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C:\Users\jmitchell\Documents\Website Updates\20250325\"/>
    </mc:Choice>
  </mc:AlternateContent>
  <xr:revisionPtr revIDLastSave="0" documentId="13_ncr:1_{F5051166-323E-4248-8E96-B934566BDB3E}" xr6:coauthVersionLast="47" xr6:coauthVersionMax="47" xr10:uidLastSave="{00000000-0000-0000-0000-000000000000}"/>
  <bookViews>
    <workbookView xWindow="-28920" yWindow="-120" windowWidth="29040" windowHeight="15840" activeTab="1" xr2:uid="{C8C283C1-43B6-470F-8DE3-7E4B25020478}"/>
  </bookViews>
  <sheets>
    <sheet name="Important notes" sheetId="2" r:id="rId1"/>
    <sheet name="NSMF_PHD_31122024" sheetId="1" r:id="rId2"/>
  </sheets>
  <externalReferences>
    <externalReference r:id="rId3"/>
  </externalReferences>
  <definedNames>
    <definedName name="_xlnm._FilterDatabase" localSheetId="1" hidden="1">NSMF_PHD_31122024!$A$1:$AC$6152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1" l="1"/>
  <c r="D5" i="1"/>
  <c r="P5" i="1"/>
  <c r="C7" i="1"/>
  <c r="D7" i="1"/>
  <c r="P7" i="1"/>
  <c r="R8" i="1"/>
  <c r="C9" i="1"/>
  <c r="D9" i="1" s="1"/>
  <c r="P9" i="1"/>
  <c r="R10" i="1"/>
  <c r="C12" i="1"/>
  <c r="D12" i="1" s="1"/>
  <c r="P12" i="1"/>
  <c r="R13" i="1"/>
  <c r="C14" i="1"/>
  <c r="D14" i="1" s="1"/>
  <c r="P14" i="1"/>
  <c r="P11" i="1" s="1"/>
  <c r="P25" i="1"/>
  <c r="C30" i="1"/>
  <c r="D30" i="1"/>
  <c r="P30" i="1"/>
  <c r="R31" i="1" s="1"/>
  <c r="C125" i="1"/>
  <c r="D125" i="1" s="1"/>
  <c r="P125" i="1"/>
  <c r="R126" i="1"/>
  <c r="P189" i="1"/>
  <c r="P316" i="1"/>
  <c r="C999" i="1"/>
  <c r="D999" i="1"/>
  <c r="P999" i="1"/>
  <c r="C1249" i="1"/>
  <c r="D1249" i="1" s="1"/>
  <c r="P1249" i="1"/>
  <c r="R1250" i="1" s="1"/>
  <c r="C1251" i="1"/>
  <c r="D1251" i="1" s="1"/>
  <c r="P1251" i="1"/>
  <c r="R1252" i="1"/>
  <c r="C1565" i="1"/>
  <c r="D1565" i="1"/>
  <c r="P1565" i="1"/>
  <c r="R1567" i="1" s="1"/>
  <c r="R1566" i="1"/>
  <c r="O1567" i="1"/>
  <c r="R1568" i="1"/>
  <c r="R1569" i="1"/>
  <c r="R1570" i="1"/>
  <c r="R1572" i="1"/>
  <c r="R1573" i="1"/>
  <c r="R1574" i="1"/>
  <c r="R1576" i="1"/>
  <c r="R1577" i="1"/>
  <c r="R1578" i="1"/>
  <c r="R1580" i="1"/>
  <c r="R1581" i="1"/>
  <c r="C1582" i="1"/>
  <c r="D1582" i="1"/>
  <c r="P1582" i="1"/>
  <c r="R1583" i="1"/>
  <c r="C1601" i="1"/>
  <c r="D1601" i="1" s="1"/>
  <c r="P1601" i="1"/>
  <c r="C1603" i="1"/>
  <c r="D1603" i="1"/>
  <c r="P1603" i="1"/>
  <c r="R1604" i="1" s="1"/>
  <c r="O1605" i="1"/>
  <c r="R1606" i="1"/>
  <c r="R1607" i="1"/>
  <c r="R1610" i="1"/>
  <c r="R1611" i="1"/>
  <c r="R1614" i="1"/>
  <c r="R1615" i="1"/>
  <c r="R1618" i="1"/>
  <c r="R1619" i="1"/>
  <c r="C1656" i="1"/>
  <c r="D1656" i="1"/>
  <c r="P1656" i="1"/>
  <c r="R1657" i="1"/>
  <c r="C1658" i="1"/>
  <c r="D1658" i="1"/>
  <c r="P1658" i="1"/>
  <c r="R1662" i="1" s="1"/>
  <c r="O1660" i="1"/>
  <c r="R1661" i="1"/>
  <c r="R1665" i="1"/>
  <c r="R1669" i="1"/>
  <c r="R1673" i="1"/>
  <c r="C1709" i="1"/>
  <c r="D1709" i="1"/>
  <c r="P1709" i="1"/>
  <c r="R1710" i="1" s="1"/>
  <c r="P1737" i="1"/>
  <c r="R1738" i="1" s="1"/>
  <c r="P1739" i="1"/>
  <c r="R1740" i="1"/>
  <c r="P1752" i="1"/>
  <c r="R1753" i="1" s="1"/>
  <c r="O1753" i="1"/>
  <c r="P1811" i="1"/>
  <c r="R1812" i="1" s="1"/>
  <c r="O1812" i="1"/>
  <c r="P1922" i="1"/>
  <c r="O1923" i="1"/>
  <c r="R1923" i="1"/>
  <c r="P2040" i="1"/>
  <c r="O2041" i="1"/>
  <c r="R2041" i="1"/>
  <c r="P2042" i="1"/>
  <c r="O2043" i="1"/>
  <c r="R2043" i="1"/>
  <c r="P2577" i="1"/>
  <c r="O2578" i="1"/>
  <c r="R2578" i="1"/>
  <c r="D2705" i="1"/>
  <c r="P2705"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P2749" i="1"/>
  <c r="R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P2784" i="1"/>
  <c r="R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P2928" i="1"/>
  <c r="R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P3103" i="1"/>
  <c r="C5868" i="1"/>
  <c r="D5868" i="1"/>
  <c r="P5868" i="1"/>
  <c r="P5838" i="1" s="1"/>
  <c r="R5869" i="1"/>
  <c r="P5920" i="1"/>
  <c r="P5975" i="1"/>
  <c r="P5974" i="1" s="1"/>
  <c r="P6083" i="1"/>
  <c r="P5837" i="1" l="1"/>
  <c r="R2749" i="1"/>
  <c r="R2706" i="1"/>
  <c r="P2704" i="1"/>
  <c r="R2042" i="1"/>
  <c r="R1602" i="1"/>
  <c r="R1672" i="1"/>
  <c r="R1668" i="1"/>
  <c r="R1664" i="1"/>
  <c r="R1660" i="1"/>
  <c r="P1736" i="1"/>
  <c r="R2040" i="1" s="1"/>
  <c r="R1621" i="1"/>
  <c r="R1617" i="1"/>
  <c r="R1613" i="1"/>
  <c r="R1609" i="1"/>
  <c r="R1605" i="1"/>
  <c r="R1675" i="1"/>
  <c r="R1671" i="1"/>
  <c r="R1667" i="1"/>
  <c r="R1663" i="1"/>
  <c r="R1659" i="1"/>
  <c r="R1620" i="1"/>
  <c r="R1616" i="1"/>
  <c r="R1612" i="1"/>
  <c r="R1608" i="1"/>
  <c r="R1579" i="1"/>
  <c r="R1575" i="1"/>
  <c r="R1571" i="1"/>
  <c r="R1674" i="1"/>
  <c r="R1670" i="1"/>
  <c r="R1666" i="1"/>
  <c r="P998" i="1"/>
  <c r="R1000" i="1"/>
  <c r="R15" i="1"/>
  <c r="P3" i="1"/>
  <c r="R6" i="1"/>
  <c r="P4" i="1"/>
  <c r="P29" i="1"/>
  <c r="P28" i="1" l="1"/>
  <c r="P997" i="1"/>
  <c r="R1741" i="1"/>
  <c r="R1745" i="1"/>
  <c r="R1749" i="1"/>
  <c r="R1742" i="1"/>
  <c r="R1746" i="1"/>
  <c r="R1750" i="1"/>
  <c r="R1757" i="1"/>
  <c r="R1761" i="1"/>
  <c r="R1765" i="1"/>
  <c r="R1769" i="1"/>
  <c r="R1773" i="1"/>
  <c r="R1777" i="1"/>
  <c r="R1781" i="1"/>
  <c r="R1785" i="1"/>
  <c r="R1789" i="1"/>
  <c r="R1793" i="1"/>
  <c r="R1797" i="1"/>
  <c r="R1801" i="1"/>
  <c r="R1805" i="1"/>
  <c r="R1809" i="1"/>
  <c r="R1816" i="1"/>
  <c r="R1820" i="1"/>
  <c r="R1824" i="1"/>
  <c r="R1828" i="1"/>
  <c r="R1832" i="1"/>
  <c r="R1836" i="1"/>
  <c r="R1840" i="1"/>
  <c r="R1844" i="1"/>
  <c r="R1848" i="1"/>
  <c r="R1852" i="1"/>
  <c r="R1856" i="1"/>
  <c r="R1860" i="1"/>
  <c r="R1864" i="1"/>
  <c r="R1868" i="1"/>
  <c r="R1739" i="1"/>
  <c r="R1743" i="1"/>
  <c r="R1747" i="1"/>
  <c r="R1751" i="1"/>
  <c r="R1754" i="1"/>
  <c r="R1758" i="1"/>
  <c r="R1762" i="1"/>
  <c r="R1766" i="1"/>
  <c r="R1770" i="1"/>
  <c r="R1774" i="1"/>
  <c r="R1778" i="1"/>
  <c r="R1782" i="1"/>
  <c r="R1786" i="1"/>
  <c r="R1790" i="1"/>
  <c r="R1794" i="1"/>
  <c r="R1798" i="1"/>
  <c r="R1802" i="1"/>
  <c r="R1806" i="1"/>
  <c r="R1810" i="1"/>
  <c r="R1813" i="1"/>
  <c r="R1817" i="1"/>
  <c r="R1821" i="1"/>
  <c r="R1825" i="1"/>
  <c r="R1744" i="1"/>
  <c r="R1748" i="1"/>
  <c r="R1755" i="1"/>
  <c r="R1759" i="1"/>
  <c r="R1763" i="1"/>
  <c r="R1767" i="1"/>
  <c r="R1771" i="1"/>
  <c r="R1775" i="1"/>
  <c r="R1779" i="1"/>
  <c r="R1783" i="1"/>
  <c r="R1787" i="1"/>
  <c r="R1791" i="1"/>
  <c r="R1795" i="1"/>
  <c r="R1800" i="1"/>
  <c r="R1819" i="1"/>
  <c r="R1835" i="1"/>
  <c r="R1842" i="1"/>
  <c r="R1847" i="1"/>
  <c r="R1853" i="1"/>
  <c r="R1858" i="1"/>
  <c r="R1863" i="1"/>
  <c r="R1869" i="1"/>
  <c r="R1756" i="1"/>
  <c r="R1772" i="1"/>
  <c r="R1788" i="1"/>
  <c r="R1803" i="1"/>
  <c r="R1811" i="1"/>
  <c r="R1822" i="1"/>
  <c r="R1830" i="1"/>
  <c r="R1837" i="1"/>
  <c r="R1874" i="1"/>
  <c r="R1878" i="1"/>
  <c r="R1882" i="1"/>
  <c r="R1886" i="1"/>
  <c r="R1890" i="1"/>
  <c r="R1894" i="1"/>
  <c r="R1898" i="1"/>
  <c r="R1902" i="1"/>
  <c r="R1906" i="1"/>
  <c r="R1910" i="1"/>
  <c r="R1914" i="1"/>
  <c r="R1918" i="1"/>
  <c r="R1925" i="1"/>
  <c r="R1929" i="1"/>
  <c r="R1933" i="1"/>
  <c r="R1937" i="1"/>
  <c r="R1941" i="1"/>
  <c r="R1945" i="1"/>
  <c r="R1949" i="1"/>
  <c r="R1953" i="1"/>
  <c r="R1957" i="1"/>
  <c r="R1961" i="1"/>
  <c r="R1965" i="1"/>
  <c r="R1969" i="1"/>
  <c r="R1973" i="1"/>
  <c r="R1977" i="1"/>
  <c r="R1981" i="1"/>
  <c r="R1985" i="1"/>
  <c r="R1989" i="1"/>
  <c r="R1993" i="1"/>
  <c r="R1997" i="1"/>
  <c r="R2001" i="1"/>
  <c r="R2005" i="1"/>
  <c r="R2009" i="1"/>
  <c r="R2013" i="1"/>
  <c r="R2017" i="1"/>
  <c r="R2021" i="1"/>
  <c r="R2025" i="1"/>
  <c r="R2029" i="1"/>
  <c r="R2033" i="1"/>
  <c r="R2037" i="1"/>
  <c r="R2047" i="1"/>
  <c r="R2051" i="1"/>
  <c r="R2055" i="1"/>
  <c r="R2059" i="1"/>
  <c r="R2063" i="1"/>
  <c r="R2067" i="1"/>
  <c r="R2071" i="1"/>
  <c r="R2075" i="1"/>
  <c r="R2079" i="1"/>
  <c r="R2083" i="1"/>
  <c r="R2087" i="1"/>
  <c r="R2091" i="1"/>
  <c r="R2095" i="1"/>
  <c r="R2099" i="1"/>
  <c r="R2103" i="1"/>
  <c r="R2107" i="1"/>
  <c r="R2111" i="1"/>
  <c r="R2115" i="1"/>
  <c r="R2119" i="1"/>
  <c r="R2123" i="1"/>
  <c r="R2127" i="1"/>
  <c r="R2131" i="1"/>
  <c r="R2135" i="1"/>
  <c r="R2139" i="1"/>
  <c r="R2143" i="1"/>
  <c r="R2147" i="1"/>
  <c r="R2151" i="1"/>
  <c r="R2155" i="1"/>
  <c r="R2159" i="1"/>
  <c r="R2163" i="1"/>
  <c r="R2167" i="1"/>
  <c r="R2171" i="1"/>
  <c r="R2175" i="1"/>
  <c r="R2179" i="1"/>
  <c r="R2183" i="1"/>
  <c r="R2187" i="1"/>
  <c r="R2191" i="1"/>
  <c r="R2195" i="1"/>
  <c r="R2199" i="1"/>
  <c r="R2203" i="1"/>
  <c r="R2207" i="1"/>
  <c r="R2211" i="1"/>
  <c r="R2215" i="1"/>
  <c r="R2219" i="1"/>
  <c r="R2223" i="1"/>
  <c r="R2227" i="1"/>
  <c r="R2231" i="1"/>
  <c r="R2235" i="1"/>
  <c r="R2239" i="1"/>
  <c r="R2243" i="1"/>
  <c r="R2247" i="1"/>
  <c r="R2251" i="1"/>
  <c r="R2255" i="1"/>
  <c r="R2259" i="1"/>
  <c r="R2263" i="1"/>
  <c r="R2267" i="1"/>
  <c r="R2271" i="1"/>
  <c r="R2275" i="1"/>
  <c r="R2279" i="1"/>
  <c r="R2283" i="1"/>
  <c r="R2287" i="1"/>
  <c r="R2291" i="1"/>
  <c r="R2295" i="1"/>
  <c r="R2299" i="1"/>
  <c r="R2303" i="1"/>
  <c r="R2307" i="1"/>
  <c r="R2311" i="1"/>
  <c r="R2315" i="1"/>
  <c r="R2319" i="1"/>
  <c r="R2323" i="1"/>
  <c r="R2327" i="1"/>
  <c r="R2331" i="1"/>
  <c r="R2335" i="1"/>
  <c r="R2339" i="1"/>
  <c r="R2343" i="1"/>
  <c r="R2347" i="1"/>
  <c r="R2351" i="1"/>
  <c r="R1760" i="1"/>
  <c r="R1776" i="1"/>
  <c r="R1792" i="1"/>
  <c r="R1804" i="1"/>
  <c r="R1814" i="1"/>
  <c r="R1823" i="1"/>
  <c r="R1831" i="1"/>
  <c r="R1838" i="1"/>
  <c r="R1875" i="1"/>
  <c r="R1879" i="1"/>
  <c r="R1883" i="1"/>
  <c r="R1887" i="1"/>
  <c r="R1891" i="1"/>
  <c r="R1895" i="1"/>
  <c r="R1899" i="1"/>
  <c r="R1903" i="1"/>
  <c r="R1907" i="1"/>
  <c r="R1911" i="1"/>
  <c r="R1915" i="1"/>
  <c r="R1919" i="1"/>
  <c r="R1926" i="1"/>
  <c r="R1930" i="1"/>
  <c r="R1934" i="1"/>
  <c r="R1938" i="1"/>
  <c r="R1942" i="1"/>
  <c r="R1946" i="1"/>
  <c r="R1950" i="1"/>
  <c r="R1954" i="1"/>
  <c r="R1958" i="1"/>
  <c r="R1962" i="1"/>
  <c r="R1966" i="1"/>
  <c r="R1970" i="1"/>
  <c r="R1974" i="1"/>
  <c r="R1978" i="1"/>
  <c r="R1982" i="1"/>
  <c r="R1986" i="1"/>
  <c r="R1990" i="1"/>
  <c r="R1994" i="1"/>
  <c r="R1998" i="1"/>
  <c r="R2002" i="1"/>
  <c r="R2006" i="1"/>
  <c r="R2010" i="1"/>
  <c r="R2014" i="1"/>
  <c r="R2018" i="1"/>
  <c r="R2022" i="1"/>
  <c r="R2026" i="1"/>
  <c r="R2030" i="1"/>
  <c r="R2034" i="1"/>
  <c r="R2038" i="1"/>
  <c r="R2044" i="1"/>
  <c r="R2048" i="1"/>
  <c r="R2052" i="1"/>
  <c r="R2056" i="1"/>
  <c r="R2060" i="1"/>
  <c r="R2064" i="1"/>
  <c r="R2068" i="1"/>
  <c r="R2072" i="1"/>
  <c r="R2076" i="1"/>
  <c r="R2080" i="1"/>
  <c r="R2084" i="1"/>
  <c r="R2088" i="1"/>
  <c r="R2092" i="1"/>
  <c r="R2096" i="1"/>
  <c r="R2100" i="1"/>
  <c r="R2104" i="1"/>
  <c r="R2108" i="1"/>
  <c r="R2112" i="1"/>
  <c r="R2116" i="1"/>
  <c r="R2120" i="1"/>
  <c r="R2124" i="1"/>
  <c r="R2128" i="1"/>
  <c r="R2132" i="1"/>
  <c r="R2136" i="1"/>
  <c r="R2140" i="1"/>
  <c r="R2144" i="1"/>
  <c r="R2148" i="1"/>
  <c r="R2152" i="1"/>
  <c r="R2156" i="1"/>
  <c r="R2160" i="1"/>
  <c r="R2164" i="1"/>
  <c r="R2168" i="1"/>
  <c r="R2172" i="1"/>
  <c r="R2176" i="1"/>
  <c r="R2180" i="1"/>
  <c r="R2184" i="1"/>
  <c r="R2188" i="1"/>
  <c r="R2192" i="1"/>
  <c r="R2196" i="1"/>
  <c r="R2200" i="1"/>
  <c r="R2204" i="1"/>
  <c r="R2208" i="1"/>
  <c r="R2212" i="1"/>
  <c r="R2216" i="1"/>
  <c r="R2220" i="1"/>
  <c r="R2224" i="1"/>
  <c r="R2228" i="1"/>
  <c r="R2232" i="1"/>
  <c r="R2236" i="1"/>
  <c r="R2240" i="1"/>
  <c r="R2244" i="1"/>
  <c r="R2248" i="1"/>
  <c r="R2252" i="1"/>
  <c r="R2256" i="1"/>
  <c r="R2260" i="1"/>
  <c r="R2264" i="1"/>
  <c r="R2268" i="1"/>
  <c r="R2272" i="1"/>
  <c r="R2276" i="1"/>
  <c r="R2280" i="1"/>
  <c r="R2284" i="1"/>
  <c r="R2288" i="1"/>
  <c r="R2292" i="1"/>
  <c r="R2296" i="1"/>
  <c r="R2300" i="1"/>
  <c r="R2304" i="1"/>
  <c r="R2308" i="1"/>
  <c r="R2312" i="1"/>
  <c r="R2316" i="1"/>
  <c r="R2320" i="1"/>
  <c r="R2324" i="1"/>
  <c r="R2328" i="1"/>
  <c r="R2332" i="1"/>
  <c r="R1807" i="1"/>
  <c r="R1826" i="1"/>
  <c r="R1833" i="1"/>
  <c r="R1845" i="1"/>
  <c r="R1850" i="1"/>
  <c r="R1855" i="1"/>
  <c r="R1861" i="1"/>
  <c r="R1866" i="1"/>
  <c r="R1871" i="1"/>
  <c r="R1764" i="1"/>
  <c r="R1780" i="1"/>
  <c r="R1796" i="1"/>
  <c r="R1815" i="1"/>
  <c r="R1839" i="1"/>
  <c r="R1872" i="1"/>
  <c r="R1876" i="1"/>
  <c r="R1880" i="1"/>
  <c r="R1884" i="1"/>
  <c r="R1888" i="1"/>
  <c r="R1892" i="1"/>
  <c r="R1896" i="1"/>
  <c r="R1900" i="1"/>
  <c r="R1904" i="1"/>
  <c r="R1908" i="1"/>
  <c r="R1912" i="1"/>
  <c r="R1916" i="1"/>
  <c r="R1920" i="1"/>
  <c r="R1927" i="1"/>
  <c r="R1931" i="1"/>
  <c r="R1935" i="1"/>
  <c r="R1939" i="1"/>
  <c r="R1943" i="1"/>
  <c r="R1947" i="1"/>
  <c r="R1951" i="1"/>
  <c r="R1955" i="1"/>
  <c r="R1959" i="1"/>
  <c r="R1963" i="1"/>
  <c r="R1967" i="1"/>
  <c r="R1971" i="1"/>
  <c r="R1975" i="1"/>
  <c r="R1979" i="1"/>
  <c r="R1983" i="1"/>
  <c r="R1987" i="1"/>
  <c r="R1991" i="1"/>
  <c r="R1995" i="1"/>
  <c r="R1999" i="1"/>
  <c r="R2003" i="1"/>
  <c r="R2007" i="1"/>
  <c r="R2011" i="1"/>
  <c r="R2015" i="1"/>
  <c r="R2019" i="1"/>
  <c r="R2023" i="1"/>
  <c r="R2027" i="1"/>
  <c r="R2031" i="1"/>
  <c r="R2035" i="1"/>
  <c r="R2039" i="1"/>
  <c r="R2045" i="1"/>
  <c r="R2049" i="1"/>
  <c r="R2053" i="1"/>
  <c r="R2057" i="1"/>
  <c r="R2061" i="1"/>
  <c r="R2065" i="1"/>
  <c r="R2069" i="1"/>
  <c r="R2073" i="1"/>
  <c r="R2077" i="1"/>
  <c r="R2081" i="1"/>
  <c r="R2085" i="1"/>
  <c r="R2089" i="1"/>
  <c r="R2093" i="1"/>
  <c r="R2097" i="1"/>
  <c r="R2101" i="1"/>
  <c r="R2105" i="1"/>
  <c r="R2109" i="1"/>
  <c r="R2113" i="1"/>
  <c r="R2117" i="1"/>
  <c r="R2121" i="1"/>
  <c r="R2125" i="1"/>
  <c r="R2129" i="1"/>
  <c r="R2133" i="1"/>
  <c r="R2137" i="1"/>
  <c r="R2141" i="1"/>
  <c r="R2145" i="1"/>
  <c r="R2149" i="1"/>
  <c r="R2153" i="1"/>
  <c r="R2157" i="1"/>
  <c r="R2161" i="1"/>
  <c r="R2165" i="1"/>
  <c r="R2169" i="1"/>
  <c r="R2173" i="1"/>
  <c r="R2177" i="1"/>
  <c r="R2181" i="1"/>
  <c r="R2185" i="1"/>
  <c r="R2189" i="1"/>
  <c r="R2193" i="1"/>
  <c r="R2197" i="1"/>
  <c r="R2201" i="1"/>
  <c r="R2205" i="1"/>
  <c r="R2209" i="1"/>
  <c r="R2213" i="1"/>
  <c r="R2217" i="1"/>
  <c r="R2221" i="1"/>
  <c r="R2225" i="1"/>
  <c r="R2229" i="1"/>
  <c r="R2233" i="1"/>
  <c r="R2237" i="1"/>
  <c r="R2241" i="1"/>
  <c r="R2245" i="1"/>
  <c r="R2249" i="1"/>
  <c r="R2253" i="1"/>
  <c r="R2257" i="1"/>
  <c r="R2261" i="1"/>
  <c r="R2265" i="1"/>
  <c r="R2269" i="1"/>
  <c r="R2273" i="1"/>
  <c r="R2277" i="1"/>
  <c r="R2281" i="1"/>
  <c r="R2285" i="1"/>
  <c r="R2289" i="1"/>
  <c r="R2293" i="1"/>
  <c r="R2297" i="1"/>
  <c r="R2301" i="1"/>
  <c r="R2305" i="1"/>
  <c r="R2309" i="1"/>
  <c r="R2313" i="1"/>
  <c r="R2317" i="1"/>
  <c r="R2321" i="1"/>
  <c r="R2325" i="1"/>
  <c r="R2329" i="1"/>
  <c r="R2333" i="1"/>
  <c r="R2337" i="1"/>
  <c r="R2341" i="1"/>
  <c r="R2345" i="1"/>
  <c r="R2349" i="1"/>
  <c r="R2353" i="1"/>
  <c r="R2357" i="1"/>
  <c r="R2361" i="1"/>
  <c r="R2365" i="1"/>
  <c r="R2369" i="1"/>
  <c r="R2373" i="1"/>
  <c r="R2377" i="1"/>
  <c r="R2381" i="1"/>
  <c r="R2385" i="1"/>
  <c r="R2389" i="1"/>
  <c r="R2393" i="1"/>
  <c r="R2397" i="1"/>
  <c r="R2401" i="1"/>
  <c r="R2405" i="1"/>
  <c r="R2409" i="1"/>
  <c r="R2413" i="1"/>
  <c r="R2417" i="1"/>
  <c r="R2421" i="1"/>
  <c r="R2425" i="1"/>
  <c r="R2429" i="1"/>
  <c r="R2433" i="1"/>
  <c r="R2437" i="1"/>
  <c r="R2441" i="1"/>
  <c r="R2445" i="1"/>
  <c r="R2449" i="1"/>
  <c r="R2453" i="1"/>
  <c r="R2457" i="1"/>
  <c r="R2461" i="1"/>
  <c r="R2465" i="1"/>
  <c r="R2469" i="1"/>
  <c r="R1752" i="1"/>
  <c r="R1799" i="1"/>
  <c r="R1808" i="1"/>
  <c r="R1818" i="1"/>
  <c r="R1827" i="1"/>
  <c r="R1834" i="1"/>
  <c r="R1841" i="1"/>
  <c r="R1846" i="1"/>
  <c r="R1851" i="1"/>
  <c r="R1857" i="1"/>
  <c r="R1862" i="1"/>
  <c r="R1867" i="1"/>
  <c r="R1843" i="1"/>
  <c r="R1865" i="1"/>
  <c r="R1924" i="1"/>
  <c r="R1940" i="1"/>
  <c r="R1956" i="1"/>
  <c r="R1972" i="1"/>
  <c r="R1988" i="1"/>
  <c r="R2004" i="1"/>
  <c r="R2020" i="1"/>
  <c r="R2036" i="1"/>
  <c r="R2340" i="1"/>
  <c r="R2383" i="1"/>
  <c r="R2394" i="1"/>
  <c r="R2410" i="1"/>
  <c r="R2426" i="1"/>
  <c r="R2442" i="1"/>
  <c r="R2458" i="1"/>
  <c r="R2467" i="1"/>
  <c r="R1885" i="1"/>
  <c r="R1901" i="1"/>
  <c r="R1917" i="1"/>
  <c r="R2058" i="1"/>
  <c r="R2074" i="1"/>
  <c r="R2090" i="1"/>
  <c r="R2106" i="1"/>
  <c r="R2122" i="1"/>
  <c r="R2138" i="1"/>
  <c r="R2154" i="1"/>
  <c r="R2170" i="1"/>
  <c r="R2186" i="1"/>
  <c r="R2202" i="1"/>
  <c r="R2218" i="1"/>
  <c r="R2234" i="1"/>
  <c r="R2250" i="1"/>
  <c r="R2266" i="1"/>
  <c r="R2282" i="1"/>
  <c r="R2298" i="1"/>
  <c r="R2314" i="1"/>
  <c r="R2330" i="1"/>
  <c r="R2342" i="1"/>
  <c r="R2352" i="1"/>
  <c r="R2360" i="1"/>
  <c r="R2368" i="1"/>
  <c r="R2376" i="1"/>
  <c r="R2395" i="1"/>
  <c r="R2400" i="1"/>
  <c r="R2411" i="1"/>
  <c r="R2416" i="1"/>
  <c r="R2427" i="1"/>
  <c r="R2432" i="1"/>
  <c r="R2443" i="1"/>
  <c r="R2448" i="1"/>
  <c r="R2463" i="1"/>
  <c r="R2472" i="1"/>
  <c r="R2476" i="1"/>
  <c r="R2480" i="1"/>
  <c r="R2484" i="1"/>
  <c r="R2488" i="1"/>
  <c r="R2492" i="1"/>
  <c r="R2496" i="1"/>
  <c r="R2500" i="1"/>
  <c r="R2504" i="1"/>
  <c r="R2508" i="1"/>
  <c r="R2512" i="1"/>
  <c r="R2516" i="1"/>
  <c r="R2520" i="1"/>
  <c r="R2524" i="1"/>
  <c r="R2528" i="1"/>
  <c r="R2532" i="1"/>
  <c r="R2536" i="1"/>
  <c r="R2540" i="1"/>
  <c r="R2544" i="1"/>
  <c r="R2548" i="1"/>
  <c r="R2552" i="1"/>
  <c r="R2556" i="1"/>
  <c r="R2560" i="1"/>
  <c r="R2564" i="1"/>
  <c r="R2568" i="1"/>
  <c r="R2572" i="1"/>
  <c r="R2576" i="1"/>
  <c r="R2579" i="1"/>
  <c r="R2583" i="1"/>
  <c r="R2587" i="1"/>
  <c r="R2591" i="1"/>
  <c r="R2595" i="1"/>
  <c r="R2599" i="1"/>
  <c r="R2603" i="1"/>
  <c r="R2607" i="1"/>
  <c r="R2611" i="1"/>
  <c r="R2615" i="1"/>
  <c r="R2619" i="1"/>
  <c r="R2623" i="1"/>
  <c r="R2627" i="1"/>
  <c r="R2631" i="1"/>
  <c r="R2635" i="1"/>
  <c r="R2639" i="1"/>
  <c r="R2643" i="1"/>
  <c r="R2647" i="1"/>
  <c r="R2651" i="1"/>
  <c r="R2655" i="1"/>
  <c r="R2659" i="1"/>
  <c r="R2663" i="1"/>
  <c r="R2667" i="1"/>
  <c r="R2671" i="1"/>
  <c r="R2675" i="1"/>
  <c r="R2679" i="1"/>
  <c r="R2683" i="1"/>
  <c r="R2687" i="1"/>
  <c r="R2691" i="1"/>
  <c r="R2695" i="1"/>
  <c r="R2699" i="1"/>
  <c r="R2703" i="1"/>
  <c r="R1849" i="1"/>
  <c r="R1870" i="1"/>
  <c r="R1928" i="1"/>
  <c r="R1944" i="1"/>
  <c r="R1960" i="1"/>
  <c r="R1976" i="1"/>
  <c r="R1992" i="1"/>
  <c r="R2008" i="1"/>
  <c r="R2024" i="1"/>
  <c r="R2354" i="1"/>
  <c r="R2362" i="1"/>
  <c r="R2370" i="1"/>
  <c r="R2378" i="1"/>
  <c r="R2384" i="1"/>
  <c r="R2390" i="1"/>
  <c r="R2406" i="1"/>
  <c r="R2422" i="1"/>
  <c r="R2438" i="1"/>
  <c r="R2454" i="1"/>
  <c r="R2459" i="1"/>
  <c r="R2468" i="1"/>
  <c r="R1829" i="1"/>
  <c r="R1873" i="1"/>
  <c r="R1889" i="1"/>
  <c r="R1905" i="1"/>
  <c r="R1921" i="1"/>
  <c r="R2046" i="1"/>
  <c r="R2062" i="1"/>
  <c r="R2078" i="1"/>
  <c r="R2094" i="1"/>
  <c r="R2110" i="1"/>
  <c r="R2126" i="1"/>
  <c r="R2142" i="1"/>
  <c r="R2158" i="1"/>
  <c r="R2174" i="1"/>
  <c r="R2190" i="1"/>
  <c r="R2206" i="1"/>
  <c r="R2222" i="1"/>
  <c r="R2238" i="1"/>
  <c r="R2254" i="1"/>
  <c r="R2270" i="1"/>
  <c r="R2286" i="1"/>
  <c r="R2302" i="1"/>
  <c r="R2318" i="1"/>
  <c r="R2334" i="1"/>
  <c r="R2344" i="1"/>
  <c r="R2355" i="1"/>
  <c r="R2363" i="1"/>
  <c r="R2371" i="1"/>
  <c r="R2379" i="1"/>
  <c r="R2391" i="1"/>
  <c r="R2396" i="1"/>
  <c r="R2407" i="1"/>
  <c r="R2412" i="1"/>
  <c r="R2423" i="1"/>
  <c r="R2428" i="1"/>
  <c r="R2439" i="1"/>
  <c r="R2444" i="1"/>
  <c r="R2455" i="1"/>
  <c r="R2464" i="1"/>
  <c r="R2473" i="1"/>
  <c r="R2477" i="1"/>
  <c r="R2481" i="1"/>
  <c r="R2485" i="1"/>
  <c r="R2489" i="1"/>
  <c r="R2493" i="1"/>
  <c r="R2497" i="1"/>
  <c r="R2501" i="1"/>
  <c r="R2505" i="1"/>
  <c r="R2509" i="1"/>
  <c r="R2513" i="1"/>
  <c r="R2517" i="1"/>
  <c r="R2521" i="1"/>
  <c r="R2525" i="1"/>
  <c r="R2529" i="1"/>
  <c r="R2533" i="1"/>
  <c r="R2537" i="1"/>
  <c r="R2541" i="1"/>
  <c r="R2545" i="1"/>
  <c r="R2549" i="1"/>
  <c r="R2553" i="1"/>
  <c r="R2557" i="1"/>
  <c r="R2561" i="1"/>
  <c r="R2565" i="1"/>
  <c r="R2569" i="1"/>
  <c r="R2573" i="1"/>
  <c r="R2580" i="1"/>
  <c r="R2584" i="1"/>
  <c r="R2588" i="1"/>
  <c r="R2592" i="1"/>
  <c r="R2596" i="1"/>
  <c r="R2600" i="1"/>
  <c r="R2604" i="1"/>
  <c r="R2608" i="1"/>
  <c r="R2612" i="1"/>
  <c r="R2616" i="1"/>
  <c r="R2620" i="1"/>
  <c r="R2624" i="1"/>
  <c r="R2628" i="1"/>
  <c r="R2632" i="1"/>
  <c r="R2636" i="1"/>
  <c r="R2640" i="1"/>
  <c r="R2644" i="1"/>
  <c r="R2648" i="1"/>
  <c r="R2652" i="1"/>
  <c r="R2656" i="1"/>
  <c r="R2660" i="1"/>
  <c r="R2664" i="1"/>
  <c r="R2668" i="1"/>
  <c r="R2672" i="1"/>
  <c r="R2676" i="1"/>
  <c r="R2680" i="1"/>
  <c r="R2684" i="1"/>
  <c r="R2688" i="1"/>
  <c r="R2692" i="1"/>
  <c r="R2696" i="1"/>
  <c r="R2700" i="1"/>
  <c r="R1768" i="1"/>
  <c r="R1854" i="1"/>
  <c r="R1932" i="1"/>
  <c r="R1948" i="1"/>
  <c r="R1964" i="1"/>
  <c r="R1980" i="1"/>
  <c r="R1996" i="1"/>
  <c r="R2012" i="1"/>
  <c r="R2028" i="1"/>
  <c r="R2346" i="1"/>
  <c r="R2386" i="1"/>
  <c r="R2402" i="1"/>
  <c r="R2418" i="1"/>
  <c r="R2434" i="1"/>
  <c r="R2450" i="1"/>
  <c r="R2460" i="1"/>
  <c r="R2577" i="1"/>
  <c r="R1784" i="1"/>
  <c r="R1877" i="1"/>
  <c r="R1893" i="1"/>
  <c r="R1909" i="1"/>
  <c r="R1922" i="1"/>
  <c r="R2050" i="1"/>
  <c r="R2066" i="1"/>
  <c r="R2082" i="1"/>
  <c r="R2098" i="1"/>
  <c r="R2114" i="1"/>
  <c r="R2130" i="1"/>
  <c r="R2146" i="1"/>
  <c r="R2162" i="1"/>
  <c r="R2178" i="1"/>
  <c r="R2194" i="1"/>
  <c r="R2210" i="1"/>
  <c r="R2226" i="1"/>
  <c r="R2242" i="1"/>
  <c r="R2258" i="1"/>
  <c r="R2274" i="1"/>
  <c r="R2290" i="1"/>
  <c r="R2306" i="1"/>
  <c r="R2322" i="1"/>
  <c r="R2336" i="1"/>
  <c r="R2356" i="1"/>
  <c r="R2364" i="1"/>
  <c r="R2372" i="1"/>
  <c r="R2380" i="1"/>
  <c r="R2387" i="1"/>
  <c r="R2392" i="1"/>
  <c r="R2403" i="1"/>
  <c r="R2408" i="1"/>
  <c r="R2419" i="1"/>
  <c r="R2424" i="1"/>
  <c r="R2435" i="1"/>
  <c r="R2440" i="1"/>
  <c r="R2451" i="1"/>
  <c r="R2456" i="1"/>
  <c r="R2470" i="1"/>
  <c r="R2474" i="1"/>
  <c r="R2478" i="1"/>
  <c r="R2482" i="1"/>
  <c r="R2486" i="1"/>
  <c r="R2490" i="1"/>
  <c r="R2494" i="1"/>
  <c r="R2498" i="1"/>
  <c r="R2502" i="1"/>
  <c r="R2506" i="1"/>
  <c r="R2510" i="1"/>
  <c r="R2514" i="1"/>
  <c r="R2518" i="1"/>
  <c r="R2522" i="1"/>
  <c r="R2526" i="1"/>
  <c r="R2530" i="1"/>
  <c r="R2534" i="1"/>
  <c r="R2538" i="1"/>
  <c r="R2542" i="1"/>
  <c r="R2546" i="1"/>
  <c r="R2550" i="1"/>
  <c r="R2554" i="1"/>
  <c r="R2558" i="1"/>
  <c r="R2562" i="1"/>
  <c r="R2566" i="1"/>
  <c r="R2570" i="1"/>
  <c r="R2574" i="1"/>
  <c r="R1859" i="1"/>
  <c r="R1936" i="1"/>
  <c r="R1952" i="1"/>
  <c r="R1968" i="1"/>
  <c r="R1984" i="1"/>
  <c r="R2000" i="1"/>
  <c r="R2016" i="1"/>
  <c r="R2032" i="1"/>
  <c r="R2338" i="1"/>
  <c r="R2348" i="1"/>
  <c r="R2358" i="1"/>
  <c r="R2366" i="1"/>
  <c r="R2374" i="1"/>
  <c r="R2398" i="1"/>
  <c r="R2414" i="1"/>
  <c r="R2430" i="1"/>
  <c r="R2446" i="1"/>
  <c r="R2466" i="1"/>
  <c r="R2086" i="1"/>
  <c r="R2214" i="1"/>
  <c r="R2399" i="1"/>
  <c r="R2479" i="1"/>
  <c r="R2511" i="1"/>
  <c r="R2543" i="1"/>
  <c r="R2575" i="1"/>
  <c r="R2589" i="1"/>
  <c r="R2605" i="1"/>
  <c r="R2621" i="1"/>
  <c r="R2637" i="1"/>
  <c r="R2653" i="1"/>
  <c r="R2669" i="1"/>
  <c r="R2685" i="1"/>
  <c r="R2701" i="1"/>
  <c r="R2102" i="1"/>
  <c r="R2230" i="1"/>
  <c r="R2350" i="1"/>
  <c r="R2404" i="1"/>
  <c r="R2447" i="1"/>
  <c r="R2483" i="1"/>
  <c r="R2515" i="1"/>
  <c r="R2547" i="1"/>
  <c r="R2590" i="1"/>
  <c r="R2606" i="1"/>
  <c r="R2622" i="1"/>
  <c r="R2638" i="1"/>
  <c r="R2654" i="1"/>
  <c r="R2670" i="1"/>
  <c r="R2686" i="1"/>
  <c r="R2702" i="1"/>
  <c r="R1737" i="1"/>
  <c r="R2118" i="1"/>
  <c r="R2246" i="1"/>
  <c r="R2359" i="1"/>
  <c r="R2452" i="1"/>
  <c r="R2487" i="1"/>
  <c r="R2519" i="1"/>
  <c r="R2551" i="1"/>
  <c r="R2593" i="1"/>
  <c r="R2609" i="1"/>
  <c r="R2625" i="1"/>
  <c r="R2641" i="1"/>
  <c r="R2657" i="1"/>
  <c r="R2673" i="1"/>
  <c r="R2689" i="1"/>
  <c r="R1881" i="1"/>
  <c r="R2134" i="1"/>
  <c r="R2262" i="1"/>
  <c r="R2367" i="1"/>
  <c r="R2415" i="1"/>
  <c r="R2491" i="1"/>
  <c r="R2523" i="1"/>
  <c r="R2555" i="1"/>
  <c r="R2594" i="1"/>
  <c r="R2610" i="1"/>
  <c r="R2626" i="1"/>
  <c r="R2642" i="1"/>
  <c r="R2658" i="1"/>
  <c r="R2674" i="1"/>
  <c r="R2690" i="1"/>
  <c r="R1897" i="1"/>
  <c r="R2150" i="1"/>
  <c r="R2278" i="1"/>
  <c r="R2375" i="1"/>
  <c r="R2420" i="1"/>
  <c r="R2462" i="1"/>
  <c r="R2495" i="1"/>
  <c r="R2527" i="1"/>
  <c r="R2559" i="1"/>
  <c r="R2581" i="1"/>
  <c r="R2597" i="1"/>
  <c r="R2613" i="1"/>
  <c r="R2629" i="1"/>
  <c r="R2645" i="1"/>
  <c r="R2661" i="1"/>
  <c r="R2677" i="1"/>
  <c r="R2693" i="1"/>
  <c r="R1913" i="1"/>
  <c r="R2166" i="1"/>
  <c r="R2294" i="1"/>
  <c r="R2382" i="1"/>
  <c r="R2499" i="1"/>
  <c r="R2531" i="1"/>
  <c r="R2563" i="1"/>
  <c r="R2582" i="1"/>
  <c r="R2598" i="1"/>
  <c r="R2614" i="1"/>
  <c r="R2630" i="1"/>
  <c r="R2646" i="1"/>
  <c r="R2662" i="1"/>
  <c r="R2678" i="1"/>
  <c r="R2694" i="1"/>
  <c r="R2054" i="1"/>
  <c r="R2182" i="1"/>
  <c r="R2310" i="1"/>
  <c r="R2388" i="1"/>
  <c r="R2431" i="1"/>
  <c r="R2471" i="1"/>
  <c r="R2503" i="1"/>
  <c r="R2535" i="1"/>
  <c r="R2567" i="1"/>
  <c r="R2585" i="1"/>
  <c r="R2601" i="1"/>
  <c r="R2617" i="1"/>
  <c r="R2633" i="1"/>
  <c r="R2649" i="1"/>
  <c r="R2665" i="1"/>
  <c r="R2681" i="1"/>
  <c r="R2697" i="1"/>
  <c r="R2507" i="1"/>
  <c r="R2618" i="1"/>
  <c r="R2539" i="1"/>
  <c r="R2634" i="1"/>
  <c r="R2070" i="1"/>
  <c r="R2571" i="1"/>
  <c r="R2650" i="1"/>
  <c r="R2198" i="1"/>
  <c r="R2666" i="1"/>
  <c r="R2326" i="1"/>
  <c r="R2682" i="1"/>
  <c r="R2698" i="1"/>
  <c r="R2436" i="1"/>
  <c r="R2586" i="1"/>
  <c r="R2475" i="1"/>
  <c r="R2602" i="1"/>
  <c r="R2711" i="1"/>
  <c r="R2719" i="1"/>
  <c r="R2727" i="1"/>
  <c r="R2735" i="1"/>
  <c r="R2743" i="1"/>
  <c r="R2751" i="1"/>
  <c r="R2759" i="1"/>
  <c r="R2767" i="1"/>
  <c r="R2775" i="1"/>
  <c r="R2783" i="1"/>
  <c r="R2791" i="1"/>
  <c r="R2799" i="1"/>
  <c r="R2807" i="1"/>
  <c r="R2815" i="1"/>
  <c r="R2823" i="1"/>
  <c r="R2831" i="1"/>
  <c r="R2839" i="1"/>
  <c r="R2847" i="1"/>
  <c r="R2855" i="1"/>
  <c r="R2863" i="1"/>
  <c r="R2871" i="1"/>
  <c r="R2879" i="1"/>
  <c r="R2887" i="1"/>
  <c r="R2895" i="1"/>
  <c r="R2903" i="1"/>
  <c r="R2911" i="1"/>
  <c r="R2714" i="1"/>
  <c r="R2722" i="1"/>
  <c r="R2730" i="1"/>
  <c r="R2738" i="1"/>
  <c r="R2746" i="1"/>
  <c r="R2754" i="1"/>
  <c r="R2762" i="1"/>
  <c r="R2770" i="1"/>
  <c r="R2778" i="1"/>
  <c r="R2786" i="1"/>
  <c r="R2794" i="1"/>
  <c r="R2802" i="1"/>
  <c r="R2810" i="1"/>
  <c r="R2818" i="1"/>
  <c r="R2826" i="1"/>
  <c r="R2834" i="1"/>
  <c r="R2842" i="1"/>
  <c r="R2850" i="1"/>
  <c r="R2858" i="1"/>
  <c r="R2866" i="1"/>
  <c r="R2874" i="1"/>
  <c r="R2882" i="1"/>
  <c r="R2890" i="1"/>
  <c r="R2898" i="1"/>
  <c r="R2906" i="1"/>
  <c r="R2914" i="1"/>
  <c r="R2709" i="1"/>
  <c r="R2717" i="1"/>
  <c r="R2725" i="1"/>
  <c r="R2733" i="1"/>
  <c r="R2741" i="1"/>
  <c r="R2757" i="1"/>
  <c r="R2765" i="1"/>
  <c r="R2773" i="1"/>
  <c r="R2781" i="1"/>
  <c r="R2789" i="1"/>
  <c r="R2797" i="1"/>
  <c r="R2805" i="1"/>
  <c r="R2813" i="1"/>
  <c r="R2821" i="1"/>
  <c r="R2829" i="1"/>
  <c r="R2837" i="1"/>
  <c r="R2845" i="1"/>
  <c r="R2853" i="1"/>
  <c r="R2861" i="1"/>
  <c r="R2869" i="1"/>
  <c r="R2877" i="1"/>
  <c r="R2885" i="1"/>
  <c r="R2893" i="1"/>
  <c r="R2901" i="1"/>
  <c r="R2909" i="1"/>
  <c r="R2917" i="1"/>
  <c r="R2712" i="1"/>
  <c r="R2720" i="1"/>
  <c r="R2728" i="1"/>
  <c r="R2736" i="1"/>
  <c r="R2744" i="1"/>
  <c r="R2752" i="1"/>
  <c r="R2760" i="1"/>
  <c r="R2768" i="1"/>
  <c r="R2776" i="1"/>
  <c r="R2792" i="1"/>
  <c r="R2800" i="1"/>
  <c r="R2808" i="1"/>
  <c r="R2816" i="1"/>
  <c r="R2824" i="1"/>
  <c r="R2832" i="1"/>
  <c r="R2840" i="1"/>
  <c r="R2848" i="1"/>
  <c r="R2856" i="1"/>
  <c r="R2864" i="1"/>
  <c r="R2872" i="1"/>
  <c r="R2880" i="1"/>
  <c r="R2888" i="1"/>
  <c r="R2896" i="1"/>
  <c r="R2904" i="1"/>
  <c r="R2912" i="1"/>
  <c r="R2920" i="1"/>
  <c r="R2707" i="1"/>
  <c r="R2715" i="1"/>
  <c r="R2723" i="1"/>
  <c r="R2731" i="1"/>
  <c r="R2739" i="1"/>
  <c r="R2747" i="1"/>
  <c r="R2755" i="1"/>
  <c r="R2763" i="1"/>
  <c r="R2771" i="1"/>
  <c r="R2779" i="1"/>
  <c r="R2784" i="1"/>
  <c r="R2787" i="1"/>
  <c r="R2795" i="1"/>
  <c r="R2803" i="1"/>
  <c r="R2811" i="1"/>
  <c r="R2819" i="1"/>
  <c r="R2827" i="1"/>
  <c r="R2835" i="1"/>
  <c r="R2843" i="1"/>
  <c r="R2851" i="1"/>
  <c r="R2859" i="1"/>
  <c r="R2867" i="1"/>
  <c r="R2875" i="1"/>
  <c r="R2883" i="1"/>
  <c r="R2891" i="1"/>
  <c r="R2899" i="1"/>
  <c r="R2713" i="1"/>
  <c r="R2721" i="1"/>
  <c r="R2729" i="1"/>
  <c r="R2737" i="1"/>
  <c r="R2745" i="1"/>
  <c r="R2753" i="1"/>
  <c r="R2761" i="1"/>
  <c r="R2769" i="1"/>
  <c r="R2777" i="1"/>
  <c r="R2793" i="1"/>
  <c r="R2801" i="1"/>
  <c r="R2809" i="1"/>
  <c r="R2817" i="1"/>
  <c r="R2825" i="1"/>
  <c r="R2833" i="1"/>
  <c r="R2841" i="1"/>
  <c r="R2849" i="1"/>
  <c r="R2857" i="1"/>
  <c r="R2865" i="1"/>
  <c r="R2873" i="1"/>
  <c r="R2881" i="1"/>
  <c r="R2889" i="1"/>
  <c r="R2897" i="1"/>
  <c r="R2905" i="1"/>
  <c r="R2913" i="1"/>
  <c r="R2788" i="1"/>
  <c r="R2804" i="1"/>
  <c r="R2820" i="1"/>
  <c r="R2836" i="1"/>
  <c r="R2852" i="1"/>
  <c r="R2868" i="1"/>
  <c r="R2884" i="1"/>
  <c r="R2900" i="1"/>
  <c r="R2927" i="1"/>
  <c r="R2935" i="1"/>
  <c r="R2943" i="1"/>
  <c r="R2951" i="1"/>
  <c r="R2959" i="1"/>
  <c r="R2910" i="1"/>
  <c r="R2915" i="1"/>
  <c r="R2922" i="1"/>
  <c r="R2930" i="1"/>
  <c r="R2938" i="1"/>
  <c r="R2946" i="1"/>
  <c r="R2954" i="1"/>
  <c r="R2710" i="1"/>
  <c r="R2726" i="1"/>
  <c r="R2742" i="1"/>
  <c r="R2758" i="1"/>
  <c r="R2774" i="1"/>
  <c r="R2919" i="1"/>
  <c r="R2925" i="1"/>
  <c r="R2933" i="1"/>
  <c r="R2941" i="1"/>
  <c r="R2949" i="1"/>
  <c r="R2957" i="1"/>
  <c r="R2716" i="1"/>
  <c r="R2732" i="1"/>
  <c r="R2748" i="1"/>
  <c r="R2764" i="1"/>
  <c r="R2780" i="1"/>
  <c r="R2790" i="1"/>
  <c r="R2806" i="1"/>
  <c r="R2822" i="1"/>
  <c r="R2838" i="1"/>
  <c r="R2854" i="1"/>
  <c r="R2870" i="1"/>
  <c r="R2886" i="1"/>
  <c r="R2902" i="1"/>
  <c r="R2907" i="1"/>
  <c r="R2916" i="1"/>
  <c r="R2936" i="1"/>
  <c r="R2944" i="1"/>
  <c r="R2952" i="1"/>
  <c r="R2705" i="1"/>
  <c r="R2796" i="1"/>
  <c r="R2812" i="1"/>
  <c r="R2828" i="1"/>
  <c r="R2844" i="1"/>
  <c r="R2860" i="1"/>
  <c r="R2876" i="1"/>
  <c r="R2892" i="1"/>
  <c r="R2923" i="1"/>
  <c r="R2928" i="1"/>
  <c r="R2931" i="1"/>
  <c r="R2939" i="1"/>
  <c r="R2947" i="1"/>
  <c r="R2955" i="1"/>
  <c r="R2908" i="1"/>
  <c r="R2926" i="1"/>
  <c r="R2934" i="1"/>
  <c r="R2942" i="1"/>
  <c r="R2950" i="1"/>
  <c r="R2958" i="1"/>
  <c r="R2718" i="1"/>
  <c r="R2734" i="1"/>
  <c r="R2766" i="1"/>
  <c r="R2782" i="1"/>
  <c r="R2921" i="1"/>
  <c r="R2937" i="1"/>
  <c r="R2945" i="1"/>
  <c r="R2953" i="1"/>
  <c r="R2798" i="1"/>
  <c r="R2756" i="1"/>
  <c r="R2814" i="1"/>
  <c r="R2932" i="1"/>
  <c r="R2708" i="1"/>
  <c r="R2830" i="1"/>
  <c r="R2772" i="1"/>
  <c r="R2846" i="1"/>
  <c r="R2940" i="1"/>
  <c r="R2724" i="1"/>
  <c r="R2862" i="1"/>
  <c r="R2878" i="1"/>
  <c r="R2948" i="1"/>
  <c r="R2740" i="1"/>
  <c r="R2894" i="1"/>
  <c r="R2924" i="1"/>
  <c r="R2956" i="1"/>
  <c r="R2918" i="1"/>
  <c r="P2" i="1" l="1"/>
  <c r="Q2" i="1" l="1"/>
  <c r="Q19" i="1"/>
  <c r="Q26" i="1"/>
  <c r="Q36" i="1"/>
  <c r="Q44" i="1"/>
  <c r="Q52" i="1"/>
  <c r="Q60" i="1"/>
  <c r="Q68" i="1"/>
  <c r="Q76" i="1"/>
  <c r="Q84" i="1"/>
  <c r="Q21" i="1"/>
  <c r="Q15" i="1"/>
  <c r="Q22" i="1"/>
  <c r="Q39" i="1"/>
  <c r="Q47" i="1"/>
  <c r="Q55" i="1"/>
  <c r="Q63" i="1"/>
  <c r="Q71" i="1"/>
  <c r="Q79" i="1"/>
  <c r="Q87" i="1"/>
  <c r="Q95" i="1"/>
  <c r="Q103" i="1"/>
  <c r="Q111" i="1"/>
  <c r="Q119" i="1"/>
  <c r="Q131" i="1"/>
  <c r="Q139" i="1"/>
  <c r="Q147" i="1"/>
  <c r="Q155" i="1"/>
  <c r="Q163" i="1"/>
  <c r="Q171" i="1"/>
  <c r="Q179" i="1"/>
  <c r="Q187" i="1"/>
  <c r="Q194" i="1"/>
  <c r="Q202" i="1"/>
  <c r="Q210" i="1"/>
  <c r="Q218" i="1"/>
  <c r="Q226" i="1"/>
  <c r="Q234" i="1"/>
  <c r="Q242" i="1"/>
  <c r="Q250" i="1"/>
  <c r="Q258" i="1"/>
  <c r="Q266" i="1"/>
  <c r="Q274" i="1"/>
  <c r="Q282" i="1"/>
  <c r="Q290" i="1"/>
  <c r="Q298" i="1"/>
  <c r="Q306" i="1"/>
  <c r="Q314" i="1"/>
  <c r="Q321" i="1"/>
  <c r="Q329" i="1"/>
  <c r="Q337" i="1"/>
  <c r="Q345" i="1"/>
  <c r="Q353" i="1"/>
  <c r="Q361" i="1"/>
  <c r="Q369" i="1"/>
  <c r="Q377" i="1"/>
  <c r="Q385" i="1"/>
  <c r="Q393" i="1"/>
  <c r="Q401" i="1"/>
  <c r="Q409" i="1"/>
  <c r="Q417" i="1"/>
  <c r="Q425" i="1"/>
  <c r="Q433" i="1"/>
  <c r="Q441" i="1"/>
  <c r="Q449" i="1"/>
  <c r="Q457" i="1"/>
  <c r="Q465" i="1"/>
  <c r="Q473" i="1"/>
  <c r="Q481" i="1"/>
  <c r="Q489" i="1"/>
  <c r="Q497" i="1"/>
  <c r="Q505" i="1"/>
  <c r="Q513" i="1"/>
  <c r="Q521" i="1"/>
  <c r="Q529" i="1"/>
  <c r="Q537" i="1"/>
  <c r="Q545" i="1"/>
  <c r="Q553" i="1"/>
  <c r="Q561" i="1"/>
  <c r="Q569" i="1"/>
  <c r="Q577" i="1"/>
  <c r="Q585" i="1"/>
  <c r="Q593" i="1"/>
  <c r="Q601" i="1"/>
  <c r="Q609" i="1"/>
  <c r="Q617" i="1"/>
  <c r="Q625" i="1"/>
  <c r="Q633" i="1"/>
  <c r="Q641" i="1"/>
  <c r="Q649" i="1"/>
  <c r="Q657" i="1"/>
  <c r="Q9" i="1"/>
  <c r="Q12" i="1"/>
  <c r="Q23" i="1"/>
  <c r="Q32" i="1"/>
  <c r="Q40" i="1"/>
  <c r="Q48" i="1"/>
  <c r="Q56" i="1"/>
  <c r="Q64" i="1"/>
  <c r="Q72" i="1"/>
  <c r="Q80" i="1"/>
  <c r="Q88" i="1"/>
  <c r="Q96" i="1"/>
  <c r="Q104" i="1"/>
  <c r="Q112" i="1"/>
  <c r="Q120" i="1"/>
  <c r="Q125" i="1"/>
  <c r="Q132" i="1"/>
  <c r="Q140" i="1"/>
  <c r="Q148" i="1"/>
  <c r="Q156" i="1"/>
  <c r="Q164" i="1"/>
  <c r="Q172" i="1"/>
  <c r="Q180" i="1"/>
  <c r="Q188" i="1"/>
  <c r="Q195" i="1"/>
  <c r="Q203" i="1"/>
  <c r="Q211" i="1"/>
  <c r="Q219" i="1"/>
  <c r="Q227" i="1"/>
  <c r="Q235" i="1"/>
  <c r="Q243" i="1"/>
  <c r="Q251" i="1"/>
  <c r="Q259" i="1"/>
  <c r="Q267" i="1"/>
  <c r="Q275" i="1"/>
  <c r="Q283" i="1"/>
  <c r="Q291" i="1"/>
  <c r="Q299" i="1"/>
  <c r="Q307" i="1"/>
  <c r="Q315" i="1"/>
  <c r="Q322" i="1"/>
  <c r="Q330" i="1"/>
  <c r="Q338" i="1"/>
  <c r="Q346" i="1"/>
  <c r="Q354" i="1"/>
  <c r="Q362" i="1"/>
  <c r="Q370" i="1"/>
  <c r="Q378" i="1"/>
  <c r="Q386" i="1"/>
  <c r="Q394" i="1"/>
  <c r="Q402" i="1"/>
  <c r="Q410" i="1"/>
  <c r="Q418" i="1"/>
  <c r="Q426" i="1"/>
  <c r="Q434" i="1"/>
  <c r="Q442" i="1"/>
  <c r="Q450" i="1"/>
  <c r="Q458" i="1"/>
  <c r="Q466" i="1"/>
  <c r="Q474" i="1"/>
  <c r="Q482" i="1"/>
  <c r="Q490" i="1"/>
  <c r="Q498" i="1"/>
  <c r="Q506" i="1"/>
  <c r="Q514" i="1"/>
  <c r="Q522" i="1"/>
  <c r="Q530" i="1"/>
  <c r="Q538" i="1"/>
  <c r="Q546" i="1"/>
  <c r="Q554" i="1"/>
  <c r="Q562" i="1"/>
  <c r="Q570" i="1"/>
  <c r="Q578" i="1"/>
  <c r="Q586" i="1"/>
  <c r="Q594" i="1"/>
  <c r="Q602" i="1"/>
  <c r="Q610" i="1"/>
  <c r="Q618" i="1"/>
  <c r="Q626" i="1"/>
  <c r="Q634" i="1"/>
  <c r="Q642" i="1"/>
  <c r="Q650" i="1"/>
  <c r="Q10" i="1"/>
  <c r="Q7" i="1"/>
  <c r="Q17" i="1"/>
  <c r="Q25" i="1"/>
  <c r="Q33" i="1"/>
  <c r="Q45" i="1"/>
  <c r="Q58" i="1"/>
  <c r="Q70" i="1"/>
  <c r="Q83" i="1"/>
  <c r="Q94" i="1"/>
  <c r="Q106" i="1"/>
  <c r="Q116" i="1"/>
  <c r="Q133" i="1"/>
  <c r="Q143" i="1"/>
  <c r="Q153" i="1"/>
  <c r="Q165" i="1"/>
  <c r="Q175" i="1"/>
  <c r="Q185" i="1"/>
  <c r="Q196" i="1"/>
  <c r="Q206" i="1"/>
  <c r="Q216" i="1"/>
  <c r="Q228" i="1"/>
  <c r="Q238" i="1"/>
  <c r="Q248" i="1"/>
  <c r="Q260" i="1"/>
  <c r="Q270" i="1"/>
  <c r="Q280" i="1"/>
  <c r="Q292" i="1"/>
  <c r="Q302" i="1"/>
  <c r="Q312" i="1"/>
  <c r="Q323" i="1"/>
  <c r="Q333" i="1"/>
  <c r="Q343" i="1"/>
  <c r="Q355" i="1"/>
  <c r="Q365" i="1"/>
  <c r="Q375" i="1"/>
  <c r="Q387" i="1"/>
  <c r="Q397" i="1"/>
  <c r="Q407" i="1"/>
  <c r="Q419" i="1"/>
  <c r="Q429" i="1"/>
  <c r="Q439" i="1"/>
  <c r="Q451" i="1"/>
  <c r="Q461" i="1"/>
  <c r="Q471" i="1"/>
  <c r="Q483" i="1"/>
  <c r="Q493" i="1"/>
  <c r="Q503" i="1"/>
  <c r="Q515" i="1"/>
  <c r="Q525" i="1"/>
  <c r="Q535" i="1"/>
  <c r="Q547" i="1"/>
  <c r="Q557" i="1"/>
  <c r="Q567" i="1"/>
  <c r="Q579" i="1"/>
  <c r="Q589" i="1"/>
  <c r="Q599" i="1"/>
  <c r="Q611" i="1"/>
  <c r="Q621" i="1"/>
  <c r="Q631" i="1"/>
  <c r="Q643" i="1"/>
  <c r="Q653" i="1"/>
  <c r="Q662" i="1"/>
  <c r="Q670" i="1"/>
  <c r="Q678" i="1"/>
  <c r="Q686" i="1"/>
  <c r="Q694" i="1"/>
  <c r="Q702" i="1"/>
  <c r="Q710" i="1"/>
  <c r="Q718" i="1"/>
  <c r="Q726" i="1"/>
  <c r="Q734" i="1"/>
  <c r="Q742" i="1"/>
  <c r="Q750" i="1"/>
  <c r="Q758" i="1"/>
  <c r="Q766" i="1"/>
  <c r="Q774" i="1"/>
  <c r="Q782" i="1"/>
  <c r="Q790" i="1"/>
  <c r="Q798" i="1"/>
  <c r="Q806" i="1"/>
  <c r="Q814" i="1"/>
  <c r="Q822" i="1"/>
  <c r="Q830" i="1"/>
  <c r="Q838" i="1"/>
  <c r="Q846" i="1"/>
  <c r="Q854" i="1"/>
  <c r="Q27" i="1"/>
  <c r="Q34" i="1"/>
  <c r="Q46" i="1"/>
  <c r="Q59" i="1"/>
  <c r="Q73" i="1"/>
  <c r="Q85" i="1"/>
  <c r="Q97" i="1"/>
  <c r="Q107" i="1"/>
  <c r="Q117" i="1"/>
  <c r="Q134" i="1"/>
  <c r="Q144" i="1"/>
  <c r="Q154" i="1"/>
  <c r="Q166" i="1"/>
  <c r="Q176" i="1"/>
  <c r="Q186" i="1"/>
  <c r="Q197" i="1"/>
  <c r="Q207" i="1"/>
  <c r="Q217" i="1"/>
  <c r="Q229" i="1"/>
  <c r="Q239" i="1"/>
  <c r="Q249" i="1"/>
  <c r="Q261" i="1"/>
  <c r="Q271" i="1"/>
  <c r="Q281" i="1"/>
  <c r="Q293" i="1"/>
  <c r="Q303" i="1"/>
  <c r="Q313" i="1"/>
  <c r="Q324" i="1"/>
  <c r="Q334" i="1"/>
  <c r="Q344" i="1"/>
  <c r="Q356" i="1"/>
  <c r="Q366" i="1"/>
  <c r="Q376" i="1"/>
  <c r="Q388" i="1"/>
  <c r="Q398" i="1"/>
  <c r="Q408" i="1"/>
  <c r="Q420" i="1"/>
  <c r="Q430" i="1"/>
  <c r="Q440" i="1"/>
  <c r="Q452" i="1"/>
  <c r="Q462" i="1"/>
  <c r="Q472" i="1"/>
  <c r="Q484" i="1"/>
  <c r="Q494" i="1"/>
  <c r="Q504" i="1"/>
  <c r="Q516" i="1"/>
  <c r="Q526" i="1"/>
  <c r="Q536" i="1"/>
  <c r="Q548" i="1"/>
  <c r="Q558" i="1"/>
  <c r="Q568" i="1"/>
  <c r="Q580" i="1"/>
  <c r="Q590" i="1"/>
  <c r="Q600" i="1"/>
  <c r="Q612" i="1"/>
  <c r="Q622" i="1"/>
  <c r="Q632" i="1"/>
  <c r="Q644" i="1"/>
  <c r="Q654" i="1"/>
  <c r="Q663" i="1"/>
  <c r="Q671" i="1"/>
  <c r="Q679" i="1"/>
  <c r="Q687" i="1"/>
  <c r="Q695" i="1"/>
  <c r="Q703" i="1"/>
  <c r="Q711" i="1"/>
  <c r="Q719" i="1"/>
  <c r="Q727" i="1"/>
  <c r="Q735" i="1"/>
  <c r="Q743" i="1"/>
  <c r="Q751" i="1"/>
  <c r="Q759" i="1"/>
  <c r="Q767" i="1"/>
  <c r="Q775" i="1"/>
  <c r="Q783" i="1"/>
  <c r="Q791" i="1"/>
  <c r="Q799" i="1"/>
  <c r="Q807" i="1"/>
  <c r="Q815" i="1"/>
  <c r="Q823" i="1"/>
  <c r="Q831" i="1"/>
  <c r="Q839" i="1"/>
  <c r="Q847" i="1"/>
  <c r="Q855" i="1"/>
  <c r="Q863" i="1"/>
  <c r="Q35" i="1"/>
  <c r="Q49" i="1"/>
  <c r="Q61" i="1"/>
  <c r="Q74" i="1"/>
  <c r="Q86" i="1"/>
  <c r="Q98" i="1"/>
  <c r="Q108" i="1"/>
  <c r="Q118" i="1"/>
  <c r="Q126" i="1"/>
  <c r="Q135" i="1"/>
  <c r="Q145" i="1"/>
  <c r="Q157" i="1"/>
  <c r="Q167" i="1"/>
  <c r="Q177" i="1"/>
  <c r="Q198" i="1"/>
  <c r="Q208" i="1"/>
  <c r="Q220" i="1"/>
  <c r="Q230" i="1"/>
  <c r="Q240" i="1"/>
  <c r="Q252" i="1"/>
  <c r="Q262" i="1"/>
  <c r="Q272" i="1"/>
  <c r="Q284" i="1"/>
  <c r="Q294" i="1"/>
  <c r="Q304" i="1"/>
  <c r="Q6" i="1"/>
  <c r="Q16" i="1"/>
  <c r="Q37" i="1"/>
  <c r="Q50" i="1"/>
  <c r="Q62" i="1"/>
  <c r="Q75" i="1"/>
  <c r="Q89" i="1"/>
  <c r="Q99" i="1"/>
  <c r="Q109" i="1"/>
  <c r="Q121" i="1"/>
  <c r="Q136" i="1"/>
  <c r="Q146" i="1"/>
  <c r="Q158" i="1"/>
  <c r="Q168" i="1"/>
  <c r="Q178" i="1"/>
  <c r="Q199" i="1"/>
  <c r="Q209" i="1"/>
  <c r="Q221" i="1"/>
  <c r="Q231" i="1"/>
  <c r="Q241" i="1"/>
  <c r="Q253" i="1"/>
  <c r="Q263" i="1"/>
  <c r="Q273" i="1"/>
  <c r="Q285" i="1"/>
  <c r="Q295" i="1"/>
  <c r="Q305" i="1"/>
  <c r="Q326" i="1"/>
  <c r="Q336" i="1"/>
  <c r="Q348" i="1"/>
  <c r="Q358" i="1"/>
  <c r="Q368" i="1"/>
  <c r="Q380" i="1"/>
  <c r="Q390" i="1"/>
  <c r="Q400" i="1"/>
  <c r="Q412" i="1"/>
  <c r="Q422" i="1"/>
  <c r="Q432" i="1"/>
  <c r="Q444" i="1"/>
  <c r="Q454" i="1"/>
  <c r="Q464" i="1"/>
  <c r="Q476" i="1"/>
  <c r="Q486" i="1"/>
  <c r="Q496" i="1"/>
  <c r="Q508" i="1"/>
  <c r="Q518" i="1"/>
  <c r="Q528" i="1"/>
  <c r="Q540" i="1"/>
  <c r="Q550" i="1"/>
  <c r="Q560" i="1"/>
  <c r="Q572" i="1"/>
  <c r="Q582" i="1"/>
  <c r="Q592" i="1"/>
  <c r="Q604" i="1"/>
  <c r="Q614" i="1"/>
  <c r="Q624" i="1"/>
  <c r="Q636" i="1"/>
  <c r="Q646" i="1"/>
  <c r="Q656" i="1"/>
  <c r="Q665" i="1"/>
  <c r="Q673" i="1"/>
  <c r="Q681" i="1"/>
  <c r="Q689" i="1"/>
  <c r="Q697" i="1"/>
  <c r="Q705" i="1"/>
  <c r="Q713" i="1"/>
  <c r="Q721" i="1"/>
  <c r="Q729" i="1"/>
  <c r="Q737" i="1"/>
  <c r="Q745" i="1"/>
  <c r="Q753" i="1"/>
  <c r="Q761" i="1"/>
  <c r="Q769" i="1"/>
  <c r="Q777" i="1"/>
  <c r="Q785" i="1"/>
  <c r="Q793" i="1"/>
  <c r="Q801" i="1"/>
  <c r="Q809" i="1"/>
  <c r="Q817" i="1"/>
  <c r="Q825" i="1"/>
  <c r="Q833" i="1"/>
  <c r="Q841" i="1"/>
  <c r="Q849" i="1"/>
  <c r="Q857" i="1"/>
  <c r="Q18" i="1"/>
  <c r="Q38" i="1"/>
  <c r="Q51" i="1"/>
  <c r="Q65" i="1"/>
  <c r="Q77" i="1"/>
  <c r="Q90" i="1"/>
  <c r="Q100" i="1"/>
  <c r="Q110" i="1"/>
  <c r="Q122" i="1"/>
  <c r="Q127" i="1"/>
  <c r="Q137" i="1"/>
  <c r="Q149" i="1"/>
  <c r="Q159" i="1"/>
  <c r="Q169" i="1"/>
  <c r="Q181" i="1"/>
  <c r="Q190" i="1"/>
  <c r="Q200" i="1"/>
  <c r="Q212" i="1"/>
  <c r="Q222" i="1"/>
  <c r="Q232" i="1"/>
  <c r="Q244" i="1"/>
  <c r="Q254" i="1"/>
  <c r="Q264" i="1"/>
  <c r="Q276" i="1"/>
  <c r="Q286" i="1"/>
  <c r="Q296" i="1"/>
  <c r="Q308" i="1"/>
  <c r="Q317" i="1"/>
  <c r="Q327" i="1"/>
  <c r="Q339" i="1"/>
  <c r="Q349" i="1"/>
  <c r="Q359" i="1"/>
  <c r="Q371" i="1"/>
  <c r="Q381" i="1"/>
  <c r="Q391" i="1"/>
  <c r="Q403" i="1"/>
  <c r="Q413" i="1"/>
  <c r="Q423" i="1"/>
  <c r="Q435" i="1"/>
  <c r="Q445" i="1"/>
  <c r="Q455" i="1"/>
  <c r="Q467" i="1"/>
  <c r="Q477" i="1"/>
  <c r="Q487" i="1"/>
  <c r="Q499" i="1"/>
  <c r="Q509" i="1"/>
  <c r="Q519" i="1"/>
  <c r="Q531" i="1"/>
  <c r="Q541" i="1"/>
  <c r="Q551" i="1"/>
  <c r="Q563" i="1"/>
  <c r="Q573" i="1"/>
  <c r="Q583" i="1"/>
  <c r="Q595" i="1"/>
  <c r="Q605" i="1"/>
  <c r="Q615" i="1"/>
  <c r="Q627" i="1"/>
  <c r="Q637" i="1"/>
  <c r="Q647" i="1"/>
  <c r="Q658" i="1"/>
  <c r="Q666" i="1"/>
  <c r="Q674" i="1"/>
  <c r="Q682" i="1"/>
  <c r="Q690" i="1"/>
  <c r="Q698" i="1"/>
  <c r="Q706" i="1"/>
  <c r="Q714" i="1"/>
  <c r="Q722" i="1"/>
  <c r="Q730" i="1"/>
  <c r="Q738" i="1"/>
  <c r="Q746" i="1"/>
  <c r="Q754" i="1"/>
  <c r="Q762" i="1"/>
  <c r="Q770" i="1"/>
  <c r="Q20" i="1"/>
  <c r="Q41" i="1"/>
  <c r="Q53" i="1"/>
  <c r="Q66" i="1"/>
  <c r="Q78" i="1"/>
  <c r="Q91" i="1"/>
  <c r="Q101" i="1"/>
  <c r="Q113" i="1"/>
  <c r="Q123" i="1"/>
  <c r="Q128" i="1"/>
  <c r="Q138" i="1"/>
  <c r="Q150" i="1"/>
  <c r="Q160" i="1"/>
  <c r="Q170" i="1"/>
  <c r="Q182" i="1"/>
  <c r="Q191" i="1"/>
  <c r="Q201" i="1"/>
  <c r="Q213" i="1"/>
  <c r="Q223" i="1"/>
  <c r="Q233" i="1"/>
  <c r="Q245" i="1"/>
  <c r="Q255" i="1"/>
  <c r="Q265" i="1"/>
  <c r="Q277" i="1"/>
  <c r="Q287" i="1"/>
  <c r="Q297" i="1"/>
  <c r="Q309" i="1"/>
  <c r="Q318" i="1"/>
  <c r="Q328" i="1"/>
  <c r="Q340" i="1"/>
  <c r="Q350" i="1"/>
  <c r="Q360" i="1"/>
  <c r="Q372" i="1"/>
  <c r="Q382" i="1"/>
  <c r="Q392" i="1"/>
  <c r="Q404" i="1"/>
  <c r="Q414" i="1"/>
  <c r="Q424" i="1"/>
  <c r="Q436" i="1"/>
  <c r="Q446" i="1"/>
  <c r="Q456" i="1"/>
  <c r="Q468" i="1"/>
  <c r="Q478" i="1"/>
  <c r="Q488" i="1"/>
  <c r="Q500" i="1"/>
  <c r="Q510" i="1"/>
  <c r="Q520" i="1"/>
  <c r="Q532" i="1"/>
  <c r="Q542" i="1"/>
  <c r="Q552" i="1"/>
  <c r="Q564" i="1"/>
  <c r="Q574" i="1"/>
  <c r="Q584" i="1"/>
  <c r="Q596" i="1"/>
  <c r="Q606" i="1"/>
  <c r="Q616" i="1"/>
  <c r="Q628" i="1"/>
  <c r="Q638" i="1"/>
  <c r="Q648" i="1"/>
  <c r="Q659" i="1"/>
  <c r="Q667" i="1"/>
  <c r="Q675" i="1"/>
  <c r="Q683" i="1"/>
  <c r="Q691" i="1"/>
  <c r="Q699" i="1"/>
  <c r="Q707" i="1"/>
  <c r="Q715" i="1"/>
  <c r="Q723" i="1"/>
  <c r="Q731" i="1"/>
  <c r="Q739" i="1"/>
  <c r="Q747" i="1"/>
  <c r="Q755" i="1"/>
  <c r="Q763" i="1"/>
  <c r="Q771" i="1"/>
  <c r="Q779" i="1"/>
  <c r="Q787" i="1"/>
  <c r="Q795" i="1"/>
  <c r="Q803" i="1"/>
  <c r="Q811" i="1"/>
  <c r="Q819" i="1"/>
  <c r="Q827" i="1"/>
  <c r="Q835" i="1"/>
  <c r="Q843" i="1"/>
  <c r="Q851" i="1"/>
  <c r="Q859" i="1"/>
  <c r="Q24" i="1"/>
  <c r="Q30" i="1"/>
  <c r="Q42" i="1"/>
  <c r="Q54" i="1"/>
  <c r="Q67" i="1"/>
  <c r="Q81" i="1"/>
  <c r="Q92" i="1"/>
  <c r="Q102" i="1"/>
  <c r="Q114" i="1"/>
  <c r="Q124" i="1"/>
  <c r="Q129" i="1"/>
  <c r="Q141" i="1"/>
  <c r="Q151" i="1"/>
  <c r="Q161" i="1"/>
  <c r="Q173" i="1"/>
  <c r="Q183" i="1"/>
  <c r="Q192" i="1"/>
  <c r="Q204" i="1"/>
  <c r="Q214" i="1"/>
  <c r="Q224" i="1"/>
  <c r="Q236" i="1"/>
  <c r="Q246" i="1"/>
  <c r="Q256" i="1"/>
  <c r="Q268" i="1"/>
  <c r="Q278" i="1"/>
  <c r="Q288" i="1"/>
  <c r="Q300" i="1"/>
  <c r="Q310" i="1"/>
  <c r="Q319" i="1"/>
  <c r="Q331" i="1"/>
  <c r="Q341" i="1"/>
  <c r="Q351" i="1"/>
  <c r="Q363" i="1"/>
  <c r="Q373" i="1"/>
  <c r="Q383" i="1"/>
  <c r="Q395" i="1"/>
  <c r="Q405" i="1"/>
  <c r="Q415" i="1"/>
  <c r="Q427" i="1"/>
  <c r="Q437" i="1"/>
  <c r="Q447" i="1"/>
  <c r="Q459" i="1"/>
  <c r="Q469" i="1"/>
  <c r="Q479" i="1"/>
  <c r="Q491" i="1"/>
  <c r="Q501" i="1"/>
  <c r="Q511" i="1"/>
  <c r="Q523" i="1"/>
  <c r="Q533" i="1"/>
  <c r="Q543" i="1"/>
  <c r="Q555" i="1"/>
  <c r="Q565" i="1"/>
  <c r="Q575" i="1"/>
  <c r="Q587" i="1"/>
  <c r="Q597" i="1"/>
  <c r="Q607" i="1"/>
  <c r="Q619" i="1"/>
  <c r="Q629" i="1"/>
  <c r="Q639" i="1"/>
  <c r="Q651" i="1"/>
  <c r="Q660" i="1"/>
  <c r="Q668" i="1"/>
  <c r="Q676" i="1"/>
  <c r="Q684" i="1"/>
  <c r="Q692" i="1"/>
  <c r="Q700" i="1"/>
  <c r="Q708" i="1"/>
  <c r="Q716" i="1"/>
  <c r="Q724" i="1"/>
  <c r="Q732" i="1"/>
  <c r="Q740" i="1"/>
  <c r="Q748" i="1"/>
  <c r="Q756" i="1"/>
  <c r="Q764" i="1"/>
  <c r="Q772" i="1"/>
  <c r="Q780" i="1"/>
  <c r="Q788" i="1"/>
  <c r="Q796" i="1"/>
  <c r="Q804" i="1"/>
  <c r="Q812" i="1"/>
  <c r="Q820" i="1"/>
  <c r="Q828" i="1"/>
  <c r="Q836" i="1"/>
  <c r="Q844" i="1"/>
  <c r="Q852" i="1"/>
  <c r="Q8" i="1"/>
  <c r="Q13" i="1"/>
  <c r="Q31" i="1"/>
  <c r="Q43" i="1"/>
  <c r="Q57" i="1"/>
  <c r="Q69" i="1"/>
  <c r="Q82" i="1"/>
  <c r="Q93" i="1"/>
  <c r="Q105" i="1"/>
  <c r="Q115" i="1"/>
  <c r="Q130" i="1"/>
  <c r="Q142" i="1"/>
  <c r="Q152" i="1"/>
  <c r="Q162" i="1"/>
  <c r="Q174" i="1"/>
  <c r="Q184" i="1"/>
  <c r="Q193" i="1"/>
  <c r="Q205" i="1"/>
  <c r="Q215" i="1"/>
  <c r="Q225" i="1"/>
  <c r="Q237" i="1"/>
  <c r="Q247" i="1"/>
  <c r="Q257" i="1"/>
  <c r="Q269" i="1"/>
  <c r="Q289" i="1"/>
  <c r="Q342" i="1"/>
  <c r="Q384" i="1"/>
  <c r="Q428" i="1"/>
  <c r="Q470" i="1"/>
  <c r="Q512" i="1"/>
  <c r="Q556" i="1"/>
  <c r="Q598" i="1"/>
  <c r="Q640" i="1"/>
  <c r="Q677" i="1"/>
  <c r="Q709" i="1"/>
  <c r="Q741" i="1"/>
  <c r="Q773" i="1"/>
  <c r="Q794" i="1"/>
  <c r="Q816" i="1"/>
  <c r="Q837" i="1"/>
  <c r="Q858" i="1"/>
  <c r="Q868" i="1"/>
  <c r="Q876" i="1"/>
  <c r="Q884" i="1"/>
  <c r="Q892" i="1"/>
  <c r="Q900" i="1"/>
  <c r="Q908" i="1"/>
  <c r="Q916" i="1"/>
  <c r="Q924" i="1"/>
  <c r="Q932" i="1"/>
  <c r="Q940" i="1"/>
  <c r="Q948" i="1"/>
  <c r="Q956" i="1"/>
  <c r="Q964" i="1"/>
  <c r="Q972" i="1"/>
  <c r="Q980" i="1"/>
  <c r="Q988" i="1"/>
  <c r="Q996" i="1"/>
  <c r="Q1006" i="1"/>
  <c r="Q1014" i="1"/>
  <c r="Q1022" i="1"/>
  <c r="Q1030" i="1"/>
  <c r="Q1038" i="1"/>
  <c r="Q1046" i="1"/>
  <c r="Q1054" i="1"/>
  <c r="Q1062" i="1"/>
  <c r="Q1070" i="1"/>
  <c r="Q1078" i="1"/>
  <c r="Q1086" i="1"/>
  <c r="Q1094" i="1"/>
  <c r="Q1102" i="1"/>
  <c r="Q1110" i="1"/>
  <c r="Q1118" i="1"/>
  <c r="Q1126" i="1"/>
  <c r="Q1134" i="1"/>
  <c r="Q1142" i="1"/>
  <c r="Q1150" i="1"/>
  <c r="Q1158" i="1"/>
  <c r="Q1166" i="1"/>
  <c r="Q1174" i="1"/>
  <c r="Q1182" i="1"/>
  <c r="Q1190" i="1"/>
  <c r="Q1198" i="1"/>
  <c r="Q1206" i="1"/>
  <c r="Q1214" i="1"/>
  <c r="Q1222" i="1"/>
  <c r="Q1230" i="1"/>
  <c r="Q1238" i="1"/>
  <c r="Q1246" i="1"/>
  <c r="Q1254" i="1"/>
  <c r="Q1262" i="1"/>
  <c r="Q1270" i="1"/>
  <c r="Q1278" i="1"/>
  <c r="Q1286" i="1"/>
  <c r="Q1294" i="1"/>
  <c r="Q1302" i="1"/>
  <c r="Q1310" i="1"/>
  <c r="Q1318" i="1"/>
  <c r="Q1326" i="1"/>
  <c r="Q1334" i="1"/>
  <c r="Q1342" i="1"/>
  <c r="Q1350" i="1"/>
  <c r="Q1358" i="1"/>
  <c r="Q1366" i="1"/>
  <c r="Q1374" i="1"/>
  <c r="Q1382" i="1"/>
  <c r="Q1390" i="1"/>
  <c r="Q1398" i="1"/>
  <c r="Q301" i="1"/>
  <c r="Q347" i="1"/>
  <c r="Q389" i="1"/>
  <c r="Q431" i="1"/>
  <c r="Q475" i="1"/>
  <c r="Q517" i="1"/>
  <c r="Q559" i="1"/>
  <c r="Q603" i="1"/>
  <c r="Q645" i="1"/>
  <c r="Q680" i="1"/>
  <c r="Q712" i="1"/>
  <c r="Q744" i="1"/>
  <c r="Q776" i="1"/>
  <c r="Q797" i="1"/>
  <c r="Q818" i="1"/>
  <c r="Q840" i="1"/>
  <c r="Q860" i="1"/>
  <c r="Q869" i="1"/>
  <c r="Q877" i="1"/>
  <c r="Q885" i="1"/>
  <c r="Q893" i="1"/>
  <c r="Q901" i="1"/>
  <c r="Q909" i="1"/>
  <c r="Q917" i="1"/>
  <c r="Q925" i="1"/>
  <c r="Q933" i="1"/>
  <c r="Q941" i="1"/>
  <c r="Q949" i="1"/>
  <c r="Q957" i="1"/>
  <c r="Q965" i="1"/>
  <c r="Q973" i="1"/>
  <c r="Q981" i="1"/>
  <c r="Q989" i="1"/>
  <c r="Q1000" i="1"/>
  <c r="Q1007" i="1"/>
  <c r="Q1015" i="1"/>
  <c r="Q1023" i="1"/>
  <c r="Q1031" i="1"/>
  <c r="Q1039" i="1"/>
  <c r="Q1047" i="1"/>
  <c r="Q1055" i="1"/>
  <c r="Q1063" i="1"/>
  <c r="Q1071" i="1"/>
  <c r="Q1079" i="1"/>
  <c r="Q1087" i="1"/>
  <c r="Q1095" i="1"/>
  <c r="Q1103" i="1"/>
  <c r="Q1111" i="1"/>
  <c r="Q1119" i="1"/>
  <c r="Q1127" i="1"/>
  <c r="Q1135" i="1"/>
  <c r="Q1143" i="1"/>
  <c r="Q1151" i="1"/>
  <c r="Q1159" i="1"/>
  <c r="Q1167" i="1"/>
  <c r="Q1175" i="1"/>
  <c r="Q1183" i="1"/>
  <c r="Q1191" i="1"/>
  <c r="Q1199" i="1"/>
  <c r="Q1207" i="1"/>
  <c r="Q1215" i="1"/>
  <c r="Q1223" i="1"/>
  <c r="Q1231" i="1"/>
  <c r="Q1239" i="1"/>
  <c r="Q1247" i="1"/>
  <c r="Q1255" i="1"/>
  <c r="Q1263" i="1"/>
  <c r="Q1271" i="1"/>
  <c r="Q1279" i="1"/>
  <c r="Q1287" i="1"/>
  <c r="Q1295" i="1"/>
  <c r="Q1303" i="1"/>
  <c r="Q1311" i="1"/>
  <c r="Q1319" i="1"/>
  <c r="Q1327" i="1"/>
  <c r="Q1335" i="1"/>
  <c r="Q1343" i="1"/>
  <c r="Q1351" i="1"/>
  <c r="Q1359" i="1"/>
  <c r="Q1367" i="1"/>
  <c r="Q1375" i="1"/>
  <c r="Q1383" i="1"/>
  <c r="Q1391" i="1"/>
  <c r="Q1399" i="1"/>
  <c r="Q311" i="1"/>
  <c r="Q352" i="1"/>
  <c r="Q396" i="1"/>
  <c r="Q438" i="1"/>
  <c r="Q480" i="1"/>
  <c r="Q524" i="1"/>
  <c r="Q566" i="1"/>
  <c r="Q608" i="1"/>
  <c r="Q652" i="1"/>
  <c r="Q685" i="1"/>
  <c r="Q717" i="1"/>
  <c r="Q749" i="1"/>
  <c r="Q778" i="1"/>
  <c r="Q800" i="1"/>
  <c r="Q821" i="1"/>
  <c r="Q842" i="1"/>
  <c r="Q861" i="1"/>
  <c r="Q870" i="1"/>
  <c r="Q878" i="1"/>
  <c r="Q886" i="1"/>
  <c r="Q894" i="1"/>
  <c r="Q902" i="1"/>
  <c r="Q910" i="1"/>
  <c r="Q918" i="1"/>
  <c r="Q926" i="1"/>
  <c r="Q934" i="1"/>
  <c r="Q942" i="1"/>
  <c r="Q950" i="1"/>
  <c r="Q958" i="1"/>
  <c r="Q966" i="1"/>
  <c r="Q974" i="1"/>
  <c r="Q982" i="1"/>
  <c r="Q990" i="1"/>
  <c r="Q1008" i="1"/>
  <c r="Q1016" i="1"/>
  <c r="Q1024" i="1"/>
  <c r="Q1032" i="1"/>
  <c r="Q1040" i="1"/>
  <c r="Q1048" i="1"/>
  <c r="Q1056" i="1"/>
  <c r="Q1064" i="1"/>
  <c r="Q1072" i="1"/>
  <c r="Q1080" i="1"/>
  <c r="Q1088" i="1"/>
  <c r="Q1096" i="1"/>
  <c r="Q1104" i="1"/>
  <c r="Q1112" i="1"/>
  <c r="Q1120" i="1"/>
  <c r="Q1128" i="1"/>
  <c r="Q1136" i="1"/>
  <c r="Q1144" i="1"/>
  <c r="Q1152" i="1"/>
  <c r="Q1160" i="1"/>
  <c r="Q1168" i="1"/>
  <c r="Q1176" i="1"/>
  <c r="Q1184" i="1"/>
  <c r="Q1192" i="1"/>
  <c r="Q1200" i="1"/>
  <c r="Q1208" i="1"/>
  <c r="Q1216" i="1"/>
  <c r="Q1224" i="1"/>
  <c r="Q1232" i="1"/>
  <c r="Q1240" i="1"/>
  <c r="Q1248" i="1"/>
  <c r="Q1256" i="1"/>
  <c r="Q1264" i="1"/>
  <c r="Q1272" i="1"/>
  <c r="Q1280" i="1"/>
  <c r="Q1288" i="1"/>
  <c r="Q1296" i="1"/>
  <c r="Q1304" i="1"/>
  <c r="Q1312" i="1"/>
  <c r="Q1320" i="1"/>
  <c r="Q1328" i="1"/>
  <c r="Q1336" i="1"/>
  <c r="Q1344" i="1"/>
  <c r="Q1352" i="1"/>
  <c r="Q1360" i="1"/>
  <c r="Q1368" i="1"/>
  <c r="Q1376" i="1"/>
  <c r="Q1384" i="1"/>
  <c r="Q1392" i="1"/>
  <c r="Q357" i="1"/>
  <c r="Q399" i="1"/>
  <c r="Q443" i="1"/>
  <c r="Q485" i="1"/>
  <c r="Q527" i="1"/>
  <c r="Q571" i="1"/>
  <c r="Q613" i="1"/>
  <c r="Q655" i="1"/>
  <c r="Q688" i="1"/>
  <c r="Q720" i="1"/>
  <c r="Q752" i="1"/>
  <c r="Q781" i="1"/>
  <c r="Q802" i="1"/>
  <c r="Q824" i="1"/>
  <c r="Q845" i="1"/>
  <c r="Q862" i="1"/>
  <c r="Q871" i="1"/>
  <c r="Q879" i="1"/>
  <c r="Q887" i="1"/>
  <c r="Q895" i="1"/>
  <c r="Q903" i="1"/>
  <c r="Q911" i="1"/>
  <c r="Q919" i="1"/>
  <c r="Q927" i="1"/>
  <c r="Q935" i="1"/>
  <c r="Q943" i="1"/>
  <c r="Q951" i="1"/>
  <c r="Q959" i="1"/>
  <c r="Q967" i="1"/>
  <c r="Q975" i="1"/>
  <c r="Q983" i="1"/>
  <c r="Q991" i="1"/>
  <c r="Q1001" i="1"/>
  <c r="Q1009" i="1"/>
  <c r="Q1017" i="1"/>
  <c r="Q1025" i="1"/>
  <c r="Q1033" i="1"/>
  <c r="Q1041" i="1"/>
  <c r="Q1049" i="1"/>
  <c r="Q1057" i="1"/>
  <c r="Q1065" i="1"/>
  <c r="Q1073" i="1"/>
  <c r="Q1081" i="1"/>
  <c r="Q1089" i="1"/>
  <c r="Q1097" i="1"/>
  <c r="Q1105" i="1"/>
  <c r="Q1113" i="1"/>
  <c r="Q1121" i="1"/>
  <c r="Q1129" i="1"/>
  <c r="Q1137" i="1"/>
  <c r="Q1145" i="1"/>
  <c r="Q1153" i="1"/>
  <c r="Q1161" i="1"/>
  <c r="Q1169" i="1"/>
  <c r="Q1177" i="1"/>
  <c r="Q1185" i="1"/>
  <c r="Q1193" i="1"/>
  <c r="Q1201" i="1"/>
  <c r="Q1209" i="1"/>
  <c r="Q1217" i="1"/>
  <c r="Q1225" i="1"/>
  <c r="Q1233" i="1"/>
  <c r="Q1241" i="1"/>
  <c r="Q1257" i="1"/>
  <c r="Q1265" i="1"/>
  <c r="Q1273" i="1"/>
  <c r="Q320" i="1"/>
  <c r="Q364" i="1"/>
  <c r="Q406" i="1"/>
  <c r="Q448" i="1"/>
  <c r="Q492" i="1"/>
  <c r="Q534" i="1"/>
  <c r="Q576" i="1"/>
  <c r="Q620" i="1"/>
  <c r="Q661" i="1"/>
  <c r="Q693" i="1"/>
  <c r="Q725" i="1"/>
  <c r="Q757" i="1"/>
  <c r="Q784" i="1"/>
  <c r="Q805" i="1"/>
  <c r="Q826" i="1"/>
  <c r="Q848" i="1"/>
  <c r="Q864" i="1"/>
  <c r="Q872" i="1"/>
  <c r="Q880" i="1"/>
  <c r="Q888" i="1"/>
  <c r="Q896" i="1"/>
  <c r="Q904" i="1"/>
  <c r="Q912" i="1"/>
  <c r="Q920" i="1"/>
  <c r="Q928" i="1"/>
  <c r="Q936" i="1"/>
  <c r="Q944" i="1"/>
  <c r="Q952" i="1"/>
  <c r="Q960" i="1"/>
  <c r="Q968" i="1"/>
  <c r="Q976" i="1"/>
  <c r="Q984" i="1"/>
  <c r="Q992" i="1"/>
  <c r="Q1002" i="1"/>
  <c r="Q1010" i="1"/>
  <c r="Q1018" i="1"/>
  <c r="Q1026" i="1"/>
  <c r="Q1034" i="1"/>
  <c r="Q1042" i="1"/>
  <c r="Q1050" i="1"/>
  <c r="Q1058" i="1"/>
  <c r="Q1066" i="1"/>
  <c r="Q1074" i="1"/>
  <c r="Q1082" i="1"/>
  <c r="Q1090" i="1"/>
  <c r="Q1098" i="1"/>
  <c r="Q1106" i="1"/>
  <c r="Q1114" i="1"/>
  <c r="Q1122" i="1"/>
  <c r="Q1130" i="1"/>
  <c r="Q1138" i="1"/>
  <c r="Q1146" i="1"/>
  <c r="Q1154" i="1"/>
  <c r="Q1162" i="1"/>
  <c r="Q1170" i="1"/>
  <c r="Q1178" i="1"/>
  <c r="Q1186" i="1"/>
  <c r="Q1194" i="1"/>
  <c r="Q1202" i="1"/>
  <c r="Q1210" i="1"/>
  <c r="Q1218" i="1"/>
  <c r="Q1226" i="1"/>
  <c r="Q1234" i="1"/>
  <c r="Q1242" i="1"/>
  <c r="Q1258" i="1"/>
  <c r="Q1266" i="1"/>
  <c r="Q1274" i="1"/>
  <c r="Q1282" i="1"/>
  <c r="Q325" i="1"/>
  <c r="Q367" i="1"/>
  <c r="Q411" i="1"/>
  <c r="Q453" i="1"/>
  <c r="Q495" i="1"/>
  <c r="Q539" i="1"/>
  <c r="Q581" i="1"/>
  <c r="Q623" i="1"/>
  <c r="Q664" i="1"/>
  <c r="Q696" i="1"/>
  <c r="Q728" i="1"/>
  <c r="Q760" i="1"/>
  <c r="Q786" i="1"/>
  <c r="Q808" i="1"/>
  <c r="Q829" i="1"/>
  <c r="Q850" i="1"/>
  <c r="Q865" i="1"/>
  <c r="Q873" i="1"/>
  <c r="Q881" i="1"/>
  <c r="Q889" i="1"/>
  <c r="Q897" i="1"/>
  <c r="Q905" i="1"/>
  <c r="Q913" i="1"/>
  <c r="Q921" i="1"/>
  <c r="Q929" i="1"/>
  <c r="Q937" i="1"/>
  <c r="Q945" i="1"/>
  <c r="Q953" i="1"/>
  <c r="Q961" i="1"/>
  <c r="Q969" i="1"/>
  <c r="Q977" i="1"/>
  <c r="Q985" i="1"/>
  <c r="Q993" i="1"/>
  <c r="Q1003" i="1"/>
  <c r="Q1011" i="1"/>
  <c r="Q1019" i="1"/>
  <c r="Q1027" i="1"/>
  <c r="Q1035" i="1"/>
  <c r="Q1043" i="1"/>
  <c r="Q1051" i="1"/>
  <c r="Q1059" i="1"/>
  <c r="Q1067" i="1"/>
  <c r="Q1075" i="1"/>
  <c r="Q1083" i="1"/>
  <c r="Q1091" i="1"/>
  <c r="Q1099" i="1"/>
  <c r="Q1107" i="1"/>
  <c r="Q1115" i="1"/>
  <c r="Q1123" i="1"/>
  <c r="Q1131" i="1"/>
  <c r="Q1139" i="1"/>
  <c r="Q1147" i="1"/>
  <c r="Q1155" i="1"/>
  <c r="Q1163" i="1"/>
  <c r="Q1171" i="1"/>
  <c r="Q1179" i="1"/>
  <c r="Q1187" i="1"/>
  <c r="Q1195" i="1"/>
  <c r="Q1203" i="1"/>
  <c r="Q1211" i="1"/>
  <c r="Q1219" i="1"/>
  <c r="Q1227" i="1"/>
  <c r="Q1235" i="1"/>
  <c r="Q1243" i="1"/>
  <c r="Q332" i="1"/>
  <c r="Q374" i="1"/>
  <c r="Q416" i="1"/>
  <c r="Q460" i="1"/>
  <c r="Q502" i="1"/>
  <c r="Q544" i="1"/>
  <c r="Q588" i="1"/>
  <c r="Q630" i="1"/>
  <c r="Q669" i="1"/>
  <c r="Q701" i="1"/>
  <c r="Q733" i="1"/>
  <c r="Q765" i="1"/>
  <c r="Q789" i="1"/>
  <c r="Q810" i="1"/>
  <c r="Q832" i="1"/>
  <c r="Q853" i="1"/>
  <c r="Q866" i="1"/>
  <c r="Q874" i="1"/>
  <c r="Q882" i="1"/>
  <c r="Q890" i="1"/>
  <c r="Q898" i="1"/>
  <c r="Q906" i="1"/>
  <c r="Q914" i="1"/>
  <c r="Q922" i="1"/>
  <c r="Q930" i="1"/>
  <c r="Q938" i="1"/>
  <c r="Q946" i="1"/>
  <c r="Q954" i="1"/>
  <c r="Q962" i="1"/>
  <c r="Q970" i="1"/>
  <c r="Q978" i="1"/>
  <c r="Q986" i="1"/>
  <c r="Q994" i="1"/>
  <c r="Q1004" i="1"/>
  <c r="Q1012" i="1"/>
  <c r="Q1020" i="1"/>
  <c r="Q1028" i="1"/>
  <c r="Q1036" i="1"/>
  <c r="Q1044" i="1"/>
  <c r="Q1052" i="1"/>
  <c r="Q1060" i="1"/>
  <c r="Q1068" i="1"/>
  <c r="Q1076" i="1"/>
  <c r="Q1084" i="1"/>
  <c r="Q1092" i="1"/>
  <c r="Q1100" i="1"/>
  <c r="Q1108" i="1"/>
  <c r="Q1116" i="1"/>
  <c r="Q1124" i="1"/>
  <c r="Q1132" i="1"/>
  <c r="Q1140" i="1"/>
  <c r="Q1148" i="1"/>
  <c r="Q279" i="1"/>
  <c r="Q335" i="1"/>
  <c r="Q379" i="1"/>
  <c r="Q421" i="1"/>
  <c r="Q463" i="1"/>
  <c r="Q507" i="1"/>
  <c r="Q549" i="1"/>
  <c r="Q591" i="1"/>
  <c r="Q635" i="1"/>
  <c r="Q672" i="1"/>
  <c r="Q704" i="1"/>
  <c r="Q736" i="1"/>
  <c r="Q768" i="1"/>
  <c r="Q792" i="1"/>
  <c r="Q813" i="1"/>
  <c r="Q834" i="1"/>
  <c r="Q856" i="1"/>
  <c r="Q867" i="1"/>
  <c r="Q875" i="1"/>
  <c r="Q883" i="1"/>
  <c r="Q891" i="1"/>
  <c r="Q899" i="1"/>
  <c r="Q907" i="1"/>
  <c r="Q915" i="1"/>
  <c r="Q923" i="1"/>
  <c r="Q931" i="1"/>
  <c r="Q939" i="1"/>
  <c r="Q947" i="1"/>
  <c r="Q955" i="1"/>
  <c r="Q963" i="1"/>
  <c r="Q971" i="1"/>
  <c r="Q979" i="1"/>
  <c r="Q987" i="1"/>
  <c r="Q995" i="1"/>
  <c r="Q1005" i="1"/>
  <c r="Q1013" i="1"/>
  <c r="Q1021" i="1"/>
  <c r="Q1029" i="1"/>
  <c r="Q1037" i="1"/>
  <c r="Q1045" i="1"/>
  <c r="Q1053" i="1"/>
  <c r="Q1061" i="1"/>
  <c r="Q1069" i="1"/>
  <c r="Q1077" i="1"/>
  <c r="Q1085" i="1"/>
  <c r="Q1093" i="1"/>
  <c r="Q1101" i="1"/>
  <c r="Q1109" i="1"/>
  <c r="Q1117" i="1"/>
  <c r="Q1125" i="1"/>
  <c r="Q1133" i="1"/>
  <c r="Q1141" i="1"/>
  <c r="Q1149" i="1"/>
  <c r="Q1157" i="1"/>
  <c r="Q1165" i="1"/>
  <c r="Q1173" i="1"/>
  <c r="Q1181" i="1"/>
  <c r="Q1189" i="1"/>
  <c r="Q1197" i="1"/>
  <c r="Q1205" i="1"/>
  <c r="Q1213" i="1"/>
  <c r="Q1221" i="1"/>
  <c r="Q1229" i="1"/>
  <c r="Q1237" i="1"/>
  <c r="Q1196" i="1"/>
  <c r="Q1253" i="1"/>
  <c r="Q1276" i="1"/>
  <c r="Q1291" i="1"/>
  <c r="Q1305" i="1"/>
  <c r="Q1316" i="1"/>
  <c r="Q1330" i="1"/>
  <c r="Q1341" i="1"/>
  <c r="Q1355" i="1"/>
  <c r="Q1369" i="1"/>
  <c r="Q1380" i="1"/>
  <c r="Q1394" i="1"/>
  <c r="Q1404" i="1"/>
  <c r="Q1412" i="1"/>
  <c r="Q1420" i="1"/>
  <c r="Q1428" i="1"/>
  <c r="Q1436" i="1"/>
  <c r="Q1444" i="1"/>
  <c r="Q1452" i="1"/>
  <c r="Q1460" i="1"/>
  <c r="Q1468" i="1"/>
  <c r="Q1476" i="1"/>
  <c r="Q1484" i="1"/>
  <c r="Q1492" i="1"/>
  <c r="Q1500" i="1"/>
  <c r="Q1508" i="1"/>
  <c r="Q1516" i="1"/>
  <c r="Q1524" i="1"/>
  <c r="Q1532" i="1"/>
  <c r="Q1540" i="1"/>
  <c r="Q1548" i="1"/>
  <c r="Q1556" i="1"/>
  <c r="Q1564" i="1"/>
  <c r="Q1567" i="1"/>
  <c r="Q1571" i="1"/>
  <c r="Q1575" i="1"/>
  <c r="Q1579" i="1"/>
  <c r="Q1588" i="1"/>
  <c r="Q1596" i="1"/>
  <c r="Q1608" i="1"/>
  <c r="Q1612" i="1"/>
  <c r="Q1616" i="1"/>
  <c r="Q1620" i="1"/>
  <c r="Q1626" i="1"/>
  <c r="Q1634" i="1"/>
  <c r="Q1642" i="1"/>
  <c r="Q1650" i="1"/>
  <c r="Q1659" i="1"/>
  <c r="Q1681" i="1"/>
  <c r="Q1689" i="1"/>
  <c r="Q1697" i="1"/>
  <c r="Q1705" i="1"/>
  <c r="Q1710" i="1"/>
  <c r="Q1717" i="1"/>
  <c r="Q1725" i="1"/>
  <c r="Q1733" i="1"/>
  <c r="Q1738" i="1"/>
  <c r="Q1204" i="1"/>
  <c r="Q1259" i="1"/>
  <c r="Q1277" i="1"/>
  <c r="Q1292" i="1"/>
  <c r="Q1306" i="1"/>
  <c r="Q1317" i="1"/>
  <c r="Q1331" i="1"/>
  <c r="Q1345" i="1"/>
  <c r="Q1356" i="1"/>
  <c r="Q1370" i="1"/>
  <c r="Q1381" i="1"/>
  <c r="Q1395" i="1"/>
  <c r="Q1405" i="1"/>
  <c r="Q1413" i="1"/>
  <c r="Q1421" i="1"/>
  <c r="Q1429" i="1"/>
  <c r="Q1437" i="1"/>
  <c r="Q1445" i="1"/>
  <c r="Q1453" i="1"/>
  <c r="Q1461" i="1"/>
  <c r="Q1469" i="1"/>
  <c r="Q1477" i="1"/>
  <c r="Q1485" i="1"/>
  <c r="Q1493" i="1"/>
  <c r="Q1501" i="1"/>
  <c r="Q1509" i="1"/>
  <c r="Q1517" i="1"/>
  <c r="Q1525" i="1"/>
  <c r="Q1533" i="1"/>
  <c r="Q1541" i="1"/>
  <c r="Q1549" i="1"/>
  <c r="Q1557" i="1"/>
  <c r="Q1589" i="1"/>
  <c r="Q1597" i="1"/>
  <c r="Q1602" i="1"/>
  <c r="Q1627" i="1"/>
  <c r="Q1635" i="1"/>
  <c r="Q1643" i="1"/>
  <c r="Q1651" i="1"/>
  <c r="Q1656" i="1"/>
  <c r="Q1663" i="1"/>
  <c r="Q1667" i="1"/>
  <c r="Q1671" i="1"/>
  <c r="Q1675" i="1"/>
  <c r="Q1682" i="1"/>
  <c r="Q1690" i="1"/>
  <c r="Q1698" i="1"/>
  <c r="Q1706" i="1"/>
  <c r="Q1718" i="1"/>
  <c r="Q1726" i="1"/>
  <c r="Q1734" i="1"/>
  <c r="Q1742" i="1"/>
  <c r="Q1746" i="1"/>
  <c r="Q1750" i="1"/>
  <c r="Q1753" i="1"/>
  <c r="Q1757" i="1"/>
  <c r="Q1761" i="1"/>
  <c r="Q1765" i="1"/>
  <c r="Q1769" i="1"/>
  <c r="Q1773" i="1"/>
  <c r="Q1777" i="1"/>
  <c r="Q1781" i="1"/>
  <c r="Q1785" i="1"/>
  <c r="Q1789" i="1"/>
  <c r="Q1793" i="1"/>
  <c r="Q1797" i="1"/>
  <c r="Q1801" i="1"/>
  <c r="Q1805" i="1"/>
  <c r="Q1809" i="1"/>
  <c r="Q1812" i="1"/>
  <c r="Q1816" i="1"/>
  <c r="Q1820" i="1"/>
  <c r="Q1824" i="1"/>
  <c r="Q1828" i="1"/>
  <c r="Q1832" i="1"/>
  <c r="Q1836" i="1"/>
  <c r="Q1840" i="1"/>
  <c r="Q1844" i="1"/>
  <c r="Q1848" i="1"/>
  <c r="Q1852" i="1"/>
  <c r="Q1856" i="1"/>
  <c r="Q1860" i="1"/>
  <c r="Q1864" i="1"/>
  <c r="Q1868" i="1"/>
  <c r="Q1872" i="1"/>
  <c r="Q1212" i="1"/>
  <c r="Q1249" i="1"/>
  <c r="Q1260" i="1"/>
  <c r="Q1281" i="1"/>
  <c r="Q1293" i="1"/>
  <c r="Q1307" i="1"/>
  <c r="Q1321" i="1"/>
  <c r="Q1332" i="1"/>
  <c r="Q1346" i="1"/>
  <c r="Q1357" i="1"/>
  <c r="Q1371" i="1"/>
  <c r="Q1385" i="1"/>
  <c r="Q1396" i="1"/>
  <c r="Q1406" i="1"/>
  <c r="Q1414" i="1"/>
  <c r="Q1422" i="1"/>
  <c r="Q1430" i="1"/>
  <c r="Q1438" i="1"/>
  <c r="Q1446" i="1"/>
  <c r="Q1454" i="1"/>
  <c r="Q1462" i="1"/>
  <c r="Q1470" i="1"/>
  <c r="Q1478" i="1"/>
  <c r="Q1486" i="1"/>
  <c r="Q1494" i="1"/>
  <c r="Q1502" i="1"/>
  <c r="Q1510" i="1"/>
  <c r="Q1518" i="1"/>
  <c r="Q1526" i="1"/>
  <c r="Q1534" i="1"/>
  <c r="Q1542" i="1"/>
  <c r="Q1550" i="1"/>
  <c r="Q1558" i="1"/>
  <c r="Q1568" i="1"/>
  <c r="Q1572" i="1"/>
  <c r="Q1576" i="1"/>
  <c r="Q1580" i="1"/>
  <c r="Q1583" i="1"/>
  <c r="Q1590" i="1"/>
  <c r="Q1598" i="1"/>
  <c r="Q1605" i="1"/>
  <c r="Q1609" i="1"/>
  <c r="Q1613" i="1"/>
  <c r="Q1617" i="1"/>
  <c r="Q1621" i="1"/>
  <c r="Q1628" i="1"/>
  <c r="Q1636" i="1"/>
  <c r="Q1644" i="1"/>
  <c r="Q1652" i="1"/>
  <c r="Q1657" i="1"/>
  <c r="Q1683" i="1"/>
  <c r="Q1691" i="1"/>
  <c r="Q1699" i="1"/>
  <c r="Q1707" i="1"/>
  <c r="Q1711" i="1"/>
  <c r="Q1719" i="1"/>
  <c r="Q1727" i="1"/>
  <c r="Q1735" i="1"/>
  <c r="Q1156" i="1"/>
  <c r="Q1220" i="1"/>
  <c r="Q1250" i="1"/>
  <c r="Q1261" i="1"/>
  <c r="Q1283" i="1"/>
  <c r="Q1297" i="1"/>
  <c r="Q1308" i="1"/>
  <c r="Q1322" i="1"/>
  <c r="Q1333" i="1"/>
  <c r="Q1347" i="1"/>
  <c r="Q1361" i="1"/>
  <c r="Q1372" i="1"/>
  <c r="Q1386" i="1"/>
  <c r="Q1397" i="1"/>
  <c r="Q1407" i="1"/>
  <c r="Q1415" i="1"/>
  <c r="Q1423" i="1"/>
  <c r="Q1431" i="1"/>
  <c r="Q1439" i="1"/>
  <c r="Q1447" i="1"/>
  <c r="Q1455" i="1"/>
  <c r="Q1463" i="1"/>
  <c r="Q1471" i="1"/>
  <c r="Q1479" i="1"/>
  <c r="Q1487" i="1"/>
  <c r="Q1495" i="1"/>
  <c r="Q1503" i="1"/>
  <c r="Q1511" i="1"/>
  <c r="Q1519" i="1"/>
  <c r="Q1527" i="1"/>
  <c r="Q1535" i="1"/>
  <c r="Q1543" i="1"/>
  <c r="Q1551" i="1"/>
  <c r="Q1559" i="1"/>
  <c r="Q1591" i="1"/>
  <c r="Q1599" i="1"/>
  <c r="Q1629" i="1"/>
  <c r="Q1637" i="1"/>
  <c r="Q1645" i="1"/>
  <c r="Q1653" i="1"/>
  <c r="Q1660" i="1"/>
  <c r="Q1664" i="1"/>
  <c r="Q1668" i="1"/>
  <c r="Q1672" i="1"/>
  <c r="Q1676" i="1"/>
  <c r="Q1684" i="1"/>
  <c r="Q1692" i="1"/>
  <c r="Q1700" i="1"/>
  <c r="Q1708" i="1"/>
  <c r="Q1712" i="1"/>
  <c r="Q1720" i="1"/>
  <c r="Q1728" i="1"/>
  <c r="Q1739" i="1"/>
  <c r="Q1743" i="1"/>
  <c r="Q1747" i="1"/>
  <c r="Q1751" i="1"/>
  <c r="Q1754" i="1"/>
  <c r="Q1758" i="1"/>
  <c r="Q1762" i="1"/>
  <c r="Q1766" i="1"/>
  <c r="Q1770" i="1"/>
  <c r="Q1774" i="1"/>
  <c r="Q1778" i="1"/>
  <c r="Q1782" i="1"/>
  <c r="Q1786" i="1"/>
  <c r="Q1790" i="1"/>
  <c r="Q1794" i="1"/>
  <c r="Q1798" i="1"/>
  <c r="Q1802" i="1"/>
  <c r="Q1806" i="1"/>
  <c r="Q1810" i="1"/>
  <c r="Q1813" i="1"/>
  <c r="Q1817" i="1"/>
  <c r="Q1821" i="1"/>
  <c r="Q1825" i="1"/>
  <c r="Q1829" i="1"/>
  <c r="Q1833" i="1"/>
  <c r="Q1837" i="1"/>
  <c r="Q1841" i="1"/>
  <c r="Q1164" i="1"/>
  <c r="Q1228" i="1"/>
  <c r="Q1267" i="1"/>
  <c r="Q1284" i="1"/>
  <c r="Q1298" i="1"/>
  <c r="Q1309" i="1"/>
  <c r="Q1323" i="1"/>
  <c r="Q1337" i="1"/>
  <c r="Q1348" i="1"/>
  <c r="Q1362" i="1"/>
  <c r="Q1373" i="1"/>
  <c r="Q1387" i="1"/>
  <c r="Q1400" i="1"/>
  <c r="Q1408" i="1"/>
  <c r="Q1416" i="1"/>
  <c r="Q1424" i="1"/>
  <c r="Q1432" i="1"/>
  <c r="Q1440" i="1"/>
  <c r="Q1448" i="1"/>
  <c r="Q1456" i="1"/>
  <c r="Q1464" i="1"/>
  <c r="Q1472" i="1"/>
  <c r="Q1480" i="1"/>
  <c r="Q1488" i="1"/>
  <c r="Q1496" i="1"/>
  <c r="Q1504" i="1"/>
  <c r="Q1512" i="1"/>
  <c r="Q1520" i="1"/>
  <c r="Q1528" i="1"/>
  <c r="Q1536" i="1"/>
  <c r="Q1544" i="1"/>
  <c r="Q1552" i="1"/>
  <c r="Q1560" i="1"/>
  <c r="Q1565" i="1"/>
  <c r="Q1569" i="1"/>
  <c r="Q1573" i="1"/>
  <c r="Q1577" i="1"/>
  <c r="Q1581" i="1"/>
  <c r="Q1584" i="1"/>
  <c r="Q1592" i="1"/>
  <c r="Q1600" i="1"/>
  <c r="Q1606" i="1"/>
  <c r="Q1610" i="1"/>
  <c r="Q1614" i="1"/>
  <c r="Q1618" i="1"/>
  <c r="Q1622" i="1"/>
  <c r="Q1630" i="1"/>
  <c r="Q1638" i="1"/>
  <c r="Q1646" i="1"/>
  <c r="Q1654" i="1"/>
  <c r="Q1677" i="1"/>
  <c r="Q1685" i="1"/>
  <c r="Q1693" i="1"/>
  <c r="Q1701" i="1"/>
  <c r="Q1713" i="1"/>
  <c r="Q1721" i="1"/>
  <c r="Q1729" i="1"/>
  <c r="Q1172" i="1"/>
  <c r="Q1236" i="1"/>
  <c r="Q1268" i="1"/>
  <c r="Q1285" i="1"/>
  <c r="Q1299" i="1"/>
  <c r="Q1313" i="1"/>
  <c r="Q1324" i="1"/>
  <c r="Q1338" i="1"/>
  <c r="Q1349" i="1"/>
  <c r="Q1363" i="1"/>
  <c r="Q1377" i="1"/>
  <c r="Q1388" i="1"/>
  <c r="Q1401" i="1"/>
  <c r="Q1409" i="1"/>
  <c r="Q1417" i="1"/>
  <c r="Q1425" i="1"/>
  <c r="Q1433" i="1"/>
  <c r="Q1441" i="1"/>
  <c r="Q1449" i="1"/>
  <c r="Q1457" i="1"/>
  <c r="Q1465" i="1"/>
  <c r="Q1473" i="1"/>
  <c r="Q1481" i="1"/>
  <c r="Q1489" i="1"/>
  <c r="Q1497" i="1"/>
  <c r="Q1505" i="1"/>
  <c r="Q1513" i="1"/>
  <c r="Q1521" i="1"/>
  <c r="Q1529" i="1"/>
  <c r="Q1537" i="1"/>
  <c r="Q1545" i="1"/>
  <c r="Q1553" i="1"/>
  <c r="Q1561" i="1"/>
  <c r="Q1566" i="1"/>
  <c r="Q1585" i="1"/>
  <c r="Q1593" i="1"/>
  <c r="Q1623" i="1"/>
  <c r="Q1631" i="1"/>
  <c r="Q1639" i="1"/>
  <c r="Q1647" i="1"/>
  <c r="Q1655" i="1"/>
  <c r="Q1661" i="1"/>
  <c r="Q1665" i="1"/>
  <c r="Q1669" i="1"/>
  <c r="Q1673" i="1"/>
  <c r="Q1678" i="1"/>
  <c r="Q1686" i="1"/>
  <c r="Q1694" i="1"/>
  <c r="Q1702" i="1"/>
  <c r="Q1714" i="1"/>
  <c r="Q1722" i="1"/>
  <c r="Q1730" i="1"/>
  <c r="Q1740" i="1"/>
  <c r="Q1744" i="1"/>
  <c r="Q1748" i="1"/>
  <c r="Q1755" i="1"/>
  <c r="Q1759" i="1"/>
  <c r="Q1763" i="1"/>
  <c r="Q1767" i="1"/>
  <c r="Q1771" i="1"/>
  <c r="Q1775" i="1"/>
  <c r="Q1779" i="1"/>
  <c r="Q1783" i="1"/>
  <c r="Q1787" i="1"/>
  <c r="Q1791" i="1"/>
  <c r="Q1795" i="1"/>
  <c r="Q1799" i="1"/>
  <c r="Q1803" i="1"/>
  <c r="Q1807" i="1"/>
  <c r="Q1814" i="1"/>
  <c r="Q1818" i="1"/>
  <c r="Q1822" i="1"/>
  <c r="Q1826" i="1"/>
  <c r="Q1180" i="1"/>
  <c r="Q1244" i="1"/>
  <c r="Q1252" i="1"/>
  <c r="Q1269" i="1"/>
  <c r="Q1289" i="1"/>
  <c r="Q1300" i="1"/>
  <c r="Q1314" i="1"/>
  <c r="Q1325" i="1"/>
  <c r="Q1339" i="1"/>
  <c r="Q1353" i="1"/>
  <c r="Q1364" i="1"/>
  <c r="Q1378" i="1"/>
  <c r="Q1389" i="1"/>
  <c r="Q1402" i="1"/>
  <c r="Q1410" i="1"/>
  <c r="Q1418" i="1"/>
  <c r="Q1426" i="1"/>
  <c r="Q1434" i="1"/>
  <c r="Q1442" i="1"/>
  <c r="Q1450" i="1"/>
  <c r="Q1458" i="1"/>
  <c r="Q1466" i="1"/>
  <c r="Q1474" i="1"/>
  <c r="Q1482" i="1"/>
  <c r="Q1490" i="1"/>
  <c r="Q1498" i="1"/>
  <c r="Q1506" i="1"/>
  <c r="Q1514" i="1"/>
  <c r="Q1522" i="1"/>
  <c r="Q1530" i="1"/>
  <c r="Q1538" i="1"/>
  <c r="Q1546" i="1"/>
  <c r="Q1554" i="1"/>
  <c r="Q1562" i="1"/>
  <c r="Q1570" i="1"/>
  <c r="Q1574" i="1"/>
  <c r="Q1578" i="1"/>
  <c r="Q1586" i="1"/>
  <c r="Q1594" i="1"/>
  <c r="Q1607" i="1"/>
  <c r="Q1611" i="1"/>
  <c r="Q1615" i="1"/>
  <c r="Q1619" i="1"/>
  <c r="Q1624" i="1"/>
  <c r="Q1632" i="1"/>
  <c r="Q1640" i="1"/>
  <c r="Q1648" i="1"/>
  <c r="Q1679" i="1"/>
  <c r="Q1687" i="1"/>
  <c r="Q1695" i="1"/>
  <c r="Q1703" i="1"/>
  <c r="Q1715" i="1"/>
  <c r="Q1723" i="1"/>
  <c r="Q1731" i="1"/>
  <c r="Q1737" i="1"/>
  <c r="Q1752" i="1"/>
  <c r="Q1354" i="1"/>
  <c r="Q1435" i="1"/>
  <c r="Q1499" i="1"/>
  <c r="Q1563" i="1"/>
  <c r="Q1641" i="1"/>
  <c r="Q1670" i="1"/>
  <c r="Q1756" i="1"/>
  <c r="Q1772" i="1"/>
  <c r="Q1788" i="1"/>
  <c r="Q1811" i="1"/>
  <c r="Q1830" i="1"/>
  <c r="Q1874" i="1"/>
  <c r="Q1878" i="1"/>
  <c r="Q1882" i="1"/>
  <c r="Q1886" i="1"/>
  <c r="Q1890" i="1"/>
  <c r="Q1894" i="1"/>
  <c r="Q1898" i="1"/>
  <c r="Q1902" i="1"/>
  <c r="Q1906" i="1"/>
  <c r="Q1910" i="1"/>
  <c r="Q1914" i="1"/>
  <c r="Q1918" i="1"/>
  <c r="Q1925" i="1"/>
  <c r="Q1929" i="1"/>
  <c r="Q1933" i="1"/>
  <c r="Q1937" i="1"/>
  <c r="Q1941" i="1"/>
  <c r="Q1945" i="1"/>
  <c r="Q1949" i="1"/>
  <c r="Q1953" i="1"/>
  <c r="Q1957" i="1"/>
  <c r="Q1961" i="1"/>
  <c r="Q1965" i="1"/>
  <c r="Q1969" i="1"/>
  <c r="Q1973" i="1"/>
  <c r="Q1977" i="1"/>
  <c r="Q1981" i="1"/>
  <c r="Q1985" i="1"/>
  <c r="Q1989" i="1"/>
  <c r="Q1993" i="1"/>
  <c r="Q1997" i="1"/>
  <c r="Q2001" i="1"/>
  <c r="Q2005" i="1"/>
  <c r="Q2009" i="1"/>
  <c r="Q2013" i="1"/>
  <c r="Q2017" i="1"/>
  <c r="Q2021" i="1"/>
  <c r="Q2025" i="1"/>
  <c r="Q2029" i="1"/>
  <c r="Q2033" i="1"/>
  <c r="Q2037" i="1"/>
  <c r="Q2043" i="1"/>
  <c r="Q2047" i="1"/>
  <c r="Q2051" i="1"/>
  <c r="Q2055" i="1"/>
  <c r="Q2059" i="1"/>
  <c r="Q2063" i="1"/>
  <c r="Q2067" i="1"/>
  <c r="Q2071" i="1"/>
  <c r="Q2075" i="1"/>
  <c r="Q2079" i="1"/>
  <c r="Q2083" i="1"/>
  <c r="Q2087" i="1"/>
  <c r="Q2091" i="1"/>
  <c r="Q2095" i="1"/>
  <c r="Q2099" i="1"/>
  <c r="Q2103" i="1"/>
  <c r="Q2107" i="1"/>
  <c r="Q2111" i="1"/>
  <c r="Q2115" i="1"/>
  <c r="Q2119" i="1"/>
  <c r="Q2123" i="1"/>
  <c r="Q2127" i="1"/>
  <c r="Q2131" i="1"/>
  <c r="Q2135" i="1"/>
  <c r="Q2139" i="1"/>
  <c r="Q2143" i="1"/>
  <c r="Q2147" i="1"/>
  <c r="Q2151" i="1"/>
  <c r="Q2155" i="1"/>
  <c r="Q2159" i="1"/>
  <c r="Q2163" i="1"/>
  <c r="Q2167" i="1"/>
  <c r="Q2171" i="1"/>
  <c r="Q2175" i="1"/>
  <c r="Q2179" i="1"/>
  <c r="Q2183" i="1"/>
  <c r="Q2187" i="1"/>
  <c r="Q2191" i="1"/>
  <c r="Q2195" i="1"/>
  <c r="Q2199" i="1"/>
  <c r="Q2203" i="1"/>
  <c r="Q2207" i="1"/>
  <c r="Q2211" i="1"/>
  <c r="Q2215" i="1"/>
  <c r="Q2219" i="1"/>
  <c r="Q2223" i="1"/>
  <c r="Q2227" i="1"/>
  <c r="Q2231" i="1"/>
  <c r="Q2235" i="1"/>
  <c r="Q2239" i="1"/>
  <c r="Q2243" i="1"/>
  <c r="Q2247" i="1"/>
  <c r="Q2251" i="1"/>
  <c r="Q2255" i="1"/>
  <c r="Q2259" i="1"/>
  <c r="Q2263" i="1"/>
  <c r="Q2267" i="1"/>
  <c r="Q2271" i="1"/>
  <c r="Q2275" i="1"/>
  <c r="Q2279" i="1"/>
  <c r="Q2283" i="1"/>
  <c r="Q2287" i="1"/>
  <c r="Q2291" i="1"/>
  <c r="Q2295" i="1"/>
  <c r="Q2299" i="1"/>
  <c r="Q2303" i="1"/>
  <c r="Q2307" i="1"/>
  <c r="Q2311" i="1"/>
  <c r="Q2315" i="1"/>
  <c r="Q2319" i="1"/>
  <c r="Q2323" i="1"/>
  <c r="Q2327" i="1"/>
  <c r="Q2331" i="1"/>
  <c r="Q2335" i="1"/>
  <c r="Q2339" i="1"/>
  <c r="Q2343" i="1"/>
  <c r="Q2347" i="1"/>
  <c r="Q2351" i="1"/>
  <c r="Q2355" i="1"/>
  <c r="Q2359" i="1"/>
  <c r="Q2363" i="1"/>
  <c r="Q2367" i="1"/>
  <c r="Q2371" i="1"/>
  <c r="Q2375" i="1"/>
  <c r="Q2379" i="1"/>
  <c r="Q2383" i="1"/>
  <c r="Q2387" i="1"/>
  <c r="Q2391" i="1"/>
  <c r="Q2395" i="1"/>
  <c r="Q2399" i="1"/>
  <c r="Q2403" i="1"/>
  <c r="Q2407" i="1"/>
  <c r="Q2411" i="1"/>
  <c r="Q2415" i="1"/>
  <c r="Q2419" i="1"/>
  <c r="Q2423" i="1"/>
  <c r="Q2427" i="1"/>
  <c r="Q2431" i="1"/>
  <c r="Q2435" i="1"/>
  <c r="Q2439" i="1"/>
  <c r="Q2443" i="1"/>
  <c r="Q2447" i="1"/>
  <c r="Q2451" i="1"/>
  <c r="Q2455" i="1"/>
  <c r="Q1365" i="1"/>
  <c r="Q1443" i="1"/>
  <c r="Q1507" i="1"/>
  <c r="Q1649" i="1"/>
  <c r="Q1658" i="1"/>
  <c r="Q1843" i="1"/>
  <c r="Q1849" i="1"/>
  <c r="Q1854" i="1"/>
  <c r="Q1859" i="1"/>
  <c r="Q1865" i="1"/>
  <c r="Q1870" i="1"/>
  <c r="Q1275" i="1"/>
  <c r="Q1379" i="1"/>
  <c r="Q1451" i="1"/>
  <c r="Q1515" i="1"/>
  <c r="Q1674" i="1"/>
  <c r="Q1709" i="1"/>
  <c r="Q1741" i="1"/>
  <c r="Q1760" i="1"/>
  <c r="Q1776" i="1"/>
  <c r="Q1792" i="1"/>
  <c r="Q1804" i="1"/>
  <c r="Q1188" i="1"/>
  <c r="Q1290" i="1"/>
  <c r="Q1393" i="1"/>
  <c r="Q1459" i="1"/>
  <c r="Q1523" i="1"/>
  <c r="Q1680" i="1"/>
  <c r="Q1716" i="1"/>
  <c r="Q1745" i="1"/>
  <c r="Q1845" i="1"/>
  <c r="Q1850" i="1"/>
  <c r="Q1855" i="1"/>
  <c r="Q1861" i="1"/>
  <c r="Q1866" i="1"/>
  <c r="Q1871" i="1"/>
  <c r="Q1245" i="1"/>
  <c r="Q1301" i="1"/>
  <c r="Q1403" i="1"/>
  <c r="Q1467" i="1"/>
  <c r="Q1531" i="1"/>
  <c r="Q1604" i="1"/>
  <c r="Q1662" i="1"/>
  <c r="Q1688" i="1"/>
  <c r="Q1724" i="1"/>
  <c r="Q1749" i="1"/>
  <c r="Q1764" i="1"/>
  <c r="Q1780" i="1"/>
  <c r="Q1796" i="1"/>
  <c r="Q1815" i="1"/>
  <c r="Q1839" i="1"/>
  <c r="Q1876" i="1"/>
  <c r="Q1880" i="1"/>
  <c r="Q1884" i="1"/>
  <c r="Q1888" i="1"/>
  <c r="Q1892" i="1"/>
  <c r="Q1896" i="1"/>
  <c r="Q1900" i="1"/>
  <c r="Q1904" i="1"/>
  <c r="Q1908" i="1"/>
  <c r="Q1912" i="1"/>
  <c r="Q1916" i="1"/>
  <c r="Q1920" i="1"/>
  <c r="Q1923" i="1"/>
  <c r="Q1927" i="1"/>
  <c r="Q1931" i="1"/>
  <c r="Q1935" i="1"/>
  <c r="Q1939" i="1"/>
  <c r="Q1943" i="1"/>
  <c r="Q1947" i="1"/>
  <c r="Q1951" i="1"/>
  <c r="Q1955" i="1"/>
  <c r="Q1959" i="1"/>
  <c r="Q1963" i="1"/>
  <c r="Q1967" i="1"/>
  <c r="Q1971" i="1"/>
  <c r="Q1975" i="1"/>
  <c r="Q1979" i="1"/>
  <c r="Q1983" i="1"/>
  <c r="Q1987" i="1"/>
  <c r="Q1991" i="1"/>
  <c r="Q1995" i="1"/>
  <c r="Q1999" i="1"/>
  <c r="Q2003" i="1"/>
  <c r="Q2007" i="1"/>
  <c r="Q2011" i="1"/>
  <c r="Q2015" i="1"/>
  <c r="Q2019" i="1"/>
  <c r="Q2023" i="1"/>
  <c r="Q2027" i="1"/>
  <c r="Q2031" i="1"/>
  <c r="Q2035" i="1"/>
  <c r="Q2039" i="1"/>
  <c r="Q2045" i="1"/>
  <c r="Q2049" i="1"/>
  <c r="Q2053" i="1"/>
  <c r="Q2057" i="1"/>
  <c r="Q2061" i="1"/>
  <c r="Q2065" i="1"/>
  <c r="Q2069" i="1"/>
  <c r="Q2073" i="1"/>
  <c r="Q2077" i="1"/>
  <c r="Q2081" i="1"/>
  <c r="Q2085" i="1"/>
  <c r="Q2089" i="1"/>
  <c r="Q2093" i="1"/>
  <c r="Q2097" i="1"/>
  <c r="Q2101" i="1"/>
  <c r="Q2105" i="1"/>
  <c r="Q2109" i="1"/>
  <c r="Q2113" i="1"/>
  <c r="Q2117" i="1"/>
  <c r="Q2121" i="1"/>
  <c r="Q2125" i="1"/>
  <c r="Q2129" i="1"/>
  <c r="Q2133" i="1"/>
  <c r="Q2137" i="1"/>
  <c r="Q2141" i="1"/>
  <c r="Q2145" i="1"/>
  <c r="Q2149" i="1"/>
  <c r="Q2153" i="1"/>
  <c r="Q2157" i="1"/>
  <c r="Q2161" i="1"/>
  <c r="Q2165" i="1"/>
  <c r="Q2169" i="1"/>
  <c r="Q2173" i="1"/>
  <c r="Q2177" i="1"/>
  <c r="Q2181" i="1"/>
  <c r="Q2185" i="1"/>
  <c r="Q2189" i="1"/>
  <c r="Q2193" i="1"/>
  <c r="Q2197" i="1"/>
  <c r="Q2201" i="1"/>
  <c r="Q2205" i="1"/>
  <c r="Q2209" i="1"/>
  <c r="Q2213" i="1"/>
  <c r="Q2217" i="1"/>
  <c r="Q2221" i="1"/>
  <c r="Q2225" i="1"/>
  <c r="Q2229" i="1"/>
  <c r="Q2233" i="1"/>
  <c r="Q2237" i="1"/>
  <c r="Q2241" i="1"/>
  <c r="Q2245" i="1"/>
  <c r="Q2249" i="1"/>
  <c r="Q2253" i="1"/>
  <c r="Q2257" i="1"/>
  <c r="Q2261" i="1"/>
  <c r="Q2265" i="1"/>
  <c r="Q2269" i="1"/>
  <c r="Q2273" i="1"/>
  <c r="Q2277" i="1"/>
  <c r="Q2281" i="1"/>
  <c r="Q2285" i="1"/>
  <c r="Q2289" i="1"/>
  <c r="Q2293" i="1"/>
  <c r="Q2297" i="1"/>
  <c r="Q2301" i="1"/>
  <c r="Q2305" i="1"/>
  <c r="Q2309" i="1"/>
  <c r="Q2313" i="1"/>
  <c r="Q2317" i="1"/>
  <c r="Q2321" i="1"/>
  <c r="Q2325" i="1"/>
  <c r="Q2329" i="1"/>
  <c r="Q2333" i="1"/>
  <c r="Q2337" i="1"/>
  <c r="Q2341" i="1"/>
  <c r="Q2345" i="1"/>
  <c r="Q2349" i="1"/>
  <c r="Q2353" i="1"/>
  <c r="Q2357" i="1"/>
  <c r="Q2361" i="1"/>
  <c r="Q2365" i="1"/>
  <c r="Q2369" i="1"/>
  <c r="Q2373" i="1"/>
  <c r="Q2377" i="1"/>
  <c r="Q2381" i="1"/>
  <c r="Q2385" i="1"/>
  <c r="Q1315" i="1"/>
  <c r="Q1411" i="1"/>
  <c r="Q1475" i="1"/>
  <c r="Q1539" i="1"/>
  <c r="Q1587" i="1"/>
  <c r="Q1696" i="1"/>
  <c r="Q1732" i="1"/>
  <c r="Q1808" i="1"/>
  <c r="Q1827" i="1"/>
  <c r="Q1834" i="1"/>
  <c r="Q1846" i="1"/>
  <c r="Q1851" i="1"/>
  <c r="Q1857" i="1"/>
  <c r="Q1862" i="1"/>
  <c r="Q1867" i="1"/>
  <c r="Q1329" i="1"/>
  <c r="Q1419" i="1"/>
  <c r="Q1483" i="1"/>
  <c r="Q1547" i="1"/>
  <c r="Q1595" i="1"/>
  <c r="Q1625" i="1"/>
  <c r="Q1666" i="1"/>
  <c r="Q1704" i="1"/>
  <c r="Q1768" i="1"/>
  <c r="Q1784" i="1"/>
  <c r="Q1873" i="1"/>
  <c r="Q1877" i="1"/>
  <c r="Q1881" i="1"/>
  <c r="Q1885" i="1"/>
  <c r="Q1889" i="1"/>
  <c r="Q1893" i="1"/>
  <c r="Q1897" i="1"/>
  <c r="Q1901" i="1"/>
  <c r="Q1905" i="1"/>
  <c r="Q1909" i="1"/>
  <c r="Q1913" i="1"/>
  <c r="Q1917" i="1"/>
  <c r="Q1921" i="1"/>
  <c r="Q1924" i="1"/>
  <c r="Q1928" i="1"/>
  <c r="Q1932" i="1"/>
  <c r="Q1936" i="1"/>
  <c r="Q1940" i="1"/>
  <c r="Q1944" i="1"/>
  <c r="Q1948" i="1"/>
  <c r="Q1952" i="1"/>
  <c r="Q1956" i="1"/>
  <c r="Q1960" i="1"/>
  <c r="Q1964" i="1"/>
  <c r="Q1968" i="1"/>
  <c r="Q1972" i="1"/>
  <c r="Q1976" i="1"/>
  <c r="Q1980" i="1"/>
  <c r="Q1984" i="1"/>
  <c r="Q1988" i="1"/>
  <c r="Q1992" i="1"/>
  <c r="Q1996" i="1"/>
  <c r="Q2000" i="1"/>
  <c r="Q2004" i="1"/>
  <c r="Q2008" i="1"/>
  <c r="Q2012" i="1"/>
  <c r="Q2016" i="1"/>
  <c r="Q2020" i="1"/>
  <c r="Q2024" i="1"/>
  <c r="Q2028" i="1"/>
  <c r="Q2032" i="1"/>
  <c r="Q2036" i="1"/>
  <c r="Q2046" i="1"/>
  <c r="Q2050" i="1"/>
  <c r="Q2054" i="1"/>
  <c r="Q2058" i="1"/>
  <c r="Q2062" i="1"/>
  <c r="Q2066" i="1"/>
  <c r="Q2070" i="1"/>
  <c r="Q2074" i="1"/>
  <c r="Q2078" i="1"/>
  <c r="Q2082" i="1"/>
  <c r="Q2086" i="1"/>
  <c r="Q2090" i="1"/>
  <c r="Q2094" i="1"/>
  <c r="Q2098" i="1"/>
  <c r="Q2102" i="1"/>
  <c r="Q2106" i="1"/>
  <c r="Q2110" i="1"/>
  <c r="Q2114" i="1"/>
  <c r="Q2118" i="1"/>
  <c r="Q2122" i="1"/>
  <c r="Q2126" i="1"/>
  <c r="Q2130" i="1"/>
  <c r="Q2134" i="1"/>
  <c r="Q2138" i="1"/>
  <c r="Q2142" i="1"/>
  <c r="Q2146" i="1"/>
  <c r="Q2150" i="1"/>
  <c r="Q2154" i="1"/>
  <c r="Q2158" i="1"/>
  <c r="Q2162" i="1"/>
  <c r="Q2166" i="1"/>
  <c r="Q2170" i="1"/>
  <c r="Q2174" i="1"/>
  <c r="Q2178" i="1"/>
  <c r="Q2182" i="1"/>
  <c r="Q2186" i="1"/>
  <c r="Q2190" i="1"/>
  <c r="Q2194" i="1"/>
  <c r="Q2198" i="1"/>
  <c r="Q2202" i="1"/>
  <c r="Q2206" i="1"/>
  <c r="Q2210" i="1"/>
  <c r="Q2214" i="1"/>
  <c r="Q2218" i="1"/>
  <c r="Q2222" i="1"/>
  <c r="Q2226" i="1"/>
  <c r="Q2230" i="1"/>
  <c r="Q2234" i="1"/>
  <c r="Q2238" i="1"/>
  <c r="Q2242" i="1"/>
  <c r="Q2246" i="1"/>
  <c r="Q2250" i="1"/>
  <c r="Q2254" i="1"/>
  <c r="Q2258" i="1"/>
  <c r="Q2262" i="1"/>
  <c r="Q2266" i="1"/>
  <c r="Q2270" i="1"/>
  <c r="Q2274" i="1"/>
  <c r="Q2278" i="1"/>
  <c r="Q2282" i="1"/>
  <c r="Q2286" i="1"/>
  <c r="Q2290" i="1"/>
  <c r="Q2294" i="1"/>
  <c r="Q2298" i="1"/>
  <c r="Q2302" i="1"/>
  <c r="Q2306" i="1"/>
  <c r="Q2310" i="1"/>
  <c r="Q2314" i="1"/>
  <c r="Q2318" i="1"/>
  <c r="Q2322" i="1"/>
  <c r="Q2326" i="1"/>
  <c r="Q2330" i="1"/>
  <c r="Q2334" i="1"/>
  <c r="Q2338" i="1"/>
  <c r="Q2342" i="1"/>
  <c r="Q2346" i="1"/>
  <c r="Q2350" i="1"/>
  <c r="Q2354" i="1"/>
  <c r="Q2358" i="1"/>
  <c r="Q2362" i="1"/>
  <c r="Q2366" i="1"/>
  <c r="Q2370" i="1"/>
  <c r="Q2374" i="1"/>
  <c r="Q2378" i="1"/>
  <c r="Q1340" i="1"/>
  <c r="Q1883" i="1"/>
  <c r="Q1899" i="1"/>
  <c r="Q1915" i="1"/>
  <c r="Q2056" i="1"/>
  <c r="Q2072" i="1"/>
  <c r="Q2088" i="1"/>
  <c r="Q2104" i="1"/>
  <c r="Q2120" i="1"/>
  <c r="Q2136" i="1"/>
  <c r="Q2152" i="1"/>
  <c r="Q2168" i="1"/>
  <c r="Q2184" i="1"/>
  <c r="Q2200" i="1"/>
  <c r="Q2216" i="1"/>
  <c r="Q2232" i="1"/>
  <c r="Q2248" i="1"/>
  <c r="Q2264" i="1"/>
  <c r="Q2280" i="1"/>
  <c r="Q2296" i="1"/>
  <c r="Q2312" i="1"/>
  <c r="Q2328" i="1"/>
  <c r="Q2352" i="1"/>
  <c r="Q2360" i="1"/>
  <c r="Q2368" i="1"/>
  <c r="Q2376" i="1"/>
  <c r="Q2389" i="1"/>
  <c r="Q2400" i="1"/>
  <c r="Q2405" i="1"/>
  <c r="Q2416" i="1"/>
  <c r="Q2421" i="1"/>
  <c r="Q2432" i="1"/>
  <c r="Q2437" i="1"/>
  <c r="Q2448" i="1"/>
  <c r="Q2453" i="1"/>
  <c r="Q2463" i="1"/>
  <c r="Q2472" i="1"/>
  <c r="Q2476" i="1"/>
  <c r="Q2480" i="1"/>
  <c r="Q2484" i="1"/>
  <c r="Q2488" i="1"/>
  <c r="Q2492" i="1"/>
  <c r="Q2496" i="1"/>
  <c r="Q2500" i="1"/>
  <c r="Q2504" i="1"/>
  <c r="Q2508" i="1"/>
  <c r="Q2512" i="1"/>
  <c r="Q2516" i="1"/>
  <c r="Q2520" i="1"/>
  <c r="Q2524" i="1"/>
  <c r="Q2528" i="1"/>
  <c r="Q2532" i="1"/>
  <c r="Q2536" i="1"/>
  <c r="Q2540" i="1"/>
  <c r="Q2544" i="1"/>
  <c r="Q2548" i="1"/>
  <c r="Q2552" i="1"/>
  <c r="Q2556" i="1"/>
  <c r="Q2560" i="1"/>
  <c r="Q2564" i="1"/>
  <c r="Q2568" i="1"/>
  <c r="Q2572" i="1"/>
  <c r="Q2576" i="1"/>
  <c r="Q2579" i="1"/>
  <c r="Q2583" i="1"/>
  <c r="Q2587" i="1"/>
  <c r="Q2591" i="1"/>
  <c r="Q2595" i="1"/>
  <c r="Q2599" i="1"/>
  <c r="Q2603" i="1"/>
  <c r="Q2607" i="1"/>
  <c r="Q2611" i="1"/>
  <c r="Q2615" i="1"/>
  <c r="Q2619" i="1"/>
  <c r="Q2623" i="1"/>
  <c r="Q2627" i="1"/>
  <c r="Q2631" i="1"/>
  <c r="Q2635" i="1"/>
  <c r="Q2639" i="1"/>
  <c r="Q2643" i="1"/>
  <c r="Q2647" i="1"/>
  <c r="Q2651" i="1"/>
  <c r="Q2655" i="1"/>
  <c r="Q2659" i="1"/>
  <c r="Q2663" i="1"/>
  <c r="Q2667" i="1"/>
  <c r="Q2671" i="1"/>
  <c r="Q2675" i="1"/>
  <c r="Q2679" i="1"/>
  <c r="Q2683" i="1"/>
  <c r="Q2687" i="1"/>
  <c r="Q2691" i="1"/>
  <c r="Q2695" i="1"/>
  <c r="Q2699" i="1"/>
  <c r="Q2703" i="1"/>
  <c r="Q2706" i="1"/>
  <c r="Q2714" i="1"/>
  <c r="Q2722" i="1"/>
  <c r="Q2730" i="1"/>
  <c r="Q2738" i="1"/>
  <c r="Q2746" i="1"/>
  <c r="Q2754" i="1"/>
  <c r="Q2762" i="1"/>
  <c r="Q2770" i="1"/>
  <c r="Q2778" i="1"/>
  <c r="Q2786" i="1"/>
  <c r="Q2794" i="1"/>
  <c r="Q2802" i="1"/>
  <c r="Q2810" i="1"/>
  <c r="Q2818" i="1"/>
  <c r="Q2826" i="1"/>
  <c r="Q2834" i="1"/>
  <c r="Q2842" i="1"/>
  <c r="Q2850" i="1"/>
  <c r="Q2858" i="1"/>
  <c r="Q2866" i="1"/>
  <c r="Q2874" i="1"/>
  <c r="Q2882" i="1"/>
  <c r="Q2890" i="1"/>
  <c r="Q2898" i="1"/>
  <c r="Q2906" i="1"/>
  <c r="Q2914" i="1"/>
  <c r="Q1427" i="1"/>
  <c r="Q1819" i="1"/>
  <c r="Q1847" i="1"/>
  <c r="Q1869" i="1"/>
  <c r="Q1926" i="1"/>
  <c r="Q1942" i="1"/>
  <c r="Q1958" i="1"/>
  <c r="Q1974" i="1"/>
  <c r="Q1990" i="1"/>
  <c r="Q2006" i="1"/>
  <c r="Q2022" i="1"/>
  <c r="Q2038" i="1"/>
  <c r="Q2384" i="1"/>
  <c r="Q2390" i="1"/>
  <c r="Q2406" i="1"/>
  <c r="Q2422" i="1"/>
  <c r="Q2438" i="1"/>
  <c r="Q2454" i="1"/>
  <c r="Q2459" i="1"/>
  <c r="Q2468" i="1"/>
  <c r="Q2709" i="1"/>
  <c r="Q2717" i="1"/>
  <c r="Q2725" i="1"/>
  <c r="Q2733" i="1"/>
  <c r="Q2741" i="1"/>
  <c r="Q2757" i="1"/>
  <c r="Q2765" i="1"/>
  <c r="Q2773" i="1"/>
  <c r="Q2781" i="1"/>
  <c r="Q2789" i="1"/>
  <c r="Q2797" i="1"/>
  <c r="Q2805" i="1"/>
  <c r="Q2813" i="1"/>
  <c r="Q2821" i="1"/>
  <c r="Q2829" i="1"/>
  <c r="Q2837" i="1"/>
  <c r="Q2845" i="1"/>
  <c r="Q2853" i="1"/>
  <c r="Q2861" i="1"/>
  <c r="Q2869" i="1"/>
  <c r="Q2877" i="1"/>
  <c r="Q2885" i="1"/>
  <c r="Q2893" i="1"/>
  <c r="Q2901" i="1"/>
  <c r="Q2909" i="1"/>
  <c r="Q2917" i="1"/>
  <c r="Q1491" i="1"/>
  <c r="Q1823" i="1"/>
  <c r="Q1887" i="1"/>
  <c r="Q1903" i="1"/>
  <c r="Q1919" i="1"/>
  <c r="Q2044" i="1"/>
  <c r="Q2060" i="1"/>
  <c r="Q2076" i="1"/>
  <c r="Q2092" i="1"/>
  <c r="Q2108" i="1"/>
  <c r="Q2124" i="1"/>
  <c r="Q2140" i="1"/>
  <c r="Q2156" i="1"/>
  <c r="Q2172" i="1"/>
  <c r="Q2188" i="1"/>
  <c r="Q2204" i="1"/>
  <c r="Q2220" i="1"/>
  <c r="Q2236" i="1"/>
  <c r="Q2252" i="1"/>
  <c r="Q2268" i="1"/>
  <c r="Q2284" i="1"/>
  <c r="Q2300" i="1"/>
  <c r="Q2316" i="1"/>
  <c r="Q2332" i="1"/>
  <c r="Q2344" i="1"/>
  <c r="Q2396" i="1"/>
  <c r="Q2401" i="1"/>
  <c r="Q2412" i="1"/>
  <c r="Q2417" i="1"/>
  <c r="Q2428" i="1"/>
  <c r="Q2433" i="1"/>
  <c r="Q2444" i="1"/>
  <c r="Q2449" i="1"/>
  <c r="Q2464" i="1"/>
  <c r="Q2473" i="1"/>
  <c r="Q2477" i="1"/>
  <c r="Q2481" i="1"/>
  <c r="Q2485" i="1"/>
  <c r="Q2489" i="1"/>
  <c r="Q2493" i="1"/>
  <c r="Q2497" i="1"/>
  <c r="Q2501" i="1"/>
  <c r="Q2505" i="1"/>
  <c r="Q2509" i="1"/>
  <c r="Q2513" i="1"/>
  <c r="Q2517" i="1"/>
  <c r="Q2521" i="1"/>
  <c r="Q2525" i="1"/>
  <c r="Q2529" i="1"/>
  <c r="Q2533" i="1"/>
  <c r="Q2537" i="1"/>
  <c r="Q2541" i="1"/>
  <c r="Q2545" i="1"/>
  <c r="Q2549" i="1"/>
  <c r="Q2553" i="1"/>
  <c r="Q2557" i="1"/>
  <c r="Q2561" i="1"/>
  <c r="Q2565" i="1"/>
  <c r="Q2569" i="1"/>
  <c r="Q2573" i="1"/>
  <c r="Q2580" i="1"/>
  <c r="Q2584" i="1"/>
  <c r="Q2588" i="1"/>
  <c r="Q2592" i="1"/>
  <c r="Q2596" i="1"/>
  <c r="Q2600" i="1"/>
  <c r="Q2604" i="1"/>
  <c r="Q2608" i="1"/>
  <c r="Q2612" i="1"/>
  <c r="Q2616" i="1"/>
  <c r="Q2620" i="1"/>
  <c r="Q2624" i="1"/>
  <c r="Q2628" i="1"/>
  <c r="Q2632" i="1"/>
  <c r="Q2636" i="1"/>
  <c r="Q2640" i="1"/>
  <c r="Q2644" i="1"/>
  <c r="Q2648" i="1"/>
  <c r="Q2652" i="1"/>
  <c r="Q2656" i="1"/>
  <c r="Q2660" i="1"/>
  <c r="Q2664" i="1"/>
  <c r="Q2668" i="1"/>
  <c r="Q2672" i="1"/>
  <c r="Q2676" i="1"/>
  <c r="Q2680" i="1"/>
  <c r="Q2684" i="1"/>
  <c r="Q2688" i="1"/>
  <c r="Q2692" i="1"/>
  <c r="Q2696" i="1"/>
  <c r="Q2700" i="1"/>
  <c r="Q2712" i="1"/>
  <c r="Q2720" i="1"/>
  <c r="Q2728" i="1"/>
  <c r="Q2736" i="1"/>
  <c r="Q2744" i="1"/>
  <c r="Q2749" i="1"/>
  <c r="Q2752" i="1"/>
  <c r="Q2760" i="1"/>
  <c r="Q2768" i="1"/>
  <c r="Q2776" i="1"/>
  <c r="Q2792" i="1"/>
  <c r="Q2800" i="1"/>
  <c r="Q2808" i="1"/>
  <c r="Q2816" i="1"/>
  <c r="Q2824" i="1"/>
  <c r="Q2832" i="1"/>
  <c r="Q2840" i="1"/>
  <c r="Q2848" i="1"/>
  <c r="Q2856" i="1"/>
  <c r="Q2864" i="1"/>
  <c r="Q2872" i="1"/>
  <c r="Q2880" i="1"/>
  <c r="Q2888" i="1"/>
  <c r="Q2896" i="1"/>
  <c r="Q2904" i="1"/>
  <c r="Q2912" i="1"/>
  <c r="Q2920" i="1"/>
  <c r="Q1555" i="1"/>
  <c r="Q1853" i="1"/>
  <c r="Q1930" i="1"/>
  <c r="Q1946" i="1"/>
  <c r="Q1962" i="1"/>
  <c r="Q1978" i="1"/>
  <c r="Q1994" i="1"/>
  <c r="Q2010" i="1"/>
  <c r="Q2026" i="1"/>
  <c r="Q2040" i="1"/>
  <c r="Q2386" i="1"/>
  <c r="Q2402" i="1"/>
  <c r="Q2418" i="1"/>
  <c r="Q2434" i="1"/>
  <c r="Q2450" i="1"/>
  <c r="Q2460" i="1"/>
  <c r="Q2469" i="1"/>
  <c r="Q2577" i="1"/>
  <c r="Q2707" i="1"/>
  <c r="Q2715" i="1"/>
  <c r="Q2723" i="1"/>
  <c r="Q2731" i="1"/>
  <c r="Q2739" i="1"/>
  <c r="Q2747" i="1"/>
  <c r="Q2755" i="1"/>
  <c r="Q2763" i="1"/>
  <c r="Q2771" i="1"/>
  <c r="Q2779" i="1"/>
  <c r="Q2787" i="1"/>
  <c r="Q2795" i="1"/>
  <c r="Q2803" i="1"/>
  <c r="Q2811" i="1"/>
  <c r="Q2819" i="1"/>
  <c r="Q2827" i="1"/>
  <c r="Q2835" i="1"/>
  <c r="Q2843" i="1"/>
  <c r="Q2851" i="1"/>
  <c r="Q2859" i="1"/>
  <c r="Q2867" i="1"/>
  <c r="Q2875" i="1"/>
  <c r="Q2883" i="1"/>
  <c r="Q2891" i="1"/>
  <c r="Q2899" i="1"/>
  <c r="Q2907" i="1"/>
  <c r="Q2915" i="1"/>
  <c r="Q1831" i="1"/>
  <c r="Q1875" i="1"/>
  <c r="Q1891" i="1"/>
  <c r="Q1907" i="1"/>
  <c r="Q2048" i="1"/>
  <c r="Q2064" i="1"/>
  <c r="Q2080" i="1"/>
  <c r="Q2096" i="1"/>
  <c r="Q2112" i="1"/>
  <c r="Q2128" i="1"/>
  <c r="Q2144" i="1"/>
  <c r="Q2160" i="1"/>
  <c r="Q2176" i="1"/>
  <c r="Q2192" i="1"/>
  <c r="Q2208" i="1"/>
  <c r="Q2224" i="1"/>
  <c r="Q2240" i="1"/>
  <c r="Q2256" i="1"/>
  <c r="Q2272" i="1"/>
  <c r="Q2288" i="1"/>
  <c r="Q2304" i="1"/>
  <c r="Q2320" i="1"/>
  <c r="Q2336" i="1"/>
  <c r="Q2356" i="1"/>
  <c r="Q2364" i="1"/>
  <c r="Q2372" i="1"/>
  <c r="Q2380" i="1"/>
  <c r="Q2392" i="1"/>
  <c r="Q2397" i="1"/>
  <c r="Q2408" i="1"/>
  <c r="Q2413" i="1"/>
  <c r="Q2424" i="1"/>
  <c r="Q2429" i="1"/>
  <c r="Q2440" i="1"/>
  <c r="Q2445" i="1"/>
  <c r="Q2456" i="1"/>
  <c r="Q2465" i="1"/>
  <c r="Q2470" i="1"/>
  <c r="Q2474" i="1"/>
  <c r="Q2478" i="1"/>
  <c r="Q2482" i="1"/>
  <c r="Q2486" i="1"/>
  <c r="Q2490" i="1"/>
  <c r="Q2494" i="1"/>
  <c r="Q2498" i="1"/>
  <c r="Q2502" i="1"/>
  <c r="Q2506" i="1"/>
  <c r="Q2510" i="1"/>
  <c r="Q2514" i="1"/>
  <c r="Q2518" i="1"/>
  <c r="Q2522" i="1"/>
  <c r="Q2526" i="1"/>
  <c r="Q2530" i="1"/>
  <c r="Q2534" i="1"/>
  <c r="Q2538" i="1"/>
  <c r="Q2542" i="1"/>
  <c r="Q2546" i="1"/>
  <c r="Q2550" i="1"/>
  <c r="Q2554" i="1"/>
  <c r="Q2558" i="1"/>
  <c r="Q2562" i="1"/>
  <c r="Q2566" i="1"/>
  <c r="Q2570" i="1"/>
  <c r="Q2574" i="1"/>
  <c r="Q2581" i="1"/>
  <c r="Q2585" i="1"/>
  <c r="Q2589" i="1"/>
  <c r="Q2593" i="1"/>
  <c r="Q2597" i="1"/>
  <c r="Q2601" i="1"/>
  <c r="Q2605" i="1"/>
  <c r="Q2609" i="1"/>
  <c r="Q2613" i="1"/>
  <c r="Q2617" i="1"/>
  <c r="Q2621" i="1"/>
  <c r="Q2625" i="1"/>
  <c r="Q2629" i="1"/>
  <c r="Q2633" i="1"/>
  <c r="Q2637" i="1"/>
  <c r="Q2641" i="1"/>
  <c r="Q2645" i="1"/>
  <c r="Q2649" i="1"/>
  <c r="Q2653" i="1"/>
  <c r="Q2657" i="1"/>
  <c r="Q2661" i="1"/>
  <c r="Q2665" i="1"/>
  <c r="Q2669" i="1"/>
  <c r="Q2673" i="1"/>
  <c r="Q2677" i="1"/>
  <c r="Q2681" i="1"/>
  <c r="Q2685" i="1"/>
  <c r="Q2689" i="1"/>
  <c r="Q2693" i="1"/>
  <c r="Q2697" i="1"/>
  <c r="Q2701" i="1"/>
  <c r="Q2710" i="1"/>
  <c r="Q2718" i="1"/>
  <c r="Q2726" i="1"/>
  <c r="Q2734" i="1"/>
  <c r="Q2742" i="1"/>
  <c r="Q2750" i="1"/>
  <c r="Q2758" i="1"/>
  <c r="Q2766" i="1"/>
  <c r="Q2774" i="1"/>
  <c r="Q2782" i="1"/>
  <c r="Q2790" i="1"/>
  <c r="Q2798" i="1"/>
  <c r="Q2806" i="1"/>
  <c r="Q2814" i="1"/>
  <c r="Q2822" i="1"/>
  <c r="Q2830" i="1"/>
  <c r="Q2838" i="1"/>
  <c r="Q2846" i="1"/>
  <c r="Q2854" i="1"/>
  <c r="Q2862" i="1"/>
  <c r="Q2870" i="1"/>
  <c r="Q2878" i="1"/>
  <c r="Q2886" i="1"/>
  <c r="Q2894" i="1"/>
  <c r="Q2902" i="1"/>
  <c r="Q1835" i="1"/>
  <c r="Q1858" i="1"/>
  <c r="Q1934" i="1"/>
  <c r="Q1950" i="1"/>
  <c r="Q1966" i="1"/>
  <c r="Q1982" i="1"/>
  <c r="Q1998" i="1"/>
  <c r="Q2014" i="1"/>
  <c r="Q2030" i="1"/>
  <c r="Q2041" i="1"/>
  <c r="Q2348" i="1"/>
  <c r="Q2398" i="1"/>
  <c r="Q2414" i="1"/>
  <c r="Q2430" i="1"/>
  <c r="Q2446" i="1"/>
  <c r="Q2461" i="1"/>
  <c r="Q2466" i="1"/>
  <c r="Q1633" i="1"/>
  <c r="Q1800" i="1"/>
  <c r="Q1838" i="1"/>
  <c r="Q1879" i="1"/>
  <c r="Q1895" i="1"/>
  <c r="Q1911" i="1"/>
  <c r="Q2052" i="1"/>
  <c r="Q2068" i="1"/>
  <c r="Q2084" i="1"/>
  <c r="Q2100" i="1"/>
  <c r="Q2116" i="1"/>
  <c r="Q2132" i="1"/>
  <c r="Q2148" i="1"/>
  <c r="Q2164" i="1"/>
  <c r="Q2180" i="1"/>
  <c r="Q2196" i="1"/>
  <c r="Q2212" i="1"/>
  <c r="Q2228" i="1"/>
  <c r="Q2244" i="1"/>
  <c r="Q2260" i="1"/>
  <c r="Q2276" i="1"/>
  <c r="Q2292" i="1"/>
  <c r="Q2308" i="1"/>
  <c r="Q2324" i="1"/>
  <c r="Q2382" i="1"/>
  <c r="Q2388" i="1"/>
  <c r="Q2393" i="1"/>
  <c r="Q2404" i="1"/>
  <c r="Q2409" i="1"/>
  <c r="Q2420" i="1"/>
  <c r="Q2425" i="1"/>
  <c r="Q2436" i="1"/>
  <c r="Q2441" i="1"/>
  <c r="Q2452" i="1"/>
  <c r="Q2457" i="1"/>
  <c r="Q2462" i="1"/>
  <c r="Q2471" i="1"/>
  <c r="Q2475" i="1"/>
  <c r="Q2479" i="1"/>
  <c r="Q2483" i="1"/>
  <c r="Q2487" i="1"/>
  <c r="Q2491" i="1"/>
  <c r="Q2495" i="1"/>
  <c r="Q2499" i="1"/>
  <c r="Q2503" i="1"/>
  <c r="Q2507" i="1"/>
  <c r="Q2511" i="1"/>
  <c r="Q2515" i="1"/>
  <c r="Q2519" i="1"/>
  <c r="Q2523" i="1"/>
  <c r="Q2527" i="1"/>
  <c r="Q2531" i="1"/>
  <c r="Q2535" i="1"/>
  <c r="Q2539" i="1"/>
  <c r="Q2543" i="1"/>
  <c r="Q2547" i="1"/>
  <c r="Q2551" i="1"/>
  <c r="Q2555" i="1"/>
  <c r="Q2559" i="1"/>
  <c r="Q2563" i="1"/>
  <c r="Q2567" i="1"/>
  <c r="Q2571" i="1"/>
  <c r="Q2575" i="1"/>
  <c r="Q2578" i="1"/>
  <c r="Q2582" i="1"/>
  <c r="Q2586" i="1"/>
  <c r="Q2590" i="1"/>
  <c r="Q2594" i="1"/>
  <c r="Q2598" i="1"/>
  <c r="Q2602" i="1"/>
  <c r="Q2606" i="1"/>
  <c r="Q2610" i="1"/>
  <c r="Q2614" i="1"/>
  <c r="Q2618" i="1"/>
  <c r="Q2622" i="1"/>
  <c r="Q2626" i="1"/>
  <c r="Q2630" i="1"/>
  <c r="Q2634" i="1"/>
  <c r="Q2638" i="1"/>
  <c r="Q2642" i="1"/>
  <c r="Q2646" i="1"/>
  <c r="Q2650" i="1"/>
  <c r="Q2654" i="1"/>
  <c r="Q2658" i="1"/>
  <c r="Q2662" i="1"/>
  <c r="Q2666" i="1"/>
  <c r="Q2670" i="1"/>
  <c r="Q2674" i="1"/>
  <c r="Q2678" i="1"/>
  <c r="Q2682" i="1"/>
  <c r="Q2686" i="1"/>
  <c r="Q2690" i="1"/>
  <c r="Q2694" i="1"/>
  <c r="Q2698" i="1"/>
  <c r="Q2702" i="1"/>
  <c r="Q2708" i="1"/>
  <c r="Q2716" i="1"/>
  <c r="Q2724" i="1"/>
  <c r="Q2732" i="1"/>
  <c r="Q2740" i="1"/>
  <c r="Q2748" i="1"/>
  <c r="Q2756" i="1"/>
  <c r="Q2764" i="1"/>
  <c r="Q2772" i="1"/>
  <c r="Q2780" i="1"/>
  <c r="Q2788" i="1"/>
  <c r="Q2796" i="1"/>
  <c r="Q2804" i="1"/>
  <c r="Q2812" i="1"/>
  <c r="Q2820" i="1"/>
  <c r="Q2828" i="1"/>
  <c r="Q2836" i="1"/>
  <c r="Q2844" i="1"/>
  <c r="Q2852" i="1"/>
  <c r="Q2860" i="1"/>
  <c r="Q2868" i="1"/>
  <c r="Q2876" i="1"/>
  <c r="Q2884" i="1"/>
  <c r="Q2892" i="1"/>
  <c r="Q2900" i="1"/>
  <c r="Q2908" i="1"/>
  <c r="Q2916" i="1"/>
  <c r="Q2340" i="1"/>
  <c r="Q2442" i="1"/>
  <c r="Q2719" i="1"/>
  <c r="Q2735" i="1"/>
  <c r="Q2751" i="1"/>
  <c r="Q2767" i="1"/>
  <c r="Q2783" i="1"/>
  <c r="Q2793" i="1"/>
  <c r="Q2809" i="1"/>
  <c r="Q2825" i="1"/>
  <c r="Q2841" i="1"/>
  <c r="Q2857" i="1"/>
  <c r="Q2873" i="1"/>
  <c r="Q2889" i="1"/>
  <c r="Q2905" i="1"/>
  <c r="Q2910" i="1"/>
  <c r="Q2922" i="1"/>
  <c r="Q2930" i="1"/>
  <c r="Q2938" i="1"/>
  <c r="Q2946" i="1"/>
  <c r="Q2954" i="1"/>
  <c r="Q2967" i="1"/>
  <c r="Q2975" i="1"/>
  <c r="Q2983" i="1"/>
  <c r="Q2991" i="1"/>
  <c r="Q2999" i="1"/>
  <c r="Q3007" i="1"/>
  <c r="Q3015" i="1"/>
  <c r="Q3023" i="1"/>
  <c r="Q3031" i="1"/>
  <c r="Q3039" i="1"/>
  <c r="Q3047" i="1"/>
  <c r="Q3055" i="1"/>
  <c r="Q3063" i="1"/>
  <c r="Q3071" i="1"/>
  <c r="Q3079" i="1"/>
  <c r="Q3087" i="1"/>
  <c r="Q3095" i="1"/>
  <c r="Q1842" i="1"/>
  <c r="Q1938" i="1"/>
  <c r="Q2799" i="1"/>
  <c r="Q2815" i="1"/>
  <c r="Q2831" i="1"/>
  <c r="Q2847" i="1"/>
  <c r="Q2863" i="1"/>
  <c r="Q2879" i="1"/>
  <c r="Q2895" i="1"/>
  <c r="Q2919" i="1"/>
  <c r="Q2925" i="1"/>
  <c r="Q2933" i="1"/>
  <c r="Q2941" i="1"/>
  <c r="Q2949" i="1"/>
  <c r="Q2957" i="1"/>
  <c r="Q2960" i="1"/>
  <c r="Q2968" i="1"/>
  <c r="Q2976" i="1"/>
  <c r="Q2984" i="1"/>
  <c r="Q2992" i="1"/>
  <c r="Q3000" i="1"/>
  <c r="Q3008" i="1"/>
  <c r="Q3016" i="1"/>
  <c r="Q3024" i="1"/>
  <c r="Q3032" i="1"/>
  <c r="Q3040" i="1"/>
  <c r="Q3048" i="1"/>
  <c r="Q3056" i="1"/>
  <c r="Q3064" i="1"/>
  <c r="Q3072" i="1"/>
  <c r="Q3080" i="1"/>
  <c r="Q3088" i="1"/>
  <c r="Q3096" i="1"/>
  <c r="Q3111" i="1"/>
  <c r="Q3119" i="1"/>
  <c r="Q3127" i="1"/>
  <c r="Q3135" i="1"/>
  <c r="Q3143" i="1"/>
  <c r="Q3151" i="1"/>
  <c r="Q3159" i="1"/>
  <c r="Q3167" i="1"/>
  <c r="Q3175" i="1"/>
  <c r="Q3183" i="1"/>
  <c r="Q3191" i="1"/>
  <c r="Q3199" i="1"/>
  <c r="Q3207" i="1"/>
  <c r="Q3215" i="1"/>
  <c r="Q3223" i="1"/>
  <c r="Q3231" i="1"/>
  <c r="Q3239" i="1"/>
  <c r="Q3247" i="1"/>
  <c r="Q3255" i="1"/>
  <c r="Q3263" i="1"/>
  <c r="Q3271" i="1"/>
  <c r="Q3279" i="1"/>
  <c r="Q3287" i="1"/>
  <c r="Q3295" i="1"/>
  <c r="Q3303" i="1"/>
  <c r="Q3311" i="1"/>
  <c r="Q3319" i="1"/>
  <c r="Q3327" i="1"/>
  <c r="Q3335" i="1"/>
  <c r="Q3343" i="1"/>
  <c r="Q3351" i="1"/>
  <c r="Q3359" i="1"/>
  <c r="Q3367" i="1"/>
  <c r="Q3375" i="1"/>
  <c r="Q3383" i="1"/>
  <c r="Q3391" i="1"/>
  <c r="Q3399" i="1"/>
  <c r="Q3407" i="1"/>
  <c r="Q3415" i="1"/>
  <c r="Q3423" i="1"/>
  <c r="Q3431" i="1"/>
  <c r="Q3439" i="1"/>
  <c r="Q3447" i="1"/>
  <c r="Q3455" i="1"/>
  <c r="Q3463" i="1"/>
  <c r="Q3471" i="1"/>
  <c r="Q3479" i="1"/>
  <c r="Q3487" i="1"/>
  <c r="Q3495" i="1"/>
  <c r="Q3503" i="1"/>
  <c r="Q3511" i="1"/>
  <c r="Q3519" i="1"/>
  <c r="Q3527" i="1"/>
  <c r="Q3535" i="1"/>
  <c r="Q3543" i="1"/>
  <c r="Q3551" i="1"/>
  <c r="Q3559" i="1"/>
  <c r="Q3567" i="1"/>
  <c r="Q3575" i="1"/>
  <c r="Q3583" i="1"/>
  <c r="Q3591" i="1"/>
  <c r="Q3599" i="1"/>
  <c r="Q3607" i="1"/>
  <c r="Q3615" i="1"/>
  <c r="Q3623" i="1"/>
  <c r="Q3631" i="1"/>
  <c r="Q3639" i="1"/>
  <c r="Q3647" i="1"/>
  <c r="Q3655" i="1"/>
  <c r="Q3663" i="1"/>
  <c r="Q3671" i="1"/>
  <c r="Q3679" i="1"/>
  <c r="Q3687" i="1"/>
  <c r="Q3695" i="1"/>
  <c r="Q3703" i="1"/>
  <c r="Q3711" i="1"/>
  <c r="Q3719" i="1"/>
  <c r="Q3727" i="1"/>
  <c r="Q3735" i="1"/>
  <c r="Q3743" i="1"/>
  <c r="Q3751" i="1"/>
  <c r="Q3759" i="1"/>
  <c r="Q3767" i="1"/>
  <c r="Q3775" i="1"/>
  <c r="Q3783" i="1"/>
  <c r="Q3791" i="1"/>
  <c r="Q3799" i="1"/>
  <c r="Q3807" i="1"/>
  <c r="Q3815" i="1"/>
  <c r="Q3823" i="1"/>
  <c r="Q3831" i="1"/>
  <c r="Q3839" i="1"/>
  <c r="Q3847" i="1"/>
  <c r="Q3855" i="1"/>
  <c r="Q3863" i="1"/>
  <c r="Q3871" i="1"/>
  <c r="Q3879" i="1"/>
  <c r="Q3887" i="1"/>
  <c r="Q3895" i="1"/>
  <c r="Q3903" i="1"/>
  <c r="Q3911" i="1"/>
  <c r="Q3919" i="1"/>
  <c r="Q3927" i="1"/>
  <c r="Q3935" i="1"/>
  <c r="Q3943" i="1"/>
  <c r="Q3951" i="1"/>
  <c r="Q3959" i="1"/>
  <c r="Q3967" i="1"/>
  <c r="Q3975" i="1"/>
  <c r="Q3983" i="1"/>
  <c r="Q3991" i="1"/>
  <c r="Q3999" i="1"/>
  <c r="Q4007" i="1"/>
  <c r="Q1863" i="1"/>
  <c r="Q1954" i="1"/>
  <c r="Q2410" i="1"/>
  <c r="Q2936" i="1"/>
  <c r="Q2944" i="1"/>
  <c r="Q2952" i="1"/>
  <c r="Q2961" i="1"/>
  <c r="Q2969" i="1"/>
  <c r="Q2977" i="1"/>
  <c r="Q2985" i="1"/>
  <c r="Q2993" i="1"/>
  <c r="Q3001" i="1"/>
  <c r="Q3009" i="1"/>
  <c r="Q3017" i="1"/>
  <c r="Q3025" i="1"/>
  <c r="Q3033" i="1"/>
  <c r="Q3041" i="1"/>
  <c r="Q3049" i="1"/>
  <c r="Q3057" i="1"/>
  <c r="Q3065" i="1"/>
  <c r="Q3073" i="1"/>
  <c r="Q3081" i="1"/>
  <c r="Q3089" i="1"/>
  <c r="Q3097" i="1"/>
  <c r="Q3104" i="1"/>
  <c r="Q3112" i="1"/>
  <c r="Q3120" i="1"/>
  <c r="Q3128" i="1"/>
  <c r="Q3136" i="1"/>
  <c r="Q3144" i="1"/>
  <c r="Q3152" i="1"/>
  <c r="Q3160" i="1"/>
  <c r="Q3168" i="1"/>
  <c r="Q3176" i="1"/>
  <c r="Q3184" i="1"/>
  <c r="Q3192" i="1"/>
  <c r="Q3200" i="1"/>
  <c r="Q3208" i="1"/>
  <c r="Q3216" i="1"/>
  <c r="Q3224" i="1"/>
  <c r="Q3232" i="1"/>
  <c r="Q3240" i="1"/>
  <c r="Q3248" i="1"/>
  <c r="Q3256" i="1"/>
  <c r="Q3264" i="1"/>
  <c r="Q3272" i="1"/>
  <c r="Q3280" i="1"/>
  <c r="Q3288" i="1"/>
  <c r="Q3296" i="1"/>
  <c r="Q3304" i="1"/>
  <c r="Q3312" i="1"/>
  <c r="Q3320" i="1"/>
  <c r="Q3328" i="1"/>
  <c r="Q3336" i="1"/>
  <c r="Q3344" i="1"/>
  <c r="Q3352" i="1"/>
  <c r="Q3360" i="1"/>
  <c r="Q3368" i="1"/>
  <c r="Q3376" i="1"/>
  <c r="Q3384" i="1"/>
  <c r="Q3392" i="1"/>
  <c r="Q3400" i="1"/>
  <c r="Q3408" i="1"/>
  <c r="Q3416" i="1"/>
  <c r="Q3424" i="1"/>
  <c r="Q3432" i="1"/>
  <c r="Q3440" i="1"/>
  <c r="Q3448" i="1"/>
  <c r="Q3456" i="1"/>
  <c r="Q3464" i="1"/>
  <c r="Q3472" i="1"/>
  <c r="Q3480" i="1"/>
  <c r="Q3488" i="1"/>
  <c r="Q3496" i="1"/>
  <c r="Q3504" i="1"/>
  <c r="Q3512" i="1"/>
  <c r="Q3520" i="1"/>
  <c r="Q3528" i="1"/>
  <c r="Q3536" i="1"/>
  <c r="Q3544" i="1"/>
  <c r="Q3552" i="1"/>
  <c r="Q3560" i="1"/>
  <c r="Q3568" i="1"/>
  <c r="Q3576" i="1"/>
  <c r="Q3584" i="1"/>
  <c r="Q3592" i="1"/>
  <c r="Q3600" i="1"/>
  <c r="Q3608" i="1"/>
  <c r="Q3616" i="1"/>
  <c r="Q3624" i="1"/>
  <c r="Q3632" i="1"/>
  <c r="Q3640" i="1"/>
  <c r="Q3648" i="1"/>
  <c r="Q3656" i="1"/>
  <c r="Q3664" i="1"/>
  <c r="Q3672" i="1"/>
  <c r="Q3680" i="1"/>
  <c r="Q3688" i="1"/>
  <c r="Q3696" i="1"/>
  <c r="Q3704" i="1"/>
  <c r="Q3712" i="1"/>
  <c r="Q3720" i="1"/>
  <c r="Q3728" i="1"/>
  <c r="Q3736" i="1"/>
  <c r="Q3744" i="1"/>
  <c r="Q3752" i="1"/>
  <c r="Q3760" i="1"/>
  <c r="Q3768" i="1"/>
  <c r="Q3776" i="1"/>
  <c r="Q3784" i="1"/>
  <c r="Q3792" i="1"/>
  <c r="Q3800" i="1"/>
  <c r="Q3808" i="1"/>
  <c r="Q3816" i="1"/>
  <c r="Q3824" i="1"/>
  <c r="Q3832" i="1"/>
  <c r="Q3840" i="1"/>
  <c r="Q3848" i="1"/>
  <c r="Q3856" i="1"/>
  <c r="Q3864" i="1"/>
  <c r="Q3872" i="1"/>
  <c r="Q3880" i="1"/>
  <c r="Q3888" i="1"/>
  <c r="Q3896" i="1"/>
  <c r="Q3904" i="1"/>
  <c r="Q3912" i="1"/>
  <c r="Q3920" i="1"/>
  <c r="Q3928" i="1"/>
  <c r="Q3936" i="1"/>
  <c r="Q3944" i="1"/>
  <c r="Q3952" i="1"/>
  <c r="Q3960" i="1"/>
  <c r="Q3968" i="1"/>
  <c r="Q3976" i="1"/>
  <c r="Q3984" i="1"/>
  <c r="Q3992" i="1"/>
  <c r="Q4000" i="1"/>
  <c r="Q4008" i="1"/>
  <c r="Q4016" i="1"/>
  <c r="Q1970" i="1"/>
  <c r="Q2458" i="1"/>
  <c r="Q2721" i="1"/>
  <c r="Q2737" i="1"/>
  <c r="Q2753" i="1"/>
  <c r="Q2769" i="1"/>
  <c r="Q2785" i="1"/>
  <c r="Q2911" i="1"/>
  <c r="Q2923" i="1"/>
  <c r="Q2928" i="1"/>
  <c r="Q2931" i="1"/>
  <c r="Q2939" i="1"/>
  <c r="Q2947" i="1"/>
  <c r="Q2955" i="1"/>
  <c r="Q2962" i="1"/>
  <c r="Q2970" i="1"/>
  <c r="Q2978" i="1"/>
  <c r="Q2986" i="1"/>
  <c r="Q2994" i="1"/>
  <c r="Q3002" i="1"/>
  <c r="Q3010" i="1"/>
  <c r="Q3018" i="1"/>
  <c r="Q3026" i="1"/>
  <c r="Q3034" i="1"/>
  <c r="Q3042" i="1"/>
  <c r="Q3050" i="1"/>
  <c r="Q3058" i="1"/>
  <c r="Q3066" i="1"/>
  <c r="Q3074" i="1"/>
  <c r="Q3082" i="1"/>
  <c r="Q3090" i="1"/>
  <c r="Q3098" i="1"/>
  <c r="Q3105" i="1"/>
  <c r="Q3113" i="1"/>
  <c r="Q3121" i="1"/>
  <c r="Q3129" i="1"/>
  <c r="Q3137" i="1"/>
  <c r="Q3145" i="1"/>
  <c r="Q3153" i="1"/>
  <c r="Q3161" i="1"/>
  <c r="Q3169" i="1"/>
  <c r="Q3177" i="1"/>
  <c r="Q3185" i="1"/>
  <c r="Q3193" i="1"/>
  <c r="Q3201" i="1"/>
  <c r="Q3209" i="1"/>
  <c r="Q3217" i="1"/>
  <c r="Q3225" i="1"/>
  <c r="Q3233" i="1"/>
  <c r="Q3241" i="1"/>
  <c r="Q3249" i="1"/>
  <c r="Q3257" i="1"/>
  <c r="Q3265" i="1"/>
  <c r="Q3273" i="1"/>
  <c r="Q3281" i="1"/>
  <c r="Q3289" i="1"/>
  <c r="Q3297" i="1"/>
  <c r="Q3305" i="1"/>
  <c r="Q3313" i="1"/>
  <c r="Q3321" i="1"/>
  <c r="Q3329" i="1"/>
  <c r="Q3337" i="1"/>
  <c r="Q3345" i="1"/>
  <c r="Q3353" i="1"/>
  <c r="Q3361" i="1"/>
  <c r="Q3369" i="1"/>
  <c r="Q3377" i="1"/>
  <c r="Q3385" i="1"/>
  <c r="Q3393" i="1"/>
  <c r="Q3401" i="1"/>
  <c r="Q3409" i="1"/>
  <c r="Q3417" i="1"/>
  <c r="Q3425" i="1"/>
  <c r="Q3433" i="1"/>
  <c r="Q3441" i="1"/>
  <c r="Q3449" i="1"/>
  <c r="Q3457" i="1"/>
  <c r="Q3465" i="1"/>
  <c r="Q3473" i="1"/>
  <c r="Q3481" i="1"/>
  <c r="Q3489" i="1"/>
  <c r="Q3497" i="1"/>
  <c r="Q3505" i="1"/>
  <c r="Q3513" i="1"/>
  <c r="Q3521" i="1"/>
  <c r="Q3529" i="1"/>
  <c r="Q3537" i="1"/>
  <c r="Q3545" i="1"/>
  <c r="Q3553" i="1"/>
  <c r="Q3561" i="1"/>
  <c r="Q3569" i="1"/>
  <c r="Q3577" i="1"/>
  <c r="Q3585" i="1"/>
  <c r="Q3593" i="1"/>
  <c r="Q3601" i="1"/>
  <c r="Q3609" i="1"/>
  <c r="Q3617" i="1"/>
  <c r="Q3625" i="1"/>
  <c r="Q3633" i="1"/>
  <c r="Q3641" i="1"/>
  <c r="Q3649" i="1"/>
  <c r="Q3657" i="1"/>
  <c r="Q3665" i="1"/>
  <c r="Q3673" i="1"/>
  <c r="Q3681" i="1"/>
  <c r="Q3689" i="1"/>
  <c r="Q3697" i="1"/>
  <c r="Q3705" i="1"/>
  <c r="Q3713" i="1"/>
  <c r="Q3721" i="1"/>
  <c r="Q3729" i="1"/>
  <c r="Q3737" i="1"/>
  <c r="Q3745" i="1"/>
  <c r="Q3753" i="1"/>
  <c r="Q3761" i="1"/>
  <c r="Q3769" i="1"/>
  <c r="Q3777" i="1"/>
  <c r="Q1986" i="1"/>
  <c r="Q2711" i="1"/>
  <c r="Q2727" i="1"/>
  <c r="Q2743" i="1"/>
  <c r="Q2759" i="1"/>
  <c r="Q2775" i="1"/>
  <c r="Q2801" i="1"/>
  <c r="Q2817" i="1"/>
  <c r="Q2833" i="1"/>
  <c r="Q2849" i="1"/>
  <c r="Q2865" i="1"/>
  <c r="Q2881" i="1"/>
  <c r="Q2897" i="1"/>
  <c r="Q2926" i="1"/>
  <c r="Q2934" i="1"/>
  <c r="Q2942" i="1"/>
  <c r="Q2950" i="1"/>
  <c r="Q2958" i="1"/>
  <c r="Q2963" i="1"/>
  <c r="Q2971" i="1"/>
  <c r="Q2979" i="1"/>
  <c r="Q2987" i="1"/>
  <c r="Q2995" i="1"/>
  <c r="Q3003" i="1"/>
  <c r="Q3011" i="1"/>
  <c r="Q3019" i="1"/>
  <c r="Q3027" i="1"/>
  <c r="Q3035" i="1"/>
  <c r="Q3043" i="1"/>
  <c r="Q3051" i="1"/>
  <c r="Q3059" i="1"/>
  <c r="Q3067" i="1"/>
  <c r="Q3075" i="1"/>
  <c r="Q3083" i="1"/>
  <c r="Q3091" i="1"/>
  <c r="Q3099" i="1"/>
  <c r="Q3106" i="1"/>
  <c r="Q3114" i="1"/>
  <c r="Q3122" i="1"/>
  <c r="Q3130" i="1"/>
  <c r="Q3138" i="1"/>
  <c r="Q3146" i="1"/>
  <c r="Q3154" i="1"/>
  <c r="Q3162" i="1"/>
  <c r="Q3170" i="1"/>
  <c r="Q3178" i="1"/>
  <c r="Q3186" i="1"/>
  <c r="Q3194" i="1"/>
  <c r="Q3202" i="1"/>
  <c r="Q3210" i="1"/>
  <c r="Q3218" i="1"/>
  <c r="Q3226" i="1"/>
  <c r="Q3234" i="1"/>
  <c r="Q3242" i="1"/>
  <c r="Q3250" i="1"/>
  <c r="Q3258" i="1"/>
  <c r="Q3266" i="1"/>
  <c r="Q3274" i="1"/>
  <c r="Q3282" i="1"/>
  <c r="Q3290" i="1"/>
  <c r="Q3298" i="1"/>
  <c r="Q3306" i="1"/>
  <c r="Q3314" i="1"/>
  <c r="Q3322" i="1"/>
  <c r="Q3330" i="1"/>
  <c r="Q3338" i="1"/>
  <c r="Q3346" i="1"/>
  <c r="Q3354" i="1"/>
  <c r="Q3362" i="1"/>
  <c r="Q3370" i="1"/>
  <c r="Q3378" i="1"/>
  <c r="Q3386" i="1"/>
  <c r="Q3394" i="1"/>
  <c r="Q3402" i="1"/>
  <c r="Q3410" i="1"/>
  <c r="Q3418" i="1"/>
  <c r="Q3426" i="1"/>
  <c r="Q3434" i="1"/>
  <c r="Q3442" i="1"/>
  <c r="Q3450" i="1"/>
  <c r="Q3458" i="1"/>
  <c r="Q3466" i="1"/>
  <c r="Q3474" i="1"/>
  <c r="Q3482" i="1"/>
  <c r="Q3490" i="1"/>
  <c r="Q3498" i="1"/>
  <c r="Q3506" i="1"/>
  <c r="Q3514" i="1"/>
  <c r="Q3522" i="1"/>
  <c r="Q3530" i="1"/>
  <c r="Q3538" i="1"/>
  <c r="Q3546" i="1"/>
  <c r="Q3554" i="1"/>
  <c r="Q3562" i="1"/>
  <c r="Q3570" i="1"/>
  <c r="Q3578" i="1"/>
  <c r="Q3586" i="1"/>
  <c r="Q3594" i="1"/>
  <c r="Q3602" i="1"/>
  <c r="Q3610" i="1"/>
  <c r="Q2002" i="1"/>
  <c r="Q2426" i="1"/>
  <c r="Q2467" i="1"/>
  <c r="Q2791" i="1"/>
  <c r="Q2807" i="1"/>
  <c r="Q2823" i="1"/>
  <c r="Q2839" i="1"/>
  <c r="Q2855" i="1"/>
  <c r="Q2871" i="1"/>
  <c r="Q2887" i="1"/>
  <c r="Q2903" i="1"/>
  <c r="Q2921" i="1"/>
  <c r="Q2929" i="1"/>
  <c r="Q2937" i="1"/>
  <c r="Q2945" i="1"/>
  <c r="Q2953" i="1"/>
  <c r="Q2964" i="1"/>
  <c r="Q2972" i="1"/>
  <c r="Q2980" i="1"/>
  <c r="Q2988" i="1"/>
  <c r="Q2996" i="1"/>
  <c r="Q3004" i="1"/>
  <c r="Q3012" i="1"/>
  <c r="Q3020" i="1"/>
  <c r="Q3028" i="1"/>
  <c r="Q3036" i="1"/>
  <c r="Q3044" i="1"/>
  <c r="Q3052" i="1"/>
  <c r="Q3060" i="1"/>
  <c r="Q3068" i="1"/>
  <c r="Q3076" i="1"/>
  <c r="Q3084" i="1"/>
  <c r="Q3092" i="1"/>
  <c r="Q3100" i="1"/>
  <c r="Q3107" i="1"/>
  <c r="Q3115" i="1"/>
  <c r="Q3123" i="1"/>
  <c r="Q3131" i="1"/>
  <c r="Q3139" i="1"/>
  <c r="Q3147" i="1"/>
  <c r="Q3155" i="1"/>
  <c r="Q3163" i="1"/>
  <c r="Q3171" i="1"/>
  <c r="Q3179" i="1"/>
  <c r="Q3187" i="1"/>
  <c r="Q3195" i="1"/>
  <c r="Q3203" i="1"/>
  <c r="Q3211" i="1"/>
  <c r="Q3219" i="1"/>
  <c r="Q3227" i="1"/>
  <c r="Q3235" i="1"/>
  <c r="Q3243" i="1"/>
  <c r="Q3251" i="1"/>
  <c r="Q3259" i="1"/>
  <c r="Q3267" i="1"/>
  <c r="Q3275" i="1"/>
  <c r="Q3283" i="1"/>
  <c r="Q3291" i="1"/>
  <c r="Q3299" i="1"/>
  <c r="Q3307" i="1"/>
  <c r="Q3315" i="1"/>
  <c r="Q3323" i="1"/>
  <c r="Q3331" i="1"/>
  <c r="Q3339" i="1"/>
  <c r="Q3347" i="1"/>
  <c r="Q3355" i="1"/>
  <c r="Q3363" i="1"/>
  <c r="Q3371" i="1"/>
  <c r="Q3379" i="1"/>
  <c r="Q3387" i="1"/>
  <c r="Q3395" i="1"/>
  <c r="Q3403" i="1"/>
  <c r="Q3411" i="1"/>
  <c r="Q3419" i="1"/>
  <c r="Q3427" i="1"/>
  <c r="Q3435" i="1"/>
  <c r="Q3443" i="1"/>
  <c r="Q3451" i="1"/>
  <c r="Q3459" i="1"/>
  <c r="Q3467" i="1"/>
  <c r="Q3475" i="1"/>
  <c r="Q3483" i="1"/>
  <c r="Q3491" i="1"/>
  <c r="Q3499" i="1"/>
  <c r="Q3507" i="1"/>
  <c r="Q3515" i="1"/>
  <c r="Q3523" i="1"/>
  <c r="Q3531" i="1"/>
  <c r="Q3539" i="1"/>
  <c r="Q3547" i="1"/>
  <c r="Q3555" i="1"/>
  <c r="Q3563" i="1"/>
  <c r="Q3571" i="1"/>
  <c r="Q3579" i="1"/>
  <c r="Q3587" i="1"/>
  <c r="Q3595" i="1"/>
  <c r="Q3603" i="1"/>
  <c r="Q3611" i="1"/>
  <c r="Q3619" i="1"/>
  <c r="Q3627" i="1"/>
  <c r="Q3635" i="1"/>
  <c r="Q3643" i="1"/>
  <c r="Q3651" i="1"/>
  <c r="Q3659" i="1"/>
  <c r="Q3667" i="1"/>
  <c r="Q3675" i="1"/>
  <c r="Q3683" i="1"/>
  <c r="Q3691" i="1"/>
  <c r="Q3699" i="1"/>
  <c r="Q3707" i="1"/>
  <c r="Q3715" i="1"/>
  <c r="Q3723" i="1"/>
  <c r="Q3731" i="1"/>
  <c r="Q3739" i="1"/>
  <c r="Q3747" i="1"/>
  <c r="Q3755" i="1"/>
  <c r="Q3763" i="1"/>
  <c r="Q3771" i="1"/>
  <c r="Q3779" i="1"/>
  <c r="Q3787" i="1"/>
  <c r="Q3795" i="1"/>
  <c r="Q3803" i="1"/>
  <c r="Q3811" i="1"/>
  <c r="Q3819" i="1"/>
  <c r="Q3827" i="1"/>
  <c r="Q3835" i="1"/>
  <c r="Q3843" i="1"/>
  <c r="Q3851" i="1"/>
  <c r="Q3859" i="1"/>
  <c r="Q3867" i="1"/>
  <c r="Q3875" i="1"/>
  <c r="Q3883" i="1"/>
  <c r="Q3891" i="1"/>
  <c r="Q3899" i="1"/>
  <c r="Q3907" i="1"/>
  <c r="Q2018" i="1"/>
  <c r="Q2913" i="1"/>
  <c r="Q2918" i="1"/>
  <c r="Q2924" i="1"/>
  <c r="Q2932" i="1"/>
  <c r="Q2940" i="1"/>
  <c r="Q2948" i="1"/>
  <c r="Q2956" i="1"/>
  <c r="Q2965" i="1"/>
  <c r="Q2973" i="1"/>
  <c r="Q2981" i="1"/>
  <c r="Q2989" i="1"/>
  <c r="Q2997" i="1"/>
  <c r="Q3005" i="1"/>
  <c r="Q3013" i="1"/>
  <c r="Q3021" i="1"/>
  <c r="Q3029" i="1"/>
  <c r="Q3037" i="1"/>
  <c r="Q3045" i="1"/>
  <c r="Q3053" i="1"/>
  <c r="Q3061" i="1"/>
  <c r="Q3069" i="1"/>
  <c r="Q3077" i="1"/>
  <c r="Q3085" i="1"/>
  <c r="Q3093" i="1"/>
  <c r="Q3101" i="1"/>
  <c r="Q3108" i="1"/>
  <c r="Q3116" i="1"/>
  <c r="Q3124" i="1"/>
  <c r="Q3132" i="1"/>
  <c r="Q3140" i="1"/>
  <c r="Q3148" i="1"/>
  <c r="Q3156" i="1"/>
  <c r="Q3164" i="1"/>
  <c r="Q3172" i="1"/>
  <c r="Q3180" i="1"/>
  <c r="Q3188" i="1"/>
  <c r="Q3196" i="1"/>
  <c r="Q3204" i="1"/>
  <c r="Q3212" i="1"/>
  <c r="Q3220" i="1"/>
  <c r="Q3228" i="1"/>
  <c r="Q3236" i="1"/>
  <c r="Q3244" i="1"/>
  <c r="Q3252" i="1"/>
  <c r="Q3260" i="1"/>
  <c r="Q3268" i="1"/>
  <c r="Q3276" i="1"/>
  <c r="Q3284" i="1"/>
  <c r="Q3292" i="1"/>
  <c r="Q3300" i="1"/>
  <c r="Q3308" i="1"/>
  <c r="Q3316" i="1"/>
  <c r="Q3324" i="1"/>
  <c r="Q3332" i="1"/>
  <c r="Q3340" i="1"/>
  <c r="Q3348" i="1"/>
  <c r="Q3356" i="1"/>
  <c r="Q3364" i="1"/>
  <c r="Q3372" i="1"/>
  <c r="Q3380" i="1"/>
  <c r="Q3388" i="1"/>
  <c r="Q3396" i="1"/>
  <c r="Q3404" i="1"/>
  <c r="Q3412" i="1"/>
  <c r="Q3420" i="1"/>
  <c r="Q3428" i="1"/>
  <c r="Q3436" i="1"/>
  <c r="Q3444" i="1"/>
  <c r="Q3452" i="1"/>
  <c r="Q3460" i="1"/>
  <c r="Q3468" i="1"/>
  <c r="Q3476" i="1"/>
  <c r="Q3484" i="1"/>
  <c r="Q3492" i="1"/>
  <c r="Q3500" i="1"/>
  <c r="Q3508" i="1"/>
  <c r="Q3516" i="1"/>
  <c r="Q3524" i="1"/>
  <c r="Q3532" i="1"/>
  <c r="Q3540" i="1"/>
  <c r="Q3548" i="1"/>
  <c r="Q3556" i="1"/>
  <c r="Q3564" i="1"/>
  <c r="Q3572" i="1"/>
  <c r="Q3580" i="1"/>
  <c r="Q3588" i="1"/>
  <c r="Q3596" i="1"/>
  <c r="Q3604" i="1"/>
  <c r="Q3612" i="1"/>
  <c r="Q3620" i="1"/>
  <c r="Q3628" i="1"/>
  <c r="Q3636" i="1"/>
  <c r="Q3644" i="1"/>
  <c r="Q3652" i="1"/>
  <c r="Q3660" i="1"/>
  <c r="Q3668" i="1"/>
  <c r="Q3676" i="1"/>
  <c r="Q3684" i="1"/>
  <c r="Q3692" i="1"/>
  <c r="Q3700" i="1"/>
  <c r="Q3708" i="1"/>
  <c r="Q3716" i="1"/>
  <c r="Q3724" i="1"/>
  <c r="Q3732" i="1"/>
  <c r="Q3740" i="1"/>
  <c r="Q3748" i="1"/>
  <c r="Q3756" i="1"/>
  <c r="Q3764" i="1"/>
  <c r="Q3772" i="1"/>
  <c r="Q3780" i="1"/>
  <c r="Q3788" i="1"/>
  <c r="Q3796" i="1"/>
  <c r="Q3804" i="1"/>
  <c r="Q3812" i="1"/>
  <c r="Q3820" i="1"/>
  <c r="Q2713" i="1"/>
  <c r="Q2998" i="1"/>
  <c r="Q3062" i="1"/>
  <c r="Q3110" i="1"/>
  <c r="Q3142" i="1"/>
  <c r="Q3174" i="1"/>
  <c r="Q3206" i="1"/>
  <c r="Q3238" i="1"/>
  <c r="Q3270" i="1"/>
  <c r="Q3302" i="1"/>
  <c r="Q3334" i="1"/>
  <c r="Q3366" i="1"/>
  <c r="Q3398" i="1"/>
  <c r="Q3430" i="1"/>
  <c r="Q3462" i="1"/>
  <c r="Q3494" i="1"/>
  <c r="Q3526" i="1"/>
  <c r="Q3558" i="1"/>
  <c r="Q3590" i="1"/>
  <c r="Q3621" i="1"/>
  <c r="Q3642" i="1"/>
  <c r="Q3662" i="1"/>
  <c r="Q3685" i="1"/>
  <c r="Q3706" i="1"/>
  <c r="Q3726" i="1"/>
  <c r="Q3749" i="1"/>
  <c r="Q3770" i="1"/>
  <c r="Q3789" i="1"/>
  <c r="Q3805" i="1"/>
  <c r="Q3821" i="1"/>
  <c r="Q3834" i="1"/>
  <c r="Q3846" i="1"/>
  <c r="Q3860" i="1"/>
  <c r="Q3873" i="1"/>
  <c r="Q3885" i="1"/>
  <c r="Q3898" i="1"/>
  <c r="Q3910" i="1"/>
  <c r="Q3922" i="1"/>
  <c r="Q3932" i="1"/>
  <c r="Q3942" i="1"/>
  <c r="Q3954" i="1"/>
  <c r="Q3964" i="1"/>
  <c r="Q3974" i="1"/>
  <c r="Q3986" i="1"/>
  <c r="Q3996" i="1"/>
  <c r="Q4006" i="1"/>
  <c r="Q4017" i="1"/>
  <c r="Q4025" i="1"/>
  <c r="Q4033" i="1"/>
  <c r="Q4041" i="1"/>
  <c r="Q4049" i="1"/>
  <c r="Q4057" i="1"/>
  <c r="Q4065" i="1"/>
  <c r="Q4073" i="1"/>
  <c r="Q4081" i="1"/>
  <c r="Q4089" i="1"/>
  <c r="Q4097" i="1"/>
  <c r="Q4105" i="1"/>
  <c r="Q4113" i="1"/>
  <c r="Q4121" i="1"/>
  <c r="Q4129" i="1"/>
  <c r="Q4137" i="1"/>
  <c r="Q4145" i="1"/>
  <c r="Q4153" i="1"/>
  <c r="Q4161" i="1"/>
  <c r="Q4169" i="1"/>
  <c r="Q4177" i="1"/>
  <c r="Q4185" i="1"/>
  <c r="Q4193" i="1"/>
  <c r="Q4201" i="1"/>
  <c r="Q4209" i="1"/>
  <c r="Q4217" i="1"/>
  <c r="Q4225" i="1"/>
  <c r="Q4233" i="1"/>
  <c r="Q4241" i="1"/>
  <c r="Q4249" i="1"/>
  <c r="Q4257" i="1"/>
  <c r="Q4265" i="1"/>
  <c r="Q4273" i="1"/>
  <c r="Q4281" i="1"/>
  <c r="Q4289" i="1"/>
  <c r="Q4297" i="1"/>
  <c r="Q4305" i="1"/>
  <c r="Q4313" i="1"/>
  <c r="Q4321" i="1"/>
  <c r="Q4329" i="1"/>
  <c r="Q4337" i="1"/>
  <c r="Q4345" i="1"/>
  <c r="Q4353" i="1"/>
  <c r="Q4361" i="1"/>
  <c r="Q4369" i="1"/>
  <c r="Q4377" i="1"/>
  <c r="Q4385" i="1"/>
  <c r="Q4393" i="1"/>
  <c r="Q4401" i="1"/>
  <c r="Q4409" i="1"/>
  <c r="Q4417" i="1"/>
  <c r="Q4425" i="1"/>
  <c r="Q4433" i="1"/>
  <c r="Q4441" i="1"/>
  <c r="Q4449" i="1"/>
  <c r="Q4457" i="1"/>
  <c r="Q4465" i="1"/>
  <c r="Q4473" i="1"/>
  <c r="Q4481" i="1"/>
  <c r="Q4489" i="1"/>
  <c r="Q4497" i="1"/>
  <c r="Q4505" i="1"/>
  <c r="Q4513" i="1"/>
  <c r="Q4521" i="1"/>
  <c r="Q4529" i="1"/>
  <c r="Q4537" i="1"/>
  <c r="Q4545" i="1"/>
  <c r="Q4553" i="1"/>
  <c r="Q4561" i="1"/>
  <c r="Q4569" i="1"/>
  <c r="Q4577" i="1"/>
  <c r="Q4585" i="1"/>
  <c r="Q4593" i="1"/>
  <c r="Q4601" i="1"/>
  <c r="Q4609" i="1"/>
  <c r="Q4617" i="1"/>
  <c r="Q4625" i="1"/>
  <c r="Q4633" i="1"/>
  <c r="Q4641" i="1"/>
  <c r="Q4649" i="1"/>
  <c r="Q4657" i="1"/>
  <c r="Q4665" i="1"/>
  <c r="Q4673" i="1"/>
  <c r="Q4681" i="1"/>
  <c r="Q4689" i="1"/>
  <c r="Q4697" i="1"/>
  <c r="Q4705" i="1"/>
  <c r="Q4713" i="1"/>
  <c r="Q4721" i="1"/>
  <c r="Q4729" i="1"/>
  <c r="Q4737" i="1"/>
  <c r="Q4745" i="1"/>
  <c r="Q4753" i="1"/>
  <c r="Q4761" i="1"/>
  <c r="Q4769" i="1"/>
  <c r="Q4777" i="1"/>
  <c r="Q4785" i="1"/>
  <c r="Q4793" i="1"/>
  <c r="Q4801" i="1"/>
  <c r="Q4809" i="1"/>
  <c r="Q4817" i="1"/>
  <c r="Q4825" i="1"/>
  <c r="Q4833" i="1"/>
  <c r="Q4841" i="1"/>
  <c r="Q4849" i="1"/>
  <c r="Q4857" i="1"/>
  <c r="Q4865" i="1"/>
  <c r="Q4873" i="1"/>
  <c r="Q4881" i="1"/>
  <c r="Q4889" i="1"/>
  <c r="Q4897" i="1"/>
  <c r="Q4905" i="1"/>
  <c r="Q4913" i="1"/>
  <c r="Q4921" i="1"/>
  <c r="Q4929" i="1"/>
  <c r="Q4937" i="1"/>
  <c r="Q4945" i="1"/>
  <c r="Q4953" i="1"/>
  <c r="Q4961" i="1"/>
  <c r="Q4969" i="1"/>
  <c r="Q4977" i="1"/>
  <c r="Q2777" i="1"/>
  <c r="Q2951" i="1"/>
  <c r="Q3006" i="1"/>
  <c r="Q3070" i="1"/>
  <c r="Q3117" i="1"/>
  <c r="Q3149" i="1"/>
  <c r="Q3181" i="1"/>
  <c r="Q3213" i="1"/>
  <c r="Q3245" i="1"/>
  <c r="Q3277" i="1"/>
  <c r="Q3309" i="1"/>
  <c r="Q3341" i="1"/>
  <c r="Q3373" i="1"/>
  <c r="Q3405" i="1"/>
  <c r="Q3437" i="1"/>
  <c r="Q3469" i="1"/>
  <c r="Q3501" i="1"/>
  <c r="Q3533" i="1"/>
  <c r="Q3565" i="1"/>
  <c r="Q3597" i="1"/>
  <c r="Q3622" i="1"/>
  <c r="Q3645" i="1"/>
  <c r="Q3666" i="1"/>
  <c r="Q3686" i="1"/>
  <c r="Q3709" i="1"/>
  <c r="Q3730" i="1"/>
  <c r="Q3750" i="1"/>
  <c r="Q3773" i="1"/>
  <c r="Q3790" i="1"/>
  <c r="Q3806" i="1"/>
  <c r="Q3822" i="1"/>
  <c r="Q3836" i="1"/>
  <c r="Q3849" i="1"/>
  <c r="Q3861" i="1"/>
  <c r="Q3874" i="1"/>
  <c r="Q3886" i="1"/>
  <c r="Q3900" i="1"/>
  <c r="Q3913" i="1"/>
  <c r="Q3923" i="1"/>
  <c r="Q3933" i="1"/>
  <c r="Q3945" i="1"/>
  <c r="Q3955" i="1"/>
  <c r="Q3965" i="1"/>
  <c r="Q3977" i="1"/>
  <c r="Q3987" i="1"/>
  <c r="Q3997" i="1"/>
  <c r="Q4009" i="1"/>
  <c r="Q4018" i="1"/>
  <c r="Q4026" i="1"/>
  <c r="Q4034" i="1"/>
  <c r="Q4042" i="1"/>
  <c r="Q4050" i="1"/>
  <c r="Q4058" i="1"/>
  <c r="Q4066" i="1"/>
  <c r="Q4074" i="1"/>
  <c r="Q4082" i="1"/>
  <c r="Q4090" i="1"/>
  <c r="Q4098" i="1"/>
  <c r="Q4106" i="1"/>
  <c r="Q4114" i="1"/>
  <c r="Q4122" i="1"/>
  <c r="Q4130" i="1"/>
  <c r="Q4138" i="1"/>
  <c r="Q4146" i="1"/>
  <c r="Q4154" i="1"/>
  <c r="Q4162" i="1"/>
  <c r="Q4170" i="1"/>
  <c r="Q4178" i="1"/>
  <c r="Q4186" i="1"/>
  <c r="Q4194" i="1"/>
  <c r="Q4202" i="1"/>
  <c r="Q4210" i="1"/>
  <c r="Q4218" i="1"/>
  <c r="Q4226" i="1"/>
  <c r="Q4234" i="1"/>
  <c r="Q4242" i="1"/>
  <c r="Q4250" i="1"/>
  <c r="Q4258" i="1"/>
  <c r="Q4266" i="1"/>
  <c r="Q4274" i="1"/>
  <c r="Q4282" i="1"/>
  <c r="Q4290" i="1"/>
  <c r="Q4298" i="1"/>
  <c r="Q4306" i="1"/>
  <c r="Q4314" i="1"/>
  <c r="Q4322" i="1"/>
  <c r="Q4330" i="1"/>
  <c r="Q4338" i="1"/>
  <c r="Q4346" i="1"/>
  <c r="Q4354" i="1"/>
  <c r="Q4362" i="1"/>
  <c r="Q4370" i="1"/>
  <c r="Q4378" i="1"/>
  <c r="Q4386" i="1"/>
  <c r="Q4394" i="1"/>
  <c r="Q4402" i="1"/>
  <c r="Q4410" i="1"/>
  <c r="Q4418" i="1"/>
  <c r="Q4426" i="1"/>
  <c r="Q4434" i="1"/>
  <c r="Q4442" i="1"/>
  <c r="Q4450" i="1"/>
  <c r="Q4458" i="1"/>
  <c r="Q4466" i="1"/>
  <c r="Q4474" i="1"/>
  <c r="Q4482" i="1"/>
  <c r="Q4490" i="1"/>
  <c r="Q4498" i="1"/>
  <c r="Q4506" i="1"/>
  <c r="Q4514" i="1"/>
  <c r="Q4522" i="1"/>
  <c r="Q4530" i="1"/>
  <c r="Q4538" i="1"/>
  <c r="Q4546" i="1"/>
  <c r="Q4554" i="1"/>
  <c r="Q4562" i="1"/>
  <c r="Q4570" i="1"/>
  <c r="Q4578" i="1"/>
  <c r="Q4586" i="1"/>
  <c r="Q4594" i="1"/>
  <c r="Q4602" i="1"/>
  <c r="Q4610" i="1"/>
  <c r="Q4618" i="1"/>
  <c r="Q4626" i="1"/>
  <c r="Q4634" i="1"/>
  <c r="Q4642" i="1"/>
  <c r="Q4650" i="1"/>
  <c r="Q4658" i="1"/>
  <c r="Q4666" i="1"/>
  <c r="Q4674" i="1"/>
  <c r="Q4682" i="1"/>
  <c r="Q4690" i="1"/>
  <c r="Q4698" i="1"/>
  <c r="Q4706" i="1"/>
  <c r="Q4714" i="1"/>
  <c r="Q4722" i="1"/>
  <c r="Q4730" i="1"/>
  <c r="Q4738" i="1"/>
  <c r="Q4746" i="1"/>
  <c r="Q4754" i="1"/>
  <c r="Q4762" i="1"/>
  <c r="Q4770" i="1"/>
  <c r="Q4778" i="1"/>
  <c r="Q4786" i="1"/>
  <c r="Q4794" i="1"/>
  <c r="Q2729" i="1"/>
  <c r="Q2927" i="1"/>
  <c r="Q3014" i="1"/>
  <c r="Q3078" i="1"/>
  <c r="Q3118" i="1"/>
  <c r="Q3150" i="1"/>
  <c r="Q3182" i="1"/>
  <c r="Q3214" i="1"/>
  <c r="Q3246" i="1"/>
  <c r="Q3278" i="1"/>
  <c r="Q3310" i="1"/>
  <c r="Q3342" i="1"/>
  <c r="Q3374" i="1"/>
  <c r="Q3406" i="1"/>
  <c r="Q3438" i="1"/>
  <c r="Q3470" i="1"/>
  <c r="Q3502" i="1"/>
  <c r="Q3534" i="1"/>
  <c r="Q3566" i="1"/>
  <c r="Q3598" i="1"/>
  <c r="Q3626" i="1"/>
  <c r="Q3646" i="1"/>
  <c r="Q3669" i="1"/>
  <c r="Q3690" i="1"/>
  <c r="Q3710" i="1"/>
  <c r="Q3733" i="1"/>
  <c r="Q3754" i="1"/>
  <c r="Q3774" i="1"/>
  <c r="Q3793" i="1"/>
  <c r="Q3809" i="1"/>
  <c r="Q3825" i="1"/>
  <c r="Q3837" i="1"/>
  <c r="Q3850" i="1"/>
  <c r="Q3862" i="1"/>
  <c r="Q3876" i="1"/>
  <c r="Q3889" i="1"/>
  <c r="Q3901" i="1"/>
  <c r="Q3914" i="1"/>
  <c r="Q3924" i="1"/>
  <c r="Q3934" i="1"/>
  <c r="Q3946" i="1"/>
  <c r="Q3956" i="1"/>
  <c r="Q3966" i="1"/>
  <c r="Q3978" i="1"/>
  <c r="Q3988" i="1"/>
  <c r="Q3998" i="1"/>
  <c r="Q4010" i="1"/>
  <c r="Q4019" i="1"/>
  <c r="Q4027" i="1"/>
  <c r="Q4035" i="1"/>
  <c r="Q4043" i="1"/>
  <c r="Q4051" i="1"/>
  <c r="Q4059" i="1"/>
  <c r="Q4067" i="1"/>
  <c r="Q4075" i="1"/>
  <c r="Q4083" i="1"/>
  <c r="Q4091" i="1"/>
  <c r="Q4099" i="1"/>
  <c r="Q4107" i="1"/>
  <c r="Q4115" i="1"/>
  <c r="Q4123" i="1"/>
  <c r="Q4131" i="1"/>
  <c r="Q4139" i="1"/>
  <c r="Q4147" i="1"/>
  <c r="Q4155" i="1"/>
  <c r="Q4163" i="1"/>
  <c r="Q4171" i="1"/>
  <c r="Q4179" i="1"/>
  <c r="Q4187" i="1"/>
  <c r="Q4195" i="1"/>
  <c r="Q4203" i="1"/>
  <c r="Q4211" i="1"/>
  <c r="Q4219" i="1"/>
  <c r="Q4227" i="1"/>
  <c r="Q4235" i="1"/>
  <c r="Q4243" i="1"/>
  <c r="Q4251" i="1"/>
  <c r="Q4259" i="1"/>
  <c r="Q4267" i="1"/>
  <c r="Q4275" i="1"/>
  <c r="Q4283" i="1"/>
  <c r="Q4291" i="1"/>
  <c r="Q4299" i="1"/>
  <c r="Q4307" i="1"/>
  <c r="Q4315" i="1"/>
  <c r="Q4323" i="1"/>
  <c r="Q4331" i="1"/>
  <c r="Q4339" i="1"/>
  <c r="Q4347" i="1"/>
  <c r="Q4355" i="1"/>
  <c r="Q4363" i="1"/>
  <c r="Q4371" i="1"/>
  <c r="Q4379" i="1"/>
  <c r="Q4387" i="1"/>
  <c r="Q4395" i="1"/>
  <c r="Q4403" i="1"/>
  <c r="Q4411" i="1"/>
  <c r="Q4419" i="1"/>
  <c r="Q4427" i="1"/>
  <c r="Q4435" i="1"/>
  <c r="Q4443" i="1"/>
  <c r="Q4451" i="1"/>
  <c r="Q4459" i="1"/>
  <c r="Q4467" i="1"/>
  <c r="Q4475" i="1"/>
  <c r="Q4483" i="1"/>
  <c r="Q4491" i="1"/>
  <c r="Q4499" i="1"/>
  <c r="Q4507" i="1"/>
  <c r="Q4515" i="1"/>
  <c r="Q4523" i="1"/>
  <c r="Q4531" i="1"/>
  <c r="Q4539" i="1"/>
  <c r="Q4547" i="1"/>
  <c r="Q4555" i="1"/>
  <c r="Q4563" i="1"/>
  <c r="Q4571" i="1"/>
  <c r="Q4579" i="1"/>
  <c r="Q4587" i="1"/>
  <c r="Q4595" i="1"/>
  <c r="Q4603" i="1"/>
  <c r="Q4611" i="1"/>
  <c r="Q4619" i="1"/>
  <c r="Q4627" i="1"/>
  <c r="Q4635" i="1"/>
  <c r="Q4643" i="1"/>
  <c r="Q4651" i="1"/>
  <c r="Q4659" i="1"/>
  <c r="Q4667" i="1"/>
  <c r="Q4675" i="1"/>
  <c r="Q4683" i="1"/>
  <c r="Q4691" i="1"/>
  <c r="Q4699" i="1"/>
  <c r="Q4707" i="1"/>
  <c r="Q4715" i="1"/>
  <c r="Q4723" i="1"/>
  <c r="Q4731" i="1"/>
  <c r="Q4739" i="1"/>
  <c r="Q4747" i="1"/>
  <c r="Q4755" i="1"/>
  <c r="Q4763" i="1"/>
  <c r="Q4771" i="1"/>
  <c r="Q4779" i="1"/>
  <c r="Q4787" i="1"/>
  <c r="Q2034" i="1"/>
  <c r="Q2959" i="1"/>
  <c r="Q3022" i="1"/>
  <c r="Q3086" i="1"/>
  <c r="Q3125" i="1"/>
  <c r="Q3157" i="1"/>
  <c r="Q3189" i="1"/>
  <c r="Q3221" i="1"/>
  <c r="Q3253" i="1"/>
  <c r="Q3285" i="1"/>
  <c r="Q3317" i="1"/>
  <c r="Q3349" i="1"/>
  <c r="Q3381" i="1"/>
  <c r="Q3413" i="1"/>
  <c r="Q3445" i="1"/>
  <c r="Q3477" i="1"/>
  <c r="Q3509" i="1"/>
  <c r="Q3541" i="1"/>
  <c r="Q3573" i="1"/>
  <c r="Q3605" i="1"/>
  <c r="Q3629" i="1"/>
  <c r="Q3650" i="1"/>
  <c r="Q3670" i="1"/>
  <c r="Q3693" i="1"/>
  <c r="Q3714" i="1"/>
  <c r="Q3734" i="1"/>
  <c r="Q3757" i="1"/>
  <c r="Q3778" i="1"/>
  <c r="Q3794" i="1"/>
  <c r="Q3810" i="1"/>
  <c r="Q3826" i="1"/>
  <c r="Q3838" i="1"/>
  <c r="Q3852" i="1"/>
  <c r="Q3865" i="1"/>
  <c r="Q3877" i="1"/>
  <c r="Q3890" i="1"/>
  <c r="Q3902" i="1"/>
  <c r="Q3915" i="1"/>
  <c r="Q3925" i="1"/>
  <c r="Q3937" i="1"/>
  <c r="Q3947" i="1"/>
  <c r="Q3957" i="1"/>
  <c r="Q3969" i="1"/>
  <c r="Q3979" i="1"/>
  <c r="Q3989" i="1"/>
  <c r="Q4001" i="1"/>
  <c r="Q4011" i="1"/>
  <c r="Q4020" i="1"/>
  <c r="Q4028" i="1"/>
  <c r="Q4036" i="1"/>
  <c r="Q4044" i="1"/>
  <c r="Q4052" i="1"/>
  <c r="Q4060" i="1"/>
  <c r="Q4068" i="1"/>
  <c r="Q4076" i="1"/>
  <c r="Q4084" i="1"/>
  <c r="Q4092" i="1"/>
  <c r="Q4100" i="1"/>
  <c r="Q4108" i="1"/>
  <c r="Q4116" i="1"/>
  <c r="Q4124" i="1"/>
  <c r="Q4132" i="1"/>
  <c r="Q4140" i="1"/>
  <c r="Q4148" i="1"/>
  <c r="Q4156" i="1"/>
  <c r="Q4164" i="1"/>
  <c r="Q4172" i="1"/>
  <c r="Q4180" i="1"/>
  <c r="Q4188" i="1"/>
  <c r="Q4196" i="1"/>
  <c r="Q4204" i="1"/>
  <c r="Q4212" i="1"/>
  <c r="Q4220" i="1"/>
  <c r="Q4228" i="1"/>
  <c r="Q4236" i="1"/>
  <c r="Q4244" i="1"/>
  <c r="Q4252" i="1"/>
  <c r="Q4260" i="1"/>
  <c r="Q4268" i="1"/>
  <c r="Q4276" i="1"/>
  <c r="Q4284" i="1"/>
  <c r="Q4292" i="1"/>
  <c r="Q4300" i="1"/>
  <c r="Q4308" i="1"/>
  <c r="Q4316" i="1"/>
  <c r="Q4324" i="1"/>
  <c r="Q4332" i="1"/>
  <c r="Q4340" i="1"/>
  <c r="Q4348" i="1"/>
  <c r="Q4356" i="1"/>
  <c r="Q4364" i="1"/>
  <c r="Q4372" i="1"/>
  <c r="Q4380" i="1"/>
  <c r="Q4388" i="1"/>
  <c r="Q4396" i="1"/>
  <c r="Q4404" i="1"/>
  <c r="Q4412" i="1"/>
  <c r="Q4420" i="1"/>
  <c r="Q4428" i="1"/>
  <c r="Q4436" i="1"/>
  <c r="Q4444" i="1"/>
  <c r="Q4452" i="1"/>
  <c r="Q4460" i="1"/>
  <c r="Q4468" i="1"/>
  <c r="Q4476" i="1"/>
  <c r="Q4484" i="1"/>
  <c r="Q4492" i="1"/>
  <c r="Q4500" i="1"/>
  <c r="Q4508" i="1"/>
  <c r="Q4516" i="1"/>
  <c r="Q4524" i="1"/>
  <c r="Q4532" i="1"/>
  <c r="Q4540" i="1"/>
  <c r="Q4548" i="1"/>
  <c r="Q4556" i="1"/>
  <c r="Q4564" i="1"/>
  <c r="Q4572" i="1"/>
  <c r="Q4580" i="1"/>
  <c r="Q4588" i="1"/>
  <c r="Q4596" i="1"/>
  <c r="Q4604" i="1"/>
  <c r="Q4612" i="1"/>
  <c r="Q4620" i="1"/>
  <c r="Q4628" i="1"/>
  <c r="Q4636" i="1"/>
  <c r="Q4644" i="1"/>
  <c r="Q2745" i="1"/>
  <c r="Q2966" i="1"/>
  <c r="Q3030" i="1"/>
  <c r="Q3094" i="1"/>
  <c r="Q3126" i="1"/>
  <c r="Q3158" i="1"/>
  <c r="Q3190" i="1"/>
  <c r="Q3222" i="1"/>
  <c r="Q3254" i="1"/>
  <c r="Q3286" i="1"/>
  <c r="Q3318" i="1"/>
  <c r="Q3350" i="1"/>
  <c r="Q3382" i="1"/>
  <c r="Q3414" i="1"/>
  <c r="Q3446" i="1"/>
  <c r="Q3478" i="1"/>
  <c r="Q3510" i="1"/>
  <c r="Q3542" i="1"/>
  <c r="Q3574" i="1"/>
  <c r="Q3606" i="1"/>
  <c r="Q3630" i="1"/>
  <c r="Q3653" i="1"/>
  <c r="Q3674" i="1"/>
  <c r="Q3694" i="1"/>
  <c r="Q3717" i="1"/>
  <c r="Q3738" i="1"/>
  <c r="Q3758" i="1"/>
  <c r="Q3781" i="1"/>
  <c r="Q3797" i="1"/>
  <c r="Q3813" i="1"/>
  <c r="Q3828" i="1"/>
  <c r="Q3841" i="1"/>
  <c r="Q3853" i="1"/>
  <c r="Q3866" i="1"/>
  <c r="Q3878" i="1"/>
  <c r="Q3892" i="1"/>
  <c r="Q3905" i="1"/>
  <c r="Q3916" i="1"/>
  <c r="Q3926" i="1"/>
  <c r="Q3938" i="1"/>
  <c r="Q3948" i="1"/>
  <c r="Q3958" i="1"/>
  <c r="Q3970" i="1"/>
  <c r="Q3980" i="1"/>
  <c r="Q3990" i="1"/>
  <c r="Q4002" i="1"/>
  <c r="Q4012" i="1"/>
  <c r="Q4021" i="1"/>
  <c r="Q4029" i="1"/>
  <c r="Q4037" i="1"/>
  <c r="Q4045" i="1"/>
  <c r="Q4053" i="1"/>
  <c r="Q4061" i="1"/>
  <c r="Q4069" i="1"/>
  <c r="Q4077" i="1"/>
  <c r="Q4085" i="1"/>
  <c r="Q4093" i="1"/>
  <c r="Q4101" i="1"/>
  <c r="Q4109" i="1"/>
  <c r="Q4117" i="1"/>
  <c r="Q4125" i="1"/>
  <c r="Q4133" i="1"/>
  <c r="Q4141" i="1"/>
  <c r="Q4149" i="1"/>
  <c r="Q4157" i="1"/>
  <c r="Q4165" i="1"/>
  <c r="Q4173" i="1"/>
  <c r="Q4181" i="1"/>
  <c r="Q4189" i="1"/>
  <c r="Q4197" i="1"/>
  <c r="Q4205" i="1"/>
  <c r="Q4213" i="1"/>
  <c r="Q4221" i="1"/>
  <c r="Q4229" i="1"/>
  <c r="Q4237" i="1"/>
  <c r="Q4245" i="1"/>
  <c r="Q4253" i="1"/>
  <c r="Q4261" i="1"/>
  <c r="Q4269" i="1"/>
  <c r="Q4277" i="1"/>
  <c r="Q4285" i="1"/>
  <c r="Q4293" i="1"/>
  <c r="Q4301" i="1"/>
  <c r="Q4309" i="1"/>
  <c r="Q4317" i="1"/>
  <c r="Q4325" i="1"/>
  <c r="Q4333" i="1"/>
  <c r="Q4341" i="1"/>
  <c r="Q4349" i="1"/>
  <c r="Q4357" i="1"/>
  <c r="Q4365" i="1"/>
  <c r="Q4373" i="1"/>
  <c r="Q4381" i="1"/>
  <c r="Q4389" i="1"/>
  <c r="Q4397" i="1"/>
  <c r="Q4405" i="1"/>
  <c r="Q4413" i="1"/>
  <c r="Q4421" i="1"/>
  <c r="Q4429" i="1"/>
  <c r="Q4437" i="1"/>
  <c r="Q4445" i="1"/>
  <c r="Q4453" i="1"/>
  <c r="Q4461" i="1"/>
  <c r="Q4469" i="1"/>
  <c r="Q4477" i="1"/>
  <c r="Q4485" i="1"/>
  <c r="Q4493" i="1"/>
  <c r="Q4501" i="1"/>
  <c r="Q4509" i="1"/>
  <c r="Q4517" i="1"/>
  <c r="Q2394" i="1"/>
  <c r="Q2935" i="1"/>
  <c r="Q2974" i="1"/>
  <c r="Q3038" i="1"/>
  <c r="Q3102" i="1"/>
  <c r="Q3133" i="1"/>
  <c r="Q3165" i="1"/>
  <c r="Q3197" i="1"/>
  <c r="Q3229" i="1"/>
  <c r="Q3261" i="1"/>
  <c r="Q3293" i="1"/>
  <c r="Q3325" i="1"/>
  <c r="Q3357" i="1"/>
  <c r="Q3389" i="1"/>
  <c r="Q3421" i="1"/>
  <c r="Q3453" i="1"/>
  <c r="Q3485" i="1"/>
  <c r="Q3517" i="1"/>
  <c r="Q3549" i="1"/>
  <c r="Q3581" i="1"/>
  <c r="Q3613" i="1"/>
  <c r="Q3634" i="1"/>
  <c r="Q3654" i="1"/>
  <c r="Q3677" i="1"/>
  <c r="Q3698" i="1"/>
  <c r="Q3718" i="1"/>
  <c r="Q3741" i="1"/>
  <c r="Q3762" i="1"/>
  <c r="Q3782" i="1"/>
  <c r="Q3798" i="1"/>
  <c r="Q3814" i="1"/>
  <c r="Q3829" i="1"/>
  <c r="Q3842" i="1"/>
  <c r="Q3854" i="1"/>
  <c r="Q3868" i="1"/>
  <c r="Q3881" i="1"/>
  <c r="Q3893" i="1"/>
  <c r="Q3906" i="1"/>
  <c r="Q3917" i="1"/>
  <c r="Q3929" i="1"/>
  <c r="Q3939" i="1"/>
  <c r="Q3949" i="1"/>
  <c r="Q3961" i="1"/>
  <c r="Q3971" i="1"/>
  <c r="Q3981" i="1"/>
  <c r="Q3993" i="1"/>
  <c r="Q4003" i="1"/>
  <c r="Q4013" i="1"/>
  <c r="Q4022" i="1"/>
  <c r="Q4030" i="1"/>
  <c r="Q4038" i="1"/>
  <c r="Q4046" i="1"/>
  <c r="Q4054" i="1"/>
  <c r="Q4062" i="1"/>
  <c r="Q4070" i="1"/>
  <c r="Q4078" i="1"/>
  <c r="Q4086" i="1"/>
  <c r="Q4094" i="1"/>
  <c r="Q4102" i="1"/>
  <c r="Q4110" i="1"/>
  <c r="Q4118" i="1"/>
  <c r="Q4126" i="1"/>
  <c r="Q4134" i="1"/>
  <c r="Q4142" i="1"/>
  <c r="Q4150" i="1"/>
  <c r="Q4158" i="1"/>
  <c r="Q4166" i="1"/>
  <c r="Q4174" i="1"/>
  <c r="Q4182" i="1"/>
  <c r="Q4190" i="1"/>
  <c r="Q4198" i="1"/>
  <c r="Q4206" i="1"/>
  <c r="Q4214" i="1"/>
  <c r="Q4222" i="1"/>
  <c r="Q4230" i="1"/>
  <c r="Q4238" i="1"/>
  <c r="Q4246" i="1"/>
  <c r="Q4254" i="1"/>
  <c r="Q4262" i="1"/>
  <c r="Q4270" i="1"/>
  <c r="Q4278" i="1"/>
  <c r="Q4286" i="1"/>
  <c r="Q4294" i="1"/>
  <c r="Q4302" i="1"/>
  <c r="Q4310" i="1"/>
  <c r="Q4318" i="1"/>
  <c r="Q4326" i="1"/>
  <c r="Q4334" i="1"/>
  <c r="Q4342" i="1"/>
  <c r="Q4350" i="1"/>
  <c r="Q4358" i="1"/>
  <c r="Q4366" i="1"/>
  <c r="Q4374" i="1"/>
  <c r="Q4382" i="1"/>
  <c r="Q4390" i="1"/>
  <c r="Q4398" i="1"/>
  <c r="Q4406" i="1"/>
  <c r="Q4414" i="1"/>
  <c r="Q4422" i="1"/>
  <c r="Q4430" i="1"/>
  <c r="Q4438" i="1"/>
  <c r="Q4446" i="1"/>
  <c r="Q4454" i="1"/>
  <c r="Q4462" i="1"/>
  <c r="Q4470" i="1"/>
  <c r="Q4478" i="1"/>
  <c r="Q4486" i="1"/>
  <c r="Q4494" i="1"/>
  <c r="Q4502" i="1"/>
  <c r="Q4510" i="1"/>
  <c r="Q4518" i="1"/>
  <c r="Q4526" i="1"/>
  <c r="Q4534" i="1"/>
  <c r="Q4542" i="1"/>
  <c r="Q4550" i="1"/>
  <c r="Q4558" i="1"/>
  <c r="Q4566" i="1"/>
  <c r="Q4574" i="1"/>
  <c r="Q4582" i="1"/>
  <c r="Q4590" i="1"/>
  <c r="Q4598" i="1"/>
  <c r="Q4606" i="1"/>
  <c r="Q4614" i="1"/>
  <c r="Q4622" i="1"/>
  <c r="Q4630" i="1"/>
  <c r="Q4638" i="1"/>
  <c r="Q4646" i="1"/>
  <c r="Q4654" i="1"/>
  <c r="Q4662" i="1"/>
  <c r="Q4670" i="1"/>
  <c r="Q4678" i="1"/>
  <c r="Q4686" i="1"/>
  <c r="Q4694" i="1"/>
  <c r="Q4702" i="1"/>
  <c r="Q4710" i="1"/>
  <c r="Q4718" i="1"/>
  <c r="Q4726" i="1"/>
  <c r="Q2982" i="1"/>
  <c r="Q3046" i="1"/>
  <c r="Q3134" i="1"/>
  <c r="Q3166" i="1"/>
  <c r="Q3198" i="1"/>
  <c r="Q3230" i="1"/>
  <c r="Q3262" i="1"/>
  <c r="Q3294" i="1"/>
  <c r="Q3326" i="1"/>
  <c r="Q3358" i="1"/>
  <c r="Q3390" i="1"/>
  <c r="Q3422" i="1"/>
  <c r="Q3454" i="1"/>
  <c r="Q3486" i="1"/>
  <c r="Q3518" i="1"/>
  <c r="Q3550" i="1"/>
  <c r="Q3582" i="1"/>
  <c r="Q3614" i="1"/>
  <c r="Q3637" i="1"/>
  <c r="Q3658" i="1"/>
  <c r="Q3678" i="1"/>
  <c r="Q3701" i="1"/>
  <c r="Q3722" i="1"/>
  <c r="Q3742" i="1"/>
  <c r="Q3765" i="1"/>
  <c r="Q3785" i="1"/>
  <c r="Q3801" i="1"/>
  <c r="Q3817" i="1"/>
  <c r="Q3830" i="1"/>
  <c r="Q3844" i="1"/>
  <c r="Q3857" i="1"/>
  <c r="Q3869" i="1"/>
  <c r="Q3882" i="1"/>
  <c r="Q3894" i="1"/>
  <c r="Q3908" i="1"/>
  <c r="Q3918" i="1"/>
  <c r="Q3930" i="1"/>
  <c r="Q3940" i="1"/>
  <c r="Q3950" i="1"/>
  <c r="Q3962" i="1"/>
  <c r="Q3972" i="1"/>
  <c r="Q3982" i="1"/>
  <c r="Q3994" i="1"/>
  <c r="Q4004" i="1"/>
  <c r="Q4014" i="1"/>
  <c r="Q4023" i="1"/>
  <c r="Q4031" i="1"/>
  <c r="Q4039" i="1"/>
  <c r="Q4047" i="1"/>
  <c r="Q4055" i="1"/>
  <c r="Q4063" i="1"/>
  <c r="Q4071" i="1"/>
  <c r="Q4079" i="1"/>
  <c r="Q4087" i="1"/>
  <c r="Q4095" i="1"/>
  <c r="Q4103" i="1"/>
  <c r="Q4111" i="1"/>
  <c r="Q4119" i="1"/>
  <c r="Q4127" i="1"/>
  <c r="Q4135" i="1"/>
  <c r="Q4143" i="1"/>
  <c r="Q4151" i="1"/>
  <c r="Q4159" i="1"/>
  <c r="Q4167" i="1"/>
  <c r="Q4175" i="1"/>
  <c r="Q4183" i="1"/>
  <c r="Q4191" i="1"/>
  <c r="Q4199" i="1"/>
  <c r="Q4207" i="1"/>
  <c r="Q4215" i="1"/>
  <c r="Q4223" i="1"/>
  <c r="Q4231" i="1"/>
  <c r="Q4239" i="1"/>
  <c r="Q4247" i="1"/>
  <c r="Q4255" i="1"/>
  <c r="Q4263" i="1"/>
  <c r="Q4271" i="1"/>
  <c r="Q4279" i="1"/>
  <c r="Q4287" i="1"/>
  <c r="Q4295" i="1"/>
  <c r="Q4303" i="1"/>
  <c r="Q4311" i="1"/>
  <c r="Q4319" i="1"/>
  <c r="Q4327" i="1"/>
  <c r="Q4335" i="1"/>
  <c r="Q4343" i="1"/>
  <c r="Q4351" i="1"/>
  <c r="Q4359" i="1"/>
  <c r="Q4367" i="1"/>
  <c r="Q4375" i="1"/>
  <c r="Q4383" i="1"/>
  <c r="Q4391" i="1"/>
  <c r="Q4399" i="1"/>
  <c r="Q4407" i="1"/>
  <c r="Q4415" i="1"/>
  <c r="Q4423" i="1"/>
  <c r="Q4431" i="1"/>
  <c r="Q4439" i="1"/>
  <c r="Q4447" i="1"/>
  <c r="Q4455" i="1"/>
  <c r="Q4463" i="1"/>
  <c r="Q4471" i="1"/>
  <c r="Q4479" i="1"/>
  <c r="Q4487" i="1"/>
  <c r="Q4495" i="1"/>
  <c r="Q4503" i="1"/>
  <c r="Q4511" i="1"/>
  <c r="Q4519" i="1"/>
  <c r="Q4527" i="1"/>
  <c r="Q4535" i="1"/>
  <c r="Q4543" i="1"/>
  <c r="Q4551" i="1"/>
  <c r="Q4559" i="1"/>
  <c r="Q2761" i="1"/>
  <c r="Q3141" i="1"/>
  <c r="Q3397" i="1"/>
  <c r="Q3638" i="1"/>
  <c r="Q3802" i="1"/>
  <c r="Q3909" i="1"/>
  <c r="Q3995" i="1"/>
  <c r="Q4064" i="1"/>
  <c r="Q4128" i="1"/>
  <c r="Q4192" i="1"/>
  <c r="Q4256" i="1"/>
  <c r="Q4320" i="1"/>
  <c r="Q4384" i="1"/>
  <c r="Q4448" i="1"/>
  <c r="Q4512" i="1"/>
  <c r="Q4549" i="1"/>
  <c r="Q4575" i="1"/>
  <c r="Q4597" i="1"/>
  <c r="Q4616" i="1"/>
  <c r="Q4639" i="1"/>
  <c r="Q4656" i="1"/>
  <c r="Q4672" i="1"/>
  <c r="Q4688" i="1"/>
  <c r="Q4704" i="1"/>
  <c r="Q4720" i="1"/>
  <c r="Q4735" i="1"/>
  <c r="Q4749" i="1"/>
  <c r="Q4760" i="1"/>
  <c r="Q4774" i="1"/>
  <c r="Q4788" i="1"/>
  <c r="Q4798" i="1"/>
  <c r="Q4807" i="1"/>
  <c r="Q4816" i="1"/>
  <c r="Q4826" i="1"/>
  <c r="Q4835" i="1"/>
  <c r="Q4844" i="1"/>
  <c r="Q4853" i="1"/>
  <c r="Q4862" i="1"/>
  <c r="Q4871" i="1"/>
  <c r="Q4880" i="1"/>
  <c r="Q4890" i="1"/>
  <c r="Q4899" i="1"/>
  <c r="Q4908" i="1"/>
  <c r="Q4917" i="1"/>
  <c r="Q4926" i="1"/>
  <c r="Q4935" i="1"/>
  <c r="Q4944" i="1"/>
  <c r="Q4954" i="1"/>
  <c r="Q4963" i="1"/>
  <c r="Q4972" i="1"/>
  <c r="Q4981" i="1"/>
  <c r="Q4989" i="1"/>
  <c r="Q4997" i="1"/>
  <c r="Q5005" i="1"/>
  <c r="Q5013" i="1"/>
  <c r="Q5021" i="1"/>
  <c r="Q5029" i="1"/>
  <c r="Q5037" i="1"/>
  <c r="Q5045" i="1"/>
  <c r="Q5053" i="1"/>
  <c r="Q5061" i="1"/>
  <c r="Q5069" i="1"/>
  <c r="Q5077" i="1"/>
  <c r="Q5085" i="1"/>
  <c r="Q5093" i="1"/>
  <c r="Q5101" i="1"/>
  <c r="Q5109" i="1"/>
  <c r="Q5117" i="1"/>
  <c r="Q5125" i="1"/>
  <c r="Q5133" i="1"/>
  <c r="Q5141" i="1"/>
  <c r="Q5149" i="1"/>
  <c r="Q5157" i="1"/>
  <c r="Q5165" i="1"/>
  <c r="Q5173" i="1"/>
  <c r="Q5181" i="1"/>
  <c r="Q5189" i="1"/>
  <c r="Q5197" i="1"/>
  <c r="Q5205" i="1"/>
  <c r="Q5213" i="1"/>
  <c r="Q5221" i="1"/>
  <c r="Q5229" i="1"/>
  <c r="Q5237" i="1"/>
  <c r="Q5245" i="1"/>
  <c r="Q5253" i="1"/>
  <c r="Q5261" i="1"/>
  <c r="Q5269" i="1"/>
  <c r="Q5277" i="1"/>
  <c r="Q5285" i="1"/>
  <c r="Q5293" i="1"/>
  <c r="Q5301" i="1"/>
  <c r="Q5309" i="1"/>
  <c r="Q5317" i="1"/>
  <c r="Q5325" i="1"/>
  <c r="Q5333" i="1"/>
  <c r="Q5341" i="1"/>
  <c r="Q5349" i="1"/>
  <c r="Q5357" i="1"/>
  <c r="Q5365" i="1"/>
  <c r="Q5373" i="1"/>
  <c r="Q5381" i="1"/>
  <c r="Q5389" i="1"/>
  <c r="Q5397" i="1"/>
  <c r="Q5405" i="1"/>
  <c r="Q5413" i="1"/>
  <c r="Q5421" i="1"/>
  <c r="Q5429" i="1"/>
  <c r="Q5437" i="1"/>
  <c r="Q5445" i="1"/>
  <c r="Q5453" i="1"/>
  <c r="Q5461" i="1"/>
  <c r="Q5469" i="1"/>
  <c r="Q5477" i="1"/>
  <c r="Q5485" i="1"/>
  <c r="Q5493" i="1"/>
  <c r="Q5501" i="1"/>
  <c r="Q5509" i="1"/>
  <c r="Q5517" i="1"/>
  <c r="Q5525" i="1"/>
  <c r="Q5533" i="1"/>
  <c r="Q5541" i="1"/>
  <c r="Q5549" i="1"/>
  <c r="Q5557" i="1"/>
  <c r="Q5565" i="1"/>
  <c r="Q5573" i="1"/>
  <c r="Q5581" i="1"/>
  <c r="Q5589" i="1"/>
  <c r="Q5597" i="1"/>
  <c r="Q5605" i="1"/>
  <c r="Q5613" i="1"/>
  <c r="Q5621" i="1"/>
  <c r="Q5629" i="1"/>
  <c r="Q5637" i="1"/>
  <c r="Q5645" i="1"/>
  <c r="Q5653" i="1"/>
  <c r="Q5661" i="1"/>
  <c r="Q5669" i="1"/>
  <c r="Q5677" i="1"/>
  <c r="Q5685" i="1"/>
  <c r="Q5693" i="1"/>
  <c r="Q5701" i="1"/>
  <c r="Q5709" i="1"/>
  <c r="Q5717" i="1"/>
  <c r="Q5725" i="1"/>
  <c r="Q5733" i="1"/>
  <c r="Q5741" i="1"/>
  <c r="Q5749" i="1"/>
  <c r="Q5757" i="1"/>
  <c r="Q5765" i="1"/>
  <c r="Q5773" i="1"/>
  <c r="Q5781" i="1"/>
  <c r="Q5789" i="1"/>
  <c r="Q5797" i="1"/>
  <c r="Q5805" i="1"/>
  <c r="Q5813" i="1"/>
  <c r="Q5821" i="1"/>
  <c r="Q5829" i="1"/>
  <c r="Q5843" i="1"/>
  <c r="Q5851" i="1"/>
  <c r="Q5859" i="1"/>
  <c r="Q5867" i="1"/>
  <c r="Q5871" i="1"/>
  <c r="Q5879" i="1"/>
  <c r="Q5887" i="1"/>
  <c r="Q5895" i="1"/>
  <c r="Q5903" i="1"/>
  <c r="Q5911" i="1"/>
  <c r="Q5919" i="1"/>
  <c r="Q5926" i="1"/>
  <c r="Q5934" i="1"/>
  <c r="Q5942" i="1"/>
  <c r="Q5950" i="1"/>
  <c r="Q5958" i="1"/>
  <c r="Q5966" i="1"/>
  <c r="Q3173" i="1"/>
  <c r="Q3429" i="1"/>
  <c r="Q3661" i="1"/>
  <c r="Q3818" i="1"/>
  <c r="Q3921" i="1"/>
  <c r="Q4005" i="1"/>
  <c r="Q4072" i="1"/>
  <c r="Q4136" i="1"/>
  <c r="Q4200" i="1"/>
  <c r="Q4264" i="1"/>
  <c r="Q4328" i="1"/>
  <c r="Q4392" i="1"/>
  <c r="Q4456" i="1"/>
  <c r="Q4520" i="1"/>
  <c r="Q4552" i="1"/>
  <c r="Q4576" i="1"/>
  <c r="Q4599" i="1"/>
  <c r="Q4621" i="1"/>
  <c r="Q4640" i="1"/>
  <c r="Q4660" i="1"/>
  <c r="Q4676" i="1"/>
  <c r="Q4692" i="1"/>
  <c r="Q4708" i="1"/>
  <c r="Q4724" i="1"/>
  <c r="Q4736" i="1"/>
  <c r="Q4750" i="1"/>
  <c r="Q4764" i="1"/>
  <c r="Q4775" i="1"/>
  <c r="Q4789" i="1"/>
  <c r="Q4799" i="1"/>
  <c r="Q4808" i="1"/>
  <c r="Q4818" i="1"/>
  <c r="Q4827" i="1"/>
  <c r="Q4836" i="1"/>
  <c r="Q4845" i="1"/>
  <c r="Q4854" i="1"/>
  <c r="Q4863" i="1"/>
  <c r="Q4872" i="1"/>
  <c r="Q4882" i="1"/>
  <c r="Q4891" i="1"/>
  <c r="Q4900" i="1"/>
  <c r="Q4909" i="1"/>
  <c r="Q4918" i="1"/>
  <c r="Q4927" i="1"/>
  <c r="Q4936" i="1"/>
  <c r="Q4946" i="1"/>
  <c r="Q4955" i="1"/>
  <c r="Q4964" i="1"/>
  <c r="Q4973" i="1"/>
  <c r="Q4982" i="1"/>
  <c r="Q4990" i="1"/>
  <c r="Q4998" i="1"/>
  <c r="Q5006" i="1"/>
  <c r="Q5014" i="1"/>
  <c r="Q5022" i="1"/>
  <c r="Q5030" i="1"/>
  <c r="Q5038" i="1"/>
  <c r="Q5046" i="1"/>
  <c r="Q5054" i="1"/>
  <c r="Q5062" i="1"/>
  <c r="Q5070" i="1"/>
  <c r="Q5078" i="1"/>
  <c r="Q5086" i="1"/>
  <c r="Q5094" i="1"/>
  <c r="Q5102" i="1"/>
  <c r="Q5110" i="1"/>
  <c r="Q5118" i="1"/>
  <c r="Q5126" i="1"/>
  <c r="Q5134" i="1"/>
  <c r="Q5142" i="1"/>
  <c r="Q5150" i="1"/>
  <c r="Q5158" i="1"/>
  <c r="Q5166" i="1"/>
  <c r="Q5174" i="1"/>
  <c r="Q5182" i="1"/>
  <c r="Q5190" i="1"/>
  <c r="Q5198" i="1"/>
  <c r="Q5206" i="1"/>
  <c r="Q5214" i="1"/>
  <c r="Q5222" i="1"/>
  <c r="Q5230" i="1"/>
  <c r="Q5238" i="1"/>
  <c r="Q5246" i="1"/>
  <c r="Q5254" i="1"/>
  <c r="Q5262" i="1"/>
  <c r="Q5270" i="1"/>
  <c r="Q5278" i="1"/>
  <c r="Q5286" i="1"/>
  <c r="Q5294" i="1"/>
  <c r="Q5302" i="1"/>
  <c r="Q5310" i="1"/>
  <c r="Q5318" i="1"/>
  <c r="Q5326" i="1"/>
  <c r="Q5334" i="1"/>
  <c r="Q5342" i="1"/>
  <c r="Q5350" i="1"/>
  <c r="Q5358" i="1"/>
  <c r="Q5366" i="1"/>
  <c r="Q5374" i="1"/>
  <c r="Q5382" i="1"/>
  <c r="Q5390" i="1"/>
  <c r="Q5398" i="1"/>
  <c r="Q5406" i="1"/>
  <c r="Q5414" i="1"/>
  <c r="Q5422" i="1"/>
  <c r="Q5430" i="1"/>
  <c r="Q5438" i="1"/>
  <c r="Q5446" i="1"/>
  <c r="Q5454" i="1"/>
  <c r="Q5462" i="1"/>
  <c r="Q5470" i="1"/>
  <c r="Q5478" i="1"/>
  <c r="Q5486" i="1"/>
  <c r="Q5494" i="1"/>
  <c r="Q5502" i="1"/>
  <c r="Q5510" i="1"/>
  <c r="Q5518" i="1"/>
  <c r="Q5526" i="1"/>
  <c r="Q5534" i="1"/>
  <c r="Q5542" i="1"/>
  <c r="Q5550" i="1"/>
  <c r="Q5558" i="1"/>
  <c r="Q5566" i="1"/>
  <c r="Q5574" i="1"/>
  <c r="Q5582" i="1"/>
  <c r="Q5590" i="1"/>
  <c r="Q5598" i="1"/>
  <c r="Q5606" i="1"/>
  <c r="Q5614" i="1"/>
  <c r="Q5622" i="1"/>
  <c r="Q5630" i="1"/>
  <c r="Q5638" i="1"/>
  <c r="Q5646" i="1"/>
  <c r="Q5654" i="1"/>
  <c r="Q5662" i="1"/>
  <c r="Q5670" i="1"/>
  <c r="Q5678" i="1"/>
  <c r="Q5686" i="1"/>
  <c r="Q5694" i="1"/>
  <c r="Q5702" i="1"/>
  <c r="Q5710" i="1"/>
  <c r="Q5718" i="1"/>
  <c r="Q5726" i="1"/>
  <c r="Q5734" i="1"/>
  <c r="Q5742" i="1"/>
  <c r="Q5750" i="1"/>
  <c r="Q5758" i="1"/>
  <c r="Q5766" i="1"/>
  <c r="Q5774" i="1"/>
  <c r="Q5782" i="1"/>
  <c r="Q5790" i="1"/>
  <c r="Q5798" i="1"/>
  <c r="Q5806" i="1"/>
  <c r="Q5814" i="1"/>
  <c r="Q5822" i="1"/>
  <c r="Q5830" i="1"/>
  <c r="Q5844" i="1"/>
  <c r="Q5852" i="1"/>
  <c r="Q5860" i="1"/>
  <c r="Q5872" i="1"/>
  <c r="Q5880" i="1"/>
  <c r="Q5888" i="1"/>
  <c r="Q5896" i="1"/>
  <c r="Q5904" i="1"/>
  <c r="Q5912" i="1"/>
  <c r="Q2943" i="1"/>
  <c r="Q3205" i="1"/>
  <c r="Q3461" i="1"/>
  <c r="Q3682" i="1"/>
  <c r="Q3833" i="1"/>
  <c r="Q3931" i="1"/>
  <c r="Q4015" i="1"/>
  <c r="Q4080" i="1"/>
  <c r="Q4144" i="1"/>
  <c r="Q4208" i="1"/>
  <c r="Q4272" i="1"/>
  <c r="Q4336" i="1"/>
  <c r="Q4400" i="1"/>
  <c r="Q4464" i="1"/>
  <c r="Q4525" i="1"/>
  <c r="Q4557" i="1"/>
  <c r="Q4581" i="1"/>
  <c r="Q4600" i="1"/>
  <c r="Q4623" i="1"/>
  <c r="Q4645" i="1"/>
  <c r="Q4661" i="1"/>
  <c r="Q4677" i="1"/>
  <c r="Q4693" i="1"/>
  <c r="Q4709" i="1"/>
  <c r="Q4725" i="1"/>
  <c r="Q4740" i="1"/>
  <c r="Q4751" i="1"/>
  <c r="Q4765" i="1"/>
  <c r="Q4776" i="1"/>
  <c r="Q4790" i="1"/>
  <c r="Q4800" i="1"/>
  <c r="Q4810" i="1"/>
  <c r="Q4819" i="1"/>
  <c r="Q4828" i="1"/>
  <c r="Q4837" i="1"/>
  <c r="Q4846" i="1"/>
  <c r="Q4855" i="1"/>
  <c r="Q4864" i="1"/>
  <c r="Q4874" i="1"/>
  <c r="Q4883" i="1"/>
  <c r="Q4892" i="1"/>
  <c r="Q4901" i="1"/>
  <c r="Q4910" i="1"/>
  <c r="Q4919" i="1"/>
  <c r="Q4928" i="1"/>
  <c r="Q4938" i="1"/>
  <c r="Q4947" i="1"/>
  <c r="Q4956" i="1"/>
  <c r="Q4965" i="1"/>
  <c r="Q4974" i="1"/>
  <c r="Q4983" i="1"/>
  <c r="Q4991" i="1"/>
  <c r="Q4999" i="1"/>
  <c r="Q5007" i="1"/>
  <c r="Q5015" i="1"/>
  <c r="Q5023" i="1"/>
  <c r="Q5031" i="1"/>
  <c r="Q5039" i="1"/>
  <c r="Q5047" i="1"/>
  <c r="Q5055" i="1"/>
  <c r="Q5063" i="1"/>
  <c r="Q5071" i="1"/>
  <c r="Q5079" i="1"/>
  <c r="Q5087" i="1"/>
  <c r="Q5095" i="1"/>
  <c r="Q5103" i="1"/>
  <c r="Q5111" i="1"/>
  <c r="Q5119" i="1"/>
  <c r="Q5127" i="1"/>
  <c r="Q5135" i="1"/>
  <c r="Q5143" i="1"/>
  <c r="Q5151" i="1"/>
  <c r="Q5159" i="1"/>
  <c r="Q5167" i="1"/>
  <c r="Q5175" i="1"/>
  <c r="Q5183" i="1"/>
  <c r="Q5191" i="1"/>
  <c r="Q5199" i="1"/>
  <c r="Q5207" i="1"/>
  <c r="Q5215" i="1"/>
  <c r="Q5223" i="1"/>
  <c r="Q5231" i="1"/>
  <c r="Q5239" i="1"/>
  <c r="Q5247" i="1"/>
  <c r="Q5255" i="1"/>
  <c r="Q5263" i="1"/>
  <c r="Q5271" i="1"/>
  <c r="Q5279" i="1"/>
  <c r="Q5287" i="1"/>
  <c r="Q5295" i="1"/>
  <c r="Q5303" i="1"/>
  <c r="Q5311" i="1"/>
  <c r="Q5319" i="1"/>
  <c r="Q5327" i="1"/>
  <c r="Q5335" i="1"/>
  <c r="Q5343" i="1"/>
  <c r="Q5351" i="1"/>
  <c r="Q5359" i="1"/>
  <c r="Q5367" i="1"/>
  <c r="Q5375" i="1"/>
  <c r="Q5383" i="1"/>
  <c r="Q5391" i="1"/>
  <c r="Q5399" i="1"/>
  <c r="Q5407" i="1"/>
  <c r="Q5415" i="1"/>
  <c r="Q5423" i="1"/>
  <c r="Q5431" i="1"/>
  <c r="Q5439" i="1"/>
  <c r="Q5447" i="1"/>
  <c r="Q5455" i="1"/>
  <c r="Q5463" i="1"/>
  <c r="Q5471" i="1"/>
  <c r="Q5479" i="1"/>
  <c r="Q5487" i="1"/>
  <c r="Q5495" i="1"/>
  <c r="Q5503" i="1"/>
  <c r="Q5511" i="1"/>
  <c r="Q5519" i="1"/>
  <c r="Q5527" i="1"/>
  <c r="Q5535" i="1"/>
  <c r="Q5543" i="1"/>
  <c r="Q5551" i="1"/>
  <c r="Q5559" i="1"/>
  <c r="Q5567" i="1"/>
  <c r="Q5575" i="1"/>
  <c r="Q5583" i="1"/>
  <c r="Q5591" i="1"/>
  <c r="Q5599" i="1"/>
  <c r="Q5607" i="1"/>
  <c r="Q5615" i="1"/>
  <c r="Q5623" i="1"/>
  <c r="Q5631" i="1"/>
  <c r="Q5639" i="1"/>
  <c r="Q5647" i="1"/>
  <c r="Q5655" i="1"/>
  <c r="Q5663" i="1"/>
  <c r="Q5671" i="1"/>
  <c r="Q5679" i="1"/>
  <c r="Q5687" i="1"/>
  <c r="Q5695" i="1"/>
  <c r="Q5703" i="1"/>
  <c r="Q5711" i="1"/>
  <c r="Q5719" i="1"/>
  <c r="Q5727" i="1"/>
  <c r="Q5735" i="1"/>
  <c r="Q5743" i="1"/>
  <c r="Q5751" i="1"/>
  <c r="Q5759" i="1"/>
  <c r="Q5767" i="1"/>
  <c r="Q5775" i="1"/>
  <c r="Q5783" i="1"/>
  <c r="Q5791" i="1"/>
  <c r="Q5799" i="1"/>
  <c r="Q5807" i="1"/>
  <c r="Q5815" i="1"/>
  <c r="Q5823" i="1"/>
  <c r="Q5831" i="1"/>
  <c r="Q5845" i="1"/>
  <c r="Q5853" i="1"/>
  <c r="Q5861" i="1"/>
  <c r="Q5873" i="1"/>
  <c r="Q5881" i="1"/>
  <c r="Q5889" i="1"/>
  <c r="Q5897" i="1"/>
  <c r="Q5905" i="1"/>
  <c r="Q5913" i="1"/>
  <c r="Q5928" i="1"/>
  <c r="Q5936" i="1"/>
  <c r="Q3237" i="1"/>
  <c r="Q3493" i="1"/>
  <c r="Q3702" i="1"/>
  <c r="Q3845" i="1"/>
  <c r="Q3941" i="1"/>
  <c r="Q4024" i="1"/>
  <c r="Q4088" i="1"/>
  <c r="Q4152" i="1"/>
  <c r="Q4216" i="1"/>
  <c r="Q4280" i="1"/>
  <c r="Q4344" i="1"/>
  <c r="Q4408" i="1"/>
  <c r="Q4472" i="1"/>
  <c r="Q4528" i="1"/>
  <c r="Q4560" i="1"/>
  <c r="Q4583" i="1"/>
  <c r="Q4605" i="1"/>
  <c r="Q4624" i="1"/>
  <c r="Q4647" i="1"/>
  <c r="Q4663" i="1"/>
  <c r="Q4679" i="1"/>
  <c r="Q4695" i="1"/>
  <c r="Q4711" i="1"/>
  <c r="Q4727" i="1"/>
  <c r="Q4741" i="1"/>
  <c r="Q4752" i="1"/>
  <c r="Q4766" i="1"/>
  <c r="Q4780" i="1"/>
  <c r="Q4791" i="1"/>
  <c r="Q4802" i="1"/>
  <c r="Q4811" i="1"/>
  <c r="Q4820" i="1"/>
  <c r="Q4829" i="1"/>
  <c r="Q4838" i="1"/>
  <c r="Q4847" i="1"/>
  <c r="Q4856" i="1"/>
  <c r="Q4866" i="1"/>
  <c r="Q4875" i="1"/>
  <c r="Q4884" i="1"/>
  <c r="Q4893" i="1"/>
  <c r="Q4902" i="1"/>
  <c r="Q4911" i="1"/>
  <c r="Q4920" i="1"/>
  <c r="Q4930" i="1"/>
  <c r="Q4939" i="1"/>
  <c r="Q4948" i="1"/>
  <c r="Q4957" i="1"/>
  <c r="Q4966" i="1"/>
  <c r="Q4975" i="1"/>
  <c r="Q4984" i="1"/>
  <c r="Q4992" i="1"/>
  <c r="Q5000" i="1"/>
  <c r="Q5008" i="1"/>
  <c r="Q5016" i="1"/>
  <c r="Q5024" i="1"/>
  <c r="Q5032" i="1"/>
  <c r="Q5040" i="1"/>
  <c r="Q5048" i="1"/>
  <c r="Q5056" i="1"/>
  <c r="Q5064" i="1"/>
  <c r="Q5072" i="1"/>
  <c r="Q5080" i="1"/>
  <c r="Q5088" i="1"/>
  <c r="Q5096" i="1"/>
  <c r="Q5104" i="1"/>
  <c r="Q5112" i="1"/>
  <c r="Q5120" i="1"/>
  <c r="Q5128" i="1"/>
  <c r="Q5136" i="1"/>
  <c r="Q5144" i="1"/>
  <c r="Q5152" i="1"/>
  <c r="Q5160" i="1"/>
  <c r="Q5168" i="1"/>
  <c r="Q5176" i="1"/>
  <c r="Q5184" i="1"/>
  <c r="Q5192" i="1"/>
  <c r="Q5200" i="1"/>
  <c r="Q5208" i="1"/>
  <c r="Q5216" i="1"/>
  <c r="Q5224" i="1"/>
  <c r="Q5232" i="1"/>
  <c r="Q5240" i="1"/>
  <c r="Q5248" i="1"/>
  <c r="Q5256" i="1"/>
  <c r="Q5264" i="1"/>
  <c r="Q5272" i="1"/>
  <c r="Q5280" i="1"/>
  <c r="Q5288" i="1"/>
  <c r="Q5296" i="1"/>
  <c r="Q5304" i="1"/>
  <c r="Q5312" i="1"/>
  <c r="Q5320" i="1"/>
  <c r="Q5328" i="1"/>
  <c r="Q5336" i="1"/>
  <c r="Q5344" i="1"/>
  <c r="Q5352" i="1"/>
  <c r="Q5360" i="1"/>
  <c r="Q5368" i="1"/>
  <c r="Q5376" i="1"/>
  <c r="Q5384" i="1"/>
  <c r="Q5392" i="1"/>
  <c r="Q5400" i="1"/>
  <c r="Q5408" i="1"/>
  <c r="Q5416" i="1"/>
  <c r="Q5424" i="1"/>
  <c r="Q5432" i="1"/>
  <c r="Q5440" i="1"/>
  <c r="Q5448" i="1"/>
  <c r="Q5456" i="1"/>
  <c r="Q5464" i="1"/>
  <c r="Q5472" i="1"/>
  <c r="Q5480" i="1"/>
  <c r="Q5488" i="1"/>
  <c r="Q5496" i="1"/>
  <c r="Q5504" i="1"/>
  <c r="Q5512" i="1"/>
  <c r="Q5520" i="1"/>
  <c r="Q5528" i="1"/>
  <c r="Q5536" i="1"/>
  <c r="Q5544" i="1"/>
  <c r="Q5552" i="1"/>
  <c r="Q5560" i="1"/>
  <c r="Q5568" i="1"/>
  <c r="Q5576" i="1"/>
  <c r="Q5584" i="1"/>
  <c r="Q5592" i="1"/>
  <c r="Q5600" i="1"/>
  <c r="Q5608" i="1"/>
  <c r="Q5616" i="1"/>
  <c r="Q5624" i="1"/>
  <c r="Q5632" i="1"/>
  <c r="Q5640" i="1"/>
  <c r="Q5648" i="1"/>
  <c r="Q5656" i="1"/>
  <c r="Q5664" i="1"/>
  <c r="Q5672" i="1"/>
  <c r="Q5680" i="1"/>
  <c r="Q5688" i="1"/>
  <c r="Q5696" i="1"/>
  <c r="Q5704" i="1"/>
  <c r="Q5712" i="1"/>
  <c r="Q5720" i="1"/>
  <c r="Q5728" i="1"/>
  <c r="Q5736" i="1"/>
  <c r="Q5744" i="1"/>
  <c r="Q5752" i="1"/>
  <c r="Q5760" i="1"/>
  <c r="Q5768" i="1"/>
  <c r="Q5776" i="1"/>
  <c r="Q5784" i="1"/>
  <c r="Q5792" i="1"/>
  <c r="Q5800" i="1"/>
  <c r="Q5808" i="1"/>
  <c r="Q5816" i="1"/>
  <c r="Q5824" i="1"/>
  <c r="Q5832" i="1"/>
  <c r="Q5846" i="1"/>
  <c r="Q5854" i="1"/>
  <c r="Q5862" i="1"/>
  <c r="Q5874" i="1"/>
  <c r="Q5882" i="1"/>
  <c r="Q5890" i="1"/>
  <c r="Q2990" i="1"/>
  <c r="Q3269" i="1"/>
  <c r="Q3525" i="1"/>
  <c r="Q3725" i="1"/>
  <c r="Q3858" i="1"/>
  <c r="Q3953" i="1"/>
  <c r="Q4032" i="1"/>
  <c r="Q4096" i="1"/>
  <c r="Q4160" i="1"/>
  <c r="Q4224" i="1"/>
  <c r="Q4288" i="1"/>
  <c r="Q4352" i="1"/>
  <c r="Q4416" i="1"/>
  <c r="Q4480" i="1"/>
  <c r="Q4533" i="1"/>
  <c r="Q4565" i="1"/>
  <c r="Q4584" i="1"/>
  <c r="Q4607" i="1"/>
  <c r="Q4629" i="1"/>
  <c r="Q4648" i="1"/>
  <c r="Q4664" i="1"/>
  <c r="Q4680" i="1"/>
  <c r="Q4696" i="1"/>
  <c r="Q4712" i="1"/>
  <c r="Q4728" i="1"/>
  <c r="Q4742" i="1"/>
  <c r="Q4756" i="1"/>
  <c r="Q4767" i="1"/>
  <c r="Q4781" i="1"/>
  <c r="Q4792" i="1"/>
  <c r="Q4803" i="1"/>
  <c r="Q4812" i="1"/>
  <c r="Q4821" i="1"/>
  <c r="Q4830" i="1"/>
  <c r="Q4839" i="1"/>
  <c r="Q4848" i="1"/>
  <c r="Q4858" i="1"/>
  <c r="Q4867" i="1"/>
  <c r="Q4876" i="1"/>
  <c r="Q4885" i="1"/>
  <c r="Q4894" i="1"/>
  <c r="Q4903" i="1"/>
  <c r="Q4912" i="1"/>
  <c r="Q4922" i="1"/>
  <c r="Q4931" i="1"/>
  <c r="Q4940" i="1"/>
  <c r="Q4949" i="1"/>
  <c r="Q4958" i="1"/>
  <c r="Q4967" i="1"/>
  <c r="Q4976" i="1"/>
  <c r="Q4985" i="1"/>
  <c r="Q4993" i="1"/>
  <c r="Q5001" i="1"/>
  <c r="Q5009" i="1"/>
  <c r="Q5017" i="1"/>
  <c r="Q5025" i="1"/>
  <c r="Q5033" i="1"/>
  <c r="Q5041" i="1"/>
  <c r="Q5049" i="1"/>
  <c r="Q5057" i="1"/>
  <c r="Q5065" i="1"/>
  <c r="Q5073" i="1"/>
  <c r="Q5081" i="1"/>
  <c r="Q5089" i="1"/>
  <c r="Q5097" i="1"/>
  <c r="Q5105" i="1"/>
  <c r="Q5113" i="1"/>
  <c r="Q5121" i="1"/>
  <c r="Q5129" i="1"/>
  <c r="Q5137" i="1"/>
  <c r="Q5145" i="1"/>
  <c r="Q5153" i="1"/>
  <c r="Q5161" i="1"/>
  <c r="Q5169" i="1"/>
  <c r="Q5177" i="1"/>
  <c r="Q5185" i="1"/>
  <c r="Q5193" i="1"/>
  <c r="Q5201" i="1"/>
  <c r="Q5209" i="1"/>
  <c r="Q5217" i="1"/>
  <c r="Q5225" i="1"/>
  <c r="Q5233" i="1"/>
  <c r="Q5241" i="1"/>
  <c r="Q5249" i="1"/>
  <c r="Q5257" i="1"/>
  <c r="Q5265" i="1"/>
  <c r="Q5273" i="1"/>
  <c r="Q5281" i="1"/>
  <c r="Q5289" i="1"/>
  <c r="Q5297" i="1"/>
  <c r="Q5305" i="1"/>
  <c r="Q5313" i="1"/>
  <c r="Q5321" i="1"/>
  <c r="Q5329" i="1"/>
  <c r="Q5337" i="1"/>
  <c r="Q5345" i="1"/>
  <c r="Q5353" i="1"/>
  <c r="Q5361" i="1"/>
  <c r="Q5369" i="1"/>
  <c r="Q5377" i="1"/>
  <c r="Q5385" i="1"/>
  <c r="Q5393" i="1"/>
  <c r="Q5401" i="1"/>
  <c r="Q5409" i="1"/>
  <c r="Q5417" i="1"/>
  <c r="Q5425" i="1"/>
  <c r="Q5433" i="1"/>
  <c r="Q5441" i="1"/>
  <c r="Q5449" i="1"/>
  <c r="Q5457" i="1"/>
  <c r="Q5465" i="1"/>
  <c r="Q5473" i="1"/>
  <c r="Q5481" i="1"/>
  <c r="Q5489" i="1"/>
  <c r="Q5497" i="1"/>
  <c r="Q5505" i="1"/>
  <c r="Q5513" i="1"/>
  <c r="Q5521" i="1"/>
  <c r="Q5529" i="1"/>
  <c r="Q5537" i="1"/>
  <c r="Q5545" i="1"/>
  <c r="Q5553" i="1"/>
  <c r="Q5561" i="1"/>
  <c r="Q5569" i="1"/>
  <c r="Q5577" i="1"/>
  <c r="Q5585" i="1"/>
  <c r="Q5593" i="1"/>
  <c r="Q5601" i="1"/>
  <c r="Q5609" i="1"/>
  <c r="Q5617" i="1"/>
  <c r="Q5625" i="1"/>
  <c r="Q5633" i="1"/>
  <c r="Q5641" i="1"/>
  <c r="Q5649" i="1"/>
  <c r="Q5657" i="1"/>
  <c r="Q5665" i="1"/>
  <c r="Q5673" i="1"/>
  <c r="Q5681" i="1"/>
  <c r="Q5689" i="1"/>
  <c r="Q5697" i="1"/>
  <c r="Q5705" i="1"/>
  <c r="Q3054" i="1"/>
  <c r="Q3301" i="1"/>
  <c r="Q3557" i="1"/>
  <c r="Q3746" i="1"/>
  <c r="Q3870" i="1"/>
  <c r="Q3963" i="1"/>
  <c r="Q4040" i="1"/>
  <c r="Q4104" i="1"/>
  <c r="Q4168" i="1"/>
  <c r="Q4232" i="1"/>
  <c r="Q4296" i="1"/>
  <c r="Q4360" i="1"/>
  <c r="Q4424" i="1"/>
  <c r="Q4488" i="1"/>
  <c r="Q4536" i="1"/>
  <c r="Q4567" i="1"/>
  <c r="Q4589" i="1"/>
  <c r="Q4608" i="1"/>
  <c r="Q4631" i="1"/>
  <c r="Q4652" i="1"/>
  <c r="Q4668" i="1"/>
  <c r="Q4684" i="1"/>
  <c r="Q4700" i="1"/>
  <c r="Q4716" i="1"/>
  <c r="Q4732" i="1"/>
  <c r="Q4743" i="1"/>
  <c r="Q4757" i="1"/>
  <c r="Q4768" i="1"/>
  <c r="Q4782" i="1"/>
  <c r="Q4795" i="1"/>
  <c r="Q4804" i="1"/>
  <c r="Q4813" i="1"/>
  <c r="Q4822" i="1"/>
  <c r="Q4831" i="1"/>
  <c r="Q4840" i="1"/>
  <c r="Q4850" i="1"/>
  <c r="Q4859" i="1"/>
  <c r="Q4868" i="1"/>
  <c r="Q4877" i="1"/>
  <c r="Q4886" i="1"/>
  <c r="Q4895" i="1"/>
  <c r="Q4904" i="1"/>
  <c r="Q4914" i="1"/>
  <c r="Q4923" i="1"/>
  <c r="Q4932" i="1"/>
  <c r="Q4941" i="1"/>
  <c r="Q4950" i="1"/>
  <c r="Q4959" i="1"/>
  <c r="Q4968" i="1"/>
  <c r="Q4978" i="1"/>
  <c r="Q4986" i="1"/>
  <c r="Q4994" i="1"/>
  <c r="Q5002" i="1"/>
  <c r="Q5010" i="1"/>
  <c r="Q5018" i="1"/>
  <c r="Q5026" i="1"/>
  <c r="Q5034" i="1"/>
  <c r="Q5042" i="1"/>
  <c r="Q5050" i="1"/>
  <c r="Q5058" i="1"/>
  <c r="Q5066" i="1"/>
  <c r="Q5074" i="1"/>
  <c r="Q5082" i="1"/>
  <c r="Q5090" i="1"/>
  <c r="Q5098" i="1"/>
  <c r="Q5106" i="1"/>
  <c r="Q5114" i="1"/>
  <c r="Q5122" i="1"/>
  <c r="Q5130" i="1"/>
  <c r="Q5138" i="1"/>
  <c r="Q5146" i="1"/>
  <c r="Q5154" i="1"/>
  <c r="Q5162" i="1"/>
  <c r="Q5170" i="1"/>
  <c r="Q5178" i="1"/>
  <c r="Q5186" i="1"/>
  <c r="Q5194" i="1"/>
  <c r="Q5202" i="1"/>
  <c r="Q5210" i="1"/>
  <c r="Q5218" i="1"/>
  <c r="Q5226" i="1"/>
  <c r="Q5234" i="1"/>
  <c r="Q5242" i="1"/>
  <c r="Q5250" i="1"/>
  <c r="Q5258" i="1"/>
  <c r="Q5266" i="1"/>
  <c r="Q5274" i="1"/>
  <c r="Q5282" i="1"/>
  <c r="Q5290" i="1"/>
  <c r="Q5298" i="1"/>
  <c r="Q5306" i="1"/>
  <c r="Q5314" i="1"/>
  <c r="Q5322" i="1"/>
  <c r="Q5330" i="1"/>
  <c r="Q5338" i="1"/>
  <c r="Q5346" i="1"/>
  <c r="Q5354" i="1"/>
  <c r="Q5362" i="1"/>
  <c r="Q5370" i="1"/>
  <c r="Q5378" i="1"/>
  <c r="Q5386" i="1"/>
  <c r="Q5394" i="1"/>
  <c r="Q5402" i="1"/>
  <c r="Q5410" i="1"/>
  <c r="Q5418" i="1"/>
  <c r="Q5426" i="1"/>
  <c r="Q5434" i="1"/>
  <c r="Q5442" i="1"/>
  <c r="Q5450" i="1"/>
  <c r="Q5458" i="1"/>
  <c r="Q5466" i="1"/>
  <c r="Q5474" i="1"/>
  <c r="Q5482" i="1"/>
  <c r="Q5490" i="1"/>
  <c r="Q5498" i="1"/>
  <c r="Q5506" i="1"/>
  <c r="Q5514" i="1"/>
  <c r="Q5522" i="1"/>
  <c r="Q5530" i="1"/>
  <c r="Q5538" i="1"/>
  <c r="Q5546" i="1"/>
  <c r="Q5554" i="1"/>
  <c r="Q5562" i="1"/>
  <c r="Q5570" i="1"/>
  <c r="Q5578" i="1"/>
  <c r="Q5586" i="1"/>
  <c r="Q5594" i="1"/>
  <c r="Q5602" i="1"/>
  <c r="Q5610" i="1"/>
  <c r="Q5618" i="1"/>
  <c r="Q5626" i="1"/>
  <c r="Q5634" i="1"/>
  <c r="Q5642" i="1"/>
  <c r="Q5650" i="1"/>
  <c r="Q5658" i="1"/>
  <c r="Q5666" i="1"/>
  <c r="Q5674" i="1"/>
  <c r="Q5682" i="1"/>
  <c r="Q5690" i="1"/>
  <c r="Q5698" i="1"/>
  <c r="Q5706" i="1"/>
  <c r="Q5714" i="1"/>
  <c r="Q5722" i="1"/>
  <c r="Q5730" i="1"/>
  <c r="Q5738" i="1"/>
  <c r="Q5746" i="1"/>
  <c r="Q5754" i="1"/>
  <c r="Q5762" i="1"/>
  <c r="Q5770" i="1"/>
  <c r="Q5778" i="1"/>
  <c r="Q5786" i="1"/>
  <c r="Q5794" i="1"/>
  <c r="Q5802" i="1"/>
  <c r="Q5810" i="1"/>
  <c r="Q5818" i="1"/>
  <c r="Q5826" i="1"/>
  <c r="Q5834" i="1"/>
  <c r="Q5840" i="1"/>
  <c r="Q5848" i="1"/>
  <c r="Q5856" i="1"/>
  <c r="Q5864" i="1"/>
  <c r="Q5869" i="1"/>
  <c r="Q5876" i="1"/>
  <c r="Q5884" i="1"/>
  <c r="Q5892" i="1"/>
  <c r="Q5900" i="1"/>
  <c r="Q5908" i="1"/>
  <c r="Q5916" i="1"/>
  <c r="Q5923" i="1"/>
  <c r="Q5931" i="1"/>
  <c r="Q5939" i="1"/>
  <c r="Q5947" i="1"/>
  <c r="Q5955" i="1"/>
  <c r="Q5963" i="1"/>
  <c r="Q5971" i="1"/>
  <c r="Q5977" i="1"/>
  <c r="Q5985" i="1"/>
  <c r="Q3333" i="1"/>
  <c r="Q3589" i="1"/>
  <c r="Q3766" i="1"/>
  <c r="Q3884" i="1"/>
  <c r="Q3973" i="1"/>
  <c r="Q4048" i="1"/>
  <c r="Q4112" i="1"/>
  <c r="Q4176" i="1"/>
  <c r="Q4240" i="1"/>
  <c r="Q4304" i="1"/>
  <c r="Q4368" i="1"/>
  <c r="Q4432" i="1"/>
  <c r="Q4496" i="1"/>
  <c r="Q4541" i="1"/>
  <c r="Q4568" i="1"/>
  <c r="Q4591" i="1"/>
  <c r="Q4613" i="1"/>
  <c r="Q4632" i="1"/>
  <c r="Q4653" i="1"/>
  <c r="Q4669" i="1"/>
  <c r="Q4685" i="1"/>
  <c r="Q4701" i="1"/>
  <c r="Q4717" i="1"/>
  <c r="Q4733" i="1"/>
  <c r="Q4744" i="1"/>
  <c r="Q4758" i="1"/>
  <c r="Q4772" i="1"/>
  <c r="Q4783" i="1"/>
  <c r="Q4796" i="1"/>
  <c r="Q4805" i="1"/>
  <c r="Q4814" i="1"/>
  <c r="Q4823" i="1"/>
  <c r="Q4832" i="1"/>
  <c r="Q4842" i="1"/>
  <c r="Q4851" i="1"/>
  <c r="Q4860" i="1"/>
  <c r="Q4869" i="1"/>
  <c r="Q4878" i="1"/>
  <c r="Q4887" i="1"/>
  <c r="Q4896" i="1"/>
  <c r="Q4906" i="1"/>
  <c r="Q4915" i="1"/>
  <c r="Q4924" i="1"/>
  <c r="Q4933" i="1"/>
  <c r="Q4942" i="1"/>
  <c r="Q4951" i="1"/>
  <c r="Q4960" i="1"/>
  <c r="Q4970" i="1"/>
  <c r="Q4979" i="1"/>
  <c r="Q4987" i="1"/>
  <c r="Q4995" i="1"/>
  <c r="Q5003" i="1"/>
  <c r="Q5011" i="1"/>
  <c r="Q5019" i="1"/>
  <c r="Q5027" i="1"/>
  <c r="Q5035" i="1"/>
  <c r="Q5043" i="1"/>
  <c r="Q5051" i="1"/>
  <c r="Q5059" i="1"/>
  <c r="Q5067" i="1"/>
  <c r="Q5075" i="1"/>
  <c r="Q5083" i="1"/>
  <c r="Q5091" i="1"/>
  <c r="Q5099" i="1"/>
  <c r="Q5107" i="1"/>
  <c r="Q5115" i="1"/>
  <c r="Q5123" i="1"/>
  <c r="Q5131" i="1"/>
  <c r="Q5139" i="1"/>
  <c r="Q5147" i="1"/>
  <c r="Q5155" i="1"/>
  <c r="Q5163" i="1"/>
  <c r="Q5171" i="1"/>
  <c r="Q5179" i="1"/>
  <c r="Q5187" i="1"/>
  <c r="Q5195" i="1"/>
  <c r="Q5203" i="1"/>
  <c r="Q5211" i="1"/>
  <c r="Q5219" i="1"/>
  <c r="Q5227" i="1"/>
  <c r="Q5235" i="1"/>
  <c r="Q5243" i="1"/>
  <c r="Q5251" i="1"/>
  <c r="Q5259" i="1"/>
  <c r="Q5267" i="1"/>
  <c r="Q5275" i="1"/>
  <c r="Q5283" i="1"/>
  <c r="Q5291" i="1"/>
  <c r="Q5299" i="1"/>
  <c r="Q5307" i="1"/>
  <c r="Q5315" i="1"/>
  <c r="Q5323" i="1"/>
  <c r="Q5331" i="1"/>
  <c r="Q5339" i="1"/>
  <c r="Q5347" i="1"/>
  <c r="Q5355" i="1"/>
  <c r="Q5363" i="1"/>
  <c r="Q5371" i="1"/>
  <c r="Q5379" i="1"/>
  <c r="Q5387" i="1"/>
  <c r="Q5395" i="1"/>
  <c r="Q5403" i="1"/>
  <c r="Q5411" i="1"/>
  <c r="Q5419" i="1"/>
  <c r="Q5427" i="1"/>
  <c r="Q5435" i="1"/>
  <c r="Q5443" i="1"/>
  <c r="Q5451" i="1"/>
  <c r="Q5459" i="1"/>
  <c r="Q5467" i="1"/>
  <c r="Q5475" i="1"/>
  <c r="Q5483" i="1"/>
  <c r="Q5491" i="1"/>
  <c r="Q5499" i="1"/>
  <c r="Q5507" i="1"/>
  <c r="Q5515" i="1"/>
  <c r="Q5523" i="1"/>
  <c r="Q5531" i="1"/>
  <c r="Q5539" i="1"/>
  <c r="Q5547" i="1"/>
  <c r="Q5555" i="1"/>
  <c r="Q5563" i="1"/>
  <c r="Q5571" i="1"/>
  <c r="Q5579" i="1"/>
  <c r="Q5587" i="1"/>
  <c r="Q5595" i="1"/>
  <c r="Q5603" i="1"/>
  <c r="Q5611" i="1"/>
  <c r="Q5619" i="1"/>
  <c r="Q5627" i="1"/>
  <c r="Q5635" i="1"/>
  <c r="Q5643" i="1"/>
  <c r="Q5651" i="1"/>
  <c r="Q5659" i="1"/>
  <c r="Q5667" i="1"/>
  <c r="Q5675" i="1"/>
  <c r="Q5683" i="1"/>
  <c r="Q5691" i="1"/>
  <c r="Q5699" i="1"/>
  <c r="Q5707" i="1"/>
  <c r="Q5715" i="1"/>
  <c r="Q5723" i="1"/>
  <c r="Q5731" i="1"/>
  <c r="Q5739" i="1"/>
  <c r="Q5747" i="1"/>
  <c r="Q5755" i="1"/>
  <c r="Q5763" i="1"/>
  <c r="Q5771" i="1"/>
  <c r="Q5779" i="1"/>
  <c r="Q5787" i="1"/>
  <c r="Q5795" i="1"/>
  <c r="Q5803" i="1"/>
  <c r="Q5811" i="1"/>
  <c r="Q5819" i="1"/>
  <c r="Q5827" i="1"/>
  <c r="Q3109" i="1"/>
  <c r="Q4184" i="1"/>
  <c r="Q4592" i="1"/>
  <c r="Q4734" i="1"/>
  <c r="Q4824" i="1"/>
  <c r="Q4898" i="1"/>
  <c r="Q4971" i="1"/>
  <c r="Q5036" i="1"/>
  <c r="Q5100" i="1"/>
  <c r="Q5164" i="1"/>
  <c r="Q5228" i="1"/>
  <c r="Q5292" i="1"/>
  <c r="Q5356" i="1"/>
  <c r="Q5420" i="1"/>
  <c r="Q5484" i="1"/>
  <c r="Q5548" i="1"/>
  <c r="Q5612" i="1"/>
  <c r="Q5676" i="1"/>
  <c r="Q5724" i="1"/>
  <c r="Q5756" i="1"/>
  <c r="Q5788" i="1"/>
  <c r="Q5820" i="1"/>
  <c r="Q5842" i="1"/>
  <c r="Q5865" i="1"/>
  <c r="Q5875" i="1"/>
  <c r="Q5894" i="1"/>
  <c r="Q5910" i="1"/>
  <c r="Q5924" i="1"/>
  <c r="Q5937" i="1"/>
  <c r="Q5948" i="1"/>
  <c r="Q5959" i="1"/>
  <c r="Q5969" i="1"/>
  <c r="Q5978" i="1"/>
  <c r="Q5987" i="1"/>
  <c r="Q5995" i="1"/>
  <c r="Q6003" i="1"/>
  <c r="Q6011" i="1"/>
  <c r="Q6019" i="1"/>
  <c r="Q6027" i="1"/>
  <c r="Q6035" i="1"/>
  <c r="Q6043" i="1"/>
  <c r="Q6051" i="1"/>
  <c r="Q6059" i="1"/>
  <c r="Q6067" i="1"/>
  <c r="Q6075" i="1"/>
  <c r="Q6090" i="1"/>
  <c r="Q6098" i="1"/>
  <c r="Q6106" i="1"/>
  <c r="Q6114" i="1"/>
  <c r="Q6122" i="1"/>
  <c r="Q6130" i="1"/>
  <c r="Q6138" i="1"/>
  <c r="Q6146" i="1"/>
  <c r="Q5964" i="1"/>
  <c r="Q6031" i="1"/>
  <c r="Q6071" i="1"/>
  <c r="Q6110" i="1"/>
  <c r="Q5992" i="1"/>
  <c r="Q6032" i="1"/>
  <c r="Q6064" i="1"/>
  <c r="Q6103" i="1"/>
  <c r="Q6143" i="1"/>
  <c r="Q4815" i="1"/>
  <c r="Q5284" i="1"/>
  <c r="Q5412" i="1"/>
  <c r="Q5668" i="1"/>
  <c r="Q5863" i="1"/>
  <c r="Q5946" i="1"/>
  <c r="Q6002" i="1"/>
  <c r="Q6050" i="1"/>
  <c r="Q6089" i="1"/>
  <c r="Q6145" i="1"/>
  <c r="Q3365" i="1"/>
  <c r="Q4248" i="1"/>
  <c r="Q4615" i="1"/>
  <c r="Q4748" i="1"/>
  <c r="Q4834" i="1"/>
  <c r="Q4907" i="1"/>
  <c r="Q4980" i="1"/>
  <c r="Q5044" i="1"/>
  <c r="Q5108" i="1"/>
  <c r="Q5172" i="1"/>
  <c r="Q5236" i="1"/>
  <c r="Q5300" i="1"/>
  <c r="Q5364" i="1"/>
  <c r="Q5428" i="1"/>
  <c r="Q5492" i="1"/>
  <c r="Q5556" i="1"/>
  <c r="Q5620" i="1"/>
  <c r="Q5684" i="1"/>
  <c r="Q5729" i="1"/>
  <c r="Q5761" i="1"/>
  <c r="Q5793" i="1"/>
  <c r="Q5825" i="1"/>
  <c r="Q5847" i="1"/>
  <c r="Q5866" i="1"/>
  <c r="Q5877" i="1"/>
  <c r="Q5898" i="1"/>
  <c r="Q5914" i="1"/>
  <c r="Q5925" i="1"/>
  <c r="Q5938" i="1"/>
  <c r="Q5949" i="1"/>
  <c r="Q5960" i="1"/>
  <c r="Q5970" i="1"/>
  <c r="Q5979" i="1"/>
  <c r="Q5988" i="1"/>
  <c r="Q5996" i="1"/>
  <c r="Q6004" i="1"/>
  <c r="Q6012" i="1"/>
  <c r="Q6020" i="1"/>
  <c r="Q6028" i="1"/>
  <c r="Q6036" i="1"/>
  <c r="Q6044" i="1"/>
  <c r="Q6052" i="1"/>
  <c r="Q6060" i="1"/>
  <c r="Q6068" i="1"/>
  <c r="Q6076" i="1"/>
  <c r="Q6091" i="1"/>
  <c r="Q6099" i="1"/>
  <c r="Q6107" i="1"/>
  <c r="Q6115" i="1"/>
  <c r="Q6123" i="1"/>
  <c r="Q6131" i="1"/>
  <c r="Q6139" i="1"/>
  <c r="Q6147" i="1"/>
  <c r="Q6093" i="1"/>
  <c r="Q6117" i="1"/>
  <c r="Q6133" i="1"/>
  <c r="Q6149" i="1"/>
  <c r="Q5943" i="1"/>
  <c r="Q5982" i="1"/>
  <c r="Q6015" i="1"/>
  <c r="Q6047" i="1"/>
  <c r="Q6086" i="1"/>
  <c r="Q6126" i="1"/>
  <c r="Q5983" i="1"/>
  <c r="Q6024" i="1"/>
  <c r="Q6056" i="1"/>
  <c r="Q6087" i="1"/>
  <c r="Q6119" i="1"/>
  <c r="Q4888" i="1"/>
  <c r="Q5753" i="1"/>
  <c r="Q5935" i="1"/>
  <c r="Q6018" i="1"/>
  <c r="Q6074" i="1"/>
  <c r="Q6129" i="1"/>
  <c r="Q3618" i="1"/>
  <c r="Q4312" i="1"/>
  <c r="Q4637" i="1"/>
  <c r="Q4759" i="1"/>
  <c r="Q4843" i="1"/>
  <c r="Q4916" i="1"/>
  <c r="Q4988" i="1"/>
  <c r="Q5052" i="1"/>
  <c r="Q5116" i="1"/>
  <c r="Q5180" i="1"/>
  <c r="Q5244" i="1"/>
  <c r="Q5308" i="1"/>
  <c r="Q5372" i="1"/>
  <c r="Q5436" i="1"/>
  <c r="Q5500" i="1"/>
  <c r="Q5564" i="1"/>
  <c r="Q5628" i="1"/>
  <c r="Q5692" i="1"/>
  <c r="Q5732" i="1"/>
  <c r="Q5764" i="1"/>
  <c r="Q5796" i="1"/>
  <c r="Q5828" i="1"/>
  <c r="Q5849" i="1"/>
  <c r="Q5878" i="1"/>
  <c r="Q5899" i="1"/>
  <c r="Q5915" i="1"/>
  <c r="Q5927" i="1"/>
  <c r="Q5940" i="1"/>
  <c r="Q5951" i="1"/>
  <c r="Q5961" i="1"/>
  <c r="Q5972" i="1"/>
  <c r="Q5980" i="1"/>
  <c r="Q5989" i="1"/>
  <c r="Q5997" i="1"/>
  <c r="Q6005" i="1"/>
  <c r="Q6013" i="1"/>
  <c r="Q6021" i="1"/>
  <c r="Q6029" i="1"/>
  <c r="Q6037" i="1"/>
  <c r="Q6045" i="1"/>
  <c r="Q6053" i="1"/>
  <c r="Q6061" i="1"/>
  <c r="Q6069" i="1"/>
  <c r="Q6077" i="1"/>
  <c r="Q6084" i="1"/>
  <c r="Q6092" i="1"/>
  <c r="Q6100" i="1"/>
  <c r="Q6108" i="1"/>
  <c r="Q6116" i="1"/>
  <c r="Q6124" i="1"/>
  <c r="Q6132" i="1"/>
  <c r="Q6140" i="1"/>
  <c r="Q6148" i="1"/>
  <c r="Q6078" i="1"/>
  <c r="Q6109" i="1"/>
  <c r="Q6141" i="1"/>
  <c r="Q5902" i="1"/>
  <c r="Q5999" i="1"/>
  <c r="Q6039" i="1"/>
  <c r="Q6079" i="1"/>
  <c r="Q6118" i="1"/>
  <c r="Q6150" i="1"/>
  <c r="Q6008" i="1"/>
  <c r="Q6048" i="1"/>
  <c r="Q6095" i="1"/>
  <c r="Q6127" i="1"/>
  <c r="Q4962" i="1"/>
  <c r="Q5785" i="1"/>
  <c r="Q5957" i="1"/>
  <c r="Q6026" i="1"/>
  <c r="Q6082" i="1"/>
  <c r="Q6137" i="1"/>
  <c r="Q3786" i="1"/>
  <c r="Q4376" i="1"/>
  <c r="Q4655" i="1"/>
  <c r="Q4773" i="1"/>
  <c r="Q4852" i="1"/>
  <c r="Q4925" i="1"/>
  <c r="Q4996" i="1"/>
  <c r="Q5060" i="1"/>
  <c r="Q5124" i="1"/>
  <c r="Q5188" i="1"/>
  <c r="Q5252" i="1"/>
  <c r="Q5316" i="1"/>
  <c r="Q5380" i="1"/>
  <c r="Q5444" i="1"/>
  <c r="Q5508" i="1"/>
  <c r="Q5572" i="1"/>
  <c r="Q5636" i="1"/>
  <c r="Q5700" i="1"/>
  <c r="Q5737" i="1"/>
  <c r="Q5769" i="1"/>
  <c r="Q5801" i="1"/>
  <c r="Q5833" i="1"/>
  <c r="Q5850" i="1"/>
  <c r="Q5883" i="1"/>
  <c r="Q5901" i="1"/>
  <c r="Q5917" i="1"/>
  <c r="Q5929" i="1"/>
  <c r="Q5941" i="1"/>
  <c r="Q5952" i="1"/>
  <c r="Q5962" i="1"/>
  <c r="Q5973" i="1"/>
  <c r="Q5981" i="1"/>
  <c r="Q5990" i="1"/>
  <c r="Q5998" i="1"/>
  <c r="Q6006" i="1"/>
  <c r="Q6014" i="1"/>
  <c r="Q6022" i="1"/>
  <c r="Q6030" i="1"/>
  <c r="Q6038" i="1"/>
  <c r="Q6046" i="1"/>
  <c r="Q6054" i="1"/>
  <c r="Q6062" i="1"/>
  <c r="Q6070" i="1"/>
  <c r="Q6085" i="1"/>
  <c r="Q6101" i="1"/>
  <c r="Q6125" i="1"/>
  <c r="Q5918" i="1"/>
  <c r="Q5991" i="1"/>
  <c r="Q6023" i="1"/>
  <c r="Q6063" i="1"/>
  <c r="Q6102" i="1"/>
  <c r="Q6134" i="1"/>
  <c r="Q6000" i="1"/>
  <c r="Q6040" i="1"/>
  <c r="Q6080" i="1"/>
  <c r="Q6111" i="1"/>
  <c r="Q4573" i="1"/>
  <c r="Q5156" i="1"/>
  <c r="Q5476" i="1"/>
  <c r="Q5817" i="1"/>
  <c r="Q5922" i="1"/>
  <c r="Q5986" i="1"/>
  <c r="Q6042" i="1"/>
  <c r="Q6105" i="1"/>
  <c r="Q3897" i="1"/>
  <c r="Q4440" i="1"/>
  <c r="Q4671" i="1"/>
  <c r="Q4784" i="1"/>
  <c r="Q4861" i="1"/>
  <c r="Q4934" i="1"/>
  <c r="Q5004" i="1"/>
  <c r="Q5068" i="1"/>
  <c r="Q5132" i="1"/>
  <c r="Q5196" i="1"/>
  <c r="Q5260" i="1"/>
  <c r="Q5324" i="1"/>
  <c r="Q5388" i="1"/>
  <c r="Q5452" i="1"/>
  <c r="Q5516" i="1"/>
  <c r="Q5580" i="1"/>
  <c r="Q5644" i="1"/>
  <c r="Q5708" i="1"/>
  <c r="Q5740" i="1"/>
  <c r="Q5772" i="1"/>
  <c r="Q5804" i="1"/>
  <c r="Q5835" i="1"/>
  <c r="Q5855" i="1"/>
  <c r="Q5885" i="1"/>
  <c r="Q5930" i="1"/>
  <c r="Q5953" i="1"/>
  <c r="Q6007" i="1"/>
  <c r="Q6055" i="1"/>
  <c r="Q6094" i="1"/>
  <c r="Q6142" i="1"/>
  <c r="Q6016" i="1"/>
  <c r="Q6072" i="1"/>
  <c r="Q6135" i="1"/>
  <c r="Q5028" i="1"/>
  <c r="Q5540" i="1"/>
  <c r="Q5870" i="1"/>
  <c r="Q5976" i="1"/>
  <c r="Q6034" i="1"/>
  <c r="Q6113" i="1"/>
  <c r="Q3985" i="1"/>
  <c r="Q4504" i="1"/>
  <c r="Q4687" i="1"/>
  <c r="Q4797" i="1"/>
  <c r="Q4870" i="1"/>
  <c r="Q4943" i="1"/>
  <c r="Q5012" i="1"/>
  <c r="Q5076" i="1"/>
  <c r="Q5140" i="1"/>
  <c r="Q5204" i="1"/>
  <c r="Q5268" i="1"/>
  <c r="Q5332" i="1"/>
  <c r="Q5396" i="1"/>
  <c r="Q5460" i="1"/>
  <c r="Q5524" i="1"/>
  <c r="Q5588" i="1"/>
  <c r="Q5652" i="1"/>
  <c r="Q5713" i="1"/>
  <c r="Q5745" i="1"/>
  <c r="Q5777" i="1"/>
  <c r="Q5809" i="1"/>
  <c r="Q5836" i="1"/>
  <c r="Q5857" i="1"/>
  <c r="Q5868" i="1"/>
  <c r="Q5886" i="1"/>
  <c r="Q5906" i="1"/>
  <c r="Q5932" i="1"/>
  <c r="Q5944" i="1"/>
  <c r="Q5954" i="1"/>
  <c r="Q5965" i="1"/>
  <c r="Q6151" i="1"/>
  <c r="Q4120" i="1"/>
  <c r="Q5092" i="1"/>
  <c r="Q5348" i="1"/>
  <c r="Q5721" i="1"/>
  <c r="Q5893" i="1"/>
  <c r="Q5968" i="1"/>
  <c r="Q6010" i="1"/>
  <c r="Q6058" i="1"/>
  <c r="Q6097" i="1"/>
  <c r="Q4056" i="1"/>
  <c r="Q4544" i="1"/>
  <c r="Q4703" i="1"/>
  <c r="Q4806" i="1"/>
  <c r="Q4879" i="1"/>
  <c r="Q4952" i="1"/>
  <c r="Q5020" i="1"/>
  <c r="Q5084" i="1"/>
  <c r="Q5148" i="1"/>
  <c r="Q5212" i="1"/>
  <c r="Q5276" i="1"/>
  <c r="Q5340" i="1"/>
  <c r="Q5404" i="1"/>
  <c r="Q5468" i="1"/>
  <c r="Q5532" i="1"/>
  <c r="Q5596" i="1"/>
  <c r="Q5660" i="1"/>
  <c r="Q5716" i="1"/>
  <c r="Q5748" i="1"/>
  <c r="Q5780" i="1"/>
  <c r="Q5812" i="1"/>
  <c r="Q5839" i="1"/>
  <c r="Q5858" i="1"/>
  <c r="Q5891" i="1"/>
  <c r="Q5907" i="1"/>
  <c r="Q5921" i="1"/>
  <c r="Q5933" i="1"/>
  <c r="Q5945" i="1"/>
  <c r="Q5956" i="1"/>
  <c r="Q5967" i="1"/>
  <c r="Q5984" i="1"/>
  <c r="Q5993" i="1"/>
  <c r="Q6001" i="1"/>
  <c r="Q6009" i="1"/>
  <c r="Q6017" i="1"/>
  <c r="Q6025" i="1"/>
  <c r="Q6033" i="1"/>
  <c r="Q6041" i="1"/>
  <c r="Q6049" i="1"/>
  <c r="Q6057" i="1"/>
  <c r="Q6065" i="1"/>
  <c r="Q6073" i="1"/>
  <c r="Q6081" i="1"/>
  <c r="Q6088" i="1"/>
  <c r="Q6096" i="1"/>
  <c r="Q6104" i="1"/>
  <c r="Q6112" i="1"/>
  <c r="Q6120" i="1"/>
  <c r="Q6128" i="1"/>
  <c r="Q6136" i="1"/>
  <c r="Q6144" i="1"/>
  <c r="Q6152" i="1"/>
  <c r="Q4719" i="1"/>
  <c r="Q5220" i="1"/>
  <c r="Q5604" i="1"/>
  <c r="Q5841" i="1"/>
  <c r="Q5909" i="1"/>
  <c r="Q5994" i="1"/>
  <c r="Q6066" i="1"/>
  <c r="Q6121" i="1"/>
  <c r="Q6083" i="1"/>
  <c r="Q1582" i="1"/>
  <c r="Q11" i="1"/>
  <c r="Q189" i="1"/>
  <c r="Q5974" i="1"/>
  <c r="Q1601" i="1"/>
  <c r="Q5975" i="1"/>
  <c r="Q2705" i="1"/>
  <c r="Q316" i="1"/>
  <c r="Q5920" i="1"/>
  <c r="Q2042" i="1"/>
  <c r="Q1603" i="1"/>
  <c r="Q999" i="1"/>
  <c r="Q5" i="1"/>
  <c r="Q2784" i="1"/>
  <c r="Q1251" i="1"/>
  <c r="Q14" i="1"/>
  <c r="Q5838" i="1"/>
  <c r="Q1922" i="1"/>
  <c r="Q3103" i="1"/>
  <c r="Q5837" i="1"/>
  <c r="Q1736" i="1"/>
  <c r="Q29" i="1"/>
  <c r="Q2704" i="1"/>
  <c r="Q4" i="1"/>
  <c r="Q3" i="1"/>
  <c r="Q998" i="1"/>
  <c r="Q28" i="1"/>
  <c r="Q997" i="1"/>
</calcChain>
</file>

<file path=xl/sharedStrings.xml><?xml version="1.0" encoding="utf-8"?>
<sst xmlns="http://schemas.openxmlformats.org/spreadsheetml/2006/main" count="67746" uniqueCount="11455">
  <si>
    <t>Sort order</t>
  </si>
  <si>
    <t>Level</t>
  </si>
  <si>
    <t>Holding Identifier</t>
  </si>
  <si>
    <t>Levels 4-6 Code merge</t>
  </si>
  <si>
    <t>Asset class</t>
  </si>
  <si>
    <t>Asset class 
listing type</t>
  </si>
  <si>
    <t>Internally 
managed</t>
  </si>
  <si>
    <t>Structure</t>
  </si>
  <si>
    <t>Netwealth asset class category</t>
  </si>
  <si>
    <t>Exchange</t>
  </si>
  <si>
    <t>Investment name</t>
  </si>
  <si>
    <t>Code</t>
  </si>
  <si>
    <t>Issuer</t>
  </si>
  <si>
    <t>Currency</t>
  </si>
  <si>
    <t>Units</t>
  </si>
  <si>
    <t>Value ($ AUD)</t>
  </si>
  <si>
    <t>% Super</t>
  </si>
  <si>
    <t>% Holding</t>
  </si>
  <si>
    <t>Cash</t>
  </si>
  <si>
    <t>Yes</t>
  </si>
  <si>
    <t>Netwealth Cash Account</t>
  </si>
  <si>
    <t>CASH</t>
  </si>
  <si>
    <t>AUD</t>
  </si>
  <si>
    <t>CASH_ANZCASH1</t>
  </si>
  <si>
    <t>No</t>
  </si>
  <si>
    <t>ANZ Bank - at call account</t>
  </si>
  <si>
    <t>ANZCASH1</t>
  </si>
  <si>
    <t>ANZ Banking Group Ltd</t>
  </si>
  <si>
    <t>Foreign Currency</t>
  </si>
  <si>
    <t>Great British Pound (NSMF)</t>
  </si>
  <si>
    <t>FXGBP</t>
  </si>
  <si>
    <t>GBP</t>
  </si>
  <si>
    <t>FXGBP_GBP</t>
  </si>
  <si>
    <t>Currency Exposure</t>
  </si>
  <si>
    <t>British Pounds</t>
  </si>
  <si>
    <t>Great British Pound - BOQ Specialist Account</t>
  </si>
  <si>
    <t>FXGBP2</t>
  </si>
  <si>
    <t>FXGBP2_GBP</t>
  </si>
  <si>
    <t>Band of Queensland Limited</t>
  </si>
  <si>
    <t>Unlisted Cash</t>
  </si>
  <si>
    <t>Managed Fund</t>
  </si>
  <si>
    <t>netcash</t>
  </si>
  <si>
    <t>NET0034AU</t>
  </si>
  <si>
    <t>Netwealth Investments Limited</t>
  </si>
  <si>
    <t>NET0034AU_ANZCASH1</t>
  </si>
  <si>
    <t>Netcash 31-Day Notice Fund</t>
  </si>
  <si>
    <t>NET2534AU</t>
  </si>
  <si>
    <t>NET2534AU_ANZCASH1</t>
  </si>
  <si>
    <t>PRM0010AU</t>
  </si>
  <si>
    <t>Mutual Cash Term Deposits &amp; Bank Bills - Class A</t>
  </si>
  <si>
    <t>Mutual Income Fund</t>
  </si>
  <si>
    <t>SBC0811AU</t>
  </si>
  <si>
    <t>UBS Cash Fund Retail Class</t>
  </si>
  <si>
    <t>UBS Asset Management Ltd</t>
  </si>
  <si>
    <t>PIM3425AU</t>
  </si>
  <si>
    <t>First Sentier Cash Fund - Class A</t>
  </si>
  <si>
    <t>First Sentier Investors/MUFG Corporate Markets FS Pty Ltd</t>
  </si>
  <si>
    <t>VAN0020AU</t>
  </si>
  <si>
    <t>Vanguard Cash Reserve Fund</t>
  </si>
  <si>
    <t>Vanguard Investments Australia Ltd</t>
  </si>
  <si>
    <t>NML0018AU</t>
  </si>
  <si>
    <t>Macquarie Cash Fund - Class M Units</t>
  </si>
  <si>
    <t>Macquarie Investment Management Australia Limited</t>
  </si>
  <si>
    <t>HLR0007AU</t>
  </si>
  <si>
    <t>Experts' Choice Short-Term Money Market Fund</t>
  </si>
  <si>
    <t>Expert Choice Funds</t>
  </si>
  <si>
    <t>BLK9445AU</t>
  </si>
  <si>
    <t>BlackRock Cash Fund - Class S Units</t>
  </si>
  <si>
    <t>BlackRock Investment Management Ltd</t>
  </si>
  <si>
    <t>DDH0009AU</t>
  </si>
  <si>
    <t>DDH Cash Fund</t>
  </si>
  <si>
    <t>DDH Investment Funds</t>
  </si>
  <si>
    <t>MAQ0187AU</t>
  </si>
  <si>
    <t>Macquarie Master Cash Fund</t>
  </si>
  <si>
    <t>AAA</t>
  </si>
  <si>
    <t>Listed Cash</t>
  </si>
  <si>
    <t>Exchange Traded Product</t>
  </si>
  <si>
    <t>Australian Stock Exchange</t>
  </si>
  <si>
    <t>BetaShares Australian High Interest Cash ETF</t>
  </si>
  <si>
    <t>BetaShares Exchange Traded Funds</t>
  </si>
  <si>
    <t>BILL</t>
  </si>
  <si>
    <t>iShares Core Cash ETF</t>
  </si>
  <si>
    <t>Fixed Income</t>
  </si>
  <si>
    <t>Unlisted Fixed Income</t>
  </si>
  <si>
    <t>Australian Fixed Interest</t>
  </si>
  <si>
    <t>BlackRock GSS Australian Bond Index Fund</t>
  </si>
  <si>
    <t>NET0023AU</t>
  </si>
  <si>
    <t>NET0023AU_BGL0105AU</t>
  </si>
  <si>
    <t>iShares Australian Bond Index Fund</t>
  </si>
  <si>
    <t>BGL0105AU</t>
  </si>
  <si>
    <t>BlackRock Investment Management</t>
  </si>
  <si>
    <t>IOF0145AU</t>
  </si>
  <si>
    <t>Janus Henderson Tactical Income Fund</t>
  </si>
  <si>
    <t>Janus Henderson Investors (Australia)</t>
  </si>
  <si>
    <t>VAN0001AU</t>
  </si>
  <si>
    <t>Vanguard Australian Fixed Interest Index Fund</t>
  </si>
  <si>
    <t>PER0260AU</t>
  </si>
  <si>
    <t>Perpetual Diversified Income Fund</t>
  </si>
  <si>
    <t>Perpetual Investment Management Ltd</t>
  </si>
  <si>
    <t>SSB0122AU</t>
  </si>
  <si>
    <t>Western Asset Australian Bond Fund - Class A</t>
  </si>
  <si>
    <t>Franklin Templeton Australia Limited</t>
  </si>
  <si>
    <t>SCH0028AU</t>
  </si>
  <si>
    <t>Schroder Fixed Income Fund - Wholesale Class</t>
  </si>
  <si>
    <t>Schroders Investment Management Aust Ltd</t>
  </si>
  <si>
    <t>ETL0015AU</t>
  </si>
  <si>
    <t>PIMCO Australian Bond Fund - Wholesale Class</t>
  </si>
  <si>
    <t>PIMCO Australia Pty Ltd</t>
  </si>
  <si>
    <t>ETL0182AU</t>
  </si>
  <si>
    <t>PIMCO Australian Low Duration Bond Fnd - W/S Class</t>
  </si>
  <si>
    <t>BTA0507AU</t>
  </si>
  <si>
    <t>Pendal Sustainable Aus Fixed Int Fund - Class R</t>
  </si>
  <si>
    <t>Mainstream Fund Services</t>
  </si>
  <si>
    <t>TYN0104AU</t>
  </si>
  <si>
    <t>Yarra Australian Bond Fund</t>
  </si>
  <si>
    <t>Yarra Funds Management Limited</t>
  </si>
  <si>
    <t>WFS0377AU</t>
  </si>
  <si>
    <t>Pendal Short Term Income Securities Fund</t>
  </si>
  <si>
    <t>VAN0064AU</t>
  </si>
  <si>
    <t>Vanguard Aust Inflation-Linked Bond Index Fund</t>
  </si>
  <si>
    <t>SST4725AU</t>
  </si>
  <si>
    <t>State Street Floating Rate Fund</t>
  </si>
  <si>
    <t>SSgA Retirement Lifestyle Funds</t>
  </si>
  <si>
    <t>PER0258AU</t>
  </si>
  <si>
    <t>Perpetual Exact Market Return Fund</t>
  </si>
  <si>
    <t>IOF0046AU</t>
  </si>
  <si>
    <t>Janus Henderson Australian Fixed Interest Fund</t>
  </si>
  <si>
    <t>CHN0005AU</t>
  </si>
  <si>
    <t>CC JCB Active Bond Fund</t>
  </si>
  <si>
    <t>Channel Investment Management Limited</t>
  </si>
  <si>
    <t>AUS0071AU</t>
  </si>
  <si>
    <t>Altius Sustainable Bond Fund</t>
  </si>
  <si>
    <t>Australian Unity Funds Management</t>
  </si>
  <si>
    <t>PER8045AU</t>
  </si>
  <si>
    <t>Perpetual Active Fixed Interest Fund - Class A</t>
  </si>
  <si>
    <t>CRE0014AU</t>
  </si>
  <si>
    <t>Smarter Money Fund Assisted Investor Class</t>
  </si>
  <si>
    <t>Coolabah Capital Investments (Smarter Funds)</t>
  </si>
  <si>
    <t>BTA0318AU</t>
  </si>
  <si>
    <t>Pendal Monthly Income Plus Fund</t>
  </si>
  <si>
    <t>IOF0127AU</t>
  </si>
  <si>
    <t>Janus Henderson Diversified Credit Fund</t>
  </si>
  <si>
    <t>DFA0100AU</t>
  </si>
  <si>
    <t>Dimensional Short Term Fixed Interest Trust</t>
  </si>
  <si>
    <t>Dimensional Funds Australia (DFA)</t>
  </si>
  <si>
    <t>ETL8268AU</t>
  </si>
  <si>
    <t>Artesian Corporate Bond Fund - Class A</t>
  </si>
  <si>
    <t>Artesian Corporate Bond Fund</t>
  </si>
  <si>
    <t>VAN0025AU</t>
  </si>
  <si>
    <t>Vanguard Australian Government Bond Index Fund</t>
  </si>
  <si>
    <t>MST0002AU</t>
  </si>
  <si>
    <t>Torica Absolute Return Income Fund</t>
  </si>
  <si>
    <t>Torica Capital Pty Ltd</t>
  </si>
  <si>
    <t>PRM0015AU</t>
  </si>
  <si>
    <t>Mutual Income Fund MIF - Class A</t>
  </si>
  <si>
    <t>PDL5969AU</t>
  </si>
  <si>
    <t>Regnan Credit Impact Trust</t>
  </si>
  <si>
    <t>PER1744AU</t>
  </si>
  <si>
    <t>Perpetual ESG Credit Income Fund</t>
  </si>
  <si>
    <t>RIM0037AU</t>
  </si>
  <si>
    <t>Russell Inv Australian Floating Rate Fund - Cl A</t>
  </si>
  <si>
    <t>Russell Investment Management Ltd</t>
  </si>
  <si>
    <t>MAQ0061AU</t>
  </si>
  <si>
    <t>Macquarie Australian Fixed Interest Fund</t>
  </si>
  <si>
    <t>BLK1402AU</t>
  </si>
  <si>
    <t>iShares Wholesale Australian Bond Ind Fund -  Cl S</t>
  </si>
  <si>
    <t>VAN0065AU</t>
  </si>
  <si>
    <t>Vanguard Aust Corporate Fixed Interest Index Fund</t>
  </si>
  <si>
    <t>RFA0813AU</t>
  </si>
  <si>
    <t>Pendal Fixed Interest Fund</t>
  </si>
  <si>
    <t>PER0562AU</t>
  </si>
  <si>
    <t>Perpetual High Grade Floating Rate Fund - Class R</t>
  </si>
  <si>
    <t>ANZ0212AU</t>
  </si>
  <si>
    <t>OnePath Wholesale Diversified Fixed Interest Trust</t>
  </si>
  <si>
    <t>ING Funds Management Limited</t>
  </si>
  <si>
    <t>CSI3766AU</t>
  </si>
  <si>
    <t>Challenger GIF 4.80 cents p.a. 31 May 2026 (MV$1)</t>
  </si>
  <si>
    <t>Challenger Guaranteed Income Fund</t>
  </si>
  <si>
    <t>AMP0557AU</t>
  </si>
  <si>
    <t>Macquarie Corporate Bond Fund - Class A Units</t>
  </si>
  <si>
    <t>ADV0069AU</t>
  </si>
  <si>
    <t>Advance Cash Multi-Blend Fund</t>
  </si>
  <si>
    <t>Advance Asset Management Limited</t>
  </si>
  <si>
    <t>AUG0023AU</t>
  </si>
  <si>
    <t>Australian Ethical Fixed Interest Fund - Wholesale</t>
  </si>
  <si>
    <t>Australian Ethical Investments Ltd</t>
  </si>
  <si>
    <t>SSB0057AU</t>
  </si>
  <si>
    <t>Western Asset Australian Bond Fund - Class M</t>
  </si>
  <si>
    <t>VAN0102AU</t>
  </si>
  <si>
    <t>Vanguard Short Term Fixed Interest Fund</t>
  </si>
  <si>
    <t>FRT6143AU</t>
  </si>
  <si>
    <t>Franklin Australian Core Plus Bond Fund - Class A</t>
  </si>
  <si>
    <t>Franklin Templeton Investments Australia Ltd</t>
  </si>
  <si>
    <t>PPL8808AU</t>
  </si>
  <si>
    <t>Antares Diversified Fixed Income Fund</t>
  </si>
  <si>
    <t>OneVue Fund Services Pty Ltd</t>
  </si>
  <si>
    <t>ETL8782AU</t>
  </si>
  <si>
    <t>Artesian Green &amp; Sustainable Bond Fund</t>
  </si>
  <si>
    <t>SBC0813AU</t>
  </si>
  <si>
    <t>UBS Australian Bond Fund</t>
  </si>
  <si>
    <t>PER1058AU</t>
  </si>
  <si>
    <t>Perpetual Diversified Income Fund - Class S</t>
  </si>
  <si>
    <t>RIM0005AU</t>
  </si>
  <si>
    <t>Russell Inv Australian Bond Fund - Class A</t>
  </si>
  <si>
    <t>ETL0072AU</t>
  </si>
  <si>
    <t>Spectrum Strategic Income Fund</t>
  </si>
  <si>
    <t>Spectrum Asset Management Ltd</t>
  </si>
  <si>
    <t>IOF0047AU</t>
  </si>
  <si>
    <t>Janus Henderson Conservative Fixed Interest Fund</t>
  </si>
  <si>
    <t>DDH8305AU</t>
  </si>
  <si>
    <t>Arculus Fixed Income Fund</t>
  </si>
  <si>
    <t>CHN3749AU</t>
  </si>
  <si>
    <t>CC JCB Active Bond Fund - Class B</t>
  </si>
  <si>
    <t>SBC0812AU</t>
  </si>
  <si>
    <t>UBS Short-Term Fixed Income Fund</t>
  </si>
  <si>
    <t>ETL3146AU</t>
  </si>
  <si>
    <t>FIIG Australian Bond Fund</t>
  </si>
  <si>
    <t>SCH0016AU</t>
  </si>
  <si>
    <t>Schroder Fixed Income Fund - Professional Class</t>
  </si>
  <si>
    <t>CSI4716AU</t>
  </si>
  <si>
    <t>Challenger GIF 5.25 cents p.a. 30 Nov 2027 (MV$1)</t>
  </si>
  <si>
    <t>ADV0084AU</t>
  </si>
  <si>
    <t>Advance Australian Fixed Int Multi-Blend Fund - WS</t>
  </si>
  <si>
    <t>FSF0075AU</t>
  </si>
  <si>
    <t>First Sentier Wholesale Strategic Cash Fund</t>
  </si>
  <si>
    <t>Colonial First State Investment Managers</t>
  </si>
  <si>
    <t>LMI0008AU</t>
  </si>
  <si>
    <t>LM Wholesale First Mortgage Income Fund - 12 Month</t>
  </si>
  <si>
    <t>LM Investment Management Ltd</t>
  </si>
  <si>
    <t>CSI9774AU</t>
  </si>
  <si>
    <t>Challenger GIF 5.25 cents p.a. 30 Nov 2028 (MV$1)</t>
  </si>
  <si>
    <t>LMI0007AU</t>
  </si>
  <si>
    <t>LM Wholesale First Mortgage Income Fund - At Call</t>
  </si>
  <si>
    <t>MLC0669AU</t>
  </si>
  <si>
    <t>MLC Wholesale Horizon 1 Bond Portfolio</t>
  </si>
  <si>
    <t>MAQ0060AU</t>
  </si>
  <si>
    <t>Macquarie Conservative Income Fund</t>
  </si>
  <si>
    <t>MCK0005AU</t>
  </si>
  <si>
    <t>AIMS Commercial Mortgage Fund W/Sale (Susp)</t>
  </si>
  <si>
    <t>Macarthur Cook Investment Managers Ltd</t>
  </si>
  <si>
    <t>FSF0027AU</t>
  </si>
  <si>
    <t>CFS Wholesale Macquarie Australian Fixed Interest</t>
  </si>
  <si>
    <t>NWCTY996</t>
  </si>
  <si>
    <t>City Pacific Mortgage Trust 24 Months (Susp)</t>
  </si>
  <si>
    <t>CTF0507A</t>
  </si>
  <si>
    <t>Pacific First Mortgage Fund (Susp)</t>
  </si>
  <si>
    <t>City Pacific Limited</t>
  </si>
  <si>
    <t>LMI0010AU</t>
  </si>
  <si>
    <t>LM Wholesale First Mortgage Income Fund - 24 Month</t>
  </si>
  <si>
    <t>NWCTY997</t>
  </si>
  <si>
    <t>City Pacific Mortgage Trust 12 Months (Susp)</t>
  </si>
  <si>
    <t>LTC0002AU</t>
  </si>
  <si>
    <t>Australian Fixed Interest - Specialist</t>
  </si>
  <si>
    <t>La Trobe Aust Credit Fund - 12 Month Term Account</t>
  </si>
  <si>
    <t>La Trobe Financial Asset Management Limited</t>
  </si>
  <si>
    <t>JBW0018AU</t>
  </si>
  <si>
    <t>Yarra Enhanced Income Fund</t>
  </si>
  <si>
    <t>OMF0009AU</t>
  </si>
  <si>
    <t>Realm High Income Fund - Wholesale</t>
  </si>
  <si>
    <t>Realm Funds</t>
  </si>
  <si>
    <t>OMF3725AU</t>
  </si>
  <si>
    <t>Realm Short Term Income Fund</t>
  </si>
  <si>
    <t>HOW0052AU</t>
  </si>
  <si>
    <t>Kapstream Absolute Return Income Fund</t>
  </si>
  <si>
    <t>Kapstream Capital</t>
  </si>
  <si>
    <t>FRT0027AU</t>
  </si>
  <si>
    <t>Franklin Australian Absolute Return Bond Fund-Cl A</t>
  </si>
  <si>
    <t>DDH0001AU</t>
  </si>
  <si>
    <t>Arculus Preferred Income Fund</t>
  </si>
  <si>
    <t>JBW4379AU</t>
  </si>
  <si>
    <t>Yarra Higher Income Fund</t>
  </si>
  <si>
    <t>ETL2805AU</t>
  </si>
  <si>
    <t>Alexander Credit Income Fund</t>
  </si>
  <si>
    <t>One Managed Investment Funds Limited</t>
  </si>
  <si>
    <t>PMC0103AU</t>
  </si>
  <si>
    <t>PM Capital Enhanced Yield Fund</t>
  </si>
  <si>
    <t>PM Capital Ltd</t>
  </si>
  <si>
    <t>OMF0005AU</t>
  </si>
  <si>
    <t>Alexander Credit Opportunities Fund</t>
  </si>
  <si>
    <t>SLT0052AU</t>
  </si>
  <si>
    <t>Coolabah Short Term Income Fund - Assisted Inv</t>
  </si>
  <si>
    <t>PMC4700AU</t>
  </si>
  <si>
    <t>PM Capital Enhanced Yield Fund - Class B</t>
  </si>
  <si>
    <t>PER0669AU</t>
  </si>
  <si>
    <t>Perpetual Pure Credit Alpha Fund - Class W</t>
  </si>
  <si>
    <t>SLT0051AU</t>
  </si>
  <si>
    <t>Coolabah Short Term Income Fund - Direct Investor</t>
  </si>
  <si>
    <t>TAL0590AU</t>
  </si>
  <si>
    <t>Fortlake Real Income Fund</t>
  </si>
  <si>
    <t>Fortlake Asset Management Pty Ltd</t>
  </si>
  <si>
    <t>TAL0284AU</t>
  </si>
  <si>
    <t>Fortlake Real Higher Income Fund</t>
  </si>
  <si>
    <t>UBS0003AU</t>
  </si>
  <si>
    <t>UBS Income Solution Fund</t>
  </si>
  <si>
    <t>BTA8657AU</t>
  </si>
  <si>
    <t>Pendal Dynamic Income Fund - Class R</t>
  </si>
  <si>
    <t>OMF6430AU</t>
  </si>
  <si>
    <t>Barings Liquidity Investment Strategy Fund</t>
  </si>
  <si>
    <t>Barings Australia Pty Ltd</t>
  </si>
  <si>
    <t>PPL0028AU</t>
  </si>
  <si>
    <t>Antares Income Fund</t>
  </si>
  <si>
    <t>FRT0028AU</t>
  </si>
  <si>
    <t>Franklin Australian Absolute Return Bond Fd - Cl M</t>
  </si>
  <si>
    <t>SLT7141AU</t>
  </si>
  <si>
    <t>Coolabah Short Term Income Fund - Instl Class A</t>
  </si>
  <si>
    <t>PRM8256AU</t>
  </si>
  <si>
    <t>Mutual Credit Fund</t>
  </si>
  <si>
    <t>FSF0694AU</t>
  </si>
  <si>
    <t>CFS Wholesale Daintree Core Income Fund</t>
  </si>
  <si>
    <t>International Fixed Interest</t>
  </si>
  <si>
    <t>BlackRock GSS Global Bond Index Fund</t>
  </si>
  <si>
    <t>NET5702AU</t>
  </si>
  <si>
    <t>NET5702AU_BGL0008AU</t>
  </si>
  <si>
    <t>iShares Global Bond Index Fund</t>
  </si>
  <si>
    <t>BGL0008AU</t>
  </si>
  <si>
    <t>ETL0018AU</t>
  </si>
  <si>
    <t>PIMCO Global Bond Fund - Wholesale Class</t>
  </si>
  <si>
    <t>ETL0016AU</t>
  </si>
  <si>
    <t>PIMCO Diversified Fixed Interest Fund - W/S Class</t>
  </si>
  <si>
    <t>MAQ0277AU</t>
  </si>
  <si>
    <t>Macquarie Income Opportunities Fund</t>
  </si>
  <si>
    <t>DFA0028AU</t>
  </si>
  <si>
    <t>Dimensional Global Bond Trust - AUD Class Units</t>
  </si>
  <si>
    <t>VAN0103AU</t>
  </si>
  <si>
    <t>Vanguard Internat Fixed Interest Index Fd (Hedged)</t>
  </si>
  <si>
    <t>DFA0108AU</t>
  </si>
  <si>
    <t>Dimensional 5 Yr Diversif Fixed Int Trust - AUD Cl</t>
  </si>
  <si>
    <t>MAQ0274AU</t>
  </si>
  <si>
    <t>Macquarie Dynamic Bond Fund</t>
  </si>
  <si>
    <t>VAN9309AU</t>
  </si>
  <si>
    <t>Vanguard Global Aggregate Bond Index Fund (Hdgd)</t>
  </si>
  <si>
    <t>DFA0002AU</t>
  </si>
  <si>
    <t>Dimensional 2 Yr Sustainabilit Fix Int Trust - AUD</t>
  </si>
  <si>
    <t>ETL5525AU</t>
  </si>
  <si>
    <t>Colchester Global Government Bond Fund - Class I</t>
  </si>
  <si>
    <t>Colchester Global Investors</t>
  </si>
  <si>
    <t>SBC0007AU</t>
  </si>
  <si>
    <t>UBS Diversified Fixed Income Fund</t>
  </si>
  <si>
    <t>PIC6396AU</t>
  </si>
  <si>
    <t>PIMCO ESG Global Bond Fund - Wholesale Class</t>
  </si>
  <si>
    <t>DFA0642AU</t>
  </si>
  <si>
    <t>Dimensional Global Bond Sustainabil Trust - AUD Cl</t>
  </si>
  <si>
    <t>VAN0106AU</t>
  </si>
  <si>
    <t>Vanguard Int Credit Securities Index Fund (Hedged)</t>
  </si>
  <si>
    <t>ETL0019AU</t>
  </si>
  <si>
    <t>PIMCO Global Credit Fund - Wholesale Class</t>
  </si>
  <si>
    <t>VAN0042AU</t>
  </si>
  <si>
    <t>Vanguard Diversified Bond Index Fund</t>
  </si>
  <si>
    <t>FSF7298AU</t>
  </si>
  <si>
    <t>MetLife Global Impact Bond Fund - Class A</t>
  </si>
  <si>
    <t>Colonial First Investments Managers</t>
  </si>
  <si>
    <t>BLK4812AU</t>
  </si>
  <si>
    <t>iShares Global Bond Index Fund - Class S</t>
  </si>
  <si>
    <t>SSB8320AU</t>
  </si>
  <si>
    <t>Western Asset Global Bond Fund - Class A</t>
  </si>
  <si>
    <t>PER0557AU</t>
  </si>
  <si>
    <t>Perpetual Dynamic Fixed Income Fund</t>
  </si>
  <si>
    <t>iShares Global Bond Index Fund - Class D</t>
  </si>
  <si>
    <t>HGI3747AU</t>
  </si>
  <si>
    <t>Janus Henderson Sustainable Credit Fund</t>
  </si>
  <si>
    <t>CIM0161AU</t>
  </si>
  <si>
    <t>Capital Group Global Corp Bond Fund Hedged (AU)</t>
  </si>
  <si>
    <t>Capital Group</t>
  </si>
  <si>
    <t>BLK4636AU</t>
  </si>
  <si>
    <t>iShares ESG Screened Global Bond Index Fund Cl D</t>
  </si>
  <si>
    <t>CHN4711AU</t>
  </si>
  <si>
    <t>CC JCB Global Bond Fund Class A (Hedged)</t>
  </si>
  <si>
    <t>Channel Capital</t>
  </si>
  <si>
    <t>VAN2989AU</t>
  </si>
  <si>
    <t>Vanguard Ethically Cons Glb Agg Bd Indx Fd (Hdgd)</t>
  </si>
  <si>
    <t>RIM0007AU</t>
  </si>
  <si>
    <t>Russell Inv Internat'l Bond Fund $A Hedged - Cl A</t>
  </si>
  <si>
    <t>FRT0025AU</t>
  </si>
  <si>
    <t>Franklin Templeton Global Aggregate Bond Fund Cl A</t>
  </si>
  <si>
    <t>MAQ3897AU</t>
  </si>
  <si>
    <t>Macquarie Dynamic Bond No.1 Fund - Class W</t>
  </si>
  <si>
    <t>FSF0039AU</t>
  </si>
  <si>
    <t>CFS Wholesale Macquarie Dynamic Bond</t>
  </si>
  <si>
    <t>MLC0839AU</t>
  </si>
  <si>
    <t>MLC Wholesale Diversified Debt Fund</t>
  </si>
  <si>
    <t>PER2632AU</t>
  </si>
  <si>
    <t>JPMorgan Global Bond Fund - Class I</t>
  </si>
  <si>
    <t>JP Morgan Asset Management (Aust) Ltd</t>
  </si>
  <si>
    <t>ADV0067AU</t>
  </si>
  <si>
    <t>Advance Int'l Fixed Int Multi-Blend Fund - WS</t>
  </si>
  <si>
    <t>INT0080AU</t>
  </si>
  <si>
    <t>Morningstar International Bonds (Hedged) Fund</t>
  </si>
  <si>
    <t>Morningstar Investment Management</t>
  </si>
  <si>
    <t>PER8112AU</t>
  </si>
  <si>
    <t>CT Global Corporate Bond Fund</t>
  </si>
  <si>
    <t>BMO Pyrford Global Absolute Return Fund</t>
  </si>
  <si>
    <t>SBC0819AU</t>
  </si>
  <si>
    <t>UBS International Bond Fund</t>
  </si>
  <si>
    <t>CSA0038AU</t>
  </si>
  <si>
    <t>International Fixed Interest - Specialist</t>
  </si>
  <si>
    <t>Bentham Global Income Fund</t>
  </si>
  <si>
    <t>Fidante Partners Services Limited</t>
  </si>
  <si>
    <t>HOW0098AU</t>
  </si>
  <si>
    <t>Ardea Real Outcome Fund</t>
  </si>
  <si>
    <t>Ardea Investment Management</t>
  </si>
  <si>
    <t>ETL0458AU</t>
  </si>
  <si>
    <t>PIMCO Income Fund - Wholesale Class</t>
  </si>
  <si>
    <t>WPC1963AU</t>
  </si>
  <si>
    <t>Daintree Core Income Trust</t>
  </si>
  <si>
    <t>Daintree Asset Management</t>
  </si>
  <si>
    <t>ETL1411AU</t>
  </si>
  <si>
    <t>Neuberger Berman Strategic Income Fund - W Class</t>
  </si>
  <si>
    <t>NEUBERGER BERMAN</t>
  </si>
  <si>
    <t>WPC1583AU</t>
  </si>
  <si>
    <t>Daintree High Income Trust</t>
  </si>
  <si>
    <t>ACM0001AU</t>
  </si>
  <si>
    <t>AB Dynamic Global Fixed Income Fund</t>
  </si>
  <si>
    <t>AllianceBernstein Unit Registry</t>
  </si>
  <si>
    <t>SCH0103AU</t>
  </si>
  <si>
    <t>Schroder Absolute Return Income - Wholesale Class</t>
  </si>
  <si>
    <t>ETL0398AU</t>
  </si>
  <si>
    <t>T. Rowe Dynamic Global Bond Fund</t>
  </si>
  <si>
    <t>T.Rowe Price International Ltd</t>
  </si>
  <si>
    <t>CHN8607AU</t>
  </si>
  <si>
    <t>CC JCB Dynamic Alpha Fund</t>
  </si>
  <si>
    <t>HOW4476AU</t>
  </si>
  <si>
    <t>Ares Global Credit Income Fund</t>
  </si>
  <si>
    <t>Ares Australia Management</t>
  </si>
  <si>
    <t>PER0727AU</t>
  </si>
  <si>
    <t>JPMorgan Global Strategic Bond Fund</t>
  </si>
  <si>
    <t>CIM2229AU</t>
  </si>
  <si>
    <t>Capital Group Multi-Sector Income Fund</t>
  </si>
  <si>
    <t>SSB0014AU</t>
  </si>
  <si>
    <t>Brandywine Global Opp Fixed Inc Fund Cl A</t>
  </si>
  <si>
    <t>GSF0008AU</t>
  </si>
  <si>
    <t>Payden Global Income Opportunities Fund</t>
  </si>
  <si>
    <t>GSFM</t>
  </si>
  <si>
    <t>FSF0084AU</t>
  </si>
  <si>
    <t>CFS Wholesale Janus Henderson Diversified Credit</t>
  </si>
  <si>
    <t>ETL6870AU</t>
  </si>
  <si>
    <t>MFS Global Opportunistic Fixed Income Trust</t>
  </si>
  <si>
    <t>MFS Institutional Advisors Inc</t>
  </si>
  <si>
    <t>PGI0001AU</t>
  </si>
  <si>
    <t>Principal Global Credit Opportunities Fund</t>
  </si>
  <si>
    <t>Principal Global Investors (Australia) Limited</t>
  </si>
  <si>
    <t>HOW2852AU</t>
  </si>
  <si>
    <t>Bentham Asset Backed Securities Fund Class I</t>
  </si>
  <si>
    <t>SSB0028AU</t>
  </si>
  <si>
    <t>Brandywine Global Opp Fixed Income Fund - Class B</t>
  </si>
  <si>
    <t>BLK0003AU</t>
  </si>
  <si>
    <t>BlackRock Fixed Income Global Opps Fund Class D</t>
  </si>
  <si>
    <t>ETL0445AU</t>
  </si>
  <si>
    <t>PIMCO Capital Securities Fund - Wholesale Class</t>
  </si>
  <si>
    <t>CSI0473AU</t>
  </si>
  <si>
    <t>Bentham Professional Global Income Fund - Class P</t>
  </si>
  <si>
    <t>OMF4269AU</t>
  </si>
  <si>
    <t>Realm Global High Income Fund AUD</t>
  </si>
  <si>
    <t>CSI0521AU</t>
  </si>
  <si>
    <t>Bentham Defensive Income Fund</t>
  </si>
  <si>
    <t>SCH0024AU</t>
  </si>
  <si>
    <t>Schroder Absolute Return Income - Prof Class</t>
  </si>
  <si>
    <t>AGVT</t>
  </si>
  <si>
    <t>Listed Fixed Income</t>
  </si>
  <si>
    <t>BetaShares Australian Government Bond ETF</t>
  </si>
  <si>
    <t>HBRD</t>
  </si>
  <si>
    <t>BetaShares Active Australian Hybrids Fund</t>
  </si>
  <si>
    <t>VGB</t>
  </si>
  <si>
    <t>Vanguard Australian Government Bond Index ETF</t>
  </si>
  <si>
    <t>CRED</t>
  </si>
  <si>
    <t>BetaShares Australian Investment Grade Corp Bd ETF</t>
  </si>
  <si>
    <t>ILB</t>
  </si>
  <si>
    <t>iShares Government Inflation ETF</t>
  </si>
  <si>
    <t>IAF</t>
  </si>
  <si>
    <t>iShares Core Composite Bond ETF</t>
  </si>
  <si>
    <t>VAF</t>
  </si>
  <si>
    <t>Vanguard Australian Fixed Interest Index ETF</t>
  </si>
  <si>
    <t>SUBD</t>
  </si>
  <si>
    <t>VanEck Australian Subordinated Debt ETF</t>
  </si>
  <si>
    <t>VanEck Exchange Traded Funds</t>
  </si>
  <si>
    <t>QPON</t>
  </si>
  <si>
    <t>BetaShares Aust Bank Senior Floating Rate Bond ETF</t>
  </si>
  <si>
    <t>PLUS</t>
  </si>
  <si>
    <t>VanEck Australian Corporate Bond Plus ETF</t>
  </si>
  <si>
    <t>FLOT</t>
  </si>
  <si>
    <t>VanEck Australian Floating Rate ETF</t>
  </si>
  <si>
    <t>ISEC</t>
  </si>
  <si>
    <t>iShares Enhanced Cash ETF</t>
  </si>
  <si>
    <t>BHYB</t>
  </si>
  <si>
    <t>BetaShares Australian Major Bank Hybrids Index ETF</t>
  </si>
  <si>
    <t>IGB</t>
  </si>
  <si>
    <t>iShares Treasury ETF</t>
  </si>
  <si>
    <t>ICOR</t>
  </si>
  <si>
    <t>iShares Core Corporate Bond ETF</t>
  </si>
  <si>
    <t>VACF</t>
  </si>
  <si>
    <t>Vanguard Aust Corporate Fixed Interest Index ETF</t>
  </si>
  <si>
    <t>BSUB</t>
  </si>
  <si>
    <t>BetaShares Aus Major Bank Subordinated Debt ETF</t>
  </si>
  <si>
    <t>OZBD</t>
  </si>
  <si>
    <t>BetaShares Australian Composite Bond ETF</t>
  </si>
  <si>
    <t>BNDS</t>
  </si>
  <si>
    <t>BetaShares Western Asset Australian Bond Fund</t>
  </si>
  <si>
    <t>BOND</t>
  </si>
  <si>
    <t>SPDR S&amp;P/ASX Australian Bond Fund</t>
  </si>
  <si>
    <t>SPDR Exchange Traded Funds</t>
  </si>
  <si>
    <t>RCB</t>
  </si>
  <si>
    <t>Russell Investments Aust Select Corp Bond ETF</t>
  </si>
  <si>
    <t>HCRD</t>
  </si>
  <si>
    <t>BetaShares Interest Rate Hedged Aus Corp Bond ETF</t>
  </si>
  <si>
    <t>RSM</t>
  </si>
  <si>
    <t>Russell Investments Aust Semi-Govt Bond ETF</t>
  </si>
  <si>
    <t>IYLD</t>
  </si>
  <si>
    <t>iShares Yield Plus ETF</t>
  </si>
  <si>
    <t>5GOV</t>
  </si>
  <si>
    <t>VanEck 5-10 Year Australian Government Bond ETF</t>
  </si>
  <si>
    <t>XGOV</t>
  </si>
  <si>
    <t>VanEck 10+ Year Australian Government Bond ETF</t>
  </si>
  <si>
    <t>MMKT</t>
  </si>
  <si>
    <t>BetaShares Australian Cash Plus Fund</t>
  </si>
  <si>
    <t>FIXD</t>
  </si>
  <si>
    <t>Coolabah Active Composite Bond Fund ETF - CBOE</t>
  </si>
  <si>
    <t>Coolabah Capital Investments</t>
  </si>
  <si>
    <t>GOVT</t>
  </si>
  <si>
    <t>SPDR S&amp;P/ASX Australian Government Bond Fund</t>
  </si>
  <si>
    <t>BANK</t>
  </si>
  <si>
    <t>Global X Australian Bank Credit ETF</t>
  </si>
  <si>
    <t>Global X Management (AUS) Limited</t>
  </si>
  <si>
    <t>RGB</t>
  </si>
  <si>
    <t>Russell Investments Aust Govt Bond ETF</t>
  </si>
  <si>
    <t>TACT</t>
  </si>
  <si>
    <t>Janus Henderson Tactical Income Active ETF - CBOE</t>
  </si>
  <si>
    <t>ALTB</t>
  </si>
  <si>
    <t>iShares 15+ Year Australian Government Bond ETF</t>
  </si>
  <si>
    <t>1GOV</t>
  </si>
  <si>
    <t>VanEck 1-5 Year Australian Government Bond ETF</t>
  </si>
  <si>
    <t>EHF1</t>
  </si>
  <si>
    <t>Elstree Hybrid Fund (Managed Fund) - CBOE</t>
  </si>
  <si>
    <t>FRNS</t>
  </si>
  <si>
    <t>Coolabah Short Term Income Fund (Managed F) - CBOE</t>
  </si>
  <si>
    <t>MOT</t>
  </si>
  <si>
    <t>Listed Investment Company</t>
  </si>
  <si>
    <t>Metrics Income Opportunities Trust</t>
  </si>
  <si>
    <t>PCI</t>
  </si>
  <si>
    <t>Perpetual Credit Income Trust</t>
  </si>
  <si>
    <t>TCF</t>
  </si>
  <si>
    <t>360 Capital Mortgage REIT</t>
  </si>
  <si>
    <t>VIF</t>
  </si>
  <si>
    <t>Vanguard Int Fixed Interest Index (Hedged) ETF</t>
  </si>
  <si>
    <t>VBND</t>
  </si>
  <si>
    <t>Vanguard Global Aggregate Bond Index (Hedged) ETF</t>
  </si>
  <si>
    <t>GBND</t>
  </si>
  <si>
    <t>BetaShares Sustainability Leaders Dvrsfd Bond ETF</t>
  </si>
  <si>
    <t>VCF</t>
  </si>
  <si>
    <t>Vanguard Int Credit Securities Index (Hedged) ETF</t>
  </si>
  <si>
    <t>IHHY</t>
  </si>
  <si>
    <t>iShares Global High Yield Bond (AUD Hedged) ETF</t>
  </si>
  <si>
    <t>IHCB</t>
  </si>
  <si>
    <t>iShares Core Global Corporate Bd (AUD Hedged) ETF</t>
  </si>
  <si>
    <t>XARO</t>
  </si>
  <si>
    <t>ActiveX Ardea Real Outcome Bond Fd (Managed Fd)</t>
  </si>
  <si>
    <t>Ardea Exchange Traded Funds</t>
  </si>
  <si>
    <t>EBND</t>
  </si>
  <si>
    <t>VanEck Emerging Income Opp Active ETF</t>
  </si>
  <si>
    <t>US10</t>
  </si>
  <si>
    <t>BetaShares US Treasury Bond 7-10 Yr CH ETF</t>
  </si>
  <si>
    <t>USTB</t>
  </si>
  <si>
    <t>Global X US Treasury Bond (Currency Hedged) ETF</t>
  </si>
  <si>
    <t>VEFI</t>
  </si>
  <si>
    <t>Vanguard Ethically Cons Glob Agg Bd Indx (Hdg) ETF</t>
  </si>
  <si>
    <t>GGOV</t>
  </si>
  <si>
    <t>BetaShares Global Gov Bd 20+ Yr ETF - Ccy Hdgd</t>
  </si>
  <si>
    <t>MQIO</t>
  </si>
  <si>
    <t>Macquarie Income Opp Active ETF (Managed Fund)</t>
  </si>
  <si>
    <t>IHEB</t>
  </si>
  <si>
    <t>iShares JP Morgan USD Emerg Mkt Bnd (AUD HDG) ETF</t>
  </si>
  <si>
    <t>MQDB</t>
  </si>
  <si>
    <t>Macquarie Dynamic Bond Active ETF</t>
  </si>
  <si>
    <t>AESG</t>
  </si>
  <si>
    <t>iShares Global Aggregate Bond ESG (AUD Hedged) ETF</t>
  </si>
  <si>
    <t>UTIP</t>
  </si>
  <si>
    <t>BetaShares Inflation Protected US Trsy Bond CH ETF</t>
  </si>
  <si>
    <t>GSBG25</t>
  </si>
  <si>
    <t>Income Securities</t>
  </si>
  <si>
    <t>AGB 3.25% FIXED 21/04/2025 CDI (TB139)</t>
  </si>
  <si>
    <t>GSBK35</t>
  </si>
  <si>
    <t>AGB 2.75% FIXED 21/06/2035 CDI (TB0145)</t>
  </si>
  <si>
    <t>GSBI41</t>
  </si>
  <si>
    <t>AGB 2.75% FIXED 21/05/2041 CDI (TB156)</t>
  </si>
  <si>
    <t>GSBK54</t>
  </si>
  <si>
    <t>AGB 4.75% FIXED 21/06/2054 CDI (TB169)</t>
  </si>
  <si>
    <t>GSBG33</t>
  </si>
  <si>
    <t>AGB 4.5% FIXED 21/04/2033 CDI (TB140)</t>
  </si>
  <si>
    <t>GSBG29</t>
  </si>
  <si>
    <t>AGB 3.25% FIXED 21/04/2029 CDI (TB0138)</t>
  </si>
  <si>
    <t>GSBG37</t>
  </si>
  <si>
    <t>AGB 3.75% FIXED 21/04/2037 CDI (TB144)</t>
  </si>
  <si>
    <t>GSBU33</t>
  </si>
  <si>
    <t>AGB 3.00% FIXED 21/11/2033 CDI (TB166)</t>
  </si>
  <si>
    <t>GSBI34</t>
  </si>
  <si>
    <t>AGB 3.75% FIXED 21/05/2034 CDI (TB167)</t>
  </si>
  <si>
    <t>GSBU27</t>
  </si>
  <si>
    <t>AGB 2.75% FIXED 21/11/2027 CDI (TB148)</t>
  </si>
  <si>
    <t>GSBG27</t>
  </si>
  <si>
    <t>AGB 4.75% FIXED 21/04/2027 CDI (TB0136)</t>
  </si>
  <si>
    <t>GSBI32</t>
  </si>
  <si>
    <t>AGB 1.25% FIXED 21/05/2032 CDI (TB158)</t>
  </si>
  <si>
    <t>GSIQ25</t>
  </si>
  <si>
    <t>AGB 3.0% INDEXED 20/09/2025 CDI (TI0407)</t>
  </si>
  <si>
    <t>GSBK51</t>
  </si>
  <si>
    <t>AGB 1.75% FIXED 21/06/2051 CDI (TB162)</t>
  </si>
  <si>
    <t>GSBG26</t>
  </si>
  <si>
    <t>AGB 4.25% FIXED 21/04/2026 CDI (TB142)</t>
  </si>
  <si>
    <t>AN3PJ</t>
  </si>
  <si>
    <t>Hybrid Security</t>
  </si>
  <si>
    <t>ANZ Convertible Perpetual Cap Notes 7 20/09/2031</t>
  </si>
  <si>
    <t>CBAPL</t>
  </si>
  <si>
    <t>CBA PERLS XV Capital Notes 16/06/2031</t>
  </si>
  <si>
    <t>NABPH</t>
  </si>
  <si>
    <t>NAB Capital Notes 5 17/12/2029</t>
  </si>
  <si>
    <t>WBCPL</t>
  </si>
  <si>
    <t>Westpac Capital Notes 9 22/06/2031</t>
  </si>
  <si>
    <t>NABPI</t>
  </si>
  <si>
    <t>NAB Capital Notes 6 17/09/2032</t>
  </si>
  <si>
    <t>CBAPI</t>
  </si>
  <si>
    <t>CBA PERLS XII Capital Notes 20/04/2029</t>
  </si>
  <si>
    <t>NABPF</t>
  </si>
  <si>
    <t>NAB Capital Notes 3 19/06/2028</t>
  </si>
  <si>
    <t>AN3PI</t>
  </si>
  <si>
    <t>ANZ Convertible Perpetual Cap Notes 6 20/09/2030</t>
  </si>
  <si>
    <t>WBCPJ</t>
  </si>
  <si>
    <t>Westpac Capital Notes 7 22/03/2029</t>
  </si>
  <si>
    <t>WBCPM</t>
  </si>
  <si>
    <t>Westpac Capital Notes 10 22/06/2034</t>
  </si>
  <si>
    <t>CBAPK</t>
  </si>
  <si>
    <t>CBA PERLS XIV Capital Notes 17/06/2032</t>
  </si>
  <si>
    <t>AN3PK</t>
  </si>
  <si>
    <t>ANZ Convertible Perpetual Cap Notes 8 20/09/2032</t>
  </si>
  <si>
    <t>WBCPK</t>
  </si>
  <si>
    <t>Westpac Capital Notes 8 21/06/2032</t>
  </si>
  <si>
    <t>MQGPF</t>
  </si>
  <si>
    <t>Macquarie Group Capital Notes 6 12/09/2032</t>
  </si>
  <si>
    <t>AYUPA</t>
  </si>
  <si>
    <t>Australian Unity Mutual Capital Instruments</t>
  </si>
  <si>
    <t>AN3PL</t>
  </si>
  <si>
    <t>ANZ Convertible Perpetual Cap Notes 9 20/09/2033</t>
  </si>
  <si>
    <t>CBAPM</t>
  </si>
  <si>
    <t>CBA PERLS XVI Capital Notes 17/06/2033</t>
  </si>
  <si>
    <t>WBCPH</t>
  </si>
  <si>
    <t>Westpac Capital Notes 5 22/09/2027</t>
  </si>
  <si>
    <t>MQGPG</t>
  </si>
  <si>
    <t>Macquarie Group Capital Notes 7 15/12/2034</t>
  </si>
  <si>
    <t>NABPJ</t>
  </si>
  <si>
    <t>NAB Capital Notes 7 17/06/2033</t>
  </si>
  <si>
    <t>MQGPD</t>
  </si>
  <si>
    <t>Macquarie Group Capital Notes 4 10/09/2029</t>
  </si>
  <si>
    <t>NABPK</t>
  </si>
  <si>
    <t>NAB Capital Notes 8 18/12/2034</t>
  </si>
  <si>
    <t>CBAPJ</t>
  </si>
  <si>
    <t>CBA PERLS XIII Capital Notes 20/10/2028</t>
  </si>
  <si>
    <t>CBAPG</t>
  </si>
  <si>
    <t>CBA PERLS X Capital Notes 15/04/2027</t>
  </si>
  <si>
    <t>Commonwealth Bank of Australia - Listed Securities</t>
  </si>
  <si>
    <t>BOQPG</t>
  </si>
  <si>
    <t>Bank Of Queensland Capital Notes 3 16/06/2031</t>
  </si>
  <si>
    <t>MQGPE</t>
  </si>
  <si>
    <t>Macquarie Group Capital Notes 5 18/09/2030</t>
  </si>
  <si>
    <t>IAGPF</t>
  </si>
  <si>
    <t>IAG Capital Notes 3 15/03/2033</t>
  </si>
  <si>
    <t>BENPH</t>
  </si>
  <si>
    <t>BEN Capital Notes 15/06/2029</t>
  </si>
  <si>
    <t>Bendigo and Adelaide Bank Ltd - Listed Securities</t>
  </si>
  <si>
    <t>MBLPC</t>
  </si>
  <si>
    <t>Macquarie Bank Capital Notes 2 21/12/2028</t>
  </si>
  <si>
    <t>IAGPE</t>
  </si>
  <si>
    <t>IAG Capital Notes 2 15/03/2032</t>
  </si>
  <si>
    <t>MBLPD</t>
  </si>
  <si>
    <t>Macquarie Bank Capital Notes 3 08/09/2031</t>
  </si>
  <si>
    <t>RHCPA</t>
  </si>
  <si>
    <t>Ramsay Health Care Limited CARES</t>
  </si>
  <si>
    <t>CGFPC</t>
  </si>
  <si>
    <t>Challenger Capital Notes 3 25/05/2028</t>
  </si>
  <si>
    <t>Challenger Limited - Listed Securities</t>
  </si>
  <si>
    <t>CGFPD</t>
  </si>
  <si>
    <t>Challenger Capital Notes 4 25/02/2032</t>
  </si>
  <si>
    <t>SUNPI</t>
  </si>
  <si>
    <t>Suncorp Group Limited Capital Notes 4 17/12/2030</t>
  </si>
  <si>
    <t>BENPI</t>
  </si>
  <si>
    <t>BEN Capital Notes 2 13/09/2033</t>
  </si>
  <si>
    <t>AYUHE</t>
  </si>
  <si>
    <t>Australian Unity Bonds Series E 15/12/2028</t>
  </si>
  <si>
    <t>BOQPF</t>
  </si>
  <si>
    <t>Bank Of Queensland Ltd Capital Notes 2 15/05/2029</t>
  </si>
  <si>
    <t>Bank Of Queensland Limited - Listed Securities</t>
  </si>
  <si>
    <t>SUNPJ</t>
  </si>
  <si>
    <t>Suncorp Group Limited Capital Notes 5 17/12/2032</t>
  </si>
  <si>
    <t>C2FHA</t>
  </si>
  <si>
    <t>Centuria Capital No.2 Fund Sec Rdm Note 20/04/2026</t>
  </si>
  <si>
    <t>AMPPB</t>
  </si>
  <si>
    <t>AMP Capital Notes 2 16/12/2027</t>
  </si>
  <si>
    <t>SUNPH</t>
  </si>
  <si>
    <t>Suncorp Group Limited Capital Notes 3 17/06/2028</t>
  </si>
  <si>
    <t>NFNG</t>
  </si>
  <si>
    <t>Nufarm Finance(NZ)Ltd 7.48% PREFS 15/04/2100</t>
  </si>
  <si>
    <t>CAMG</t>
  </si>
  <si>
    <t>Clime Capital Ltd Unsec Convertible Notes 30/11/25</t>
  </si>
  <si>
    <t>JDOPA</t>
  </si>
  <si>
    <t>Judo Capital Notes 16/11/2031</t>
  </si>
  <si>
    <t>SNCHA</t>
  </si>
  <si>
    <t>Sandon Capital Inv Ltd Unsec Notes 10/07/2026</t>
  </si>
  <si>
    <t>AYUHD</t>
  </si>
  <si>
    <t>Australian Unity Bonds Series D 15/12/2026</t>
  </si>
  <si>
    <t>LFSPA</t>
  </si>
  <si>
    <t>Latitude Group Holdings Limited Capital Notes</t>
  </si>
  <si>
    <t>ECPGA</t>
  </si>
  <si>
    <t>ECP Emerging Growth Unsecured Conv Note 11/04/2027</t>
  </si>
  <si>
    <t>GFLGA</t>
  </si>
  <si>
    <t>Global Masters Fund Unsecured Cnv Notes 24/11/2026</t>
  </si>
  <si>
    <t>GC1PA</t>
  </si>
  <si>
    <t>Glennon Small Companies Limited Preference Shares</t>
  </si>
  <si>
    <t>NACGA</t>
  </si>
  <si>
    <t>NAOS Ex-50 Opportunities Company Ltd Cnv Notes 30/09/27</t>
  </si>
  <si>
    <t>FSIGA</t>
  </si>
  <si>
    <t>Flagship Investments Limited Cnv Notes 01/10/2026</t>
  </si>
  <si>
    <t>NCCGA</t>
  </si>
  <si>
    <t>NAOS Emerging Opp Co Ltd Cnv Notes 30/09/28</t>
  </si>
  <si>
    <t>CVCHA</t>
  </si>
  <si>
    <t>CVC Limited Notes 2 31/03/2026</t>
  </si>
  <si>
    <t>CHA1229A</t>
  </si>
  <si>
    <t>Term Annuity</t>
  </si>
  <si>
    <t>Term Annuity CHA 5 Yr 5.00% Annual Int(06/12/2029)</t>
  </si>
  <si>
    <t>Challenger Fixed Term Annuities</t>
  </si>
  <si>
    <t>CHA0925A</t>
  </si>
  <si>
    <t>Term Annuity CHA 2 Yr 5.25% Annual Int(08/09/2025)</t>
  </si>
  <si>
    <t>CHA0928A</t>
  </si>
  <si>
    <t>Term Annuity CHA 5 Yr 5.25% Annual Int(08/09/2028)</t>
  </si>
  <si>
    <t>CHA1129E</t>
  </si>
  <si>
    <t>Term Annuity CHA 5 Yr 5.15% Annual Int(29/11/2029)</t>
  </si>
  <si>
    <t>CHA0125C</t>
  </si>
  <si>
    <t>Term Annuity CHA 1 Yr 4.90% 1/2 Yr Int 19/01/2025</t>
  </si>
  <si>
    <t>CHA0525B</t>
  </si>
  <si>
    <t>Term Annuity CHA 1 Yr 5.10% 1/2 Yr Int 10/05/2025</t>
  </si>
  <si>
    <t>CHA0526E</t>
  </si>
  <si>
    <t>Term Annuity CHA 2 Yr 5.10% Annual Int(31/05/2026)</t>
  </si>
  <si>
    <t>CHA0125A</t>
  </si>
  <si>
    <t>Term Annuity CHA 1 Yr 4.90% 1/2 Yr Int 05/01/2025</t>
  </si>
  <si>
    <t>CHA1125D</t>
  </si>
  <si>
    <t>Term Annuity CHA 2 Yr 5.35% Annual Int(24/11/2025)</t>
  </si>
  <si>
    <t>CHA0525E</t>
  </si>
  <si>
    <t>Term Annuity CHA 1 Yr 5.00% 1/2 Yr Int 31/05/2025</t>
  </si>
  <si>
    <t>CHA0429B</t>
  </si>
  <si>
    <t>Term Annuity CHA 5 Yr 5.00% Annual Int(12/04/2029)</t>
  </si>
  <si>
    <t>CHA1129C</t>
  </si>
  <si>
    <t>Term Annuity CHA 5 Yr 5.05% Annual Int(15/11/2029)</t>
  </si>
  <si>
    <t>CHA0926C</t>
  </si>
  <si>
    <t>Term Annuity CHA 3 Yr 5.25% Annual Int(22/09/2026)</t>
  </si>
  <si>
    <t>CHA1225F</t>
  </si>
  <si>
    <t>Term Annuity CHA 1 Yr 5.10% 1/2 Yr Int 06/12/2025</t>
  </si>
  <si>
    <t>CHA0526B</t>
  </si>
  <si>
    <t>Term Annuity CHA 2 Yr 5.25% Annual Int(10/05/2026)</t>
  </si>
  <si>
    <t>CHA1229B</t>
  </si>
  <si>
    <t>Term Annuity CHA 5 Yr 4.85% Annual Int(13/12/2029)</t>
  </si>
  <si>
    <t>CHA1127H</t>
  </si>
  <si>
    <t>Term Annuity CHA 3 Yr 5.10% Annual Int(22/11/2027)</t>
  </si>
  <si>
    <t>CHA1228D</t>
  </si>
  <si>
    <t>Term Annuity CHA 5 Yr 5.20% Annual Int(22/12/2028)</t>
  </si>
  <si>
    <t>CHA1025H</t>
  </si>
  <si>
    <t>Term Annuity CHA 1 Yr 4.80% 1/2 Yr Int 25/10/2025</t>
  </si>
  <si>
    <t>CHA1226C</t>
  </si>
  <si>
    <t>Term Annuity CHA 3 Yr 5.25% Annual Int(15/12/2026)</t>
  </si>
  <si>
    <t>CHA0329B</t>
  </si>
  <si>
    <t>Term Annuity CHA 5 Yr 5.05% Annual Int(08/03/2029)</t>
  </si>
  <si>
    <t>CHA1228C</t>
  </si>
  <si>
    <t>Term Annuity CHA 5 Yr 5.35% Annual Int(15/12/2028)</t>
  </si>
  <si>
    <t>CHA0627A</t>
  </si>
  <si>
    <t>Term Annuity CHA 3 Yr 5.20% Annual Int(07/06/2027)</t>
  </si>
  <si>
    <t>CHA1226D</t>
  </si>
  <si>
    <t>Term Annuity CHA 3 Yr 5.15% Annual Int(22/12/2026)</t>
  </si>
  <si>
    <t>CHA0826B</t>
  </si>
  <si>
    <t>Term Annuity CHA 2 Yr 4.75% Annual Int(09/08/2026)</t>
  </si>
  <si>
    <t>CHA1127G</t>
  </si>
  <si>
    <t>Term Annuity CHA 3 Yr 5.00% Annual Int(15/11/2027)</t>
  </si>
  <si>
    <t>CHA0929A</t>
  </si>
  <si>
    <t>Term Annuity CHA 5 Yr 4.65% Annual Int(06/09/2029)</t>
  </si>
  <si>
    <t>CHA1125F</t>
  </si>
  <si>
    <t>Term Annuity CHA 1 Yr 5.10% 1/2 Yr Int 08/11/2025</t>
  </si>
  <si>
    <t>CHA0529C</t>
  </si>
  <si>
    <t>Term Annuity CHA 5 Yr 5.35% Annual Int(17/05/2029)</t>
  </si>
  <si>
    <t>CHA0726D</t>
  </si>
  <si>
    <t>Term Annuity CHA 2 Yr 5.10% Annual Int(26/07/2026)</t>
  </si>
  <si>
    <t>CHA1226A</t>
  </si>
  <si>
    <t>Term Annuity CHA 3 Yr 5.50% Annual Int(01/12/2026)</t>
  </si>
  <si>
    <t>CHA1126D</t>
  </si>
  <si>
    <t>Term Annuity CHA 3 Yr 5.45% Annual Int(24/11/2026)</t>
  </si>
  <si>
    <t>CHA0326B</t>
  </si>
  <si>
    <t>Term Annuity CHA 2 Yr 5.00% Annual Int(08/03/2026)</t>
  </si>
  <si>
    <t>CHA1125G</t>
  </si>
  <si>
    <t>Term Annuity CHA 1 Yr 5.10% 1/2 Yr Int 15/11/2025</t>
  </si>
  <si>
    <t>CHA0129C</t>
  </si>
  <si>
    <t>Term Annuity CHA 5 Yr 5.00% Annual Int(19/01/2029)</t>
  </si>
  <si>
    <t>CHA0925B</t>
  </si>
  <si>
    <t>Term Annuity CHA 2 Yr 5.25% Annual Int(15/09/2025)</t>
  </si>
  <si>
    <t>CHA1125C</t>
  </si>
  <si>
    <t>Term Annuity CHA 2 Yr 5.45% Annual Int(17/11/2025)</t>
  </si>
  <si>
    <t>CHA0727D</t>
  </si>
  <si>
    <t>Term Annuity CHA 3 Yr 5.10% Annual Int(26/07/2027)</t>
  </si>
  <si>
    <t>CHA0625A</t>
  </si>
  <si>
    <t>Term Annuity CHA 1 Yr 5.00% 1/2 Yr Int 07/06/2025</t>
  </si>
  <si>
    <t>CHA0326A</t>
  </si>
  <si>
    <t>Term Annuity CHA 2 Yr 5.00% Annual Int(01/03/2026)</t>
  </si>
  <si>
    <t>CHA0626A</t>
  </si>
  <si>
    <t>Term Annuity CHA 2 Yr 5.15% Annual Int(07/06/2026)</t>
  </si>
  <si>
    <t>CHA1025G</t>
  </si>
  <si>
    <t>Term Annuity CHA 1 Yr 4.80% 1/2 Yr Int 18/10/2025</t>
  </si>
  <si>
    <t>CHA1225D</t>
  </si>
  <si>
    <t>Term Annuity CHA 2 Yr 5.05% Annual Int(22/12/2025)</t>
  </si>
  <si>
    <t>CHA1026C</t>
  </si>
  <si>
    <t>Term Annuity CHA 3 Yr 5.35% Annual Int(20/10/2026)</t>
  </si>
  <si>
    <t>CHA0727B</t>
  </si>
  <si>
    <t>Term Annuity CHA 3 Yr 5.25% Annual Int(12/07/2027)</t>
  </si>
  <si>
    <t>CHA1128B</t>
  </si>
  <si>
    <t>Term Annuity CHA 5 Yr 5.65% Annual Int(10/11/2028)</t>
  </si>
  <si>
    <t>CHA0527E</t>
  </si>
  <si>
    <t>Term Annuity CHA 3 Yr 5.20% Annual Int(31/05/2027)</t>
  </si>
  <si>
    <t>CHA0627C</t>
  </si>
  <si>
    <t>Term Annuity CHA 3 Yr 5.05% Annual Int(21/06/2027)</t>
  </si>
  <si>
    <t>CHA1225H</t>
  </si>
  <si>
    <t>Term Annuity CHA 1 Yr 4.95% 1/2 Yr Int 20/12/2025</t>
  </si>
  <si>
    <t>CHA1228A</t>
  </si>
  <si>
    <t>Term Annuity CHA 5 Yr 5.60% Annual Int(01/12/2028)</t>
  </si>
  <si>
    <t>CHA0529B</t>
  </si>
  <si>
    <t>Term Annuity CHA 5 Yr 5.40% Annual Int(10/05/2029)</t>
  </si>
  <si>
    <t>CHA0125D</t>
  </si>
  <si>
    <t>Term Annuity CHA 1 Yr 4.95% 1/2 Yr Int 25/01/2025</t>
  </si>
  <si>
    <t>CHA0729B</t>
  </si>
  <si>
    <t>Term Annuity CHA 5 Yr 5.25% Annual Int(12/07/2029)</t>
  </si>
  <si>
    <t>CHA0125B</t>
  </si>
  <si>
    <t>Term Annuity CHA 1 Yr 4.90% 1/2 Yr Int 12/01/2025</t>
  </si>
  <si>
    <t>CHA1126I</t>
  </si>
  <si>
    <t>Term Annuity CHA 2 Yr 5.00% Annual Int(29/11/2026)</t>
  </si>
  <si>
    <t>CHA1128C</t>
  </si>
  <si>
    <t>Term Annuity CHA 5 Yr 5.65% Annual Int(17/11/2028)</t>
  </si>
  <si>
    <t>CHA1126C</t>
  </si>
  <si>
    <t>Term Annuity CHA 3 Yr 5.55% Annual Int(17/11/2026)</t>
  </si>
  <si>
    <t>CHA1029D</t>
  </si>
  <si>
    <t>Term Annuity CHA 5 Yr 4.85% Annual Int(25/10/2029)</t>
  </si>
  <si>
    <t>CHA0825B</t>
  </si>
  <si>
    <t>Term Annuity CHA 1 Yr 4.80% 1/2 Yr Int 09/08/2025</t>
  </si>
  <si>
    <t>CHA1225I</t>
  </si>
  <si>
    <t>Term Annuity CHA 1 Yr 4.95% 1/2 Yr Int 27/12/2025</t>
  </si>
  <si>
    <t>CHA1026G</t>
  </si>
  <si>
    <t>Term Annuity CHA 2 Yr 4.75% Annual Int(18/10/2026)</t>
  </si>
  <si>
    <t>CHA1226E</t>
  </si>
  <si>
    <t>Term Annuity CHA 3 Yr 4.95% Annual Int(29/12/2026)</t>
  </si>
  <si>
    <t>CHA0629A</t>
  </si>
  <si>
    <t>Term Annuity CHA 5 Yr 5.25% Annual Int(07/06/2029)</t>
  </si>
  <si>
    <t>CHA0426D</t>
  </si>
  <si>
    <t>Term Annuity CHA 2 Yr 5.05% Annual Int(26/04/2026)</t>
  </si>
  <si>
    <t>CHA1026A</t>
  </si>
  <si>
    <t>Term Annuity CHA 3 Yr 5.25% Annual Int(06/10/2026)</t>
  </si>
  <si>
    <t>CHA0926B</t>
  </si>
  <si>
    <t>Term Annuity CHA 3 Yr 5.25% Annual Int(15/09/2026)</t>
  </si>
  <si>
    <t>CHA0925G</t>
  </si>
  <si>
    <t>Term Annuity CHA 1 Yr 4.65% 1/2 Yr Int 20/09/2025</t>
  </si>
  <si>
    <t>CHA0926G</t>
  </si>
  <si>
    <t>Term Annuity CHA 2 Yr 4.50% Annual Int(20/09/2026)</t>
  </si>
  <si>
    <t>CHA0825E</t>
  </si>
  <si>
    <t>Term Annuity CHA 1 Yr 4.70% 1/2 Yr Int 30/08/2025</t>
  </si>
  <si>
    <t>CHA1026B</t>
  </si>
  <si>
    <t>Term Annuity CHA 3 Yr 5.35% Annual Int(13/10/2026)</t>
  </si>
  <si>
    <t>CHA0928E</t>
  </si>
  <si>
    <t>Term Annuity CHA 4 Yr 4.65% Annual Int(06/09/2028)</t>
  </si>
  <si>
    <t>CHA0926F</t>
  </si>
  <si>
    <t>Term Annuity CHA 2 Yr 4.60% Annual Int(13/09/2026)</t>
  </si>
  <si>
    <t>CHA0826A</t>
  </si>
  <si>
    <t>Term Annuity CHA 2 Yr 5.05% Annual Int(02/08/2026)</t>
  </si>
  <si>
    <t>CHA0326C</t>
  </si>
  <si>
    <t>Term Annuity CHA 2 Yr 4.95% Annual Int(15/03/2026)</t>
  </si>
  <si>
    <t>CHA0925C</t>
  </si>
  <si>
    <t>Term Annuity CHA 2 Yr 5.20% Annual Int(22/09/2025)</t>
  </si>
  <si>
    <t>CHA1026H</t>
  </si>
  <si>
    <t>Term Annuity CHA 2 Yr 4.80% Annual Int(25/10/2026)</t>
  </si>
  <si>
    <t>CHA1128A</t>
  </si>
  <si>
    <t>Term Annuity CHA 5 Yr 5.55% Annual Int(03/11/2028)</t>
  </si>
  <si>
    <t>CHA0625C</t>
  </si>
  <si>
    <t>Term Annuity CHA 1 Yr 5.00% 1/2 Yr Int 21/06/2025</t>
  </si>
  <si>
    <t>CHA0726B</t>
  </si>
  <si>
    <t>Term Annuity CHA 2 Yr 5.25% Annual Int(12/07/2026)</t>
  </si>
  <si>
    <t>CHA0425B</t>
  </si>
  <si>
    <t>Term Annuity CHA 1 Yr 4.85% 1/2 Yr Int 12/04/2025</t>
  </si>
  <si>
    <t>CHA0929C</t>
  </si>
  <si>
    <t>Term Annuity CHA 5 Yr 4.50% Annual Int(20/09/2029)</t>
  </si>
  <si>
    <t>CHA1125E</t>
  </si>
  <si>
    <t>Term Annuity CHA 1 Yr 5.10% 1/2 Yr Int 01/11/2025</t>
  </si>
  <si>
    <t>CHA0328E</t>
  </si>
  <si>
    <t>Term Annuity CHA 4 Yr 5.00% Annual Int(28/03/2028)</t>
  </si>
  <si>
    <t>CHA0926H</t>
  </si>
  <si>
    <t>Term Annuity CHA 2 Yr 4.50% Annual Int(27/09/2026)</t>
  </si>
  <si>
    <t>CHA1225C</t>
  </si>
  <si>
    <t>Term Annuity CHA 2 Yr 5.20% Annual Int(15/12/2025)</t>
  </si>
  <si>
    <t>CHA0526C</t>
  </si>
  <si>
    <t>Term Annuity CHA 2 Yr 5.20% Annual Int(17/05/2026)</t>
  </si>
  <si>
    <t>CHA1226F</t>
  </si>
  <si>
    <t>Term Annuity CHA 2 Yr 4.90% Annual Int(06/12/2026)</t>
  </si>
  <si>
    <t>CHA0427D</t>
  </si>
  <si>
    <t>Term Annuity CHA 3 Yr 5.10% Annual Int(26/04/2027)</t>
  </si>
  <si>
    <t>CHA0925H</t>
  </si>
  <si>
    <t>Term Annuity CHA 1 Yr 4.65% 1/2 Yr Int 27/09/2025</t>
  </si>
  <si>
    <t>CHA1027E</t>
  </si>
  <si>
    <t>Term Annuity CHA 3 Yr 4.50% Annual Int(04/10/2027)</t>
  </si>
  <si>
    <t>CHA1228E</t>
  </si>
  <si>
    <t>Term Annuity CHA 5 Yr 5.00% Annual Int(29/12/2028)</t>
  </si>
  <si>
    <t>CHA0925F</t>
  </si>
  <si>
    <t>Term Annuity CHA 1 Yr 4.70% 1/2 Yr Int 13/09/2025</t>
  </si>
  <si>
    <t>CHA0525A</t>
  </si>
  <si>
    <t>Term Annuity CHA 1 Yr 5.10% 1/2 Yr Int 03/05/2025</t>
  </si>
  <si>
    <t>CHA1029B</t>
  </si>
  <si>
    <t>Term Annuity CHA 5 Yr 4.65% Annual Int(11/10/2029)</t>
  </si>
  <si>
    <t>CHA0929B</t>
  </si>
  <si>
    <t>Term Annuity CHA 5 Yr 4.60% Annual Int(13/09/2029)</t>
  </si>
  <si>
    <t>CHA1125H</t>
  </si>
  <si>
    <t>Term Annuity CHA 1 Yr 5.10% 1/2 Yr Int 22/11/2025</t>
  </si>
  <si>
    <t>CHA0827B</t>
  </si>
  <si>
    <t>Term Annuity CHA 3 Yr 4.75% Annual Int(09/08/2027)</t>
  </si>
  <si>
    <t>CHA0227C</t>
  </si>
  <si>
    <t>Term Annuity CHA 3 Yr 5.00% Annual Int(16/02/2027)</t>
  </si>
  <si>
    <t>CHA0225D</t>
  </si>
  <si>
    <t>Term Annuity CHA 1 Yr 4.90% 1/2 Yr Int 23/02/2025</t>
  </si>
  <si>
    <t>CHA1025B</t>
  </si>
  <si>
    <t>Term Annuity CHA 2 Yr 5.20% Annual Int(13/10/2025)</t>
  </si>
  <si>
    <t>CHA1228B</t>
  </si>
  <si>
    <t>Term Annuity CHA 5 Yr 5.50% Annual Int(08/12/2028)</t>
  </si>
  <si>
    <t>CHA0225A</t>
  </si>
  <si>
    <t>Term Annuity CHA 1 Yr 4.95% 1/2 Yr Int 02/02/2025</t>
  </si>
  <si>
    <t>CHA0826E</t>
  </si>
  <si>
    <t>Term Annuity CHA 2 Yr 4.65% Annual Int(30/08/2026)</t>
  </si>
  <si>
    <t>CHA0427A</t>
  </si>
  <si>
    <t>Term Annuity CHA 3 Yr 4.95% Annual Int(05/04/2027)</t>
  </si>
  <si>
    <t>CHA0927F</t>
  </si>
  <si>
    <t>Term Annuity CHA 3 Yr 4.60% Annual Int(13/09/2027)</t>
  </si>
  <si>
    <t>CHA0226B</t>
  </si>
  <si>
    <t>Term Annuity CHA 2 Yr 4.90% Annual Int(09/02/2026)</t>
  </si>
  <si>
    <t>CHA0126B</t>
  </si>
  <si>
    <t>Term Annuity CHA 2 Yr 4.95% Annual Int(12/01/2026)</t>
  </si>
  <si>
    <t>CHA0126C</t>
  </si>
  <si>
    <t>Term Annuity CHA 2 Yr 4.95% Annual Int(19/01/2026)</t>
  </si>
  <si>
    <t>CHA1027G</t>
  </si>
  <si>
    <t>Term Annuity CHA 3 Yr 4.75% Annual Int(18/10/2027)</t>
  </si>
  <si>
    <t>CHA1225A</t>
  </si>
  <si>
    <t>Term Annuity CHA 2 Yr 5.40% Annual Int(01/12/2025)</t>
  </si>
  <si>
    <t>CHA0526A</t>
  </si>
  <si>
    <t>Term Annuity CHA 2 Yr 5.25% Annual Int(03/05/2026)</t>
  </si>
  <si>
    <t>CHA0327A</t>
  </si>
  <si>
    <t>Term Annuity CHA 3 Yr 5.05% Annual Int(01/03/2027)</t>
  </si>
  <si>
    <t>CHA0525C</t>
  </si>
  <si>
    <t>Term Annuity CHA 1 Yr 5.10% 1/2 Yr Int 17/05/2025</t>
  </si>
  <si>
    <t>CHA1125I</t>
  </si>
  <si>
    <t>Term Annuity CHA 1 Yr 5.10% 1/2 Yr Int 29/11/2025</t>
  </si>
  <si>
    <t>CHA1225G</t>
  </si>
  <si>
    <t>Term Annuity CHA 1 Yr 5.05% 1/2 Yr Int 13/12/2025</t>
  </si>
  <si>
    <t>CHA0725A</t>
  </si>
  <si>
    <t>Term Annuity CHA 1 Yr 5.10% 1/2 Yr Int 05/07/2025</t>
  </si>
  <si>
    <t>CHA0627D</t>
  </si>
  <si>
    <t>Term Annuity CHA 3 Yr 5.10% Annual Int(28/06/2027)</t>
  </si>
  <si>
    <t>CHA1225B</t>
  </si>
  <si>
    <t>Term Annuity CHA 2 Yr 5.30% Annual Int(08/12/2025)</t>
  </si>
  <si>
    <t>CHA1226B</t>
  </si>
  <si>
    <t>Term Annuity CHA 3 Yr 5.40% Annual Int(08/12/2026)</t>
  </si>
  <si>
    <t>CHA0529E</t>
  </si>
  <si>
    <t>Term Annuity CHA 5 Yr 5.20% Annual Int(31/05/2029)</t>
  </si>
  <si>
    <t>CHA0925D</t>
  </si>
  <si>
    <t>Term Annuity CHA 2 Yr 5.20% Annual Int(29/09/2025)</t>
  </si>
  <si>
    <t>CHA1128I</t>
  </si>
  <si>
    <t>Term Annuity CHA 4 Yr 5.10% Annual Int(29/11/2028)</t>
  </si>
  <si>
    <t>CHA0729C</t>
  </si>
  <si>
    <t>Term Annuity CHA 5 Yr 5.20% Annual Int(19/07/2029)</t>
  </si>
  <si>
    <t>NAT0325P</t>
  </si>
  <si>
    <t>Term Deposit</t>
  </si>
  <si>
    <t>Term Deposit NAB - 6 Mth 5.05% (06/03/2025)</t>
  </si>
  <si>
    <t>National Australia Bank Limited</t>
  </si>
  <si>
    <t>ANZ0225J</t>
  </si>
  <si>
    <t>Term Deposit ANZ - 6 Mth 5.17% (10/02/2025)</t>
  </si>
  <si>
    <t>ANZ Term Deposits</t>
  </si>
  <si>
    <t>NAT0325Q</t>
  </si>
  <si>
    <t>Term Deposit NAB - 6 Mth 5.05% (13/03/2025)</t>
  </si>
  <si>
    <t>ANZ0125L</t>
  </si>
  <si>
    <t>Term Deposit ANZ - 6 Mth 5.30% (28/01/2025)</t>
  </si>
  <si>
    <t>ANZ0225K</t>
  </si>
  <si>
    <t>Term Deposit ANZ - 6 Mth 5.10% (17/02/2025)</t>
  </si>
  <si>
    <t>ANZ0525N</t>
  </si>
  <si>
    <t>Term Deposit ANZ - 6 Mth 5.07% (29/05/2025)</t>
  </si>
  <si>
    <t>ANZ0625L</t>
  </si>
  <si>
    <t>Term Deposit ANZ - 6 Mth 5.07% (19/06/2025)</t>
  </si>
  <si>
    <t>ANZ0525M</t>
  </si>
  <si>
    <t>Term Deposit ANZ - 6 Mth 5.05% (22/05/2025)</t>
  </si>
  <si>
    <t>ANZ0325AA</t>
  </si>
  <si>
    <t>Term Deposit ANZ - 3 Mth 5.10% (20/03/2025)</t>
  </si>
  <si>
    <t>ANZ0225I</t>
  </si>
  <si>
    <t>Term Deposit ANZ - 6 Mth 5.32% (03/02/2025)</t>
  </si>
  <si>
    <t>ANZ0125X</t>
  </si>
  <si>
    <t>Term Deposit ANZ - 3 Mth 5.05% (20/01/2025)</t>
  </si>
  <si>
    <t>NAT0525P</t>
  </si>
  <si>
    <t>Term Deposit NAB - 6 Mth 5.05% (08/05/2025)</t>
  </si>
  <si>
    <t>ANZ0125K</t>
  </si>
  <si>
    <t>Term Deposit ANZ - 6 Mth 5.30% (20/01/2025)</t>
  </si>
  <si>
    <t>ANZ0125W</t>
  </si>
  <si>
    <t>Term Deposit ANZ - 3 Mth 5.05% (13/01/2025)</t>
  </si>
  <si>
    <t>ANZ0125V</t>
  </si>
  <si>
    <t>Term Deposit ANZ - 3 Mth 5.00% (06/01/2025)</t>
  </si>
  <si>
    <t>ANZ0525L</t>
  </si>
  <si>
    <t>Term Deposit ANZ - 6 Mth 5.05% (15/05/2025)</t>
  </si>
  <si>
    <t>NAT0325R</t>
  </si>
  <si>
    <t>Term Deposit NAB - 6 Mth 5.00% (20/03/2025)</t>
  </si>
  <si>
    <t>ANZ0125I</t>
  </si>
  <si>
    <t>Term Deposit ANZ - 6 Mth 5.35% (06/01/2025)</t>
  </si>
  <si>
    <t>ANZ0525J</t>
  </si>
  <si>
    <t>Term Deposit ANZ - 6 Mth 5.02% (01/05/2025)</t>
  </si>
  <si>
    <t>NAT0125O</t>
  </si>
  <si>
    <t>Term Deposit NAB - 6 Mth 5.30% (13/01/2025)</t>
  </si>
  <si>
    <t>NAT0425M</t>
  </si>
  <si>
    <t>Term Deposit NAB - 6 Mth 4.95% (03/04/2025)</t>
  </si>
  <si>
    <t>ANZ0225W</t>
  </si>
  <si>
    <t>Term Deposit ANZ - 3 Mth 4.97% (17/02/2025)</t>
  </si>
  <si>
    <t>ANZ0725C</t>
  </si>
  <si>
    <t>Term Deposit ANZ - 1 Yr 5.35% (21/07/2025)</t>
  </si>
  <si>
    <t>ANZ0725A</t>
  </si>
  <si>
    <t>Term Deposit ANZ - 1 Yr 5.40% (07/07/2025)</t>
  </si>
  <si>
    <t>ANZ0825A</t>
  </si>
  <si>
    <t>Term Deposit ANZ - 1 Yr 5.32% (04/08/2025)</t>
  </si>
  <si>
    <t>BOQ0325AD</t>
  </si>
  <si>
    <t>Term Deposit BOQ - 3 Mth 5.10% (13/03/2025)</t>
  </si>
  <si>
    <t>Bank of Queensland Limited</t>
  </si>
  <si>
    <t>ANZ0625E</t>
  </si>
  <si>
    <t>Term Deposit ANZ - 1 Yr 5.20% (30/06/2025)</t>
  </si>
  <si>
    <t>ANZ0225L</t>
  </si>
  <si>
    <t>Term Deposit ANZ - 6 Mth 5.05% (24/02/2025)</t>
  </si>
  <si>
    <t>ANZ0325AB</t>
  </si>
  <si>
    <t>Term Deposit ANZ - 3 Mth 5.10% (27/03/2025)</t>
  </si>
  <si>
    <t>ANZ1225A</t>
  </si>
  <si>
    <t>Term Deposit ANZ - 1 Yr 5.07% (01/12/2025)</t>
  </si>
  <si>
    <t>NAT0425P</t>
  </si>
  <si>
    <t>Term Deposit NAB - 6 Mth 4.90% (24/04/2025)</t>
  </si>
  <si>
    <t>ANZ0225U</t>
  </si>
  <si>
    <t>Term Deposit ANZ - 3 Mth 4.95% (03/02/2025)</t>
  </si>
  <si>
    <t>NAT0325S</t>
  </si>
  <si>
    <t>Term Deposit NAB - 6 Mth 4.95% (27/03/2025)</t>
  </si>
  <si>
    <t>ANZ0325A</t>
  </si>
  <si>
    <t>Term Deposit ANZ - 1 Yr 5.10% (03/03/2025)</t>
  </si>
  <si>
    <t>ANZ0125Y</t>
  </si>
  <si>
    <t>Term Deposit ANZ - 3 Mth 4.90% (28/01/2025)</t>
  </si>
  <si>
    <t>NAT0225Z</t>
  </si>
  <si>
    <t>Term Deposit NAB - 3 Mth 4.95% (10/02/2025)</t>
  </si>
  <si>
    <t>BOQ0625O</t>
  </si>
  <si>
    <t>Term Deposit BOQ - 6 Mth 5.10% (12/06/2025)</t>
  </si>
  <si>
    <t>ANZ1225B</t>
  </si>
  <si>
    <t>Term Deposit ANZ - 1 Yr 5.07% (08/12/2025)</t>
  </si>
  <si>
    <t>BOQ0425O</t>
  </si>
  <si>
    <t>Term Deposit BOQ - 6 Mth 4.95% (10/04/2025)</t>
  </si>
  <si>
    <t>ANZ0525D</t>
  </si>
  <si>
    <t>Term Deposit ANZ - 1 Yr 5.10% (26/05/2025)</t>
  </si>
  <si>
    <t>ANZ0325K</t>
  </si>
  <si>
    <t>Term Deposit ANZ - 6 Mth 5.05% (03/03/2025)</t>
  </si>
  <si>
    <t>ANZ0825C</t>
  </si>
  <si>
    <t>Term Deposit ANZ - 1 Yr 5.00% (18/08/2025)</t>
  </si>
  <si>
    <t>BOQ0325AC</t>
  </si>
  <si>
    <t>Term Deposit BOQ - 3 Mth 5.10% (06/03/2025)</t>
  </si>
  <si>
    <t>ANZ0725D</t>
  </si>
  <si>
    <t>Term Deposit ANZ - 1 Yr 5.25% (28/07/2025)</t>
  </si>
  <si>
    <t>BOQ0425P</t>
  </si>
  <si>
    <t>Term Deposit BOQ - 6 Mth 4.95% (17/04/2025)</t>
  </si>
  <si>
    <t>ANZ0125C</t>
  </si>
  <si>
    <t>Term Deposit ANZ - 1 Yr 5.10% (20/01/2025)</t>
  </si>
  <si>
    <t>ANZ1125A</t>
  </si>
  <si>
    <t>Term Deposit ANZ - 1 Yr 5.02% (03/11/2025)</t>
  </si>
  <si>
    <t>ANZ0625D</t>
  </si>
  <si>
    <t>Term Deposit ANZ - 1 Yr 5.15% (23/06/2025)</t>
  </si>
  <si>
    <t>ANZ1125D</t>
  </si>
  <si>
    <t>Term Deposit ANZ - 1 Yr 5.05% (24/11/2025)</t>
  </si>
  <si>
    <t>ANZ0625A</t>
  </si>
  <si>
    <t>Term Deposit ANZ - 1 Yr 5.10% (02/06/2025)</t>
  </si>
  <si>
    <t>ANZ0925A</t>
  </si>
  <si>
    <t>Term Deposit ANZ - 1 Yr 4.95% (01/09/2025)</t>
  </si>
  <si>
    <t>ANZ1125C</t>
  </si>
  <si>
    <t>Term Deposit ANZ - 1 Yr 5.00% (17/11/2025)</t>
  </si>
  <si>
    <t>NAT0725G</t>
  </si>
  <si>
    <t>Term Deposit NAB - 1 Yr 5.30% Mth Int (14/07/2025)</t>
  </si>
  <si>
    <t>ANZ1225D</t>
  </si>
  <si>
    <t>Term Deposit ANZ - 1 Yr 4.90% (22/12/2025)</t>
  </si>
  <si>
    <t>ANZ0225D</t>
  </si>
  <si>
    <t>Term Deposit ANZ - 1 Yr 5.15% (24/02/2025)</t>
  </si>
  <si>
    <t>ANZ0825B</t>
  </si>
  <si>
    <t>Term Deposit ANZ - 1 Yr 5.12% (11/08/2025)</t>
  </si>
  <si>
    <t>ANZ0225Y</t>
  </si>
  <si>
    <t>Term Deposit ANZ - 3 Mth 5.00% (27/02/2025)</t>
  </si>
  <si>
    <t>ANZ0425A</t>
  </si>
  <si>
    <t>Term Deposit ANZ - 1 Yr 5.05% (07/04/2025)</t>
  </si>
  <si>
    <t>NAT0825H</t>
  </si>
  <si>
    <t>Term Deposit NAB - 1 Yr 4.95% Mth Int (25/08/2025)</t>
  </si>
  <si>
    <t>ANZ0125O</t>
  </si>
  <si>
    <t>Term Deposit ANZ - 5 Mth 5.12% (16/01/2025)</t>
  </si>
  <si>
    <t>ANZ0225X</t>
  </si>
  <si>
    <t>Term Deposit ANZ - 3 Mth 4.95% (24/02/2025)</t>
  </si>
  <si>
    <t>ANZ0625B</t>
  </si>
  <si>
    <t>Term Deposit ANZ - 1 Yr 5.15% (10/06/2025)</t>
  </si>
  <si>
    <t>ANZ0125A</t>
  </si>
  <si>
    <t>Term Deposit ANZ - 1 Yr 5.00% (06/01/2025)</t>
  </si>
  <si>
    <t>ANZ1225C</t>
  </si>
  <si>
    <t>Term Deposit ANZ - 1 Yr 4.97% (15/12/2025)</t>
  </si>
  <si>
    <t>ANZ0125P</t>
  </si>
  <si>
    <t>Term Deposit ANZ - 5 Mth 5.07% (23/01/2025)</t>
  </si>
  <si>
    <t>ANZ0225C</t>
  </si>
  <si>
    <t>Term Deposit ANZ - 1 Yr 5.05% (17/02/2025)</t>
  </si>
  <si>
    <t>ANZ0425C</t>
  </si>
  <si>
    <t>Term Deposit ANZ - 1 Yr 5.10% (22/04/2025)</t>
  </si>
  <si>
    <t>ANZ0325C</t>
  </si>
  <si>
    <t>Term Deposit ANZ - 1 Yr 5.00% (17/03/2025)</t>
  </si>
  <si>
    <t>ANZ1025B</t>
  </si>
  <si>
    <t>Term Deposit ANZ - 1 Yr 4.70% (13/10/2025)</t>
  </si>
  <si>
    <t>ANZ0525B</t>
  </si>
  <si>
    <t>Term Deposit ANZ - 1 Yr 5.17% (12/05/2025)</t>
  </si>
  <si>
    <t>ANZ0525A</t>
  </si>
  <si>
    <t>Term Deposit ANZ - 1 Yr 5.05% (05/05/2025)</t>
  </si>
  <si>
    <t>NAT0925F</t>
  </si>
  <si>
    <t>Term Deposit NAB - 1 Yr 4.92% Mth Int (08/09/2025)</t>
  </si>
  <si>
    <t>ANZ0225A</t>
  </si>
  <si>
    <t>Term Deposit ANZ - 1 Yr 5.10% (03/02/2025)</t>
  </si>
  <si>
    <t>ANZ0525C</t>
  </si>
  <si>
    <t>Term Deposit ANZ - 1 Yr 5.07% (19/05/2025)</t>
  </si>
  <si>
    <t>ANZ0325Z</t>
  </si>
  <si>
    <t>Term Deposit ANZ - 3 Mth 5.02% (13/03/2025)</t>
  </si>
  <si>
    <t>ANZ0125D</t>
  </si>
  <si>
    <t>Term Deposit ANZ - 1 Yr 5.12% (28/01/2025)</t>
  </si>
  <si>
    <t>ANZ0325B</t>
  </si>
  <si>
    <t>Term Deposit ANZ - 1 Yr 5.00% (10/03/2025)</t>
  </si>
  <si>
    <t>BOQ0625N</t>
  </si>
  <si>
    <t>Term Deposit BOQ - 6 Mth 5.10% (05/06/2025)</t>
  </si>
  <si>
    <t>ANZ1025C</t>
  </si>
  <si>
    <t>Term Deposit ANZ - 1 Yr 4.80% (20/10/2025)</t>
  </si>
  <si>
    <t>ANZ0925E</t>
  </si>
  <si>
    <t>Term Deposit ANZ - 1 Yr 4.70% (29/09/2025)</t>
  </si>
  <si>
    <t>ANZ0225B</t>
  </si>
  <si>
    <t>Term Deposit ANZ - 1 Yr 4.95% (10/02/2025)</t>
  </si>
  <si>
    <t>BOQ0325T</t>
  </si>
  <si>
    <t>Term Deposit BOQ - 5 Mth 5.05% (04/03/2025)</t>
  </si>
  <si>
    <t>NAT0925G</t>
  </si>
  <si>
    <t>Term Deposit NAB - 1 Yr 4.80% Mth Int (15/09/2025)</t>
  </si>
  <si>
    <t>ANZ1025A</t>
  </si>
  <si>
    <t>Term Deposit ANZ - 1 Yr 4.70% (06/10/2025)</t>
  </si>
  <si>
    <t>ANZ0425D</t>
  </si>
  <si>
    <t>Term Deposit ANZ - 1 Yr 5.05% (28/04/2025)</t>
  </si>
  <si>
    <t>ANZ0125B</t>
  </si>
  <si>
    <t>Term Deposit ANZ - 1 Yr 5.00% (13/01/2025)</t>
  </si>
  <si>
    <t>ANZ0425B</t>
  </si>
  <si>
    <t>Term Deposit ANZ - 1 Yr 5.05% (14/04/2025)</t>
  </si>
  <si>
    <t>NAT0125P</t>
  </si>
  <si>
    <t>Term Deposit NAB - 6 Mth 5.30% (20/01/2025)</t>
  </si>
  <si>
    <t>ANZ0325D</t>
  </si>
  <si>
    <t>Term Deposit ANZ - 1 Yr 5.05% (24/03/2025)</t>
  </si>
  <si>
    <t>ANZ1125B</t>
  </si>
  <si>
    <t>Term Deposit ANZ - 1 Yr 4.95% (10/11/2025)</t>
  </si>
  <si>
    <t>NAT0525R</t>
  </si>
  <si>
    <t>Term Deposit NAB - 6 Mth 5.05% (22/05/2025)</t>
  </si>
  <si>
    <t>BOQ0425Q</t>
  </si>
  <si>
    <t>Term Deposit BOQ - 6 Mth 4.90% (24/04/2025)</t>
  </si>
  <si>
    <t>ANZ1025D</t>
  </si>
  <si>
    <t>Term Deposit ANZ - 1 Yr 4.70% (27/10/2025)</t>
  </si>
  <si>
    <t>BOQ0225T</t>
  </si>
  <si>
    <t>Term Deposit BOQ - 5 Mth 5.05% (27/02/2025)</t>
  </si>
  <si>
    <t>ANZ0625J</t>
  </si>
  <si>
    <t>Term Deposit ANZ - 6 Mth 5.07% (05/06/2025)</t>
  </si>
  <si>
    <t>ANZ1225E</t>
  </si>
  <si>
    <t>Term Deposit ANZ - 1 Yr 4.85% (29/12/2025)</t>
  </si>
  <si>
    <t>NAT1025I</t>
  </si>
  <si>
    <t>Term Deposit NAB - 1 Yr 4.70% Mth Int (27/10/2025)</t>
  </si>
  <si>
    <t>ANZ0925B</t>
  </si>
  <si>
    <t>Term Deposit ANZ - 1 Yr 4.85% (08/09/2025)</t>
  </si>
  <si>
    <t>BOQ0125F</t>
  </si>
  <si>
    <t>Term Deposit BOQ - 1 Yr 5.00% (13/01/2025)</t>
  </si>
  <si>
    <t>ANZ0625M</t>
  </si>
  <si>
    <t>Term Deposit ANZ - 6 Mth 5.07% (26/06/2025)</t>
  </si>
  <si>
    <t>ANZ0725B</t>
  </si>
  <si>
    <t>Term Deposit ANZ - 1 Yr 5.25% (14/07/2025)</t>
  </si>
  <si>
    <t>ANZ0425G</t>
  </si>
  <si>
    <t>Term Deposit ANZ - 9 Mth 5.35% (22/04/2025)</t>
  </si>
  <si>
    <t>BOQ0625G</t>
  </si>
  <si>
    <t>Term Deposit BOQ - 1 Yr 5.10% (16/06/2025)</t>
  </si>
  <si>
    <t>BOQ0225S</t>
  </si>
  <si>
    <t>Term Deposit BOQ - 5 Mth 5.05% (20/02/2025)</t>
  </si>
  <si>
    <t>ANZ0625K</t>
  </si>
  <si>
    <t>Term Deposit ANZ - 6 Mth 5.07% (12/06/2025)</t>
  </si>
  <si>
    <t>NAT0925H</t>
  </si>
  <si>
    <t>Term Deposit NAB - 1 Yr 4.75% Mth Int (22/09/2025)</t>
  </si>
  <si>
    <t>NAT0525S</t>
  </si>
  <si>
    <t>Term Deposit NAB - 6 Mth 5.05% (29/05/2025)</t>
  </si>
  <si>
    <t>NAT0625J</t>
  </si>
  <si>
    <t>Term Deposit NAB - 9 Mth 5.00% (05/06/2025)</t>
  </si>
  <si>
    <t>ANZ0825D</t>
  </si>
  <si>
    <t>Term Deposit ANZ - 1 Yr 4.90% (25/08/2025)</t>
  </si>
  <si>
    <t>NAT0425J</t>
  </si>
  <si>
    <t>Term Deposit NAB - 9 Mth 5.35% (14/04/2025)</t>
  </si>
  <si>
    <t>ANZ0125J</t>
  </si>
  <si>
    <t>Term Deposit ANZ - 6 Mth 5.20% (13/01/2025)</t>
  </si>
  <si>
    <t>NAT0225AB</t>
  </si>
  <si>
    <t>Term Deposit NAB - 3 Mth 4.95% (24/02/2025)</t>
  </si>
  <si>
    <t>NAT0625K</t>
  </si>
  <si>
    <t>Term Deposit NAB - 9 Mth 4.95% (12/06/2025)</t>
  </si>
  <si>
    <t>ANZ0325E</t>
  </si>
  <si>
    <t>Term Deposit ANZ - 1 Yr 5.05% (31/03/2025)</t>
  </si>
  <si>
    <t>NAT0325AF</t>
  </si>
  <si>
    <t>Term Deposit NAB - 3 Mth 5.05% (20/03/2025)</t>
  </si>
  <si>
    <t>ANZ0325G</t>
  </si>
  <si>
    <t>Term Deposit ANZ - 9 Mth 5.15% (06/03/2025)</t>
  </si>
  <si>
    <t>NAT0425N</t>
  </si>
  <si>
    <t>Term Deposit NAB - 6 Mth 4.90% (10/04/2025)</t>
  </si>
  <si>
    <t>ANZ0325Y</t>
  </si>
  <si>
    <t>Term Deposit ANZ - 3 Mth 5.02% (06/03/2025)</t>
  </si>
  <si>
    <t>ANZ0925C</t>
  </si>
  <si>
    <t>Term Deposit ANZ - 1 Yr 4.70% (15/09/2025)</t>
  </si>
  <si>
    <t>NAT0725I</t>
  </si>
  <si>
    <t>Term Deposit NAB - 1 Yr 5.15% Mth Int (28/07/2025)</t>
  </si>
  <si>
    <t>ANZ0125Q</t>
  </si>
  <si>
    <t>Term Deposit ANZ - 5 Mth 5.07% (30/01/2025)</t>
  </si>
  <si>
    <t>ANZ0325J</t>
  </si>
  <si>
    <t>Term Deposit ANZ - 9 Mth 5.10% (27/03/2025)</t>
  </si>
  <si>
    <t>NAT0525O</t>
  </si>
  <si>
    <t>Term Deposit NAB - 6 Mth 4.90% (01/05/2025)</t>
  </si>
  <si>
    <t>NAT0625P</t>
  </si>
  <si>
    <t>Term Deposit NAB - 6 Mth 5.05% (19/06/2025)</t>
  </si>
  <si>
    <t>ANZ0925D</t>
  </si>
  <si>
    <t>Term Deposit ANZ - 1 Yr 4.70% (22/09/2025)</t>
  </si>
  <si>
    <t>NAT1025G</t>
  </si>
  <si>
    <t>Term Deposit NAB - 1 Yr 4.65% Mth Int (13/10/2025)</t>
  </si>
  <si>
    <t>BOQ0425F</t>
  </si>
  <si>
    <t>Term Deposit BOQ - 1 Yr 5.05% (07/04/2025)</t>
  </si>
  <si>
    <t>BOQ0325H</t>
  </si>
  <si>
    <t>Term Deposit BOQ - 1 Yr 5.05% (24/03/2025)</t>
  </si>
  <si>
    <t>ANZ0425E</t>
  </si>
  <si>
    <t>Term Deposit ANZ - 9 Mth 5.40% (07/04/2025)</t>
  </si>
  <si>
    <t>NAT0125R</t>
  </si>
  <si>
    <t>Term Deposit NAB - 5 Mth 5.25% (02/01/2025)</t>
  </si>
  <si>
    <t>BOQ0225R</t>
  </si>
  <si>
    <t>Term Deposit BOQ - 5 Mth 5.05% (13/02/2025)</t>
  </si>
  <si>
    <t>NAT0325N</t>
  </si>
  <si>
    <t>Term Deposit NAB - 9 Mth 5.15% (27/03/2025)</t>
  </si>
  <si>
    <t>NAT0125Q</t>
  </si>
  <si>
    <t>Term Deposit NAB - 6 Mth 5.25% (28/01/2025)</t>
  </si>
  <si>
    <t>NAT0525H</t>
  </si>
  <si>
    <t>Term Deposit NAB - 1 Yr 5.05% Mth Int (19/05/2025)</t>
  </si>
  <si>
    <t>NAT0325AD</t>
  </si>
  <si>
    <t>Term Deposit NAB - 3 Mth 5.00% (13/03/2025)</t>
  </si>
  <si>
    <t>NAT0325Z</t>
  </si>
  <si>
    <t>Term Deposit NAB - 4 Mth 4.95% (17/03/2025)</t>
  </si>
  <si>
    <t>NAT0525M</t>
  </si>
  <si>
    <t>Term Deposit NAB - 9 Mth 5.00% (22/05/2025)</t>
  </si>
  <si>
    <t>NAT0425O</t>
  </si>
  <si>
    <t>Term Deposit NAB - 6 Mth 4.90% (17/04/2025)</t>
  </si>
  <si>
    <t>ANZ0525K</t>
  </si>
  <si>
    <t>Term Deposit ANZ - 6 Mth 4.95% (08/05/2025)</t>
  </si>
  <si>
    <t>NAT0825I</t>
  </si>
  <si>
    <t>Term Deposit NAB - 9 Mth 5.00% (07/08/2025)</t>
  </si>
  <si>
    <t>NAT0925K</t>
  </si>
  <si>
    <t>Term Deposit NAB - 9 Mth 5.00% (15/09/2025)</t>
  </si>
  <si>
    <t>NAT0325Y</t>
  </si>
  <si>
    <t>Term Deposit NAB - 4 Mth 4.95% (10/03/2025)</t>
  </si>
  <si>
    <t>NAT0625L</t>
  </si>
  <si>
    <t>Term Deposit NAB - 9 Mth 4.90% (19/06/2025)</t>
  </si>
  <si>
    <t>NAT0725M</t>
  </si>
  <si>
    <t>Term Deposit NAB - 9 Mth 4.85% (24/07/2025)</t>
  </si>
  <si>
    <t>NAT0525J</t>
  </si>
  <si>
    <t>Term Deposit NAB - 9 Mth 5.30% (01/05/2025)</t>
  </si>
  <si>
    <t>BOQ0625F</t>
  </si>
  <si>
    <t>Term Deposit BOQ - 1 Yr 5.10% (10/06/2025)</t>
  </si>
  <si>
    <t>NAT0925L</t>
  </si>
  <si>
    <t>Term Deposit NAB - 9 Mth 5.00% (22/09/2025)</t>
  </si>
  <si>
    <t>NAT1225H</t>
  </si>
  <si>
    <t>Term Deposit NAB - 1 Yr 4.90% Mth Int (15/12/2025)</t>
  </si>
  <si>
    <t>NAT0725K</t>
  </si>
  <si>
    <t>Term Deposit NAB - 9 Mth 4.80% (10/07/2025)</t>
  </si>
  <si>
    <t>NAT0425L</t>
  </si>
  <si>
    <t>Term Deposit NAB - 9 Mth 5.25% (28/04/2025)</t>
  </si>
  <si>
    <t>BOQ0325W</t>
  </si>
  <si>
    <t>Term Deposit BOQ - 5 Mth 4.90% (25/03/2025)</t>
  </si>
  <si>
    <t>BOQ0225X</t>
  </si>
  <si>
    <t>Term Deposit BOQ - 4 Mth 4.90% (25/02/2025)</t>
  </si>
  <si>
    <t>BOQ0125N</t>
  </si>
  <si>
    <t>Term Deposit BOQ - 6 Mth 5.05% (13/01/2025)</t>
  </si>
  <si>
    <t>BOQ0325K</t>
  </si>
  <si>
    <t>Term Deposit BOQ - 9 Mth 5.10% (06/03/2025)</t>
  </si>
  <si>
    <t>NAT0325J</t>
  </si>
  <si>
    <t>Term Deposit NAB - 9 Mth 4.95% (03/03/2025)</t>
  </si>
  <si>
    <t>NAT0225N</t>
  </si>
  <si>
    <t>Term Deposit NAB - 6 Mth 5.15% (10/02/2025)</t>
  </si>
  <si>
    <t>NAT0725L</t>
  </si>
  <si>
    <t>Term Deposit NAB - 9 Mth 4.85% (17/07/2025)</t>
  </si>
  <si>
    <t>NAT0825K</t>
  </si>
  <si>
    <t>Term Deposit NAB - 9 Mth 5.05% (21/08/2025)</t>
  </si>
  <si>
    <t>BOQ0625H</t>
  </si>
  <si>
    <t>Term Deposit BOQ - 1 Yr 5.10% (23/06/2025)</t>
  </si>
  <si>
    <t>NAT0525L</t>
  </si>
  <si>
    <t>Term Deposit NAB - 9 Mth 5.05% (15/05/2025)</t>
  </si>
  <si>
    <t>NAT0625E</t>
  </si>
  <si>
    <t>Term Deposit NAB - 1 Yr 4.90% Mth Int (02/06/2025)</t>
  </si>
  <si>
    <t>BOQ0325I</t>
  </si>
  <si>
    <t>Term Deposit BOQ - 1 Yr 5.05% (31/03/2025)</t>
  </si>
  <si>
    <t>ANZ0425H</t>
  </si>
  <si>
    <t>Term Deposit ANZ - 9 Mth 5.25% (28/04/2025)</t>
  </si>
  <si>
    <t>NAT0425R</t>
  </si>
  <si>
    <t>Term Deposit NAB - 5 Mth 5.00% (08/04/2025)</t>
  </si>
  <si>
    <t>BOQ0225E</t>
  </si>
  <si>
    <t>Term Deposit BOQ - 1 Yr 5.10% (03/02/2025)</t>
  </si>
  <si>
    <t>ANZ0225V</t>
  </si>
  <si>
    <t>Term Deposit ANZ - 3 Mth 4.85% (10/02/2025)</t>
  </si>
  <si>
    <t>ANZ0625C</t>
  </si>
  <si>
    <t>Term Deposit ANZ - 1 Yr 5.05% (16/06/2025)</t>
  </si>
  <si>
    <t>BOQ0229D</t>
  </si>
  <si>
    <t>Term Deposit BOQ 5 Yr 4.65% Annual Int 22/02/2029</t>
  </si>
  <si>
    <t>BOQ1226C</t>
  </si>
  <si>
    <t>Term Deposit BOQ 3 Yr 5.00% Annual Int 15/12/2026</t>
  </si>
  <si>
    <t>BOQ0225AA</t>
  </si>
  <si>
    <t>Term Deposit BOQ - 3 Mth 4.90% (17/02/2025)</t>
  </si>
  <si>
    <t>BOQ0429B</t>
  </si>
  <si>
    <t>Term Deposit BOQ 5 Yr 4.85% Annual Int 12/04/2029</t>
  </si>
  <si>
    <t>BOQ0225AC</t>
  </si>
  <si>
    <t>Term Deposit BOQ - 3 Mth 5.00% (27/02/2025)</t>
  </si>
  <si>
    <t>BOQ0427B</t>
  </si>
  <si>
    <t>Term Deposit BOQ 3 Yr 4.75% Annual Int 12/04/2027</t>
  </si>
  <si>
    <t>NAT0225M</t>
  </si>
  <si>
    <t>Term Deposit NAB - 6 Mth 5.30% (03/02/2025)</t>
  </si>
  <si>
    <t>ANZ0325L</t>
  </si>
  <si>
    <t>Term Deposit ANZ - 6 Mth 4.80% (06/03/2025)</t>
  </si>
  <si>
    <t>NAT0625M</t>
  </si>
  <si>
    <t>Term Deposit NAB - 9 Mth 4.80% (26/06/2025)</t>
  </si>
  <si>
    <t>ANZ0225G</t>
  </si>
  <si>
    <t>Term Deposit ANZ - 9 Mth 5.00% (17/02/2025)</t>
  </si>
  <si>
    <t>BOQ0625I</t>
  </si>
  <si>
    <t>Term Deposit BOQ - 1 Yr 5.10% (30/06/2025)</t>
  </si>
  <si>
    <t>ANZ0525G</t>
  </si>
  <si>
    <t>Term Deposit ANZ - 9 Mth 5.05% (15/05/2025)</t>
  </si>
  <si>
    <t>NAT0525V</t>
  </si>
  <si>
    <t>Term Deposit NAB - 5 Mth 5.05% (20/05/2025)</t>
  </si>
  <si>
    <t>NAT0825E</t>
  </si>
  <si>
    <t>Term Deposit NAB - 1 Yr 5.20% Mth Int (04/08/2025)</t>
  </si>
  <si>
    <t>BOQ1226D</t>
  </si>
  <si>
    <t>Term Deposit BOQ 3 Yr 5.00% Annual Int 22/12/2026</t>
  </si>
  <si>
    <t>NAT0525N</t>
  </si>
  <si>
    <t>Term Deposit NAB - 9 Mth 5.02% (29/05/2025)</t>
  </si>
  <si>
    <t>NAT0125W</t>
  </si>
  <si>
    <t>Term Deposit NAB - 4 Mth 5.00% (06/01/2025)</t>
  </si>
  <si>
    <t>BOQ0625P</t>
  </si>
  <si>
    <t>Term Deposit BOQ - 6 Mth 5.00% (19/06/2025)</t>
  </si>
  <si>
    <t>NAT0825L</t>
  </si>
  <si>
    <t>Term Deposit NAB - 9 Mth 5.05% (28/08/2025)</t>
  </si>
  <si>
    <t>NAT0125Y</t>
  </si>
  <si>
    <t>Term Deposit NAB - 4 Mth 4.90% (20/01/2025)</t>
  </si>
  <si>
    <t>BOQ0429A</t>
  </si>
  <si>
    <t>Term Deposit BOQ 5 Yr 4.85% Annual Int 05/04/2029</t>
  </si>
  <si>
    <t>NAT0425I</t>
  </si>
  <si>
    <t>Term Deposit NAB - 9 Mth 5.35% (07/04/2025)</t>
  </si>
  <si>
    <t>NAT0825J</t>
  </si>
  <si>
    <t>Term Deposit NAB - 9 Mth 5.00% (14/08/2025)</t>
  </si>
  <si>
    <t>NAT0425G</t>
  </si>
  <si>
    <t>Term Deposit NAB - 1 Yr 4.85% Mth Int (22/04/2025)</t>
  </si>
  <si>
    <t>ANZ0525F</t>
  </si>
  <si>
    <t>Term Deposit ANZ - 9 Mth 5.15% (08/05/2025)</t>
  </si>
  <si>
    <t>BOQ0325AB</t>
  </si>
  <si>
    <t>Term Deposit BOQ - 4 Mth 5.00% (31/03/2025)</t>
  </si>
  <si>
    <t>BOQ0125E</t>
  </si>
  <si>
    <t>Term Deposit BOQ - 1 Yr 5.00% (06/01/2025)</t>
  </si>
  <si>
    <t>BOQ0325L</t>
  </si>
  <si>
    <t>Term Deposit BOQ - 9 Mth 5.10% (13/03/2025)</t>
  </si>
  <si>
    <t>ANZ0325F</t>
  </si>
  <si>
    <t>Term Deposit ANZ - 9 Mth 5.10% (03/03/2025)</t>
  </si>
  <si>
    <t>NAT0125Z</t>
  </si>
  <si>
    <t>Term Deposit NAB - 4 Mth 4.85% (28/01/2025)</t>
  </si>
  <si>
    <t>NAT1225F</t>
  </si>
  <si>
    <t>Term Deposit NAB - 1 Yr 5.00% Mth Int (01/12/2025)</t>
  </si>
  <si>
    <t>ANZ0325N</t>
  </si>
  <si>
    <t>Term Deposit ANZ - 6 Mth 4.70% (20/03/2025)</t>
  </si>
  <si>
    <t>NAT0225O</t>
  </si>
  <si>
    <t>Term Deposit NAB - 6 Mth 5.05% (17/02/2025)</t>
  </si>
  <si>
    <t>BOQ0326B</t>
  </si>
  <si>
    <t>Term Deposit BOQ 3 Yr 5.05% Annual Int 10/03/2026</t>
  </si>
  <si>
    <t>NAT0125H</t>
  </si>
  <si>
    <t>Term Deposit NAB - 1 Yr 4.95% Mth Int (20/01/2025)</t>
  </si>
  <si>
    <t>ANZ0125R</t>
  </si>
  <si>
    <t>Term Deposit ANZ - 4 Mth 4.99% (06/01/2025)</t>
  </si>
  <si>
    <t>NAT0725H</t>
  </si>
  <si>
    <t>Term Deposit NAB - 1 Yr 5.25% Mth Int (21/07/2025)</t>
  </si>
  <si>
    <t>BOQ0325AE</t>
  </si>
  <si>
    <t>Term Deposit BOQ - 3 Mth 5.00% (20/03/2025)</t>
  </si>
  <si>
    <t>NAT0525Q</t>
  </si>
  <si>
    <t>Term Deposit NAB - 6 Mth 5.00% (15/05/2025)</t>
  </si>
  <si>
    <t>BOQ0329D</t>
  </si>
  <si>
    <t>Term Deposit BOQ 5 Yr 4.85% Annual Int 22/03/2029</t>
  </si>
  <si>
    <t>BOQ0828A</t>
  </si>
  <si>
    <t>Term Deposit BOQ 5 Yr 4.70% Annual Int 03/08/2028</t>
  </si>
  <si>
    <t>NAT0429B</t>
  </si>
  <si>
    <t>Term Deposit NAB 5 Yr 4.40% Annual Int 12/04/2029</t>
  </si>
  <si>
    <t>NAT1125H</t>
  </si>
  <si>
    <t>Term Deposit NAB - 1 Yr 5.00% Mth Int (24/11/2025)</t>
  </si>
  <si>
    <t>BOQ0725H</t>
  </si>
  <si>
    <t>Term Deposit BOQ - 1 Yr 5.10% (21/07/2025)</t>
  </si>
  <si>
    <t>NAT0925E</t>
  </si>
  <si>
    <t>Term Deposit NAB - 1 Yr 4.92% Mth Int (01/09/2025)</t>
  </si>
  <si>
    <t>NAT0725F</t>
  </si>
  <si>
    <t>Term Deposit NAB - 1 Yr 5.35% Mth Int (07/07/2025)</t>
  </si>
  <si>
    <t>BOQ0727C</t>
  </si>
  <si>
    <t>Term Deposit BOQ 3 Yr 4.75% Annual Int 19/07/2027</t>
  </si>
  <si>
    <t>ANZ0225P</t>
  </si>
  <si>
    <t>Term Deposit ANZ - 5 Mth 4.80% (27/02/2025)</t>
  </si>
  <si>
    <t>BOQ0629C</t>
  </si>
  <si>
    <t>Term Deposit BOQ 5 Yr 4.85% Annual Int 21/06/2029</t>
  </si>
  <si>
    <t>BOQ0325X</t>
  </si>
  <si>
    <t>Term Deposit BOQ - 4 Mth 4.80% (03/03/2025)</t>
  </si>
  <si>
    <t>BOQ0325Q</t>
  </si>
  <si>
    <t>Term Deposit BOQ - 6 Mth 4.90% (13/03/2025)</t>
  </si>
  <si>
    <t>BOQ0727A</t>
  </si>
  <si>
    <t>Term Deposit BOQ 3 Yr 4.75% Annual Int 05/07/2027</t>
  </si>
  <si>
    <t>BOQ1025F</t>
  </si>
  <si>
    <t>Term Deposit BOQ - 1 Yr 4.60% (13/10/2025)</t>
  </si>
  <si>
    <t>BOQ0325S</t>
  </si>
  <si>
    <t>Term Deposit BOQ - 6 Mth 4.90% (27/03/2025)</t>
  </si>
  <si>
    <t>NAT0325U</t>
  </si>
  <si>
    <t>Term Deposit NAB - 5 Mth 4.90% (11/03/2025)</t>
  </si>
  <si>
    <t>ANZ0425K</t>
  </si>
  <si>
    <t>Term Deposit ANZ - 6 Mth 4.75% (17/04/2025)</t>
  </si>
  <si>
    <t>BOQ1127D</t>
  </si>
  <si>
    <t>Term Deposit BOQ 3 Yr 4.00% Annual Int 22/11/2027</t>
  </si>
  <si>
    <t>BOQ0125I</t>
  </si>
  <si>
    <t>Term Deposit BOQ - 9 Mth 5.05% (06/01/2025)</t>
  </si>
  <si>
    <t>NAT0525G</t>
  </si>
  <si>
    <t>Term Deposit NAB - 1 Yr 5.05% Mth Int (12/05/2025)</t>
  </si>
  <si>
    <t>BOQ0526B</t>
  </si>
  <si>
    <t>Term Deposit BOQ 3 Yr 4.30% Annual Int 12/05/2026</t>
  </si>
  <si>
    <t>NAT0325H</t>
  </si>
  <si>
    <t>Term Deposit NAB - 1 Yr 4.90% Mth Int (24/03/2025)</t>
  </si>
  <si>
    <t>BOQ1127E</t>
  </si>
  <si>
    <t>Term Deposit BOQ 3 Yr 4.00% Annual Int 29/11/2027</t>
  </si>
  <si>
    <t>NAT0325G</t>
  </si>
  <si>
    <t>Term Deposit NAB - 1 Yr 4.90% Mth Int (17/03/2025)</t>
  </si>
  <si>
    <t>NAT0329D</t>
  </si>
  <si>
    <t>Term Deposit NAB 5 Yr 4.45% Annual Int 22/03/2029</t>
  </si>
  <si>
    <t>BOQ1228B</t>
  </si>
  <si>
    <t>Term Deposit BOQ 5 Yr 5.00% Annual Int 14/12/2028</t>
  </si>
  <si>
    <t>ANZ0325M</t>
  </si>
  <si>
    <t>Term Deposit ANZ - 6 Mth 4.70% (13/03/2025)</t>
  </si>
  <si>
    <t>NAT0825F</t>
  </si>
  <si>
    <t>Term Deposit NAB - 1 Yr 5.05% Mth Int (11/08/2025)</t>
  </si>
  <si>
    <t>ANZ0125H</t>
  </si>
  <si>
    <t>Term Deposit ANZ - 9 Mth 5.00% (28/01/2025)</t>
  </si>
  <si>
    <t>NAT0225E</t>
  </si>
  <si>
    <t>Term Deposit NAB - 1 Yr 5.00% Mth Int (03/02/2025)</t>
  </si>
  <si>
    <t>ANZ0225N</t>
  </si>
  <si>
    <t>Term Deposit ANZ - 5 Mth 4.80% (13/02/2025)</t>
  </si>
  <si>
    <t>NAT1025H</t>
  </si>
  <si>
    <t>Term Deposit NAB - 1 Yr 4.70% Mth Int (20/10/2025)</t>
  </si>
  <si>
    <t>BOQ0526C</t>
  </si>
  <si>
    <t>Term Deposit BOQ 3 Yr 4.30% Annual Int 19/05/2026</t>
  </si>
  <si>
    <t>NAT0529B</t>
  </si>
  <si>
    <t>Term Deposit NAB 5 Yr 4.85% Annual Int 10/05/2029</t>
  </si>
  <si>
    <t>NAT0525F</t>
  </si>
  <si>
    <t>Term Deposit NAB - 1 Yr 4.85% Mth Int (05/05/2025)</t>
  </si>
  <si>
    <t>BOQ0627D</t>
  </si>
  <si>
    <t>Term Deposit BOQ 3 Yr 4.75% Annual Int 28/06/2027</t>
  </si>
  <si>
    <t>ANZ0325I</t>
  </si>
  <si>
    <t>Term Deposit ANZ - 9 Mth 5.10% (20/03/2025)</t>
  </si>
  <si>
    <t>NAT0525K</t>
  </si>
  <si>
    <t>Term Deposit NAB - 9 Mth 5.15% (08/05/2025)</t>
  </si>
  <si>
    <t>ANZ0225F</t>
  </si>
  <si>
    <t>Term Deposit ANZ - 9 Mth 5.10% (10/02/2025)</t>
  </si>
  <si>
    <t>BOQ0426C</t>
  </si>
  <si>
    <t>Term Deposit BOQ 3 Yr 4.30% Annual Int 21/04/2026</t>
  </si>
  <si>
    <t>BOQ0628B</t>
  </si>
  <si>
    <t>Term Deposit BOQ 5 Yr 4.35% Annual Int 08/06/2028</t>
  </si>
  <si>
    <t>ANZ0225E</t>
  </si>
  <si>
    <t>Term Deposit ANZ - 9 Mth 5.00% (03/02/2025)</t>
  </si>
  <si>
    <t>NAT0725N</t>
  </si>
  <si>
    <t>Term Deposit NAB - 9 Mth 4.90% (31/07/2025)</t>
  </si>
  <si>
    <t>NAT0325X</t>
  </si>
  <si>
    <t>Term Deposit NAB - 4 Mth 4.85% (03/03/2025)</t>
  </si>
  <si>
    <t>BOQ0225AB</t>
  </si>
  <si>
    <t>Term Deposit BOQ - 3 Mth 4.90% (24/02/2025)</t>
  </si>
  <si>
    <t>NAT0829D</t>
  </si>
  <si>
    <t>Term Deposit NAB 5 Yr 4.10% Annual Int 23/08/2029</t>
  </si>
  <si>
    <t>NAT0125AC</t>
  </si>
  <si>
    <t>Term Deposit NAB - 3 Mth 4.85% (20/01/2025)</t>
  </si>
  <si>
    <t>NAT0125F</t>
  </si>
  <si>
    <t>Term Deposit NAB - 1 Yr 4.95% Mth Int (06/01/2025)</t>
  </si>
  <si>
    <t>BOQ0125U</t>
  </si>
  <si>
    <t>Term Deposit BOQ - 5 Mth 4.80% (30/01/2025)</t>
  </si>
  <si>
    <t>NAT0425H</t>
  </si>
  <si>
    <t>Term Deposit NAB - 1 Yr 4.85% Mth Int (28/04/2025)</t>
  </si>
  <si>
    <t>NAT1125F</t>
  </si>
  <si>
    <t>Term Deposit NAB - 1 Yr 4.90% Mth Int (10/11/2025)</t>
  </si>
  <si>
    <t>BOQ0325AF</t>
  </si>
  <si>
    <t>Term Deposit BOQ - 3 Mth 5.00% (27/03/2025)</t>
  </si>
  <si>
    <t>ANZ0125G</t>
  </si>
  <si>
    <t>Term Deposit ANZ - 9 Mth 5.07% (20/01/2025)</t>
  </si>
  <si>
    <t>NAT0125AB</t>
  </si>
  <si>
    <t>Term Deposit NAB - 3 Mth 4.90% (13/01/2025)</t>
  </si>
  <si>
    <t>NAT0325AC</t>
  </si>
  <si>
    <t>Term Deposit NAB - 3 Mth 5.00% (06/03/2025)</t>
  </si>
  <si>
    <t>BOQ0225O</t>
  </si>
  <si>
    <t>Term Deposit BOQ - 6 Mth 4.95% (17/02/2025)</t>
  </si>
  <si>
    <t>BOQ0225G</t>
  </si>
  <si>
    <t>Term Deposit BOQ - 1 Yr 4.90% (17/02/2025)</t>
  </si>
  <si>
    <t>BOQ1025H</t>
  </si>
  <si>
    <t>Term Deposit BOQ - 1 Yr 4.60% (27/10/2025)</t>
  </si>
  <si>
    <t>NAT0225AA</t>
  </si>
  <si>
    <t>Term Deposit NAB - 3 Mth 4.90% (17/02/2025)</t>
  </si>
  <si>
    <t>BOQ0425H</t>
  </si>
  <si>
    <t>Term Deposit BOQ - 1 Yr 5.00% (22/04/2025)</t>
  </si>
  <si>
    <t>ANZ0925F</t>
  </si>
  <si>
    <t>Term Deposit ANZ - 9 Mth 5.00% (08/09/2025)</t>
  </si>
  <si>
    <t>ANZ0425L</t>
  </si>
  <si>
    <t>Term Deposit ANZ - 6 Mth 4.85% (24/04/2025)</t>
  </si>
  <si>
    <t>NAT0625N</t>
  </si>
  <si>
    <t>Term Deposit NAB - 6 Mth 5.05% (05/06/2025)</t>
  </si>
  <si>
    <t>BOQ0725D</t>
  </si>
  <si>
    <t>Term Deposit BOQ 3 Yr 4.15% Annual Int 22/07/2025</t>
  </si>
  <si>
    <t>BOQ0325U</t>
  </si>
  <si>
    <t>Term Deposit BOQ - 5 Mth 4.90% (11/03/2025)</t>
  </si>
  <si>
    <t>BOQ0629D</t>
  </si>
  <si>
    <t>Term Deposit BOQ 5 Yr 4.85% Annual Int 28/06/2029</t>
  </si>
  <si>
    <t>NAT0625O</t>
  </si>
  <si>
    <t>Term Deposit NAB - 6 Mth 5.05% (12/06/2025)</t>
  </si>
  <si>
    <t>ANZ0225M</t>
  </si>
  <si>
    <t>Term Deposit ANZ - 5 Mth 4.99% (06/02/2025)</t>
  </si>
  <si>
    <t>BOQ0728D</t>
  </si>
  <si>
    <t>Term Deposit BOQ 5 Yr 4.70% Annual Int (27/07/2028</t>
  </si>
  <si>
    <t>BOQ0225W</t>
  </si>
  <si>
    <t>Term Deposit BOQ - 4 Mth 4.90% (18/02/2025)</t>
  </si>
  <si>
    <t>NAT0425T</t>
  </si>
  <si>
    <t>Term Deposit NAB - 5 Mth 5.00% (22/04/2025)</t>
  </si>
  <si>
    <t>NAT0525U</t>
  </si>
  <si>
    <t>Term Deposit NAB - 5 Mth 5.00% (13/05/2025)</t>
  </si>
  <si>
    <t>BOQ0125H</t>
  </si>
  <si>
    <t>Term Deposit BOQ - 1 Yr 5.10% (28/01/2025)</t>
  </si>
  <si>
    <t>NAT0225K</t>
  </si>
  <si>
    <t>Term Deposit NAB - 9 Mth 5.05% (17/02/2025)</t>
  </si>
  <si>
    <t>ANZ0325T</t>
  </si>
  <si>
    <t>Term Deposit ANZ - 4 Mth 4.85% (03/03/2025)</t>
  </si>
  <si>
    <t>BOQ0327D</t>
  </si>
  <si>
    <t>Term Deposit BOQ 3 Yr 4.75% Annual Int 22/03/2027</t>
  </si>
  <si>
    <t>NAT0125AD</t>
  </si>
  <si>
    <t>Term Deposit NAB - 3 Mth 4.80% (28/01/2025)</t>
  </si>
  <si>
    <t>NAT0725J</t>
  </si>
  <si>
    <t>Term Deposit NAB - 9 Mth 4.80% (03/07/2025)</t>
  </si>
  <si>
    <t>BOQ0125P</t>
  </si>
  <si>
    <t>Term Deposit BOQ - 6 Mth 5.00% (28/01/2025)</t>
  </si>
  <si>
    <t>NAT1025F</t>
  </si>
  <si>
    <t>Term Deposit NAB - 1 Yr 4.65% Mth Int (06/10/2025)</t>
  </si>
  <si>
    <t>BOQ0125G</t>
  </si>
  <si>
    <t>Term Deposit BOQ - 1 Yr 5.00% (20/01/2025)</t>
  </si>
  <si>
    <t>NAT0728D</t>
  </si>
  <si>
    <t>Term Deposit NAB 5 Yr 4.75% Annual Int 27/07/2028</t>
  </si>
  <si>
    <t>ANZ0425Q</t>
  </si>
  <si>
    <t>Term Deposit ANZ - 5 Mth 5.00% (29/04/2025)</t>
  </si>
  <si>
    <t>BOQ0525P</t>
  </si>
  <si>
    <t>Term Deposit BOQ - 6 Mth 4.90% (15/05/2025)</t>
  </si>
  <si>
    <t>NAT0328C</t>
  </si>
  <si>
    <t>Term Deposit NAB 5 Yr 4.45% Annual Int 16/03/2028</t>
  </si>
  <si>
    <t>BOQ0827E</t>
  </si>
  <si>
    <t>Term Deposit BOQ 3 Yr 4.00% Annual Int 30/08/2027</t>
  </si>
  <si>
    <t>NAT0925J</t>
  </si>
  <si>
    <t>Term Deposit NAB - 9 Mth 5.00% (08/09/2025)</t>
  </si>
  <si>
    <t>ANZ0425I</t>
  </si>
  <si>
    <t>Term Deposit ANZ - 6 Mth 4.70% (03/04/2025)</t>
  </si>
  <si>
    <t>BOQ0225F</t>
  </si>
  <si>
    <t>Term Deposit BOQ - 1 Yr 4.90% (10/02/2025)</t>
  </si>
  <si>
    <t>ANZ0125F</t>
  </si>
  <si>
    <t>Term Deposit ANZ - 9 Mth 5.02% (13/01/2025)</t>
  </si>
  <si>
    <t>NAT0625I</t>
  </si>
  <si>
    <t>Term Deposit NAB - 1 Yr 5.05% Mth Int (30/06/2025)</t>
  </si>
  <si>
    <t>NAT0625Q</t>
  </si>
  <si>
    <t>Term Deposit NAB - 6 Mth 4.95% (26/06/2025)</t>
  </si>
  <si>
    <t>NAT0325O</t>
  </si>
  <si>
    <t>Term Deposit NAB - 6 Mth 5.02% (03/03/2025)</t>
  </si>
  <si>
    <t>BOQ0927B</t>
  </si>
  <si>
    <t>Term Deposit BOQ 3 Yr 4.00% Annual Int 13/09/2027</t>
  </si>
  <si>
    <t>NAT0325F</t>
  </si>
  <si>
    <t>Term Deposit NAB - 1 Yr 4.90% Mth Int (10/03/2025)</t>
  </si>
  <si>
    <t>ANZ0525H</t>
  </si>
  <si>
    <t>Term Deposit ANZ - 9 Mth 4.95% (22/05/2025)</t>
  </si>
  <si>
    <t>NAT0225H</t>
  </si>
  <si>
    <t>Term Deposit NAB - 1 Yr 5.00% Mth Int (24/02/2025)</t>
  </si>
  <si>
    <t>BOQ0425J</t>
  </si>
  <si>
    <t>Term Deposit BOQ - 9 Mth 5.10% (07/04/2025)</t>
  </si>
  <si>
    <t>BOQ1025D</t>
  </si>
  <si>
    <t>Term Deposit BOQ 3 Yr 4.15% Annual Int 28/10/2025</t>
  </si>
  <si>
    <t>NAT0325E</t>
  </si>
  <si>
    <t>Term Deposit NAB - 1 Yr 4.90% Mth Int (03/03/2025)</t>
  </si>
  <si>
    <t>NAT0225P</t>
  </si>
  <si>
    <t>Term Deposit NAB - 6 Mth 5.00% (24/02/2025)</t>
  </si>
  <si>
    <t>NAT0225Y</t>
  </si>
  <si>
    <t>Term Deposit NAB - 3 Mth 4.80% (03/02/2025)</t>
  </si>
  <si>
    <t>BOQ0127B</t>
  </si>
  <si>
    <t>Term Deposit BOQ 3 Yr 4.65% Annual Int 12/01/2027</t>
  </si>
  <si>
    <t>ANZ0325O</t>
  </si>
  <si>
    <t>Term Deposit ANZ - 6 Mth 4.70% (27/03/2025)</t>
  </si>
  <si>
    <t>ANZ0525R</t>
  </si>
  <si>
    <t>Term Deposit ANZ - 5 Mth 5.00% (27/05/2025)</t>
  </si>
  <si>
    <t>BOQ0725M</t>
  </si>
  <si>
    <t>Term Deposit BOQ - 9 Mth 4.70% (24/07/2025)</t>
  </si>
  <si>
    <t>BOQ0427C</t>
  </si>
  <si>
    <t>Term Deposit BOQ 3 Yr 4.75% Annual Int 19/04/2027</t>
  </si>
  <si>
    <t>BOQ0125O</t>
  </si>
  <si>
    <t>Term Deposit BOQ - 6 Mth 5.05% (20/01/2025)</t>
  </si>
  <si>
    <t>BOQ0225Z</t>
  </si>
  <si>
    <t>Term Deposit BOQ - 3 Mth 4.75% (10/02/2025)</t>
  </si>
  <si>
    <t>BOQ0626E</t>
  </si>
  <si>
    <t>Term Deposit BOQ 3 Yr 4.35% Annual Int 30/06/2026</t>
  </si>
  <si>
    <t>BOQ0225D</t>
  </si>
  <si>
    <t>Term Deposit BOQ 3 Yr 1.50% Annual Int 25/02/2025</t>
  </si>
  <si>
    <t>BOQ0325M</t>
  </si>
  <si>
    <t>Term Deposit BOQ - 9 Mth 5.10% (20/03/2025)</t>
  </si>
  <si>
    <t>NAT0625G</t>
  </si>
  <si>
    <t>Term Deposit NAB - 1 Yr 4.90% Mth Int (16/06/2025)</t>
  </si>
  <si>
    <t>BOQ0525H</t>
  </si>
  <si>
    <t>Term Deposit BOQ - 1 Yr 5.00% (26/05/2025)</t>
  </si>
  <si>
    <t>NAT1027D</t>
  </si>
  <si>
    <t>Term Deposit NAB 5 Yr 4.75% Annual Int 28/10/2027</t>
  </si>
  <si>
    <t>BOQ0725C</t>
  </si>
  <si>
    <t>Term Deposit BOQ 3 Yr 4.15% Annual Int 15/07/2025</t>
  </si>
  <si>
    <t>BOQ0225M</t>
  </si>
  <si>
    <t>Term Deposit BOQ - 6 Mth 5.00% (03/02/2025)</t>
  </si>
  <si>
    <t>BOQ0225V</t>
  </si>
  <si>
    <t>Term Deposit BOQ - 4 Mth 4.90% (11/02/2025)</t>
  </si>
  <si>
    <t>NAT0225F</t>
  </si>
  <si>
    <t>Term Deposit NAB - 1 Yr 4.80% Mth Int (10/02/2025)</t>
  </si>
  <si>
    <t>ANZ0425J</t>
  </si>
  <si>
    <t>Term Deposit ANZ - 6 Mth 4.70% (10/04/2025)</t>
  </si>
  <si>
    <t>NAT1225G</t>
  </si>
  <si>
    <t>Term Deposit NAB - 1 Yr 4.95% Mth Int (08/12/2025)</t>
  </si>
  <si>
    <t>BOQ0729D</t>
  </si>
  <si>
    <t>Term Deposit BOQ 5 Yr 4.80% Annual Int 26/07/2029</t>
  </si>
  <si>
    <t>ANZ0325S</t>
  </si>
  <si>
    <t>Term Deposit ANZ - 5 Mth 4.80% (25/03/2025)</t>
  </si>
  <si>
    <t>BOQ1027C</t>
  </si>
  <si>
    <t>Term Deposit BOQ 3 Yr 4.00% Annual Int 18/10/2027</t>
  </si>
  <si>
    <t>BOQ0329B</t>
  </si>
  <si>
    <t>Term Deposit BOQ 5 Yr 4.65% Annual Int 08/03/2029</t>
  </si>
  <si>
    <t>BOQ0526D</t>
  </si>
  <si>
    <t>Term Deposit BOQ 3 Yr 4.30% Annual Int 26/05/2026</t>
  </si>
  <si>
    <t>BOQ0827C</t>
  </si>
  <si>
    <t>Term Deposit BOQ 3 Yr 4.25% Annual Int 16/08/2027</t>
  </si>
  <si>
    <t>NAT0425X</t>
  </si>
  <si>
    <t>Term Deposit NAB - 4 Mth 5.05% (21/04/2025)</t>
  </si>
  <si>
    <t>ANZ0225O</t>
  </si>
  <si>
    <t>Term Deposit ANZ - 5 Mth 4.80% (20/02/2025)</t>
  </si>
  <si>
    <t>BOQ1225I</t>
  </si>
  <si>
    <t>Term Deposit BOQ - 1 Yr 4.80% (22/12/2025)</t>
  </si>
  <si>
    <t>BOQ0125L</t>
  </si>
  <si>
    <t>Term Deposit BOQ - 9 Mth 5.00% (28/01/2025)</t>
  </si>
  <si>
    <t>NAT0125S</t>
  </si>
  <si>
    <t>Term Deposit NAB - 5 Mth 5.15% (09/01/2025)</t>
  </si>
  <si>
    <t>NAT0925I</t>
  </si>
  <si>
    <t>Term Deposit NAB - 1 Yr 4.65% Mth Int (29/09/2025)</t>
  </si>
  <si>
    <t>BOQ0327B</t>
  </si>
  <si>
    <t>Term Deposit BOQ 3 Yr 4.55% Annual Int 08/03/2027</t>
  </si>
  <si>
    <t>NAT0927D</t>
  </si>
  <si>
    <t>Term Deposit NAB 5 Yr 4.20% Annual Int (23/09/2027</t>
  </si>
  <si>
    <t>ANZ0425R</t>
  </si>
  <si>
    <t>Term Deposit ANZ - 4 Mth 5.00% (07/04/2025)</t>
  </si>
  <si>
    <t>BOQ1025B</t>
  </si>
  <si>
    <t>Term Deposit BOQ 3 Yr 4.20% Annual Int 14/10/2025</t>
  </si>
  <si>
    <t>BOQ1025E</t>
  </si>
  <si>
    <t>Term Deposit BOQ - 1 Yr 4.60% (06/10/2025)</t>
  </si>
  <si>
    <t>BOQ1225A</t>
  </si>
  <si>
    <t>Term Deposit BOQ 3 Yr 4.40% Annual Int 02/12/2025</t>
  </si>
  <si>
    <t>ANZ0125E</t>
  </si>
  <si>
    <t>Term Deposit ANZ - 9 Mth 5.05% (06/01/2025)</t>
  </si>
  <si>
    <t>BOQ0326D</t>
  </si>
  <si>
    <t>Term Deposit BOQ 3 Yr 4.55% Annual Int 24/03/2026</t>
  </si>
  <si>
    <t>BOQ0328D</t>
  </si>
  <si>
    <t>Term Deposit BOQ 5 Yr 4.75% Annual Int 23/03/2028</t>
  </si>
  <si>
    <t>ANZ0125S</t>
  </si>
  <si>
    <t>Term Deposit ANZ - 4 Mth 4.80% (13/01/2025)</t>
  </si>
  <si>
    <t>BOQ0528C</t>
  </si>
  <si>
    <t>Term Deposit BOQ 5 Yr 4.30% Annual Int 15/05/2028</t>
  </si>
  <si>
    <t>ANZ0125N</t>
  </si>
  <si>
    <t>Term Deposit ANZ - 5 Mth 5.12% (09/01/2025)</t>
  </si>
  <si>
    <t>NAT0128B</t>
  </si>
  <si>
    <t>Term Deposit NAB 5 Yr 4.55% Annual Int 13/01/2028</t>
  </si>
  <si>
    <t>NAT1027A</t>
  </si>
  <si>
    <t>Term Deposit NAB 5 Yr 4.70% Annual Int 07/10/2027</t>
  </si>
  <si>
    <t>NAT0225Q</t>
  </si>
  <si>
    <t>Term Deposit NAB - 5 Mth 5.00% (06/02/2025)</t>
  </si>
  <si>
    <t>BOQ0225H</t>
  </si>
  <si>
    <t>Term Deposit BOQ - 1 Yr 4.90% (24/02/2025)</t>
  </si>
  <si>
    <t>BOQ1025A</t>
  </si>
  <si>
    <t>Term Deposit BOQ 3 Yr 4.20% Annual Int 07/10/2025</t>
  </si>
  <si>
    <t>BOQ0226B</t>
  </si>
  <si>
    <t>Term Deposit BOQ 3 Yr 4.30% Annual Int 10/02/2026</t>
  </si>
  <si>
    <t>ANZ0525P</t>
  </si>
  <si>
    <t>Term Deposit ANZ - 5 Mth 4.95% (13/05/2025)</t>
  </si>
  <si>
    <t>NAT0228B</t>
  </si>
  <si>
    <t>Term Deposit NAB 5 Yr 4.30% Annual Int 10/02/2028</t>
  </si>
  <si>
    <t>BOQ0326E</t>
  </si>
  <si>
    <t>Term Deposit BOQ 3 Yr 4.55% Annual Int 31/03/2026</t>
  </si>
  <si>
    <t>BOQ0125Z</t>
  </si>
  <si>
    <t>Term Deposit BOQ - 3 Mth 4.60% (06/01/2025)</t>
  </si>
  <si>
    <t>ANZ0325P</t>
  </si>
  <si>
    <t>Term Deposit ANZ - 5 Mth 4.80% (04/03/2025)</t>
  </si>
  <si>
    <t>BOQ1225C</t>
  </si>
  <si>
    <t>Term Deposit BOQ 3 Yr 4.35% Annual Int (16/12/2025</t>
  </si>
  <si>
    <t>BOQ0825G</t>
  </si>
  <si>
    <t>Term Deposit BOQ - 1 Yr 4.80% (18/08/2025)</t>
  </si>
  <si>
    <t>BOQ0326C</t>
  </si>
  <si>
    <t>Term Deposit BOQ 3 Yr 4.80% Annual Int 17/03/2026</t>
  </si>
  <si>
    <t>BOQ0326A</t>
  </si>
  <si>
    <t>Term Deposit BOQ 3 Yr 4.85% Annual Int 03/03/2026</t>
  </si>
  <si>
    <t>BOQ0825B</t>
  </si>
  <si>
    <t>Term Deposit BOQ 3 Yr 3.90% Annual Int 12/08/2025</t>
  </si>
  <si>
    <t>BOQ0829B</t>
  </si>
  <si>
    <t>Term Deposit BOQ 5 Yr 4.55% Annual Int 09/08/2029</t>
  </si>
  <si>
    <t>BOQ0827B</t>
  </si>
  <si>
    <t>Term Deposit BOQ 3 Yr 4.55% Annual Int 09/08/2027</t>
  </si>
  <si>
    <t>BOQ0426B</t>
  </si>
  <si>
    <t>Term Deposit BOQ 3 Yr 4.30% Annual Int 14/04/2026</t>
  </si>
  <si>
    <t>NAT0125N</t>
  </si>
  <si>
    <t>Term Deposit NAB - 6 Mth 5.30% (06/01/2025)</t>
  </si>
  <si>
    <t>BOQ0425X</t>
  </si>
  <si>
    <t>Term Deposit BOQ - 4 Mth 5.00% (14/04/2025)</t>
  </si>
  <si>
    <t>BOQ0525N</t>
  </si>
  <si>
    <t>Term Deposit BOQ - 6 Mth 4.80% (01/05/2025)</t>
  </si>
  <si>
    <t>ANZ0325H</t>
  </si>
  <si>
    <t>Term Deposit ANZ - 9 Mth 5.05% (13/03/2025)</t>
  </si>
  <si>
    <t>BOQ0725G</t>
  </si>
  <si>
    <t>Term Deposit BOQ - 1 Yr 5.10% (14/07/2025)</t>
  </si>
  <si>
    <t>BOQ0525E</t>
  </si>
  <si>
    <t>Term Deposit BOQ - 1 Yr 5.00% (05/05/2025)</t>
  </si>
  <si>
    <t>BOQ0325R</t>
  </si>
  <si>
    <t>Term Deposit BOQ - 6 Mth 4.90% (20/03/2025)</t>
  </si>
  <si>
    <t>NAT0125J</t>
  </si>
  <si>
    <t>Term Deposit NAB - 9 Mth 4.95% (06/01/2025)</t>
  </si>
  <si>
    <t>NAT0328B</t>
  </si>
  <si>
    <t>Term Deposit NAB 5 Yr 4.65% Annual Int 09/03/2028</t>
  </si>
  <si>
    <t>BOQ0625D</t>
  </si>
  <si>
    <t>Term Deposit BOQ 3 Yr 4.00% Annual Int 24/06/2025</t>
  </si>
  <si>
    <t>NAT0225AC</t>
  </si>
  <si>
    <t>Term Deposit NAB - 3 Mth 4.95% (27/02/2025)</t>
  </si>
  <si>
    <t>BOQ0227D</t>
  </si>
  <si>
    <t>Term Deposit BOQ 3 Yr 4.55% Annual Int 23/02/2027</t>
  </si>
  <si>
    <t>BOQ1127B</t>
  </si>
  <si>
    <t>Term Deposit BOQ 3 Yr 4.00% Annual Int 08/11/2027</t>
  </si>
  <si>
    <t>BOQ0425N</t>
  </si>
  <si>
    <t>Term Deposit BOQ - 6 Mth 4.90% (03/04/2025)</t>
  </si>
  <si>
    <t>BOQ0425G</t>
  </si>
  <si>
    <t>Term Deposit BOQ - 1 Yr 5.00% (14/04/2025)</t>
  </si>
  <si>
    <t>BOQ0428B</t>
  </si>
  <si>
    <t>Term Deposit BOQ 5 Yr 4.30% Annual Int 13/04/2028</t>
  </si>
  <si>
    <t>BOQ0427A</t>
  </si>
  <si>
    <t>Term Deposit BOQ 3 Yr 4.75% Annual Int 05/04/2027</t>
  </si>
  <si>
    <t>BOQ1125E</t>
  </si>
  <si>
    <t>Term Deposit BOQ - 1 Yr 4.60% (03/11/2025)</t>
  </si>
  <si>
    <t>BOQ0829C</t>
  </si>
  <si>
    <t>Term Deposit BOQ 5 Yr 4.25% Annual Int 16/08/2029</t>
  </si>
  <si>
    <t>ANZ0625F</t>
  </si>
  <si>
    <t>Term Deposit ANZ - 9 Mth 4.80% (05/06/2025)</t>
  </si>
  <si>
    <t>BOQ1026D</t>
  </si>
  <si>
    <t>Term Deposit BOQ 3 Yr 4.75% Annual Int 27/10/2026</t>
  </si>
  <si>
    <t>ANZ0725G</t>
  </si>
  <si>
    <t>Term Deposit ANZ - 9 Mth 4.80% (17/07/2025)</t>
  </si>
  <si>
    <t>BOQ0725E</t>
  </si>
  <si>
    <t>Term Deposit BOQ 3 Yr 4.15% Annual Int 29/07/2025</t>
  </si>
  <si>
    <t>NAT0225S</t>
  </si>
  <si>
    <t>Term Deposit NAB - 5 Mth 4.95% (20/02/2025)</t>
  </si>
  <si>
    <t>BOQ0425I</t>
  </si>
  <si>
    <t>Term Deposit BOQ - 1 Yr 5.00% (28/04/2025)</t>
  </si>
  <si>
    <t>BOQ0426A</t>
  </si>
  <si>
    <t>Term Deposit BOQ 3 Yr 4.40% Annual Int 07/04/2026</t>
  </si>
  <si>
    <t>ANZ0425F</t>
  </si>
  <si>
    <t>Term Deposit ANZ - 9 Mth 5.20% (14/04/2025)</t>
  </si>
  <si>
    <t>ANZ0225H</t>
  </si>
  <si>
    <t>Term Deposit ANZ - 9 Mth 5.00% (24/02/2025)</t>
  </si>
  <si>
    <t>ANZ0525O</t>
  </si>
  <si>
    <t>Term Deposit ANZ - 5 Mth 5.00% (06/05/2025)</t>
  </si>
  <si>
    <t>BOQ0325F</t>
  </si>
  <si>
    <t>Term Deposit BOQ - 1 Yr 4.95% (10/03/2025)</t>
  </si>
  <si>
    <t>BOQ0327A</t>
  </si>
  <si>
    <t>Term Deposit BOQ 3 Yr 4.55% Annual Int 01/03/2027</t>
  </si>
  <si>
    <t>ANZ0925H</t>
  </si>
  <si>
    <t>Term Deposit ANZ - 9 Mth 4.90% (22/09/2025)</t>
  </si>
  <si>
    <t>BOQ0225N</t>
  </si>
  <si>
    <t>Term Deposit BOQ - 6 Mth 5.00% (10/02/2025)</t>
  </si>
  <si>
    <t>BOQ0225L</t>
  </si>
  <si>
    <t>Term Deposit BOQ - 9 Mth 5.00% (24/02/2025)</t>
  </si>
  <si>
    <t>NAT0825G</t>
  </si>
  <si>
    <t>Term Deposit NAB - 1 Yr 4.95% Mth Int (18/08/2025)</t>
  </si>
  <si>
    <t>NAT0328A</t>
  </si>
  <si>
    <t>Term Deposit NAB 5 Yr 4.65% Annual Int 02/03/2028</t>
  </si>
  <si>
    <t>NAT0627D</t>
  </si>
  <si>
    <t>Term Deposit NAB 5 Yr 4.75% Annual Int 24/06/2027</t>
  </si>
  <si>
    <t>BOQ0726A</t>
  </si>
  <si>
    <t>Term Deposit BOQ 3 Yr 4.35% Annual Int 07/07/2026</t>
  </si>
  <si>
    <t>NAT1127B</t>
  </si>
  <si>
    <t>Term Deposit NAB 5 Yr 4.75% Annual Int (11/11/2027</t>
  </si>
  <si>
    <t>NAT0728A</t>
  </si>
  <si>
    <t>Term Deposit NAB 5 Yr 4.55% Annual Int 06/07/2028</t>
  </si>
  <si>
    <t>BOQ0725I</t>
  </si>
  <si>
    <t>Term Deposit BOQ - 1 Yr 5.00% (28/07/2025)</t>
  </si>
  <si>
    <t>ANZ0725I</t>
  </si>
  <si>
    <t>Term Deposit ANZ - 9 Mth 4.90% (31/07/2025)</t>
  </si>
  <si>
    <t>ANZ0725H</t>
  </si>
  <si>
    <t>Term Deposit ANZ - 9 Mth 4.80% (24/07/2025)</t>
  </si>
  <si>
    <t>ANZ0125M</t>
  </si>
  <si>
    <t>Term Deposit ANZ - 5 Mth 5.15% (02/01/2025)</t>
  </si>
  <si>
    <t>BOQ0429D</t>
  </si>
  <si>
    <t>Term Deposit BOQ 5 Yr 4.85% Annual Int 26/04/2029</t>
  </si>
  <si>
    <t>BOQ0927D</t>
  </si>
  <si>
    <t>Term Deposit BOQ 3 Yr 4.00% Annual Int 27/09/2027</t>
  </si>
  <si>
    <t>BOQ0328A</t>
  </si>
  <si>
    <t>Term Deposit BOQ 5 Yr 4.90% Annual Int 02/03/2028</t>
  </si>
  <si>
    <t>BOQ1026A</t>
  </si>
  <si>
    <t>Term Deposit BOQ 3 Yr 4.60% Annual Int 06/10/2026</t>
  </si>
  <si>
    <t>BOQ0525L</t>
  </si>
  <si>
    <t>Term Deposit BOQ - 9 Mth 4.70% (22/05/2025)</t>
  </si>
  <si>
    <t>BOQ0729A</t>
  </si>
  <si>
    <t>Term Deposit BOQ 5 Yr 4.85% Annual Int 05/07/2029</t>
  </si>
  <si>
    <t>BOQ1226B</t>
  </si>
  <si>
    <t>Term Deposit BOQ 3 Yr 5.30% Annual Int 08/12/2026</t>
  </si>
  <si>
    <t>NAT0728B</t>
  </si>
  <si>
    <t>Term Deposit NAB 5 Yr 4.85% Annual Int 13/07/2028</t>
  </si>
  <si>
    <t>BOQ0628E</t>
  </si>
  <si>
    <t>Term Deposit BOQ 5 Yr 4.80% Annual Int 29/06/2028</t>
  </si>
  <si>
    <t>NAT0525I</t>
  </si>
  <si>
    <t>Term Deposit NAB - 1 Yr 4.95% Mth Int (26/05/2025)</t>
  </si>
  <si>
    <t>BOQ0925C</t>
  </si>
  <si>
    <t>Term Deposit BOQ 3 Yr 3.95% Annual Int 16/09/2025</t>
  </si>
  <si>
    <t>BOQ0528D</t>
  </si>
  <si>
    <t>Term Deposit BOQ 5 Yr 4.30% Annual Int 25/05/2028</t>
  </si>
  <si>
    <t>ANZ0325R</t>
  </si>
  <si>
    <t>Term Deposit ANZ - 5 Mth 4.85% (18/03/2025)</t>
  </si>
  <si>
    <t>BOQ0725F</t>
  </si>
  <si>
    <t>Term Deposit BOQ - 1 Yr 5.10% (07/07/2025)</t>
  </si>
  <si>
    <t>BOQ0725B</t>
  </si>
  <si>
    <t>Term Deposit BOQ 3 Yr 4.15% Annual Int 08/07/2025</t>
  </si>
  <si>
    <t>BOQ1027A</t>
  </si>
  <si>
    <t>Term Deposit BOQ 3 Yr 4.00% Annual Int 04/10/2027</t>
  </si>
  <si>
    <t>NAT1129C</t>
  </si>
  <si>
    <t>Term Deposit NAB 5 Yr 4.55% Annual Int 15/11/2029</t>
  </si>
  <si>
    <t>NAT0729A</t>
  </si>
  <si>
    <t>Term Deposit NAB 5 Yr 4.85% Annual Int 05/07/2029</t>
  </si>
  <si>
    <t>BOQ0225I</t>
  </si>
  <si>
    <t>Term Deposit BOQ - 9 Mth 5.00% (03/02/2025)</t>
  </si>
  <si>
    <t>NAT0929D</t>
  </si>
  <si>
    <t>Term Deposit NAB 5 Yr 4.05% Annual Int 27/09/2029</t>
  </si>
  <si>
    <t>BOQ1027B</t>
  </si>
  <si>
    <t>Term Deposit BOQ 3 Yr 4.00% Annual Int 11/10/2027</t>
  </si>
  <si>
    <t>NAT0427A</t>
  </si>
  <si>
    <t>Term Deposit NAB 5 Yr 3.05% Annual Int 01/04/2027</t>
  </si>
  <si>
    <t>BOQ0825A</t>
  </si>
  <si>
    <t>Term Deposit BOQ 3 Yr 4.00% Annual Int 05/08/2025</t>
  </si>
  <si>
    <t>BOQ0526A</t>
  </si>
  <si>
    <t>Term Deposit BOQ 3 Yr 4.30% Annual Int (5/05/2026)</t>
  </si>
  <si>
    <t>NAT0325V</t>
  </si>
  <si>
    <t>Term Deposit NAB - 5 Mth 4.90% (18/03/2025)</t>
  </si>
  <si>
    <t>BOQ1225D</t>
  </si>
  <si>
    <t>Term Deposit BOQ 3 Yr 4.35% Annual Int 23/12/2025</t>
  </si>
  <si>
    <t>NAT0325AG</t>
  </si>
  <si>
    <t>Term Deposit NAB - 3 Mth 4.90% (27/03/2025)</t>
  </si>
  <si>
    <t>NAT1225I</t>
  </si>
  <si>
    <t>Term Deposit NAB - 1 Yr 4.85% Mth Int (22/12/2025)</t>
  </si>
  <si>
    <t>BOQ0428A</t>
  </si>
  <si>
    <t>Term Deposit BOQ 5 Yr 4.40% Annual Int 06/04/2028</t>
  </si>
  <si>
    <t>ANZ0525Q</t>
  </si>
  <si>
    <t>Term Deposit ANZ - 5 Mth 4.95% (20/05/2025)</t>
  </si>
  <si>
    <t>NAT0225I</t>
  </si>
  <si>
    <t>Term Deposit NAB - 9 Mth 4.95% (03/02/2025)</t>
  </si>
  <si>
    <t>NAT1029B</t>
  </si>
  <si>
    <t>Term Deposit NAB 5 Yr 4.05% Annual Int 11/10/2029</t>
  </si>
  <si>
    <t>ANZ0625I</t>
  </si>
  <si>
    <t>Term Deposit ANZ - 9 Mth 4.70% (26/06/2025)</t>
  </si>
  <si>
    <t>BOQ0227B</t>
  </si>
  <si>
    <t>Term Deposit BOQ 3 Yr 4.55% Annual Int 09/02/2027</t>
  </si>
  <si>
    <t>NAT0727B</t>
  </si>
  <si>
    <t>Term Deposit NAB 5 Yr 4.35% Annual Int 08/07/2027</t>
  </si>
  <si>
    <t>BOQ0826A</t>
  </si>
  <si>
    <t>Term Deposit BOQ 3 Yr 4.35% Annual Int 04/08/2026</t>
  </si>
  <si>
    <t>NAT0225T</t>
  </si>
  <si>
    <t>Term Deposit NAB - 5 Mth 4.90% (27/02/2025)</t>
  </si>
  <si>
    <t>BOQ1126A</t>
  </si>
  <si>
    <t>Term Deposit BOQ 3 Yr 4.75% Annual Int 03/11/2026</t>
  </si>
  <si>
    <t>BOQ0827D</t>
  </si>
  <si>
    <t>Term Deposit BOQ 3 Yr 4.25% Annual Int 23/08/2027</t>
  </si>
  <si>
    <t>BOQ0829D</t>
  </si>
  <si>
    <t>Term Deposit BOQ 5 Yr 4.25% Annual Int 23/08/2029</t>
  </si>
  <si>
    <t>BOQ0926D</t>
  </si>
  <si>
    <t>Term Deposit BOQ 3 Yr 4.60% Annual Int 22/09/2026</t>
  </si>
  <si>
    <t>NAT1127C</t>
  </si>
  <si>
    <t>Term Deposit NAB 5 Yr 4.50% Annual Int 18/11/2027</t>
  </si>
  <si>
    <t>ANZ0225S</t>
  </si>
  <si>
    <t>Term Deposit ANZ - 4 Mth 4.85% (18/02/2025)</t>
  </si>
  <si>
    <t>BOQ0926E</t>
  </si>
  <si>
    <t>Term Deposit BOQ 3 Yr 4.60% Annual Int 29/09/2026</t>
  </si>
  <si>
    <t>NAT0828D</t>
  </si>
  <si>
    <t>Term Deposit NAB 5 Yr 4.75% Annual Int 24/08/2028</t>
  </si>
  <si>
    <t>NAT1125G</t>
  </si>
  <si>
    <t>Term Deposit NAB - 1 Yr 4.90% Mth Int (17/11/2025)</t>
  </si>
  <si>
    <t>NAT0428D</t>
  </si>
  <si>
    <t>Term Deposit NAB 5 Yr 4.25% Annual Int 27/04/2028</t>
  </si>
  <si>
    <t>BOQ0826B</t>
  </si>
  <si>
    <t>Term Deposit BOQ 3 Yr 4.35% Annual Int 11/08/2026</t>
  </si>
  <si>
    <t>NAT0828B</t>
  </si>
  <si>
    <t>Term Deposit NAB 5 Yr 4.60% Annual Int 10/08/2028</t>
  </si>
  <si>
    <t>BOQ0328C</t>
  </si>
  <si>
    <t>Term Deposit BOQ 5 Yr 4.95% Annual Int 16/03/2028</t>
  </si>
  <si>
    <t>BOQ0528A</t>
  </si>
  <si>
    <t>Term Deposit BOQ 5 Yr 4.30% Annual Int (4/05/2028)</t>
  </si>
  <si>
    <t>BOQ0527C</t>
  </si>
  <si>
    <t>Term Deposit BOQ 3 Yr 4.75% Annual Int 17/05/2027</t>
  </si>
  <si>
    <t>BOQ0825D</t>
  </si>
  <si>
    <t>Term Deposit BOQ 3 Yr 3.85% Annual Int 26/08/2025</t>
  </si>
  <si>
    <t>NAT1225J</t>
  </si>
  <si>
    <t>Term Deposit NAB - 1 Yr 4.75% Mth Int (29/12/2025)</t>
  </si>
  <si>
    <t>ANZ0625G</t>
  </si>
  <si>
    <t>Term Deposit ANZ - 9 Mth 4.70% (12/06/2025)</t>
  </si>
  <si>
    <t>BOQ0125T</t>
  </si>
  <si>
    <t>Term Deposit BOQ - 5 Mth 4.80% (23/01/2025)</t>
  </si>
  <si>
    <t>BOQ0626A</t>
  </si>
  <si>
    <t>Term Deposit BOQ 3 Yr 4.30% Annual Int 02/06/2026</t>
  </si>
  <si>
    <t>BOQ0329E</t>
  </si>
  <si>
    <t>Term Deposit BOQ 5 Yr 4.85% Annual Int 28/03/2029</t>
  </si>
  <si>
    <t>NAT0527D</t>
  </si>
  <si>
    <t>Term Deposit NAB 5 Yr 4.05% Annual Int 27/05/2027</t>
  </si>
  <si>
    <t>NAT0828A</t>
  </si>
  <si>
    <t>Term Deposit NAB 5 Yr 4.75% Annual Int 03/08/2028</t>
  </si>
  <si>
    <t>NAT0425F</t>
  </si>
  <si>
    <t>Term Deposit NAB - 1 Yr 4.85% Mth Int (14/04/2025)</t>
  </si>
  <si>
    <t>BOQ0927A</t>
  </si>
  <si>
    <t>Term Deposit BOQ 3 Yr 4.00% Annual Int 06/09/2027</t>
  </si>
  <si>
    <t>NAT1028D</t>
  </si>
  <si>
    <t>Term Deposit NAB 5 Yr 5.15% Annual Int 26/10/2028</t>
  </si>
  <si>
    <t>BOQ0525T</t>
  </si>
  <si>
    <t>Term Deposit BOQ - 5 Mth 5.00% (13/05/2025)</t>
  </si>
  <si>
    <t>BOQ1026C</t>
  </si>
  <si>
    <t>Term Deposit BOQ 3 Yr 4.85% Annual Int (20/10/2026</t>
  </si>
  <si>
    <t>BOQ1125D</t>
  </si>
  <si>
    <t>Term Deposit BOQ 3 Yr 4.40% Annual Int 25/11/2025</t>
  </si>
  <si>
    <t>ANZ0525I</t>
  </si>
  <si>
    <t>Term Deposit ANZ - 9 Mth 4.95% (29/05/2025)</t>
  </si>
  <si>
    <t>BOQ0625A</t>
  </si>
  <si>
    <t>Term Deposit BOQ 3 Yr 3.50% Annual Int 03/06/2025</t>
  </si>
  <si>
    <t>NAT0629D</t>
  </si>
  <si>
    <t>Term Deposit NAB 5 Yr 4.60% Annual Int 28/06/2029</t>
  </si>
  <si>
    <t>BOQ0126B</t>
  </si>
  <si>
    <t>Term Deposit BOQ 3 Yr 4.50% Annual Int 13/01/2026</t>
  </si>
  <si>
    <t>BOQ0527D</t>
  </si>
  <si>
    <t>Term Deposit BOQ 3 Yr 4.75% Annual Int 24/05/2027</t>
  </si>
  <si>
    <t>NAT0927B</t>
  </si>
  <si>
    <t>Term Deposit NAB 5 Yr 4.25% Annual Int (9/09/2027)</t>
  </si>
  <si>
    <t>BOQ0726D</t>
  </si>
  <si>
    <t>Term Deposit BOQ 3 Yr 4.35% Annual Int 28/07/2026</t>
  </si>
  <si>
    <t>BOQ0525F</t>
  </si>
  <si>
    <t>Term Deposit BOQ - 1 Yr 5.00% (12/05/2025)</t>
  </si>
  <si>
    <t>NAT0325AA</t>
  </si>
  <si>
    <t>Term Deposit NAB - 4 Mth 4.95% (24/03/2025)</t>
  </si>
  <si>
    <t>BOQ0825F</t>
  </si>
  <si>
    <t>Term Deposit BOQ - 1 Yr 5.00% (11/08/2025)</t>
  </si>
  <si>
    <t>BOQ0925G</t>
  </si>
  <si>
    <t>Term Deposit BOQ - 1 Yr 4.60% (08/09/2025)</t>
  </si>
  <si>
    <t>ANZ0425T</t>
  </si>
  <si>
    <t>Term Deposit ANZ - 4 Mth 5.00% (21/04/2025)</t>
  </si>
  <si>
    <t>BOQ1125F</t>
  </si>
  <si>
    <t>Term Deposit BOQ - 1 Yr 4.60% (10/11/2025)</t>
  </si>
  <si>
    <t>BOQ0525C</t>
  </si>
  <si>
    <t>Term Deposit BOQ 3 Yr 3.50% Annual Int 20/05/2025</t>
  </si>
  <si>
    <t>NAT0325M</t>
  </si>
  <si>
    <t>Term Deposit NAB - 9 Mth 5.00% (20/03/2025)</t>
  </si>
  <si>
    <t>NAT0527C</t>
  </si>
  <si>
    <t>Term Deposit NAB 5 Yr 4.05% Annual Int 20/05/2027</t>
  </si>
  <si>
    <t>BOQ0928A</t>
  </si>
  <si>
    <t>Term Deposit BOQ 5 Yr 4.60% Annual Int 07/09/2028</t>
  </si>
  <si>
    <t>NAT0125X</t>
  </si>
  <si>
    <t>Term Deposit NAB - 4 Mth 4.95% (13/01/2025)</t>
  </si>
  <si>
    <t>NAT0225V</t>
  </si>
  <si>
    <t>Term Deposit NAB - 4 Mth 4.85% (11/02/2025)</t>
  </si>
  <si>
    <t>BOQ1126C</t>
  </si>
  <si>
    <t>Term Deposit BOQ 3 Yr 5.10% Annual Int 17/11/2026</t>
  </si>
  <si>
    <t>ANZ0425O</t>
  </si>
  <si>
    <t>Term Deposit ANZ - 5 Mth 4.95% (15/04/2025)</t>
  </si>
  <si>
    <t>NAT0725A</t>
  </si>
  <si>
    <t>Term Deposit NAB 5 Yr 1.20% Annual Int (03/07/2025)</t>
  </si>
  <si>
    <t>ANZ0425M</t>
  </si>
  <si>
    <t>Term Deposit ANZ - 5 Mth 4.85% (01/04/2025)</t>
  </si>
  <si>
    <t>BOQ0325O</t>
  </si>
  <si>
    <t>Term Deposit BOQ - 6 Mth 4.80% (03/03/2025)</t>
  </si>
  <si>
    <t>BOQ1127C</t>
  </si>
  <si>
    <t>Term Deposit BOQ 3 Yr 4.00% Annual Int 15/11/2027</t>
  </si>
  <si>
    <t>BOQ0325E</t>
  </si>
  <si>
    <t>Term Deposit BOQ - 1 Yr 4.90% (03/03/2025)</t>
  </si>
  <si>
    <t>BOQ0527B</t>
  </si>
  <si>
    <t>Term Deposit BOQ 3 Yr 4.75% Annual Int 10/05/2027</t>
  </si>
  <si>
    <t>ANZ0325Q</t>
  </si>
  <si>
    <t>Term Deposit ANZ - 5 Mth 4.80% (11/03/2025)</t>
  </si>
  <si>
    <t>BOQ0325V</t>
  </si>
  <si>
    <t>Term Deposit BOQ - 5 Mth 4.90% (18/03/2025)</t>
  </si>
  <si>
    <t>NAT1125E</t>
  </si>
  <si>
    <t>Term Deposit NAB - 1 Yr 4.80% Mth Int (03/11/2025)</t>
  </si>
  <si>
    <t>NAT1029D</t>
  </si>
  <si>
    <t>Term Deposit NAB 5 Yr 4.20% Annual Int 25/10/2029</t>
  </si>
  <si>
    <t>NAT0227C</t>
  </si>
  <si>
    <t>Term Deposit NAB 5 Yr 2.25% Annual Int 18/02/2027</t>
  </si>
  <si>
    <t>BOQ0626D</t>
  </si>
  <si>
    <t>Term Deposit BOQ 3 Yr 4.35% Annual Int 23/06/2026</t>
  </si>
  <si>
    <t>NAT0227D</t>
  </si>
  <si>
    <t>Term Deposit NAB 5 Yr 2.45% Annual Int 25/02/2027</t>
  </si>
  <si>
    <t>NAT1129B</t>
  </si>
  <si>
    <t>Term Deposit NAB 5 Yr 4.55% Annual Int 08/11/2029</t>
  </si>
  <si>
    <t>BOQ0728A</t>
  </si>
  <si>
    <t>Term Deposit BOQ 5 Yr 4.80% Annual Int 06/07/2028</t>
  </si>
  <si>
    <t>BOQ0525D</t>
  </si>
  <si>
    <t>Term Deposit BOQ 3 Yr 3.50% Annual Int 27/05/2025</t>
  </si>
  <si>
    <t>BOQ0626B</t>
  </si>
  <si>
    <t>Term Deposit BOQ 3 Yr 4.35% Annual Int 09/06/2026</t>
  </si>
  <si>
    <t>BOQ0425D</t>
  </si>
  <si>
    <t>Term Deposit BOQ 3 Yr 2.90% Annual Int 22/04/2025</t>
  </si>
  <si>
    <t>BOQ0127A</t>
  </si>
  <si>
    <t>Term Deposit BOQ 3 Yr 4.65% Annual Int (05/01/2027</t>
  </si>
  <si>
    <t>NAT0826D</t>
  </si>
  <si>
    <t>Term Deposit NAB 5 Yr 1.20% Annual Int 27/08/2026</t>
  </si>
  <si>
    <t>NAT1028C</t>
  </si>
  <si>
    <t>Term Deposit NAB 5 Yr 4.75% Annual Int 19/10/2028</t>
  </si>
  <si>
    <t>NAT0327D</t>
  </si>
  <si>
    <t>Term Deposit NAB 5 Yr 2.95% Annual Int 25/03/2027</t>
  </si>
  <si>
    <t>BOQ0129A</t>
  </si>
  <si>
    <t>Term Deposit BOQ 5 Yr 4.75% Annual Int (04/01/2029</t>
  </si>
  <si>
    <t>BOQ0125C</t>
  </si>
  <si>
    <t>Term Deposit BOQ 3 Yr 1.40% Annual Int 21/01/2025</t>
  </si>
  <si>
    <t>NAT0828E</t>
  </si>
  <si>
    <t>Term Deposit NAB 5 Yr 4.65% Annual Int 31/08/2028</t>
  </si>
  <si>
    <t>NAT0727A</t>
  </si>
  <si>
    <t>Term Deposit NAB 5 Yr 4.50% Annual Int 01/07/2027</t>
  </si>
  <si>
    <t>NAT0829C</t>
  </si>
  <si>
    <t>Term Deposit NAB 5 Yr 4.25% Annual Int 16/08/2029</t>
  </si>
  <si>
    <t>BOQ0525G</t>
  </si>
  <si>
    <t>Term Deposit BOQ - 1 Yr 5.00% (19/05/2025)</t>
  </si>
  <si>
    <t>NAT0627B</t>
  </si>
  <si>
    <t>Term Deposit NAB 5 Yr 4.20% Annual Int 10/06/2027</t>
  </si>
  <si>
    <t>NAT1226A</t>
  </si>
  <si>
    <t>Term Deposit NAB 5 Yr 1.90% Annual Int 03/12/2026</t>
  </si>
  <si>
    <t>NAT0427B</t>
  </si>
  <si>
    <t>Term Deposit NAB 5 Yr 3.15% Annual Int 08/04/2027</t>
  </si>
  <si>
    <t>BOQ0827A</t>
  </si>
  <si>
    <t>Term Deposit BOQ 3 Yr 4.75% Annual Int 02/08/2027</t>
  </si>
  <si>
    <t>BOQ0926A</t>
  </si>
  <si>
    <t>Term Deposit BOQ 3 Yr 4.50% Annual Int 01/09/2026</t>
  </si>
  <si>
    <t>BOQ1029A</t>
  </si>
  <si>
    <t>Term Deposit BOQ 5 Yr 4.00% Annual Int 04/10/2029</t>
  </si>
  <si>
    <t>NAT0827B</t>
  </si>
  <si>
    <t>Term Deposit NAB 5 Yr 3.75% Annual Int 12/08/2027</t>
  </si>
  <si>
    <t>NAT0427C</t>
  </si>
  <si>
    <t>Term Deposit NAB 5 Yr 3.25% Annual Int 14/04/2027</t>
  </si>
  <si>
    <t>BOQ0925H</t>
  </si>
  <si>
    <t>Term Deposit BOQ - 1 Yr 4.60% (15/09/2025)</t>
  </si>
  <si>
    <t>BOQ0329A</t>
  </si>
  <si>
    <t>Term Deposit BOQ 5 Yr 4.65% Annual Int 01/03/2029</t>
  </si>
  <si>
    <t>BOQ0425E</t>
  </si>
  <si>
    <t>Term Deposit BOQ 3 Yr 2.90% Annual Int 29/04/2025</t>
  </si>
  <si>
    <t>NAT0625H</t>
  </si>
  <si>
    <t>Term Deposit NAB - 1 Yr 4.95% Mth Int (23/06/2025)</t>
  </si>
  <si>
    <t>BOQ0525R</t>
  </si>
  <si>
    <t>Term Deposit BOQ - 6 Mth 4.90% (29/05/2025)</t>
  </si>
  <si>
    <t>NAT0725B</t>
  </si>
  <si>
    <t>Term Deposit NAB 5 Yr 1.10% Annual Int (10/07/2025)</t>
  </si>
  <si>
    <t>NAT1127A</t>
  </si>
  <si>
    <t>Term Deposit NAB 5 Yr 4.70% Annual Int 04/11/2027</t>
  </si>
  <si>
    <t>NAT0626D</t>
  </si>
  <si>
    <t>Term Deposit NAB 5 Yr 1.25% Annual Int 25/06/2026</t>
  </si>
  <si>
    <t>BOQ0925F</t>
  </si>
  <si>
    <t>Term Deposit BOQ - 1 Yr 4.60% (01/09/2025)</t>
  </si>
  <si>
    <t>BOQ0129B</t>
  </si>
  <si>
    <t>Term Deposit BOQ 5 Yr 4.75% Annual Int 15/01/2029</t>
  </si>
  <si>
    <t>BOQ1228C</t>
  </si>
  <si>
    <t>Term Deposit BOQ 5 Yr 5.00% Annual Int 21/12/2028</t>
  </si>
  <si>
    <t>BOQ1128E</t>
  </si>
  <si>
    <t>Term Deposit BOQ 5 Yr 5.15% Annual Int 30/11/2028</t>
  </si>
  <si>
    <t>BOQ0227A</t>
  </si>
  <si>
    <t>Term Deposit BOQ 3 Yr 4.65% Annual Int 02/02/2027</t>
  </si>
  <si>
    <t>BOQ0229C</t>
  </si>
  <si>
    <t>Term Deposit BOQ 5 Yr 4.65% Annual Int 15/02/2029</t>
  </si>
  <si>
    <t>BOQ0328E</t>
  </si>
  <si>
    <t>Term Deposit BOQ 5 Yr 4.65% Annual Int 30/03/2028</t>
  </si>
  <si>
    <t>NAT0425S</t>
  </si>
  <si>
    <t>Term Deposit NAB - 5 Mth 4.95% (15/04/2025)</t>
  </si>
  <si>
    <t>NAT0929C</t>
  </si>
  <si>
    <t>Term Deposit NAB 5 Yr 4.10% Annual Int 20/09/2029</t>
  </si>
  <si>
    <t>NAT0928D</t>
  </si>
  <si>
    <t>Term Deposit NAB 5 Yr 4.80% Annual Int 28/09/2028</t>
  </si>
  <si>
    <t>BOQ1225G</t>
  </si>
  <si>
    <t>Term Deposit BOQ - 1 Yr 4.80% (08/12/2025)</t>
  </si>
  <si>
    <t>NAT0426D</t>
  </si>
  <si>
    <t>Term Deposit NAB 5 Yr 1.15% Annual Int 23/04/2026</t>
  </si>
  <si>
    <t>Equity</t>
  </si>
  <si>
    <t>Unlisted Equity</t>
  </si>
  <si>
    <t>Australian Equities - General</t>
  </si>
  <si>
    <t>BlackRock GSS Australian Equities Index Fund</t>
  </si>
  <si>
    <t>NET0001AU</t>
  </si>
  <si>
    <t>NET0001AU_BGL0034AU</t>
  </si>
  <si>
    <t>iShares Australian Equity Index Fund</t>
  </si>
  <si>
    <t>BGL0034AU</t>
  </si>
  <si>
    <t>VAN0002AU</t>
  </si>
  <si>
    <t>Vanguard Australian Shares Index Fund - Wholesale</t>
  </si>
  <si>
    <t>FID0008AU</t>
  </si>
  <si>
    <t>Fidelity Australian Equities Fund</t>
  </si>
  <si>
    <t>FIL Investment Management (Australia) Ltd</t>
  </si>
  <si>
    <t>DFA0003AU</t>
  </si>
  <si>
    <t>Dimensional Australian Core Equity Trust</t>
  </si>
  <si>
    <t>BNT0003AU</t>
  </si>
  <si>
    <t>Hyperion Australian Growth Companies Fund</t>
  </si>
  <si>
    <t>Hyperion Asset Management Ltd</t>
  </si>
  <si>
    <t>WHT0039AU</t>
  </si>
  <si>
    <t>Plato Australian Shares Income Fund</t>
  </si>
  <si>
    <t>Plato Investment Management</t>
  </si>
  <si>
    <t>AAP0103AU</t>
  </si>
  <si>
    <t>Ausbil Australian Active Equity Fund</t>
  </si>
  <si>
    <t>Ausbil Investment Management</t>
  </si>
  <si>
    <t>ETL0060AU</t>
  </si>
  <si>
    <t>Allan Gray Australia Equity Fund - Class A</t>
  </si>
  <si>
    <t>Allan Gray Funds Unit Registry</t>
  </si>
  <si>
    <t>HOW0034AU</t>
  </si>
  <si>
    <t>Greencape Broadcap Fund</t>
  </si>
  <si>
    <t>Greencape Wholesale Broadcap Fund</t>
  </si>
  <si>
    <t>MAQ0443AU</t>
  </si>
  <si>
    <t>Macquarie Australian Shares Fund</t>
  </si>
  <si>
    <t>BFL0001AU</t>
  </si>
  <si>
    <t>Bennelong Australian Equities Fund</t>
  </si>
  <si>
    <t>Bennelong Funds Management Ltd</t>
  </si>
  <si>
    <t>VAN0104AU</t>
  </si>
  <si>
    <t>Vanguard Australian Shares High Yield Fund</t>
  </si>
  <si>
    <t>SCH0101AU</t>
  </si>
  <si>
    <t>Schroder Wholesale Australian Equity Fund - W/S Cl</t>
  </si>
  <si>
    <t>DFA0101AU</t>
  </si>
  <si>
    <t>Dimensional Australian Value Trust</t>
  </si>
  <si>
    <t>DFA0103AU</t>
  </si>
  <si>
    <t>Dimensional Australian Large Company Trust</t>
  </si>
  <si>
    <t>PER0116AU</t>
  </si>
  <si>
    <t>Perpetual ESG Australian Share Fund</t>
  </si>
  <si>
    <t>DFA2068AU</t>
  </si>
  <si>
    <t>Dimensional Australian Sustainability Trust</t>
  </si>
  <si>
    <t>IML0002AU</t>
  </si>
  <si>
    <t>Investors Mutual Australian Share Fund</t>
  </si>
  <si>
    <t>Investors Mutual Limited</t>
  </si>
  <si>
    <t>IOF0206AU</t>
  </si>
  <si>
    <t>Perennial Value Shares Wholesale Trust</t>
  </si>
  <si>
    <t>Perennial Trusts</t>
  </si>
  <si>
    <t>AAP3656AU</t>
  </si>
  <si>
    <t>Ausbil Active Dividend Income Fund</t>
  </si>
  <si>
    <t>PER0046AU</t>
  </si>
  <si>
    <t>Perpetual W/S Industrial Share Fund</t>
  </si>
  <si>
    <t>HOW0121AU</t>
  </si>
  <si>
    <t>Alphinity Sustainable Share Fund</t>
  </si>
  <si>
    <t>Fidante Partners Limited</t>
  </si>
  <si>
    <t>DFA0036AU</t>
  </si>
  <si>
    <t>Dimensional Australian Core Imputation Trust</t>
  </si>
  <si>
    <t>VAN4509AU</t>
  </si>
  <si>
    <t>Vanguard Ethically Conscious Aust Shares Fund</t>
  </si>
  <si>
    <t>PCL0005AU</t>
  </si>
  <si>
    <t>Pengana Australian Equities Fund</t>
  </si>
  <si>
    <t>Pengana Funds</t>
  </si>
  <si>
    <t>TYN0028AU</t>
  </si>
  <si>
    <t>Tyndall Australian Share Wholesale Fund</t>
  </si>
  <si>
    <t>PMC0101AU</t>
  </si>
  <si>
    <t>PM Capital Australian Companies Fund</t>
  </si>
  <si>
    <t>AUS0030AU</t>
  </si>
  <si>
    <t>Platypus Australian Equities Fund</t>
  </si>
  <si>
    <t>PER0049AU</t>
  </si>
  <si>
    <t>Perpetual Australian Share Fund</t>
  </si>
  <si>
    <t>PIM8302AU</t>
  </si>
  <si>
    <t>DNR Capital Australian Equities Income Fund</t>
  </si>
  <si>
    <t>DNR Capital Pty Ltd</t>
  </si>
  <si>
    <t>RFA0818AU</t>
  </si>
  <si>
    <t>Pendal Australian Share Fund</t>
  </si>
  <si>
    <t>SCH0002AU</t>
  </si>
  <si>
    <t>Schroder Australian Equity Fund</t>
  </si>
  <si>
    <t>RFA0025AU</t>
  </si>
  <si>
    <t>Pendal Horizon Sustainable Australian Share Fund</t>
  </si>
  <si>
    <t>FSF0976AU</t>
  </si>
  <si>
    <t>RQI Australian Value - Class A</t>
  </si>
  <si>
    <t>CNA0811AU</t>
  </si>
  <si>
    <t>Invesco Wholesale Australian Share Fund - Class A</t>
  </si>
  <si>
    <t>Invesco Asset Management Australia Ltd</t>
  </si>
  <si>
    <t>SOL0001AU</t>
  </si>
  <si>
    <t>Solaris Core Australian Equity Fund PA</t>
  </si>
  <si>
    <t>Solaris Investment Management</t>
  </si>
  <si>
    <t>FSF0003AU</t>
  </si>
  <si>
    <t>First Sentier Wholesale Imputation Fund</t>
  </si>
  <si>
    <t>LAZ0022AU</t>
  </si>
  <si>
    <t>Lazard Defensive Australian Equity Fund</t>
  </si>
  <si>
    <t>State Street Australia Limited</t>
  </si>
  <si>
    <t>RIM0006AU</t>
  </si>
  <si>
    <t>Russell Inv Australian Shares Fund - Class A</t>
  </si>
  <si>
    <t>ADV0046AU</t>
  </si>
  <si>
    <t>Maple-Brown Abbott Australian Share Fund Wholesale</t>
  </si>
  <si>
    <t>MAPLE-BROWN ABBOTT FUNDS</t>
  </si>
  <si>
    <t>BAR0814AU</t>
  </si>
  <si>
    <t>BlackRock Advantage Australian Equity Fund</t>
  </si>
  <si>
    <t>FID0021AU</t>
  </si>
  <si>
    <t>Fidelity Australian High Conviction Fund</t>
  </si>
  <si>
    <t>JBW0009AU</t>
  </si>
  <si>
    <t>Yarra Australian Equities Fund</t>
  </si>
  <si>
    <t>MAQ0288AU</t>
  </si>
  <si>
    <t>Macquarie True Index Australian Shares Fund</t>
  </si>
  <si>
    <t>PPL0106AU</t>
  </si>
  <si>
    <t>Antares High Growth Share Fund</t>
  </si>
  <si>
    <t>Antares Capital Partners Limited</t>
  </si>
  <si>
    <t>SSB0043AU</t>
  </si>
  <si>
    <t>Martin Currie Equity Income Fund Cl A</t>
  </si>
  <si>
    <t>ETL0349AU</t>
  </si>
  <si>
    <t>Allan Gray Australia Equity Fund - Class B</t>
  </si>
  <si>
    <t>SST0048AU</t>
  </si>
  <si>
    <t>State Street Australian Equity Fund</t>
  </si>
  <si>
    <t>HOW2217AU</t>
  </si>
  <si>
    <t>Merlon Concentrated Australian Share Fund</t>
  </si>
  <si>
    <t>Merlon Capital Partners</t>
  </si>
  <si>
    <t>BTA0055AU</t>
  </si>
  <si>
    <t>Pendal Australian Equity Fund</t>
  </si>
  <si>
    <t>PAM0001AU</t>
  </si>
  <si>
    <t>Alphinity Australian Share Fund</t>
  </si>
  <si>
    <t>HOW0020AU</t>
  </si>
  <si>
    <t>WaveStone Australian Share Fund</t>
  </si>
  <si>
    <t>Wavestone Capital</t>
  </si>
  <si>
    <t>IML0004AU</t>
  </si>
  <si>
    <t>Investors Mutual Industrial Share Fund</t>
  </si>
  <si>
    <t>KTA0002AU</t>
  </si>
  <si>
    <t>Katana Australian Equity Fund</t>
  </si>
  <si>
    <t>FSF0002AU</t>
  </si>
  <si>
    <t>First Sentier Wholesale Australian Share Fund</t>
  </si>
  <si>
    <t>BFL0017AU</t>
  </si>
  <si>
    <t>Bennelong Twenty20 Australian Equities Fund</t>
  </si>
  <si>
    <t>ETL7541AU</t>
  </si>
  <si>
    <t>Elston Australian Large Companies Fund - Class A</t>
  </si>
  <si>
    <t>Elston Asset Management Pty Ltd</t>
  </si>
  <si>
    <t>RFA0103AU</t>
  </si>
  <si>
    <t>Pendal Imputation Fund</t>
  </si>
  <si>
    <t>ETL8084AU</t>
  </si>
  <si>
    <t>Paradice Australian Equities Fund</t>
  </si>
  <si>
    <t>Paradice Funds</t>
  </si>
  <si>
    <t>FSF0016AU</t>
  </si>
  <si>
    <t>First Sentier W/S Concentrated Australian Share Fd</t>
  </si>
  <si>
    <t>WHT0012AU</t>
  </si>
  <si>
    <t>Solaris Core Australian Equity Fund - Class B</t>
  </si>
  <si>
    <t>FHT0009AU</t>
  </si>
  <si>
    <t>Forager Australian Shares Fund</t>
  </si>
  <si>
    <t>Forager Funds Management Pty Ltd</t>
  </si>
  <si>
    <t>CFM0404AU</t>
  </si>
  <si>
    <t>CFS Platypus Australian Equities</t>
  </si>
  <si>
    <t>TGP0014AU</t>
  </si>
  <si>
    <t>Third Link Growth Fund</t>
  </si>
  <si>
    <t>INT0022AU</t>
  </si>
  <si>
    <t>Morningstar Australian Shares Fund</t>
  </si>
  <si>
    <t>WRA7701AU</t>
  </si>
  <si>
    <t>Warakirri Ethical Australian Equities Fund</t>
  </si>
  <si>
    <t>Warakirri Asset Management Pty Ltd</t>
  </si>
  <si>
    <t>LAZ0006AU</t>
  </si>
  <si>
    <t>Lazard Australian Equity Fund - Class I</t>
  </si>
  <si>
    <t>FSF0079AU</t>
  </si>
  <si>
    <t>CFS FC Inv-Lazard Wholesale Select Aust Equity</t>
  </si>
  <si>
    <t>SBC0817AU</t>
  </si>
  <si>
    <t>UBS Australian Share Fund</t>
  </si>
  <si>
    <t>ETL7350AU</t>
  </si>
  <si>
    <t>Blackwattle Large Cap Quality Fund</t>
  </si>
  <si>
    <t>Blackwattle Investment Partners</t>
  </si>
  <si>
    <t>SSB0125AU</t>
  </si>
  <si>
    <t>Martin Currie Sustainable Equity Fund</t>
  </si>
  <si>
    <t>PER0011AU</t>
  </si>
  <si>
    <t>WealthFocus Perpetual Industrial Share Fund</t>
  </si>
  <si>
    <t>ETL1479AU</t>
  </si>
  <si>
    <t>Blackwattle Mid Cap Quality Fund</t>
  </si>
  <si>
    <t>PVA0022AU</t>
  </si>
  <si>
    <t>Prime Value Equity Income Fund - Class B</t>
  </si>
  <si>
    <t>Prime Value Asset Management</t>
  </si>
  <si>
    <t>PER0028AU</t>
  </si>
  <si>
    <t>Perpetual WFIA Perpetual Industrial Share</t>
  </si>
  <si>
    <t>BFL0021AU</t>
  </si>
  <si>
    <t>Touchstone Index Unaware Fund</t>
  </si>
  <si>
    <t>RIM0015AU</t>
  </si>
  <si>
    <t>Russell Inv Australian Shares Fund - Class C</t>
  </si>
  <si>
    <t>ADV0013AU</t>
  </si>
  <si>
    <t>Maple-Brown Abbott Australian Share Fund Retail</t>
  </si>
  <si>
    <t>RFA0019AU</t>
  </si>
  <si>
    <t>BT Imputation Fund</t>
  </si>
  <si>
    <t>PENDAL FUND SERVICES LIMITED</t>
  </si>
  <si>
    <t>MAQ0278AU</t>
  </si>
  <si>
    <t>Macquarie Australian Equities Fund</t>
  </si>
  <si>
    <t>BFL0004AU</t>
  </si>
  <si>
    <t>Australian Equities - Specialist</t>
  </si>
  <si>
    <t>Bennelong ex-20 Australian Equities Fund</t>
  </si>
  <si>
    <t>PIM0028AU</t>
  </si>
  <si>
    <t>DNR Capital Aus Eq High Conviction Fund - Retail</t>
  </si>
  <si>
    <t>FSF0043AU</t>
  </si>
  <si>
    <t>CFS Geared Share Fund</t>
  </si>
  <si>
    <t>AAP0007AU</t>
  </si>
  <si>
    <t>Ausbil MicroCap Fund</t>
  </si>
  <si>
    <t>BNT0101AU</t>
  </si>
  <si>
    <t>Hyperion Small Growth Companies Fund</t>
  </si>
  <si>
    <t>BFL0002AU</t>
  </si>
  <si>
    <t>Bennelong Concentrated Australian Equities Fund</t>
  </si>
  <si>
    <t>AUG0018AU</t>
  </si>
  <si>
    <t>Australian Ethical Australian Shares Fund - W/S</t>
  </si>
  <si>
    <t>ACM0006AU</t>
  </si>
  <si>
    <t>AB Managed Volatility Equities Fund - MVE Class</t>
  </si>
  <si>
    <t>OPS7755AU</t>
  </si>
  <si>
    <t>Chester High Conviction Fund</t>
  </si>
  <si>
    <t>OC Funds Management</t>
  </si>
  <si>
    <t>ETL0118AU</t>
  </si>
  <si>
    <t>SGH Emerging Companies Fund</t>
  </si>
  <si>
    <t>SGH SG Hiscock &amp; Company</t>
  </si>
  <si>
    <t>ETL8155AU</t>
  </si>
  <si>
    <t>Milford Australian Absolute Growth Fund</t>
  </si>
  <si>
    <t>Milford Australia Pty Ltd</t>
  </si>
  <si>
    <t>PER0072AU</t>
  </si>
  <si>
    <t>Perpetual SHARE-PLUS Long-Short Fund</t>
  </si>
  <si>
    <t>MGE9705AU</t>
  </si>
  <si>
    <t>Airlie Australian Share Fund</t>
  </si>
  <si>
    <t>Magellan Asset Management Limited</t>
  </si>
  <si>
    <t>BTA0313AU</t>
  </si>
  <si>
    <t>Pendal MidCap Fund</t>
  </si>
  <si>
    <t>OPS0002AU</t>
  </si>
  <si>
    <t>OC Premium Small Companies Fund</t>
  </si>
  <si>
    <t>ETL0062AU</t>
  </si>
  <si>
    <t>ICE Fund</t>
  </si>
  <si>
    <t>PER0270AU</t>
  </si>
  <si>
    <t>Pengana Emerging Companies Fund</t>
  </si>
  <si>
    <t>ETL0511AU</t>
  </si>
  <si>
    <t>L1 Capital Catalyst Fund - Founders Class</t>
  </si>
  <si>
    <t>L1 Capital Pty Ltd</t>
  </si>
  <si>
    <t>PER0071AU</t>
  </si>
  <si>
    <t>Perpetual Geared Australian Share Fund</t>
  </si>
  <si>
    <t>RFA0059AU</t>
  </si>
  <si>
    <t>Pendal Focus Australian Share Fund</t>
  </si>
  <si>
    <t>AAP5529AU</t>
  </si>
  <si>
    <t>Ausbil Australian SmallCap Fund</t>
  </si>
  <si>
    <t>PER0048AU</t>
  </si>
  <si>
    <t>Perpetual Smaller Companies Fund</t>
  </si>
  <si>
    <t>WHT3810AU</t>
  </si>
  <si>
    <t>Firetrail Australian High Conviction Fund Class A</t>
  </si>
  <si>
    <t>Firetrail Investments</t>
  </si>
  <si>
    <t>DFA0104AU</t>
  </si>
  <si>
    <t>Dimensional Australian Small Company Trust</t>
  </si>
  <si>
    <t>FID0026AU</t>
  </si>
  <si>
    <t>Fidelity Future Leaders Fund</t>
  </si>
  <si>
    <t>ANT0002AU</t>
  </si>
  <si>
    <t>Fairview Equity Partners Emerging Companies Fund</t>
  </si>
  <si>
    <t>WHT0066AU</t>
  </si>
  <si>
    <t>Spheria Australian Microcap Fund</t>
  </si>
  <si>
    <t>Spheria Funds</t>
  </si>
  <si>
    <t>AAP0002AU</t>
  </si>
  <si>
    <t>Ausbil Australian Geared Equity Fund</t>
  </si>
  <si>
    <t>MAQ0454AU</t>
  </si>
  <si>
    <t>Macquarie Australian Small Companies Fund</t>
  </si>
  <si>
    <t>OPS0004AU</t>
  </si>
  <si>
    <t>OC Micro-Cap Fund</t>
  </si>
  <si>
    <t>BFL3779AU</t>
  </si>
  <si>
    <t>Bennelong Emerging Companies Fund</t>
  </si>
  <si>
    <t>PIM4357AU</t>
  </si>
  <si>
    <t>DNR Capital Australian Emerging Companies Fund</t>
  </si>
  <si>
    <t>HOW0035AU</t>
  </si>
  <si>
    <t>Greencape High Conviction Fund</t>
  </si>
  <si>
    <t>ETL0069AU</t>
  </si>
  <si>
    <t>Ten Cap Alpha Plus Fund Class A</t>
  </si>
  <si>
    <t>Ten Cap Investment Management Pty Ltd</t>
  </si>
  <si>
    <t>AAP3940AU</t>
  </si>
  <si>
    <t>Ausbil Active Sustainable Equity Fund</t>
  </si>
  <si>
    <t>FHT0030AU</t>
  </si>
  <si>
    <t>The Montgomery Fund</t>
  </si>
  <si>
    <t>Montgomery Investment Management Pty Ltd</t>
  </si>
  <si>
    <t>HOW0026AU</t>
  </si>
  <si>
    <t>Alphinity Concentrated Aust Share Fund</t>
  </si>
  <si>
    <t>IML0005AU</t>
  </si>
  <si>
    <t>Investors Mutual Equity Income Fund</t>
  </si>
  <si>
    <t>AAP0104AU</t>
  </si>
  <si>
    <t>Ausbil Australian Emerging Leaders Fund</t>
  </si>
  <si>
    <t>TYN0038AU</t>
  </si>
  <si>
    <t>Tyndall Australian Share Income Fund</t>
  </si>
  <si>
    <t>WHT3859AU</t>
  </si>
  <si>
    <t>Solaris Australian Equity Long Short Fund</t>
  </si>
  <si>
    <t>SSB0026AU</t>
  </si>
  <si>
    <t>Martin Currie Real Income Fund Class A</t>
  </si>
  <si>
    <t>FHT3726AU</t>
  </si>
  <si>
    <t>Montgomery Small Companies Fund</t>
  </si>
  <si>
    <t>EGG0001AU</t>
  </si>
  <si>
    <t>Eley Griffiths Group Small Companies Fund</t>
  </si>
  <si>
    <t>Eley Griffiths Group</t>
  </si>
  <si>
    <t>FAM0101AU</t>
  </si>
  <si>
    <t>Celeste Australian Small Companies Fund</t>
  </si>
  <si>
    <t>Celeste Funds Management Limited</t>
  </si>
  <si>
    <t>ETL6978AU</t>
  </si>
  <si>
    <t>Milford Dynamic Small Companies Fund</t>
  </si>
  <si>
    <t>HOW2967AU</t>
  </si>
  <si>
    <t>Eiger Australian Small Companies Fund</t>
  </si>
  <si>
    <t>Eiger Capital</t>
  </si>
  <si>
    <t>AAP0008AU</t>
  </si>
  <si>
    <t>Ausbil 130/30 Focus Fund</t>
  </si>
  <si>
    <t>IML0003AU</t>
  </si>
  <si>
    <t>Investors Mutual W/S Future Leaders Fund</t>
  </si>
  <si>
    <t>WHT3093AU</t>
  </si>
  <si>
    <t>Firetrail Australian Small Companies Fund - Cl A</t>
  </si>
  <si>
    <t>Firetrail Investments Pty Limited</t>
  </si>
  <si>
    <t>AUG0027AU</t>
  </si>
  <si>
    <t>Australian Ethical Emerging Companies Fund - W/S</t>
  </si>
  <si>
    <t>CSA0131AU</t>
  </si>
  <si>
    <t>SGH Australian Small Companies Fund</t>
  </si>
  <si>
    <t>WHT0008AU</t>
  </si>
  <si>
    <t>Spheria Australian Smaller Companies Fund</t>
  </si>
  <si>
    <t>IML0010AU</t>
  </si>
  <si>
    <t>Investors Mutual Concentrated Aust Share Fund</t>
  </si>
  <si>
    <t>RIM0046AU</t>
  </si>
  <si>
    <t>Russell Inv After-Tax Australian Shares Fund Cl A</t>
  </si>
  <si>
    <t>HBC0011AU</t>
  </si>
  <si>
    <t>Merlon Australian Share Income Fund</t>
  </si>
  <si>
    <t>PIM5346AU</t>
  </si>
  <si>
    <t>Eley Griffiths Group Emerging Companies Fund</t>
  </si>
  <si>
    <t>ETL8096AU</t>
  </si>
  <si>
    <t>Paradice Equity Alpha Plus Fund</t>
  </si>
  <si>
    <t>UBS0004AU</t>
  </si>
  <si>
    <t>UBS Australian Small Companies Fund</t>
  </si>
  <si>
    <t>MLC0264AU</t>
  </si>
  <si>
    <t>MLC Wholesale IncomeBuilder</t>
  </si>
  <si>
    <t>OPS1827AU</t>
  </si>
  <si>
    <t>Vertium Equity Income Fund</t>
  </si>
  <si>
    <t>IML0001AU</t>
  </si>
  <si>
    <t>Investors Mutual W/S Aust Small Companies Fund</t>
  </si>
  <si>
    <t>WPC3982AU</t>
  </si>
  <si>
    <t>Perennial Value Microcap Opportunities Trust</t>
  </si>
  <si>
    <t>ETL0148AU</t>
  </si>
  <si>
    <t>Armytage Australian Equity Income Fund</t>
  </si>
  <si>
    <t>Armytage Funds</t>
  </si>
  <si>
    <t>ECL0984AU</t>
  </si>
  <si>
    <t>Ellerston Australian MicroCap Fund</t>
  </si>
  <si>
    <t>Ellerston Capital Limited</t>
  </si>
  <si>
    <t>ASX6124AU</t>
  </si>
  <si>
    <t>Auscap High Conviction Aust Eq - Daily Platform Cl</t>
  </si>
  <si>
    <t>Auscap Asset Management</t>
  </si>
  <si>
    <t>RIM0029AU</t>
  </si>
  <si>
    <t>Russell Inv Australian Opportunities Fund Class A</t>
  </si>
  <si>
    <t>LAZ0013AU</t>
  </si>
  <si>
    <t>Lazard Select Australian Equity Fund - Class W</t>
  </si>
  <si>
    <t>PER0102AU</t>
  </si>
  <si>
    <t>Perpetual Concentrated Equity Fund</t>
  </si>
  <si>
    <t>HOW3590AU</t>
  </si>
  <si>
    <t>Lennox Australian Small Companies Fund</t>
  </si>
  <si>
    <t>Lennox Capital Partners</t>
  </si>
  <si>
    <t>SCH5738AU</t>
  </si>
  <si>
    <t>Schroder Equity Opportunities Fund - Prof Class</t>
  </si>
  <si>
    <t>UBS0057AU</t>
  </si>
  <si>
    <t>UBS Microcap Fund</t>
  </si>
  <si>
    <t>WPC5600AU</t>
  </si>
  <si>
    <t>Perennial Better Future Trust</t>
  </si>
  <si>
    <t>FSF0961AU</t>
  </si>
  <si>
    <t>CFS Wholesale Martin Currie Australia Eqty Income</t>
  </si>
  <si>
    <t>ASX6179AU</t>
  </si>
  <si>
    <t>Auscap Ex-20 Australian Equities Fund</t>
  </si>
  <si>
    <t>Auscap Asset Management Limited</t>
  </si>
  <si>
    <t>OPS0001AU</t>
  </si>
  <si>
    <t>OC Dynamic Equity Fund</t>
  </si>
  <si>
    <t>PVA0013AU</t>
  </si>
  <si>
    <t>Prime Value Emerging Opportunities Fund - Class A</t>
  </si>
  <si>
    <t>PPL5308AU</t>
  </si>
  <si>
    <t>Antares Ex-20 Australian Equities Fund</t>
  </si>
  <si>
    <t>PPL0115AU</t>
  </si>
  <si>
    <t>Antares Elite Opportunities Fund</t>
  </si>
  <si>
    <t>PIM1925AU</t>
  </si>
  <si>
    <t>First Sentier Ex-20 Australian Share Fund</t>
  </si>
  <si>
    <t>MAQ0178AU</t>
  </si>
  <si>
    <t>Macquarie Australian Enhanced Plus Equities Fund</t>
  </si>
  <si>
    <t>CMI0111AU</t>
  </si>
  <si>
    <t>First Sentier W/S Australian Small Companies Fund</t>
  </si>
  <si>
    <t>IOF0214AU</t>
  </si>
  <si>
    <t>Perennial Value Smaller Companies Trust</t>
  </si>
  <si>
    <t>RFA0819AU</t>
  </si>
  <si>
    <t>Pendal Smaller Companies Fund</t>
  </si>
  <si>
    <t>RFA0061AU</t>
  </si>
  <si>
    <t>Pendal MicroCap Opportunities Fund</t>
  </si>
  <si>
    <t>PER0704AU</t>
  </si>
  <si>
    <t>Perpetual Pure Microcap Fund</t>
  </si>
  <si>
    <t>JBW0010AU</t>
  </si>
  <si>
    <t>Yarra Emerging Leaders Fund</t>
  </si>
  <si>
    <t>SSB4946AU</t>
  </si>
  <si>
    <t>Martin Currie Ethical Income Fund Cl A</t>
  </si>
  <si>
    <t>HOW1289AU</t>
  </si>
  <si>
    <t>Lennox Australian Microcap Fund</t>
  </si>
  <si>
    <t>PER0439AU</t>
  </si>
  <si>
    <t>Perpetual Pure Value Share Fund</t>
  </si>
  <si>
    <t>ASC0003AU</t>
  </si>
  <si>
    <t>Smallco Broadcap Fund</t>
  </si>
  <si>
    <t>Smallco Investment Manager</t>
  </si>
  <si>
    <t>PIM7590AU</t>
  </si>
  <si>
    <t>First Sentier Geared Australian Share Fund</t>
  </si>
  <si>
    <t>PAT0002AU</t>
  </si>
  <si>
    <t>Ironbark Renaissance Aus Small Companies Fund</t>
  </si>
  <si>
    <t>Ironbark Asset Management Pty Ltd</t>
  </si>
  <si>
    <t>ETL7964AU</t>
  </si>
  <si>
    <t>Elston Australian Emerging Leaders Fund - Class A</t>
  </si>
  <si>
    <t>ETL4748AU</t>
  </si>
  <si>
    <t>Quest Long Short Australian Equities Fund</t>
  </si>
  <si>
    <t>Quest Asset Partners</t>
  </si>
  <si>
    <t>WHT2716AU</t>
  </si>
  <si>
    <t>Firetrail Australian Small Companies Fund - Cl M</t>
  </si>
  <si>
    <t>BLK0012AU</t>
  </si>
  <si>
    <t>BlackRock High Conviction Australian Equity Fund</t>
  </si>
  <si>
    <t>CNA0812AU</t>
  </si>
  <si>
    <t>Invesco Wholesale Aust Smaller Co Fund - Class A</t>
  </si>
  <si>
    <t>SCH0035AU</t>
  </si>
  <si>
    <t>Schroder Equity Opportunities Fund - Wholesale Cl</t>
  </si>
  <si>
    <t>ASC0001AU</t>
  </si>
  <si>
    <t>Smallco Investment Fund</t>
  </si>
  <si>
    <t>MAQ7203AU</t>
  </si>
  <si>
    <t>Macquarie Australian Emerging Companies Fund</t>
  </si>
  <si>
    <t>JBW0052AU</t>
  </si>
  <si>
    <t>Yarra Ex-20 Australian Equities Fund</t>
  </si>
  <si>
    <t>ETL3029AU</t>
  </si>
  <si>
    <t>Blackwattle Long-Short 130/30 Quality Fund</t>
  </si>
  <si>
    <t>FSF8777AU</t>
  </si>
  <si>
    <t>First Sentier Australian MidCap Fund</t>
  </si>
  <si>
    <t>OPS2991AU</t>
  </si>
  <si>
    <t>ECP Growth Companies Fund</t>
  </si>
  <si>
    <t>ETL7425AU</t>
  </si>
  <si>
    <t>Quest X20 Australian Equities Fund</t>
  </si>
  <si>
    <t>WHT9368AU</t>
  </si>
  <si>
    <t>Longwave Aust Small Companies Fund - Cl A</t>
  </si>
  <si>
    <t>ETL0139AU</t>
  </si>
  <si>
    <t>Armytage Strategic Opportunities Fund - W/S Class</t>
  </si>
  <si>
    <t>ETL8683AU</t>
  </si>
  <si>
    <t>Ethical Partners Australian Share Fund - Class C</t>
  </si>
  <si>
    <t>Ethical Partners Fund Management</t>
  </si>
  <si>
    <t>ETL1293AU</t>
  </si>
  <si>
    <t>L1 Capital Catalyst Fund</t>
  </si>
  <si>
    <t>FSF0978AU</t>
  </si>
  <si>
    <t>RQI Australian Small Cap Value - Class A</t>
  </si>
  <si>
    <t>CRS0003AU</t>
  </si>
  <si>
    <t>SGH Ex-20 Australian Equities Fund - Class A</t>
  </si>
  <si>
    <t>PER8590AU</t>
  </si>
  <si>
    <t>Perpetual Share-Plus Long-Short Fund - Class S</t>
  </si>
  <si>
    <t>PPL0002AU</t>
  </si>
  <si>
    <t>Antares Dividend Builder</t>
  </si>
  <si>
    <t>WHT2589AU</t>
  </si>
  <si>
    <t>Solaris Australian Equity Income Fund</t>
  </si>
  <si>
    <t>PIM4806AU</t>
  </si>
  <si>
    <t>Melior Australian Impact Fund</t>
  </si>
  <si>
    <t>Melior Investment Management Pty Ltd</t>
  </si>
  <si>
    <t>SSB0009AU</t>
  </si>
  <si>
    <t>Martin Currie Select Opportunities Fund</t>
  </si>
  <si>
    <t>ETL6826AU</t>
  </si>
  <si>
    <t>NorthStar Impact Australian Equities Fund</t>
  </si>
  <si>
    <t>Northstar Impact Funds</t>
  </si>
  <si>
    <t>FSF0789AU</t>
  </si>
  <si>
    <t>Acadian Wholesale Aust Equity Long Short Fund</t>
  </si>
  <si>
    <t>ETL0324AU</t>
  </si>
  <si>
    <t>Lincoln Wholesale Australian Income Fund</t>
  </si>
  <si>
    <t>Lincoln Indicators Pty Limited</t>
  </si>
  <si>
    <t>PVA0006AU</t>
  </si>
  <si>
    <t>Prime Value Opportunities Fund - Class B</t>
  </si>
  <si>
    <t>AAP9227AU</t>
  </si>
  <si>
    <t>Ausbil Australian Concentrated Equity Fund</t>
  </si>
  <si>
    <t>ASX8411AU</t>
  </si>
  <si>
    <t>Auscap High Conviction Aust Eq - Monthly Plfm Cl</t>
  </si>
  <si>
    <t>ETL0042AU</t>
  </si>
  <si>
    <t>SGH High Conviction Fund</t>
  </si>
  <si>
    <t>PVA0011AU</t>
  </si>
  <si>
    <t>Prime Value Growth Fund - Class B</t>
  </si>
  <si>
    <t>ETL0449AU</t>
  </si>
  <si>
    <t>Flinders Emerging Companies Fund - Class B</t>
  </si>
  <si>
    <t>Citicorp Nominees Pty Limted</t>
  </si>
  <si>
    <t>PIM2344AU</t>
  </si>
  <si>
    <t>First Sentier Aus Small Comp LS Opportunities Fund</t>
  </si>
  <si>
    <t>FSF0264AU</t>
  </si>
  <si>
    <t>First Sentier Geared Share Fund</t>
  </si>
  <si>
    <t>Colonial First State Investments Managers</t>
  </si>
  <si>
    <t>SSB0064AU</t>
  </si>
  <si>
    <t>Martin Currie Ethical Values w Inc Fd Cl A</t>
  </si>
  <si>
    <t>RFA0012AU</t>
  </si>
  <si>
    <t>BT Smaller Companies Fund</t>
  </si>
  <si>
    <t>MAQ0085AU</t>
  </si>
  <si>
    <t>Macquarie Master Small Companies Fund</t>
  </si>
  <si>
    <t>MPL1241AU</t>
  </si>
  <si>
    <t>Maple-Brown Abbott Australian Small Companies Fund</t>
  </si>
  <si>
    <t>Maple Brown Abbott Ltd</t>
  </si>
  <si>
    <t>ECL6748AU</t>
  </si>
  <si>
    <t>Ellerston Australian Emerging Leaders Fund</t>
  </si>
  <si>
    <t>WFS0285AU</t>
  </si>
  <si>
    <t>Pendal Sustainable Australian Share Fund</t>
  </si>
  <si>
    <t>ETL8772AU</t>
  </si>
  <si>
    <t>Paradice Australian Mid Cap Fund - Class B</t>
  </si>
  <si>
    <t>HOW0016AU</t>
  </si>
  <si>
    <t>NovaPort Smaller Companies Fund</t>
  </si>
  <si>
    <t>Novaport Capital</t>
  </si>
  <si>
    <t>FSF0044AU</t>
  </si>
  <si>
    <t>Colonial First State Geared Share Fund</t>
  </si>
  <si>
    <t>Colonial First State Investments</t>
  </si>
  <si>
    <t>ETL1914AU</t>
  </si>
  <si>
    <t>Eley Griffiths Group Mid Cap Fund - Class A</t>
  </si>
  <si>
    <t>Eley Griffiths Group Pty Limited</t>
  </si>
  <si>
    <t>WHT7398AU</t>
  </si>
  <si>
    <t>Resolution Capital Real Assets Fund - Class B</t>
  </si>
  <si>
    <t>Resolution Capital Funds</t>
  </si>
  <si>
    <t>MMF0074AU</t>
  </si>
  <si>
    <t>OnePath OA IP-OP Emerging Companies NE</t>
  </si>
  <si>
    <t>ETL7702AU</t>
  </si>
  <si>
    <t>Elston Australian Emerging Leaders Fund - Class Z</t>
  </si>
  <si>
    <t>HOW0018AU</t>
  </si>
  <si>
    <t>NovaPort Smaller Companies Fund - Class I</t>
  </si>
  <si>
    <t>PAM</t>
  </si>
  <si>
    <t>Unlisted Shares</t>
  </si>
  <si>
    <t>Australian Shares</t>
  </si>
  <si>
    <t>Pan Asia Metals Limited</t>
  </si>
  <si>
    <t>OPT</t>
  </si>
  <si>
    <t>Opthea Limited</t>
  </si>
  <si>
    <t>AKA</t>
  </si>
  <si>
    <t>Aureka Limited</t>
  </si>
  <si>
    <t>EUR</t>
  </si>
  <si>
    <t>European Lithium Limited</t>
  </si>
  <si>
    <t>LRL</t>
  </si>
  <si>
    <t>Labyrinth Resources Limited</t>
  </si>
  <si>
    <t>FFG</t>
  </si>
  <si>
    <t>Fatfish Group Limited</t>
  </si>
  <si>
    <t>FNX</t>
  </si>
  <si>
    <t>Finexia Financial Group Limited</t>
  </si>
  <si>
    <t>ICI</t>
  </si>
  <si>
    <t>iCandy Interactive Limited</t>
  </si>
  <si>
    <t>NXM</t>
  </si>
  <si>
    <t>Nexus Minerals Limited</t>
  </si>
  <si>
    <t>MHI</t>
  </si>
  <si>
    <t>Merchant House International Limited</t>
  </si>
  <si>
    <t>CBH</t>
  </si>
  <si>
    <t>Coolabah Metals Limited</t>
  </si>
  <si>
    <t>MI6</t>
  </si>
  <si>
    <t>Minerals 260 Limited</t>
  </si>
  <si>
    <t>CTO</t>
  </si>
  <si>
    <t>Citigold Corporation Ltd</t>
  </si>
  <si>
    <t>RIL</t>
  </si>
  <si>
    <t>Redivium Limited</t>
  </si>
  <si>
    <t>LVH</t>
  </si>
  <si>
    <t>LiveHire Limited</t>
  </si>
  <si>
    <t>NRZ</t>
  </si>
  <si>
    <t>Neurizer Ltd</t>
  </si>
  <si>
    <t>TTI</t>
  </si>
  <si>
    <t>Traffic Technologies Ltd</t>
  </si>
  <si>
    <t>CNJ</t>
  </si>
  <si>
    <t>Conico Limited</t>
  </si>
  <si>
    <t>SIV</t>
  </si>
  <si>
    <t>SIV Capital Limited</t>
  </si>
  <si>
    <t>TIG</t>
  </si>
  <si>
    <t>Tigers Realm Coal Limited</t>
  </si>
  <si>
    <t>PGY</t>
  </si>
  <si>
    <t>Pilot Energy Limited</t>
  </si>
  <si>
    <t>RAS</t>
  </si>
  <si>
    <t>Ragusa Minerals Ltd</t>
  </si>
  <si>
    <t>YOW</t>
  </si>
  <si>
    <t>Yowie Group Ltd</t>
  </si>
  <si>
    <t>FL1</t>
  </si>
  <si>
    <t>First Lithium Limited</t>
  </si>
  <si>
    <t>RNE</t>
  </si>
  <si>
    <t>Renu Energy Limited</t>
  </si>
  <si>
    <t>GCR</t>
  </si>
  <si>
    <t>Golden Cross Resources Ltd</t>
  </si>
  <si>
    <t>International Equities</t>
  </si>
  <si>
    <t>BlackRock GSS Unhedged International Eq Index Fund</t>
  </si>
  <si>
    <t>NET0009AU</t>
  </si>
  <si>
    <t>NET0009AU_BGL0106AU</t>
  </si>
  <si>
    <t>iShares International Equity Index Fund</t>
  </si>
  <si>
    <t>BGL0106AU</t>
  </si>
  <si>
    <t>BlackRock GSS Hedged International Eq Index Fund</t>
  </si>
  <si>
    <t>NET2119AU</t>
  </si>
  <si>
    <t>NET2119AU_BGL0044AU</t>
  </si>
  <si>
    <t>iShares Hedged International Equity Index Fund</t>
  </si>
  <si>
    <t>BGL0044AU</t>
  </si>
  <si>
    <t>VAN0003AU</t>
  </si>
  <si>
    <t>Vanguard International Shares Index Fund</t>
  </si>
  <si>
    <t>VAN0105AU</t>
  </si>
  <si>
    <t>Vanguard International Shares Index Fund (Hedged)</t>
  </si>
  <si>
    <t>MGE0001AU</t>
  </si>
  <si>
    <t>Magellan Global Fund - Open Class</t>
  </si>
  <si>
    <t>ETL0071AU</t>
  </si>
  <si>
    <t>T. Rowe Price Global Equity Fund</t>
  </si>
  <si>
    <t>WHT8435AU</t>
  </si>
  <si>
    <t>Hyperion Global Growth Companies Fund - Class B</t>
  </si>
  <si>
    <t>Hyperion Global Growth Companies Fund</t>
  </si>
  <si>
    <t>PLA0002AU</t>
  </si>
  <si>
    <t>Platinum International Fund - Class C</t>
  </si>
  <si>
    <t>Platinum Asset Management</t>
  </si>
  <si>
    <t>DFA0004AU</t>
  </si>
  <si>
    <t>Dimensional Global Core Equity Trust (Unhedged Cl)</t>
  </si>
  <si>
    <t>MIA0001AU</t>
  </si>
  <si>
    <t>MFS Global Equity Trust</t>
  </si>
  <si>
    <t>ETL7377AU</t>
  </si>
  <si>
    <t>GQG Partners Global Equity Fund - A Class</t>
  </si>
  <si>
    <t>GQG Partners Unit Registry</t>
  </si>
  <si>
    <t>MAQ0410AU</t>
  </si>
  <si>
    <t>Walter Scott Global Equity Fund</t>
  </si>
  <si>
    <t>MGL0004AU</t>
  </si>
  <si>
    <t>Ironbark Brown Advisory Global Share Fund</t>
  </si>
  <si>
    <t>Ironbark Asset Management (Fund Services) Ltd</t>
  </si>
  <si>
    <t>IOF0045AU</t>
  </si>
  <si>
    <t>Antipodes Global Fund</t>
  </si>
  <si>
    <t>Pinnacle International Trusts</t>
  </si>
  <si>
    <t>MAQ0464AU</t>
  </si>
  <si>
    <t>Arrowstreet Global Equity Fund</t>
  </si>
  <si>
    <t>DFA0009AU</t>
  </si>
  <si>
    <t>Dimensional Global Core Equity Trust (AUD Hedged)</t>
  </si>
  <si>
    <t>CIM0006AU</t>
  </si>
  <si>
    <t>Capital Group New Perspective Fund (AU)</t>
  </si>
  <si>
    <t>MAQ1878AU</t>
  </si>
  <si>
    <t>Arrowstreet Global Equity No 2 Fnd(Hdgd) - Class I</t>
  </si>
  <si>
    <t>PER0733AU</t>
  </si>
  <si>
    <t>Barrow Hanley Global Share Fund - Cl A</t>
  </si>
  <si>
    <t>VAN8175AU</t>
  </si>
  <si>
    <t>Vanguard Ethically Conscious Int Shares Index Fund</t>
  </si>
  <si>
    <t>MAQ0079AU</t>
  </si>
  <si>
    <t>Arrowstreet Global Equity Fund - Hedged</t>
  </si>
  <si>
    <t>MAQ3060AU</t>
  </si>
  <si>
    <t>IFP Global Franchise Fund II</t>
  </si>
  <si>
    <t>FRT0009AU</t>
  </si>
  <si>
    <t>Franklin Global Growth Fund Class A</t>
  </si>
  <si>
    <t>ACM0009AU</t>
  </si>
  <si>
    <t>AB Global Equities Fund</t>
  </si>
  <si>
    <t>MAQ0404AU</t>
  </si>
  <si>
    <t>IFP Global Franchise Fund</t>
  </si>
  <si>
    <t>iShares Hedged Intl Equity Index Fund (Class D)</t>
  </si>
  <si>
    <t>DFA0041AU</t>
  </si>
  <si>
    <t>Dimensional Global Sustainability Trust - Unhedged</t>
  </si>
  <si>
    <t>ETL0312AU</t>
  </si>
  <si>
    <t>T. Rowe Price Global Equity (Hedged) Fund</t>
  </si>
  <si>
    <t>GSF0002AU</t>
  </si>
  <si>
    <t>Epoch Global Equity Shareholder Yield (Unhgd) Fund</t>
  </si>
  <si>
    <t>ETL0390AU</t>
  </si>
  <si>
    <t>Claremont Global Fund</t>
  </si>
  <si>
    <t>Claremont Funds</t>
  </si>
  <si>
    <t>HOW0164AU</t>
  </si>
  <si>
    <t>Alphinity Global Equity Fund</t>
  </si>
  <si>
    <t>WHT0057AU</t>
  </si>
  <si>
    <t>Antipodes Global Value Fund - Class P</t>
  </si>
  <si>
    <t>ETL0434AU</t>
  </si>
  <si>
    <t>Barrow Hanley Global Equity Trust</t>
  </si>
  <si>
    <t>Barrow Hanley</t>
  </si>
  <si>
    <t>FSF1675AU</t>
  </si>
  <si>
    <t>Stewart Investors Worldwide Sustainability Fund</t>
  </si>
  <si>
    <t>DFA0102AU</t>
  </si>
  <si>
    <t>Dimensional Global Value Trust</t>
  </si>
  <si>
    <t>MAQ0557AU</t>
  </si>
  <si>
    <t>Walter Scott Global Equity Fund (Hedged)</t>
  </si>
  <si>
    <t>ETL0666AU</t>
  </si>
  <si>
    <t>GQG Partners Global Equity Fund Hgd</t>
  </si>
  <si>
    <t>ETL0463AU</t>
  </si>
  <si>
    <t>Orbis Global Equity Fund - Retail Class</t>
  </si>
  <si>
    <t>ORBIS FUNDS MANAGEMENT</t>
  </si>
  <si>
    <t>MAQ0631AU</t>
  </si>
  <si>
    <t>IFP Global Franchise Fund - Hedged</t>
  </si>
  <si>
    <t>ZUR0617AU</t>
  </si>
  <si>
    <t>Zurich Inv Concentrated Global Growth Fund</t>
  </si>
  <si>
    <t>Zurich Financial Services</t>
  </si>
  <si>
    <t>AUG0025AU</t>
  </si>
  <si>
    <t>Australian Ethical International Shares Fund - W/S</t>
  </si>
  <si>
    <t>ETL0041AU</t>
  </si>
  <si>
    <t>MFS Hedged Global Equity Trust</t>
  </si>
  <si>
    <t>ETL0419AU</t>
  </si>
  <si>
    <t>Pan-Tribal Global Equity Fund</t>
  </si>
  <si>
    <t>Pan-Tribal Asset Management</t>
  </si>
  <si>
    <t>SUN0031AU</t>
  </si>
  <si>
    <t>Yarra Global Share Fund</t>
  </si>
  <si>
    <t>HOW0002AU</t>
  </si>
  <si>
    <t>Pengana Axiom International Fund</t>
  </si>
  <si>
    <t>Hunter Hall Investment Management Ltd</t>
  </si>
  <si>
    <t>SSB0126AU</t>
  </si>
  <si>
    <t>Franklin Global Systematic Equity Fund</t>
  </si>
  <si>
    <t>ARO0006AU</t>
  </si>
  <si>
    <t>BNP Paribas C WorldWide Global Equity Trust</t>
  </si>
  <si>
    <t>BNP Paribas Asset Management</t>
  </si>
  <si>
    <t>RIM0008AU</t>
  </si>
  <si>
    <t>Russell Inv International Share Fund Class A</t>
  </si>
  <si>
    <t>ETL0172AU</t>
  </si>
  <si>
    <t>MFS Concentrated Global Equity Trust</t>
  </si>
  <si>
    <t>SCH0030AU</t>
  </si>
  <si>
    <t>Schroder Global Value Fund - W/S Cl</t>
  </si>
  <si>
    <t>GSF0001AU</t>
  </si>
  <si>
    <t>Epoch Global Equity Shareholder Yield (Hedged) Fd</t>
  </si>
  <si>
    <t>MMC0110AU</t>
  </si>
  <si>
    <t>Loftus Peak Global Disruption Fund</t>
  </si>
  <si>
    <t>Loftus Peak Pty Limited</t>
  </si>
  <si>
    <t>MGE0007AU</t>
  </si>
  <si>
    <t>Magellan Global Fund (Hedged)</t>
  </si>
  <si>
    <t>VAN0722AU</t>
  </si>
  <si>
    <t>Vanguard Active Global Growth Fund</t>
  </si>
  <si>
    <t>DFA0042AU</t>
  </si>
  <si>
    <t>Dimensional Global Sustainability Trust - AUD Hedg</t>
  </si>
  <si>
    <t>FID0007AU</t>
  </si>
  <si>
    <t>Fidelity Global Equities Fund</t>
  </si>
  <si>
    <t>ETL1954AU</t>
  </si>
  <si>
    <t>L1 Cap International Fund (MF) - Ordinary Class</t>
  </si>
  <si>
    <t>L1 Capital Fund</t>
  </si>
  <si>
    <t>ZUR0061AU</t>
  </si>
  <si>
    <t>Zurich Inv Global Thematic Share Fund</t>
  </si>
  <si>
    <t>ETL0171AU</t>
  </si>
  <si>
    <t>AXA IM Sustainable Equity Fund</t>
  </si>
  <si>
    <t>State Street Bank &amp; Trust</t>
  </si>
  <si>
    <t>ZUR0581AU</t>
  </si>
  <si>
    <t>Zurich Investments Unhdgd Global Growth Share Fund</t>
  </si>
  <si>
    <t>PER5355AU</t>
  </si>
  <si>
    <t>JPMorgan Glob Rsrch Enhncd Indx Eq Trust - Class A</t>
  </si>
  <si>
    <t>CIM0008AU</t>
  </si>
  <si>
    <t>Capital Group New Perspective Fund Hedged (AU)</t>
  </si>
  <si>
    <t>PLA0100AU</t>
  </si>
  <si>
    <t>Platinum International Brands Fund</t>
  </si>
  <si>
    <t>FSF0908AU</t>
  </si>
  <si>
    <t>CFS FC Generation Wholesale Global Share</t>
  </si>
  <si>
    <t>VAN0074AU</t>
  </si>
  <si>
    <t>Vanguard Global Value Equity Fund</t>
  </si>
  <si>
    <t>BGL0109AU</t>
  </si>
  <si>
    <t>BlackRock Advantage Hedged Intl Equity Fund</t>
  </si>
  <si>
    <t>LAZ0025AU</t>
  </si>
  <si>
    <t>Lazard Global Equity Franchise Fund</t>
  </si>
  <si>
    <t>Lazard Asset Management</t>
  </si>
  <si>
    <t>DFA0105AU</t>
  </si>
  <si>
    <t>Dimensional Global Large Company Trust</t>
  </si>
  <si>
    <t>OMF1140AU</t>
  </si>
  <si>
    <t>Lakehouse Global Growth Fund</t>
  </si>
  <si>
    <t>LAKEHOUSE CAPITAL</t>
  </si>
  <si>
    <t>FSF0974AU</t>
  </si>
  <si>
    <t>RQI Global Value - Class A</t>
  </si>
  <si>
    <t>RIM0032AU</t>
  </si>
  <si>
    <t>Russell Inv Global Opportunities Fund - Class A</t>
  </si>
  <si>
    <t>AAP0001AU</t>
  </si>
  <si>
    <t>Candriam Sustainable Global Equity Fund</t>
  </si>
  <si>
    <t>PER0715AU</t>
  </si>
  <si>
    <t>JPMorgan Glob Rsrch Enhncd Indx Eq Tr - Cl A (Hdg)</t>
  </si>
  <si>
    <t>VAN0848AU</t>
  </si>
  <si>
    <t>Vanguard Ethically Cons Int Shrs Indx Fnd AU Hdge</t>
  </si>
  <si>
    <t>CRS0005AU</t>
  </si>
  <si>
    <t>abrdn Sustainable International Equities Fund</t>
  </si>
  <si>
    <t>Abrdn Australia Limited</t>
  </si>
  <si>
    <t>HOW1000AU</t>
  </si>
  <si>
    <t>Alphinity Global Sustainable Equity Fund</t>
  </si>
  <si>
    <t>MAQ5378AU</t>
  </si>
  <si>
    <t>Arrowstreet Global Equity No.1 Fund</t>
  </si>
  <si>
    <t>ETL2869AU</t>
  </si>
  <si>
    <t>GQG Partners Global Equity Fund Class Z</t>
  </si>
  <si>
    <t>HGI7127AU</t>
  </si>
  <si>
    <t>Janus Henderson Global Sustainable Equity Fund</t>
  </si>
  <si>
    <t>HHA0002AU</t>
  </si>
  <si>
    <t>Pengana Axiom International Fund (Hedged)</t>
  </si>
  <si>
    <t>BLK7938AU</t>
  </si>
  <si>
    <t>iShares Hedged International Eqt Indx Fnd - Cl S</t>
  </si>
  <si>
    <t>CIP0003AU</t>
  </si>
  <si>
    <t>Cooper Investors Global Equities Fund (Unhedged)</t>
  </si>
  <si>
    <t>Cooper Investors</t>
  </si>
  <si>
    <t>RIM0009AU</t>
  </si>
  <si>
    <t>Russell Inv Internat Shares $A Hedged - Class A</t>
  </si>
  <si>
    <t>DAM2442AU</t>
  </si>
  <si>
    <t>Ironbark Robeco GDEI Equity Fund - (UH)</t>
  </si>
  <si>
    <t>PPL0036AU</t>
  </si>
  <si>
    <t>Intermede Global Equities Fund</t>
  </si>
  <si>
    <t>FHT0036AU</t>
  </si>
  <si>
    <t>Montaka Global Long Only Fund</t>
  </si>
  <si>
    <t>SST0057AU</t>
  </si>
  <si>
    <t>State Street Climate ESG International Equity Fund</t>
  </si>
  <si>
    <t>SST0050AU</t>
  </si>
  <si>
    <t>State Street Global Equity Fund</t>
  </si>
  <si>
    <t>PDL6767AU</t>
  </si>
  <si>
    <t>Pendal Global Select Fund - Class R</t>
  </si>
  <si>
    <t>MGE0005AU</t>
  </si>
  <si>
    <t>Magellan High Conviction Fund</t>
  </si>
  <si>
    <t>FID0023AU</t>
  </si>
  <si>
    <t>Fidelity Global Demographics Fund</t>
  </si>
  <si>
    <t>FRT6321AU</t>
  </si>
  <si>
    <t>Franklin Global Growth Fund - Class A (Hedged)</t>
  </si>
  <si>
    <t>ETL0484AU</t>
  </si>
  <si>
    <t>Pzena Global Focused Value Fund - Wholesale Class</t>
  </si>
  <si>
    <t>Pzena Funds</t>
  </si>
  <si>
    <t>FHT1389AU</t>
  </si>
  <si>
    <t>Polen Capital Global Growth Fund Class B Units</t>
  </si>
  <si>
    <t>Polen Capital Management</t>
  </si>
  <si>
    <t>ETL0391AU</t>
  </si>
  <si>
    <t>Claremont Global Fund (hedged)</t>
  </si>
  <si>
    <t>ETL6220AU</t>
  </si>
  <si>
    <t>Pzena Global Focused Value Fund - P Share Class</t>
  </si>
  <si>
    <t>MAQ0633AU</t>
  </si>
  <si>
    <t>Macquarie True Index International Equities Fund</t>
  </si>
  <si>
    <t>ZUR0580AU</t>
  </si>
  <si>
    <t>Zurich Investments Global Growth Share Fund</t>
  </si>
  <si>
    <t>WHT0061AU</t>
  </si>
  <si>
    <t>Plato Global Shares Income Fund - Class A</t>
  </si>
  <si>
    <t>PIM5678AU</t>
  </si>
  <si>
    <t>Pella Global Generations Fund - Class B</t>
  </si>
  <si>
    <t>Pella Funds Pty Ltd</t>
  </si>
  <si>
    <t>ZUR0517AU</t>
  </si>
  <si>
    <t>Zurich Inv Global Thematic Share Fund - Hedged</t>
  </si>
  <si>
    <t>FSF0975AU</t>
  </si>
  <si>
    <t>RQI Global Value Hedged - Class A</t>
  </si>
  <si>
    <t>CIP0001AU</t>
  </si>
  <si>
    <t>Cooper Investors Global Equities Fund (Hedged)</t>
  </si>
  <si>
    <t>FHT0032AU</t>
  </si>
  <si>
    <t>Forager International Shares Fund</t>
  </si>
  <si>
    <t>PER6110AU</t>
  </si>
  <si>
    <t>Barrow Hanley Global Share Fund - Class S</t>
  </si>
  <si>
    <t>BAR0817AU</t>
  </si>
  <si>
    <t>BlackRock Advantage International Equity Fund</t>
  </si>
  <si>
    <t>RFA0821AU</t>
  </si>
  <si>
    <t>Barrow Hanley Concentrated Global Share Fund No.2</t>
  </si>
  <si>
    <t>NML0348AU</t>
  </si>
  <si>
    <t>AMP Wholesale Global Equity - Value Fund</t>
  </si>
  <si>
    <t>AMP Capital Investors Limited</t>
  </si>
  <si>
    <t>ETL0186AU</t>
  </si>
  <si>
    <t>Janus Henderson Global Research Growth Fund</t>
  </si>
  <si>
    <t>Janus Capital Management</t>
  </si>
  <si>
    <t>PLA0006AU</t>
  </si>
  <si>
    <t>Platinum Global Fund (Long Only)</t>
  </si>
  <si>
    <t>PDL4608AU</t>
  </si>
  <si>
    <t>Regnan Global Equity Impact Solutions Fund - Cl R</t>
  </si>
  <si>
    <t>ETL1864AU</t>
  </si>
  <si>
    <t>T. Rowe Price Global Equity (Hedged) Fund - Cl M</t>
  </si>
  <si>
    <t>EQI0015AU</t>
  </si>
  <si>
    <t>abrdn International Equity Fund</t>
  </si>
  <si>
    <t>PER0050AU</t>
  </si>
  <si>
    <t>Perpetual W/S International Share Fund</t>
  </si>
  <si>
    <t>MAQ9692AU</t>
  </si>
  <si>
    <t>Walter Scott Global Equity No.1 Fund</t>
  </si>
  <si>
    <t>MAQ0838AU</t>
  </si>
  <si>
    <t>Polaris Global Equity Fund</t>
  </si>
  <si>
    <t>INT0050AU</t>
  </si>
  <si>
    <t>Morningstar International Shares (Hedged) Fund</t>
  </si>
  <si>
    <t>RIM0039AU</t>
  </si>
  <si>
    <t>Russell Inv Global Opps Fund $A Hedged - Class A</t>
  </si>
  <si>
    <t>SCH0032AU</t>
  </si>
  <si>
    <t>Schroder Global Value Fund (Hedged) - W/S Cl</t>
  </si>
  <si>
    <t>SCH0003AU</t>
  </si>
  <si>
    <t>Schroder Global Core Fund - W/S Class</t>
  </si>
  <si>
    <t>ANT0005AU</t>
  </si>
  <si>
    <t>Altrinsic Global Equities Trust</t>
  </si>
  <si>
    <t>GTU0008AU</t>
  </si>
  <si>
    <t>Invesco WS Global Opps Fund - Hedged Class A</t>
  </si>
  <si>
    <t>DAM5404AU</t>
  </si>
  <si>
    <t>Ironbark Robeco GDEI Equity Fund - (H)</t>
  </si>
  <si>
    <t>PCL0026AU</t>
  </si>
  <si>
    <t>Pengana Harding Loevner Int Fund - Class B</t>
  </si>
  <si>
    <t>MGE9885AU</t>
  </si>
  <si>
    <t>Magellan High Conviction Fund - Class B</t>
  </si>
  <si>
    <t>FSF0710AU</t>
  </si>
  <si>
    <t>Acadian Wholesale Sustainable Global Equity Fund</t>
  </si>
  <si>
    <t>FRT0010AU</t>
  </si>
  <si>
    <t>Franklin Global Growth Fund - Class M</t>
  </si>
  <si>
    <t>GTU0102AU</t>
  </si>
  <si>
    <t>Invesco WS Global Opportunities Fund - Unhedged</t>
  </si>
  <si>
    <t>BLK6390AU</t>
  </si>
  <si>
    <t>iShares Wholesale International Eq Ind Fund - Cl S</t>
  </si>
  <si>
    <t>BTA0503AU</t>
  </si>
  <si>
    <t>Barrow Hanley Concentrated Global Share Fund</t>
  </si>
  <si>
    <t>ETL8069AU</t>
  </si>
  <si>
    <t>Mirova Global Sustainable Equity Fund</t>
  </si>
  <si>
    <t>ETL6342AU</t>
  </si>
  <si>
    <t>T. Rowe Price Global Impact Equity Fund - I Class</t>
  </si>
  <si>
    <t>FSF4018AU</t>
  </si>
  <si>
    <t>Baillie Gifford Sustainable Growth Fund - Class A</t>
  </si>
  <si>
    <t>DFA4137AU</t>
  </si>
  <si>
    <t>Dimensional Sustainability World Equity Trust</t>
  </si>
  <si>
    <t>INT0052AU</t>
  </si>
  <si>
    <t>Morningstar International Shares (Unhedged) Fund</t>
  </si>
  <si>
    <t>PER3874AU</t>
  </si>
  <si>
    <t>Barrow Hanley Global Share Fund - Class A (Hdgd)</t>
  </si>
  <si>
    <t>MAQ2686AU</t>
  </si>
  <si>
    <t>Arrowstreet Global Equity No 2 Fund - Class I</t>
  </si>
  <si>
    <t>BEG0601AU</t>
  </si>
  <si>
    <t>Vinva Global Systematic Equities Fund - Class B</t>
  </si>
  <si>
    <t>State Street Bank  Trust</t>
  </si>
  <si>
    <t>BPF0016AU</t>
  </si>
  <si>
    <t>Bell Global Equities Fund - Platform Class</t>
  </si>
  <si>
    <t>BELL ASSET MANAGEMENT</t>
  </si>
  <si>
    <t>PER7512AU</t>
  </si>
  <si>
    <t>JPMorgan Glbl Select Equity Fund - Class A (Hdgd)</t>
  </si>
  <si>
    <t>ETL3560AU</t>
  </si>
  <si>
    <t>BNP Paribas C WorldWide Global Equity Trust (Hgd)</t>
  </si>
  <si>
    <t>ETL5365AU</t>
  </si>
  <si>
    <t>Morgan Stanley Global Sustain Fund (Hedged)</t>
  </si>
  <si>
    <t>ETL9930AU</t>
  </si>
  <si>
    <t>Loftus Peak Global Disruption Fund (Hedged)</t>
  </si>
  <si>
    <t>ETL6126AU</t>
  </si>
  <si>
    <t>GuardCap Global Equity Fund</t>
  </si>
  <si>
    <t>Guardcap Global Equity</t>
  </si>
  <si>
    <t>ETL9199AU</t>
  </si>
  <si>
    <t>Morgan Stanley Global Sustain Fund</t>
  </si>
  <si>
    <t>SST0022AU</t>
  </si>
  <si>
    <t>State Street Intl Equities Index Hedged Trust</t>
  </si>
  <si>
    <t>RIM0016AU</t>
  </si>
  <si>
    <t>Russell Inv International Share Fund Class C</t>
  </si>
  <si>
    <t>PER9997AU</t>
  </si>
  <si>
    <t>JPMorgan Global Select Equity Fund - Class A</t>
  </si>
  <si>
    <t>WHT0246AU</t>
  </si>
  <si>
    <t>Life Cycle Global Share Fund - Class A</t>
  </si>
  <si>
    <t>Life Cycle Investment Partners Limited</t>
  </si>
  <si>
    <t>PCL1284AU</t>
  </si>
  <si>
    <t>Pengana Harding Loevner Int Fund - Class E</t>
  </si>
  <si>
    <t>SBC0822AU</t>
  </si>
  <si>
    <t>UBS International Share Fund</t>
  </si>
  <si>
    <t>ETL8482AU</t>
  </si>
  <si>
    <t>T. Rowe Price Global Equity Fund Class M</t>
  </si>
  <si>
    <t>ETL0561AU</t>
  </si>
  <si>
    <t>Robeco Global Dev Sust Enhncd Indx Eq (AUD) - Cl B</t>
  </si>
  <si>
    <t>PDL4472AU</t>
  </si>
  <si>
    <t>Pendal Global Select Fund - Cl W</t>
  </si>
  <si>
    <t>WHT0044AU</t>
  </si>
  <si>
    <t>Capital Group Global Equity Fund</t>
  </si>
  <si>
    <t>AUS0035AU</t>
  </si>
  <si>
    <t>International Equities - Specialist</t>
  </si>
  <si>
    <t>Talaria Global Equity Fund W/S</t>
  </si>
  <si>
    <t>Talaria Asset Management</t>
  </si>
  <si>
    <t>LAZ0014AU</t>
  </si>
  <si>
    <t>Lazard Global Listed Infrastructure Active Fund</t>
  </si>
  <si>
    <t>MGE0002AU</t>
  </si>
  <si>
    <t>Magellan Infrastructure Fund</t>
  </si>
  <si>
    <t>FID0010AU</t>
  </si>
  <si>
    <t>Fidelity Asia Fund</t>
  </si>
  <si>
    <t>PMC0100AU</t>
  </si>
  <si>
    <t>PM Capital Global Companies Fund</t>
  </si>
  <si>
    <t>PIM0941AU</t>
  </si>
  <si>
    <t>Fairlight Global Small &amp; Mid Cap Fund - Hedged</t>
  </si>
  <si>
    <t>Fairlight Asset Management Pty Ltd</t>
  </si>
  <si>
    <t>VAN0023AU</t>
  </si>
  <si>
    <t>Vanguard Global Infrastructure Fund</t>
  </si>
  <si>
    <t>PIM4401AU</t>
  </si>
  <si>
    <t>Ophir Global High Conviction Fund Cl A (Monthly)</t>
  </si>
  <si>
    <t>Ophir Asset Management</t>
  </si>
  <si>
    <t>ETL4207AU</t>
  </si>
  <si>
    <t>GQG Partners Emerging Markets Equity Fund - A Class</t>
  </si>
  <si>
    <t>TGP0008AU</t>
  </si>
  <si>
    <t>ClearBridge RARE Infra Value Fund - Hedged - Cl A</t>
  </si>
  <si>
    <t>ClearBridge RARE Funds</t>
  </si>
  <si>
    <t>SSB4647AU</t>
  </si>
  <si>
    <t>ClearBridge RARE Infrastructure Income Fund - Cl B</t>
  </si>
  <si>
    <t>TGP0016AU</t>
  </si>
  <si>
    <t>ClearBridge RARE Infra Income Fund - Hedged - Cl A</t>
  </si>
  <si>
    <t>SLT2171AU</t>
  </si>
  <si>
    <t>Nanuk New World Fund</t>
  </si>
  <si>
    <t>Nanuk Asset Management</t>
  </si>
  <si>
    <t>FSF1978AU</t>
  </si>
  <si>
    <t>Acadian Global Equity Long Short Fund - Class A</t>
  </si>
  <si>
    <t>PIM9253AU</t>
  </si>
  <si>
    <t>ATLAS Infrastructure Glbl Fund - AUD Hdgd Class</t>
  </si>
  <si>
    <t>ATLAS Infrastructure Australian Feeder Fund</t>
  </si>
  <si>
    <t>PIM6769AU</t>
  </si>
  <si>
    <t>ATLAS Infrastructure Glbl Fund - AUD Unhdgd Class</t>
  </si>
  <si>
    <t>PIM0058AU</t>
  </si>
  <si>
    <t>Aoris International Fund - Class B</t>
  </si>
  <si>
    <t>AORIS Investments</t>
  </si>
  <si>
    <t>PIM7802AU</t>
  </si>
  <si>
    <t>Fairlight Global Small &amp; Mid Cap Unhedged - Cl A</t>
  </si>
  <si>
    <t>FSF5774AU</t>
  </si>
  <si>
    <t>Baillie Gifford Long Term Global Growth Class A</t>
  </si>
  <si>
    <t>WFS0547AU</t>
  </si>
  <si>
    <t>Talaria Global Equity Fund - Hedged</t>
  </si>
  <si>
    <t>PIM3026AU</t>
  </si>
  <si>
    <t>Sustainable Growth Advisers Global Growth Fund</t>
  </si>
  <si>
    <t>PLA0004AU</t>
  </si>
  <si>
    <t>Platinum Asia Fund - Class C</t>
  </si>
  <si>
    <t>MPL0006AU</t>
  </si>
  <si>
    <t>Maple-Brown Abbott Global Listed Infra Fund</t>
  </si>
  <si>
    <t>BPF0029AU</t>
  </si>
  <si>
    <t>Bell Global Emerging Companies Fund - Class A</t>
  </si>
  <si>
    <t>LAZ5871AU</t>
  </si>
  <si>
    <t>Lazard Japanese Strategic Equity Fund - Cl W</t>
  </si>
  <si>
    <t>TGP0034AU</t>
  </si>
  <si>
    <t>ClearBridge RARE Infra Value Fnd - Unhedged - Cl A</t>
  </si>
  <si>
    <t>VAN0024AU</t>
  </si>
  <si>
    <t>Vanguard Global Infrastructure Fund (Hedged)</t>
  </si>
  <si>
    <t>ETL0381AU</t>
  </si>
  <si>
    <t>Robeco Emerging Conser Equity Fund (AUD) - Class A</t>
  </si>
  <si>
    <t>VAN0005AU</t>
  </si>
  <si>
    <t>Vanguard Emerging Markets Shares Index Fund</t>
  </si>
  <si>
    <t>FID0015AU</t>
  </si>
  <si>
    <t>Fidelity India Fund</t>
  </si>
  <si>
    <t>AMP1179AU</t>
  </si>
  <si>
    <t>Dexus Core Infrastructure Fund - Class A</t>
  </si>
  <si>
    <t>Dexus Funds</t>
  </si>
  <si>
    <t>MGE0006AU</t>
  </si>
  <si>
    <t>Magellan Infrastructure Fund (Unhedged)</t>
  </si>
  <si>
    <t>SPC5039AU</t>
  </si>
  <si>
    <t>GCQ Flagship Fund - Class P</t>
  </si>
  <si>
    <t>GCQ Funds Management Pty Ltd</t>
  </si>
  <si>
    <t>FID0031AU</t>
  </si>
  <si>
    <t>Fidelity Global Emerging Markets Fund</t>
  </si>
  <si>
    <t>DFA0106AU</t>
  </si>
  <si>
    <t>Dimensional Global Small Company Trust</t>
  </si>
  <si>
    <t>MAQ0432AU</t>
  </si>
  <si>
    <t>Macquarie Internat Infrastructure Secs Fund Hedged</t>
  </si>
  <si>
    <t>FSF0891AU</t>
  </si>
  <si>
    <t>Acadian W/S Geared Sustainable Global Equity Fund</t>
  </si>
  <si>
    <t>DFA0107AU</t>
  </si>
  <si>
    <t>Dimensional Emerging Markets Value Trust</t>
  </si>
  <si>
    <t>ETL4581AU</t>
  </si>
  <si>
    <t>GQG Partners Emerging Markets - Z Class</t>
  </si>
  <si>
    <t>VAN0021AU</t>
  </si>
  <si>
    <t>Vanguard International Small Companies Index Fund</t>
  </si>
  <si>
    <t>BFL0019AU</t>
  </si>
  <si>
    <t>4D Global Infrastructure Fund</t>
  </si>
  <si>
    <t>AAP3601AU</t>
  </si>
  <si>
    <t>Ausbil Global Essential Infrastructure Fd Hedged</t>
  </si>
  <si>
    <t>ETL0032AU</t>
  </si>
  <si>
    <t>abrdn Sustainable Emerging Opportunities Fund</t>
  </si>
  <si>
    <t>ETL5328AU</t>
  </si>
  <si>
    <t>American Century Global Small Cap Fund - Class F</t>
  </si>
  <si>
    <t>American Century Investment Management</t>
  </si>
  <si>
    <t>PER4964AU</t>
  </si>
  <si>
    <t>Trillium Global Sustainable Opportunities Fund</t>
  </si>
  <si>
    <t>MPL0008AU</t>
  </si>
  <si>
    <t>Maple-Brown Abbott Global Listed Infra Fd-Hedged</t>
  </si>
  <si>
    <t>OPH2093AU</t>
  </si>
  <si>
    <t>Ophir Global Opportunities Fund</t>
  </si>
  <si>
    <t>HHA0007AU</t>
  </si>
  <si>
    <t>Pengana WHEB Sustainable Impact Fund</t>
  </si>
  <si>
    <t>ETL3493AU</t>
  </si>
  <si>
    <t>Allspring Emerging Markets Equity Fund</t>
  </si>
  <si>
    <t>PCL0022AU</t>
  </si>
  <si>
    <t>Pengana Global Small Companies Fund</t>
  </si>
  <si>
    <t>BFL3229AU</t>
  </si>
  <si>
    <t>Skerryvore Global Emerging Mkts All-Cap Eqty Fund</t>
  </si>
  <si>
    <t>WRA4779AU</t>
  </si>
  <si>
    <t>Warakirri Global Emerging Markets Fund</t>
  </si>
  <si>
    <t>ETL8171AU</t>
  </si>
  <si>
    <t>Impax Sustainable Leaders Fund</t>
  </si>
  <si>
    <t>Impax Asset Management</t>
  </si>
  <si>
    <t>ETL0331AU</t>
  </si>
  <si>
    <t>Janus Henderson Global Natural Resources Fund</t>
  </si>
  <si>
    <t>FSF1241AU</t>
  </si>
  <si>
    <t>First Sentier Global Listed Infrastructure Fund</t>
  </si>
  <si>
    <t>ETL0535AU</t>
  </si>
  <si>
    <t>Nanuk New World Fund (Currency Hedged)</t>
  </si>
  <si>
    <t>DFA8887AU</t>
  </si>
  <si>
    <t>Dimensional Emerging Markets Sustainability Trust</t>
  </si>
  <si>
    <t>IML0341AU</t>
  </si>
  <si>
    <t>Loomis Sayles Global Equity Fund</t>
  </si>
  <si>
    <t>NIK1854AU</t>
  </si>
  <si>
    <t>ARK Global Disruptive Innovation Fund</t>
  </si>
  <si>
    <t>PIM8433AU</t>
  </si>
  <si>
    <t>Aoris International Fund (Hedged) - Class C</t>
  </si>
  <si>
    <t>MAQ0441AU</t>
  </si>
  <si>
    <t>Antipodes China Fund</t>
  </si>
  <si>
    <t>Premium China Fund</t>
  </si>
  <si>
    <t>FID5543AU</t>
  </si>
  <si>
    <t>Fidelity Global Future Leaders Fund</t>
  </si>
  <si>
    <t>SWI1413AU</t>
  </si>
  <si>
    <t>WCM Quality Glbl Growth Fund - Class A (Unhedged)</t>
  </si>
  <si>
    <t>WCM Investment Management</t>
  </si>
  <si>
    <t>MAQ0825AU</t>
  </si>
  <si>
    <t>Macquarie Internat Infrastructure Secs Fd Unhedged</t>
  </si>
  <si>
    <t>FSF0905AU</t>
  </si>
  <si>
    <t>ClearBridge RARE Infrastructure Value</t>
  </si>
  <si>
    <t>PLA0005AU</t>
  </si>
  <si>
    <t>Platinum International Health Sciences Fund</t>
  </si>
  <si>
    <t>MAQ0635AU</t>
  </si>
  <si>
    <t>Antipodes Asia Fund</t>
  </si>
  <si>
    <t>Premium Asia Fund</t>
  </si>
  <si>
    <t>FSF0038AU</t>
  </si>
  <si>
    <t>CFS FC Inv-Janus Henderson W Glb Nat Res Fund</t>
  </si>
  <si>
    <t>CHN8850AU</t>
  </si>
  <si>
    <t>CC Redwheel Global Emerging Markets Fund</t>
  </si>
  <si>
    <t>BFL3306AU</t>
  </si>
  <si>
    <t>4D Global Infrastructure Fund - AUD Hedged</t>
  </si>
  <si>
    <t>BTA0419AU</t>
  </si>
  <si>
    <t>Pendal Global Emerging Markets Opp Fd - Wholesale</t>
  </si>
  <si>
    <t>PIM0541AU</t>
  </si>
  <si>
    <t>First Sentier Responsible Listed Infra Fund</t>
  </si>
  <si>
    <t>ETL0201AU</t>
  </si>
  <si>
    <t>Martin Currie Emerging Markets Fund</t>
  </si>
  <si>
    <t>UBS0064AU</t>
  </si>
  <si>
    <t>CBRE Global Infrastructure Securities Fund</t>
  </si>
  <si>
    <t>AAP8285AU</t>
  </si>
  <si>
    <t>Ausbil Global SmallCap Fund</t>
  </si>
  <si>
    <t>PIM1812AU</t>
  </si>
  <si>
    <t>Aoris International Fund (Hedged) - Class D</t>
  </si>
  <si>
    <t>OPS8304AU</t>
  </si>
  <si>
    <t>Artisan Global Discovery Fund</t>
  </si>
  <si>
    <t>LAZ0012AU</t>
  </si>
  <si>
    <t>Lazard Global Small Cap Equity Adv Fund - Class W</t>
  </si>
  <si>
    <t>ETL0482AU</t>
  </si>
  <si>
    <t>India Avenue Equity Fund - M Class</t>
  </si>
  <si>
    <t>India Avenue</t>
  </si>
  <si>
    <t>ETL8984AU</t>
  </si>
  <si>
    <t>Robeco Emerging Conser Equity Fund (AUD) - Class C</t>
  </si>
  <si>
    <t>HOW6479AU</t>
  </si>
  <si>
    <t>Ox Capital Dynamic Emerging Markets Fund Class A</t>
  </si>
  <si>
    <t>Ox Capital Management Pty Ltd</t>
  </si>
  <si>
    <t>IML1199AU</t>
  </si>
  <si>
    <t>Vaughan Nelson Global Equity SMID Fund</t>
  </si>
  <si>
    <t>GSF0874AU</t>
  </si>
  <si>
    <t>Munro Global Growth Small &amp; Mid Cap Fund Class A</t>
  </si>
  <si>
    <t>Munro Partners</t>
  </si>
  <si>
    <t>ETL3590AU</t>
  </si>
  <si>
    <t>Ashmore Emerging Markets Equity Fund</t>
  </si>
  <si>
    <t>EQI0028AU</t>
  </si>
  <si>
    <t>abrdn Sustainable Asian Opportunities Fund</t>
  </si>
  <si>
    <t>JBW0103AU</t>
  </si>
  <si>
    <t>Yarra Global Small Companies Fund</t>
  </si>
  <si>
    <t>GSF1423AU</t>
  </si>
  <si>
    <t>Munro Climate Change Leaders Fund - Cl A</t>
  </si>
  <si>
    <t>MGE9182AU</t>
  </si>
  <si>
    <t>Magellan Core Infrastructure Fund</t>
  </si>
  <si>
    <t>PLA0001AU</t>
  </si>
  <si>
    <t>Platinum European Fund</t>
  </si>
  <si>
    <t>PCL9196AU</t>
  </si>
  <si>
    <t>Pengana High Conviction Equities Fund - Class B</t>
  </si>
  <si>
    <t>MAQ2153AU</t>
  </si>
  <si>
    <t>Arrowstreet Global Small Companies Fund</t>
  </si>
  <si>
    <t>PIM9456AU</t>
  </si>
  <si>
    <t>Ophir Global High Conviction Fund Cl B (Daily)</t>
  </si>
  <si>
    <t>GSF9808AU</t>
  </si>
  <si>
    <t>Munro Concentrated Global Growth Fund</t>
  </si>
  <si>
    <t>PIM3513AU</t>
  </si>
  <si>
    <t>Aoris International Fund - Class A</t>
  </si>
  <si>
    <t>PAC0001AU</t>
  </si>
  <si>
    <t>Packer &amp; Co Investigator Trust</t>
  </si>
  <si>
    <t>Packer &amp; Co Ltd</t>
  </si>
  <si>
    <t>WHT7072AU</t>
  </si>
  <si>
    <t>Langdon Global Smaller Companies Fund</t>
  </si>
  <si>
    <t>WHT2802AU</t>
  </si>
  <si>
    <t>Life Cycle Concentrated Global Share Fund - Cl M</t>
  </si>
  <si>
    <t>HHA0020AU</t>
  </si>
  <si>
    <t>Pengana High Conviction Equities Fund - Class A</t>
  </si>
  <si>
    <t>SCH0034AU</t>
  </si>
  <si>
    <t>Schroder Global Emerging Markets Fund - W/S Cl</t>
  </si>
  <si>
    <t>BEG8747AU</t>
  </si>
  <si>
    <t>Vinva Global Systematic Equities Fund - Class C</t>
  </si>
  <si>
    <t>FID0011AU</t>
  </si>
  <si>
    <t>Fidelity China Fund</t>
  </si>
  <si>
    <t>WHT8756AU</t>
  </si>
  <si>
    <t>Life Cycle Concentrated Global Share Fund - Cl A</t>
  </si>
  <si>
    <t>MAQ8493AU</t>
  </si>
  <si>
    <t>Arrowstreet Global Small Comp No 2 Fund - Class I</t>
  </si>
  <si>
    <t>AMP7497AU</t>
  </si>
  <si>
    <t>Fiera Atlas Global Companies Fund - Class A</t>
  </si>
  <si>
    <t>CIM8680AU</t>
  </si>
  <si>
    <t>Capital Group New World Fund (AU)</t>
  </si>
  <si>
    <t>PLA0101AU</t>
  </si>
  <si>
    <t>Platinum International Technology Fund</t>
  </si>
  <si>
    <t>RIM0042AU</t>
  </si>
  <si>
    <t>Russell Inv Global Listed Infrastructure Fund Hedged Cl A</t>
  </si>
  <si>
    <t>PIM4004AU</t>
  </si>
  <si>
    <t>ATLAS Infra Aust Feeder Fund - Class D Unhdgd</t>
  </si>
  <si>
    <t>PIM4707AU</t>
  </si>
  <si>
    <t>Fairlight Global Small &amp; Mid Cap Fund - Cl C</t>
  </si>
  <si>
    <t>AAP3254AU</t>
  </si>
  <si>
    <t>Ausbil Global Essential Infrastructure Fd - Unhgd</t>
  </si>
  <si>
    <t>PLA0003AU</t>
  </si>
  <si>
    <t>Platinum Japan Fund</t>
  </si>
  <si>
    <t>ETL0365AU</t>
  </si>
  <si>
    <t>Paradice Global Small Cap Fund</t>
  </si>
  <si>
    <t>WHT7794AU</t>
  </si>
  <si>
    <t>Firetrail S3 Glbl Opp Fund (Managed Fund)</t>
  </si>
  <si>
    <t>PER2095AU</t>
  </si>
  <si>
    <t>Trillium ESG Global Equity Fund</t>
  </si>
  <si>
    <t>FHT8533AU</t>
  </si>
  <si>
    <t>Polen Capital Global Small and Mid Cap Fund</t>
  </si>
  <si>
    <t>FSF0788AU</t>
  </si>
  <si>
    <t>Acadian Wholesale Global Equity Long Short Fund</t>
  </si>
  <si>
    <t>FPS0013AU</t>
  </si>
  <si>
    <t>Fiducian India Fund</t>
  </si>
  <si>
    <t>Fiducian Portfolio Services Ltd</t>
  </si>
  <si>
    <t>RIM0038AU</t>
  </si>
  <si>
    <t>Russell Inv Emerging Markets Fund - Class A</t>
  </si>
  <si>
    <t>ETL5510AU</t>
  </si>
  <si>
    <t>Insync Global Quality Equity Fund</t>
  </si>
  <si>
    <t>Insync Global Capital Aware Fund</t>
  </si>
  <si>
    <t>LAZ0003AU</t>
  </si>
  <si>
    <t>Lazard Emerging Markets Equity Fund (I Class)</t>
  </si>
  <si>
    <t>ECL8388AU</t>
  </si>
  <si>
    <t>Ellerston Global Mid Small Cap Fund Class A</t>
  </si>
  <si>
    <t>ETL0413AU</t>
  </si>
  <si>
    <t>THB US Micro Cap Fund</t>
  </si>
  <si>
    <t>PIM4232AU</t>
  </si>
  <si>
    <t>Trinetra Emerging Markets Growth Trust</t>
  </si>
  <si>
    <t>Trinetra Investment Management LLP</t>
  </si>
  <si>
    <t>ETL8457AU</t>
  </si>
  <si>
    <t>GQG Partners Global Quality Value Fund</t>
  </si>
  <si>
    <t>FSF1240AU</t>
  </si>
  <si>
    <t>Acadian Global Managed Volatility Eq Fd - Class A</t>
  </si>
  <si>
    <t>FSF1085AU</t>
  </si>
  <si>
    <t>CFS Aikya Emerging Markets Opportunities</t>
  </si>
  <si>
    <t>WHT6704AU</t>
  </si>
  <si>
    <t>Spheria Global Opportunities Fund</t>
  </si>
  <si>
    <t>UBS8018AU</t>
  </si>
  <si>
    <t>UBS Emerging Markets Equity Fund</t>
  </si>
  <si>
    <t>PER0066AU</t>
  </si>
  <si>
    <t>Perpetual Global Allocation Alpha Fund</t>
  </si>
  <si>
    <t>ETL0483AU</t>
  </si>
  <si>
    <t>Pzena Emerging Markets Value Fund</t>
  </si>
  <si>
    <t>VAN0022AU</t>
  </si>
  <si>
    <t>Vanguard Intl Small Companies Index Fund Hedged</t>
  </si>
  <si>
    <t>WHT5525AU</t>
  </si>
  <si>
    <t>Life Cycle Concentrated Global Share Fund - Cl H</t>
  </si>
  <si>
    <t>SWI4949AU</t>
  </si>
  <si>
    <t>WCM Quality Global Growth Fund - Class B (Hedged)</t>
  </si>
  <si>
    <t>IOF0203AU</t>
  </si>
  <si>
    <t>Antipodes Emerging Markets (Managed Fund)</t>
  </si>
  <si>
    <t>PIM1142AU</t>
  </si>
  <si>
    <t>Fairlight Glbl Small &amp; Mid Cap Fd - Foundation Cl</t>
  </si>
  <si>
    <t>LYN3596AU</t>
  </si>
  <si>
    <t>Lanyon Investment Fund</t>
  </si>
  <si>
    <t>Lanyon Asset Management</t>
  </si>
  <si>
    <t>WHT5299AU</t>
  </si>
  <si>
    <t>Langdon Global Smaller Companies Fund - Class I</t>
  </si>
  <si>
    <t>GMO1979AU</t>
  </si>
  <si>
    <t>GMO Climate Change Trust</t>
  </si>
  <si>
    <t>GMO Australia Limited</t>
  </si>
  <si>
    <t>WHT2409AU</t>
  </si>
  <si>
    <t>Aikya Emerging Markets Opportunities Fund-Class A</t>
  </si>
  <si>
    <t>ETL7452AU</t>
  </si>
  <si>
    <t>American Century Global Small Cap Fund - W/S Cl</t>
  </si>
  <si>
    <t>TGP0015AU</t>
  </si>
  <si>
    <t>ClearBridge RARE Emerging Markets Fund</t>
  </si>
  <si>
    <t>MAQ0831AU</t>
  </si>
  <si>
    <t>Macquarie True Index Global Infrastructure Sec</t>
  </si>
  <si>
    <t>FSF0170AU</t>
  </si>
  <si>
    <t>FirstChoice Wholesale Geared Global Share</t>
  </si>
  <si>
    <t>PIM1961AU</t>
  </si>
  <si>
    <t>ATLAS Infra Aus Feeder Fund - Class D Hdged</t>
  </si>
  <si>
    <t>FSF8443AU</t>
  </si>
  <si>
    <t>FSSA Global Emerging Markets Focus Fund</t>
  </si>
  <si>
    <t>MAQ0651AU</t>
  </si>
  <si>
    <t>Walter Scott Emerging Markets Fund</t>
  </si>
  <si>
    <t>FSF0047AU</t>
  </si>
  <si>
    <t>Stewart Inv WS Worldwide Leaders Sustainability Fd</t>
  </si>
  <si>
    <t>PIM4432AU</t>
  </si>
  <si>
    <t>Orca Global Disruption Fund</t>
  </si>
  <si>
    <t>Orca Fund</t>
  </si>
  <si>
    <t>VAN0068AU</t>
  </si>
  <si>
    <t>Vanguard Global Minimum Volatility Fund</t>
  </si>
  <si>
    <t>OPS4597AU</t>
  </si>
  <si>
    <t>TT Global Environmental Impact Fund</t>
  </si>
  <si>
    <t>FSF0041AU</t>
  </si>
  <si>
    <t>CFS Janus Henderson MIF Global Resources Fund</t>
  </si>
  <si>
    <t>PIM9684AU</t>
  </si>
  <si>
    <t>Orca Asia Fund</t>
  </si>
  <si>
    <t>ETL7080AU</t>
  </si>
  <si>
    <t>Impax Sustainable Leaders Fund - Class B</t>
  </si>
  <si>
    <t>SSB9640AU</t>
  </si>
  <si>
    <t>ClearBridge RARE Infrastructure Income Fund - Cl C</t>
  </si>
  <si>
    <t>MAQ0353AU</t>
  </si>
  <si>
    <t>Macquarie Global Infrastructure Trust II</t>
  </si>
  <si>
    <t>DAM9627AU</t>
  </si>
  <si>
    <t>Multi-Sector &lt;20% Growth</t>
  </si>
  <si>
    <t>BWA Diversified Fund - BWA Defensive</t>
  </si>
  <si>
    <t>Boutique Wealth Australia Pty Ltd</t>
  </si>
  <si>
    <t>FSF0487AU</t>
  </si>
  <si>
    <t>CFS FirstChoice Wholesale Defensive Fund</t>
  </si>
  <si>
    <t>MMF0114AU</t>
  </si>
  <si>
    <t>OnePath Wholesale Capital Stable Trust</t>
  </si>
  <si>
    <t>Multi-Sector 20-40% Growth</t>
  </si>
  <si>
    <t>BlackRock GSS Index Plus Conservative Fund</t>
  </si>
  <si>
    <t>NET0004AU</t>
  </si>
  <si>
    <t>Netwealth Investments Ltd</t>
  </si>
  <si>
    <t>NET0004AU_FXAUD</t>
  </si>
  <si>
    <t>Australian Dollar</t>
  </si>
  <si>
    <t>NET0004AU_FXUSD</t>
  </si>
  <si>
    <t>US Dollar</t>
  </si>
  <si>
    <t>FXUSD</t>
  </si>
  <si>
    <t>NET0004AU_BGL0009AU</t>
  </si>
  <si>
    <t>BlackRock Cash Fund - Class E</t>
  </si>
  <si>
    <t>BGL0009AU</t>
  </si>
  <si>
    <t>NET0004AU_BGL0008AU</t>
  </si>
  <si>
    <t>NET0004AU_MAL0032AU</t>
  </si>
  <si>
    <t>Blackrock Australian Bond Fund - E Class</t>
  </si>
  <si>
    <t>MAL0032AU</t>
  </si>
  <si>
    <t>NET0004AU_ILB</t>
  </si>
  <si>
    <t>NET0004AU_ICOR</t>
  </si>
  <si>
    <t>NET0004AU_BGL0006AU</t>
  </si>
  <si>
    <t>Blackrock Australian Alpha Tilts Fund</t>
  </si>
  <si>
    <t>BGL0006AU</t>
  </si>
  <si>
    <t>NET0004AU_BGL0053AU</t>
  </si>
  <si>
    <t>Blackrock Hedged International Alpha Tilts Fund</t>
  </si>
  <si>
    <t>BGL0053AU</t>
  </si>
  <si>
    <t>NET0004AU_BGL0062AU</t>
  </si>
  <si>
    <t>Blackrock Global Listed Infr E1</t>
  </si>
  <si>
    <t>BGL0062AU</t>
  </si>
  <si>
    <t>NET0004AU_LU2379468981</t>
  </si>
  <si>
    <t>BGF Emerging Markets Fund</t>
  </si>
  <si>
    <t>LU2379468981</t>
  </si>
  <si>
    <t>USD</t>
  </si>
  <si>
    <t>NET0004AU_IE00BK4PZY95</t>
  </si>
  <si>
    <t>Blackrock Tactical Opportunities Fund</t>
  </si>
  <si>
    <t>IE00BK4PZY95</t>
  </si>
  <si>
    <t>NET0004AU_IE000IA4D1S5</t>
  </si>
  <si>
    <t>Blackrock Global High Yield Esg &amp; Credit Screened Fund</t>
  </si>
  <si>
    <t>IE000IA4D1S5</t>
  </si>
  <si>
    <t>NET0004AU_TIP</t>
  </si>
  <si>
    <t>Listed Equity</t>
  </si>
  <si>
    <t>Shares</t>
  </si>
  <si>
    <t>Teaminvest Private Group Limited</t>
  </si>
  <si>
    <t>TIP</t>
  </si>
  <si>
    <t>NET0004AU_LU2379649002</t>
  </si>
  <si>
    <t>Property</t>
  </si>
  <si>
    <t>Unlisted Property</t>
  </si>
  <si>
    <t>International Property</t>
  </si>
  <si>
    <t>BGF World Real Estate Securities Fund</t>
  </si>
  <si>
    <t>LU2379649002</t>
  </si>
  <si>
    <t>NET0004AU_IE00B4ND3602</t>
  </si>
  <si>
    <t>Alternatives</t>
  </si>
  <si>
    <t>Listed Alternatives</t>
  </si>
  <si>
    <t>Alternative Investments</t>
  </si>
  <si>
    <t>iShares Physical Gold</t>
  </si>
  <si>
    <t>IE00B4ND3602</t>
  </si>
  <si>
    <t>Russell Investments GSS Active 30/70 Fund</t>
  </si>
  <si>
    <t>NET0025AU</t>
  </si>
  <si>
    <t>NET0025AU_RIM0012AU</t>
  </si>
  <si>
    <t>Russell Inv Conservative Fund - Class C</t>
  </si>
  <si>
    <t>RIM0012AU</t>
  </si>
  <si>
    <t>VAN0109AU</t>
  </si>
  <si>
    <t>Vanguard Conservative Index Fund</t>
  </si>
  <si>
    <t>SLT1239AU</t>
  </si>
  <si>
    <t>Clime Australian Income Fund</t>
  </si>
  <si>
    <t>Clime Asset Management</t>
  </si>
  <si>
    <t>RIM0002AU</t>
  </si>
  <si>
    <t>Russell Inv Conservative Fund - Class A</t>
  </si>
  <si>
    <t>MAQ3069AU</t>
  </si>
  <si>
    <t>Macquarie Real Return Opportunities Fund</t>
  </si>
  <si>
    <t>INT0034AU</t>
  </si>
  <si>
    <t>Morningstar Moderate Real Return Fund</t>
  </si>
  <si>
    <t>JBW0016AU</t>
  </si>
  <si>
    <t>Yarra Income Plus Fund</t>
  </si>
  <si>
    <t>FSF0033AU</t>
  </si>
  <si>
    <t>CFS Select Conservative</t>
  </si>
  <si>
    <t>CRS0001AU</t>
  </si>
  <si>
    <t>abrdn Multi - Asset Income Fund</t>
  </si>
  <si>
    <t>PER0077AU</t>
  </si>
  <si>
    <t>Perpetual Conservative Growth Fund</t>
  </si>
  <si>
    <t>DFA8313AU</t>
  </si>
  <si>
    <t>Dimensional World Allocation 30/70 Trust</t>
  </si>
  <si>
    <t>SSB3556AU</t>
  </si>
  <si>
    <t>Franklin Multi-Asset Conservative Fund - Class M</t>
  </si>
  <si>
    <t>MLC0670AU</t>
  </si>
  <si>
    <t>MLC Wholesale Horizon 2 Income Portfolio</t>
  </si>
  <si>
    <t>BAR0811AU</t>
  </si>
  <si>
    <t>BlackRock Diversified ESG Stable Fund</t>
  </si>
  <si>
    <t>SBC0814AU</t>
  </si>
  <si>
    <t>UBS Defensive Investment Fund</t>
  </si>
  <si>
    <t>VEN0029AU</t>
  </si>
  <si>
    <t>Russell Inv Ventura Conservative Fund - Class A</t>
  </si>
  <si>
    <t>ADV0049AU</t>
  </si>
  <si>
    <t>Advance Defensive Multi-Blend Fund - WS</t>
  </si>
  <si>
    <t>Multi-Sector 40-60% Growth</t>
  </si>
  <si>
    <t>Russell Investments GSS Active 50/50 Fund</t>
  </si>
  <si>
    <t>NET0006AU</t>
  </si>
  <si>
    <t>NET0006AU_RIM0013AU</t>
  </si>
  <si>
    <t>Russell Inv Diversified 50 Fund - Class C</t>
  </si>
  <si>
    <t>RIM0013AU</t>
  </si>
  <si>
    <t>BlackRock GSS Index Plus Balanced Fund</t>
  </si>
  <si>
    <t>NET0002AU</t>
  </si>
  <si>
    <t>NET0002AU_FXAUD</t>
  </si>
  <si>
    <t>NET0002AU_FXUSD</t>
  </si>
  <si>
    <t>NET0002AU_BGL0001AU</t>
  </si>
  <si>
    <t>BlackRock International Alpha Tilts</t>
  </si>
  <si>
    <t>BGL0001AU</t>
  </si>
  <si>
    <t>NET0002AU_BGL0009AU</t>
  </si>
  <si>
    <t>NET0002AU_BGL0008AU</t>
  </si>
  <si>
    <t>NET0002AU_BLK4380AU</t>
  </si>
  <si>
    <t>iShares Screened Wholesale International Equities Index E &amp; E2</t>
  </si>
  <si>
    <t>BLK4380AU</t>
  </si>
  <si>
    <t>NET0002AU_MAL0032AU</t>
  </si>
  <si>
    <t>NET0002AU_ILB</t>
  </si>
  <si>
    <t>NET0002AU_ICOR</t>
  </si>
  <si>
    <t>NET0002AU_BGL0006AU</t>
  </si>
  <si>
    <t>NET0002AU_BGL0053AU</t>
  </si>
  <si>
    <t>NET0002AU_BGL0062AU</t>
  </si>
  <si>
    <t>NET0002AU_LU2379468981</t>
  </si>
  <si>
    <t>NET0002AU_IE00BK4PZY95</t>
  </si>
  <si>
    <t>NET0002AU_IE000IA4D1S5</t>
  </si>
  <si>
    <t>NET0002AU_TIP</t>
  </si>
  <si>
    <t>NET0002AU_LU2379649002</t>
  </si>
  <si>
    <t>NET0002AU_IE00B4ND3602</t>
  </si>
  <si>
    <t>VAN0108AU</t>
  </si>
  <si>
    <t>Vanguard Balanced Index Fund</t>
  </si>
  <si>
    <t>DAM5182AU</t>
  </si>
  <si>
    <t>BWA Diversified Fund - BWA Growth</t>
  </si>
  <si>
    <t>RIM0003AU</t>
  </si>
  <si>
    <t>Russell Inv Diversified 50 Fund - Class A</t>
  </si>
  <si>
    <t>SCH0047AU</t>
  </si>
  <si>
    <t>Schroder Real Return Fund - Wholesale Class</t>
  </si>
  <si>
    <t>DFA0033AU</t>
  </si>
  <si>
    <t>Dimensional World Allocation 50/50 Trust</t>
  </si>
  <si>
    <t>AUS0066AU</t>
  </si>
  <si>
    <t>Pro-D Balanced Fund</t>
  </si>
  <si>
    <t>DAM0025AU</t>
  </si>
  <si>
    <t>AMS Moderately Conservative Fund</t>
  </si>
  <si>
    <t>Ironbark Asset Mgmt Ltd</t>
  </si>
  <si>
    <t>INT0028AU</t>
  </si>
  <si>
    <t>Morningstar Balanced Real Return Fund</t>
  </si>
  <si>
    <t>PER6115AU</t>
  </si>
  <si>
    <t>Perpetual Diversified Real Return Fund - Class Z</t>
  </si>
  <si>
    <t>MLC7849AU</t>
  </si>
  <si>
    <t>MLC Index Plus Conservative</t>
  </si>
  <si>
    <t>PER0556AU</t>
  </si>
  <si>
    <t>Perpetual Diversified Real Return Fund - Class W</t>
  </si>
  <si>
    <t>PER0761AU</t>
  </si>
  <si>
    <t>Perpetual ESG Real Return Fund</t>
  </si>
  <si>
    <t>MAL0018AU</t>
  </si>
  <si>
    <t>BlackRock Global Allocation Fund (Aust) - D</t>
  </si>
  <si>
    <t>COR0001AU</t>
  </si>
  <si>
    <t>Cor Capital Fund</t>
  </si>
  <si>
    <t>COR Capital Fund</t>
  </si>
  <si>
    <t>SCH0039AU</t>
  </si>
  <si>
    <t>Schroder Real Return Fund - Prof Class</t>
  </si>
  <si>
    <t>DAM8853AU</t>
  </si>
  <si>
    <t>BWA Diversified Fund - BWA Blended Growth</t>
  </si>
  <si>
    <t>PER0728AU</t>
  </si>
  <si>
    <t>CT Pyrford Global Absolute Return Fund</t>
  </si>
  <si>
    <t>IPA0076AU</t>
  </si>
  <si>
    <t>IPAC Income Generator - Class K</t>
  </si>
  <si>
    <t>AMP Capital Investors Ltd</t>
  </si>
  <si>
    <t>MLC0398AU</t>
  </si>
  <si>
    <t>MLC W/S Horizon 3 Conservative Growth Fund</t>
  </si>
  <si>
    <t>SSB4958AU</t>
  </si>
  <si>
    <t>Franklin Multi-Asset Balanced Fund - Class M</t>
  </si>
  <si>
    <t>ETL4654AU</t>
  </si>
  <si>
    <t>Allan Gray Australia Balanced Fund</t>
  </si>
  <si>
    <t>SCH0096AU</t>
  </si>
  <si>
    <t>Schroder Multi-Asset Income Fund - Wholesale Cl</t>
  </si>
  <si>
    <t>MLC0920AU</t>
  </si>
  <si>
    <t>MLC Real Return Moderate</t>
  </si>
  <si>
    <t>AMP1685AU</t>
  </si>
  <si>
    <t>AMP Capital Multi-Asset Fund - Class A</t>
  </si>
  <si>
    <t>ETL0396AU</t>
  </si>
  <si>
    <t>Insight Diversified Inflation Plus Fund</t>
  </si>
  <si>
    <t>Insight Investment Funds</t>
  </si>
  <si>
    <t>UFM0051AU</t>
  </si>
  <si>
    <t>MLC Multiactive Moderate Trust</t>
  </si>
  <si>
    <t>Insignia Financial</t>
  </si>
  <si>
    <t>ADV0091AU</t>
  </si>
  <si>
    <t>Advance Moderate Multi-Blend Fund - WS</t>
  </si>
  <si>
    <t>AMP3254AU</t>
  </si>
  <si>
    <t>AMP Core Retirement Fund Class A</t>
  </si>
  <si>
    <t>VEN0028AU</t>
  </si>
  <si>
    <t>Russell Inv Ventura Diversified 50 Fund - Class A</t>
  </si>
  <si>
    <t>INT0029AU</t>
  </si>
  <si>
    <t>Morningstar Balanced Real Return Fund - Class B</t>
  </si>
  <si>
    <t>FSF0006AU</t>
  </si>
  <si>
    <t>Colonial First State Balanced Fund</t>
  </si>
  <si>
    <t>FSF0040AU</t>
  </si>
  <si>
    <t>First Sentier Wholesale Balanced Fund</t>
  </si>
  <si>
    <t>AUG7454AU</t>
  </si>
  <si>
    <t>Australian Ethical Moderate Fund (Wholesale)</t>
  </si>
  <si>
    <t>Multi-Sector 60-80% Growth</t>
  </si>
  <si>
    <t>Russell Investments GSS Active 70/30 Fund</t>
  </si>
  <si>
    <t>NET0013AU</t>
  </si>
  <si>
    <t>NET0013AU_RIM0011AU</t>
  </si>
  <si>
    <t>Russell Inv Balanced Fund - Class C</t>
  </si>
  <si>
    <t>RIM0011AU</t>
  </si>
  <si>
    <t>BlackRock GSS Index Plus Growth Fund</t>
  </si>
  <si>
    <t>NET0027AU</t>
  </si>
  <si>
    <t>NET0027AU_FXAUD</t>
  </si>
  <si>
    <t>NET0027AU_FXUSD</t>
  </si>
  <si>
    <t>NET0027AU_BGL0001AU</t>
  </si>
  <si>
    <t>NET0027AU_BGL0009AU</t>
  </si>
  <si>
    <t>NET0027AU_BLK4380AU</t>
  </si>
  <si>
    <t>NET0027AU_MAL0032AU</t>
  </si>
  <si>
    <t>NET0027AU_ILB</t>
  </si>
  <si>
    <t>NET0027AU_ICOR</t>
  </si>
  <si>
    <t>NET0027AU_BGL0006AU</t>
  </si>
  <si>
    <t>NET0027AU_BGL0053AU</t>
  </si>
  <si>
    <t>NET0027AU_BGL0062AU</t>
  </si>
  <si>
    <t>NET0027AU_LU2379468981</t>
  </si>
  <si>
    <t>NET0027AU_IE00BK4PZY95</t>
  </si>
  <si>
    <t>NET0027AU_IE000IA4D1S5</t>
  </si>
  <si>
    <t>NET0027AU_TIP</t>
  </si>
  <si>
    <t>NET0027AU_LU2379649002</t>
  </si>
  <si>
    <t>NET0027AU_IE00B4ND3602</t>
  </si>
  <si>
    <t>VAN0110AU</t>
  </si>
  <si>
    <t>Vanguard Growth Index Fund</t>
  </si>
  <si>
    <t>RIM0001AU</t>
  </si>
  <si>
    <t>Russell Inv Balanced Fund - Class A</t>
  </si>
  <si>
    <t>SLT0037AU</t>
  </si>
  <si>
    <t>Core Value Portfolio</t>
  </si>
  <si>
    <t>Select Stone House</t>
  </si>
  <si>
    <t>DFA0029AU</t>
  </si>
  <si>
    <t>Dimensional World Allocation 70/30 Trust</t>
  </si>
  <si>
    <t>INT0038AU</t>
  </si>
  <si>
    <t>Morningstar Growth Real Return Fund</t>
  </si>
  <si>
    <t>AUS0068AU</t>
  </si>
  <si>
    <t>Pro-D Growth Fund</t>
  </si>
  <si>
    <t>PER0063AU</t>
  </si>
  <si>
    <t>Perpetual Balanced Growth Fund</t>
  </si>
  <si>
    <t>INT0040AU</t>
  </si>
  <si>
    <t>Morningstar Multi Asset Real Return Fund</t>
  </si>
  <si>
    <t>AUG0017AU</t>
  </si>
  <si>
    <t>Australian Ethical Balanced Fund - W/S</t>
  </si>
  <si>
    <t>MLC0260AU</t>
  </si>
  <si>
    <t>MLC Horizon 4 Balanced Portfolio</t>
  </si>
  <si>
    <t>DAM0026AU</t>
  </si>
  <si>
    <t>AMS Balanced Fund</t>
  </si>
  <si>
    <t>MLC7387AU</t>
  </si>
  <si>
    <t>MLC Index Plus Balanced</t>
  </si>
  <si>
    <t>DFA7518AU</t>
  </si>
  <si>
    <t>Dimensional Sust World Allocation 70/30 Trust</t>
  </si>
  <si>
    <t>SSB2699AU</t>
  </si>
  <si>
    <t>Franklin Multi-Asset Growth Fund - Class M</t>
  </si>
  <si>
    <t>VEN0027AU</t>
  </si>
  <si>
    <t>Russell Inv Ventura Growth 70 Fund - Class A</t>
  </si>
  <si>
    <t>RIM0089AU</t>
  </si>
  <si>
    <t>Russell Inv Multi-Asset Income Strat Fund - Cl A</t>
  </si>
  <si>
    <t>FSF1416AU</t>
  </si>
  <si>
    <t>CFS Enhanced Index Balanced Fund - Class A</t>
  </si>
  <si>
    <t>PWA0822AU</t>
  </si>
  <si>
    <t>BlackRock Tactical Growth Fund</t>
  </si>
  <si>
    <t>JPM0008AU</t>
  </si>
  <si>
    <t>Martin Currie Diversified Growth Fund</t>
  </si>
  <si>
    <t>INT0039AU</t>
  </si>
  <si>
    <t>Morningstar Growth Real Return Fund - Class B</t>
  </si>
  <si>
    <t>MLC0667AU</t>
  </si>
  <si>
    <t>MLC Real Return Assertive (Class A)</t>
  </si>
  <si>
    <t>SCH0102AU</t>
  </si>
  <si>
    <t>Schroder Sustainable Growth Fund - Wholesale Class</t>
  </si>
  <si>
    <t>BAR0813AU</t>
  </si>
  <si>
    <t>BlackRock Diversified ESG Growth Fund</t>
  </si>
  <si>
    <t>SBC0815AU</t>
  </si>
  <si>
    <t>UBS Balanced Investment Fund</t>
  </si>
  <si>
    <t>MPL0001AU</t>
  </si>
  <si>
    <t>Maple-Brown Abbott Diversified Investment Trust</t>
  </si>
  <si>
    <t>RFA0815AU</t>
  </si>
  <si>
    <t>Pendal Active Balanced Fund</t>
  </si>
  <si>
    <t>ZUR0059AU</t>
  </si>
  <si>
    <t>Zurich Investments Managed Growth Fund</t>
  </si>
  <si>
    <t>PWA0013AU</t>
  </si>
  <si>
    <t>BlackRock Balanced Fund - Retail</t>
  </si>
  <si>
    <t>FSF0008AU</t>
  </si>
  <si>
    <t>First Sentier Wholesale Diversified Fund</t>
  </si>
  <si>
    <t>CRS0002AU</t>
  </si>
  <si>
    <t>abrdn Multi-Asset Real Return Fund - Class A</t>
  </si>
  <si>
    <t>MMF0115AU</t>
  </si>
  <si>
    <t>OnePath Wholesale Managed Growth Trust</t>
  </si>
  <si>
    <t>BLK0009AU</t>
  </si>
  <si>
    <t>BlackRock Glbl Multi Asset Inc AUS Cl D</t>
  </si>
  <si>
    <t>Multi-Sector &gt;80% Growth</t>
  </si>
  <si>
    <t>Russell Investments GSS Active 90/10 Fund</t>
  </si>
  <si>
    <t>NET0008AU</t>
  </si>
  <si>
    <t>NET0008AU_RIM0014AU</t>
  </si>
  <si>
    <t>Russell Inv Growth Fund - Class C</t>
  </si>
  <si>
    <t>RIM0014AU</t>
  </si>
  <si>
    <t>VAN0111AU</t>
  </si>
  <si>
    <t>Vanguard High Growth Index Fund</t>
  </si>
  <si>
    <t>FCL0691AU</t>
  </si>
  <si>
    <t>First Guardian Growth Strategies Class</t>
  </si>
  <si>
    <t>First Guardian Capital</t>
  </si>
  <si>
    <t>DAM2300AU</t>
  </si>
  <si>
    <t>BWA Diversified Fund-BWA Core Satellite Growth</t>
  </si>
  <si>
    <t>RIM0004AU</t>
  </si>
  <si>
    <t>Russell Inv Growth Fund - Class A</t>
  </si>
  <si>
    <t>RIM0030AU</t>
  </si>
  <si>
    <t>Russell Inv High Growth Fund - Class C</t>
  </si>
  <si>
    <t>DFA0035AU</t>
  </si>
  <si>
    <t>Dimensional World Equity Trust</t>
  </si>
  <si>
    <t>AUS0064AU</t>
  </si>
  <si>
    <t>Pro-D High Growth Fund</t>
  </si>
  <si>
    <t>RIM0098AU</t>
  </si>
  <si>
    <t>Russell Inv Multi-Asset Growth Strategy Fund Cl A</t>
  </si>
  <si>
    <t>INT0042AU</t>
  </si>
  <si>
    <t>Morningstar High Growth Real Return Fund</t>
  </si>
  <si>
    <t>RIM0034AU</t>
  </si>
  <si>
    <t>Russell Inv High Growth Fund - Class A</t>
  </si>
  <si>
    <t>AUG0019AU</t>
  </si>
  <si>
    <t>Australian Ethical Diversified Shares Fund - W/S</t>
  </si>
  <si>
    <t>FCL1554AU</t>
  </si>
  <si>
    <t>First Guardian Diversified Strategies Class</t>
  </si>
  <si>
    <t>PER0731AU</t>
  </si>
  <si>
    <t>PineBridge Global Dynamic Asset Allocation Class I</t>
  </si>
  <si>
    <t>PineBridge Investments</t>
  </si>
  <si>
    <t>DAM3311AU</t>
  </si>
  <si>
    <t>BWA Diversified Fund-BWA ESG Impact and Innovation</t>
  </si>
  <si>
    <t>MLC0265AU</t>
  </si>
  <si>
    <t>MLC Investment Growth Fund W/S Horizon 5 Gwth Port</t>
  </si>
  <si>
    <t>RIM0087AU</t>
  </si>
  <si>
    <t>Russell Inv Multi-Asset Growth Strat Plus - Cl A</t>
  </si>
  <si>
    <t>FSF6557AU</t>
  </si>
  <si>
    <t>CFS Thrive+ Sustainable Growth - Class A</t>
  </si>
  <si>
    <t>MLC0449AU</t>
  </si>
  <si>
    <t>MLC MultiActive Geared</t>
  </si>
  <si>
    <t>MLC9748AU</t>
  </si>
  <si>
    <t>MLC Index Plus Growth</t>
  </si>
  <si>
    <t>MLC0397AU</t>
  </si>
  <si>
    <t>MLC MultiActive High Growth</t>
  </si>
  <si>
    <t>AUG0020AU</t>
  </si>
  <si>
    <t>Australian Ethical High Growth Fund - W/S</t>
  </si>
  <si>
    <t>INT0043AU</t>
  </si>
  <si>
    <t>Morningstar High Growth Real Return Fund - Class B</t>
  </si>
  <si>
    <t>COL0031AU</t>
  </si>
  <si>
    <t>Atrium Evolution Series Diversified Fund AEF 9</t>
  </si>
  <si>
    <t>Atrium Investment Management Pty Ltd</t>
  </si>
  <si>
    <t>ADV0087AU</t>
  </si>
  <si>
    <t>Advance High Growth Multi-Blend Fund - WS</t>
  </si>
  <si>
    <t>MAMODEL</t>
  </si>
  <si>
    <t>Managed Account</t>
  </si>
  <si>
    <t>Multi-Sector Diversified</t>
  </si>
  <si>
    <t>Netwealth Managed Account Service</t>
  </si>
  <si>
    <t>MAMODEL_MACASH</t>
  </si>
  <si>
    <t>Managed Account Cash</t>
  </si>
  <si>
    <t>MACASH</t>
  </si>
  <si>
    <t>MAMODEL_CASH_ANZCASH1</t>
  </si>
  <si>
    <t>MAMODEL_NET0034AU</t>
  </si>
  <si>
    <t>MAMODEL_NET0034AU_ANZCASH1</t>
  </si>
  <si>
    <t>MAMODEL_BLK9445AU</t>
  </si>
  <si>
    <t>MAMODEL_PIM3425AU</t>
  </si>
  <si>
    <t>MAMODEL_SBC0811AU</t>
  </si>
  <si>
    <t>MAMODEL_PRM0010AU</t>
  </si>
  <si>
    <t>MAMODEL_MAQ0789AU</t>
  </si>
  <si>
    <t>Macquarie True Index Cash Fund</t>
  </si>
  <si>
    <t>MAQ0789AU</t>
  </si>
  <si>
    <t>MAMODEL_NML0018AU</t>
  </si>
  <si>
    <t>MAMODEL_BGL0009AU</t>
  </si>
  <si>
    <t>MAMODEL_VAN0020AU</t>
  </si>
  <si>
    <t>MAMODEL_SST0003AU</t>
  </si>
  <si>
    <t>State Street Australian Cash Trust</t>
  </si>
  <si>
    <t>SST0003AU</t>
  </si>
  <si>
    <t>MAMODEL_AAA</t>
  </si>
  <si>
    <t>MAMODEL_BILL</t>
  </si>
  <si>
    <t>MAMODEL_NET0023AU</t>
  </si>
  <si>
    <t>MAMODEL_NET0023AU_BGL0105AU</t>
  </si>
  <si>
    <t>MAMODEL_IOF0145AU</t>
  </si>
  <si>
    <t>MAMODEL_MAQ0211AU</t>
  </si>
  <si>
    <t>Macquarie True Index Aust Fixed Int Fund</t>
  </si>
  <si>
    <t>MAQ0211AU</t>
  </si>
  <si>
    <t>MAMODEL_SSB0122AU</t>
  </si>
  <si>
    <t>MAMODEL_TYN0104AU</t>
  </si>
  <si>
    <t>MAMODEL_CHN3749AU</t>
  </si>
  <si>
    <t>MAMODEL_VAN0001AU</t>
  </si>
  <si>
    <t>MAMODEL_BLK3501AU</t>
  </si>
  <si>
    <t>iShares ESG Australian Bond Index Fund - Class S</t>
  </si>
  <si>
    <t>BLK3501AU</t>
  </si>
  <si>
    <t>MAMODEL_WFS0377AU</t>
  </si>
  <si>
    <t>MAMODEL_SST4725AU</t>
  </si>
  <si>
    <t>MAMODEL_PPL8808AU</t>
  </si>
  <si>
    <t>MAMODEL_ETL0182AU</t>
  </si>
  <si>
    <t>MAMODEL_BTA0507AU</t>
  </si>
  <si>
    <t>MAMODEL_SCH0028AU</t>
  </si>
  <si>
    <t>MAMODEL_IOF0127AU</t>
  </si>
  <si>
    <t>MAMODEL_PER1058AU</t>
  </si>
  <si>
    <t>MAMODEL_ETL4096AU</t>
  </si>
  <si>
    <t>Artesian Corporate Bond Fund - Class C</t>
  </si>
  <si>
    <t>ETL4096AU</t>
  </si>
  <si>
    <t>MAMODEL_SSB0057AU</t>
  </si>
  <si>
    <t>MAMODEL_MMF2134AU</t>
  </si>
  <si>
    <t>ANZ Fixed Income Fund</t>
  </si>
  <si>
    <t>MMF2134AU</t>
  </si>
  <si>
    <t>ANZ WHOLESALE FUNDS</t>
  </si>
  <si>
    <t>MAMODEL_MAQ0061AU</t>
  </si>
  <si>
    <t>MAMODEL_SCH0016AU</t>
  </si>
  <si>
    <t>MAMODEL_SST0005AU</t>
  </si>
  <si>
    <t>State Street Aust Fixed Income Index Trust</t>
  </si>
  <si>
    <t>SST0005AU</t>
  </si>
  <si>
    <t>MAMODEL_MAQ0060AU</t>
  </si>
  <si>
    <t>MAMODEL_AQU0535AU</t>
  </si>
  <si>
    <t>Aquasia Short Term Income Fd - Institutional Class</t>
  </si>
  <si>
    <t>AQU0535AU</t>
  </si>
  <si>
    <t>Aquasia Fund Management</t>
  </si>
  <si>
    <t>MAMODEL_BGL0105AU</t>
  </si>
  <si>
    <t>MAMODEL_PER0260AU</t>
  </si>
  <si>
    <t>MAMODEL_MST0002AU</t>
  </si>
  <si>
    <t>MAMODEL_FSF0075AU</t>
  </si>
  <si>
    <t>MAMODEL_PRM0015AU</t>
  </si>
  <si>
    <t>MAMODEL_PER0265AU</t>
  </si>
  <si>
    <t>Perpetual High Grade Floating Rate Fund</t>
  </si>
  <si>
    <t>PER0265AU</t>
  </si>
  <si>
    <t>MAMODEL_ETL0115AU</t>
  </si>
  <si>
    <t>PIMCO Australian Bond Fund - Institutional Class</t>
  </si>
  <si>
    <t>ETL0115AU</t>
  </si>
  <si>
    <t>MAMODEL_PER1744AU</t>
  </si>
  <si>
    <t>MAMODEL_IOF0113AU</t>
  </si>
  <si>
    <t>Janus Henderson Aus Fixed Int Fd - Institutional</t>
  </si>
  <si>
    <t>IOF0113AU</t>
  </si>
  <si>
    <t>MAMODEL_IOF0046AU</t>
  </si>
  <si>
    <t>MAMODEL_BLK1402AU</t>
  </si>
  <si>
    <t>MAMODEL_PDL5969AU</t>
  </si>
  <si>
    <t>MAMODEL_SBC0812AU</t>
  </si>
  <si>
    <t>MAMODEL_ETL8268AU</t>
  </si>
  <si>
    <t>MAMODEL_ETL8782AU</t>
  </si>
  <si>
    <t>MAMODEL_ETL0015AU</t>
  </si>
  <si>
    <t>MAMODEL_OMF0009AU</t>
  </si>
  <si>
    <t>MAMODEL_OMF3725AU</t>
  </si>
  <si>
    <t>MAMODEL_JBW0018AU</t>
  </si>
  <si>
    <t>MAMODEL_TAL0590AU</t>
  </si>
  <si>
    <t>MAMODEL_ETL2805AU</t>
  </si>
  <si>
    <t>MAMODEL_SLT7141AU</t>
  </si>
  <si>
    <t>MAMODEL_PDL7550AU</t>
  </si>
  <si>
    <t>Pendal Dynamic Income Fund - Class W</t>
  </si>
  <si>
    <t>PDL7550AU</t>
  </si>
  <si>
    <t>MAMODEL_OMF0005AU</t>
  </si>
  <si>
    <t>MAMODEL_FRT0028AU</t>
  </si>
  <si>
    <t>MAMODEL_BTA8657AU</t>
  </si>
  <si>
    <t>MAMODEL_FRT0027AU</t>
  </si>
  <si>
    <t>MAMODEL_LTC0002AU</t>
  </si>
  <si>
    <t>MAMODEL_PPL0028AU</t>
  </si>
  <si>
    <t>MAMODEL_TAL0284AU</t>
  </si>
  <si>
    <t>MAMODEL_PMC0103AU</t>
  </si>
  <si>
    <t>MAMODEL_PER0669AU</t>
  </si>
  <si>
    <t>MAMODEL_HOW0052AU</t>
  </si>
  <si>
    <t>MAMODEL_SLT0052AU</t>
  </si>
  <si>
    <t>MAMODEL_NET5702AU</t>
  </si>
  <si>
    <t>MAMODEL_NET5702AU_BGL0008AU</t>
  </si>
  <si>
    <t>MAMODEL_ETL0112AU</t>
  </si>
  <si>
    <t>PIMCO Global Bond Fund - Institutional Class</t>
  </si>
  <si>
    <t>ETL0112AU</t>
  </si>
  <si>
    <t>MAMODEL_MAQ0274AU</t>
  </si>
  <si>
    <t>MAMODEL_ETL5525AU</t>
  </si>
  <si>
    <t>MAMODEL_MAQ0277AU</t>
  </si>
  <si>
    <t>MAMODEL_VAN0103AU</t>
  </si>
  <si>
    <t>MAMODEL_ETL0018AU</t>
  </si>
  <si>
    <t>MAMODEL_INT0082AU</t>
  </si>
  <si>
    <t>Morningstar International Bonds (Hedged) Fund Cl Z</t>
  </si>
  <si>
    <t>INT0082AU</t>
  </si>
  <si>
    <t>MAMODEL_DFA0108AU</t>
  </si>
  <si>
    <t>MAMODEL_BLK4014AU</t>
  </si>
  <si>
    <t>iShares ESG Screened Global Bond Index Fund Cl S</t>
  </si>
  <si>
    <t>BLK4014AU</t>
  </si>
  <si>
    <t>MAMODEL_CHN4711AU</t>
  </si>
  <si>
    <t>MAMODEL_ETL0016AU</t>
  </si>
  <si>
    <t>MAMODEL_PER8112AU</t>
  </si>
  <si>
    <t>MAMODEL_MAQ0266AU</t>
  </si>
  <si>
    <t>Macquarie Hedged Index Global Bond Fund</t>
  </si>
  <si>
    <t>MAQ0266AU</t>
  </si>
  <si>
    <t>MAMODEL_BGL0008AU</t>
  </si>
  <si>
    <t>MAMODEL_PER2632AU</t>
  </si>
  <si>
    <t>MAMODEL_PIC6396AU</t>
  </si>
  <si>
    <t>MAMODEL_ETL0116AU</t>
  </si>
  <si>
    <t>PIMCO Diversified Fixed Interest Fd - Inst Class</t>
  </si>
  <si>
    <t>ETL0116AU</t>
  </si>
  <si>
    <t>MAMODEL_PIC5683AU</t>
  </si>
  <si>
    <t>PIMCO Income Fund - Institutional Class</t>
  </si>
  <si>
    <t>PIC5683AU</t>
  </si>
  <si>
    <t>MAMODEL_MAQ9402AU</t>
  </si>
  <si>
    <t>Macquarie Income Opportunities No 1 Fnd - Class W</t>
  </si>
  <si>
    <t>MAQ9402AU</t>
  </si>
  <si>
    <t>MAMODEL_SST0009AU</t>
  </si>
  <si>
    <t>State Street Global Fixed Income Index Trust</t>
  </si>
  <si>
    <t>SST0009AU</t>
  </si>
  <si>
    <t>MAMODEL_ETL0521AU</t>
  </si>
  <si>
    <t>BNP Paribas Green Bond Trust</t>
  </si>
  <si>
    <t>ETL0521AU</t>
  </si>
  <si>
    <t>MAMODEL_BLK4636AU</t>
  </si>
  <si>
    <t>MAMODEL_VAN0106AU</t>
  </si>
  <si>
    <t>MAMODEL_SSB8320AU</t>
  </si>
  <si>
    <t>MAMODEL_DFA0028AU</t>
  </si>
  <si>
    <t>MAMODEL_FSF7298AU</t>
  </si>
  <si>
    <t>MAMODEL_BLK4812AU</t>
  </si>
  <si>
    <t>MAMODEL_ETL7701AU</t>
  </si>
  <si>
    <t>Robeco SDG Credit Income Fund (Hgd) - Cl B</t>
  </si>
  <si>
    <t>ETL7701AU</t>
  </si>
  <si>
    <t>MAMODEL_HGI3747AU</t>
  </si>
  <si>
    <t>MAMODEL_CIM0161AU</t>
  </si>
  <si>
    <t>MAMODEL_WPC1963AU</t>
  </si>
  <si>
    <t>MAMODEL_WPC1583AU</t>
  </si>
  <si>
    <t>MAMODEL_CSI0473AU</t>
  </si>
  <si>
    <t>MAMODEL_CSA0038AU</t>
  </si>
  <si>
    <t>MAMODEL_HOW0098AU</t>
  </si>
  <si>
    <t>MAMODEL_ACM0001AU</t>
  </si>
  <si>
    <t>MAMODEL_HOW4476AU</t>
  </si>
  <si>
    <t>MAMODEL_ETL1411AU</t>
  </si>
  <si>
    <t>MAMODEL_GSF0008AU</t>
  </si>
  <si>
    <t>MAMODEL_SSB0028AU</t>
  </si>
  <si>
    <t>MAMODEL_ETL0458AU</t>
  </si>
  <si>
    <t>MAMODEL_SCH0024AU</t>
  </si>
  <si>
    <t>MAMODEL_SCH0103AU</t>
  </si>
  <si>
    <t>MAMODEL_PER0727AU</t>
  </si>
  <si>
    <t>MAMODEL_SSB0014AU</t>
  </si>
  <si>
    <t>MAMODEL_CHN8607AU</t>
  </si>
  <si>
    <t>MAMODEL_OMF4269AU</t>
  </si>
  <si>
    <t>MAMODEL_OZBD</t>
  </si>
  <si>
    <t>MAMODEL_IAF</t>
  </si>
  <si>
    <t>MAMODEL_ILB</t>
  </si>
  <si>
    <t>MAMODEL_VGB</t>
  </si>
  <si>
    <t>MAMODEL_VAF</t>
  </si>
  <si>
    <t>MAMODEL_BNDS</t>
  </si>
  <si>
    <t>MAMODEL_FLOT</t>
  </si>
  <si>
    <t>MAMODEL_QPON</t>
  </si>
  <si>
    <t>MAMODEL_IGB</t>
  </si>
  <si>
    <t>MAMODEL_SUBD</t>
  </si>
  <si>
    <t>MAMODEL_CRED</t>
  </si>
  <si>
    <t>MAMODEL_XGOV</t>
  </si>
  <si>
    <t>MAMODEL_ICOR</t>
  </si>
  <si>
    <t>MAMODEL_ALTB</t>
  </si>
  <si>
    <t>MAMODEL_ISEC</t>
  </si>
  <si>
    <t>MAMODEL_AGVT</t>
  </si>
  <si>
    <t>MAMODEL_RGB</t>
  </si>
  <si>
    <t>MAMODEL_RCB</t>
  </si>
  <si>
    <t>MAMODEL_VACF</t>
  </si>
  <si>
    <t>MAMODEL_HBRD</t>
  </si>
  <si>
    <t>MAMODEL_5GOV</t>
  </si>
  <si>
    <t>MAMODEL_IYLD</t>
  </si>
  <si>
    <t>MAMODEL_1GOV</t>
  </si>
  <si>
    <t>MAMODEL_GOVT</t>
  </si>
  <si>
    <t>MAMODEL_BHYB</t>
  </si>
  <si>
    <t>MAMODEL_RSM</t>
  </si>
  <si>
    <t>MAMODEL_PCI</t>
  </si>
  <si>
    <t>MAMODEL_MOT</t>
  </si>
  <si>
    <t>MAMODEL_VBND</t>
  </si>
  <si>
    <t>MAMODEL_USTB</t>
  </si>
  <si>
    <t>MAMODEL_VIF</t>
  </si>
  <si>
    <t>MAMODEL_UTIP</t>
  </si>
  <si>
    <t>MAMODEL_GBND</t>
  </si>
  <si>
    <t>MAMODEL_IHHY</t>
  </si>
  <si>
    <t>MAMODEL_GGOV</t>
  </si>
  <si>
    <t>MAMODEL_IHCB</t>
  </si>
  <si>
    <t>MAMODEL_EBND</t>
  </si>
  <si>
    <t>MAMODEL_VCF</t>
  </si>
  <si>
    <t>MAMODEL_IHEB</t>
  </si>
  <si>
    <t>MAMODEL_AESG</t>
  </si>
  <si>
    <t>MAMODEL_VEFI</t>
  </si>
  <si>
    <t>MAMODEL_GSBU27</t>
  </si>
  <si>
    <t>MAMODEL_GSBG29</t>
  </si>
  <si>
    <t>MAMODEL_AN3PI</t>
  </si>
  <si>
    <t>MAMODEL_CBAPM</t>
  </si>
  <si>
    <t>MAMODEL_WBCPJ</t>
  </si>
  <si>
    <t>MAMODEL_AN3PJ</t>
  </si>
  <si>
    <t>MAMODEL_NABPI</t>
  </si>
  <si>
    <t>MAMODEL_NABPH</t>
  </si>
  <si>
    <t>MAMODEL_CBAPL</t>
  </si>
  <si>
    <t>MAMODEL_WBCPH</t>
  </si>
  <si>
    <t>MAMODEL_WBCPM</t>
  </si>
  <si>
    <t>MAMODEL_MQGPD</t>
  </si>
  <si>
    <t>MAMODEL_MQGPG</t>
  </si>
  <si>
    <t>MAMODEL_CBAPG</t>
  </si>
  <si>
    <t>MAMODEL_MBLPC</t>
  </si>
  <si>
    <t>MAMODEL_BENPH</t>
  </si>
  <si>
    <t>MAMODEL_NABPF</t>
  </si>
  <si>
    <t>MAMODEL_CBAPJ</t>
  </si>
  <si>
    <t>MAMODEL_WBCPL</t>
  </si>
  <si>
    <t>MAMODEL_RHCPA</t>
  </si>
  <si>
    <t>MAMODEL_MQGPE</t>
  </si>
  <si>
    <t>MAMODEL_NET0001AU</t>
  </si>
  <si>
    <t>MAMODEL_NET0001AU_BGL0034AU</t>
  </si>
  <si>
    <t>MAMODEL_BGL0034AU</t>
  </si>
  <si>
    <t>MAMODEL_MAQ0288AU</t>
  </si>
  <si>
    <t>MAMODEL_SOL0001AU</t>
  </si>
  <si>
    <t>MAMODEL_BNT0003AU</t>
  </si>
  <si>
    <t>MAMODEL_HOW0034AU</t>
  </si>
  <si>
    <t>MAMODEL_ETL0060AU</t>
  </si>
  <si>
    <t>MAMODEL_ACM0005AU</t>
  </si>
  <si>
    <t>AB Concentrated Australian Equities Fund - Class A</t>
  </si>
  <si>
    <t>ACM0005AU</t>
  </si>
  <si>
    <t>MAMODEL_WHT0039AU</t>
  </si>
  <si>
    <t>MAMODEL_HOW0121AU</t>
  </si>
  <si>
    <t>MAMODEL_ETL0349AU</t>
  </si>
  <si>
    <t>MAMODEL_CNA0811AU</t>
  </si>
  <si>
    <t>MAMODEL_FSF0976AU</t>
  </si>
  <si>
    <t>MAMODEL_VAN0002AU</t>
  </si>
  <si>
    <t>MAMODEL_SST0004AU</t>
  </si>
  <si>
    <t>State Street Australian Equities Index Trust</t>
  </si>
  <si>
    <t>SST0004AU</t>
  </si>
  <si>
    <t>MAMODEL_INT0002AU</t>
  </si>
  <si>
    <t>Morningstar Australian Shares Fund Class Z</t>
  </si>
  <si>
    <t>INT0002AU</t>
  </si>
  <si>
    <t>MAMODEL_BFL0021AU</t>
  </si>
  <si>
    <t>MAMODEL_SCH0101AU</t>
  </si>
  <si>
    <t>MAMODEL_IOF0206AU</t>
  </si>
  <si>
    <t>MAMODEL_AAP0103AU</t>
  </si>
  <si>
    <t>MAMODEL_HOW2217AU</t>
  </si>
  <si>
    <t>MAMODEL_MAQ0443AU</t>
  </si>
  <si>
    <t>MAMODEL_SSB0043AU</t>
  </si>
  <si>
    <t>MAMODEL_ETL7350AU</t>
  </si>
  <si>
    <t>MAMODEL_FID0008AU</t>
  </si>
  <si>
    <t>MAMODEL_AAP3656AU</t>
  </si>
  <si>
    <t>MAMODEL_WRA7701AU</t>
  </si>
  <si>
    <t>MAMODEL_BLK6723AU</t>
  </si>
  <si>
    <t>BlackRock Australian Alpha Tilts Fund - Cl S</t>
  </si>
  <si>
    <t>BLK6723AU</t>
  </si>
  <si>
    <t>MAMODEL_DFA0101AU</t>
  </si>
  <si>
    <t>MAMODEL_GTU0133AU</t>
  </si>
  <si>
    <t>Invesco W/S Australian Share Fund - Class M</t>
  </si>
  <si>
    <t>GTU0133AU</t>
  </si>
  <si>
    <t>MAMODEL_DFA0003AU</t>
  </si>
  <si>
    <t>MAMODEL_RFA0025AU</t>
  </si>
  <si>
    <t>MAMODEL_SCH0002AU</t>
  </si>
  <si>
    <t>MAMODEL_VAN0104AU</t>
  </si>
  <si>
    <t>MAMODEL_PIM8302AU</t>
  </si>
  <si>
    <t>MAMODEL_FSF0016AU</t>
  </si>
  <si>
    <t>MAMODEL_BLK9675AU</t>
  </si>
  <si>
    <t>iShares Wholesale Australian Eqt Indx Fund - Cl S</t>
  </si>
  <si>
    <t>BLK9675AU</t>
  </si>
  <si>
    <t>MAMODEL_AUS0030AU</t>
  </si>
  <si>
    <t>MAMODEL_PER0116AU</t>
  </si>
  <si>
    <t>MAMODEL_NCP0003AU</t>
  </si>
  <si>
    <t>Northcape Core Australian Equity Fund</t>
  </si>
  <si>
    <t>NCP0003AU</t>
  </si>
  <si>
    <t>Northcape Capital Pty Ltd</t>
  </si>
  <si>
    <t>MAMODEL_FID0021AU</t>
  </si>
  <si>
    <t>MAMODEL_HOW0020AU</t>
  </si>
  <si>
    <t>MAMODEL_PIM0028AU</t>
  </si>
  <si>
    <t>MAMODEL_RFA0059AU</t>
  </si>
  <si>
    <t>MAMODEL_BFL0004AU</t>
  </si>
  <si>
    <t>MAMODEL_FSF0043AU</t>
  </si>
  <si>
    <t>MAMODEL_BFL0002AU</t>
  </si>
  <si>
    <t>MAMODEL_HOW0026AU</t>
  </si>
  <si>
    <t>MAMODEL_OPS0002AU</t>
  </si>
  <si>
    <t>MAMODEL_MGE9705AU</t>
  </si>
  <si>
    <t>MAMODEL_CMI0111AU</t>
  </si>
  <si>
    <t>MAMODEL_PIM5346AU</t>
  </si>
  <si>
    <t>MAMODEL_WPC3982AU</t>
  </si>
  <si>
    <t>MAMODEL_PER0071AU</t>
  </si>
  <si>
    <t>MAMODEL_HOW2967AU</t>
  </si>
  <si>
    <t>MAMODEL_WHT0008AU</t>
  </si>
  <si>
    <t>MAMODEL_AAP5529AU</t>
  </si>
  <si>
    <t>MAMODEL_SCH0035AU</t>
  </si>
  <si>
    <t>MAMODEL_MAQ0454AU</t>
  </si>
  <si>
    <t>MAMODEL_EVO4741AU</t>
  </si>
  <si>
    <t>Contact Australian Ex-50 Fund</t>
  </si>
  <si>
    <t>EVO4741AU</t>
  </si>
  <si>
    <t>MAMODEL_AAP0008AU</t>
  </si>
  <si>
    <t>MAMODEL_WHT3810AU</t>
  </si>
  <si>
    <t>MAMODEL_AUG0018AU</t>
  </si>
  <si>
    <t>MAMODEL_IML0005AU</t>
  </si>
  <si>
    <t>MAMODEL_UBS0057AU</t>
  </si>
  <si>
    <t>MAMODEL_TYN0038AU</t>
  </si>
  <si>
    <t>MAMODEL_ACM0006AU</t>
  </si>
  <si>
    <t>MAMODEL_AAP3940AU</t>
  </si>
  <si>
    <t>MAMODEL_ANT0002AU</t>
  </si>
  <si>
    <t>MAMODEL_ETL0062AU</t>
  </si>
  <si>
    <t>MAMODEL_HOW3590AU</t>
  </si>
  <si>
    <t>MAMODEL_FID0026AU</t>
  </si>
  <si>
    <t>MAMODEL_ETL0511AU</t>
  </si>
  <si>
    <t>MAMODEL_IML0001AU</t>
  </si>
  <si>
    <t>MAMODEL_WHT3859AU</t>
  </si>
  <si>
    <t>MAMODEL_PIM4357AU</t>
  </si>
  <si>
    <t>MAMODEL_LAZ0013AU</t>
  </si>
  <si>
    <t>MAMODEL_HOW4411AU</t>
  </si>
  <si>
    <t>Merlon Australian Share Income Fund - Class C</t>
  </si>
  <si>
    <t>HOW4411AU</t>
  </si>
  <si>
    <t>MAMODEL_EGG0001AU</t>
  </si>
  <si>
    <t>MAMODEL_SSB0026AU</t>
  </si>
  <si>
    <t>MAMODEL_MPL1241AU</t>
  </si>
  <si>
    <t>MAMODEL_HBC0011AU</t>
  </si>
  <si>
    <t>MAMODEL_PER0072AU</t>
  </si>
  <si>
    <t>MAMODEL_ETL0118AU</t>
  </si>
  <si>
    <t>MAMODEL_ECL6748AU</t>
  </si>
  <si>
    <t>MAMODEL_HOW0035AU</t>
  </si>
  <si>
    <t>MAMODEL_AUS0354AU</t>
  </si>
  <si>
    <t>Platypus Australian Equities Fund - Institutional</t>
  </si>
  <si>
    <t>AUS0354AU</t>
  </si>
  <si>
    <t>MAMODEL_BTA0313AU</t>
  </si>
  <si>
    <t>MAMODEL_OPS1827AU</t>
  </si>
  <si>
    <t>MAMODEL_WHT0066AU</t>
  </si>
  <si>
    <t>MAMODEL_MAQ4036AU</t>
  </si>
  <si>
    <t>Macquarie Australian Sml Companies No. 1 Fd - Cl W</t>
  </si>
  <si>
    <t>MAQ4036AU</t>
  </si>
  <si>
    <t>MAMODEL_RGL0004AU</t>
  </si>
  <si>
    <t>Regal Australian Small Companies Fund</t>
  </si>
  <si>
    <t>RGL0004AU</t>
  </si>
  <si>
    <t>Regal Funds Management Pty Ltd</t>
  </si>
  <si>
    <t>MAMODEL_FAM0101AU</t>
  </si>
  <si>
    <t>MAMODEL_PER0270AU</t>
  </si>
  <si>
    <t>MAMODEL_ETL4748AU</t>
  </si>
  <si>
    <t>MAMODEL_WPC5600AU</t>
  </si>
  <si>
    <t>MAMODEL_IOF0214AU</t>
  </si>
  <si>
    <t>MAMODEL_CLA1557AU</t>
  </si>
  <si>
    <t>Clime Smaller Companies Fund - Wholesale</t>
  </si>
  <si>
    <t>CLA1557AU</t>
  </si>
  <si>
    <t>MAMODEL_PIM0760AU</t>
  </si>
  <si>
    <t>First Sentier Concentrated Australian Share Fund</t>
  </si>
  <si>
    <t>PIM0760AU</t>
  </si>
  <si>
    <t>MAMODEL_CSA0131AU</t>
  </si>
  <si>
    <t>MAMODEL_PER8590AU</t>
  </si>
  <si>
    <t>MAMODEL_SSB5452AU</t>
  </si>
  <si>
    <t>Martin Currie Real Income Fund - Class M</t>
  </si>
  <si>
    <t>SSB5452AU</t>
  </si>
  <si>
    <t>MAMODEL_ETL0449AU</t>
  </si>
  <si>
    <t>MAMODEL_WHT2589AU</t>
  </si>
  <si>
    <t>MAMODEL_IML0010AU</t>
  </si>
  <si>
    <t>MAMODEL_JBW0052AU</t>
  </si>
  <si>
    <t>MAMODEL_HOW6368AU</t>
  </si>
  <si>
    <t>Alphinity Concentrated Aust Share Fund - Class I</t>
  </si>
  <si>
    <t>HOW6368AU</t>
  </si>
  <si>
    <t>MAMODEL_ETL8155AU</t>
  </si>
  <si>
    <t>MAMODEL_AUG0027AU</t>
  </si>
  <si>
    <t>MAMODEL_ETL1293AU</t>
  </si>
  <si>
    <t>MAMODEL_AAP0002AU</t>
  </si>
  <si>
    <t>MAMODEL_JBW4991AU</t>
  </si>
  <si>
    <t>Yarra Australian Smaller Companies Fund</t>
  </si>
  <si>
    <t>JBW4991AU</t>
  </si>
  <si>
    <t>MAMODEL_OPS7755AU</t>
  </si>
  <si>
    <t>MAMODEL_WFS0285AU</t>
  </si>
  <si>
    <t>MAMODEL_OPS0004AU</t>
  </si>
  <si>
    <t>MAMODEL_HOW1289AU</t>
  </si>
  <si>
    <t>MAMODEL_MLC4232AU</t>
  </si>
  <si>
    <t>Antares Ex-20 Australian Equities Fund - Class D</t>
  </si>
  <si>
    <t>MLC4232AU</t>
  </si>
  <si>
    <t>MAMODEL_NET0009AU</t>
  </si>
  <si>
    <t>MAMODEL_NET0009AU_BGL0106AU</t>
  </si>
  <si>
    <t>MAMODEL_NET2119AU</t>
  </si>
  <si>
    <t>MAMODEL_NET2119AU_BGL0044AU</t>
  </si>
  <si>
    <t>MAMODEL_BGL0044AU</t>
  </si>
  <si>
    <t>MAMODEL_VAN0105AU</t>
  </si>
  <si>
    <t>MAMODEL_ACM0009AU</t>
  </si>
  <si>
    <t>MAMODEL_ETL2869AU</t>
  </si>
  <si>
    <t>MAMODEL_BGL0106AU</t>
  </si>
  <si>
    <t>MAMODEL_ETL7377AU</t>
  </si>
  <si>
    <t>MAMODEL_ETL6220AU</t>
  </si>
  <si>
    <t>MAMODEL_BEG0601AU</t>
  </si>
  <si>
    <t>MAMODEL_MAQ1878AU</t>
  </si>
  <si>
    <t>MAMODEL_VAN0003AU</t>
  </si>
  <si>
    <t>MAMODEL_ETL7165AU</t>
  </si>
  <si>
    <t>L1 Capital International Fund - Class Z</t>
  </si>
  <si>
    <t>ETL7165AU</t>
  </si>
  <si>
    <t>MAMODEL_DAM2442AU</t>
  </si>
  <si>
    <t>MAMODEL_WHT8435AU</t>
  </si>
  <si>
    <t>MAMODEL_MAQ0421AU</t>
  </si>
  <si>
    <t>Macquarie Hedged Index International Equities Fund</t>
  </si>
  <si>
    <t>MAQ0421AU</t>
  </si>
  <si>
    <t>MAMODEL_PER0733AU</t>
  </si>
  <si>
    <t>MAMODEL_MAQ0633AU</t>
  </si>
  <si>
    <t>MAMODEL_INT2524AU</t>
  </si>
  <si>
    <t>Morningstar Global Opportunities Fund - Class Z</t>
  </si>
  <si>
    <t>INT2524AU</t>
  </si>
  <si>
    <t>MAMODEL_IOF0045AU</t>
  </si>
  <si>
    <t>MAMODEL_ETL8482AU</t>
  </si>
  <si>
    <t>MAMODEL_SCH0030AU</t>
  </si>
  <si>
    <t>MAMODEL_CIM0006AU</t>
  </si>
  <si>
    <t>MAMODEL_LAM2639AU</t>
  </si>
  <si>
    <t>William Blair Global Leaders Fund - M Class</t>
  </si>
  <si>
    <t>LAM2639AU</t>
  </si>
  <si>
    <t>MAMODEL_WHT0057AU</t>
  </si>
  <si>
    <t>MAMODEL_MAQ1727AU</t>
  </si>
  <si>
    <t>Walter Scott Global Equity No 2 Fund - Class I</t>
  </si>
  <si>
    <t>MAQ1727AU</t>
  </si>
  <si>
    <t>MAMODEL_PER6110AU</t>
  </si>
  <si>
    <t>MAMODEL_PDL4472AU</t>
  </si>
  <si>
    <t>MAMODEL_FSF0974AU</t>
  </si>
  <si>
    <t>MAMODEL_ETL3984AU</t>
  </si>
  <si>
    <t>MFS Global Equity Trust II - Class I Hedged</t>
  </si>
  <si>
    <t>ETL3984AU</t>
  </si>
  <si>
    <t>MAMODEL_PER5873AU</t>
  </si>
  <si>
    <t>Barrow Hanley Global Share Fund - Class Z</t>
  </si>
  <si>
    <t>PER5873AU</t>
  </si>
  <si>
    <t>MAMODEL_MAQ0464AU</t>
  </si>
  <si>
    <t>MAMODEL_FRT0010AU</t>
  </si>
  <si>
    <t>MAMODEL_MMF2135AU</t>
  </si>
  <si>
    <t>ANZ Private Global Equities Trust</t>
  </si>
  <si>
    <t>MMF2135AU</t>
  </si>
  <si>
    <t>MAMODEL_HOW0164AU</t>
  </si>
  <si>
    <t>MAMODEL_MAQ2686AU</t>
  </si>
  <si>
    <t>MAMODEL_MIA0001AU</t>
  </si>
  <si>
    <t>MAMODEL_ETL0666AU</t>
  </si>
  <si>
    <t>MAMODEL_PIM5728AU</t>
  </si>
  <si>
    <t>Osmosis REDMC Eq ex Fossil Fuels Trust - Cl A</t>
  </si>
  <si>
    <t>PIM5728AU</t>
  </si>
  <si>
    <t>Osmosis Investment Management (Australia) Pty Ltd</t>
  </si>
  <si>
    <t>MAMODEL_BLK7938AU</t>
  </si>
  <si>
    <t>MAMODEL_SST0022AU</t>
  </si>
  <si>
    <t>MAMODEL_PIM9199AU</t>
  </si>
  <si>
    <t>Osmosis REDMC Eq ex Fossil Fuels Trust - Cl B</t>
  </si>
  <si>
    <t>PIM9199AU</t>
  </si>
  <si>
    <t>MAMODEL_CIM0008AU</t>
  </si>
  <si>
    <t>MAMODEL_SST0013AU</t>
  </si>
  <si>
    <t>State Street Intl Equties Index Trust</t>
  </si>
  <si>
    <t>SST0013AU</t>
  </si>
  <si>
    <t>MAMODEL_PER5355AU</t>
  </si>
  <si>
    <t>MAMODEL_ETL0419AU</t>
  </si>
  <si>
    <t>MAMODEL_ETL0041AU</t>
  </si>
  <si>
    <t>MAMODEL_ETL0071AU</t>
  </si>
  <si>
    <t>MAMODEL_PPL0036AU</t>
  </si>
  <si>
    <t>MAMODEL_ETL1864AU</t>
  </si>
  <si>
    <t>MAMODEL_DFA0102AU</t>
  </si>
  <si>
    <t>MAMODEL_FSF0908AU</t>
  </si>
  <si>
    <t>MAMODEL_MGL0004AU</t>
  </si>
  <si>
    <t>MAMODEL_MAQ1831AU</t>
  </si>
  <si>
    <t>IFP Global Franchise Fund II W/S - Class W Units</t>
  </si>
  <si>
    <t>MAQ1831AU</t>
  </si>
  <si>
    <t>MAMODEL_PER0715AU</t>
  </si>
  <si>
    <t>MAMODEL_MMF2184AU</t>
  </si>
  <si>
    <t>ANZ Private Global Equities Actively Hedged Fund</t>
  </si>
  <si>
    <t>MMF2184AU</t>
  </si>
  <si>
    <t>MAMODEL_SST0057AU</t>
  </si>
  <si>
    <t>MAMODEL_ETL0561AU</t>
  </si>
  <si>
    <t>MAMODEL_INT0016AU</t>
  </si>
  <si>
    <t>Morningstar Intl Shares (Hedged) Fund Cl Z</t>
  </si>
  <si>
    <t>INT0016AU</t>
  </si>
  <si>
    <t>MAMODEL_DAM3284AU</t>
  </si>
  <si>
    <t>Harris Global Value Share Fund</t>
  </si>
  <si>
    <t>DAM3284AU</t>
  </si>
  <si>
    <t>MAMODEL_DFA0004AU</t>
  </si>
  <si>
    <t>MAMODEL_BLK6390AU</t>
  </si>
  <si>
    <t>MAMODEL_ETL0171AU</t>
  </si>
  <si>
    <t>MAMODEL_RIM0032AU</t>
  </si>
  <si>
    <t>MAMODEL_ETL6126AU</t>
  </si>
  <si>
    <t>MAMODEL_MAQ0631AU</t>
  </si>
  <si>
    <t>MAMODEL_WHT9951AU</t>
  </si>
  <si>
    <t>Life Cycle Global Share Fund Cl H Hedged</t>
  </si>
  <si>
    <t>WHT9951AU</t>
  </si>
  <si>
    <t>MAMODEL_WHT0061AU</t>
  </si>
  <si>
    <t>MAMODEL_FSF0710AU</t>
  </si>
  <si>
    <t>MAMODEL_DFA0009AU</t>
  </si>
  <si>
    <t>MAMODEL_WHT3513AU</t>
  </si>
  <si>
    <t>Antipodes Global Fund - Class M</t>
  </si>
  <si>
    <t>WHT3513AU</t>
  </si>
  <si>
    <t>MAMODEL_INT0017AU</t>
  </si>
  <si>
    <t>Morningstar Intl Shares (Unhedged) Fund Cl Z</t>
  </si>
  <si>
    <t>INT0017AU</t>
  </si>
  <si>
    <t>MAMODEL_MAQ0079AU</t>
  </si>
  <si>
    <t>MAMODEL_GSF3876AU</t>
  </si>
  <si>
    <t>Epoch Glbl Equity Shrehldr Yield Unhgd Fnd Cl B</t>
  </si>
  <si>
    <t>GSF3876AU</t>
  </si>
  <si>
    <t>MAMODEL_HGI7127AU</t>
  </si>
  <si>
    <t>MAMODEL_PDL6767AU</t>
  </si>
  <si>
    <t>MAMODEL_FRT0009AU</t>
  </si>
  <si>
    <t>MAMODEL_ETL0402AU</t>
  </si>
  <si>
    <t>MFS Blended Research Global Equity Trust</t>
  </si>
  <si>
    <t>ETL0402AU</t>
  </si>
  <si>
    <t>MAMODEL_ARO0006AU</t>
  </si>
  <si>
    <t>MAMODEL_PIM5678AU</t>
  </si>
  <si>
    <t>MAMODEL_VAN8175AU</t>
  </si>
  <si>
    <t>MAMODEL_MAQ0410AU</t>
  </si>
  <si>
    <t>MAMODEL_LAZ6803AU</t>
  </si>
  <si>
    <t>Lazard Global Equity Franchise Fund - Class S</t>
  </si>
  <si>
    <t>LAZ6803AU</t>
  </si>
  <si>
    <t>MAMODEL_BPF3311AU</t>
  </si>
  <si>
    <t>Bell Global Sustainable Fund - Hedged Class Units</t>
  </si>
  <si>
    <t>BPF3311AU</t>
  </si>
  <si>
    <t>MAMODEL_MAQ0404AU</t>
  </si>
  <si>
    <t>MAMODEL_ETL6342AU</t>
  </si>
  <si>
    <t>MAMODEL_GMO1447AU</t>
  </si>
  <si>
    <t>GMO Quality Trust</t>
  </si>
  <si>
    <t>GMO1447AU</t>
  </si>
  <si>
    <t>MAMODEL_MGE0001AU</t>
  </si>
  <si>
    <t>MAMODEL_FSF4018AU</t>
  </si>
  <si>
    <t>MAMODEL_SUN0031AU</t>
  </si>
  <si>
    <t>MAMODEL_ETL5365AU</t>
  </si>
  <si>
    <t>MAMODEL_ETL0463AU</t>
  </si>
  <si>
    <t>MAMODEL_MAQ9094AU</t>
  </si>
  <si>
    <t>Polaris Global Equity No 2 Fund - Class I</t>
  </si>
  <si>
    <t>MAQ9094AU</t>
  </si>
  <si>
    <t>MAMODEL_PPL7991AU</t>
  </si>
  <si>
    <t>Intermede Global Equities Fund - Class I</t>
  </si>
  <si>
    <t>PPL7991AU</t>
  </si>
  <si>
    <t>MAMODEL_PLA0002AU</t>
  </si>
  <si>
    <t>MAMODEL_DAM7719AU</t>
  </si>
  <si>
    <t>Ironbark Royal London Concentrated GSF-Cl H(Hdgd)</t>
  </si>
  <si>
    <t>DAM7719AU</t>
  </si>
  <si>
    <t>MAMODEL_ETL0484AU</t>
  </si>
  <si>
    <t>MAMODEL_ETL4581AU</t>
  </si>
  <si>
    <t>MAMODEL_PIM3026AU</t>
  </si>
  <si>
    <t>MAMODEL_PIM7802AU</t>
  </si>
  <si>
    <t>MAMODEL_BFL3306AU</t>
  </si>
  <si>
    <t>MAMODEL_MPL0008AU</t>
  </si>
  <si>
    <t>MAMODEL_ETL6769AU</t>
  </si>
  <si>
    <t>Akambo International Equities Fund</t>
  </si>
  <si>
    <t>ETL6769AU</t>
  </si>
  <si>
    <t>Akambo Pty Ltd</t>
  </si>
  <si>
    <t>MAMODEL_WHT5299AU</t>
  </si>
  <si>
    <t>MAMODEL_MAQ8493AU</t>
  </si>
  <si>
    <t>MAMODEL_PIM4232AU</t>
  </si>
  <si>
    <t>MAMODEL_PIM9253AU</t>
  </si>
  <si>
    <t>MAMODEL_AAP3601AU</t>
  </si>
  <si>
    <t>MAMODEL_ETL5510AU</t>
  </si>
  <si>
    <t>MAMODEL_ETL6693AU</t>
  </si>
  <si>
    <t>Pzena Emerging Markets Value Fund - P Class</t>
  </si>
  <si>
    <t>ETL6693AU</t>
  </si>
  <si>
    <t>MAMODEL_SSB9640AU</t>
  </si>
  <si>
    <t>MAMODEL_TGP0016AU</t>
  </si>
  <si>
    <t>MAMODEL_MAQ0831AU</t>
  </si>
  <si>
    <t>MAMODEL_SSB4647AU</t>
  </si>
  <si>
    <t>MAMODEL_SLT2171AU</t>
  </si>
  <si>
    <t>MAMODEL_JBW0103AU</t>
  </si>
  <si>
    <t>MAMODEL_OPS8304AU</t>
  </si>
  <si>
    <t>MAMODEL_ETL4207AU</t>
  </si>
  <si>
    <t>MAMODEL_CHN8850AU</t>
  </si>
  <si>
    <t>MAMODEL_PIM1961AU</t>
  </si>
  <si>
    <t>MAMODEL_ETL8457AU</t>
  </si>
  <si>
    <t>MAMODEL_AUS0035AU</t>
  </si>
  <si>
    <t>MAMODEL_PIM4004AU</t>
  </si>
  <si>
    <t>MAMODEL_ETL0201AU</t>
  </si>
  <si>
    <t>MAMODEL_GSF9808AU</t>
  </si>
  <si>
    <t>MAMODEL_ETL7452AU</t>
  </si>
  <si>
    <t>MAMODEL_BPF0029AU</t>
  </si>
  <si>
    <t>MAMODEL_BPF5718AU</t>
  </si>
  <si>
    <t>Bell Global Emerging Companies- Class B</t>
  </si>
  <si>
    <t>BPF5718AU</t>
  </si>
  <si>
    <t>MAMODEL_PMC0327AU</t>
  </si>
  <si>
    <t>PM Capital Global Companies Fund - Class E</t>
  </si>
  <si>
    <t>PMC0327AU</t>
  </si>
  <si>
    <t>MAMODEL_PIM8433AU</t>
  </si>
  <si>
    <t>MAMODEL_MAQ0829AU</t>
  </si>
  <si>
    <t>Macquarie Hdgd Index Gbl Infrastructure Secs Fund</t>
  </si>
  <si>
    <t>MAQ0829AU</t>
  </si>
  <si>
    <t>MAMODEL_PIM5582AU</t>
  </si>
  <si>
    <t>Fairlight Global Small and Mid Cap Fund - Class I</t>
  </si>
  <si>
    <t>PIM5582AU</t>
  </si>
  <si>
    <t>MAMODEL_BFL0019AU</t>
  </si>
  <si>
    <t>MAMODEL_HHA0007AU</t>
  </si>
  <si>
    <t>MAMODEL_VAN0024AU</t>
  </si>
  <si>
    <t>MAMODEL_PIM0058AU</t>
  </si>
  <si>
    <t>MAMODEL_TGP0008AU</t>
  </si>
  <si>
    <t>MAMODEL_ETL3493AU</t>
  </si>
  <si>
    <t>MAMODEL_ETL3590AU</t>
  </si>
  <si>
    <t>MAMODEL_DAM7739AU</t>
  </si>
  <si>
    <t>Ironbark Apis Global Small Companies Fund</t>
  </si>
  <si>
    <t>DAM7739AU</t>
  </si>
  <si>
    <t>MAMODEL_PMC0100AU</t>
  </si>
  <si>
    <t>MAMODEL_BFL3229AU</t>
  </si>
  <si>
    <t>MAMODEL_UBS0064AU</t>
  </si>
  <si>
    <t>MAMODEL_ETL8171AU</t>
  </si>
  <si>
    <t>MAMODEL_FID0010AU</t>
  </si>
  <si>
    <t>MAMODEL_VAN0005AU</t>
  </si>
  <si>
    <t>MAMODEL_ETL0535AU</t>
  </si>
  <si>
    <t>MAMODEL_PIM1812AU</t>
  </si>
  <si>
    <t>MAMODEL_ETL0381AU</t>
  </si>
  <si>
    <t>MAMODEL_LAZ0014AU</t>
  </si>
  <si>
    <t>MAMODEL_WFS0547AU</t>
  </si>
  <si>
    <t>MAMODEL_WHT3219AU</t>
  </si>
  <si>
    <t>Aikya Emerging Markets Opportunities Fund-Class I</t>
  </si>
  <si>
    <t>WHT3219AU</t>
  </si>
  <si>
    <t>MAMODEL_FSF0891AU</t>
  </si>
  <si>
    <t>MAMODEL_ETL8984AU</t>
  </si>
  <si>
    <t>MAMODEL_ETL9459AU</t>
  </si>
  <si>
    <t>Fisher Investments Aust Glbl Eqty Focus Fnd - Cl Z</t>
  </si>
  <si>
    <t>ETL9459AU</t>
  </si>
  <si>
    <t>Fisher Investments Australasia Pty Ltd</t>
  </si>
  <si>
    <t>MAMODEL_WHT8756AU</t>
  </si>
  <si>
    <t>MAMODEL_PIM6769AU</t>
  </si>
  <si>
    <t>MAMODEL_MAQ2153AU</t>
  </si>
  <si>
    <t>MAMODEL_ETL6156AU</t>
  </si>
  <si>
    <t>MFS Global New Discovery Trust</t>
  </si>
  <si>
    <t>ETL6156AU</t>
  </si>
  <si>
    <t>MAMODEL_PIM3513AU</t>
  </si>
  <si>
    <t>MAMODEL_IML0341AU</t>
  </si>
  <si>
    <t>MAMODEL_MGE9182AU</t>
  </si>
  <si>
    <t>MAMODEL_MGE0002AU</t>
  </si>
  <si>
    <t>MAMODEL_MPL0006AU</t>
  </si>
  <si>
    <t>MAMODEL_ETL5328AU</t>
  </si>
  <si>
    <t>MAMODEL_VAN0068AU</t>
  </si>
  <si>
    <t>MAMODEL_AMP1179AU</t>
  </si>
  <si>
    <t>MAMODEL_FHT8533AU</t>
  </si>
  <si>
    <t>MAMODEL_PIM0941AU</t>
  </si>
  <si>
    <t>MAMODEL_MAQ7783AU</t>
  </si>
  <si>
    <t>Walter Scott Emerging Markets No. 2 Fund - Class I</t>
  </si>
  <si>
    <t>MAQ7783AU</t>
  </si>
  <si>
    <t>MAMODEL_FID0015AU</t>
  </si>
  <si>
    <t>MAMODEL_FSF5774AU</t>
  </si>
  <si>
    <t>MAMODEL_FSF1240AU</t>
  </si>
  <si>
    <t>MAMODEL_WHT9991AU</t>
  </si>
  <si>
    <t>Resolution Capital Global Lstd Infras Cl C (Hdgd)</t>
  </si>
  <si>
    <t>WHT9991AU</t>
  </si>
  <si>
    <t>MAMODEL_ETL0365AU</t>
  </si>
  <si>
    <t>MAMODEL_TGP0034AU</t>
  </si>
  <si>
    <t>MAMODEL_FID0031AU</t>
  </si>
  <si>
    <t>MAMODEL_SSB6153AU</t>
  </si>
  <si>
    <t>ClearBridge RARE Infra Value Fund - Hgd Class C</t>
  </si>
  <si>
    <t>SSB6153AU</t>
  </si>
  <si>
    <t>MAMODEL_ETL0331AU</t>
  </si>
  <si>
    <t>MAMODEL_PIM4401AU</t>
  </si>
  <si>
    <t>MAMODEL_ETL7080AU</t>
  </si>
  <si>
    <t>MAMODEL_RIM0042AU</t>
  </si>
  <si>
    <t>MAMODEL_WHT7794AU</t>
  </si>
  <si>
    <t>MAMODEL_GMO1979AU</t>
  </si>
  <si>
    <t>MAMODEL_BTA0419AU</t>
  </si>
  <si>
    <t>MAMODEL_LAZ0012AU</t>
  </si>
  <si>
    <t>MAMODEL_RIM8525AU</t>
  </si>
  <si>
    <t>Russell Inv Low Carbon Glbl Shares Fd - Class AUDH</t>
  </si>
  <si>
    <t>RIM8525AU</t>
  </si>
  <si>
    <t>MAMODEL_CRS0001AU</t>
  </si>
  <si>
    <t>MAMODEL_SCH0039AU</t>
  </si>
  <si>
    <t>MAMODEL_SCH0047AU</t>
  </si>
  <si>
    <t>MAMODEL_PER0728AU</t>
  </si>
  <si>
    <t>MAMODEL_MLC0920AU</t>
  </si>
  <si>
    <t>MAMODEL_ETL0396AU</t>
  </si>
  <si>
    <t>MAMODEL_PER0761AU</t>
  </si>
  <si>
    <t>MAMODEL_ETL3535AU</t>
  </si>
  <si>
    <t>Insight Diversified Inflation Plus Fund - Class B</t>
  </si>
  <si>
    <t>ETL3535AU</t>
  </si>
  <si>
    <t>MAMODEL_INT0011AU</t>
  </si>
  <si>
    <t>Morningstar Multi Asset Real Return Fund Cl Z</t>
  </si>
  <si>
    <t>INT0011AU</t>
  </si>
  <si>
    <t>MAMODEL_RIM0089AU</t>
  </si>
  <si>
    <t>MAMODEL_MLC0667AU</t>
  </si>
  <si>
    <t>MAMODEL_RIM0098AU</t>
  </si>
  <si>
    <t>MAMODEL_VAN0111AU</t>
  </si>
  <si>
    <t>MAMODEL_RIM0087AU</t>
  </si>
  <si>
    <t>MAMODEL_AN3PH</t>
  </si>
  <si>
    <t>Unlisted Australian Shares</t>
  </si>
  <si>
    <t>ANZ Convertible Perpetual Cap Notes 5 20/03/2027</t>
  </si>
  <si>
    <t>AN3PH</t>
  </si>
  <si>
    <t>MAMODEL_KTG</t>
  </si>
  <si>
    <t>K-TIG Limited - Placement</t>
  </si>
  <si>
    <t>KTG</t>
  </si>
  <si>
    <t>MAMODEL_CLZ</t>
  </si>
  <si>
    <t>Classic Minerals Limited</t>
  </si>
  <si>
    <t>CLZ</t>
  </si>
  <si>
    <t>MAMODEL_BHP</t>
  </si>
  <si>
    <t>BHP Group Limited</t>
  </si>
  <si>
    <t>BHP</t>
  </si>
  <si>
    <t>MAMODEL_CSL</t>
  </si>
  <si>
    <t>CSL Limited</t>
  </si>
  <si>
    <t>CSL</t>
  </si>
  <si>
    <t>MAMODEL_MQG</t>
  </si>
  <si>
    <t>Macquarie Group Ltd</t>
  </si>
  <si>
    <t>MQG</t>
  </si>
  <si>
    <t>Macquarie Group Ltd - Listed Securities</t>
  </si>
  <si>
    <t>MAMODEL_ANZ</t>
  </si>
  <si>
    <t>ANZ Group Holdings Limited</t>
  </si>
  <si>
    <t>ANZ</t>
  </si>
  <si>
    <t>ANZ Banking Group Ltd - Listed Securities</t>
  </si>
  <si>
    <t>MAMODEL_TLS</t>
  </si>
  <si>
    <t>Telstra Group Limited</t>
  </si>
  <si>
    <t>TLS</t>
  </si>
  <si>
    <t>MAMODEL_NAB</t>
  </si>
  <si>
    <t>National Australia Bank Ltd</t>
  </si>
  <si>
    <t>NAB</t>
  </si>
  <si>
    <t>National Australia Bank Ltd - Listed Securities</t>
  </si>
  <si>
    <t>MAMODEL_RMD</t>
  </si>
  <si>
    <t>ResMed Inc CDI</t>
  </si>
  <si>
    <t>RMD</t>
  </si>
  <si>
    <t>MAMODEL_WDS</t>
  </si>
  <si>
    <t>Woodside Energy Group Limited</t>
  </si>
  <si>
    <t>WDS</t>
  </si>
  <si>
    <t>MAMODEL_ALL</t>
  </si>
  <si>
    <t>Aristocrat Leisure Ltd</t>
  </si>
  <si>
    <t>ALL</t>
  </si>
  <si>
    <t>MAMODEL_WBC</t>
  </si>
  <si>
    <t>Westpac Banking Corporation</t>
  </si>
  <si>
    <t>WBC</t>
  </si>
  <si>
    <t>Westpac Banking Corporation - Listed Securities</t>
  </si>
  <si>
    <t>MAMODEL_CBA</t>
  </si>
  <si>
    <t>Commonwealth Bank of Australia</t>
  </si>
  <si>
    <t>CBA</t>
  </si>
  <si>
    <t>MAMODEL_AMC</t>
  </si>
  <si>
    <t>Amcor PLC CDI</t>
  </si>
  <si>
    <t>AMC</t>
  </si>
  <si>
    <t>MAMODEL_TWE</t>
  </si>
  <si>
    <t>Treasury Wine Estates Limited</t>
  </si>
  <si>
    <t>TWE</t>
  </si>
  <si>
    <t>MAMODEL_TLC</t>
  </si>
  <si>
    <t>The Lottery Corporation Limited</t>
  </si>
  <si>
    <t>TLC</t>
  </si>
  <si>
    <t>MAMODEL_JHX</t>
  </si>
  <si>
    <t>James Hardie Industries PLC</t>
  </si>
  <si>
    <t>JHX</t>
  </si>
  <si>
    <t>MAMODEL_SHL</t>
  </si>
  <si>
    <t>Sonic Healthcare Ltd</t>
  </si>
  <si>
    <t>SHL</t>
  </si>
  <si>
    <t>MAMODEL_QBE</t>
  </si>
  <si>
    <t>QBE Insurance Group Ltd</t>
  </si>
  <si>
    <t>QBE</t>
  </si>
  <si>
    <t>MAMODEL_BXB</t>
  </si>
  <si>
    <t>Brambles Ltd</t>
  </si>
  <si>
    <t>BXB</t>
  </si>
  <si>
    <t>MAMODEL_TCL</t>
  </si>
  <si>
    <t>Transurban Group</t>
  </si>
  <si>
    <t>TCL</t>
  </si>
  <si>
    <t>MAMODEL_RHC</t>
  </si>
  <si>
    <t>Ramsay Health Care Ltd</t>
  </si>
  <si>
    <t>RHC</t>
  </si>
  <si>
    <t>MAMODEL_CAR</t>
  </si>
  <si>
    <t>CAR Group Limited</t>
  </si>
  <si>
    <t>CAR</t>
  </si>
  <si>
    <t>MAMODEL_WOW</t>
  </si>
  <si>
    <t>Woolworths Group Limited</t>
  </si>
  <si>
    <t>WOW</t>
  </si>
  <si>
    <t>MAMODEL_SUN</t>
  </si>
  <si>
    <t>Suncorp Group Limited</t>
  </si>
  <si>
    <t>SUN</t>
  </si>
  <si>
    <t>Suncorp Group Limited - Listed Securities</t>
  </si>
  <si>
    <t>MAMODEL_WES</t>
  </si>
  <si>
    <t>Wesfarmers Limited</t>
  </si>
  <si>
    <t>WES</t>
  </si>
  <si>
    <t>MAMODEL_RIO</t>
  </si>
  <si>
    <t>Rio Tinto Ltd</t>
  </si>
  <si>
    <t>RIO</t>
  </si>
  <si>
    <t>MAMODEL_STO</t>
  </si>
  <si>
    <t>Santos Limited</t>
  </si>
  <si>
    <t>STO</t>
  </si>
  <si>
    <t>MAMODEL_QUB</t>
  </si>
  <si>
    <t>Qube Holdings Limited</t>
  </si>
  <si>
    <t>QUB</t>
  </si>
  <si>
    <t>Qube Holdings Limited - Listed Securities</t>
  </si>
  <si>
    <t>MAMODEL_SEK</t>
  </si>
  <si>
    <t>Seek Limited</t>
  </si>
  <si>
    <t>SEK</t>
  </si>
  <si>
    <t>MAMODEL_ORG</t>
  </si>
  <si>
    <t>Origin Energy Ltd</t>
  </si>
  <si>
    <t>ORG</t>
  </si>
  <si>
    <t>MAMODEL_XRO</t>
  </si>
  <si>
    <t>Xero Limited</t>
  </si>
  <si>
    <t>XRO</t>
  </si>
  <si>
    <t>MAMODEL_WOR</t>
  </si>
  <si>
    <t>Worley Limited</t>
  </si>
  <si>
    <t>WOR</t>
  </si>
  <si>
    <t>MAMODEL_EDV</t>
  </si>
  <si>
    <t>Endeavour Group Limited</t>
  </si>
  <si>
    <t>EDV</t>
  </si>
  <si>
    <t>MAMODEL_COH</t>
  </si>
  <si>
    <t>Cochlear Ltd</t>
  </si>
  <si>
    <t>COH</t>
  </si>
  <si>
    <t>MAMODEL_NEM</t>
  </si>
  <si>
    <t>Newmont Corporation CDI</t>
  </si>
  <si>
    <t>NEM</t>
  </si>
  <si>
    <t>MAMODEL_IEL</t>
  </si>
  <si>
    <t>IDP Education Limited</t>
  </si>
  <si>
    <t>IEL</t>
  </si>
  <si>
    <t>MAMODEL_AMP</t>
  </si>
  <si>
    <t>AMP Limited</t>
  </si>
  <si>
    <t>AMP</t>
  </si>
  <si>
    <t>AMP Limited - Listed Securities</t>
  </si>
  <si>
    <t>MAMODEL_AZJ</t>
  </si>
  <si>
    <t>Aurizon Holdings Limited</t>
  </si>
  <si>
    <t>AZJ</t>
  </si>
  <si>
    <t>MAMODEL_TNE</t>
  </si>
  <si>
    <t>Technology One Limited</t>
  </si>
  <si>
    <t>TNE</t>
  </si>
  <si>
    <t>MAMODEL_CPU</t>
  </si>
  <si>
    <t>Computershare Ltd</t>
  </si>
  <si>
    <t>CPU</t>
  </si>
  <si>
    <t>MAMODEL_CGF</t>
  </si>
  <si>
    <t>Challenger Limited</t>
  </si>
  <si>
    <t>CGF</t>
  </si>
  <si>
    <t>MAMODEL_NEC</t>
  </si>
  <si>
    <t>Nine Entertainment Co. Holdings Limited</t>
  </si>
  <si>
    <t>NEC</t>
  </si>
  <si>
    <t>MAMODEL_FLT</t>
  </si>
  <si>
    <t>Flight Centre Travel Group Limited</t>
  </si>
  <si>
    <t>FLT</t>
  </si>
  <si>
    <t>MAMODEL_COL</t>
  </si>
  <si>
    <t>Coles Group Limited</t>
  </si>
  <si>
    <t>COL</t>
  </si>
  <si>
    <t>MAMODEL_SDF</t>
  </si>
  <si>
    <t>Steadfast Group Limited</t>
  </si>
  <si>
    <t>SDF</t>
  </si>
  <si>
    <t>MAMODEL_APA</t>
  </si>
  <si>
    <t>APA Group</t>
  </si>
  <si>
    <t>APA</t>
  </si>
  <si>
    <t>MAMODEL_JBH</t>
  </si>
  <si>
    <t>JB HI FI Limited</t>
  </si>
  <si>
    <t>JBH</t>
  </si>
  <si>
    <t>MAMODEL_HUB</t>
  </si>
  <si>
    <t>HUB24 Limited</t>
  </si>
  <si>
    <t>HUB</t>
  </si>
  <si>
    <t>MAMODEL_ALQ</t>
  </si>
  <si>
    <t>ALS Limited</t>
  </si>
  <si>
    <t>ALQ</t>
  </si>
  <si>
    <t>MAMODEL_BRG</t>
  </si>
  <si>
    <t>Breville Group Limited</t>
  </si>
  <si>
    <t>BRG</t>
  </si>
  <si>
    <t>MAMODEL_MIN</t>
  </si>
  <si>
    <t>Mineral Resources Limited</t>
  </si>
  <si>
    <t>MIN</t>
  </si>
  <si>
    <t>MAMODEL_XYZ</t>
  </si>
  <si>
    <t>Block Inc. CDI</t>
  </si>
  <si>
    <t>XYZ</t>
  </si>
  <si>
    <t>MAMODEL_REA</t>
  </si>
  <si>
    <t>REA Group Ltd</t>
  </si>
  <si>
    <t>REA</t>
  </si>
  <si>
    <t>MAMODEL_CWY</t>
  </si>
  <si>
    <t>Cleanaway Waste Management Limited</t>
  </si>
  <si>
    <t>CWY</t>
  </si>
  <si>
    <t>MAMODEL_MPL</t>
  </si>
  <si>
    <t>Medibank Private Limited</t>
  </si>
  <si>
    <t>MPL</t>
  </si>
  <si>
    <t>MAMODEL_IRE</t>
  </si>
  <si>
    <t>Iress Limited</t>
  </si>
  <si>
    <t>IRE</t>
  </si>
  <si>
    <t>MAMODEL_BAP</t>
  </si>
  <si>
    <t>Bapcor Limited</t>
  </si>
  <si>
    <t>BAP</t>
  </si>
  <si>
    <t>MAMODEL_ORA</t>
  </si>
  <si>
    <t>Orora Limited</t>
  </si>
  <si>
    <t>ORA</t>
  </si>
  <si>
    <t>MAMODEL_TPG</t>
  </si>
  <si>
    <t>TPG Telecom Limited</t>
  </si>
  <si>
    <t>TPG</t>
  </si>
  <si>
    <t>MAMODEL_MTS</t>
  </si>
  <si>
    <t>Metcash Limited</t>
  </si>
  <si>
    <t>MTS</t>
  </si>
  <si>
    <t>MAMODEL_QAN</t>
  </si>
  <si>
    <t>QANTAS Airways Limited</t>
  </si>
  <si>
    <t>QAN</t>
  </si>
  <si>
    <t>MAMODEL_AGL</t>
  </si>
  <si>
    <t>AGL Energy Limited</t>
  </si>
  <si>
    <t>AGL</t>
  </si>
  <si>
    <t>MAMODEL_S32</t>
  </si>
  <si>
    <t>South32 Limited</t>
  </si>
  <si>
    <t>S32</t>
  </si>
  <si>
    <t>MAMODEL_AIA</t>
  </si>
  <si>
    <t>Auckland International Airport Limited</t>
  </si>
  <si>
    <t>AIA</t>
  </si>
  <si>
    <t>MAMODEL_ANN</t>
  </si>
  <si>
    <t>Ansell Ltd</t>
  </si>
  <si>
    <t>ANN</t>
  </si>
  <si>
    <t>MAMODEL_ALD</t>
  </si>
  <si>
    <t>Ampol Limited</t>
  </si>
  <si>
    <t>ALD</t>
  </si>
  <si>
    <t>MAMODEL_IPL</t>
  </si>
  <si>
    <t>Incitec Pivot Ltd</t>
  </si>
  <si>
    <t>IPL</t>
  </si>
  <si>
    <t>MAMODEL_AUB</t>
  </si>
  <si>
    <t>AUB Group Limited</t>
  </si>
  <si>
    <t>AUB</t>
  </si>
  <si>
    <t>MAMODEL_FMG</t>
  </si>
  <si>
    <t>Fortescue Ltd</t>
  </si>
  <si>
    <t>FMG</t>
  </si>
  <si>
    <t>MAMODEL_WTC</t>
  </si>
  <si>
    <t>WiseTech Global Limited</t>
  </si>
  <si>
    <t>WTC</t>
  </si>
  <si>
    <t>MAMODEL_NHF</t>
  </si>
  <si>
    <t>NIB Holdings Limited</t>
  </si>
  <si>
    <t>NHF</t>
  </si>
  <si>
    <t>MAMODEL_IAG</t>
  </si>
  <si>
    <t>Insurance Australia Group Ltd</t>
  </si>
  <si>
    <t>IAG</t>
  </si>
  <si>
    <t>Insurance Australia Group Ltd - Listed Securities</t>
  </si>
  <si>
    <t>MAMODEL_PPT</t>
  </si>
  <si>
    <t>Perpetual Limited</t>
  </si>
  <si>
    <t>PPT</t>
  </si>
  <si>
    <t>MAMODEL_NST</t>
  </si>
  <si>
    <t>Northern Star Resources Ltd</t>
  </si>
  <si>
    <t>NST</t>
  </si>
  <si>
    <t>MAMODEL_IFM</t>
  </si>
  <si>
    <t>Infomedia Ltd</t>
  </si>
  <si>
    <t>IFM</t>
  </si>
  <si>
    <t>MAMODEL_NAN</t>
  </si>
  <si>
    <t>Nanosonics Limited</t>
  </si>
  <si>
    <t>NAN</t>
  </si>
  <si>
    <t>MAMODEL_ARB</t>
  </si>
  <si>
    <t>ARB Corporation Limited</t>
  </si>
  <si>
    <t>ARB</t>
  </si>
  <si>
    <t>MAMODEL_ILU</t>
  </si>
  <si>
    <t>Iluka Resources Limited</t>
  </si>
  <si>
    <t>ILU</t>
  </si>
  <si>
    <t>MAMODEL_FBU</t>
  </si>
  <si>
    <t>Fletcher Building Limited</t>
  </si>
  <si>
    <t>FBU</t>
  </si>
  <si>
    <t>MAMODEL_DMP</t>
  </si>
  <si>
    <t>Dominos Pizza Enterprises Ltd</t>
  </si>
  <si>
    <t>DMP</t>
  </si>
  <si>
    <t>MAMODEL_ORI</t>
  </si>
  <si>
    <t>Orica Limited</t>
  </si>
  <si>
    <t>ORI</t>
  </si>
  <si>
    <t>MAMODEL_NXT</t>
  </si>
  <si>
    <t>NEXTDC Limited</t>
  </si>
  <si>
    <t>NXT</t>
  </si>
  <si>
    <t>MAMODEL_PLS</t>
  </si>
  <si>
    <t>Pilbara Minerals Limited</t>
  </si>
  <si>
    <t>PLS</t>
  </si>
  <si>
    <t>MAMODEL_LOV</t>
  </si>
  <si>
    <t>Lovisa Holdings Limited</t>
  </si>
  <si>
    <t>LOV</t>
  </si>
  <si>
    <t>MAMODEL_360</t>
  </si>
  <si>
    <t>Life360 Inc. CDI</t>
  </si>
  <si>
    <t>MAMODEL_PNI</t>
  </si>
  <si>
    <t>Pinnacle Investment Management Group Limited</t>
  </si>
  <si>
    <t>PNI</t>
  </si>
  <si>
    <t>MAMODEL_ASX</t>
  </si>
  <si>
    <t>ASX Limited</t>
  </si>
  <si>
    <t>ASX</t>
  </si>
  <si>
    <t>MAMODEL_ASB</t>
  </si>
  <si>
    <t>Austal Ltd</t>
  </si>
  <si>
    <t>ASB</t>
  </si>
  <si>
    <t>MAMODEL_FPH</t>
  </si>
  <si>
    <t>Fisher &amp; Paykel Healthcare Corporation Limited</t>
  </si>
  <si>
    <t>FPH</t>
  </si>
  <si>
    <t>MAMODEL_NWH</t>
  </si>
  <si>
    <t>NRW Holdings Limited</t>
  </si>
  <si>
    <t>NWH</t>
  </si>
  <si>
    <t>MAMODEL_SIQ</t>
  </si>
  <si>
    <t>Smartgroup Corporation Limited</t>
  </si>
  <si>
    <t>SIQ</t>
  </si>
  <si>
    <t>MAMODEL_IPH</t>
  </si>
  <si>
    <t>IPH Limited</t>
  </si>
  <si>
    <t>IPH</t>
  </si>
  <si>
    <t>MAMODEL_PME</t>
  </si>
  <si>
    <t>Pro Medicus Limited</t>
  </si>
  <si>
    <t>PME</t>
  </si>
  <si>
    <t>MAMODEL_BEN</t>
  </si>
  <si>
    <t>Bendigo and Adelaide Bank Limited</t>
  </si>
  <si>
    <t>BEN</t>
  </si>
  <si>
    <t>MAMODEL_HSN</t>
  </si>
  <si>
    <t>Hansen Technologies Ltd</t>
  </si>
  <si>
    <t>HSN</t>
  </si>
  <si>
    <t>MAMODEL_PMV</t>
  </si>
  <si>
    <t>Premier Investments Ltd</t>
  </si>
  <si>
    <t>PMV</t>
  </si>
  <si>
    <t>MAMODEL_SGH</t>
  </si>
  <si>
    <t>SGH Limited</t>
  </si>
  <si>
    <t>SGH</t>
  </si>
  <si>
    <t>MAMODEL_PWH</t>
  </si>
  <si>
    <t>PWR Holdings Limited</t>
  </si>
  <si>
    <t>PWH</t>
  </si>
  <si>
    <t>MAMODEL_ALX</t>
  </si>
  <si>
    <t>Atlas Arteria</t>
  </si>
  <si>
    <t>ALX</t>
  </si>
  <si>
    <t>MAMODEL_PPS</t>
  </si>
  <si>
    <t>Praemium Limited</t>
  </si>
  <si>
    <t>PPS</t>
  </si>
  <si>
    <t>MAMODEL_DOW</t>
  </si>
  <si>
    <t>Downer EDI Ltd</t>
  </si>
  <si>
    <t>DOW</t>
  </si>
  <si>
    <t>MAMODEL_BPT</t>
  </si>
  <si>
    <t>Beach Energy Ltd</t>
  </si>
  <si>
    <t>BPT</t>
  </si>
  <si>
    <t>MAMODEL_MAQ</t>
  </si>
  <si>
    <t>Macquarie Technology Group Limited</t>
  </si>
  <si>
    <t>MAQ</t>
  </si>
  <si>
    <t>MAMODEL_LYC</t>
  </si>
  <si>
    <t>Lynas Rare Earths Limited</t>
  </si>
  <si>
    <t>LYC</t>
  </si>
  <si>
    <t>MAMODEL_WHC</t>
  </si>
  <si>
    <t>Whitehaven Coal Limited</t>
  </si>
  <si>
    <t>WHC</t>
  </si>
  <si>
    <t>MAMODEL_LNW</t>
  </si>
  <si>
    <t>Light &amp; Wonder Inc. CDI</t>
  </si>
  <si>
    <t>LNW</t>
  </si>
  <si>
    <t>MAMODEL_BBN</t>
  </si>
  <si>
    <t>Baby Bunting Group Limited</t>
  </si>
  <si>
    <t>BBN</t>
  </si>
  <si>
    <t>MAMODEL_MND</t>
  </si>
  <si>
    <t>Monadelphous Group Ltd</t>
  </si>
  <si>
    <t>MND</t>
  </si>
  <si>
    <t>MAMODEL_DRR</t>
  </si>
  <si>
    <t>Deterra Royalties Limited</t>
  </si>
  <si>
    <t>DRR</t>
  </si>
  <si>
    <t>MAMODEL_AD8</t>
  </si>
  <si>
    <t>Audinate Group Limited</t>
  </si>
  <si>
    <t>AD8</t>
  </si>
  <si>
    <t>MAMODEL_JLG</t>
  </si>
  <si>
    <t>Johns Lyng Group Limited</t>
  </si>
  <si>
    <t>JLG</t>
  </si>
  <si>
    <t>MAMODEL_JDO</t>
  </si>
  <si>
    <t>Judo Capital Holdings Limited</t>
  </si>
  <si>
    <t>JDO</t>
  </si>
  <si>
    <t>MAMODEL_SOL</t>
  </si>
  <si>
    <t>Washington H Soul Pattinson &amp; Co Ltd</t>
  </si>
  <si>
    <t>SOL</t>
  </si>
  <si>
    <t>MAMODEL_VNT</t>
  </si>
  <si>
    <t>Ventia Services Group Limited</t>
  </si>
  <si>
    <t>VNT</t>
  </si>
  <si>
    <t>MAMODEL_EVT</t>
  </si>
  <si>
    <t>EVT Limited</t>
  </si>
  <si>
    <t>EVT</t>
  </si>
  <si>
    <t>MAMODEL_BOQ</t>
  </si>
  <si>
    <t>Bank Of Queensland Limited</t>
  </si>
  <si>
    <t>BOQ</t>
  </si>
  <si>
    <t>MAMODEL_GQG</t>
  </si>
  <si>
    <t>GQG Partners Inc. CDI</t>
  </si>
  <si>
    <t>GQG</t>
  </si>
  <si>
    <t>MAMODEL_TLX</t>
  </si>
  <si>
    <t>Telix Pharmaceuticals Limited</t>
  </si>
  <si>
    <t>TLX</t>
  </si>
  <si>
    <t>MAMODEL_GYG</t>
  </si>
  <si>
    <t>Guzman y Gomez Limited</t>
  </si>
  <si>
    <t>GYG</t>
  </si>
  <si>
    <t>MAMODEL_PXA</t>
  </si>
  <si>
    <t>Pexa Group Limited</t>
  </si>
  <si>
    <t>PXA</t>
  </si>
  <si>
    <t>MAMODEL_BSL</t>
  </si>
  <si>
    <t>Bluescope Steel Ltd</t>
  </si>
  <si>
    <t>BSL</t>
  </si>
  <si>
    <t>MAMODEL_SUL</t>
  </si>
  <si>
    <t>Super Retail Group Limited</t>
  </si>
  <si>
    <t>SUL</t>
  </si>
  <si>
    <t>MAMODEL_MEZ</t>
  </si>
  <si>
    <t>Meridian Energy Limited</t>
  </si>
  <si>
    <t>MEZ</t>
  </si>
  <si>
    <t>MAMODEL_REH</t>
  </si>
  <si>
    <t>Reece Ltd</t>
  </si>
  <si>
    <t>REH</t>
  </si>
  <si>
    <t>MAMODEL_NCK</t>
  </si>
  <si>
    <t>Nick Scali Limited</t>
  </si>
  <si>
    <t>NCK</t>
  </si>
  <si>
    <t>MAMODEL_MYS</t>
  </si>
  <si>
    <t>MyState Limited</t>
  </si>
  <si>
    <t>MYS</t>
  </si>
  <si>
    <t>MAMODEL_CNU</t>
  </si>
  <si>
    <t>Chorus Limited</t>
  </si>
  <si>
    <t>CNU</t>
  </si>
  <si>
    <t>MAMODEL_SPK</t>
  </si>
  <si>
    <t>Spark New Zealand Limited</t>
  </si>
  <si>
    <t>SPK</t>
  </si>
  <si>
    <t>MAMODEL_GNC</t>
  </si>
  <si>
    <t>GrainCorp Limited</t>
  </si>
  <si>
    <t>GNC</t>
  </si>
  <si>
    <t>MAMODEL_ELD</t>
  </si>
  <si>
    <t>Elders Limited</t>
  </si>
  <si>
    <t>ELD</t>
  </si>
  <si>
    <t>MAMODEL_TAH</t>
  </si>
  <si>
    <t>Tabcorp Holdings Ltd</t>
  </si>
  <si>
    <t>TAH</t>
  </si>
  <si>
    <t>MAMODEL_CEN</t>
  </si>
  <si>
    <t>Contact Energy Limited</t>
  </si>
  <si>
    <t>CEN</t>
  </si>
  <si>
    <t>MAMODEL_VEA</t>
  </si>
  <si>
    <t>Viva Energy Group Limited</t>
  </si>
  <si>
    <t>VEA</t>
  </si>
  <si>
    <t>MAMODEL_CIA</t>
  </si>
  <si>
    <t>Champion Iron Limited</t>
  </si>
  <si>
    <t>CIA</t>
  </si>
  <si>
    <t>MAMODEL_AAI</t>
  </si>
  <si>
    <t>Alcoa Corporation CDI</t>
  </si>
  <si>
    <t>AAI</t>
  </si>
  <si>
    <t>MAMODEL_BOT</t>
  </si>
  <si>
    <t>Botanix Pharmaceuticals Limited</t>
  </si>
  <si>
    <t>BOT</t>
  </si>
  <si>
    <t>MAMODEL_CSC</t>
  </si>
  <si>
    <t>Capstone Copper Corp. CDI</t>
  </si>
  <si>
    <t>CSC</t>
  </si>
  <si>
    <t>MAMODEL_SIG</t>
  </si>
  <si>
    <t>Sigma Healthcare Limited</t>
  </si>
  <si>
    <t>SIG</t>
  </si>
  <si>
    <t>MAMODEL_SGM</t>
  </si>
  <si>
    <t>Sims Limited</t>
  </si>
  <si>
    <t>SGM</t>
  </si>
  <si>
    <t>MAMODEL_MCY</t>
  </si>
  <si>
    <t>Mercury NZ Limited</t>
  </si>
  <si>
    <t>MCY</t>
  </si>
  <si>
    <t>MAMODEL_DHG</t>
  </si>
  <si>
    <t>Domain Holdings Australia Limited</t>
  </si>
  <si>
    <t>DHG</t>
  </si>
  <si>
    <t>MAMODEL_RWC</t>
  </si>
  <si>
    <t>Reliance Worldwide Corporation Limited</t>
  </si>
  <si>
    <t>RWC</t>
  </si>
  <si>
    <t>MAMODEL_AOV</t>
  </si>
  <si>
    <t>Amotiv Limited</t>
  </si>
  <si>
    <t>AOV</t>
  </si>
  <si>
    <t>MAMODEL_WEB</t>
  </si>
  <si>
    <t>Web Travel Group Limited</t>
  </si>
  <si>
    <t>WEB</t>
  </si>
  <si>
    <t>MAMODEL_SKC</t>
  </si>
  <si>
    <t>SKYCITY Entertainment Group Limited</t>
  </si>
  <si>
    <t>SKC</t>
  </si>
  <si>
    <t>MAMODEL_IFT</t>
  </si>
  <si>
    <t>Infratil Limited</t>
  </si>
  <si>
    <t>IFT</t>
  </si>
  <si>
    <t>MAMODEL_ING</t>
  </si>
  <si>
    <t>Inghams Group Limited</t>
  </si>
  <si>
    <t>ING</t>
  </si>
  <si>
    <t>MAMODEL_IDX</t>
  </si>
  <si>
    <t>Integral Diagnostics Limited</t>
  </si>
  <si>
    <t>IDX</t>
  </si>
  <si>
    <t>MAMODEL_RIC</t>
  </si>
  <si>
    <t>Ridley Corporation Ltd</t>
  </si>
  <si>
    <t>RIC</t>
  </si>
  <si>
    <t>MAMODEL_ZIP</t>
  </si>
  <si>
    <t>Zip Co Limited</t>
  </si>
  <si>
    <t>ZIP</t>
  </si>
  <si>
    <t>MAMODEL_GMD</t>
  </si>
  <si>
    <t>Genesis Minerals Limited</t>
  </si>
  <si>
    <t>GMD</t>
  </si>
  <si>
    <t>MAMODEL_ABB</t>
  </si>
  <si>
    <t>Aussie Broadband Limited</t>
  </si>
  <si>
    <t>ABB</t>
  </si>
  <si>
    <t>MAMODEL_JIN</t>
  </si>
  <si>
    <t>Jumbo Interactive Limited</t>
  </si>
  <si>
    <t>JIN</t>
  </si>
  <si>
    <t>MAMODEL_AEF</t>
  </si>
  <si>
    <t>Australian Ethical Investment Limited</t>
  </si>
  <si>
    <t>AEF</t>
  </si>
  <si>
    <t>MAMODEL_RPL</t>
  </si>
  <si>
    <t>Regal Partners Limited</t>
  </si>
  <si>
    <t>RPL</t>
  </si>
  <si>
    <t>MAMODEL_CTD</t>
  </si>
  <si>
    <t>Corporate Travel Management Limited</t>
  </si>
  <si>
    <t>CTD</t>
  </si>
  <si>
    <t>MAMODEL_LYL</t>
  </si>
  <si>
    <t>Lycopodium Limited</t>
  </si>
  <si>
    <t>LYL</t>
  </si>
  <si>
    <t>MAMODEL_HLS</t>
  </si>
  <si>
    <t>Healius Limited</t>
  </si>
  <si>
    <t>HLS</t>
  </si>
  <si>
    <t>MAMODEL_PGH</t>
  </si>
  <si>
    <t>PACT Group Holdings Limited</t>
  </si>
  <si>
    <t>PGH</t>
  </si>
  <si>
    <t>MAMODEL_IGO</t>
  </si>
  <si>
    <t>IGO Limited</t>
  </si>
  <si>
    <t>IGO</t>
  </si>
  <si>
    <t>MAMODEL_CCP</t>
  </si>
  <si>
    <t>Credit Corporation Group Ltd</t>
  </si>
  <si>
    <t>CCP</t>
  </si>
  <si>
    <t>MAMODEL_EVN</t>
  </si>
  <si>
    <t>Evolution Mining Limited</t>
  </si>
  <si>
    <t>EVN</t>
  </si>
  <si>
    <t>MAMODEL_IMM</t>
  </si>
  <si>
    <t>Immutep Limited</t>
  </si>
  <si>
    <t>IMM</t>
  </si>
  <si>
    <t>MAMODEL_HGBL</t>
  </si>
  <si>
    <t>BetaShares Global Shares Currency Hedged ETF</t>
  </si>
  <si>
    <t>HGBL</t>
  </si>
  <si>
    <t>MAMODEL_VEU</t>
  </si>
  <si>
    <t>Vanguard All-World Ex-US Shares Index ETF</t>
  </si>
  <si>
    <t>VEU</t>
  </si>
  <si>
    <t>MAMODEL_VTS</t>
  </si>
  <si>
    <t>Vanguard US Total Market Shares Indx ETF</t>
  </si>
  <si>
    <t>VTS</t>
  </si>
  <si>
    <t>MAMODEL_QUAL</t>
  </si>
  <si>
    <t>VanEck MSCI International Quality ETF</t>
  </si>
  <si>
    <t>QUAL</t>
  </si>
  <si>
    <t>MAMODEL_IVV</t>
  </si>
  <si>
    <t>iShares S&amp;P 500 ETF</t>
  </si>
  <si>
    <t>IVV</t>
  </si>
  <si>
    <t>MAMODEL_QHAL</t>
  </si>
  <si>
    <t>VanEck MSCI International Quality (Hedged) ETF</t>
  </si>
  <si>
    <t>QHAL</t>
  </si>
  <si>
    <t>MAMODEL_IHWL</t>
  </si>
  <si>
    <t>iShares Core MSCI World ex Aus ESG Ldr AUD Hdg ETF</t>
  </si>
  <si>
    <t>IHWL</t>
  </si>
  <si>
    <t>MAMODEL_IEM</t>
  </si>
  <si>
    <t>iShares MSCI Emerging Markets</t>
  </si>
  <si>
    <t>IEM</t>
  </si>
  <si>
    <t>MAMODEL_VGS</t>
  </si>
  <si>
    <t>Vanguard MSCI Index International Shares ETF</t>
  </si>
  <si>
    <t>VGS</t>
  </si>
  <si>
    <t>MAMODEL_IWLD</t>
  </si>
  <si>
    <t>iShares Core MSCI World Ex Aus ESG Leaders ETF</t>
  </si>
  <si>
    <t>IWLD</t>
  </si>
  <si>
    <t>MAMODEL_IJP</t>
  </si>
  <si>
    <t>iShares MSCI Japan ETF</t>
  </si>
  <si>
    <t>IJP</t>
  </si>
  <si>
    <t>MAMODEL_WXHG</t>
  </si>
  <si>
    <t>SPDR S&amp;P World ex Australia Carbon Ctl Hedged Fund</t>
  </si>
  <si>
    <t>WXHG</t>
  </si>
  <si>
    <t>MAMODEL_GLIN</t>
  </si>
  <si>
    <t>iShares FTSE Global Infrastructure (AUD Hdgd) ETF</t>
  </si>
  <si>
    <t>GLIN</t>
  </si>
  <si>
    <t>MAMODEL_QUS</t>
  </si>
  <si>
    <t>BetaShares S&amp;P 500 Equal Weight ETF</t>
  </si>
  <si>
    <t>QUS</t>
  </si>
  <si>
    <t>MAMODEL_QSML</t>
  </si>
  <si>
    <t>VanEck MSCI Inter Small Companies Quality ETF</t>
  </si>
  <si>
    <t>QSML</t>
  </si>
  <si>
    <t>MAMODEL_VGAD</t>
  </si>
  <si>
    <t>Vanguard MSCI Index Int Shares (Hedged) ETF</t>
  </si>
  <si>
    <t>VGAD</t>
  </si>
  <si>
    <t>MAMODEL_IJR</t>
  </si>
  <si>
    <t>iShares S&amp;P Small-Cap ETF</t>
  </si>
  <si>
    <t>IJR</t>
  </si>
  <si>
    <t>MAMODEL_QLTY</t>
  </si>
  <si>
    <t>BetaShares Global Quality Leaders ETF</t>
  </si>
  <si>
    <t>QLTY</t>
  </si>
  <si>
    <t>MAMODEL_MSTR</t>
  </si>
  <si>
    <t>Morningstar International Shares Active ETF</t>
  </si>
  <si>
    <t>MSTR</t>
  </si>
  <si>
    <t>Morningstar Exchange Traded Funds</t>
  </si>
  <si>
    <t>MAMODEL_VVLU</t>
  </si>
  <si>
    <t>Vanguard Global Value Equity Active ETF</t>
  </si>
  <si>
    <t>VVLU</t>
  </si>
  <si>
    <t>MAMODEL_VGE</t>
  </si>
  <si>
    <t>Vanguard FTSE Emerging Markets Shares ETF</t>
  </si>
  <si>
    <t>VGE</t>
  </si>
  <si>
    <t>MAMODEL_IFRA</t>
  </si>
  <si>
    <t>VanEck FTSE Global Infrastructure (Hedged) ETF</t>
  </si>
  <si>
    <t>IFRA</t>
  </si>
  <si>
    <t>MAMODEL_QMIX</t>
  </si>
  <si>
    <t>SPDR MSCI World Quality Mix Fund</t>
  </si>
  <si>
    <t>QMIX</t>
  </si>
  <si>
    <t>MAMODEL_IHOO</t>
  </si>
  <si>
    <t>iShares Global 100 AUD Hedged ETF</t>
  </si>
  <si>
    <t>IHOO</t>
  </si>
  <si>
    <t>MAMODEL_F100</t>
  </si>
  <si>
    <t>BetaShares FTSE 100 ETF</t>
  </si>
  <si>
    <t>F100</t>
  </si>
  <si>
    <t>MAMODEL_GGUS</t>
  </si>
  <si>
    <t>BetaShares Geared U.S. Equity Fund (Hedged)</t>
  </si>
  <si>
    <t>GGUS</t>
  </si>
  <si>
    <t>MAMODEL_DJRE</t>
  </si>
  <si>
    <t>SPDR Dow Jones Global Real Estate ESG Fund</t>
  </si>
  <si>
    <t>DJRE</t>
  </si>
  <si>
    <t>MAMODEL_IHVV</t>
  </si>
  <si>
    <t>iShares S&amp;P 500 AUD Hedged ETF</t>
  </si>
  <si>
    <t>IHVV</t>
  </si>
  <si>
    <t>MAMODEL_GLOB</t>
  </si>
  <si>
    <t>Barrow Hanley Global Share Fund ETF</t>
  </si>
  <si>
    <t>GLOB</t>
  </si>
  <si>
    <t>MAMODEL_VLUE</t>
  </si>
  <si>
    <t>VanEck MSCI International Value ETF</t>
  </si>
  <si>
    <t>VLUE</t>
  </si>
  <si>
    <t>MAMODEL_BGBL</t>
  </si>
  <si>
    <t>BetaShares Global Shares ETF</t>
  </si>
  <si>
    <t>BGBL</t>
  </si>
  <si>
    <t>MAMODEL_ETHI</t>
  </si>
  <si>
    <t>BetaShares Global Sustainability Leaders ETF</t>
  </si>
  <si>
    <t>ETHI</t>
  </si>
  <si>
    <t>MAMODEL_VISM</t>
  </si>
  <si>
    <t>Vanguard MSCI Intl Small Companies Index ETF</t>
  </si>
  <si>
    <t>VISM</t>
  </si>
  <si>
    <t>MAMODEL_IEU</t>
  </si>
  <si>
    <t>iShares Europe ETF</t>
  </si>
  <si>
    <t>IEU</t>
  </si>
  <si>
    <t>MAMODEL_QHSM</t>
  </si>
  <si>
    <t>VanEck MSCI Intl Sml Companies Qlty (Aud Hdgd) ETF</t>
  </si>
  <si>
    <t>QHSM</t>
  </si>
  <si>
    <t>MAMODEL_ASIA</t>
  </si>
  <si>
    <t>BetaShares Asia Technology Tigers ETF</t>
  </si>
  <si>
    <t>ASIA</t>
  </si>
  <si>
    <t>MAMODEL_VESG</t>
  </si>
  <si>
    <t>Vanguard Ethically Conscious Int Shares Index ETF</t>
  </si>
  <si>
    <t>VESG</t>
  </si>
  <si>
    <t>MAMODEL_FANG</t>
  </si>
  <si>
    <t>Global X FANG ETF</t>
  </si>
  <si>
    <t>FANG</t>
  </si>
  <si>
    <t>MAMODEL_JPEQ</t>
  </si>
  <si>
    <t>JPMorgan US 100Q Equity Premium Active Income ETF</t>
  </si>
  <si>
    <t>JPEQ</t>
  </si>
  <si>
    <t>MAMODEL_VAE</t>
  </si>
  <si>
    <t>Vanguard FTSE Asia ex-Japan Shares Index ETF</t>
  </si>
  <si>
    <t>VAE</t>
  </si>
  <si>
    <t>MAMODEL_IZZ</t>
  </si>
  <si>
    <t>iShares China Large-Cap ETF</t>
  </si>
  <si>
    <t>IZZ</t>
  </si>
  <si>
    <t>MAMODEL_IKO</t>
  </si>
  <si>
    <t>iShares MSCI South Korea ETF</t>
  </si>
  <si>
    <t>IKO</t>
  </si>
  <si>
    <t>MAMODEL_WCMQ</t>
  </si>
  <si>
    <t>WCM Quality Global Growth Fund</t>
  </si>
  <si>
    <t>WCMQ</t>
  </si>
  <si>
    <t>MAMODEL_NDQ</t>
  </si>
  <si>
    <t>BetaShares NASDAQ 100 ETF</t>
  </si>
  <si>
    <t>NDQ</t>
  </si>
  <si>
    <t>MAMODEL_HETH</t>
  </si>
  <si>
    <t>BetaShares Global Sustainability Leaders ETF CH</t>
  </si>
  <si>
    <t>HETH</t>
  </si>
  <si>
    <t>MAMODEL_GDX</t>
  </si>
  <si>
    <t>VanEck Gold Miners ETF</t>
  </si>
  <si>
    <t>GDX</t>
  </si>
  <si>
    <t>MAMODEL_ESTX</t>
  </si>
  <si>
    <t>Global X EURO STOXX 50 ETF</t>
  </si>
  <si>
    <t>ESTX</t>
  </si>
  <si>
    <t>MAMODEL_IVE</t>
  </si>
  <si>
    <t>iShares MSCI EAFE ETF</t>
  </si>
  <si>
    <t>IVE</t>
  </si>
  <si>
    <t>MAMODEL_HJPN</t>
  </si>
  <si>
    <t>BetaShares Japan ETF - Currency Hedged</t>
  </si>
  <si>
    <t>HJPN</t>
  </si>
  <si>
    <t>MAMODEL_DGSM</t>
  </si>
  <si>
    <t>Dimensional Global Small Company - Active ETF</t>
  </si>
  <si>
    <t>DGSM</t>
  </si>
  <si>
    <t>MAMODEL_ESGI</t>
  </si>
  <si>
    <t>VanEck MSCI International Sustainable Equity ETF</t>
  </si>
  <si>
    <t>ESGI</t>
  </si>
  <si>
    <t>MAMODEL_VEQ</t>
  </si>
  <si>
    <t>Vanguard FTSE Europe Shares ETF</t>
  </si>
  <si>
    <t>VEQ</t>
  </si>
  <si>
    <t>MAMODEL_IXJ</t>
  </si>
  <si>
    <t>iShares Global Healthcare ETF</t>
  </si>
  <si>
    <t>IXJ</t>
  </si>
  <si>
    <t>MAMODEL_MICH</t>
  </si>
  <si>
    <t>Magellan Infrastructure Fund (Currency Hedged)</t>
  </si>
  <si>
    <t>MICH</t>
  </si>
  <si>
    <t>MAMODEL_IOO</t>
  </si>
  <si>
    <t>iShares Global 100 ETF</t>
  </si>
  <si>
    <t>IOO</t>
  </si>
  <si>
    <t>MAMODEL_CNEW</t>
  </si>
  <si>
    <t>VanEck China New Economy ETF</t>
  </si>
  <si>
    <t>CNEW</t>
  </si>
  <si>
    <t>MAMODEL_ROBO</t>
  </si>
  <si>
    <t>Global X ROBO Global Robotics &amp; Automation ETF</t>
  </si>
  <si>
    <t>ROBO</t>
  </si>
  <si>
    <t>MAMODEL_FEMX</t>
  </si>
  <si>
    <t>Fidelity Global Emerging Markets Fund (Managed Fd)</t>
  </si>
  <si>
    <t>FEMX</t>
  </si>
  <si>
    <t>MAMODEL_WDIV</t>
  </si>
  <si>
    <t>SPDR S&amp;P Global Dividend Fund ETF</t>
  </si>
  <si>
    <t>WDIV</t>
  </si>
  <si>
    <t>MAMODEL_FUEL</t>
  </si>
  <si>
    <t>BetaShares Global Energy Companies ETF Hedged</t>
  </si>
  <si>
    <t>FUEL</t>
  </si>
  <si>
    <t>MAMODEL_JEPI</t>
  </si>
  <si>
    <t>JPMorgan Eq Prem Income Active ETF (Managed Fund)</t>
  </si>
  <si>
    <t>JEPI</t>
  </si>
  <si>
    <t>MAMODEL_HYGG</t>
  </si>
  <si>
    <t>Hyperion GBL Growth Companies Fund (Managed Fund)</t>
  </si>
  <si>
    <t>HYGG</t>
  </si>
  <si>
    <t>MAMODEL_UMAX</t>
  </si>
  <si>
    <t>BetaShares S&amp;P 500 Yield Maximiser Fund</t>
  </si>
  <si>
    <t>UMAX</t>
  </si>
  <si>
    <t>MAMODEL_WVOL</t>
  </si>
  <si>
    <t>iShares MSCI World ex Australia Minimum Volatility</t>
  </si>
  <si>
    <t>WVOL</t>
  </si>
  <si>
    <t>MAMODEL_MOAT</t>
  </si>
  <si>
    <t>VanEck Morningstar Wide Moat ETF</t>
  </si>
  <si>
    <t>MOAT</t>
  </si>
  <si>
    <t>MAMODEL_IXI</t>
  </si>
  <si>
    <t>iShares Global Consumer Staples ETF</t>
  </si>
  <si>
    <t>IXI</t>
  </si>
  <si>
    <t>MAMODEL_VBLD</t>
  </si>
  <si>
    <t>Vanguard Global Infrastructure Index ETF</t>
  </si>
  <si>
    <t>VBLD</t>
  </si>
  <si>
    <t>MAMODEL_HACK</t>
  </si>
  <si>
    <t>BetaShares Global Cybersecurity ETF</t>
  </si>
  <si>
    <t>HACK</t>
  </si>
  <si>
    <t>MAMODEL_ACDC</t>
  </si>
  <si>
    <t>Global X Battery Tech &amp; Lithium ETF</t>
  </si>
  <si>
    <t>ACDC</t>
  </si>
  <si>
    <t>MAMODEL_ERTH</t>
  </si>
  <si>
    <t>BetaShares Climate Change Innovation ETF</t>
  </si>
  <si>
    <t>ERTH</t>
  </si>
  <si>
    <t>MAMODEL_DRUG</t>
  </si>
  <si>
    <t>BetaShares Global Healthcare ETF - Currency Hedged</t>
  </si>
  <si>
    <t>DRUG</t>
  </si>
  <si>
    <t>MAMODEL_HM1</t>
  </si>
  <si>
    <t>Hearts and Minds Investments Limited</t>
  </si>
  <si>
    <t>HM1</t>
  </si>
  <si>
    <t>MAMODEL_VAS</t>
  </si>
  <si>
    <t>Australian Equities</t>
  </si>
  <si>
    <t>Vanguard Australian Shares Index ETF</t>
  </si>
  <si>
    <t>VAS</t>
  </si>
  <si>
    <t>MAMODEL_A200</t>
  </si>
  <si>
    <t>BetaShares Australia 200 ETF</t>
  </si>
  <si>
    <t>A200</t>
  </si>
  <si>
    <t>MAMODEL_IOZ</t>
  </si>
  <si>
    <t>iShares Core S&amp;P/ASX 200 ETF</t>
  </si>
  <si>
    <t>IOZ</t>
  </si>
  <si>
    <t>MAMODEL_IESG</t>
  </si>
  <si>
    <t>iShares Core MSCI Australia ESG Leaders ETF</t>
  </si>
  <si>
    <t>IESG</t>
  </si>
  <si>
    <t>MAMODEL_QOZ</t>
  </si>
  <si>
    <t>BetaShares FTSE RAFI Australia 200 ETF</t>
  </si>
  <si>
    <t>QOZ</t>
  </si>
  <si>
    <t>MAMODEL_AQLT</t>
  </si>
  <si>
    <t>BetaShares Australian Quality ETF</t>
  </si>
  <si>
    <t>AQLT</t>
  </si>
  <si>
    <t>MAMODEL_MQAE</t>
  </si>
  <si>
    <t>Macquarie Core Australian Equity Active ETF</t>
  </si>
  <si>
    <t>MQAE</t>
  </si>
  <si>
    <t>MAMODEL_VHY</t>
  </si>
  <si>
    <t>Vanguard Australian Shares High Yield ETF</t>
  </si>
  <si>
    <t>VHY</t>
  </si>
  <si>
    <t>MAMODEL_SMLL</t>
  </si>
  <si>
    <t>BetaShares Australian Small Companies Select Fund</t>
  </si>
  <si>
    <t>SMLL</t>
  </si>
  <si>
    <t>MAMODEL_MVR</t>
  </si>
  <si>
    <t>VanEck Australian Resources ETF</t>
  </si>
  <si>
    <t>MVR</t>
  </si>
  <si>
    <t>MAMODEL_QRE</t>
  </si>
  <si>
    <t>BetaShares S&amp;P/ASX 200 Resources Sector ETF</t>
  </si>
  <si>
    <t>QRE</t>
  </si>
  <si>
    <t>MAMODEL_MVW</t>
  </si>
  <si>
    <t>VanEck Australian Equal Weight ETF</t>
  </si>
  <si>
    <t>MVW</t>
  </si>
  <si>
    <t>MAMODEL_EX20</t>
  </si>
  <si>
    <t>BetaShares Aust EX-20 Portfolio Diversifier ETF</t>
  </si>
  <si>
    <t>EX20</t>
  </si>
  <si>
    <t>MAMODEL_GEAR</t>
  </si>
  <si>
    <t>BetaShares Geared Aust Equity Fund (Hedge) ETF</t>
  </si>
  <si>
    <t>GEAR</t>
  </si>
  <si>
    <t>MAMODEL_VSO</t>
  </si>
  <si>
    <t>Vanguard MSCI Australian Small Companies Index ETF</t>
  </si>
  <si>
    <t>VSO</t>
  </si>
  <si>
    <t>MAMODEL_FAIR</t>
  </si>
  <si>
    <t>BetaShares Australian Sustainability Leaders ETF</t>
  </si>
  <si>
    <t>FAIR</t>
  </si>
  <si>
    <t>MAMODEL_STW</t>
  </si>
  <si>
    <t>SPDR S&amp;P/ASX 200 Fund</t>
  </si>
  <si>
    <t>STW</t>
  </si>
  <si>
    <t>MAMODEL_OZR</t>
  </si>
  <si>
    <t>SPDR S&amp;P/ASX 200 Resources</t>
  </si>
  <si>
    <t>OZR</t>
  </si>
  <si>
    <t>MAMODEL_ATEC</t>
  </si>
  <si>
    <t>BetaShares S&amp;P/ASX Australian Technology ETF</t>
  </si>
  <si>
    <t>ATEC</t>
  </si>
  <si>
    <t>MAMODEL_YMAX</t>
  </si>
  <si>
    <t>BetaShares Aust Top 20 Equity Yield Maximiser Fund</t>
  </si>
  <si>
    <t>YMAX</t>
  </si>
  <si>
    <t>MAMODEL_ILC</t>
  </si>
  <si>
    <t>iShares S&amp;P/ASX 20 ETF</t>
  </si>
  <si>
    <t>ILC</t>
  </si>
  <si>
    <t>MAMODEL_AFI</t>
  </si>
  <si>
    <t>Australian Foundation Investment Company Ltd</t>
  </si>
  <si>
    <t>AFI</t>
  </si>
  <si>
    <t>MAMODEL_ARG</t>
  </si>
  <si>
    <t>Argo Investments Ltd</t>
  </si>
  <si>
    <t>ARG</t>
  </si>
  <si>
    <t>MAMODEL_AMS.MC</t>
  </si>
  <si>
    <t>International Shares</t>
  </si>
  <si>
    <t>BME Spanish Exchange</t>
  </si>
  <si>
    <t>Amadeus IT Group SA</t>
  </si>
  <si>
    <t>AMS.MC</t>
  </si>
  <si>
    <t>MAMODEL_ASML.AS</t>
  </si>
  <si>
    <t>Euronext Amsterdam</t>
  </si>
  <si>
    <t>ASML Holding NV</t>
  </si>
  <si>
    <t>ASML.AS</t>
  </si>
  <si>
    <t>MAMODEL_MC.PA</t>
  </si>
  <si>
    <t>Euronext Paris</t>
  </si>
  <si>
    <t>LVMH Moet Hennessy Louis Vuitton SE</t>
  </si>
  <si>
    <t>MC.PA</t>
  </si>
  <si>
    <t>MAMODEL_SU.PA</t>
  </si>
  <si>
    <t>Schneider Electric S.A.</t>
  </si>
  <si>
    <t>SU.PA</t>
  </si>
  <si>
    <t>MAMODEL_REL.LN</t>
  </si>
  <si>
    <t>London Stock Exchange</t>
  </si>
  <si>
    <t>RELX PLC</t>
  </si>
  <si>
    <t>REL.LN</t>
  </si>
  <si>
    <t>MAMODEL_CPG.LN</t>
  </si>
  <si>
    <t>Compass Group PLC</t>
  </si>
  <si>
    <t>CPG.LN</t>
  </si>
  <si>
    <t>MAMODEL_AHT.LN</t>
  </si>
  <si>
    <t>Ashtead Group PLC</t>
  </si>
  <si>
    <t>AHT.LN</t>
  </si>
  <si>
    <t>MAMODEL_MSFT.ND</t>
  </si>
  <si>
    <t>NASDAQ Stock Exchange Global Select Market</t>
  </si>
  <si>
    <t>Microsoft Corporation</t>
  </si>
  <si>
    <t>MSFT.ND</t>
  </si>
  <si>
    <t>MAMODEL_AMZN.ND</t>
  </si>
  <si>
    <t>Amazon.com Inc</t>
  </si>
  <si>
    <t>AMZN.ND</t>
  </si>
  <si>
    <t>MAMODEL_AAPL.ND</t>
  </si>
  <si>
    <t>Apple Inc</t>
  </si>
  <si>
    <t>AAPL.ND</t>
  </si>
  <si>
    <t>MAMODEL_COST.ND</t>
  </si>
  <si>
    <t>Costco Wholesale Corp</t>
  </si>
  <si>
    <t>COST.ND</t>
  </si>
  <si>
    <t>MAMODEL_GOOGL.ND</t>
  </si>
  <si>
    <t>Alphabet Inc. Class A</t>
  </si>
  <si>
    <t>GOOGL.ND</t>
  </si>
  <si>
    <t>MAMODEL_NFLX.ND</t>
  </si>
  <si>
    <t>Netflix Inc</t>
  </si>
  <si>
    <t>NFLX.ND</t>
  </si>
  <si>
    <t>MAMODEL_NVDA.ND</t>
  </si>
  <si>
    <t>NVIDIA Corporation</t>
  </si>
  <si>
    <t>NVDA.ND</t>
  </si>
  <si>
    <t>MAMODEL_GOOG.ND</t>
  </si>
  <si>
    <t>Alphabet Inc. Class C</t>
  </si>
  <si>
    <t>GOOG.ND</t>
  </si>
  <si>
    <t>MAMODEL_INTC.ND</t>
  </si>
  <si>
    <t>Intel Corporation</t>
  </si>
  <si>
    <t>INTC.ND</t>
  </si>
  <si>
    <t>MAMODEL_PYPL.ND</t>
  </si>
  <si>
    <t>PayPal Holdings Inc</t>
  </si>
  <si>
    <t>PYPL.ND</t>
  </si>
  <si>
    <t>MAMODEL_CSX.ND</t>
  </si>
  <si>
    <t>CSX Corporation</t>
  </si>
  <si>
    <t>CSX.ND</t>
  </si>
  <si>
    <t>MAMODEL_ZBRA.ND</t>
  </si>
  <si>
    <t>Zebra Technologies Corporation</t>
  </si>
  <si>
    <t>ZBRA.ND</t>
  </si>
  <si>
    <t>MAMODEL_SNPS.ND</t>
  </si>
  <si>
    <t>Synopsys Inc.</t>
  </si>
  <si>
    <t>SNPS.ND</t>
  </si>
  <si>
    <t>MAMODEL_ISRG.ND</t>
  </si>
  <si>
    <t>Intuitive Surgical Inc.</t>
  </si>
  <si>
    <t>ISRG.ND</t>
  </si>
  <si>
    <t>MAMODEL_MELI.ND</t>
  </si>
  <si>
    <t>Mercadolibre Inc</t>
  </si>
  <si>
    <t>MELI.ND</t>
  </si>
  <si>
    <t>MAMODEL_ZS.ND</t>
  </si>
  <si>
    <t>Zscaler Inc</t>
  </si>
  <si>
    <t>ZS.ND</t>
  </si>
  <si>
    <t>MAMODEL_ADP.ND</t>
  </si>
  <si>
    <t>Automatic Data Processing Inc</t>
  </si>
  <si>
    <t>ADP.ND</t>
  </si>
  <si>
    <t>MAMODEL_ANSS.ND</t>
  </si>
  <si>
    <t>ANSYS Inc</t>
  </si>
  <si>
    <t>ANSS.ND</t>
  </si>
  <si>
    <t>MAMODEL_IDXX.ND</t>
  </si>
  <si>
    <t>IDEXX Laboratories Inc</t>
  </si>
  <si>
    <t>IDXX.ND</t>
  </si>
  <si>
    <t>MAMODEL_ROP.ND</t>
  </si>
  <si>
    <t>Roper Technologies Inc</t>
  </si>
  <si>
    <t>ROP.ND</t>
  </si>
  <si>
    <t>MAMODEL_CDNS.ND</t>
  </si>
  <si>
    <t>Cadence Design Systems Inc</t>
  </si>
  <si>
    <t>CDNS.ND</t>
  </si>
  <si>
    <t>MAMODEL_VRSK.ND</t>
  </si>
  <si>
    <t>Verisk Analytics Inc.</t>
  </si>
  <si>
    <t>VRSK.ND</t>
  </si>
  <si>
    <t>MAMODEL_BRKB.NY</t>
  </si>
  <si>
    <t>New York Stock Exchange</t>
  </si>
  <si>
    <t>Berkshire Hathaway Class B</t>
  </si>
  <si>
    <t>BRKB.NY</t>
  </si>
  <si>
    <t>MAMODEL_JPM.NY</t>
  </si>
  <si>
    <t>JPMorgan Chase &amp; Co</t>
  </si>
  <si>
    <t>JPM.NY</t>
  </si>
  <si>
    <t>MAMODEL_AXP.NY</t>
  </si>
  <si>
    <t>American Express Company</t>
  </si>
  <si>
    <t>AXP.NY</t>
  </si>
  <si>
    <t>MAMODEL_WFC.NY</t>
  </si>
  <si>
    <t>Wells Fargo &amp; Co Class B Com Stk</t>
  </si>
  <si>
    <t>WFC.NY</t>
  </si>
  <si>
    <t>MAMODEL_JNJ.NY</t>
  </si>
  <si>
    <t>Johnson &amp; Johnson</t>
  </si>
  <si>
    <t>JNJ.NY</t>
  </si>
  <si>
    <t>MAMODEL_TSM.NY</t>
  </si>
  <si>
    <t>Taiwan Semiconductor Manufacturing Company Ltd</t>
  </si>
  <si>
    <t>TSM.NY</t>
  </si>
  <si>
    <t>MAMODEL_HD.NY</t>
  </si>
  <si>
    <t>Home Depot Inc</t>
  </si>
  <si>
    <t>HD.NY</t>
  </si>
  <si>
    <t>MAMODEL_MA.NY</t>
  </si>
  <si>
    <t>Mastercard Inc</t>
  </si>
  <si>
    <t>MA.NY</t>
  </si>
  <si>
    <t>MAMODEL_BLK.NY</t>
  </si>
  <si>
    <t>BlackRock Inc</t>
  </si>
  <si>
    <t>BLK.NY</t>
  </si>
  <si>
    <t>MAMODEL_STE.NY</t>
  </si>
  <si>
    <t>STERIS PLC</t>
  </si>
  <si>
    <t>STE.NY</t>
  </si>
  <si>
    <t>MAMODEL_BA.NY</t>
  </si>
  <si>
    <t>Boeing Company</t>
  </si>
  <si>
    <t>BA.NY</t>
  </si>
  <si>
    <t>MAMODEL_TYL.NY</t>
  </si>
  <si>
    <t>Tyler Technologies Inc</t>
  </si>
  <si>
    <t>TYL.NY</t>
  </si>
  <si>
    <t>MAMODEL_SHOP.NY</t>
  </si>
  <si>
    <t>Shopify Inc</t>
  </si>
  <si>
    <t>SHOP.NY</t>
  </si>
  <si>
    <t>MAMODEL_ICE.NY</t>
  </si>
  <si>
    <t>Intercontinental Exchange Inc</t>
  </si>
  <si>
    <t>ICE.NY</t>
  </si>
  <si>
    <t>MAMODEL_PLNT.NY</t>
  </si>
  <si>
    <t>Planet Fitness Inc</t>
  </si>
  <si>
    <t>PLNT.NY</t>
  </si>
  <si>
    <t>MAMODEL_ONTO.NY</t>
  </si>
  <si>
    <t>Onto Innovation Inc</t>
  </si>
  <si>
    <t>ONTO.NY</t>
  </si>
  <si>
    <t>MAMODEL_CRL.NY</t>
  </si>
  <si>
    <t>Charles River Laboratories Intl Inc</t>
  </si>
  <si>
    <t>CRL.NY</t>
  </si>
  <si>
    <t>MAMODEL_APH.NY</t>
  </si>
  <si>
    <t>Amphenol Corporation</t>
  </si>
  <si>
    <t>APH.NY</t>
  </si>
  <si>
    <t>MAMODEL_ETN.NY</t>
  </si>
  <si>
    <t>Eaton Corp</t>
  </si>
  <si>
    <t>ETN.NY</t>
  </si>
  <si>
    <t>MAMODEL_IT.NY</t>
  </si>
  <si>
    <t>Gartner Inc</t>
  </si>
  <si>
    <t>IT.NY</t>
  </si>
  <si>
    <t>MAMODEL_ZTS.NY</t>
  </si>
  <si>
    <t>Zoetis Inc</t>
  </si>
  <si>
    <t>ZTS.NY</t>
  </si>
  <si>
    <t>MAMODEL_SCHW.NY</t>
  </si>
  <si>
    <t>Charles Schwab Corp</t>
  </si>
  <si>
    <t>SCHW.NY</t>
  </si>
  <si>
    <t>MAMODEL_IQV.NY</t>
  </si>
  <si>
    <t>IQVIA Holdings Inc</t>
  </si>
  <si>
    <t>IQV.NY</t>
  </si>
  <si>
    <t>MAMODEL_VLTO.NY</t>
  </si>
  <si>
    <t>Veralto Corporation</t>
  </si>
  <si>
    <t>VLTO.NY</t>
  </si>
  <si>
    <t>MAMODEL_AMT.NY</t>
  </si>
  <si>
    <t>American Tower Corporation</t>
  </si>
  <si>
    <t>AMT.NY</t>
  </si>
  <si>
    <t>MAMODEL_TJX.NY</t>
  </si>
  <si>
    <t>The TJX Companies Inc</t>
  </si>
  <si>
    <t>TJX.NY</t>
  </si>
  <si>
    <t>MAMODEL_FICO.NY</t>
  </si>
  <si>
    <t>Fair Isaac Corporation</t>
  </si>
  <si>
    <t>FICO.NY</t>
  </si>
  <si>
    <t>MAMODEL_STZ.NY</t>
  </si>
  <si>
    <t>Constellation Brands Inc</t>
  </si>
  <si>
    <t>STZ.NY</t>
  </si>
  <si>
    <t>MAMODEL_DSV.CO</t>
  </si>
  <si>
    <t>OMX Nordic Exchange Copenhagen A/S</t>
  </si>
  <si>
    <t>DSV A/S</t>
  </si>
  <si>
    <t>DSV.CO</t>
  </si>
  <si>
    <t>DKK</t>
  </si>
  <si>
    <t>MAMODEL_NOVOB.CO</t>
  </si>
  <si>
    <t>Novo Nordisk A/S</t>
  </si>
  <si>
    <t>NOVOB.CO</t>
  </si>
  <si>
    <t>MAMODEL_ROG.SW</t>
  </si>
  <si>
    <t>SIX Swiss Exchange</t>
  </si>
  <si>
    <t>Roche Holding AG</t>
  </si>
  <si>
    <t>ROG.SW</t>
  </si>
  <si>
    <t>CHF</t>
  </si>
  <si>
    <t>MAMODEL_PGHN.SW</t>
  </si>
  <si>
    <t>Partners Group Holding AG</t>
  </si>
  <si>
    <t>PGHN.SW</t>
  </si>
  <si>
    <t>MAMODEL_SIKA.SW</t>
  </si>
  <si>
    <t>SIKA AG</t>
  </si>
  <si>
    <t>SIKA.SW</t>
  </si>
  <si>
    <t>MAMODEL_LONN.SW</t>
  </si>
  <si>
    <t>Lonza Group Ltd</t>
  </si>
  <si>
    <t>LONN.SW</t>
  </si>
  <si>
    <t>MAMODEL_0700.HK</t>
  </si>
  <si>
    <t>The Stock Exchange of Hong Kong Ltd</t>
  </si>
  <si>
    <t>Tencent Holdings Ltd</t>
  </si>
  <si>
    <t>0700.HK</t>
  </si>
  <si>
    <t>HKD</t>
  </si>
  <si>
    <t>MAMODEL_4568.TY</t>
  </si>
  <si>
    <t>The Toronto Stock Exchange</t>
  </si>
  <si>
    <t>Daiichi Sankyo Co Ltd</t>
  </si>
  <si>
    <t>4568.TY</t>
  </si>
  <si>
    <t>JPY</t>
  </si>
  <si>
    <t>MAMODEL_9983.TY</t>
  </si>
  <si>
    <t>Fast Retailing Co Ltd</t>
  </si>
  <si>
    <t>9983.TY</t>
  </si>
  <si>
    <t>MAMODEL_6861.TY</t>
  </si>
  <si>
    <t>Keyence Corporation</t>
  </si>
  <si>
    <t>6861.TY</t>
  </si>
  <si>
    <t>MAMODEL_8035.TY</t>
  </si>
  <si>
    <t>Tokyo Electron Limited</t>
  </si>
  <si>
    <t>8035.TY</t>
  </si>
  <si>
    <t>MAMODEL_RHM.DB</t>
  </si>
  <si>
    <t>Xetra</t>
  </si>
  <si>
    <t>Rheinmetall AG</t>
  </si>
  <si>
    <t>RHM.DB</t>
  </si>
  <si>
    <t>MAMODEL_SAP.DB</t>
  </si>
  <si>
    <t>SAP SE</t>
  </si>
  <si>
    <t>SAP.DB</t>
  </si>
  <si>
    <t>MAMODEL_YOC0100AU</t>
  </si>
  <si>
    <t>Australian Direct Property</t>
  </si>
  <si>
    <t>Australian Unity Property Income Fund</t>
  </si>
  <si>
    <t>YOC0100AU</t>
  </si>
  <si>
    <t>MAMODEL_NML0001AU</t>
  </si>
  <si>
    <t>Dexus Wholesale Australian Property Fund</t>
  </si>
  <si>
    <t>NML0001AU</t>
  </si>
  <si>
    <t>MAMODEL_AUS0112AU</t>
  </si>
  <si>
    <t>AUI Healthcare Property Trust - Wholesale</t>
  </si>
  <si>
    <t>AUS0112AU</t>
  </si>
  <si>
    <t>MAMODEL_CRM0018AU</t>
  </si>
  <si>
    <t>Cromwell Direct Property Fund</t>
  </si>
  <si>
    <t>CRM0018AU</t>
  </si>
  <si>
    <t>Cromwell Corporation Ltd</t>
  </si>
  <si>
    <t>MAMODEL_NET0010AU</t>
  </si>
  <si>
    <t>Australian Property Securities</t>
  </si>
  <si>
    <t>BlackRock GSS Australian Property Index Fund</t>
  </si>
  <si>
    <t>NET0010AU</t>
  </si>
  <si>
    <t>MAMODEL_NET0010AU_BGL0108AU</t>
  </si>
  <si>
    <t>iShares Australian Listed Property Index Fund</t>
  </si>
  <si>
    <t>BGL0108AU</t>
  </si>
  <si>
    <t>MAMODEL_MAQ0219AU</t>
  </si>
  <si>
    <t>Macquarie True Index Listed Property Fund</t>
  </si>
  <si>
    <t>MAQ0219AU</t>
  </si>
  <si>
    <t>MAMODEL_SBC0816AU</t>
  </si>
  <si>
    <t>UBS CBRE Property Securities Fund</t>
  </si>
  <si>
    <t>SBC0816AU</t>
  </si>
  <si>
    <t>MAMODEL_BGL0108AU</t>
  </si>
  <si>
    <t>MAMODEL_PAL0002AU</t>
  </si>
  <si>
    <t>Ironbark Paladin Property Securities Fund</t>
  </si>
  <si>
    <t>PAL0002AU</t>
  </si>
  <si>
    <t>MAMODEL_RFA0817AU</t>
  </si>
  <si>
    <t>Pendal Property Investment Fund</t>
  </si>
  <si>
    <t>RFA0817AU</t>
  </si>
  <si>
    <t>MAMODEL_VAN0004AU</t>
  </si>
  <si>
    <t>Vanguard Australian Property Securities Index Fund</t>
  </si>
  <si>
    <t>VAN0004AU</t>
  </si>
  <si>
    <t>MAMODEL_ETL0119AU</t>
  </si>
  <si>
    <t>SGH Property Income Fund</t>
  </si>
  <si>
    <t>ETL0119AU</t>
  </si>
  <si>
    <t>MAMODEL_BLK4709AU</t>
  </si>
  <si>
    <t>iShares Wh Aus Listed Property Index Fund - Cl S</t>
  </si>
  <si>
    <t>BLK4709AU</t>
  </si>
  <si>
    <t>MAMODEL_CRM0008AU</t>
  </si>
  <si>
    <t>Cromwell Phoenix Property Securities Fund</t>
  </si>
  <si>
    <t>CRM0008AU</t>
  </si>
  <si>
    <t>MAMODEL_COL0001AU</t>
  </si>
  <si>
    <t>Charter Hall Maxim Property Securities Fund</t>
  </si>
  <si>
    <t>COL0001AU</t>
  </si>
  <si>
    <t>Charter Hall FLK Funds Management Limited</t>
  </si>
  <si>
    <t>MAMODEL_BFL3333AU</t>
  </si>
  <si>
    <t>Quay Global Real Estate Fund - AUD Hedged</t>
  </si>
  <si>
    <t>BFL3333AU</t>
  </si>
  <si>
    <t>MAMODEL_BFL0020AU</t>
  </si>
  <si>
    <t>Quay Global Real Estate Fund - Unhedged</t>
  </si>
  <si>
    <t>BFL0020AU</t>
  </si>
  <si>
    <t>MAMODEL_WHT0015AU</t>
  </si>
  <si>
    <t>Resolution Capital Global Property Securities Fund</t>
  </si>
  <si>
    <t>WHT0015AU</t>
  </si>
  <si>
    <t>MAMODEL_BLK9419AU</t>
  </si>
  <si>
    <t>iShares Global Listed Prop Index Fund (Hdgd Cl S)</t>
  </si>
  <si>
    <t>BLK9419AU</t>
  </si>
  <si>
    <t>MAMODEL_IOF0081AU</t>
  </si>
  <si>
    <t>Resolution Capital Glb Prop Sec Fund II</t>
  </si>
  <si>
    <t>IOF0081AU</t>
  </si>
  <si>
    <t>Resolution Capital Limited</t>
  </si>
  <si>
    <t>MAMODEL_VAN0019AU</t>
  </si>
  <si>
    <t>Vanguard Int Property Securities Index Fd (Hedged)</t>
  </si>
  <si>
    <t>VAN0019AU</t>
  </si>
  <si>
    <t>MAMODEL_MAQ0832AU</t>
  </si>
  <si>
    <t>Macquarie True Index Global Real Estate Sec Fund</t>
  </si>
  <si>
    <t>MAQ0832AU</t>
  </si>
  <si>
    <t>MAMODEL_PIM2485AU</t>
  </si>
  <si>
    <t>First Sentier Global Property Securities Fund-Hdgd</t>
  </si>
  <si>
    <t>PIM2485AU</t>
  </si>
  <si>
    <t>MAMODEL_MAQ0830AU</t>
  </si>
  <si>
    <t>Macquarie Hedged Index Gbl Real Estate Secs Fund</t>
  </si>
  <si>
    <t>MAQ0830AU</t>
  </si>
  <si>
    <t>MAMODEL_MGL0011AU</t>
  </si>
  <si>
    <t>Ironbark DWS Global Property Securities Fund</t>
  </si>
  <si>
    <t>MGL0011AU</t>
  </si>
  <si>
    <t>MAMODEL_IOF0184AU</t>
  </si>
  <si>
    <t>Resolution Capital Glb Prop Sec Fund (Unhedged) II</t>
  </si>
  <si>
    <t>IOF0184AU</t>
  </si>
  <si>
    <t>MAMODEL_ETL0394AU</t>
  </si>
  <si>
    <t>SGH LaSalle Concentrated Global Property Fund</t>
  </si>
  <si>
    <t>ETL0394AU</t>
  </si>
  <si>
    <t>MAMODEL_BLK0252AU</t>
  </si>
  <si>
    <t>iShares Global Listed Property Idx Hdg - Cl D</t>
  </si>
  <si>
    <t>BLK0252AU</t>
  </si>
  <si>
    <t>MAMODEL_DFA0005AU</t>
  </si>
  <si>
    <t>Dimensional Global Real Estate Trust - Unhedged Cl</t>
  </si>
  <si>
    <t>DFA0005AU</t>
  </si>
  <si>
    <t>MAMODEL_WHT7374AU</t>
  </si>
  <si>
    <t>Resolution Capital Glb Prop Securities Fund - Cl C</t>
  </si>
  <si>
    <t>WHT7374AU</t>
  </si>
  <si>
    <t>MAMODEL_HML0016AU</t>
  </si>
  <si>
    <t>CBRE Global Property Securities Fund</t>
  </si>
  <si>
    <t>HML0016AU</t>
  </si>
  <si>
    <t>MAMODEL_VAN0018AU</t>
  </si>
  <si>
    <t>Vanguard Internat Property Securities Index Fund</t>
  </si>
  <si>
    <t>VAN0018AU</t>
  </si>
  <si>
    <t>MAMODEL_FSF0454AU</t>
  </si>
  <si>
    <t>First Sentier W/S Global Property Securities Fund</t>
  </si>
  <si>
    <t>FSF0454AU</t>
  </si>
  <si>
    <t>MAMODEL_MMF1509AU</t>
  </si>
  <si>
    <t>OnePath OA IP-OP Global Property Securities Index</t>
  </si>
  <si>
    <t>MMF1509AU</t>
  </si>
  <si>
    <t>MAMODEL_REIT</t>
  </si>
  <si>
    <t>Listed Property</t>
  </si>
  <si>
    <t>VanEck FTSE International Property (Hedged) ETF</t>
  </si>
  <si>
    <t>REIT</t>
  </si>
  <si>
    <t>MAMODEL_GLPR</t>
  </si>
  <si>
    <t>iShares FTSE Gbl Property Ex Aus (AUD Hedged) ETF</t>
  </si>
  <si>
    <t>GLPR</t>
  </si>
  <si>
    <t>MAMODEL_RCAP</t>
  </si>
  <si>
    <t>Resolution Capital Global Property Sec Fund</t>
  </si>
  <si>
    <t>RCAP</t>
  </si>
  <si>
    <t>MAMODEL_MVA</t>
  </si>
  <si>
    <t>Australian Property</t>
  </si>
  <si>
    <t>VanEck Australian Property ETF</t>
  </si>
  <si>
    <t>MVA</t>
  </si>
  <si>
    <t>MAMODEL_VAP</t>
  </si>
  <si>
    <t>Vanguard Australian Property Securities Index ETF</t>
  </si>
  <si>
    <t>VAP</t>
  </si>
  <si>
    <t>MAMODEL_SLF</t>
  </si>
  <si>
    <t>SPDR S&amp;P/ASX 200 Listed Property Fund</t>
  </si>
  <si>
    <t>SLF</t>
  </si>
  <si>
    <t>MAMODEL_GMG</t>
  </si>
  <si>
    <t>A-REIT</t>
  </si>
  <si>
    <t>Goodman Group</t>
  </si>
  <si>
    <t>GMG</t>
  </si>
  <si>
    <t>MAMODEL_MGR</t>
  </si>
  <si>
    <t>Mirvac Group</t>
  </si>
  <si>
    <t>MGR</t>
  </si>
  <si>
    <t>MAMODEL_SCG</t>
  </si>
  <si>
    <t>Scentre Group</t>
  </si>
  <si>
    <t>SCG</t>
  </si>
  <si>
    <t>MAMODEL_LLC</t>
  </si>
  <si>
    <t>LendLease Group</t>
  </si>
  <si>
    <t>LLC</t>
  </si>
  <si>
    <t>MAMODEL_DXS</t>
  </si>
  <si>
    <t>Dexus</t>
  </si>
  <si>
    <t>DXS</t>
  </si>
  <si>
    <t>MAMODEL_SGP</t>
  </si>
  <si>
    <t>Stockland</t>
  </si>
  <si>
    <t>SGP</t>
  </si>
  <si>
    <t>MAMODEL_GPT</t>
  </si>
  <si>
    <t>GPT Group</t>
  </si>
  <si>
    <t>GPT</t>
  </si>
  <si>
    <t>MAMODEL_VCX</t>
  </si>
  <si>
    <t>Vicinity Centres</t>
  </si>
  <si>
    <t>VCX</t>
  </si>
  <si>
    <t>MAMODEL_CHC</t>
  </si>
  <si>
    <t>Charter Hall Group</t>
  </si>
  <si>
    <t>CHC</t>
  </si>
  <si>
    <t>MAMODEL_BWP</t>
  </si>
  <si>
    <t>BWP Trust</t>
  </si>
  <si>
    <t>BWP</t>
  </si>
  <si>
    <t>MAMODEL_CQR</t>
  </si>
  <si>
    <t>Charter Hall Retail REIT</t>
  </si>
  <si>
    <t>CQR</t>
  </si>
  <si>
    <t>MAMODEL_HMC</t>
  </si>
  <si>
    <t>HMC Capital Limited</t>
  </si>
  <si>
    <t>HMC</t>
  </si>
  <si>
    <t>MAMODEL_NSR</t>
  </si>
  <si>
    <t>National Storage REIT</t>
  </si>
  <si>
    <t>NSR</t>
  </si>
  <si>
    <t>MAMODEL_WPR</t>
  </si>
  <si>
    <t>Waypoint REIT Limited</t>
  </si>
  <si>
    <t>WPR</t>
  </si>
  <si>
    <t>MAMODEL_GOZ</t>
  </si>
  <si>
    <t>Growthpoint Properties Australia</t>
  </si>
  <si>
    <t>GOZ</t>
  </si>
  <si>
    <t>MAMODEL_DXI</t>
  </si>
  <si>
    <t>Dexus Industria Reit</t>
  </si>
  <si>
    <t>DXI</t>
  </si>
  <si>
    <t>MAMODEL_CIP</t>
  </si>
  <si>
    <t>Centuria Industrial REIT</t>
  </si>
  <si>
    <t>CIP</t>
  </si>
  <si>
    <t>MAMODEL_HDN</t>
  </si>
  <si>
    <t>HomeCo Daily Needs REIT</t>
  </si>
  <si>
    <t>HDN</t>
  </si>
  <si>
    <t>MAMODEL_RGN</t>
  </si>
  <si>
    <t>Region Group</t>
  </si>
  <si>
    <t>RGN</t>
  </si>
  <si>
    <t>MAMODEL_ARF</t>
  </si>
  <si>
    <t>ARENA REIT</t>
  </si>
  <si>
    <t>ARF</t>
  </si>
  <si>
    <t>MAMODEL_RFF</t>
  </si>
  <si>
    <t>Rural Funds Group</t>
  </si>
  <si>
    <t>RFF</t>
  </si>
  <si>
    <t>MAMODEL_PER0668AU</t>
  </si>
  <si>
    <t>Unlisted Alternatives</t>
  </si>
  <si>
    <t>Perpetual Pure Equity Alpha Fund</t>
  </si>
  <si>
    <t>PER0668AU</t>
  </si>
  <si>
    <t>MAMODEL_ALR2783AU</t>
  </si>
  <si>
    <t>Australian Eagle Trust</t>
  </si>
  <si>
    <t>ALR2783AU</t>
  </si>
  <si>
    <t>Australian Eagle Trust Long Short Fund</t>
  </si>
  <si>
    <t>MAMODEL_CHN8862AU</t>
  </si>
  <si>
    <t>CC Sage Capital Equity Plus Fund</t>
  </si>
  <si>
    <t>CHN8862AU</t>
  </si>
  <si>
    <t>MAMODEL_FSF1086AU</t>
  </si>
  <si>
    <t>Aspect Diversified Futures Fund - Class A</t>
  </si>
  <si>
    <t>FSF1086AU</t>
  </si>
  <si>
    <t>MAMODEL_PIC9659AU</t>
  </si>
  <si>
    <t>PIMCO Trends Managed Futures Strategy Fund W/S</t>
  </si>
  <si>
    <t>PIC9659AU</t>
  </si>
  <si>
    <t>MAMODEL_CSA0102AU</t>
  </si>
  <si>
    <t>Bentham High Yield Fund</t>
  </si>
  <si>
    <t>CSA0102AU</t>
  </si>
  <si>
    <t>MAMODEL_ETL3065AU</t>
  </si>
  <si>
    <t>Colchester Emerging Markets Bond Fund - Class I</t>
  </si>
  <si>
    <t>ETL3065AU</t>
  </si>
  <si>
    <t>MAMODEL_ETL0490AU</t>
  </si>
  <si>
    <t>L1 Capital Long Short Fund - Daily Class</t>
  </si>
  <si>
    <t>ETL0490AU</t>
  </si>
  <si>
    <t>MAMODEL_CHN8354AU</t>
  </si>
  <si>
    <t>Graphene Alternative Fund AUT Class A</t>
  </si>
  <si>
    <t>CHN8354AU</t>
  </si>
  <si>
    <t>MAMODEL_MAQ0782AU</t>
  </si>
  <si>
    <t>Antipodes Asia Income Fund</t>
  </si>
  <si>
    <t>MAQ0782AU</t>
  </si>
  <si>
    <t>MAMODEL_HFL0108AU</t>
  </si>
  <si>
    <t>Apis Global Long/Short Fund</t>
  </si>
  <si>
    <t>HFL0108AU</t>
  </si>
  <si>
    <t>MAMODEL_ETL6855AU</t>
  </si>
  <si>
    <t>Coolabah Floating-Rate High Yield Fund Inst Class</t>
  </si>
  <si>
    <t>ETL6855AU</t>
  </si>
  <si>
    <t>MAMODEL_BLK1870AU</t>
  </si>
  <si>
    <t>BlackRock Glbl Liquid Alts Fund (Aust) (Class S1)</t>
  </si>
  <si>
    <t>BLK1870AU</t>
  </si>
  <si>
    <t>MAMODEL_WPC3204AU</t>
  </si>
  <si>
    <t>Daintree Defensive Plus Trust</t>
  </si>
  <si>
    <t>WPC3204AU</t>
  </si>
  <si>
    <t>MAMODEL_FHT0042AU</t>
  </si>
  <si>
    <t>Harvest Lane Absolute Return Fund</t>
  </si>
  <si>
    <t>FHT0042AU</t>
  </si>
  <si>
    <t>HARVEST LANE FUND</t>
  </si>
  <si>
    <t>MAMODEL_SSB0495AU</t>
  </si>
  <si>
    <t>Franklin K2 Athena Fund</t>
  </si>
  <si>
    <t>SSB0495AU</t>
  </si>
  <si>
    <t>MAMODEL_PIM1038AU</t>
  </si>
  <si>
    <t>Ruffer Total Return International - Australia Fund</t>
  </si>
  <si>
    <t>PIM1038AU</t>
  </si>
  <si>
    <t>Ruffer LLP</t>
  </si>
  <si>
    <t>MAMODEL_PIM5737AU</t>
  </si>
  <si>
    <t>Even Keel Strategy Global Risk Mgmt</t>
  </si>
  <si>
    <t>PIM5737AU</t>
  </si>
  <si>
    <t>Milliman Pty Ltd</t>
  </si>
  <si>
    <t>MAMODEL_HGI1794AU</t>
  </si>
  <si>
    <t>Janus Henderson Global Multi-Strategy Fd - Inst Cl</t>
  </si>
  <si>
    <t>HGI1794AU</t>
  </si>
  <si>
    <t>MAMODEL_HFL0104AU</t>
  </si>
  <si>
    <t>Fulcrum Diversified Investments Fund</t>
  </si>
  <si>
    <t>HFL0104AU</t>
  </si>
  <si>
    <t>MAMODEL_MAQ3498AU</t>
  </si>
  <si>
    <t>Winton Global Alpha No.1 Fund - Class I</t>
  </si>
  <si>
    <t>MAQ3498AU</t>
  </si>
  <si>
    <t>MAMODEL_PIM1744AU</t>
  </si>
  <si>
    <t>Even Keel Strategy Domestic Risk Mgmt</t>
  </si>
  <si>
    <t>PIM1744AU</t>
  </si>
  <si>
    <t>MAMODEL_PER0758AU</t>
  </si>
  <si>
    <t>JPMorgan Global Macro Opportunities Fund</t>
  </si>
  <si>
    <t>PER0758AU</t>
  </si>
  <si>
    <t>MAMODEL_EVO2608AU</t>
  </si>
  <si>
    <t>Metrics Direct Income Fund</t>
  </si>
  <si>
    <t>EVO2608AU</t>
  </si>
  <si>
    <t>MCP CREDIT TRUST</t>
  </si>
  <si>
    <t>MAMODEL_IML7090AU</t>
  </si>
  <si>
    <t>Investors Mutual Private Portfolio Fund - CL B</t>
  </si>
  <si>
    <t>IML7090AU</t>
  </si>
  <si>
    <t>MAMODEL_CHN5843AU</t>
  </si>
  <si>
    <t>CC Sage Capital Absolute Return Fund</t>
  </si>
  <si>
    <t>CHN5843AU</t>
  </si>
  <si>
    <t>MAMODEL_SST4481AU</t>
  </si>
  <si>
    <t>State Street Gold Fund</t>
  </si>
  <si>
    <t>SST4481AU</t>
  </si>
  <si>
    <t>MAMODEL_MAN0017AU</t>
  </si>
  <si>
    <t>MAN AHL Alpha (AUD) - Class B</t>
  </si>
  <si>
    <t>MAN0017AU</t>
  </si>
  <si>
    <t>Man Investment Australia</t>
  </si>
  <si>
    <t>MAMODEL_PER6444AU</t>
  </si>
  <si>
    <t>PineBridge Global High Yield Bond Fund - Cl I</t>
  </si>
  <si>
    <t>PER6444AU</t>
  </si>
  <si>
    <t>MAMODEL_AQU8075AU</t>
  </si>
  <si>
    <t>Aquasia Enhanced Credit Fund</t>
  </si>
  <si>
    <t>AQU8075AU</t>
  </si>
  <si>
    <t>MAMODEL_ETL2332AU</t>
  </si>
  <si>
    <t>Insight High Income Fund</t>
  </si>
  <si>
    <t>ETL2332AU</t>
  </si>
  <si>
    <t>MAMODEL_OMF5868AU</t>
  </si>
  <si>
    <t>Realm Strategic Income Fund - Enduring Units</t>
  </si>
  <si>
    <t>OMF5868AU</t>
  </si>
  <si>
    <t>MAMODEL_ETL0431AU</t>
  </si>
  <si>
    <t>Partners Group Global Multi-Asset Fund</t>
  </si>
  <si>
    <t>ETL0431AU</t>
  </si>
  <si>
    <t>Partners Group Global Value Fund (AUD)</t>
  </si>
  <si>
    <t>MAMODEL_HOW8209AU</t>
  </si>
  <si>
    <t>Challenger IM Credit Income Fund - Class P</t>
  </si>
  <si>
    <t>HOW8209AU</t>
  </si>
  <si>
    <t>Challenger Investment Partners Asset Management</t>
  </si>
  <si>
    <t>MAMODEL_SLT3458AU</t>
  </si>
  <si>
    <t>Smarter Money Long-Short Credit Fund - Inst Class</t>
  </si>
  <si>
    <t>SLT3458AU</t>
  </si>
  <si>
    <t>MAMODEL_BLK6340AU</t>
  </si>
  <si>
    <t>BlackRock Global Liquid Alts Fund (Aust) (Cl S2)</t>
  </si>
  <si>
    <t>BLK6340AU</t>
  </si>
  <si>
    <t>MAMODEL_MAN0002AU</t>
  </si>
  <si>
    <t>MAN AHL Alpha (AUD)</t>
  </si>
  <si>
    <t>MAN0002AU</t>
  </si>
  <si>
    <t>MAMODEL_RGL8536AU</t>
  </si>
  <si>
    <t>Regal Resources Long Short Fund</t>
  </si>
  <si>
    <t>RGL8536AU</t>
  </si>
  <si>
    <t>MAMODEL_RSM3124AU</t>
  </si>
  <si>
    <t>Keyview Credit Opportunities Feeder Fund</t>
  </si>
  <si>
    <t>RSM3124AU</t>
  </si>
  <si>
    <t>Keyview Financial</t>
  </si>
  <si>
    <t>MAMODEL_MSM9568AU</t>
  </si>
  <si>
    <t>Manning Monthly Income Fund</t>
  </si>
  <si>
    <t>MSM9568AU</t>
  </si>
  <si>
    <t>MAMODEL_DEU0109AU</t>
  </si>
  <si>
    <t>Ironbark GCM Global Macro Fund</t>
  </si>
  <si>
    <t>DEU0109AU</t>
  </si>
  <si>
    <t>MAMODEL_CSA0046AU</t>
  </si>
  <si>
    <t>Bentham Syndicated Loan Fund</t>
  </si>
  <si>
    <t>CSA0046AU</t>
  </si>
  <si>
    <t>MAMODEL_TAL1576AU</t>
  </si>
  <si>
    <t>Fortlake Sigma Opportunities Fund</t>
  </si>
  <si>
    <t>TAL1576AU</t>
  </si>
  <si>
    <t>MAMODEL_MAQ0482AU</t>
  </si>
  <si>
    <t>Winton Global Alpha Fund</t>
  </si>
  <si>
    <t>MAQ0482AU</t>
  </si>
  <si>
    <t>MAMODEL_CSI7530AU</t>
  </si>
  <si>
    <t>Bentham Professional Syndicated Loan Fund - Cl P</t>
  </si>
  <si>
    <t>CSI7530AU</t>
  </si>
  <si>
    <t>MAMODEL_ETL0276AU</t>
  </si>
  <si>
    <t>Partners Group Global Value Fund</t>
  </si>
  <si>
    <t>ETL0276AU</t>
  </si>
  <si>
    <t>MAMODEL_IML2681AU</t>
  </si>
  <si>
    <t>Investors Mutual Private Portfolio Fund</t>
  </si>
  <si>
    <t>IML2681AU</t>
  </si>
  <si>
    <t>MAMODEL_MUA0002AU</t>
  </si>
  <si>
    <t>Munro Global Growth Fund</t>
  </si>
  <si>
    <t>MUA0002AU</t>
  </si>
  <si>
    <t>MAMODEL_SCH0038AU</t>
  </si>
  <si>
    <t>Schroder Specialist Private Equity Fund</t>
  </si>
  <si>
    <t>SCH0038AU</t>
  </si>
  <si>
    <t>MAMODEL_FRM9005AU</t>
  </si>
  <si>
    <t>Alceon Debt Income Fund</t>
  </si>
  <si>
    <t>FRM9005AU</t>
  </si>
  <si>
    <t>Freehold Australian Property Fund</t>
  </si>
  <si>
    <t>MAMODEL_ETL0424AU</t>
  </si>
  <si>
    <t>Fulcrum Diversified Absolute Return Fund</t>
  </si>
  <si>
    <t>ETL0424AU</t>
  </si>
  <si>
    <t>Fulcrum Asset Management LLP</t>
  </si>
  <si>
    <t>MAMODEL_ETL5010AU</t>
  </si>
  <si>
    <t>Coolabah Floating-Rate High Yield Fund - As Inv Cl</t>
  </si>
  <si>
    <t>ETL5010AU</t>
  </si>
  <si>
    <t>MAMODEL_GMO0006AU</t>
  </si>
  <si>
    <t>GMO Systematic Global Macro Trust - Class B</t>
  </si>
  <si>
    <t>GMO0006AU</t>
  </si>
  <si>
    <t>MAMODEL_CNA0805AU</t>
  </si>
  <si>
    <t>Invesco Wholesale Senior Secured Income Fund</t>
  </si>
  <si>
    <t>CNA0805AU</t>
  </si>
  <si>
    <t>MAMODEL_WHT5134AU</t>
  </si>
  <si>
    <t>Firetrail Absolute Return Fund Class A</t>
  </si>
  <si>
    <t>WHT5134AU</t>
  </si>
  <si>
    <t>MAMODEL_HGI4648AU</t>
  </si>
  <si>
    <t>Janus Henderson Global Multi-Strategy Fund</t>
  </si>
  <si>
    <t>HGI4648AU</t>
  </si>
  <si>
    <t>MAMODEL_GOLD</t>
  </si>
  <si>
    <t>Global X Physical Gold</t>
  </si>
  <si>
    <t>GOLD</t>
  </si>
  <si>
    <t>MAMODEL_QAU</t>
  </si>
  <si>
    <t>BetaShares Gold Bullion ETF</t>
  </si>
  <si>
    <t>QAU</t>
  </si>
  <si>
    <t>MAMODEL_TBIL</t>
  </si>
  <si>
    <t>Vaneck 1-3 Month US Treasury Bond ETF</t>
  </si>
  <si>
    <t>TBIL</t>
  </si>
  <si>
    <t>MAMODEL_GXLD</t>
  </si>
  <si>
    <t>Global X Gold Bullion ETF</t>
  </si>
  <si>
    <t>GXLD</t>
  </si>
  <si>
    <t>MAMODEL_PMGOLD</t>
  </si>
  <si>
    <t>Perth Mint Gold Call Opts No Expiry</t>
  </si>
  <si>
    <t>PMGOLD</t>
  </si>
  <si>
    <t>MAMODEL_GLDN</t>
  </si>
  <si>
    <t>iShares Physical Gold ETF</t>
  </si>
  <si>
    <t>GLDN</t>
  </si>
  <si>
    <t>MAMODEL_BEAR</t>
  </si>
  <si>
    <t>BetaShares Australian Equities Bear Hedge Fund</t>
  </si>
  <si>
    <t>BEAR</t>
  </si>
  <si>
    <t>MAMODEL_BBUS</t>
  </si>
  <si>
    <t>BetaShares U.S. Equities Strong Bear Hedge Fund</t>
  </si>
  <si>
    <t>BBUS</t>
  </si>
  <si>
    <t>MAMODEL_FOOD</t>
  </si>
  <si>
    <t>BetaShares Global Agriculture ETF Currency Hedged</t>
  </si>
  <si>
    <t>FOOD</t>
  </si>
  <si>
    <t>MAMODEL_KKC</t>
  </si>
  <si>
    <t>KKR Credit Income Fund</t>
  </si>
  <si>
    <t>KKC</t>
  </si>
  <si>
    <t>MAMODEL_QRI</t>
  </si>
  <si>
    <t>Qualitas Real Estate Income Fund</t>
  </si>
  <si>
    <t>QRI</t>
  </si>
  <si>
    <t>MAMODEL_MXT</t>
  </si>
  <si>
    <t>Metrics Master Income Trust</t>
  </si>
  <si>
    <t>MXT</t>
  </si>
  <si>
    <t>MAMODEL_PE1</t>
  </si>
  <si>
    <t>Pengana Private Equity Trust</t>
  </si>
  <si>
    <t>PE1</t>
  </si>
  <si>
    <t>IRONB1</t>
  </si>
  <si>
    <t>Ironbark Managed Account Service</t>
  </si>
  <si>
    <t>Ironbark Asset Management (Fund Services) Limited</t>
  </si>
  <si>
    <t>IRONB1_CASH_ANZCASH1</t>
  </si>
  <si>
    <t>PIMCO ESG Global Bond Fund - Institutional Class</t>
  </si>
  <si>
    <t>PIC9673AU</t>
  </si>
  <si>
    <t>JPMorgan Global Bond Fund Class A Units</t>
  </si>
  <si>
    <t>PER6912AU</t>
  </si>
  <si>
    <t>IRONB1_NET0001AU_BGL0034AU</t>
  </si>
  <si>
    <t>Infinity Core Australian Equity</t>
  </si>
  <si>
    <t>DAM4946AU</t>
  </si>
  <si>
    <t>Chester High Conviction Fund - Class I</t>
  </si>
  <si>
    <t>OPS6785AU</t>
  </si>
  <si>
    <t>Infinity SMID Australian Equity</t>
  </si>
  <si>
    <t>DAM3303AU</t>
  </si>
  <si>
    <t>IRONB1_NET0009AU_BGL0106AU</t>
  </si>
  <si>
    <t>Life Cycle Global Share Fund - Class M</t>
  </si>
  <si>
    <t>WHT4795AU</t>
  </si>
  <si>
    <t>Fiera Atlas Global Companies Fund - Class O</t>
  </si>
  <si>
    <t>DAM0960AU</t>
  </si>
  <si>
    <t>Gold Road Resources Limited</t>
  </si>
  <si>
    <t>GOR</t>
  </si>
  <si>
    <t>Sandfire Resources Limited</t>
  </si>
  <si>
    <t>SFR</t>
  </si>
  <si>
    <t>Dalrymple Bay Infrastructure Limited</t>
  </si>
  <si>
    <t>DBI</t>
  </si>
  <si>
    <t>Netwealth Group Limited</t>
  </si>
  <si>
    <t>NWL</t>
  </si>
  <si>
    <t>Perenti Limited</t>
  </si>
  <si>
    <t>PRN</t>
  </si>
  <si>
    <t>Beacon Lighting Group Limited</t>
  </si>
  <si>
    <t>BLX</t>
  </si>
  <si>
    <t>OOH!Media Limited</t>
  </si>
  <si>
    <t>OML</t>
  </si>
  <si>
    <t>Collins Foods Limited</t>
  </si>
  <si>
    <t>CKF</t>
  </si>
  <si>
    <t>Global X Bloomberg Commodity Complex ETF</t>
  </si>
  <si>
    <t>BCOM</t>
  </si>
  <si>
    <t>iShares S&amp;P/ASX Small Ordinaries ETF</t>
  </si>
  <si>
    <t>ISO</t>
  </si>
  <si>
    <t>IRONB1_NET0010AU_BGL0108AU</t>
  </si>
  <si>
    <t>CBRE Global Real Assets Fund</t>
  </si>
  <si>
    <t>UBS9614AU</t>
  </si>
  <si>
    <t>Macquarie Opportunistic Listed RE Fund - Class A</t>
  </si>
  <si>
    <t>MAQ5569AU</t>
  </si>
  <si>
    <t>Spire Multifamily Gwth and Inc Fd (AUD) Hedged Cl</t>
  </si>
  <si>
    <t>ETL4846AU</t>
  </si>
  <si>
    <t>SPIRE CAPITAL MASTER FUND</t>
  </si>
  <si>
    <t>Charter Hall Social Infrastructure REIT</t>
  </si>
  <si>
    <t>CQE</t>
  </si>
  <si>
    <t>Monash Absolute Investment Fund - Class B</t>
  </si>
  <si>
    <t>PIM6813AU</t>
  </si>
  <si>
    <t>Monash Absolute Investment Fund</t>
  </si>
  <si>
    <t>Barwon Global Listed Private Equity Fund AF</t>
  </si>
  <si>
    <t>PIM7967AU</t>
  </si>
  <si>
    <t>Barwon Investment Partners Pty Ltd</t>
  </si>
  <si>
    <t>Apostle Diversified Global Credit Fund</t>
  </si>
  <si>
    <t>KAM2611AU</t>
  </si>
  <si>
    <t>Apostle Funds Management</t>
  </si>
  <si>
    <t>P/E Global FX Alpha Fund</t>
  </si>
  <si>
    <t>MAQ5143AU</t>
  </si>
  <si>
    <t>Lazard Emerging Markets Total Return Debt Fund</t>
  </si>
  <si>
    <t>LAZ0023AU</t>
  </si>
  <si>
    <t>NWAPH999</t>
  </si>
  <si>
    <t>Auspep Holdings Limited</t>
  </si>
  <si>
    <t>NWAIL999</t>
  </si>
  <si>
    <t>Arbortech Industries Limited</t>
  </si>
  <si>
    <t>NWPPGU</t>
  </si>
  <si>
    <t>Waratah Hotel Group</t>
  </si>
  <si>
    <t>NWISXFEU</t>
  </si>
  <si>
    <t>ISX Financial EU PLC</t>
  </si>
  <si>
    <t>NWMBK999</t>
  </si>
  <si>
    <t>Mooroolbark &amp; District Fin Services Ltd</t>
  </si>
  <si>
    <t>NWIAD</t>
  </si>
  <si>
    <t>Inverloch and District Fin Enterprises Ltd</t>
  </si>
  <si>
    <t>NWTGO</t>
  </si>
  <si>
    <t>GrowthOps Limited</t>
  </si>
  <si>
    <t>NWPPKMEG</t>
  </si>
  <si>
    <t>PPK Mining Equipment Group Limited</t>
  </si>
  <si>
    <t>IBG</t>
  </si>
  <si>
    <t>Ironbark Zinc Limited</t>
  </si>
  <si>
    <t>NWSDG</t>
  </si>
  <si>
    <t>Sunland Group Limited</t>
  </si>
  <si>
    <t>NWGYM998</t>
  </si>
  <si>
    <t>Gympie &amp; District Financial Services Ltd Ords</t>
  </si>
  <si>
    <t>NWPHX999</t>
  </si>
  <si>
    <t>Phoenix Industrial Minerals Pty Ltd</t>
  </si>
  <si>
    <t>NWMSM</t>
  </si>
  <si>
    <t>MSM Corporation International Ltd</t>
  </si>
  <si>
    <t>NWEP1U</t>
  </si>
  <si>
    <t>Evolve Power Limited</t>
  </si>
  <si>
    <t>NWMOL999</t>
  </si>
  <si>
    <t>Young Australian Mines Ltd</t>
  </si>
  <si>
    <t>NWRNY</t>
  </si>
  <si>
    <t>RNY Property Trust</t>
  </si>
  <si>
    <t>NWCHP</t>
  </si>
  <si>
    <t>Chapmans Limited</t>
  </si>
  <si>
    <t>NWIONU</t>
  </si>
  <si>
    <t>Ionic Industries Limited</t>
  </si>
  <si>
    <t>NWSED</t>
  </si>
  <si>
    <t>Seduli Holdings (Australia) Limited</t>
  </si>
  <si>
    <t>NWDEL990</t>
  </si>
  <si>
    <t>Delgare Ltd</t>
  </si>
  <si>
    <t>LTM</t>
  </si>
  <si>
    <t>Arcadium Lithium PLC CDI</t>
  </si>
  <si>
    <t>RINC</t>
  </si>
  <si>
    <t>BetaShares Martin Currie Real Income Fund</t>
  </si>
  <si>
    <t>EINC</t>
  </si>
  <si>
    <t>BetaShares Martin Currie Equity Income Fund</t>
  </si>
  <si>
    <t>JRV</t>
  </si>
  <si>
    <t>Jervois Global Limited</t>
  </si>
  <si>
    <t>MRI</t>
  </si>
  <si>
    <t>My Rewards International Limited</t>
  </si>
  <si>
    <t>SXG</t>
  </si>
  <si>
    <t>Southern Cross Gold Limited</t>
  </si>
  <si>
    <t>HPI</t>
  </si>
  <si>
    <t>Hotel Property Investments</t>
  </si>
  <si>
    <t>EMMG</t>
  </si>
  <si>
    <t>BetaShares Martin Currie Emerging Markets Fund</t>
  </si>
  <si>
    <t>LLL</t>
  </si>
  <si>
    <t>Leo Lithium Limited</t>
  </si>
  <si>
    <t>LRS</t>
  </si>
  <si>
    <t>Latin Resources Limited</t>
  </si>
  <si>
    <t>AKP</t>
  </si>
  <si>
    <t>Audio Pixels Holdings Limited</t>
  </si>
  <si>
    <t>LEL</t>
  </si>
  <si>
    <t>Lithium Energy Limited</t>
  </si>
  <si>
    <t>FFX</t>
  </si>
  <si>
    <t>Firefinch Limited</t>
  </si>
  <si>
    <t>ABA</t>
  </si>
  <si>
    <t>Auswide Bank Limited</t>
  </si>
  <si>
    <t>STA</t>
  </si>
  <si>
    <t>Strandline Resources Limited</t>
  </si>
  <si>
    <t>AVZ</t>
  </si>
  <si>
    <t>AVZ Minerals Limited</t>
  </si>
  <si>
    <t>PRL</t>
  </si>
  <si>
    <t>Province Resources Limited (NSX)</t>
  </si>
  <si>
    <t>ENN</t>
  </si>
  <si>
    <t>Elanor Investors Group</t>
  </si>
  <si>
    <t>WKT</t>
  </si>
  <si>
    <t>Walkabout Resources Limited</t>
  </si>
  <si>
    <t>XTC</t>
  </si>
  <si>
    <t>XTC Lithium Limited</t>
  </si>
  <si>
    <t>CAI</t>
  </si>
  <si>
    <t>Calidus Resources Limited</t>
  </si>
  <si>
    <t>RFX</t>
  </si>
  <si>
    <t>Redflow Limited</t>
  </si>
  <si>
    <t>AB1</t>
  </si>
  <si>
    <t>Animoca Brands Corporation Limited</t>
  </si>
  <si>
    <t>LKO</t>
  </si>
  <si>
    <t>Lakes Blue Energy NL</t>
  </si>
  <si>
    <t>POS</t>
  </si>
  <si>
    <t>Poseidon Nickel Limited</t>
  </si>
  <si>
    <t>PET</t>
  </si>
  <si>
    <t>Phoslock Environmental Technologies Limited</t>
  </si>
  <si>
    <t>NET</t>
  </si>
  <si>
    <t>Netlinkz Limited</t>
  </si>
  <si>
    <t>OM1</t>
  </si>
  <si>
    <t>Omnia Metals Group Ltd</t>
  </si>
  <si>
    <t>G6M</t>
  </si>
  <si>
    <t>Group 6 Metals Limited</t>
  </si>
  <si>
    <t>TI1</t>
  </si>
  <si>
    <t>Tombador Iron Limited</t>
  </si>
  <si>
    <t>FSF</t>
  </si>
  <si>
    <t>Fonterra Shareholders Fund</t>
  </si>
  <si>
    <t>SP1</t>
  </si>
  <si>
    <t>Southern Cross Payment Ltd</t>
  </si>
  <si>
    <t>CXM</t>
  </si>
  <si>
    <t>Centrex Limited</t>
  </si>
  <si>
    <t>ELE</t>
  </si>
  <si>
    <t>Elmore Ltd</t>
  </si>
  <si>
    <t>RHK</t>
  </si>
  <si>
    <t>Red Hawk Mining Limited</t>
  </si>
  <si>
    <t>HPP</t>
  </si>
  <si>
    <t>Health and Plant Protein Group Limited</t>
  </si>
  <si>
    <t>CSE</t>
  </si>
  <si>
    <t>Copper Strike Limited</t>
  </si>
  <si>
    <t>WRM</t>
  </si>
  <si>
    <t>White Rock Minerals Limited</t>
  </si>
  <si>
    <t>BSR</t>
  </si>
  <si>
    <t>Bassari Resources Limited</t>
  </si>
  <si>
    <t>DLM</t>
  </si>
  <si>
    <t>Dominion Minerals Limited</t>
  </si>
  <si>
    <t>CDD</t>
  </si>
  <si>
    <t>CARDNO Ltd</t>
  </si>
  <si>
    <t>NGL</t>
  </si>
  <si>
    <t>Nightingale Intelligent Systems Inc CDI</t>
  </si>
  <si>
    <t>AHI</t>
  </si>
  <si>
    <t>Advanced Human Imaging Ltd</t>
  </si>
  <si>
    <t>HZRO</t>
  </si>
  <si>
    <t>Hazer Group Limited Options Exp 28/02/2025</t>
  </si>
  <si>
    <t>AML</t>
  </si>
  <si>
    <t>Aeon Metals Limited</t>
  </si>
  <si>
    <t>LPD</t>
  </si>
  <si>
    <t>Lepidico Ltd</t>
  </si>
  <si>
    <t>KGM</t>
  </si>
  <si>
    <t>Kalnorth Gold Mines Limited</t>
  </si>
  <si>
    <t>AC8</t>
  </si>
  <si>
    <t>AusCann Group Holdings Ltd</t>
  </si>
  <si>
    <t>GO8</t>
  </si>
  <si>
    <t>GoConnect Limited</t>
  </si>
  <si>
    <t>DNK</t>
  </si>
  <si>
    <t>Danakali Limited (NSX)</t>
  </si>
  <si>
    <t>G1A</t>
  </si>
  <si>
    <t>Galena Mining Limited</t>
  </si>
  <si>
    <t>CGB</t>
  </si>
  <si>
    <t>Cann Global Limited</t>
  </si>
  <si>
    <t>KSS</t>
  </si>
  <si>
    <t>Kleos Space SA CDI</t>
  </si>
  <si>
    <t>CTV</t>
  </si>
  <si>
    <t>Colortv Limited</t>
  </si>
  <si>
    <t>MWY</t>
  </si>
  <si>
    <t>Midway Limited</t>
  </si>
  <si>
    <t>SMG</t>
  </si>
  <si>
    <t>Silver Metal Group Limited</t>
  </si>
  <si>
    <t>BCT</t>
  </si>
  <si>
    <t>Bluechiip Limited</t>
  </si>
  <si>
    <t>BOD</t>
  </si>
  <si>
    <t>Bod Science Limited</t>
  </si>
  <si>
    <t>DCL</t>
  </si>
  <si>
    <t>DomaCom Limited</t>
  </si>
  <si>
    <t>HIL</t>
  </si>
  <si>
    <t>Hills Limited</t>
  </si>
  <si>
    <t>MKG</t>
  </si>
  <si>
    <t>Mako Gold Limited</t>
  </si>
  <si>
    <t>TSI</t>
  </si>
  <si>
    <t>Top Shelf International Holdings Ltd</t>
  </si>
  <si>
    <t>SCT</t>
  </si>
  <si>
    <t>Scout Security Limited</t>
  </si>
  <si>
    <t>HHM</t>
  </si>
  <si>
    <t>Hampton Hill Mining NL</t>
  </si>
  <si>
    <t>ME1</t>
  </si>
  <si>
    <t>Melodiol Global Health Limited</t>
  </si>
  <si>
    <t>CFO</t>
  </si>
  <si>
    <t>CFOAM Limited</t>
  </si>
  <si>
    <t>GO2</t>
  </si>
  <si>
    <t>The GO2 People Ltd</t>
  </si>
  <si>
    <t>MRC</t>
  </si>
  <si>
    <t>Mineral Commodities Ltd</t>
  </si>
  <si>
    <t>FSG</t>
  </si>
  <si>
    <t>Field Solutions Holdings Limited</t>
  </si>
  <si>
    <t>BFC</t>
  </si>
  <si>
    <t>Beston Global Food Company Limited</t>
  </si>
  <si>
    <t>GTG</t>
  </si>
  <si>
    <t>Genetic Technologies Limited</t>
  </si>
  <si>
    <t>NUH</t>
  </si>
  <si>
    <t>Nuheara Limited</t>
  </si>
  <si>
    <t>DMM</t>
  </si>
  <si>
    <t>DMC Mining Limited</t>
  </si>
  <si>
    <t>ANL</t>
  </si>
  <si>
    <t>Amani Gold Limited</t>
  </si>
  <si>
    <t>99L</t>
  </si>
  <si>
    <t>99 Loyalty Limited</t>
  </si>
  <si>
    <t>RVS</t>
  </si>
  <si>
    <t>Revasum Inc</t>
  </si>
  <si>
    <t>CE1</t>
  </si>
  <si>
    <t>Calima Energy Limited</t>
  </si>
  <si>
    <t>EPN</t>
  </si>
  <si>
    <t>Epsilon Healthcare Limited</t>
  </si>
  <si>
    <t>2BE</t>
  </si>
  <si>
    <t>Tubi Limited</t>
  </si>
  <si>
    <t>CI1</t>
  </si>
  <si>
    <t>Credit Intelligence Limited</t>
  </si>
  <si>
    <t>M4MOB</t>
  </si>
  <si>
    <t>Macro Metals Limited Opt Exp 31/12/2024</t>
  </si>
  <si>
    <t>MNS</t>
  </si>
  <si>
    <t>Magnis Energy Technologies Ltd</t>
  </si>
  <si>
    <t>ICN</t>
  </si>
  <si>
    <t>Icon Energy Limited</t>
  </si>
  <si>
    <t>CL8</t>
  </si>
  <si>
    <t>Carly Holdings Limited</t>
  </si>
  <si>
    <t>ADA</t>
  </si>
  <si>
    <t>Adacel Technologies Limited</t>
  </si>
  <si>
    <t>ROO</t>
  </si>
  <si>
    <t>Roots Sustainable Agricultural Technologies Ltd</t>
  </si>
  <si>
    <t>GTH</t>
  </si>
  <si>
    <t>Gathid Limited</t>
  </si>
  <si>
    <t>BLGO</t>
  </si>
  <si>
    <t>BluGlass Limited Options Expiry 28/02/2025</t>
  </si>
  <si>
    <t>CDTOB</t>
  </si>
  <si>
    <t>Castle Minerals Limited Option Expiry 07/01/2025</t>
  </si>
  <si>
    <t>HHY</t>
  </si>
  <si>
    <t>HHY Fund</t>
  </si>
  <si>
    <t>NCR</t>
  </si>
  <si>
    <t>Nucoal Resources Limited (NSX)</t>
  </si>
  <si>
    <t>NOROD</t>
  </si>
  <si>
    <t>Norwood Systems Limited Opt Exp 31/12/2024</t>
  </si>
  <si>
    <t>KOR</t>
  </si>
  <si>
    <t>Korab Resources Limited</t>
  </si>
  <si>
    <t>APG</t>
  </si>
  <si>
    <t>Austpac Resources NL</t>
  </si>
  <si>
    <t>TTMO</t>
  </si>
  <si>
    <t>Titan Minerals Limited Option Expiry 31/01/2025</t>
  </si>
  <si>
    <t>E33</t>
  </si>
  <si>
    <t>East 33 Limited</t>
  </si>
  <si>
    <t>ATU</t>
  </si>
  <si>
    <t>Atrum Coal Limited</t>
  </si>
  <si>
    <t>AN1</t>
  </si>
  <si>
    <t>Anagenics Limited</t>
  </si>
  <si>
    <t>TDL</t>
  </si>
  <si>
    <t>TBG Diagnostics Limited</t>
  </si>
  <si>
    <t>RAB</t>
  </si>
  <si>
    <t>AdRabbit Limited</t>
  </si>
  <si>
    <t>SRY</t>
  </si>
  <si>
    <t>Story-I Limited</t>
  </si>
  <si>
    <t>AXT</t>
  </si>
  <si>
    <t>Argo Exploration Limited</t>
  </si>
  <si>
    <t>MCL</t>
  </si>
  <si>
    <t>Mighty Craft Limited</t>
  </si>
  <si>
    <t>LAW</t>
  </si>
  <si>
    <t>LawFinance Limited</t>
  </si>
  <si>
    <t>WFL</t>
  </si>
  <si>
    <t>Wellfully Limited</t>
  </si>
  <si>
    <t>SPS</t>
  </si>
  <si>
    <t>SenterpriSYS Limited (NSX)</t>
  </si>
  <si>
    <t>AIB</t>
  </si>
  <si>
    <t>Aurora Global Income Trust</t>
  </si>
  <si>
    <t>POW</t>
  </si>
  <si>
    <t>Protean Energy Limited</t>
  </si>
  <si>
    <t>KNM</t>
  </si>
  <si>
    <t>Kneomedia Limited</t>
  </si>
  <si>
    <t>RGI</t>
  </si>
  <si>
    <t>Roto-Gro International Limited</t>
  </si>
  <si>
    <t>EQE</t>
  </si>
  <si>
    <t>Equus Mining Limited</t>
  </si>
  <si>
    <t>VTI</t>
  </si>
  <si>
    <t>Visioneering Technologies Inc CDI</t>
  </si>
  <si>
    <t>IVRO</t>
  </si>
  <si>
    <t>Investigator Resources Ltd Options Expiry 8/3/2025</t>
  </si>
  <si>
    <t>XST</t>
  </si>
  <si>
    <t>Xstate Resources Limited</t>
  </si>
  <si>
    <t>GRLO</t>
  </si>
  <si>
    <t>Godolphin Resources Limited Opt Exp 31/12/2024</t>
  </si>
  <si>
    <t>PYX</t>
  </si>
  <si>
    <t>PYX Resources Ltd (NSX)</t>
  </si>
  <si>
    <t>VTL</t>
  </si>
  <si>
    <t>VGI Health Technology Limited (NSX)</t>
  </si>
  <si>
    <t>ICGOD</t>
  </si>
  <si>
    <t>Inca Minerals Limited Option Expiry 31/12/2024</t>
  </si>
  <si>
    <t>IVO</t>
  </si>
  <si>
    <t>Invigor Group Limited</t>
  </si>
  <si>
    <t>SIT</t>
  </si>
  <si>
    <t>Site Group International Limited</t>
  </si>
  <si>
    <t>RRL</t>
  </si>
  <si>
    <t>Regis Resources NL</t>
  </si>
  <si>
    <t>QAL</t>
  </si>
  <si>
    <t>Qualitas Limited</t>
  </si>
  <si>
    <t>RSH</t>
  </si>
  <si>
    <t>Respiri Limited</t>
  </si>
  <si>
    <t>PNV</t>
  </si>
  <si>
    <t>Polynovo Limited</t>
  </si>
  <si>
    <t>BOE</t>
  </si>
  <si>
    <t>Boss Energy Limited</t>
  </si>
  <si>
    <t>BKW</t>
  </si>
  <si>
    <t>Brickworks Ltd</t>
  </si>
  <si>
    <t>MAC</t>
  </si>
  <si>
    <t>Mac Copper Limited</t>
  </si>
  <si>
    <t>MFG</t>
  </si>
  <si>
    <t>Magellan Financial Group Ltd</t>
  </si>
  <si>
    <t>REG</t>
  </si>
  <si>
    <t>Regis Healthcare Limited</t>
  </si>
  <si>
    <t>LOT</t>
  </si>
  <si>
    <t>Lotus Resources Limited</t>
  </si>
  <si>
    <t>ALA</t>
  </si>
  <si>
    <t>Arovella Therapeutics Limited</t>
  </si>
  <si>
    <t>NHC</t>
  </si>
  <si>
    <t>New Hope Corporation Limited</t>
  </si>
  <si>
    <t>DEG</t>
  </si>
  <si>
    <t>De Grey Mining Ltd</t>
  </si>
  <si>
    <t>A2M</t>
  </si>
  <si>
    <t>The A2 Milk Company Limited</t>
  </si>
  <si>
    <t>PDN</t>
  </si>
  <si>
    <t>Paladin Energy Ltd</t>
  </si>
  <si>
    <t>IFL</t>
  </si>
  <si>
    <t>Insignia Financial Ltd</t>
  </si>
  <si>
    <t>KAR</t>
  </si>
  <si>
    <t>Karoon Energy Ltd</t>
  </si>
  <si>
    <t>VAU</t>
  </si>
  <si>
    <t>Vault Minerals Limited</t>
  </si>
  <si>
    <t>NUF</t>
  </si>
  <si>
    <t>Nufarm Limited</t>
  </si>
  <si>
    <t>MSB</t>
  </si>
  <si>
    <t>Mesoblast Limited</t>
  </si>
  <si>
    <t>HVN</t>
  </si>
  <si>
    <t>Harvey Norman Holdings Ltd</t>
  </si>
  <si>
    <t>MP1</t>
  </si>
  <si>
    <t>Megaport Limited</t>
  </si>
  <si>
    <t>WGN</t>
  </si>
  <si>
    <t>Wagners Holding Company Limited</t>
  </si>
  <si>
    <t>DYL</t>
  </si>
  <si>
    <t>Deep Yellow Limited</t>
  </si>
  <si>
    <t>NIC</t>
  </si>
  <si>
    <t>Nickel Industries Limited</t>
  </si>
  <si>
    <t>WBT</t>
  </si>
  <si>
    <t>Weebit Nano Limited</t>
  </si>
  <si>
    <t>NXL</t>
  </si>
  <si>
    <t>Nuix Limited</t>
  </si>
  <si>
    <t>RMS</t>
  </si>
  <si>
    <t>Ramelius Resources Limited</t>
  </si>
  <si>
    <t>IPX</t>
  </si>
  <si>
    <t>Iperionx Limited</t>
  </si>
  <si>
    <t>CU6</t>
  </si>
  <si>
    <t>Clarity Pharmaceuticals Limited</t>
  </si>
  <si>
    <t>NEU</t>
  </si>
  <si>
    <t>Neuren Pharmaceuticals Limited</t>
  </si>
  <si>
    <t>YAL</t>
  </si>
  <si>
    <t>Yancoal Australia Limited</t>
  </si>
  <si>
    <t>BGA</t>
  </si>
  <si>
    <t>Bega Cheese Limited</t>
  </si>
  <si>
    <t>APX</t>
  </si>
  <si>
    <t>Appen Limited</t>
  </si>
  <si>
    <t>SDR</t>
  </si>
  <si>
    <t>SiteMinder Limited</t>
  </si>
  <si>
    <t>CDA</t>
  </si>
  <si>
    <t>Codan Limited</t>
  </si>
  <si>
    <t>BGL</t>
  </si>
  <si>
    <t>Bellevue Gold Limited</t>
  </si>
  <si>
    <t>B4P</t>
  </si>
  <si>
    <t>Beforepay Group Limited</t>
  </si>
  <si>
    <t>DRO</t>
  </si>
  <si>
    <t>DroneShield Limited</t>
  </si>
  <si>
    <t>RUL</t>
  </si>
  <si>
    <t>RPMGlobal Holdings Limited</t>
  </si>
  <si>
    <t>APE</t>
  </si>
  <si>
    <t>Eagers Automotive Limited</t>
  </si>
  <si>
    <t>TYP</t>
  </si>
  <si>
    <t>Tryptamine Therapeutics Limited</t>
  </si>
  <si>
    <t>LTR</t>
  </si>
  <si>
    <t>Liontown Resources Ltd</t>
  </si>
  <si>
    <t>SNL</t>
  </si>
  <si>
    <t>Supply Network Limited</t>
  </si>
  <si>
    <t>BRN</t>
  </si>
  <si>
    <t>Brainchip Holdings Ltd</t>
  </si>
  <si>
    <t>CXO</t>
  </si>
  <si>
    <t>Core Lithium Ltd</t>
  </si>
  <si>
    <t>KGN</t>
  </si>
  <si>
    <t>Kogan.com Limited</t>
  </si>
  <si>
    <t>DDR</t>
  </si>
  <si>
    <t>Dicker Data Limited</t>
  </si>
  <si>
    <t>SEQ</t>
  </si>
  <si>
    <t>Sequoia Financial Group Ltd</t>
  </si>
  <si>
    <t>SPR</t>
  </si>
  <si>
    <t>Spartan Resources Limited</t>
  </si>
  <si>
    <t>NWS</t>
  </si>
  <si>
    <t>News Corporation Class B Voting Common Stock CDI</t>
  </si>
  <si>
    <t>MMS</t>
  </si>
  <si>
    <t>McMillan Shakespeare Limited</t>
  </si>
  <si>
    <t>SGR</t>
  </si>
  <si>
    <t>The Star Entertainment Group Limited</t>
  </si>
  <si>
    <t>CAT</t>
  </si>
  <si>
    <t>Catapult Group International Ltd</t>
  </si>
  <si>
    <t>CHN</t>
  </si>
  <si>
    <t>Chalice Mining Limited</t>
  </si>
  <si>
    <t>FCL</t>
  </si>
  <si>
    <t>FINEOS Corporation Holdings PLC CDI</t>
  </si>
  <si>
    <t>AVH</t>
  </si>
  <si>
    <t>AVITA Medical Inc. CDI</t>
  </si>
  <si>
    <t>AX1</t>
  </si>
  <si>
    <t>Accent Group Limited</t>
  </si>
  <si>
    <t>PRU</t>
  </si>
  <si>
    <t>Perseus Mining Limited</t>
  </si>
  <si>
    <t>NXG</t>
  </si>
  <si>
    <t>NexGen Energy (Canada) Ltd CDI</t>
  </si>
  <si>
    <t>PAC</t>
  </si>
  <si>
    <t>Pacific Current Group Limited</t>
  </si>
  <si>
    <t>IMD</t>
  </si>
  <si>
    <t>Imdex Ltd</t>
  </si>
  <si>
    <t>OCC</t>
  </si>
  <si>
    <t>Orthocell Limited</t>
  </si>
  <si>
    <t>HLI</t>
  </si>
  <si>
    <t>Helia Group Limited</t>
  </si>
  <si>
    <t>GDG</t>
  </si>
  <si>
    <t>Generation Development Group Limited</t>
  </si>
  <si>
    <t>TUA</t>
  </si>
  <si>
    <t>Tuas Limited</t>
  </si>
  <si>
    <t>DSE</t>
  </si>
  <si>
    <t>Dropsuite Limited</t>
  </si>
  <si>
    <t>KLS</t>
  </si>
  <si>
    <t>Kelsian Group Limited</t>
  </si>
  <si>
    <t>HZR</t>
  </si>
  <si>
    <t>Hazer Group Limited</t>
  </si>
  <si>
    <t>LIC</t>
  </si>
  <si>
    <t>Lifestyle Communities Limited</t>
  </si>
  <si>
    <t>OCL</t>
  </si>
  <si>
    <t>Objective Corporation Ltd</t>
  </si>
  <si>
    <t>SYR</t>
  </si>
  <si>
    <t>Syrah Resources Limited</t>
  </si>
  <si>
    <t>TPW</t>
  </si>
  <si>
    <t>Temple &amp; Webster Group Ltd</t>
  </si>
  <si>
    <t>WJL</t>
  </si>
  <si>
    <t>Webjet Group Limited</t>
  </si>
  <si>
    <t>RDX</t>
  </si>
  <si>
    <t>Redox Limited</t>
  </si>
  <si>
    <t>GEM</t>
  </si>
  <si>
    <t>G8 Education Limited</t>
  </si>
  <si>
    <t>MAD</t>
  </si>
  <si>
    <t>Mader Group Limited</t>
  </si>
  <si>
    <t>DVP</t>
  </si>
  <si>
    <t>Develop Global Limited</t>
  </si>
  <si>
    <t>VUL</t>
  </si>
  <si>
    <t>Vulcan Energy Resources Limited</t>
  </si>
  <si>
    <t>FHE</t>
  </si>
  <si>
    <t>Frontier Energy Limited</t>
  </si>
  <si>
    <t>WGX</t>
  </si>
  <si>
    <t>Westgold Resources Limited</t>
  </si>
  <si>
    <t>ADH</t>
  </si>
  <si>
    <t>Adairs Limited</t>
  </si>
  <si>
    <t>RSG</t>
  </si>
  <si>
    <t>Resolute Mining Ltd</t>
  </si>
  <si>
    <t>DTL</t>
  </si>
  <si>
    <t>DATA3 Limited</t>
  </si>
  <si>
    <t>STX</t>
  </si>
  <si>
    <t>Strike Energy Limited</t>
  </si>
  <si>
    <t>SMR</t>
  </si>
  <si>
    <t>Stanmore Resources Limited</t>
  </si>
  <si>
    <t>BVS</t>
  </si>
  <si>
    <t>Bravura Solutions Limited</t>
  </si>
  <si>
    <t>PTX</t>
  </si>
  <si>
    <t>Prescient Therapeutics Limited</t>
  </si>
  <si>
    <t>AFG</t>
  </si>
  <si>
    <t>Australian Finance Group Ltd</t>
  </si>
  <si>
    <t>ARC</t>
  </si>
  <si>
    <t>ARC Funds Limited</t>
  </si>
  <si>
    <t>GNG</t>
  </si>
  <si>
    <t>GR Engineering Services Limited</t>
  </si>
  <si>
    <t>SXE</t>
  </si>
  <si>
    <t>Southern Cross Electrical Engineering Ltd</t>
  </si>
  <si>
    <t>AIZ</t>
  </si>
  <si>
    <t>Air New Zealand Limited</t>
  </si>
  <si>
    <t>EOS</t>
  </si>
  <si>
    <t>Electro Optic Systems Holdings Limited</t>
  </si>
  <si>
    <t>C79</t>
  </si>
  <si>
    <t>Chrysos Corporation Limited</t>
  </si>
  <si>
    <t>ACF</t>
  </si>
  <si>
    <t>Acrow Limited</t>
  </si>
  <si>
    <t>SLX</t>
  </si>
  <si>
    <t>Silex Systems Limited</t>
  </si>
  <si>
    <t>IMU</t>
  </si>
  <si>
    <t>Imugene Limited</t>
  </si>
  <si>
    <t>ARU</t>
  </si>
  <si>
    <t>Arafura Rare Earths Ltd</t>
  </si>
  <si>
    <t>BMN</t>
  </si>
  <si>
    <t>Bannerman Energy Ltd</t>
  </si>
  <si>
    <t>MYR</t>
  </si>
  <si>
    <t>Myer Holdings Limited</t>
  </si>
  <si>
    <t>BIS</t>
  </si>
  <si>
    <t>Bisalloy Steel Group Limited</t>
  </si>
  <si>
    <t>ADT</t>
  </si>
  <si>
    <t>Adriatic Metals PLC CDI</t>
  </si>
  <si>
    <t>XRF</t>
  </si>
  <si>
    <t>XRF Scientific Limited</t>
  </si>
  <si>
    <t>D2O</t>
  </si>
  <si>
    <t>Duxton Water Limited</t>
  </si>
  <si>
    <t>GTK</t>
  </si>
  <si>
    <t>Gentrack Group Limited</t>
  </si>
  <si>
    <t>DUR</t>
  </si>
  <si>
    <t>Duratec Limited</t>
  </si>
  <si>
    <t>IPG</t>
  </si>
  <si>
    <t>IPD Group Ltd</t>
  </si>
  <si>
    <t>C29</t>
  </si>
  <si>
    <t>C29 Metals Limited</t>
  </si>
  <si>
    <t>SCP</t>
  </si>
  <si>
    <t>Scalare Partners Holdings Limited</t>
  </si>
  <si>
    <t>PFP</t>
  </si>
  <si>
    <t>Propel Funeral Partners Limited</t>
  </si>
  <si>
    <t>ALK</t>
  </si>
  <si>
    <t>Alkane Resources Ltd</t>
  </si>
  <si>
    <t>4DX</t>
  </si>
  <si>
    <t>4DMedical Limited</t>
  </si>
  <si>
    <t>A4N</t>
  </si>
  <si>
    <t>Alpha HPA Limited</t>
  </si>
  <si>
    <t>EBR</t>
  </si>
  <si>
    <t>EBR Systems Inc. CDI</t>
  </si>
  <si>
    <t>CRN</t>
  </si>
  <si>
    <t>Coronado Global Resources Inc. CDI</t>
  </si>
  <si>
    <t>FBR</t>
  </si>
  <si>
    <t>FBR Ltd</t>
  </si>
  <si>
    <t>PTM</t>
  </si>
  <si>
    <t>Platinum Asset Management Limited</t>
  </si>
  <si>
    <t>SRG</t>
  </si>
  <si>
    <t>SRG Global Limited</t>
  </si>
  <si>
    <t>SYA</t>
  </si>
  <si>
    <t>Sayona Mining Limited</t>
  </si>
  <si>
    <t>WAF</t>
  </si>
  <si>
    <t>West African Resources Limited</t>
  </si>
  <si>
    <t>MMI</t>
  </si>
  <si>
    <t>Metro Mining Limited</t>
  </si>
  <si>
    <t>FFM</t>
  </si>
  <si>
    <t>FireFly Metals Ltd</t>
  </si>
  <si>
    <t>SBM</t>
  </si>
  <si>
    <t>St Barbara Limited</t>
  </si>
  <si>
    <t>SHV</t>
  </si>
  <si>
    <t>Select Harvests Ltd</t>
  </si>
  <si>
    <t>PWR</t>
  </si>
  <si>
    <t>Peter Warren Automotive Holdings Ltd</t>
  </si>
  <si>
    <t>SSM</t>
  </si>
  <si>
    <t>Service Stream Limited</t>
  </si>
  <si>
    <t>SVL</t>
  </si>
  <si>
    <t>Silver Mines Ltd</t>
  </si>
  <si>
    <t>LAU</t>
  </si>
  <si>
    <t>Lindsay Australia Limited</t>
  </si>
  <si>
    <t>CMM</t>
  </si>
  <si>
    <t>Capricorn Metals Ltd</t>
  </si>
  <si>
    <t>MYX</t>
  </si>
  <si>
    <t>Mayne Pharma Group Limited</t>
  </si>
  <si>
    <t>MVF</t>
  </si>
  <si>
    <t>Monash IVF Group Limited</t>
  </si>
  <si>
    <t>NVX</t>
  </si>
  <si>
    <t>Novonix Limited</t>
  </si>
  <si>
    <t>OBL</t>
  </si>
  <si>
    <t>Omni Bridgeway Limited</t>
  </si>
  <si>
    <t>MGX</t>
  </si>
  <si>
    <t>Mount Gibson Iron Ltd</t>
  </si>
  <si>
    <t>AXE</t>
  </si>
  <si>
    <t>Archer Materials Limited</t>
  </si>
  <si>
    <t>TYR</t>
  </si>
  <si>
    <t>Tyro Payments Limited</t>
  </si>
  <si>
    <t>WMG</t>
  </si>
  <si>
    <t>Western Mines Group Ltd</t>
  </si>
  <si>
    <t>EMV</t>
  </si>
  <si>
    <t>Emvision Medical Devices Limited</t>
  </si>
  <si>
    <t>DCC</t>
  </si>
  <si>
    <t>DigitalX Limited</t>
  </si>
  <si>
    <t>EMC</t>
  </si>
  <si>
    <t>Everest Metals Corporation Ltd</t>
  </si>
  <si>
    <t>BFG</t>
  </si>
  <si>
    <t>Bell Financial Group Ltd</t>
  </si>
  <si>
    <t>SSG</t>
  </si>
  <si>
    <t>Shaver Shop Group Limited</t>
  </si>
  <si>
    <t>QOR</t>
  </si>
  <si>
    <t>Qoria Limited</t>
  </si>
  <si>
    <t>RAC</t>
  </si>
  <si>
    <t>Race Oncology Limited</t>
  </si>
  <si>
    <t>KPG</t>
  </si>
  <si>
    <t>Kelly Partners Group Holdings Limited</t>
  </si>
  <si>
    <t>MAF</t>
  </si>
  <si>
    <t>MA Financial Group Limited</t>
  </si>
  <si>
    <t>EML</t>
  </si>
  <si>
    <t>EML Payments Limited</t>
  </si>
  <si>
    <t>CBO</t>
  </si>
  <si>
    <t>Cobram Estate Olives Limited</t>
  </si>
  <si>
    <t>AEL</t>
  </si>
  <si>
    <t>Amplitude Energy Limited</t>
  </si>
  <si>
    <t>ELT</t>
  </si>
  <si>
    <t>Elementos Limited</t>
  </si>
  <si>
    <t>TER</t>
  </si>
  <si>
    <t>Terracom Limited</t>
  </si>
  <si>
    <t>PCL</t>
  </si>
  <si>
    <t>Pancontinental Energy NL</t>
  </si>
  <si>
    <t>FND</t>
  </si>
  <si>
    <t>Findi Limited</t>
  </si>
  <si>
    <t>BTR</t>
  </si>
  <si>
    <t>Brightstar Resources Limited</t>
  </si>
  <si>
    <t>COS</t>
  </si>
  <si>
    <t>COSOL Limited</t>
  </si>
  <si>
    <t>INR</t>
  </si>
  <si>
    <t>Ioneer Ltd</t>
  </si>
  <si>
    <t>HZN</t>
  </si>
  <si>
    <t>Horizon Oil Limited</t>
  </si>
  <si>
    <t>MLX</t>
  </si>
  <si>
    <t>Metals X Limited</t>
  </si>
  <si>
    <t>GNP</t>
  </si>
  <si>
    <t>GenusPlus Group Ltd</t>
  </si>
  <si>
    <t>MEI</t>
  </si>
  <si>
    <t>Meteoric Resources NL</t>
  </si>
  <si>
    <t>SLC</t>
  </si>
  <si>
    <t>Superloop Limited</t>
  </si>
  <si>
    <t>CVN</t>
  </si>
  <si>
    <t>Carnarvon Energy Limited</t>
  </si>
  <si>
    <t>TLG</t>
  </si>
  <si>
    <t>Talga Group Ltd</t>
  </si>
  <si>
    <t>BC8</t>
  </si>
  <si>
    <t>Black Cat Syndicate Limited</t>
  </si>
  <si>
    <t>CXL</t>
  </si>
  <si>
    <t>Calix Limited</t>
  </si>
  <si>
    <t>EMR</t>
  </si>
  <si>
    <t>Emerald Resources NL</t>
  </si>
  <si>
    <t>HUM</t>
  </si>
  <si>
    <t>Humm Group Limited</t>
  </si>
  <si>
    <t>ASL</t>
  </si>
  <si>
    <t>Andean Silver Limited</t>
  </si>
  <si>
    <t>ENR</t>
  </si>
  <si>
    <t>Encounter Resources Limited</t>
  </si>
  <si>
    <t>RNU</t>
  </si>
  <si>
    <t>Renascor Resources Limited</t>
  </si>
  <si>
    <t>QPM</t>
  </si>
  <si>
    <t>QPM Energy Limited</t>
  </si>
  <si>
    <t>OIL</t>
  </si>
  <si>
    <t>Optiscan Imaging Ltd</t>
  </si>
  <si>
    <t>FEG</t>
  </si>
  <si>
    <t>Far East Gold Ltd</t>
  </si>
  <si>
    <t>29M</t>
  </si>
  <si>
    <t>29Metals Limited</t>
  </si>
  <si>
    <t>BRE</t>
  </si>
  <si>
    <t>Brazilian Rare Earths Limited</t>
  </si>
  <si>
    <t>OVT</t>
  </si>
  <si>
    <t>Ovanti Limited</t>
  </si>
  <si>
    <t>NOR</t>
  </si>
  <si>
    <t>Norwood Systems Limited</t>
  </si>
  <si>
    <t>DSK</t>
  </si>
  <si>
    <t>Dusk Group Limited</t>
  </si>
  <si>
    <t>HCH</t>
  </si>
  <si>
    <t>Hot Chili Limited</t>
  </si>
  <si>
    <t>UNI</t>
  </si>
  <si>
    <t>Universal Store Holdings Limited</t>
  </si>
  <si>
    <t>EEG</t>
  </si>
  <si>
    <t>Empire Energy Group Limited</t>
  </si>
  <si>
    <t>AAC</t>
  </si>
  <si>
    <t>Australian Agricultural Company Ltd</t>
  </si>
  <si>
    <t>QGL</t>
  </si>
  <si>
    <t>Quantum Graphite Limited</t>
  </si>
  <si>
    <t>GEN</t>
  </si>
  <si>
    <t>GenMin Limited</t>
  </si>
  <si>
    <t>PLY</t>
  </si>
  <si>
    <t>Playside Studios Limited</t>
  </si>
  <si>
    <t>PGC</t>
  </si>
  <si>
    <t>Paragon Care Limited</t>
  </si>
  <si>
    <t>LRK</t>
  </si>
  <si>
    <t>Lark Distilling Co. Limited</t>
  </si>
  <si>
    <t>AVL</t>
  </si>
  <si>
    <t>Australian Vanadium Limited</t>
  </si>
  <si>
    <t>WA1</t>
  </si>
  <si>
    <t>WA1 Resources Ltd</t>
  </si>
  <si>
    <t>MAH</t>
  </si>
  <si>
    <t>Macmahon Holdings Ltd</t>
  </si>
  <si>
    <t>CMP</t>
  </si>
  <si>
    <t>Compumedics Ltd</t>
  </si>
  <si>
    <t>TG1</t>
  </si>
  <si>
    <t>TechGen Metals Limited</t>
  </si>
  <si>
    <t>PYC</t>
  </si>
  <si>
    <t>PYC Therapeutics Limited</t>
  </si>
  <si>
    <t>VBC</t>
  </si>
  <si>
    <t>Verbrec Limited</t>
  </si>
  <si>
    <t>SVR</t>
  </si>
  <si>
    <t>Solvar Ltd</t>
  </si>
  <si>
    <t>GWA</t>
  </si>
  <si>
    <t>GWA Group Limited</t>
  </si>
  <si>
    <t>CHW</t>
  </si>
  <si>
    <t>Chilwa Minerals Ltd</t>
  </si>
  <si>
    <t>AAR</t>
  </si>
  <si>
    <t>Astral Resources NL</t>
  </si>
  <si>
    <t>PMT</t>
  </si>
  <si>
    <t>Patriot Battery Metals Inc. CDI</t>
  </si>
  <si>
    <t>MGH</t>
  </si>
  <si>
    <t>MAAS Group Holdings Limited</t>
  </si>
  <si>
    <t>FID</t>
  </si>
  <si>
    <t>Fiducian Group Limited</t>
  </si>
  <si>
    <t>AR3</t>
  </si>
  <si>
    <t>Australian Rare Earths Limited</t>
  </si>
  <si>
    <t>PAR</t>
  </si>
  <si>
    <t>Paradigm Biopharmaceuticals Limited</t>
  </si>
  <si>
    <t>IVZ</t>
  </si>
  <si>
    <t>Invictus Energy Ltd</t>
  </si>
  <si>
    <t>PNR</t>
  </si>
  <si>
    <t>Pantoro Limited</t>
  </si>
  <si>
    <t>LRV</t>
  </si>
  <si>
    <t>Larvotto Resources Limited</t>
  </si>
  <si>
    <t>ANG</t>
  </si>
  <si>
    <t>Austin Engineering Limited</t>
  </si>
  <si>
    <t>AQZ</t>
  </si>
  <si>
    <t>Alliance Aviation Services Limited</t>
  </si>
  <si>
    <t>WRK</t>
  </si>
  <si>
    <t>wrkr Ltd</t>
  </si>
  <si>
    <t>TMX</t>
  </si>
  <si>
    <t>Terrain Minerals Limited</t>
  </si>
  <si>
    <t>MTO</t>
  </si>
  <si>
    <t>MotorCycle Holdings Limited</t>
  </si>
  <si>
    <t>KSL</t>
  </si>
  <si>
    <t>Kina Securities Limited</t>
  </si>
  <si>
    <t>EXR</t>
  </si>
  <si>
    <t>Elixir Energy Limited</t>
  </si>
  <si>
    <t>ACL</t>
  </si>
  <si>
    <t>Australian Clinical Labs Limited</t>
  </si>
  <si>
    <t>PBH</t>
  </si>
  <si>
    <t>PointsBet Holdings Limited</t>
  </si>
  <si>
    <t>AIS</t>
  </si>
  <si>
    <t>Aeris Resources Limited</t>
  </si>
  <si>
    <t>GRR</t>
  </si>
  <si>
    <t>Grange Resources Ltd</t>
  </si>
  <si>
    <t>EQT</t>
  </si>
  <si>
    <t>EQT Holdings Limited</t>
  </si>
  <si>
    <t>HNG</t>
  </si>
  <si>
    <t>Hancock &amp; Gore Ltd</t>
  </si>
  <si>
    <t>FXG</t>
  </si>
  <si>
    <t>Felix Gold Limited</t>
  </si>
  <si>
    <t>OFX</t>
  </si>
  <si>
    <t>OFX Group Limited</t>
  </si>
  <si>
    <t>PEN</t>
  </si>
  <si>
    <t>Peninsula Energy Limited</t>
  </si>
  <si>
    <t>CVL</t>
  </si>
  <si>
    <t>Civmec Limited</t>
  </si>
  <si>
    <t>LGI</t>
  </si>
  <si>
    <t>LGI Limited</t>
  </si>
  <si>
    <t>PDI</t>
  </si>
  <si>
    <t>Predictive Discovery Limited</t>
  </si>
  <si>
    <t>HLO</t>
  </si>
  <si>
    <t>Helloworld Travel Limited</t>
  </si>
  <si>
    <t>SNT</t>
  </si>
  <si>
    <t>Syntara Limited</t>
  </si>
  <si>
    <t>CAA</t>
  </si>
  <si>
    <t>Capral Limited</t>
  </si>
  <si>
    <t>M7T</t>
  </si>
  <si>
    <t>Mach7 Technologies Limited</t>
  </si>
  <si>
    <t>IPT</t>
  </si>
  <si>
    <t>Impact Minerals Limited</t>
  </si>
  <si>
    <t>FCT</t>
  </si>
  <si>
    <t>Firstwave Cloud Technology Limited</t>
  </si>
  <si>
    <t>A1M</t>
  </si>
  <si>
    <t>AIC Mines Limited</t>
  </si>
  <si>
    <t>CCV</t>
  </si>
  <si>
    <t>Cash Converters International</t>
  </si>
  <si>
    <t>EVS</t>
  </si>
  <si>
    <t>Envirosuite Limited</t>
  </si>
  <si>
    <t>NTU</t>
  </si>
  <si>
    <t>Northern Minerals Limited</t>
  </si>
  <si>
    <t>ATC</t>
  </si>
  <si>
    <t>Altech Batteries Limited</t>
  </si>
  <si>
    <t>EHL</t>
  </si>
  <si>
    <t>Emeco Holdings Limited</t>
  </si>
  <si>
    <t>AL3</t>
  </si>
  <si>
    <t>AML3D Limited</t>
  </si>
  <si>
    <t>SS1</t>
  </si>
  <si>
    <t>Sun Silver Limited</t>
  </si>
  <si>
    <t>ESK</t>
  </si>
  <si>
    <t>Etherstack PLC</t>
  </si>
  <si>
    <t>RFG</t>
  </si>
  <si>
    <t>Retail Food Group Limited</t>
  </si>
  <si>
    <t>HFR</t>
  </si>
  <si>
    <t>Highfield Resources Limited</t>
  </si>
  <si>
    <t>ASG</t>
  </si>
  <si>
    <t>Autosports Group Limited</t>
  </si>
  <si>
    <t>AMI</t>
  </si>
  <si>
    <t>Aurelia Metals Limited</t>
  </si>
  <si>
    <t>4DS</t>
  </si>
  <si>
    <t>4DS Memory Limited</t>
  </si>
  <si>
    <t>CTT</t>
  </si>
  <si>
    <t>Cettire Limited</t>
  </si>
  <si>
    <t>AGN</t>
  </si>
  <si>
    <t>Argenica Therapeutics Limited</t>
  </si>
  <si>
    <t>NVA</t>
  </si>
  <si>
    <t>Nova Minerals Limited</t>
  </si>
  <si>
    <t>RSHO</t>
  </si>
  <si>
    <t>Respiri Limited Option Expiry 30/06/2025</t>
  </si>
  <si>
    <t>FEX</t>
  </si>
  <si>
    <t>Fenix Resources Limited</t>
  </si>
  <si>
    <t>CUV</t>
  </si>
  <si>
    <t>Clinuvel Pharmaceuticals Limited</t>
  </si>
  <si>
    <t>CYL</t>
  </si>
  <si>
    <t>Catalyst Metals Limited</t>
  </si>
  <si>
    <t>SHM</t>
  </si>
  <si>
    <t>Shriro Holdings Limited</t>
  </si>
  <si>
    <t>CEH</t>
  </si>
  <si>
    <t>Coast Entertainment Holdings Limited</t>
  </si>
  <si>
    <t>IGL</t>
  </si>
  <si>
    <t>IVE Group Limited</t>
  </si>
  <si>
    <t>SPQ</t>
  </si>
  <si>
    <t>Superior Resources Limited</t>
  </si>
  <si>
    <t>IIQ</t>
  </si>
  <si>
    <t>Inoviq Ltd</t>
  </si>
  <si>
    <t>PPM</t>
  </si>
  <si>
    <t>Pepper Money Limited</t>
  </si>
  <si>
    <t>COV</t>
  </si>
  <si>
    <t>Cleo Diagnostics Ltd</t>
  </si>
  <si>
    <t>ARR</t>
  </si>
  <si>
    <t>American Rare Earths Limited</t>
  </si>
  <si>
    <t>FDV</t>
  </si>
  <si>
    <t>Frontier Digital Ventures Limited</t>
  </si>
  <si>
    <t>OMA</t>
  </si>
  <si>
    <t>Omega Oil &amp; Gas Limited</t>
  </si>
  <si>
    <t>LRT</t>
  </si>
  <si>
    <t>Lowell Resources Fund</t>
  </si>
  <si>
    <t>HPG</t>
  </si>
  <si>
    <t>Hipages Group Holdings Limited</t>
  </si>
  <si>
    <t>IMB</t>
  </si>
  <si>
    <t>Intelligent Monitoring Group Limited</t>
  </si>
  <si>
    <t>EL8</t>
  </si>
  <si>
    <t>Elevate Uranium Ltd</t>
  </si>
  <si>
    <t>SIX</t>
  </si>
  <si>
    <t>Sprintex Limited</t>
  </si>
  <si>
    <t>MAU</t>
  </si>
  <si>
    <t>Magnetic Resources NL</t>
  </si>
  <si>
    <t>WC8</t>
  </si>
  <si>
    <t>Wildcat Resources Limited</t>
  </si>
  <si>
    <t>EGH</t>
  </si>
  <si>
    <t>Eureka Group Holdings Limited</t>
  </si>
  <si>
    <t>CNQ</t>
  </si>
  <si>
    <t>Clean TeQ Water Limited</t>
  </si>
  <si>
    <t>FWD</t>
  </si>
  <si>
    <t>Fleetwood Limited</t>
  </si>
  <si>
    <t>ACE</t>
  </si>
  <si>
    <t>Acusensus Limited</t>
  </si>
  <si>
    <t>PPE</t>
  </si>
  <si>
    <t>People Infrastructure Limited</t>
  </si>
  <si>
    <t>CD3</t>
  </si>
  <si>
    <t>CD Private Equity Fund III</t>
  </si>
  <si>
    <t>TVN</t>
  </si>
  <si>
    <t>Tivan Limited</t>
  </si>
  <si>
    <t>BCI</t>
  </si>
  <si>
    <t>BCI Minerals Limited</t>
  </si>
  <si>
    <t>CYC</t>
  </si>
  <si>
    <t>Cyclopharm Limited</t>
  </si>
  <si>
    <t>ID8</t>
  </si>
  <si>
    <t>identitii Limited</t>
  </si>
  <si>
    <t>AVR</t>
  </si>
  <si>
    <t>Anteris Technologies Global Corp CDI</t>
  </si>
  <si>
    <t>ASM</t>
  </si>
  <si>
    <t>Australian Strategic Materials Limited</t>
  </si>
  <si>
    <t>IPD</t>
  </si>
  <si>
    <t>Impedimed Limited</t>
  </si>
  <si>
    <t>BTH</t>
  </si>
  <si>
    <t>Bigtincan Holdings Limited</t>
  </si>
  <si>
    <t>AR9</t>
  </si>
  <si>
    <t>archTIS Limited</t>
  </si>
  <si>
    <t>GNE</t>
  </si>
  <si>
    <t>Genesis Energy Limited</t>
  </si>
  <si>
    <t>RXL</t>
  </si>
  <si>
    <t>Rox Resources Limited</t>
  </si>
  <si>
    <t>RAD</t>
  </si>
  <si>
    <t>Radiopharm Theranostics Limited</t>
  </si>
  <si>
    <t>CCR</t>
  </si>
  <si>
    <t>Credit Clear Limited</t>
  </si>
  <si>
    <t>CVR</t>
  </si>
  <si>
    <t>Cavalier Resources Limited</t>
  </si>
  <si>
    <t>SGLLV</t>
  </si>
  <si>
    <t>Ricegrowers Limited</t>
  </si>
  <si>
    <t>VYS</t>
  </si>
  <si>
    <t>Vysarn Limited</t>
  </si>
  <si>
    <t>CVV</t>
  </si>
  <si>
    <t>Caravel Minerals Limited</t>
  </si>
  <si>
    <t>AIM</t>
  </si>
  <si>
    <t>Ai-Media Technologies Limited</t>
  </si>
  <si>
    <t>PIQ</t>
  </si>
  <si>
    <t>Proteomics International Laboratories Ltd</t>
  </si>
  <si>
    <t>RTR</t>
  </si>
  <si>
    <t>Rumble Resources Limited</t>
  </si>
  <si>
    <t>ART</t>
  </si>
  <si>
    <t>Airtasker Limited</t>
  </si>
  <si>
    <t>LKE</t>
  </si>
  <si>
    <t>Lake Resources NL</t>
  </si>
  <si>
    <t>WIA</t>
  </si>
  <si>
    <t>WIA Gold Limited</t>
  </si>
  <si>
    <t>DGL</t>
  </si>
  <si>
    <t>DGL Group Limited</t>
  </si>
  <si>
    <t>MEK</t>
  </si>
  <si>
    <t>Meeka Metals Limited</t>
  </si>
  <si>
    <t>RCE</t>
  </si>
  <si>
    <t>Recce Pharmaceuticals Ltd</t>
  </si>
  <si>
    <t>DXB</t>
  </si>
  <si>
    <t>Dimerix Limited</t>
  </si>
  <si>
    <t>CVC</t>
  </si>
  <si>
    <t>CVC Limited</t>
  </si>
  <si>
    <t>CCL</t>
  </si>
  <si>
    <t>Cuscal Limited</t>
  </si>
  <si>
    <t>MBH</t>
  </si>
  <si>
    <t>Maggie Beer Holdings Ltd</t>
  </si>
  <si>
    <t>THL</t>
  </si>
  <si>
    <t>Tourism Holdings Rentals Limited</t>
  </si>
  <si>
    <t>MXI</t>
  </si>
  <si>
    <t>MaxiPARTS Limited</t>
  </si>
  <si>
    <t>CGS</t>
  </si>
  <si>
    <t>Cogstate Ltd</t>
  </si>
  <si>
    <t>MME</t>
  </si>
  <si>
    <t>MoneyMe Limited</t>
  </si>
  <si>
    <t>NZM</t>
  </si>
  <si>
    <t>NZME Limited</t>
  </si>
  <si>
    <t>CMG</t>
  </si>
  <si>
    <t>Critical Minerals Group Limited</t>
  </si>
  <si>
    <t>IMR</t>
  </si>
  <si>
    <t>Imricor Medical Systems Inc. CDI</t>
  </si>
  <si>
    <t>CPV</t>
  </si>
  <si>
    <t>ClearVue Technologies Limited</t>
  </si>
  <si>
    <t>CLA</t>
  </si>
  <si>
    <t>Celsius Resources Limited</t>
  </si>
  <si>
    <t>ARA</t>
  </si>
  <si>
    <t>Ariadne Australia Limited</t>
  </si>
  <si>
    <t>SWM</t>
  </si>
  <si>
    <t>Seven West Media Ltd</t>
  </si>
  <si>
    <t>PCK</t>
  </si>
  <si>
    <t>PainChek Ltd</t>
  </si>
  <si>
    <t>EBO</t>
  </si>
  <si>
    <t>Ebos Group Limited</t>
  </si>
  <si>
    <t>ASN</t>
  </si>
  <si>
    <t>Anson Resources Limited</t>
  </si>
  <si>
    <t>SPZ</t>
  </si>
  <si>
    <t>Smart Parking Limited</t>
  </si>
  <si>
    <t>VR1</t>
  </si>
  <si>
    <t>Vection Technologies Limited</t>
  </si>
  <si>
    <t>FPR</t>
  </si>
  <si>
    <t>FleetPartners Group Limited</t>
  </si>
  <si>
    <t>BUB</t>
  </si>
  <si>
    <t>BUBS Australia Limited</t>
  </si>
  <si>
    <t>LTP</t>
  </si>
  <si>
    <t>LTR Pharma Ltd</t>
  </si>
  <si>
    <t>BMT</t>
  </si>
  <si>
    <t>Beamtree Holdings Limited</t>
  </si>
  <si>
    <t>BML</t>
  </si>
  <si>
    <t>Boab Metals Limited</t>
  </si>
  <si>
    <t>CAY</t>
  </si>
  <si>
    <t>Canyon Resources Limited</t>
  </si>
  <si>
    <t>BEZ</t>
  </si>
  <si>
    <t>Besra Gold Inc CDI</t>
  </si>
  <si>
    <t>OBM</t>
  </si>
  <si>
    <t>Ora Banda Mining Ltd</t>
  </si>
  <si>
    <t>DUG</t>
  </si>
  <si>
    <t>DUG Technology Ltd</t>
  </si>
  <si>
    <t>KCN</t>
  </si>
  <si>
    <t>Kingsgate Consolidated Ltd</t>
  </si>
  <si>
    <t>CYG</t>
  </si>
  <si>
    <t>Coventry Group Limited</t>
  </si>
  <si>
    <t>BIO</t>
  </si>
  <si>
    <t>Biome Australia Limited</t>
  </si>
  <si>
    <t>KAU</t>
  </si>
  <si>
    <t>Kaiser Reef Limited</t>
  </si>
  <si>
    <t>NTI</t>
  </si>
  <si>
    <t>Neurotech International Limited</t>
  </si>
  <si>
    <t>ZIM</t>
  </si>
  <si>
    <t>Zimplats Holdings Limited</t>
  </si>
  <si>
    <t>AEE</t>
  </si>
  <si>
    <t>Aura Energy Ltd</t>
  </si>
  <si>
    <t>CRI</t>
  </si>
  <si>
    <t>Critica Limited</t>
  </si>
  <si>
    <t>M4M</t>
  </si>
  <si>
    <t>Macro Metals Limited</t>
  </si>
  <si>
    <t>DRX</t>
  </si>
  <si>
    <t>Diatreme Resources Limited</t>
  </si>
  <si>
    <t>LGP</t>
  </si>
  <si>
    <t>Little Green Pharma Ltd</t>
  </si>
  <si>
    <t>CTP</t>
  </si>
  <si>
    <t>Central Petroleum Limited</t>
  </si>
  <si>
    <t>EGL</t>
  </si>
  <si>
    <t>Environmental Group Limited (The)</t>
  </si>
  <si>
    <t>GRV</t>
  </si>
  <si>
    <t>Greenvale Energy Limited</t>
  </si>
  <si>
    <t>CKA</t>
  </si>
  <si>
    <t>Cokal Limited</t>
  </si>
  <si>
    <t>AGH</t>
  </si>
  <si>
    <t>Althea Group Holdings Limited</t>
  </si>
  <si>
    <t>CD2</t>
  </si>
  <si>
    <t>CD Private Equity Fund II</t>
  </si>
  <si>
    <t>MAY</t>
  </si>
  <si>
    <t>Melbana Energy Limited</t>
  </si>
  <si>
    <t>OSL</t>
  </si>
  <si>
    <t>Oncosil Medical Limited</t>
  </si>
  <si>
    <t>PVE</t>
  </si>
  <si>
    <t>Po Valley Energy Limited</t>
  </si>
  <si>
    <t>EVO</t>
  </si>
  <si>
    <t>Embark Early Education Limited</t>
  </si>
  <si>
    <t>ALC</t>
  </si>
  <si>
    <t>Alcidion Group Limited</t>
  </si>
  <si>
    <t>IRI</t>
  </si>
  <si>
    <t>Integrated Research Limited</t>
  </si>
  <si>
    <t>3DA</t>
  </si>
  <si>
    <t>Amaero International Ltd</t>
  </si>
  <si>
    <t>TTM</t>
  </si>
  <si>
    <t>Titan Minerals Limited</t>
  </si>
  <si>
    <t>TRE</t>
  </si>
  <si>
    <t>Toubani Resources Limited</t>
  </si>
  <si>
    <t>SLH</t>
  </si>
  <si>
    <t>Silk Logistics Holdings Limited</t>
  </si>
  <si>
    <t>CCO</t>
  </si>
  <si>
    <t>The Calmer Co International Limited</t>
  </si>
  <si>
    <t>ILT</t>
  </si>
  <si>
    <t>Iltani Resources Limited</t>
  </si>
  <si>
    <t>STP</t>
  </si>
  <si>
    <t>Step One Clothing Limited</t>
  </si>
  <si>
    <t>SB2</t>
  </si>
  <si>
    <t>Salter Brothers Emerging Companies Limited</t>
  </si>
  <si>
    <t>RDM</t>
  </si>
  <si>
    <t>Red Metal Ltd</t>
  </si>
  <si>
    <t>LV1</t>
  </si>
  <si>
    <t>Live Verdure Ltd</t>
  </si>
  <si>
    <t>ARN</t>
  </si>
  <si>
    <t>Aldoro Resources Limited</t>
  </si>
  <si>
    <t>TCG</t>
  </si>
  <si>
    <t>Turaco Gold Limited</t>
  </si>
  <si>
    <t>PPL</t>
  </si>
  <si>
    <t>Pureprofile Ltd</t>
  </si>
  <si>
    <t>SVM</t>
  </si>
  <si>
    <t>Sovereign Metals Ltd</t>
  </si>
  <si>
    <t>PCG</t>
  </si>
  <si>
    <t>Pengana Capital Group Limited</t>
  </si>
  <si>
    <t>BET</t>
  </si>
  <si>
    <t>Betmakers Technology Group Ltd</t>
  </si>
  <si>
    <t>ARNO</t>
  </si>
  <si>
    <t>Aldoro Resources Limited Option Expiry 01/06/2029</t>
  </si>
  <si>
    <t>CNB</t>
  </si>
  <si>
    <t>Carnaby Resources Limited</t>
  </si>
  <si>
    <t>NUZ</t>
  </si>
  <si>
    <t>Neurizon Therapeutics Limited</t>
  </si>
  <si>
    <t>T88</t>
  </si>
  <si>
    <t>Taiton Resources Limited</t>
  </si>
  <si>
    <t>5EA</t>
  </si>
  <si>
    <t>5E Advanced Materials Inc CDI</t>
  </si>
  <si>
    <t>PNC</t>
  </si>
  <si>
    <t>Pioneer Credit Limited</t>
  </si>
  <si>
    <t>HGO</t>
  </si>
  <si>
    <t>Hillgrove Resources Limited</t>
  </si>
  <si>
    <t>CLX</t>
  </si>
  <si>
    <t>CTI Logistics Limited</t>
  </si>
  <si>
    <t>HRZ</t>
  </si>
  <si>
    <t>Horizon Minerals Limited</t>
  </si>
  <si>
    <t>SKS</t>
  </si>
  <si>
    <t>SKS Technologies Group Limited</t>
  </si>
  <si>
    <t>CTM</t>
  </si>
  <si>
    <t>Centaurus Metals Limited</t>
  </si>
  <si>
    <t>IVR</t>
  </si>
  <si>
    <t>Investigator Resources Limited</t>
  </si>
  <si>
    <t>ARL</t>
  </si>
  <si>
    <t>Ardea Resources Limited</t>
  </si>
  <si>
    <t>RZI</t>
  </si>
  <si>
    <t>Raiz Invest Limited</t>
  </si>
  <si>
    <t>PRO</t>
  </si>
  <si>
    <t>Prophecy International Holdings Limited</t>
  </si>
  <si>
    <t>MX1</t>
  </si>
  <si>
    <t>Micro-X Limited</t>
  </si>
  <si>
    <t>OEC</t>
  </si>
  <si>
    <t>Orbital Corporation Ltd</t>
  </si>
  <si>
    <t>EOL</t>
  </si>
  <si>
    <t>Energy One Limited</t>
  </si>
  <si>
    <t>CD1</t>
  </si>
  <si>
    <t>CD Private Equity Fund I</t>
  </si>
  <si>
    <t>PLL</t>
  </si>
  <si>
    <t>Piedmont Lithium Inc. CDI</t>
  </si>
  <si>
    <t>ABX</t>
  </si>
  <si>
    <t>ABx Group Limited</t>
  </si>
  <si>
    <t>AGI</t>
  </si>
  <si>
    <t>Ainsworth Game Technology Ltd</t>
  </si>
  <si>
    <t>GSS</t>
  </si>
  <si>
    <t>Genetic Signatures Limited</t>
  </si>
  <si>
    <t>HCF</t>
  </si>
  <si>
    <t>H&amp;G High Conviction Limited</t>
  </si>
  <si>
    <t>MNB</t>
  </si>
  <si>
    <t>Minbos Resources Limited</t>
  </si>
  <si>
    <t>CAV</t>
  </si>
  <si>
    <t>Carnavale Resources Limited</t>
  </si>
  <si>
    <t>AHC</t>
  </si>
  <si>
    <t>Austco Healthcare Limited</t>
  </si>
  <si>
    <t>DLI</t>
  </si>
  <si>
    <t>Delta Lithium Limited</t>
  </si>
  <si>
    <t>SRZ</t>
  </si>
  <si>
    <t>Stellar Resources Limited</t>
  </si>
  <si>
    <t>VEE</t>
  </si>
  <si>
    <t>VEEM Limited</t>
  </si>
  <si>
    <t>SXL</t>
  </si>
  <si>
    <t>Southern Cross Media Group Limited</t>
  </si>
  <si>
    <t>TTT</t>
  </si>
  <si>
    <t>Titomic Limited</t>
  </si>
  <si>
    <t>CVW</t>
  </si>
  <si>
    <t>ClearView Wealth Limited</t>
  </si>
  <si>
    <t>PSL</t>
  </si>
  <si>
    <t>Paterson Resources Ltd</t>
  </si>
  <si>
    <t>ICU</t>
  </si>
  <si>
    <t>Investor Centre Limited</t>
  </si>
  <si>
    <t>RDN</t>
  </si>
  <si>
    <t>Raiden Resources Limited</t>
  </si>
  <si>
    <t>MHJ</t>
  </si>
  <si>
    <t>Michael Hill International Limited</t>
  </si>
  <si>
    <t>ERD</t>
  </si>
  <si>
    <t>EROAD Limited</t>
  </si>
  <si>
    <t>GRX</t>
  </si>
  <si>
    <t>GreenX Metals Limited</t>
  </si>
  <si>
    <t>POD</t>
  </si>
  <si>
    <t>Podium Minerals Limited</t>
  </si>
  <si>
    <t>HYT</t>
  </si>
  <si>
    <t>HyTerra Ltd</t>
  </si>
  <si>
    <t>NFM</t>
  </si>
  <si>
    <t>New Frontier Minerals Limited</t>
  </si>
  <si>
    <t>WR1</t>
  </si>
  <si>
    <t>Winsome Resources Limited</t>
  </si>
  <si>
    <t>BLG</t>
  </si>
  <si>
    <t>BluGlass Limited</t>
  </si>
  <si>
    <t>CCX</t>
  </si>
  <si>
    <t>City Chic Collective Limited</t>
  </si>
  <si>
    <t>SFC</t>
  </si>
  <si>
    <t>Schaffer Corporation Limited</t>
  </si>
  <si>
    <t>CAF</t>
  </si>
  <si>
    <t>Centrepoint Alliance Limited</t>
  </si>
  <si>
    <t>PVL</t>
  </si>
  <si>
    <t>Powerhouse Ventures Limited</t>
  </si>
  <si>
    <t>NHE</t>
  </si>
  <si>
    <t>Noble Helium Limited</t>
  </si>
  <si>
    <t>PH2</t>
  </si>
  <si>
    <t>Pure Hydrogen Corporation Limited</t>
  </si>
  <si>
    <t>ETM</t>
  </si>
  <si>
    <t>Energy Transition Minerals Ltd</t>
  </si>
  <si>
    <t>SKO</t>
  </si>
  <si>
    <t>Serko Limited</t>
  </si>
  <si>
    <t>TRJ</t>
  </si>
  <si>
    <t>Trajan Group Holdings Limited</t>
  </si>
  <si>
    <t>AUN</t>
  </si>
  <si>
    <t>Aurumin Limited</t>
  </si>
  <si>
    <t>KOV</t>
  </si>
  <si>
    <t>Korvest Ltd</t>
  </si>
  <si>
    <t>VRX</t>
  </si>
  <si>
    <t>VRX Silica Limited</t>
  </si>
  <si>
    <t>NMG</t>
  </si>
  <si>
    <t>New Murchison Gold limited</t>
  </si>
  <si>
    <t>ARX</t>
  </si>
  <si>
    <t>Aroa Biosurgery Limited</t>
  </si>
  <si>
    <t>ESR</t>
  </si>
  <si>
    <t>Estrella Resources Limited</t>
  </si>
  <si>
    <t>CLG</t>
  </si>
  <si>
    <t>Close the Loop Limited</t>
  </si>
  <si>
    <t>AUG</t>
  </si>
  <si>
    <t>Augustus Minerals Limited</t>
  </si>
  <si>
    <t>AGE</t>
  </si>
  <si>
    <t>Alligator Energy Limited</t>
  </si>
  <si>
    <t>EQR</t>
  </si>
  <si>
    <t>EQ Resources Limited</t>
  </si>
  <si>
    <t>EZL</t>
  </si>
  <si>
    <t>Euroz Hartleys Group Limited</t>
  </si>
  <si>
    <t>KKO</t>
  </si>
  <si>
    <t>Kinetiko Energy Limited</t>
  </si>
  <si>
    <t>TVL</t>
  </si>
  <si>
    <t>Touch Ventures Limited</t>
  </si>
  <si>
    <t>DBF</t>
  </si>
  <si>
    <t>Duxton Farms Ltd</t>
  </si>
  <si>
    <t>SUH</t>
  </si>
  <si>
    <t>Southern Hemisphere Mining Limited</t>
  </si>
  <si>
    <t>NMT</t>
  </si>
  <si>
    <t>Neometals Limited</t>
  </si>
  <si>
    <t>TEA</t>
  </si>
  <si>
    <t>Tasmea Limited</t>
  </si>
  <si>
    <t>ZNC</t>
  </si>
  <si>
    <t>Zenith Minerals Limited</t>
  </si>
  <si>
    <t>AZY</t>
  </si>
  <si>
    <t>Antipa Minerals Ltd</t>
  </si>
  <si>
    <t>ACW</t>
  </si>
  <si>
    <t>Actinogen Medical Limited</t>
  </si>
  <si>
    <t>BGE</t>
  </si>
  <si>
    <t>Bridge SaaS Limited</t>
  </si>
  <si>
    <t>PFG</t>
  </si>
  <si>
    <t>Prime Financial Group Ltd</t>
  </si>
  <si>
    <t>AUC</t>
  </si>
  <si>
    <t>Ausgold Limited</t>
  </si>
  <si>
    <t>SGF</t>
  </si>
  <si>
    <t>SG Fleet Group Limited</t>
  </si>
  <si>
    <t>BRX</t>
  </si>
  <si>
    <t>BelaraRox Limited</t>
  </si>
  <si>
    <t>SRV</t>
  </si>
  <si>
    <t>Servcorp Limited</t>
  </si>
  <si>
    <t>STN</t>
  </si>
  <si>
    <t>Saturn Metals Limited</t>
  </si>
  <si>
    <t>MEU</t>
  </si>
  <si>
    <t>Marmota Limited</t>
  </si>
  <si>
    <t>BDM</t>
  </si>
  <si>
    <t>Burgundy Diamond Mines Limited</t>
  </si>
  <si>
    <t>TBN</t>
  </si>
  <si>
    <t>Tamboran Resources Corporation CDI</t>
  </si>
  <si>
    <t>UOS</t>
  </si>
  <si>
    <t>United Overseas Australia Ltd</t>
  </si>
  <si>
    <t>NOU</t>
  </si>
  <si>
    <t>Noumi Limited</t>
  </si>
  <si>
    <t>TAL</t>
  </si>
  <si>
    <t>Talius Group Limited</t>
  </si>
  <si>
    <t>SDI</t>
  </si>
  <si>
    <t>SDI Limited</t>
  </si>
  <si>
    <t>1AE</t>
  </si>
  <si>
    <t>Aurora Energy Metals Limited</t>
  </si>
  <si>
    <t>SGI</t>
  </si>
  <si>
    <t>Stealth Group Holdings Ltd</t>
  </si>
  <si>
    <t>E25</t>
  </si>
  <si>
    <t>Element 25 Limited</t>
  </si>
  <si>
    <t>IXR</t>
  </si>
  <si>
    <t>Ionic Rare Earths Limited</t>
  </si>
  <si>
    <t>ARD</t>
  </si>
  <si>
    <t>Argent Minerals Limited</t>
  </si>
  <si>
    <t>MCA</t>
  </si>
  <si>
    <t>Murray Cod Australia Limited</t>
  </si>
  <si>
    <t>AGY</t>
  </si>
  <si>
    <t>Argosy Minerals Limited</t>
  </si>
  <si>
    <t>KAI</t>
  </si>
  <si>
    <t>Kairos Minerals Limited</t>
  </si>
  <si>
    <t>QFE</t>
  </si>
  <si>
    <t>QuickFee Limited</t>
  </si>
  <si>
    <t>EDU</t>
  </si>
  <si>
    <t>EDU Holdings Limited</t>
  </si>
  <si>
    <t>FHS</t>
  </si>
  <si>
    <t>Freehill Mining Limited</t>
  </si>
  <si>
    <t>3DP</t>
  </si>
  <si>
    <t>Pointerra Limited</t>
  </si>
  <si>
    <t>SHJ</t>
  </si>
  <si>
    <t>Shine Justice Ltd</t>
  </si>
  <si>
    <t>SGQ</t>
  </si>
  <si>
    <t>St George Mining Limited</t>
  </si>
  <si>
    <t>BGD</t>
  </si>
  <si>
    <t>Barton Gold Holdings Limited</t>
  </si>
  <si>
    <t>NGS</t>
  </si>
  <si>
    <t>Nutritional Growth Solutions Ltd</t>
  </si>
  <si>
    <t>AQC</t>
  </si>
  <si>
    <t>Australian Pacific Coal Limited</t>
  </si>
  <si>
    <t>HIO</t>
  </si>
  <si>
    <t>Hawsons Iron Limited</t>
  </si>
  <si>
    <t>RCT</t>
  </si>
  <si>
    <t>Reef Casino Trust</t>
  </si>
  <si>
    <t>CHL</t>
  </si>
  <si>
    <t>Camplify Holdings Limited</t>
  </si>
  <si>
    <t>VHM</t>
  </si>
  <si>
    <t>VHM Limited</t>
  </si>
  <si>
    <t>PEX</t>
  </si>
  <si>
    <t>Peel Mining Limited</t>
  </si>
  <si>
    <t>CDO</t>
  </si>
  <si>
    <t>Cadence Opportunities Fund Limited</t>
  </si>
  <si>
    <t>AWJ</t>
  </si>
  <si>
    <t>Auric Mining Limited</t>
  </si>
  <si>
    <t>FGH</t>
  </si>
  <si>
    <t>Foresta Group Holding Limited</t>
  </si>
  <si>
    <t>KSN</t>
  </si>
  <si>
    <t>Kingston Resources Limited</t>
  </si>
  <si>
    <t>XAM</t>
  </si>
  <si>
    <t>Xanadu Mines Limited</t>
  </si>
  <si>
    <t>FLX</t>
  </si>
  <si>
    <t>Felix Group Holdings Ltd</t>
  </si>
  <si>
    <t>FSI</t>
  </si>
  <si>
    <t>Flagship Investments Limited</t>
  </si>
  <si>
    <t>LBL</t>
  </si>
  <si>
    <t>Laserbond Limited</t>
  </si>
  <si>
    <t>STK</t>
  </si>
  <si>
    <t>Strickland Metals Limited</t>
  </si>
  <si>
    <t>SPL</t>
  </si>
  <si>
    <t>Starpharma Holdings Ltd</t>
  </si>
  <si>
    <t>IDT</t>
  </si>
  <si>
    <t>IDT Australia Limited</t>
  </si>
  <si>
    <t>TWR</t>
  </si>
  <si>
    <t>Tower Limited</t>
  </si>
  <si>
    <t>SWF</t>
  </si>
  <si>
    <t>SelfWealth Limited</t>
  </si>
  <si>
    <t>OMH</t>
  </si>
  <si>
    <t>OM Holdings Limited</t>
  </si>
  <si>
    <t>HAV</t>
  </si>
  <si>
    <t>Havilah Resources Limited</t>
  </si>
  <si>
    <t>CUP</t>
  </si>
  <si>
    <t>Count Limited</t>
  </si>
  <si>
    <t>LNU</t>
  </si>
  <si>
    <t>Linius Technologies Limited</t>
  </si>
  <si>
    <t>COG</t>
  </si>
  <si>
    <t>COG Financial Services Limited</t>
  </si>
  <si>
    <t>LFG</t>
  </si>
  <si>
    <t>Liberty Financial Group</t>
  </si>
  <si>
    <t>MRR</t>
  </si>
  <si>
    <t>MinRex Resources Limited</t>
  </si>
  <si>
    <t>WZR</t>
  </si>
  <si>
    <t>Wisr Limited</t>
  </si>
  <si>
    <t>JYC</t>
  </si>
  <si>
    <t>Joyce Corporation Ltd</t>
  </si>
  <si>
    <t>ATP</t>
  </si>
  <si>
    <t>Atlas Pearls Ltd</t>
  </si>
  <si>
    <t>GUE</t>
  </si>
  <si>
    <t>Global Uranium And Enrichment Ltd</t>
  </si>
  <si>
    <t>AMA</t>
  </si>
  <si>
    <t>AMA Group Limited</t>
  </si>
  <si>
    <t>D3E</t>
  </si>
  <si>
    <t>D3 Energy Limited</t>
  </si>
  <si>
    <t>SDV</t>
  </si>
  <si>
    <t>SciDev Ltd</t>
  </si>
  <si>
    <t>RMC</t>
  </si>
  <si>
    <t>Resimac Group Ltd</t>
  </si>
  <si>
    <t>A11</t>
  </si>
  <si>
    <t>Atlantic Lithium Limited</t>
  </si>
  <si>
    <t>MSV</t>
  </si>
  <si>
    <t>Mitchell Services Limited</t>
  </si>
  <si>
    <t>LMG</t>
  </si>
  <si>
    <t>LaTrobe Magnesium Limited</t>
  </si>
  <si>
    <t>BIT</t>
  </si>
  <si>
    <t>Biotron Ltd</t>
  </si>
  <si>
    <t>KGL</t>
  </si>
  <si>
    <t>KGL Resources Limited</t>
  </si>
  <si>
    <t>VGL</t>
  </si>
  <si>
    <t>Vista Group International Limited</t>
  </si>
  <si>
    <t>AAP</t>
  </si>
  <si>
    <t>Australian Agricultural Projects Limited</t>
  </si>
  <si>
    <t>CAN</t>
  </si>
  <si>
    <t>Cann Group Limited</t>
  </si>
  <si>
    <t>EIQ</t>
  </si>
  <si>
    <t>EchoIQ Limited</t>
  </si>
  <si>
    <t>LIT</t>
  </si>
  <si>
    <t>Livium Ltd</t>
  </si>
  <si>
    <t>CEL</t>
  </si>
  <si>
    <t>Challenger Gold Limited</t>
  </si>
  <si>
    <t>ONE</t>
  </si>
  <si>
    <t>Oneview Healthcare PLC</t>
  </si>
  <si>
    <t>A3D</t>
  </si>
  <si>
    <t>Aurora Labs Limited</t>
  </si>
  <si>
    <t>MKR</t>
  </si>
  <si>
    <t>Manuka Resources Limited</t>
  </si>
  <si>
    <t>HMX</t>
  </si>
  <si>
    <t>Hammer Metals Limited</t>
  </si>
  <si>
    <t>CCOOA</t>
  </si>
  <si>
    <t>The Calmer Co Intl Ltd Opt Exp 30/06/2026</t>
  </si>
  <si>
    <t>WTM</t>
  </si>
  <si>
    <t>Waratah Minerals Limited</t>
  </si>
  <si>
    <t>USL</t>
  </si>
  <si>
    <t>Unico Silver Limited</t>
  </si>
  <si>
    <t>AFL</t>
  </si>
  <si>
    <t>AF Legal Group Ltd</t>
  </si>
  <si>
    <t>NZK</t>
  </si>
  <si>
    <t>New Zealand King Salmon Investments Limited</t>
  </si>
  <si>
    <t>HPC</t>
  </si>
  <si>
    <t>The Hydration Pharmaceuticals Company Limited</t>
  </si>
  <si>
    <t>ABY</t>
  </si>
  <si>
    <t>Adore Beauty Group Limited</t>
  </si>
  <si>
    <t>PSQ</t>
  </si>
  <si>
    <t>Pacific Smiles Group Limited</t>
  </si>
  <si>
    <t>BDX</t>
  </si>
  <si>
    <t>BCAL Diagnostics Limited</t>
  </si>
  <si>
    <t>COI</t>
  </si>
  <si>
    <t>Comet Ridge Limited</t>
  </si>
  <si>
    <t>AVG</t>
  </si>
  <si>
    <t>Australian Vintage Ltd</t>
  </si>
  <si>
    <t>AI1</t>
  </si>
  <si>
    <t>Adisyn Ltd</t>
  </si>
  <si>
    <t>POL</t>
  </si>
  <si>
    <t>Polymetals Resources Limited</t>
  </si>
  <si>
    <t>AZL</t>
  </si>
  <si>
    <t>Arizona Lithium Limited</t>
  </si>
  <si>
    <t>ADN</t>
  </si>
  <si>
    <t>Andromeda Metals Limited</t>
  </si>
  <si>
    <t>SHA</t>
  </si>
  <si>
    <t>SHAPE Australia Corporation Limited</t>
  </si>
  <si>
    <t>RDY</t>
  </si>
  <si>
    <t>ReadyTech Holdings Ltd</t>
  </si>
  <si>
    <t>HCL</t>
  </si>
  <si>
    <t>HighCom Limited</t>
  </si>
  <si>
    <t>BOC</t>
  </si>
  <si>
    <t>Bougainville Copper Limited</t>
  </si>
  <si>
    <t>DRE</t>
  </si>
  <si>
    <t>Dreadnought Resources Ltd</t>
  </si>
  <si>
    <t>LML</t>
  </si>
  <si>
    <t>Lincoln Minerals Ltd</t>
  </si>
  <si>
    <t>SFX</t>
  </si>
  <si>
    <t>Sheffield Resources Limited</t>
  </si>
  <si>
    <t>PSC</t>
  </si>
  <si>
    <t>Prospect Resources Ltd</t>
  </si>
  <si>
    <t>SNG</t>
  </si>
  <si>
    <t>Siren Gold Limited</t>
  </si>
  <si>
    <t>HHR</t>
  </si>
  <si>
    <t>Hartshead Resources NL</t>
  </si>
  <si>
    <t>JMS</t>
  </si>
  <si>
    <t>Jupiter Mines Limited</t>
  </si>
  <si>
    <t>PWN</t>
  </si>
  <si>
    <t>Parkway Corporate Limited</t>
  </si>
  <si>
    <t>COB</t>
  </si>
  <si>
    <t>Cobalt Blue Holdings Limited</t>
  </si>
  <si>
    <t>SMN</t>
  </si>
  <si>
    <t>Structural Monitoring Systems PLC CDI's</t>
  </si>
  <si>
    <t>IMA</t>
  </si>
  <si>
    <t>Image Resources</t>
  </si>
  <si>
    <t>GLN</t>
  </si>
  <si>
    <t>Galan Lithium Limited</t>
  </si>
  <si>
    <t>ADO</t>
  </si>
  <si>
    <t>AnteoTech Ltd</t>
  </si>
  <si>
    <t>FRM</t>
  </si>
  <si>
    <t>Farm Pride Foods Limited</t>
  </si>
  <si>
    <t>CY5</t>
  </si>
  <si>
    <t>Cygnus Metals Limited</t>
  </si>
  <si>
    <t>MVP</t>
  </si>
  <si>
    <t>Medical Developments International Ltd</t>
  </si>
  <si>
    <t>UNT</t>
  </si>
  <si>
    <t>Unith Ltd</t>
  </si>
  <si>
    <t>CTQ</t>
  </si>
  <si>
    <t>Careteq Limited</t>
  </si>
  <si>
    <t>SPX</t>
  </si>
  <si>
    <t>Spenda Limited</t>
  </si>
  <si>
    <t>HAS</t>
  </si>
  <si>
    <t>Hastings Technology Metals Ltd</t>
  </si>
  <si>
    <t>KMD</t>
  </si>
  <si>
    <t>KMD Brands Limited</t>
  </si>
  <si>
    <t>STM</t>
  </si>
  <si>
    <t>Sunstone Metals Ltd</t>
  </si>
  <si>
    <t>CYM</t>
  </si>
  <si>
    <t>Cyprium Metals Limited</t>
  </si>
  <si>
    <t>BKT</t>
  </si>
  <si>
    <t>Black Rock Mining Limited</t>
  </si>
  <si>
    <t>QHL</t>
  </si>
  <si>
    <t>Quickstep Holdings Limited</t>
  </si>
  <si>
    <t>GHY</t>
  </si>
  <si>
    <t>Gold Hydrogen Limited</t>
  </si>
  <si>
    <t>TBR</t>
  </si>
  <si>
    <t>Tribune Resources Limited</t>
  </si>
  <si>
    <t>YOJ</t>
  </si>
  <si>
    <t>Yojee Limited</t>
  </si>
  <si>
    <t>SER</t>
  </si>
  <si>
    <t>Strategic Energy Resources Ltd</t>
  </si>
  <si>
    <t>TOE</t>
  </si>
  <si>
    <t>Toro Energy Limited</t>
  </si>
  <si>
    <t>MDR</t>
  </si>
  <si>
    <t>MedAdvisor Limited</t>
  </si>
  <si>
    <t>TAM</t>
  </si>
  <si>
    <t>Tanami Gold NL</t>
  </si>
  <si>
    <t>TAS</t>
  </si>
  <si>
    <t>Tasman Resources Limited</t>
  </si>
  <si>
    <t>AHK</t>
  </si>
  <si>
    <t>Ark Mines Limited</t>
  </si>
  <si>
    <t>NTD</t>
  </si>
  <si>
    <t>NTAW Holdings Limited</t>
  </si>
  <si>
    <t>SSR</t>
  </si>
  <si>
    <t>SSR Mining Inc. CDI</t>
  </si>
  <si>
    <t>ADV</t>
  </si>
  <si>
    <t>Ardiden Limited</t>
  </si>
  <si>
    <t>TRS</t>
  </si>
  <si>
    <t>The Reject Shop Limited</t>
  </si>
  <si>
    <t>SRL</t>
  </si>
  <si>
    <t>Sunrise Energy Metals Limited</t>
  </si>
  <si>
    <t>GT1</t>
  </si>
  <si>
    <t>Green Technology Metals Limited</t>
  </si>
  <si>
    <t>SPN</t>
  </si>
  <si>
    <t>Sparc Technologies Limited</t>
  </si>
  <si>
    <t>CLV</t>
  </si>
  <si>
    <t>Clover Corporation Ltd</t>
  </si>
  <si>
    <t>BBT</t>
  </si>
  <si>
    <t>Bluebet Holdings Ltd</t>
  </si>
  <si>
    <t>INV</t>
  </si>
  <si>
    <t>InvestSMART Group Limited</t>
  </si>
  <si>
    <t>FGR</t>
  </si>
  <si>
    <t>First Graphene Limited</t>
  </si>
  <si>
    <t>CHM</t>
  </si>
  <si>
    <t>Chimeric Therapeutics Limited</t>
  </si>
  <si>
    <t>BRK</t>
  </si>
  <si>
    <t>Brookside Energy Limited</t>
  </si>
  <si>
    <t>EGR</t>
  </si>
  <si>
    <t>EcoGraf Limited</t>
  </si>
  <si>
    <t>CZR</t>
  </si>
  <si>
    <t>CZR Resources Ltd</t>
  </si>
  <si>
    <t>GBR</t>
  </si>
  <si>
    <t>Great Boulder Resources Limited</t>
  </si>
  <si>
    <t>VMM</t>
  </si>
  <si>
    <t>Viridis Mining and Minerals Limited</t>
  </si>
  <si>
    <t>GL1</t>
  </si>
  <si>
    <t>Global Lithium Resources Limited</t>
  </si>
  <si>
    <t>JBY</t>
  </si>
  <si>
    <t>James Bay Minerals Ltd</t>
  </si>
  <si>
    <t>KME</t>
  </si>
  <si>
    <t>Kip McGrath Education Centres Limited</t>
  </si>
  <si>
    <t>BNL</t>
  </si>
  <si>
    <t>Blue Star Helium Limited</t>
  </si>
  <si>
    <t>MTH</t>
  </si>
  <si>
    <t>Mithril Silver and Gold Limited</t>
  </si>
  <si>
    <t>NVQ</t>
  </si>
  <si>
    <t>Noviqtech Limited</t>
  </si>
  <si>
    <t>ICL</t>
  </si>
  <si>
    <t>Iceni Gold Limited</t>
  </si>
  <si>
    <t>OCT</t>
  </si>
  <si>
    <t>Octava Minerals Limited</t>
  </si>
  <si>
    <t>CYP</t>
  </si>
  <si>
    <t>Cynata Therapeutics Limited</t>
  </si>
  <si>
    <t>TEG</t>
  </si>
  <si>
    <t>Triangle Energy (Global) Limited</t>
  </si>
  <si>
    <t>LDX</t>
  </si>
  <si>
    <t>Lumos Diagnostics Holdings Limited</t>
  </si>
  <si>
    <t>CXU</t>
  </si>
  <si>
    <t>Cauldron Energy Limited</t>
  </si>
  <si>
    <t>SPG</t>
  </si>
  <si>
    <t>SPC Global Holdings Ltd</t>
  </si>
  <si>
    <t>VTX</t>
  </si>
  <si>
    <t>Vertex Minerals Limited</t>
  </si>
  <si>
    <t>LIN</t>
  </si>
  <si>
    <t>Lindian Resources Limited</t>
  </si>
  <si>
    <t>DEV</t>
  </si>
  <si>
    <t>DevEx Resources Limited</t>
  </si>
  <si>
    <t>MTL</t>
  </si>
  <si>
    <t>Mantle Minerals Limited</t>
  </si>
  <si>
    <t>ECS</t>
  </si>
  <si>
    <t>ECS Botanics Holdings Ltd</t>
  </si>
  <si>
    <t>NGI</t>
  </si>
  <si>
    <t>Navigator Global Investments Limited</t>
  </si>
  <si>
    <t>MTM</t>
  </si>
  <si>
    <t>MTM Critical Metals Limited</t>
  </si>
  <si>
    <t>CVB</t>
  </si>
  <si>
    <t>CurveBeam AI Limited</t>
  </si>
  <si>
    <t>I88</t>
  </si>
  <si>
    <t>Infini Resources Limited</t>
  </si>
  <si>
    <t>CYB</t>
  </si>
  <si>
    <t>AUCyber Limited</t>
  </si>
  <si>
    <t>AUQ</t>
  </si>
  <si>
    <t>Alara Resources Limited</t>
  </si>
  <si>
    <t>IKE</t>
  </si>
  <si>
    <t>ikeGPS Group Limited</t>
  </si>
  <si>
    <t>TFL</t>
  </si>
  <si>
    <t>TasFoods Limited</t>
  </si>
  <si>
    <t>5GN</t>
  </si>
  <si>
    <t>5G Networks Limited</t>
  </si>
  <si>
    <t>SHG</t>
  </si>
  <si>
    <t>Singular Health Group Limited</t>
  </si>
  <si>
    <t>SST</t>
  </si>
  <si>
    <t>Steamships Trading Company Limited</t>
  </si>
  <si>
    <t>SEN</t>
  </si>
  <si>
    <t>Senetas Corporation Limited</t>
  </si>
  <si>
    <t>HVY</t>
  </si>
  <si>
    <t>Heavy Minerals Limited</t>
  </si>
  <si>
    <t>EMB</t>
  </si>
  <si>
    <t>Embelton Limited</t>
  </si>
  <si>
    <t>AQX</t>
  </si>
  <si>
    <t>Alice Queen Limited</t>
  </si>
  <si>
    <t>LM8</t>
  </si>
  <si>
    <t>Lunnon Metals Limited</t>
  </si>
  <si>
    <t>PTR</t>
  </si>
  <si>
    <t>Petratherm Ltd</t>
  </si>
  <si>
    <t>WSI</t>
  </si>
  <si>
    <t>WestStar Industrial Limited</t>
  </si>
  <si>
    <t>TMK</t>
  </si>
  <si>
    <t>TMK Energy Limited</t>
  </si>
  <si>
    <t>WYX</t>
  </si>
  <si>
    <t>Western Yilgarn NL</t>
  </si>
  <si>
    <t>88E</t>
  </si>
  <si>
    <t>88 Energy Limited</t>
  </si>
  <si>
    <t>AZ9</t>
  </si>
  <si>
    <t>Asian Battery Metals PLC</t>
  </si>
  <si>
    <t>GTN</t>
  </si>
  <si>
    <t>GTN Limited</t>
  </si>
  <si>
    <t>RKT</t>
  </si>
  <si>
    <t>RocketDNA Ltd</t>
  </si>
  <si>
    <t>AUZ</t>
  </si>
  <si>
    <t>Australian Mines Limited</t>
  </si>
  <si>
    <t>KRR</t>
  </si>
  <si>
    <t>King River Resources Limited</t>
  </si>
  <si>
    <t>CSX</t>
  </si>
  <si>
    <t>CleanSpace Holdings Limited</t>
  </si>
  <si>
    <t>AAL</t>
  </si>
  <si>
    <t>Alfabs Australia Limited</t>
  </si>
  <si>
    <t>ODE</t>
  </si>
  <si>
    <t>Odessa Minerals Limited</t>
  </si>
  <si>
    <t>KNO</t>
  </si>
  <si>
    <t>Knosys Limited</t>
  </si>
  <si>
    <t>CGR</t>
  </si>
  <si>
    <t>CGN Resources Limited</t>
  </si>
  <si>
    <t>AMD</t>
  </si>
  <si>
    <t>Arrow Minerals Ltd</t>
  </si>
  <si>
    <t>IDA</t>
  </si>
  <si>
    <t>Indiana Resources Limited</t>
  </si>
  <si>
    <t>CCE</t>
  </si>
  <si>
    <t>Carnegie Clean Energy Limited</t>
  </si>
  <si>
    <t>CND</t>
  </si>
  <si>
    <t>Condor Energy Limited</t>
  </si>
  <si>
    <t>OEL</t>
  </si>
  <si>
    <t>Otto Energy Limited</t>
  </si>
  <si>
    <t>JAN</t>
  </si>
  <si>
    <t>Janison Education Group Limited</t>
  </si>
  <si>
    <t>LFS</t>
  </si>
  <si>
    <t>Latitude Group Holdings Limited</t>
  </si>
  <si>
    <t>AHX</t>
  </si>
  <si>
    <t>Apiam Animal Health Limited</t>
  </si>
  <si>
    <t>NXS</t>
  </si>
  <si>
    <t>Next Science Limited</t>
  </si>
  <si>
    <t>MOV</t>
  </si>
  <si>
    <t>MOVE Logistics Group Limited</t>
  </si>
  <si>
    <t>SHN</t>
  </si>
  <si>
    <t>Sunshine Metals Limited</t>
  </si>
  <si>
    <t>SOR</t>
  </si>
  <si>
    <t>Strategic Elements Limited</t>
  </si>
  <si>
    <t>ALM</t>
  </si>
  <si>
    <t>Alma Metals Limited</t>
  </si>
  <si>
    <t>MCP</t>
  </si>
  <si>
    <t>McPhersons Ltd</t>
  </si>
  <si>
    <t>TWD</t>
  </si>
  <si>
    <t>Tamawood Limited</t>
  </si>
  <si>
    <t>BRU</t>
  </si>
  <si>
    <t>Buru Energy Limited</t>
  </si>
  <si>
    <t>PPK</t>
  </si>
  <si>
    <t>PPK Group Ltd</t>
  </si>
  <si>
    <t>ERA</t>
  </si>
  <si>
    <t>Energy Resources of Australia Ltd</t>
  </si>
  <si>
    <t>GBZ</t>
  </si>
  <si>
    <t>GBM Resources Limited</t>
  </si>
  <si>
    <t>KZR</t>
  </si>
  <si>
    <t>Kalamazoo Resources Limited</t>
  </si>
  <si>
    <t>CLE</t>
  </si>
  <si>
    <t>Cyclone Metals Limited</t>
  </si>
  <si>
    <t>SRK</t>
  </si>
  <si>
    <t>Strike Resources Limited</t>
  </si>
  <si>
    <t>GCM</t>
  </si>
  <si>
    <t>Green Critical Minerals Limited</t>
  </si>
  <si>
    <t>EGN</t>
  </si>
  <si>
    <t>Engenco Limited</t>
  </si>
  <si>
    <t>LIS</t>
  </si>
  <si>
    <t>Li-S Energy Limited</t>
  </si>
  <si>
    <t>PTN</t>
  </si>
  <si>
    <t>Patronus Resources Limited</t>
  </si>
  <si>
    <t>ERM</t>
  </si>
  <si>
    <t>Emmerson Resources Limited</t>
  </si>
  <si>
    <t>TZL</t>
  </si>
  <si>
    <t>TZ Limited</t>
  </si>
  <si>
    <t>CUF</t>
  </si>
  <si>
    <t>CuFe Limited</t>
  </si>
  <si>
    <t>ANO</t>
  </si>
  <si>
    <t>Advance Zinctek Limited</t>
  </si>
  <si>
    <t>BPH</t>
  </si>
  <si>
    <t>BPH Energy Limited</t>
  </si>
  <si>
    <t>PLG</t>
  </si>
  <si>
    <t>Pearl Gull Iron Limited</t>
  </si>
  <si>
    <t>EYE</t>
  </si>
  <si>
    <t>Nova Eye Medical Limited</t>
  </si>
  <si>
    <t>DUB</t>
  </si>
  <si>
    <t>Dubber Corporation Limited</t>
  </si>
  <si>
    <t>SVY</t>
  </si>
  <si>
    <t>Stavely Minerals Limited</t>
  </si>
  <si>
    <t>AVA</t>
  </si>
  <si>
    <t>AVA Risk Group Limited</t>
  </si>
  <si>
    <t>CDX</t>
  </si>
  <si>
    <t>Cardiex Limited</t>
  </si>
  <si>
    <t>PRX</t>
  </si>
  <si>
    <t>Prodigy Gold NL</t>
  </si>
  <si>
    <t>GMN</t>
  </si>
  <si>
    <t>Gold Mountain Limited</t>
  </si>
  <si>
    <t>MFGO</t>
  </si>
  <si>
    <t>Magellan Financial Group Ltd Option Exp 16/04/2027</t>
  </si>
  <si>
    <t>PGM</t>
  </si>
  <si>
    <t>Platina Resources Limited</t>
  </si>
  <si>
    <t>NUC</t>
  </si>
  <si>
    <t>Nuchev Limited</t>
  </si>
  <si>
    <t>VTM</t>
  </si>
  <si>
    <t>Victory Metals Limited</t>
  </si>
  <si>
    <t>KRM</t>
  </si>
  <si>
    <t>Kingsrose Mining Limited</t>
  </si>
  <si>
    <t>ITM</t>
  </si>
  <si>
    <t>iTech Minerals Ltd</t>
  </si>
  <si>
    <t>CMD</t>
  </si>
  <si>
    <t>Cassius Mining Limited</t>
  </si>
  <si>
    <t>EZZ</t>
  </si>
  <si>
    <t>EZZ Life Science Holdings Limited</t>
  </si>
  <si>
    <t>NC1</t>
  </si>
  <si>
    <t>Nico Resources Limited</t>
  </si>
  <si>
    <t>ATG</t>
  </si>
  <si>
    <t>Articore Group Limited</t>
  </si>
  <si>
    <t>WHK</t>
  </si>
  <si>
    <t>WhiteHawk Limited</t>
  </si>
  <si>
    <t>NDO</t>
  </si>
  <si>
    <t>Nido Education Limited</t>
  </si>
  <si>
    <t>AGC</t>
  </si>
  <si>
    <t>Australian Gold and Copper Ltd</t>
  </si>
  <si>
    <t>FLC</t>
  </si>
  <si>
    <t>Fluence Corporation Limited</t>
  </si>
  <si>
    <t>1CG</t>
  </si>
  <si>
    <t>One Click Group Limited</t>
  </si>
  <si>
    <t>ST1</t>
  </si>
  <si>
    <t>Spirit Technology Solutions Ltd</t>
  </si>
  <si>
    <t>CUS</t>
  </si>
  <si>
    <t>Copper Search Limited</t>
  </si>
  <si>
    <t>NH3</t>
  </si>
  <si>
    <t>NH3 Clean Energy Limited</t>
  </si>
  <si>
    <t>ATH</t>
  </si>
  <si>
    <t>Alterity Therapeutics Limited</t>
  </si>
  <si>
    <t>MLG</t>
  </si>
  <si>
    <t>MLG Oz Limited</t>
  </si>
  <si>
    <t>UBI</t>
  </si>
  <si>
    <t>Universal Biosensors Inc</t>
  </si>
  <si>
    <t>AVJ</t>
  </si>
  <si>
    <t>AVJennings Ltd</t>
  </si>
  <si>
    <t>BLU</t>
  </si>
  <si>
    <t>Blue Energy Limited</t>
  </si>
  <si>
    <t>ENL</t>
  </si>
  <si>
    <t>Enlitic Inc CDI</t>
  </si>
  <si>
    <t>MBK</t>
  </si>
  <si>
    <t>Metal Bank Limited</t>
  </si>
  <si>
    <t>VSR</t>
  </si>
  <si>
    <t>Voltaic Strategic Resources Ltd</t>
  </si>
  <si>
    <t>XRG</t>
  </si>
  <si>
    <t>XReality Group Limited</t>
  </si>
  <si>
    <t>BOL</t>
  </si>
  <si>
    <t>Boom Logistics Limited</t>
  </si>
  <si>
    <t>ARI</t>
  </si>
  <si>
    <t>Arika Resources Limited</t>
  </si>
  <si>
    <t>AKM</t>
  </si>
  <si>
    <t>Aspire Mining Limited</t>
  </si>
  <si>
    <t>NOX</t>
  </si>
  <si>
    <t>Noxopharm Limited</t>
  </si>
  <si>
    <t>5GG</t>
  </si>
  <si>
    <t>Pentanet Limited</t>
  </si>
  <si>
    <t>WWI</t>
  </si>
  <si>
    <t>West Wits Mining Limited</t>
  </si>
  <si>
    <t>RHI</t>
  </si>
  <si>
    <t>Red Hill Minerals Limited</t>
  </si>
  <si>
    <t>MCO</t>
  </si>
  <si>
    <t>Myeco Group Ltd</t>
  </si>
  <si>
    <t>TD1</t>
  </si>
  <si>
    <t>TALI Digital Limited</t>
  </si>
  <si>
    <t>ORN</t>
  </si>
  <si>
    <t>Orion Minerals Ltd</t>
  </si>
  <si>
    <t>ODY</t>
  </si>
  <si>
    <t>Odyssey Gold Limited</t>
  </si>
  <si>
    <t>EGG</t>
  </si>
  <si>
    <t>Enero Group Limited</t>
  </si>
  <si>
    <t>PR2</t>
  </si>
  <si>
    <t>Piche Resources Limited</t>
  </si>
  <si>
    <t>AHL</t>
  </si>
  <si>
    <t>Adrad Holdings Limited</t>
  </si>
  <si>
    <t>LCL</t>
  </si>
  <si>
    <t>LCL Resources Limited</t>
  </si>
  <si>
    <t>NWC</t>
  </si>
  <si>
    <t>New World Resources Limited</t>
  </si>
  <si>
    <t>YRL</t>
  </si>
  <si>
    <t>Yandal Resources Limited</t>
  </si>
  <si>
    <t>TSO</t>
  </si>
  <si>
    <t>Tesoro Gold Ltd</t>
  </si>
  <si>
    <t>WIN</t>
  </si>
  <si>
    <t>WIN Metals Ltd</t>
  </si>
  <si>
    <t>VPR</t>
  </si>
  <si>
    <t>Volt Group Limited</t>
  </si>
  <si>
    <t>EXP</t>
  </si>
  <si>
    <t>Experience Co Limited</t>
  </si>
  <si>
    <t>DES</t>
  </si>
  <si>
    <t>Desoto Resources Limited</t>
  </si>
  <si>
    <t>NOV</t>
  </si>
  <si>
    <t>Novatti Group Limited</t>
  </si>
  <si>
    <t>OSX</t>
  </si>
  <si>
    <t>Osteopore Limited</t>
  </si>
  <si>
    <t>ORD</t>
  </si>
  <si>
    <t>Ordell Minerals Limited</t>
  </si>
  <si>
    <t>TMG</t>
  </si>
  <si>
    <t>Trigg Minerals Limited</t>
  </si>
  <si>
    <t>NFL</t>
  </si>
  <si>
    <t>Norfolk Metals Limited</t>
  </si>
  <si>
    <t>FAR</t>
  </si>
  <si>
    <t>FAR Limited</t>
  </si>
  <si>
    <t>HCT</t>
  </si>
  <si>
    <t>Holista Colltech Limited</t>
  </si>
  <si>
    <t>BCN</t>
  </si>
  <si>
    <t>Beacon Minerals Limited</t>
  </si>
  <si>
    <t>BFL</t>
  </si>
  <si>
    <t>BSP Financial Group Limited</t>
  </si>
  <si>
    <t>RNT</t>
  </si>
  <si>
    <t>Rent.com.au Limited</t>
  </si>
  <si>
    <t>AMN</t>
  </si>
  <si>
    <t>Agrimin Limited</t>
  </si>
  <si>
    <t>3PL</t>
  </si>
  <si>
    <t>3P Learning Limited</t>
  </si>
  <si>
    <t>CG1</t>
  </si>
  <si>
    <t>Carbonxt Group Limited</t>
  </si>
  <si>
    <t>BMR</t>
  </si>
  <si>
    <t>Ballymore Resources Limited</t>
  </si>
  <si>
    <t>GAL</t>
  </si>
  <si>
    <t>Galileo Mining Ltd</t>
  </si>
  <si>
    <t>IR1</t>
  </si>
  <si>
    <t>Iris Metals Limited</t>
  </si>
  <si>
    <t>SNS</t>
  </si>
  <si>
    <t>SenSen Networks Limited</t>
  </si>
  <si>
    <t>RND</t>
  </si>
  <si>
    <t>Rand Mining Limited</t>
  </si>
  <si>
    <t>DEM</t>
  </si>
  <si>
    <t>De.mem Limited</t>
  </si>
  <si>
    <t>CTN</t>
  </si>
  <si>
    <t>Catalina Resources Ltd</t>
  </si>
  <si>
    <t>ALV</t>
  </si>
  <si>
    <t>Alvo Minerals Limited</t>
  </si>
  <si>
    <t>SKY</t>
  </si>
  <si>
    <t>Sky Metals Limited</t>
  </si>
  <si>
    <t>X2M</t>
  </si>
  <si>
    <t>X2M Connect Limited</t>
  </si>
  <si>
    <t>SGA</t>
  </si>
  <si>
    <t>Sarytogan Graphite Limited</t>
  </si>
  <si>
    <t>COD</t>
  </si>
  <si>
    <t>Coda Minerals Limited</t>
  </si>
  <si>
    <t>IMC</t>
  </si>
  <si>
    <t>Immuron Limited</t>
  </si>
  <si>
    <t>SM1</t>
  </si>
  <si>
    <t>Synlait Milk Limited</t>
  </si>
  <si>
    <t>VMT</t>
  </si>
  <si>
    <t>VMoto Limited</t>
  </si>
  <si>
    <t>EFE</t>
  </si>
  <si>
    <t>Eastern Resources Limited</t>
  </si>
  <si>
    <t>AYT</t>
  </si>
  <si>
    <t>Austin Metals Limited</t>
  </si>
  <si>
    <t>BCB</t>
  </si>
  <si>
    <t>Bowen Coking Coal Limited</t>
  </si>
  <si>
    <t>FTC</t>
  </si>
  <si>
    <t>Fintech Chain Ltd</t>
  </si>
  <si>
    <t>1MC</t>
  </si>
  <si>
    <t>Morella Corporation Limited</t>
  </si>
  <si>
    <t>PEC</t>
  </si>
  <si>
    <t>Perpetual Resources Limited</t>
  </si>
  <si>
    <t>ILA</t>
  </si>
  <si>
    <t>Island Pharmaceuticals Limited</t>
  </si>
  <si>
    <t>S2R</t>
  </si>
  <si>
    <t>S2 Resources Limited</t>
  </si>
  <si>
    <t>CXZ</t>
  </si>
  <si>
    <t>Connexion Mobility Ltd</t>
  </si>
  <si>
    <t>RADOA</t>
  </si>
  <si>
    <t>Radiopharm Theranostics Ltd Opt Exp 24/08/2026</t>
  </si>
  <si>
    <t>VNL</t>
  </si>
  <si>
    <t>Vinyl Group Ltd</t>
  </si>
  <si>
    <t>MMR</t>
  </si>
  <si>
    <t>MEC Resources Limited</t>
  </si>
  <si>
    <t>RWL</t>
  </si>
  <si>
    <t>Rubicon Water Limited</t>
  </si>
  <si>
    <t>PKO</t>
  </si>
  <si>
    <t>Peako Limited</t>
  </si>
  <si>
    <t>IAM</t>
  </si>
  <si>
    <t>Income Asset Management Group Limited</t>
  </si>
  <si>
    <t>CAE</t>
  </si>
  <si>
    <t>Cannindah Resources Ltd</t>
  </si>
  <si>
    <t>NME</t>
  </si>
  <si>
    <t>Nex Metals Exploration Limited</t>
  </si>
  <si>
    <t>BSX</t>
  </si>
  <si>
    <t>Blackstone Minerals Limited</t>
  </si>
  <si>
    <t>MAM</t>
  </si>
  <si>
    <t>Microequities Asset Management Group Limited</t>
  </si>
  <si>
    <t>EPY</t>
  </si>
  <si>
    <t>Earlypay Limited</t>
  </si>
  <si>
    <t>RFT</t>
  </si>
  <si>
    <t>Rectifier Technologies Limited</t>
  </si>
  <si>
    <t>IMUOE</t>
  </si>
  <si>
    <t>Imugene Limited Option Expiry 31/08/2026</t>
  </si>
  <si>
    <t>OPL</t>
  </si>
  <si>
    <t>Opyl Limited</t>
  </si>
  <si>
    <t>ZEO</t>
  </si>
  <si>
    <t>Zeotech Limited</t>
  </si>
  <si>
    <t>EMH</t>
  </si>
  <si>
    <t>European Metals Holdings Limited</t>
  </si>
  <si>
    <t>INF</t>
  </si>
  <si>
    <t>Infinity Lithium Corporation Limited</t>
  </si>
  <si>
    <t>RLT</t>
  </si>
  <si>
    <t>Renergen Limited CDI</t>
  </si>
  <si>
    <t>FBM</t>
  </si>
  <si>
    <t>Future Battery Minerals Limited</t>
  </si>
  <si>
    <t>MXR</t>
  </si>
  <si>
    <t>Maximus Resources Limited</t>
  </si>
  <si>
    <t>MQR</t>
  </si>
  <si>
    <t>Marquee Resources Limited</t>
  </si>
  <si>
    <t>DM1</t>
  </si>
  <si>
    <t>Desert Metals Limited</t>
  </si>
  <si>
    <t>GLH</t>
  </si>
  <si>
    <t>Global Health Limited</t>
  </si>
  <si>
    <t>FLN</t>
  </si>
  <si>
    <t>Freelancer Limited</t>
  </si>
  <si>
    <t>WCN</t>
  </si>
  <si>
    <t>White Cliff Minerals Limited</t>
  </si>
  <si>
    <t>GLB</t>
  </si>
  <si>
    <t>Globe International Limited</t>
  </si>
  <si>
    <t>CC9</t>
  </si>
  <si>
    <t>Chariot Corporation Limited</t>
  </si>
  <si>
    <t>AYA</t>
  </si>
  <si>
    <t>Artrya Limited</t>
  </si>
  <si>
    <t>CRD</t>
  </si>
  <si>
    <t>Conrad Asia Energy Ltd CDI</t>
  </si>
  <si>
    <t>PER</t>
  </si>
  <si>
    <t>Percheron Therapeutics Limited</t>
  </si>
  <si>
    <t>RIM</t>
  </si>
  <si>
    <t>Rimfire Pacific Mining Limited</t>
  </si>
  <si>
    <t>CNQO</t>
  </si>
  <si>
    <t>Clean Teq Water Limited Option Expiry 30/04/2026</t>
  </si>
  <si>
    <t>WAG</t>
  </si>
  <si>
    <t>The Australian Wealth Advisors Group Limited</t>
  </si>
  <si>
    <t>DDT</t>
  </si>
  <si>
    <t>Datadot Technology Limited</t>
  </si>
  <si>
    <t>KYP</t>
  </si>
  <si>
    <t>Kinatico Ltd</t>
  </si>
  <si>
    <t>ADX</t>
  </si>
  <si>
    <t>ADX Energy Ltd</t>
  </si>
  <si>
    <t>MCE</t>
  </si>
  <si>
    <t>Matrix Composites &amp; Engineering Limited</t>
  </si>
  <si>
    <t>LOM</t>
  </si>
  <si>
    <t>Lucapa Diamond Company Ltd</t>
  </si>
  <si>
    <t>KCC</t>
  </si>
  <si>
    <t>Kincora Copper Limited CDI</t>
  </si>
  <si>
    <t>CCG</t>
  </si>
  <si>
    <t>Comms Group Limited</t>
  </si>
  <si>
    <t>GIB</t>
  </si>
  <si>
    <t>Gibb River Diamonds Limited</t>
  </si>
  <si>
    <t>FAL</t>
  </si>
  <si>
    <t>Falcon Metals Ltd</t>
  </si>
  <si>
    <t>PV1</t>
  </si>
  <si>
    <t>Provaris Energy Ltd</t>
  </si>
  <si>
    <t>TSL</t>
  </si>
  <si>
    <t>Titanium Sands Limited</t>
  </si>
  <si>
    <t>AGR</t>
  </si>
  <si>
    <t>Aguia Resources Limited</t>
  </si>
  <si>
    <t>UVA</t>
  </si>
  <si>
    <t>Uvre Limited</t>
  </si>
  <si>
    <t>RMY</t>
  </si>
  <si>
    <t>RMA Global Limited</t>
  </si>
  <si>
    <t>EDE</t>
  </si>
  <si>
    <t>Eden Innovations Ltd</t>
  </si>
  <si>
    <t>TAR</t>
  </si>
  <si>
    <t>Taruga Minerals Limited</t>
  </si>
  <si>
    <t>ABV</t>
  </si>
  <si>
    <t>Advanced Braking Technology Ltd</t>
  </si>
  <si>
    <t>PUA</t>
  </si>
  <si>
    <t>Peak Minerals Limited</t>
  </si>
  <si>
    <t>CUE</t>
  </si>
  <si>
    <t>Cue Energy Resources Ltd</t>
  </si>
  <si>
    <t>VML</t>
  </si>
  <si>
    <t>Vital Metals Limited</t>
  </si>
  <si>
    <t>CMO</t>
  </si>
  <si>
    <t>Cosmo Metals Limited</t>
  </si>
  <si>
    <t>PNN</t>
  </si>
  <si>
    <t>Power Minerals Limited</t>
  </si>
  <si>
    <t>CCM</t>
  </si>
  <si>
    <t>Cadoux Limited</t>
  </si>
  <si>
    <t>CDT</t>
  </si>
  <si>
    <t>Castle Minerals Limited</t>
  </si>
  <si>
    <t>VR8</t>
  </si>
  <si>
    <t>Vanadium Resources Limited</t>
  </si>
  <si>
    <t>RHY</t>
  </si>
  <si>
    <t>Rhythm Biosciences Limited</t>
  </si>
  <si>
    <t>RR1</t>
  </si>
  <si>
    <t>Reach Resources Limited</t>
  </si>
  <si>
    <t>MMA</t>
  </si>
  <si>
    <t>Maronan Metals Limited</t>
  </si>
  <si>
    <t>WNX</t>
  </si>
  <si>
    <t>Wellnex Life Limited</t>
  </si>
  <si>
    <t>SLS</t>
  </si>
  <si>
    <t>Solstice Minerals Limited</t>
  </si>
  <si>
    <t>LEG</t>
  </si>
  <si>
    <t>Legend Mining Limited</t>
  </si>
  <si>
    <t>KGD</t>
  </si>
  <si>
    <t>Kula Gold Limited</t>
  </si>
  <si>
    <t>SKT</t>
  </si>
  <si>
    <t>Sky Network Television Limited</t>
  </si>
  <si>
    <t>LNR</t>
  </si>
  <si>
    <t>Lanthanein Resources Ltd</t>
  </si>
  <si>
    <t>ATR</t>
  </si>
  <si>
    <t>Astron Corporation Limited</t>
  </si>
  <si>
    <t>AEV</t>
  </si>
  <si>
    <t>Avenira Limited</t>
  </si>
  <si>
    <t>RVT</t>
  </si>
  <si>
    <t>Richmond Vanadium Technology Limited</t>
  </si>
  <si>
    <t>TON</t>
  </si>
  <si>
    <t>Triton Minerals Limited</t>
  </si>
  <si>
    <t>1AI</t>
  </si>
  <si>
    <t>Algorae Pharmaceuticals Limited</t>
  </si>
  <si>
    <t>AKO</t>
  </si>
  <si>
    <t>AKORA Resources Limited</t>
  </si>
  <si>
    <t>GAS</t>
  </si>
  <si>
    <t>State Gas Limited</t>
  </si>
  <si>
    <t>THB</t>
  </si>
  <si>
    <t>Thunderbird Resources Limited</t>
  </si>
  <si>
    <t>KM1</t>
  </si>
  <si>
    <t>Kali Metals Limited</t>
  </si>
  <si>
    <t>SOP</t>
  </si>
  <si>
    <t>Synertec Corporation Limited</t>
  </si>
  <si>
    <t>RAG</t>
  </si>
  <si>
    <t>Ragnar Metals Limited</t>
  </si>
  <si>
    <t>T92</t>
  </si>
  <si>
    <t>Terra Uranium Limited</t>
  </si>
  <si>
    <t>KNG</t>
  </si>
  <si>
    <t>Kingsland Minerals Ltd</t>
  </si>
  <si>
    <t>VN8</t>
  </si>
  <si>
    <t>Vonex Limited</t>
  </si>
  <si>
    <t>PIM</t>
  </si>
  <si>
    <t>Pinnacle Minerals Limited</t>
  </si>
  <si>
    <t>PAB</t>
  </si>
  <si>
    <t>Patrys Limited</t>
  </si>
  <si>
    <t>BPM</t>
  </si>
  <si>
    <t>BPM Minerals Limited</t>
  </si>
  <si>
    <t>SUV</t>
  </si>
  <si>
    <t>Suvo Strategic Minerals Limited</t>
  </si>
  <si>
    <t>AUE</t>
  </si>
  <si>
    <t>Aurum Resources Limited</t>
  </si>
  <si>
    <t>ANR</t>
  </si>
  <si>
    <t>Anatara Lifesciences Ltd</t>
  </si>
  <si>
    <t>SP8</t>
  </si>
  <si>
    <t>Streamplay Studio Limited</t>
  </si>
  <si>
    <t>ARV</t>
  </si>
  <si>
    <t>Artemis Resources Limited</t>
  </si>
  <si>
    <t>BUY</t>
  </si>
  <si>
    <t>Bounty Oil &amp; Gas NL</t>
  </si>
  <si>
    <t>AVC</t>
  </si>
  <si>
    <t>Auctus Investment Group Limited</t>
  </si>
  <si>
    <t>BAS</t>
  </si>
  <si>
    <t>Bass Oil Limited</t>
  </si>
  <si>
    <t>QEM</t>
  </si>
  <si>
    <t>QEM Limited</t>
  </si>
  <si>
    <t>TYX</t>
  </si>
  <si>
    <t>Tyranna Resources Limited</t>
  </si>
  <si>
    <t>IPB</t>
  </si>
  <si>
    <t>IPB Petroleum Limited</t>
  </si>
  <si>
    <t>PGO</t>
  </si>
  <si>
    <t>Pacgold Limited</t>
  </si>
  <si>
    <t>ATA</t>
  </si>
  <si>
    <t>Atturra Limited</t>
  </si>
  <si>
    <t>SMP</t>
  </si>
  <si>
    <t>Smartpay Holdings Limited</t>
  </si>
  <si>
    <t>ROG</t>
  </si>
  <si>
    <t>Red Sky Energy Ltd</t>
  </si>
  <si>
    <t>ZLD</t>
  </si>
  <si>
    <t>Zelira Therapeutics Limited</t>
  </si>
  <si>
    <t>IOD</t>
  </si>
  <si>
    <t>IODM Limited</t>
  </si>
  <si>
    <t>AFP</t>
  </si>
  <si>
    <t>AFT Pharmaceuticals Limited</t>
  </si>
  <si>
    <t>LEX</t>
  </si>
  <si>
    <t>Lefroy Exploration Limited</t>
  </si>
  <si>
    <t>DTM</t>
  </si>
  <si>
    <t>Dart Mining NL</t>
  </si>
  <si>
    <t>LPM</t>
  </si>
  <si>
    <t>Lithium Plus Minerals Limited</t>
  </si>
  <si>
    <t>HLX</t>
  </si>
  <si>
    <t>Helix Resources Limited</t>
  </si>
  <si>
    <t>EMP</t>
  </si>
  <si>
    <t>Emperor Energy Limited</t>
  </si>
  <si>
    <t>IXC</t>
  </si>
  <si>
    <t>Invex Therapeutics Ltd</t>
  </si>
  <si>
    <t>PXX</t>
  </si>
  <si>
    <t>PolarX Limited</t>
  </si>
  <si>
    <t>FRE</t>
  </si>
  <si>
    <t>Firebrick Pharma Limited</t>
  </si>
  <si>
    <t>GTR</t>
  </si>
  <si>
    <t>GTI Energy Limited</t>
  </si>
  <si>
    <t>MGT</t>
  </si>
  <si>
    <t>Magnetite Mines Limited</t>
  </si>
  <si>
    <t>HAW</t>
  </si>
  <si>
    <t>Hawthorn Resources Limited</t>
  </si>
  <si>
    <t>EV1</t>
  </si>
  <si>
    <t>Evolution Energy Minerals Limited</t>
  </si>
  <si>
    <t>TGH</t>
  </si>
  <si>
    <t>Terragen Holdings Limited</t>
  </si>
  <si>
    <t>A1N</t>
  </si>
  <si>
    <t>ARN Media Limited</t>
  </si>
  <si>
    <t>ASR</t>
  </si>
  <si>
    <t>Asra Minerals Limited</t>
  </si>
  <si>
    <t>HTM</t>
  </si>
  <si>
    <t>High-Tech Metals Limited</t>
  </si>
  <si>
    <t>BMG</t>
  </si>
  <si>
    <t>BMG Resources Limited</t>
  </si>
  <si>
    <t>FFI</t>
  </si>
  <si>
    <t>F.F.I. Holdings Ltd</t>
  </si>
  <si>
    <t>CPN</t>
  </si>
  <si>
    <t>Caspin Resources Limited</t>
  </si>
  <si>
    <t>LGM</t>
  </si>
  <si>
    <t>Legacy Minerals Holdings Limited</t>
  </si>
  <si>
    <t>LMS</t>
  </si>
  <si>
    <t>Litchfield Minerals Limited</t>
  </si>
  <si>
    <t>14D</t>
  </si>
  <si>
    <t>1414 Degrees Limited</t>
  </si>
  <si>
    <t>FRX</t>
  </si>
  <si>
    <t>Flexiroam Limited</t>
  </si>
  <si>
    <t>KOB</t>
  </si>
  <si>
    <t>Koba Resources Limited</t>
  </si>
  <si>
    <t>GDM</t>
  </si>
  <si>
    <t>Great Divide Mining Ltd</t>
  </si>
  <si>
    <t>BTC</t>
  </si>
  <si>
    <t>Biotech Health Ltd</t>
  </si>
  <si>
    <t>Z2U</t>
  </si>
  <si>
    <t>Zoom2u Technologies Limited</t>
  </si>
  <si>
    <t>RFA</t>
  </si>
  <si>
    <t>Rare Foods Australia Limited</t>
  </si>
  <si>
    <t>VVA</t>
  </si>
  <si>
    <t>Viva Leisure Limited</t>
  </si>
  <si>
    <t>RIE</t>
  </si>
  <si>
    <t>Riedel Resources Limited</t>
  </si>
  <si>
    <t>JAV</t>
  </si>
  <si>
    <t>Javelin Minerals Limited</t>
  </si>
  <si>
    <t>AMX</t>
  </si>
  <si>
    <t>Aerometrex Limited</t>
  </si>
  <si>
    <t>SCN</t>
  </si>
  <si>
    <t>Scorpion Minerals Limited</t>
  </si>
  <si>
    <t>IVZOA</t>
  </si>
  <si>
    <t>Invictus Energy Ltd Option Expiry 07/06/2026</t>
  </si>
  <si>
    <t>PEK</t>
  </si>
  <si>
    <t>Peak Rare Earths Limited</t>
  </si>
  <si>
    <t>SBR</t>
  </si>
  <si>
    <t>Sabre Resources Limited</t>
  </si>
  <si>
    <t>AM5</t>
  </si>
  <si>
    <t>Antares Metals Limited</t>
  </si>
  <si>
    <t>AEI</t>
  </si>
  <si>
    <t>Aeris Technologies Ltd</t>
  </si>
  <si>
    <t>TLM</t>
  </si>
  <si>
    <t>Talisman Mining Limited</t>
  </si>
  <si>
    <t>HIQ</t>
  </si>
  <si>
    <t>HitlQ Limited</t>
  </si>
  <si>
    <t>BBC</t>
  </si>
  <si>
    <t>BNK Banking Corporation Limited</t>
  </si>
  <si>
    <t>NWSLV</t>
  </si>
  <si>
    <t>News Corporation Class A Non-Voting Com Stk CDI</t>
  </si>
  <si>
    <t>VRC</t>
  </si>
  <si>
    <t>Volt Resources Limited</t>
  </si>
  <si>
    <t>ADD</t>
  </si>
  <si>
    <t>Adavale Resources Limited</t>
  </si>
  <si>
    <t>CC5</t>
  </si>
  <si>
    <t>Clever Culture Systems Limited</t>
  </si>
  <si>
    <t>GSN</t>
  </si>
  <si>
    <t>Great Southern Mining Limited</t>
  </si>
  <si>
    <t>BSA</t>
  </si>
  <si>
    <t>BSA Limited</t>
  </si>
  <si>
    <t>AAU</t>
  </si>
  <si>
    <t>Antilles Gold Limited</t>
  </si>
  <si>
    <t>G88</t>
  </si>
  <si>
    <t>Golden Mile Resources Ltd</t>
  </si>
  <si>
    <t>FML</t>
  </si>
  <si>
    <t>Focus Minerals Limited</t>
  </si>
  <si>
    <t>PHX</t>
  </si>
  <si>
    <t>PharmX Technologies Limited</t>
  </si>
  <si>
    <t>ADY</t>
  </si>
  <si>
    <t>Admirality Resources NL</t>
  </si>
  <si>
    <t>CPM</t>
  </si>
  <si>
    <t>Cooper Metals Limited</t>
  </si>
  <si>
    <t>MYG</t>
  </si>
  <si>
    <t>Mayfield Group Holdings Limited</t>
  </si>
  <si>
    <t>GAP</t>
  </si>
  <si>
    <t>Gale Pacific Limited</t>
  </si>
  <si>
    <t>NAE</t>
  </si>
  <si>
    <t>New Age Exploration Limited</t>
  </si>
  <si>
    <t>SIO</t>
  </si>
  <si>
    <t>Simonds Group Limited</t>
  </si>
  <si>
    <t>BNR</t>
  </si>
  <si>
    <t>Bulletin Resources Limited</t>
  </si>
  <si>
    <t>GHM</t>
  </si>
  <si>
    <t>Golden Horse Minerals Limited CDI</t>
  </si>
  <si>
    <t>RMX</t>
  </si>
  <si>
    <t>Red Mountain Mining Limited</t>
  </si>
  <si>
    <t>AV1</t>
  </si>
  <si>
    <t>Adveritas Limited</t>
  </si>
  <si>
    <t>REE</t>
  </si>
  <si>
    <t>RareX Limited</t>
  </si>
  <si>
    <t>TMB</t>
  </si>
  <si>
    <t>Tambourah Metals Ltd</t>
  </si>
  <si>
    <t>RPM</t>
  </si>
  <si>
    <t>RPM Automotive Group Limited</t>
  </si>
  <si>
    <t>AVW</t>
  </si>
  <si>
    <t>Avira Resources Limited</t>
  </si>
  <si>
    <t>DOU</t>
  </si>
  <si>
    <t>Douugh Limited</t>
  </si>
  <si>
    <t>LLI</t>
  </si>
  <si>
    <t>Loyal Lithium Limited</t>
  </si>
  <si>
    <t>NTM</t>
  </si>
  <si>
    <t>NT Minerals Limited</t>
  </si>
  <si>
    <t>MGA</t>
  </si>
  <si>
    <t>MetalsGrove Mining Ltd</t>
  </si>
  <si>
    <t>HRE</t>
  </si>
  <si>
    <t>Heavy Rare Earths Limited</t>
  </si>
  <si>
    <t>VFX</t>
  </si>
  <si>
    <t>Visionflex Group Limited</t>
  </si>
  <si>
    <t>OSLOC</t>
  </si>
  <si>
    <t>Oncosil Medical Limited Option Expiry 20/12/2027</t>
  </si>
  <si>
    <t>HOR</t>
  </si>
  <si>
    <t>Horseshoe Metals Limited</t>
  </si>
  <si>
    <t>SLB</t>
  </si>
  <si>
    <t>Stelar Metals Limited</t>
  </si>
  <si>
    <t>RHT</t>
  </si>
  <si>
    <t>Resonance Health Limited</t>
  </si>
  <si>
    <t>PVT</t>
  </si>
  <si>
    <t>Pivotal Metals Limited</t>
  </si>
  <si>
    <t>IXU</t>
  </si>
  <si>
    <t>IXUP Limited</t>
  </si>
  <si>
    <t>CRR</t>
  </si>
  <si>
    <t>Critical Resources Limited</t>
  </si>
  <si>
    <t>FTL</t>
  </si>
  <si>
    <t>Firetail Resources Limited</t>
  </si>
  <si>
    <t>EAX</t>
  </si>
  <si>
    <t>Energy Action Limited</t>
  </si>
  <si>
    <t>QXR</t>
  </si>
  <si>
    <t>QX Resources Limited</t>
  </si>
  <si>
    <t>APL</t>
  </si>
  <si>
    <t>Associate Global Partners Limited</t>
  </si>
  <si>
    <t>WC1</t>
  </si>
  <si>
    <t>West Cobar Metals Limited</t>
  </si>
  <si>
    <t>AMS</t>
  </si>
  <si>
    <t>Atomos Limited</t>
  </si>
  <si>
    <t>EXL</t>
  </si>
  <si>
    <t>Elixinol Wellness Limited</t>
  </si>
  <si>
    <t>FRS</t>
  </si>
  <si>
    <t>Forrestania Resources Limited</t>
  </si>
  <si>
    <t>NYR</t>
  </si>
  <si>
    <t>Nyrada Inc. CDI</t>
  </si>
  <si>
    <t>BPP</t>
  </si>
  <si>
    <t>Babylon Pump &amp; Power Limited</t>
  </si>
  <si>
    <t>MML</t>
  </si>
  <si>
    <t>Mclaren Minerals Limited</t>
  </si>
  <si>
    <t>MAN</t>
  </si>
  <si>
    <t>Mandrake Resources Limited</t>
  </si>
  <si>
    <t>TKM</t>
  </si>
  <si>
    <t>Trek Metals Limited</t>
  </si>
  <si>
    <t>AQD</t>
  </si>
  <si>
    <t>Ausquest Ltd</t>
  </si>
  <si>
    <t>AQI</t>
  </si>
  <si>
    <t>Alicanto Minerals Limited</t>
  </si>
  <si>
    <t>NVU</t>
  </si>
  <si>
    <t>Nanoveu Limited</t>
  </si>
  <si>
    <t>WOA</t>
  </si>
  <si>
    <t>Wide Open Agriculture Limited</t>
  </si>
  <si>
    <t>ACM</t>
  </si>
  <si>
    <t>Australian Critical Minerals Limited</t>
  </si>
  <si>
    <t>CCA</t>
  </si>
  <si>
    <t>Change Financial Limited</t>
  </si>
  <si>
    <t>PRG</t>
  </si>
  <si>
    <t>PRL Global Ltd</t>
  </si>
  <si>
    <t>WA8</t>
  </si>
  <si>
    <t>Warriedar Resources Limited</t>
  </si>
  <si>
    <t>CPO</t>
  </si>
  <si>
    <t>Culpeo Minerals Limited</t>
  </si>
  <si>
    <t>SRN</t>
  </si>
  <si>
    <t>Surefire Resources NL</t>
  </si>
  <si>
    <t>WTL</t>
  </si>
  <si>
    <t>WT Financial Group Limited</t>
  </si>
  <si>
    <t>LRD</t>
  </si>
  <si>
    <t>Lord Resources Limited</t>
  </si>
  <si>
    <t>LIO</t>
  </si>
  <si>
    <t>Lion Energy Limited</t>
  </si>
  <si>
    <t>MDI</t>
  </si>
  <si>
    <t>Middle Island Resources</t>
  </si>
  <si>
    <t>BM8</t>
  </si>
  <si>
    <t>Battery Age Minerals Ltd</t>
  </si>
  <si>
    <t>COY</t>
  </si>
  <si>
    <t>Coppermoly Limited</t>
  </si>
  <si>
    <t>8CO</t>
  </si>
  <si>
    <t>8common Limited</t>
  </si>
  <si>
    <t>TG6</t>
  </si>
  <si>
    <t>TG Metals Limited</t>
  </si>
  <si>
    <t>JAT</t>
  </si>
  <si>
    <t>Jatcorp Limited</t>
  </si>
  <si>
    <t>KFM</t>
  </si>
  <si>
    <t>Kingfisher Mining Ltd</t>
  </si>
  <si>
    <t>NYM</t>
  </si>
  <si>
    <t>Narryer Metals Limited</t>
  </si>
  <si>
    <t>SPA</t>
  </si>
  <si>
    <t>Spacetalk Limited</t>
  </si>
  <si>
    <t>BCA</t>
  </si>
  <si>
    <t>Black Canyon Limited</t>
  </si>
  <si>
    <t>AHF</t>
  </si>
  <si>
    <t>Australian Dairy Nutritionals Limited</t>
  </si>
  <si>
    <t>ASQ</t>
  </si>
  <si>
    <t>Australian Silica Quartz Group Ltd</t>
  </si>
  <si>
    <t>ALR</t>
  </si>
  <si>
    <t>Altair Minerals Limited</t>
  </si>
  <si>
    <t>M2M</t>
  </si>
  <si>
    <t>Mt Malcolm Mines NL</t>
  </si>
  <si>
    <t>GRE</t>
  </si>
  <si>
    <t>GreenTech Metals Limited</t>
  </si>
  <si>
    <t>LCY</t>
  </si>
  <si>
    <t>Legacy Iron Ore Limited</t>
  </si>
  <si>
    <t>BRL</t>
  </si>
  <si>
    <t>Bathurst Resources Limited</t>
  </si>
  <si>
    <t>HMY</t>
  </si>
  <si>
    <t>Harmoney Corp Limited</t>
  </si>
  <si>
    <t>ASE</t>
  </si>
  <si>
    <t>Astute Metals NL</t>
  </si>
  <si>
    <t>PIL</t>
  </si>
  <si>
    <t>Peppermint Innovation Limited</t>
  </si>
  <si>
    <t>AT1</t>
  </si>
  <si>
    <t>Atomo Diagnostics Limited</t>
  </si>
  <si>
    <t>EMD</t>
  </si>
  <si>
    <t>Emyria Limited</t>
  </si>
  <si>
    <t>JLL</t>
  </si>
  <si>
    <t>Jindalee Lithium Limited</t>
  </si>
  <si>
    <t>TRI</t>
  </si>
  <si>
    <t>TrivarX Ltd</t>
  </si>
  <si>
    <t>ANX</t>
  </si>
  <si>
    <t>Anax Metals Limited</t>
  </si>
  <si>
    <t>PTL</t>
  </si>
  <si>
    <t>Prestal Holdings Limited</t>
  </si>
  <si>
    <t>PUR</t>
  </si>
  <si>
    <t>Pursuit Minerals Ltd</t>
  </si>
  <si>
    <t>EXT</t>
  </si>
  <si>
    <t>Excite Technology Services Limited</t>
  </si>
  <si>
    <t>HRN</t>
  </si>
  <si>
    <t>Horizon Gold Limited</t>
  </si>
  <si>
    <t>DDB</t>
  </si>
  <si>
    <t>Dynamic Group Holdings Limited</t>
  </si>
  <si>
    <t>FRB</t>
  </si>
  <si>
    <t>Firebird Metals Limited</t>
  </si>
  <si>
    <t>PVW</t>
  </si>
  <si>
    <t>PVW Resources Limited</t>
  </si>
  <si>
    <t>IG6</t>
  </si>
  <si>
    <t>International Graphite Limited</t>
  </si>
  <si>
    <t>RGL</t>
  </si>
  <si>
    <t>Riversgold Limited</t>
  </si>
  <si>
    <t>LVE</t>
  </si>
  <si>
    <t>Love Group Global Ltd</t>
  </si>
  <si>
    <t>EVE</t>
  </si>
  <si>
    <t>Eve Health Group Limited</t>
  </si>
  <si>
    <t>EM2</t>
  </si>
  <si>
    <t>Eagle Mountain Mining Limited</t>
  </si>
  <si>
    <t>CST</t>
  </si>
  <si>
    <t>Castile Resources Limited</t>
  </si>
  <si>
    <t>SFG</t>
  </si>
  <si>
    <t>Seafarms Group Limited</t>
  </si>
  <si>
    <t>LYN</t>
  </si>
  <si>
    <t>Lycaon Resources Limited</t>
  </si>
  <si>
    <t>G50</t>
  </si>
  <si>
    <t>G50 Corp Limited</t>
  </si>
  <si>
    <t>QML</t>
  </si>
  <si>
    <t>QMines Limited</t>
  </si>
  <si>
    <t>REC</t>
  </si>
  <si>
    <t>Recharge Metals Limited</t>
  </si>
  <si>
    <t>KNI</t>
  </si>
  <si>
    <t>Kuniko Limited</t>
  </si>
  <si>
    <t>MTC</t>
  </si>
  <si>
    <t>MetalsTech Limited</t>
  </si>
  <si>
    <t>RCR</t>
  </si>
  <si>
    <t>Rincon Resources Limited</t>
  </si>
  <si>
    <t>HMG</t>
  </si>
  <si>
    <t>Hamelin Gold Limited</t>
  </si>
  <si>
    <t>TEM</t>
  </si>
  <si>
    <t>Tempest Minerals Limited</t>
  </si>
  <si>
    <t>SHP</t>
  </si>
  <si>
    <t>South Harz Potash Ltd</t>
  </si>
  <si>
    <t>NIM</t>
  </si>
  <si>
    <t>Nimy Resources Limited</t>
  </si>
  <si>
    <t>EEL</t>
  </si>
  <si>
    <t>ENRG Elements Ltd</t>
  </si>
  <si>
    <t>PFE</t>
  </si>
  <si>
    <t>Pantera Lithium Limited</t>
  </si>
  <si>
    <t>1AD</t>
  </si>
  <si>
    <t>AdAlta Limited</t>
  </si>
  <si>
    <t>NC6</t>
  </si>
  <si>
    <t>Nanollose Limited</t>
  </si>
  <si>
    <t>BB1</t>
  </si>
  <si>
    <t>BlinkLab Limited</t>
  </si>
  <si>
    <t>XF1</t>
  </si>
  <si>
    <t>Xref Limited</t>
  </si>
  <si>
    <t>EQN</t>
  </si>
  <si>
    <t>Equinox Resources Limited</t>
  </si>
  <si>
    <t>HMD</t>
  </si>
  <si>
    <t>HeraMED Limited</t>
  </si>
  <si>
    <t>CMB</t>
  </si>
  <si>
    <t>Cambium Bio Limited</t>
  </si>
  <si>
    <t>EWC</t>
  </si>
  <si>
    <t>Energy World Corporation Ltd</t>
  </si>
  <si>
    <t>BIM</t>
  </si>
  <si>
    <t>Bindi Metals Limited</t>
  </si>
  <si>
    <t>CRS</t>
  </si>
  <si>
    <t>Caprice Resources Limited</t>
  </si>
  <si>
    <t>ICG</t>
  </si>
  <si>
    <t>Inca Minerals Limited</t>
  </si>
  <si>
    <t>CUL</t>
  </si>
  <si>
    <t>Cullen Resources Ltd</t>
  </si>
  <si>
    <t>KNB</t>
  </si>
  <si>
    <t>Koonenberry Gold Limited</t>
  </si>
  <si>
    <t>RLG</t>
  </si>
  <si>
    <t>Roolife Group Limited</t>
  </si>
  <si>
    <t>ASO</t>
  </si>
  <si>
    <t>Aston Minerals Limited</t>
  </si>
  <si>
    <t>CR3</t>
  </si>
  <si>
    <t>Core Energy Minerals Ltd</t>
  </si>
  <si>
    <t>PFT</t>
  </si>
  <si>
    <t>Pure Foods Tasmania Limited</t>
  </si>
  <si>
    <t>THR</t>
  </si>
  <si>
    <t>Thor Energy PLC</t>
  </si>
  <si>
    <t>PR1</t>
  </si>
  <si>
    <t>Pure Resources Limited</t>
  </si>
  <si>
    <t>TG1O</t>
  </si>
  <si>
    <t>TechGen Metals Limited Option Expiry 05/02/2026</t>
  </si>
  <si>
    <t>PKD</t>
  </si>
  <si>
    <t>Parkd Limited</t>
  </si>
  <si>
    <t>MAT</t>
  </si>
  <si>
    <t>Matsa Resources Limited</t>
  </si>
  <si>
    <t>MLS</t>
  </si>
  <si>
    <t>Metals Australia Ltd</t>
  </si>
  <si>
    <t>MRD</t>
  </si>
  <si>
    <t>Mount Ridley Mines Limited</t>
  </si>
  <si>
    <t>NSX</t>
  </si>
  <si>
    <t>NSX Limited</t>
  </si>
  <si>
    <t>AW1</t>
  </si>
  <si>
    <t>American West Metals Limited</t>
  </si>
  <si>
    <t>EOF</t>
  </si>
  <si>
    <t>Ecofibre Limited</t>
  </si>
  <si>
    <t>VEN</t>
  </si>
  <si>
    <t>Vintage Energy Ltd</t>
  </si>
  <si>
    <t>ECT</t>
  </si>
  <si>
    <t>Environmental Clean Technologies Ltd</t>
  </si>
  <si>
    <t>MKL</t>
  </si>
  <si>
    <t>Mighty Kingdom Limited</t>
  </si>
  <si>
    <t>NXD</t>
  </si>
  <si>
    <t>NextEd Group Limited</t>
  </si>
  <si>
    <t>IME</t>
  </si>
  <si>
    <t>ImExHS Limited</t>
  </si>
  <si>
    <t>UCM</t>
  </si>
  <si>
    <t>Uscom Limited</t>
  </si>
  <si>
    <t>WLD</t>
  </si>
  <si>
    <t>Wellard Limited</t>
  </si>
  <si>
    <t>HIT</t>
  </si>
  <si>
    <t>HiTech Group Australia Limited</t>
  </si>
  <si>
    <t>DNA</t>
  </si>
  <si>
    <t>Donaco International Limited</t>
  </si>
  <si>
    <t>AXN</t>
  </si>
  <si>
    <t>Alliance Nickel Limited</t>
  </si>
  <si>
    <t>VRS</t>
  </si>
  <si>
    <t>Veris Limited</t>
  </si>
  <si>
    <t>AUH</t>
  </si>
  <si>
    <t>AustChina Holdings Limited</t>
  </si>
  <si>
    <t>AXP</t>
  </si>
  <si>
    <t>AXP Energy Limited</t>
  </si>
  <si>
    <t>HE8</t>
  </si>
  <si>
    <t>Helios Energy Limited</t>
  </si>
  <si>
    <t>ALY</t>
  </si>
  <si>
    <t>Alchemy Resources Limited</t>
  </si>
  <si>
    <t>EMN</t>
  </si>
  <si>
    <t>Euro Manganese Inc. CDI</t>
  </si>
  <si>
    <t>BBL</t>
  </si>
  <si>
    <t>Brisbane Broncos Ltd</t>
  </si>
  <si>
    <t>MPA</t>
  </si>
  <si>
    <t>Mad Paws Holdings Limited</t>
  </si>
  <si>
    <t>IBX</t>
  </si>
  <si>
    <t>Imagion Biosystems Limited</t>
  </si>
  <si>
    <t>HAR</t>
  </si>
  <si>
    <t>Haranga Resources Limited</t>
  </si>
  <si>
    <t>EPM</t>
  </si>
  <si>
    <t>Eclipse Metals Limited</t>
  </si>
  <si>
    <t>CRB</t>
  </si>
  <si>
    <t>Carbine Resources Limited</t>
  </si>
  <si>
    <t>GML</t>
  </si>
  <si>
    <t>Gateway Mining NL</t>
  </si>
  <si>
    <t>MAUCA</t>
  </si>
  <si>
    <t>Magnetic Resources NL Partly Paid</t>
  </si>
  <si>
    <t>PODOA</t>
  </si>
  <si>
    <t>Podium Minerals Limited Option Expiry 22/12/2026</t>
  </si>
  <si>
    <t>PPG</t>
  </si>
  <si>
    <t>Pro-Pac Packaging Limited</t>
  </si>
  <si>
    <t>TMKO</t>
  </si>
  <si>
    <t>TMK Energy Limited Option Expiry 30/04/2027</t>
  </si>
  <si>
    <t>OD6</t>
  </si>
  <si>
    <t>OD6 Metals Limited</t>
  </si>
  <si>
    <t>RRR</t>
  </si>
  <si>
    <t>Revolver Resources Holdings Ltd</t>
  </si>
  <si>
    <t>BTE</t>
  </si>
  <si>
    <t>Botala Energy Limited</t>
  </si>
  <si>
    <t>AAM</t>
  </si>
  <si>
    <t>Aumega Metals Ltd</t>
  </si>
  <si>
    <t>SNZ</t>
  </si>
  <si>
    <t>Summerset Group Holdings Limited</t>
  </si>
  <si>
    <t>CF1</t>
  </si>
  <si>
    <t>Complii Fintech Solutions Ltd</t>
  </si>
  <si>
    <t>KLI</t>
  </si>
  <si>
    <t>Killi Resources Limited</t>
  </si>
  <si>
    <t>D2OOA</t>
  </si>
  <si>
    <t>Duxton Water Limited Option Expiry 10/05/2026</t>
  </si>
  <si>
    <t>KAM</t>
  </si>
  <si>
    <t>K2 Asset Management Limited</t>
  </si>
  <si>
    <t>VMC</t>
  </si>
  <si>
    <t>Venus Metals Corporation Limited</t>
  </si>
  <si>
    <t>CSS</t>
  </si>
  <si>
    <t>Clean Seas Seafood Limited</t>
  </si>
  <si>
    <t>AGD</t>
  </si>
  <si>
    <t>Austral Gold Limited</t>
  </si>
  <si>
    <t>AJX</t>
  </si>
  <si>
    <t>Alexium International Group Limited</t>
  </si>
  <si>
    <t>EVG</t>
  </si>
  <si>
    <t>Evion Group NL</t>
  </si>
  <si>
    <t>GLA</t>
  </si>
  <si>
    <t>Gladiator Resources Limited</t>
  </si>
  <si>
    <t>DOC</t>
  </si>
  <si>
    <t>Doctor Care Anywhere Group PLC CDI</t>
  </si>
  <si>
    <t>DXN</t>
  </si>
  <si>
    <t>DXN Limited</t>
  </si>
  <si>
    <t>ION</t>
  </si>
  <si>
    <t>Iondrive Limited</t>
  </si>
  <si>
    <t>MPR</t>
  </si>
  <si>
    <t>MPower Group Limited</t>
  </si>
  <si>
    <t>ECL</t>
  </si>
  <si>
    <t>Excelsior Capital Limited</t>
  </si>
  <si>
    <t>ERW</t>
  </si>
  <si>
    <t>Errawarra Resources Ltd</t>
  </si>
  <si>
    <t>ALB</t>
  </si>
  <si>
    <t>Albion Resources Limited</t>
  </si>
  <si>
    <t>PLT</t>
  </si>
  <si>
    <t>Plenti Group Limited</t>
  </si>
  <si>
    <t>CHR</t>
  </si>
  <si>
    <t>Charger Metals NL</t>
  </si>
  <si>
    <t>MRQ</t>
  </si>
  <si>
    <t>MRG Metals Limited</t>
  </si>
  <si>
    <t>GRL</t>
  </si>
  <si>
    <t>Godolphin Resources Limited</t>
  </si>
  <si>
    <t>LU7</t>
  </si>
  <si>
    <t>Lithium Universe Limited</t>
  </si>
  <si>
    <t>WSR</t>
  </si>
  <si>
    <t>Westar Resources Limited</t>
  </si>
  <si>
    <t>ACR</t>
  </si>
  <si>
    <t>Acrux Ltd</t>
  </si>
  <si>
    <t>LYK</t>
  </si>
  <si>
    <t>Lykos Metals Limited</t>
  </si>
  <si>
    <t>BOA</t>
  </si>
  <si>
    <t>BOA Resources Limited</t>
  </si>
  <si>
    <t>OB1</t>
  </si>
  <si>
    <t>Orbminco Limited</t>
  </si>
  <si>
    <t>M2R</t>
  </si>
  <si>
    <t>Miramar Resources Limited</t>
  </si>
  <si>
    <t>AS1</t>
  </si>
  <si>
    <t>Asara Resources Limited</t>
  </si>
  <si>
    <t>BCC</t>
  </si>
  <si>
    <t>Beam Communications Holdings Limited</t>
  </si>
  <si>
    <t>BCM</t>
  </si>
  <si>
    <t>Brazillian Critical Minerals Limited</t>
  </si>
  <si>
    <t>ATX</t>
  </si>
  <si>
    <t>Amplia Therapeutics Limited</t>
  </si>
  <si>
    <t>BDT</t>
  </si>
  <si>
    <t>BirdDog Technology Limited</t>
  </si>
  <si>
    <t>SWP</t>
  </si>
  <si>
    <t>Swoop Holdings Limited</t>
  </si>
  <si>
    <t>NWM</t>
  </si>
  <si>
    <t>Norwest Minerals Limited</t>
  </si>
  <si>
    <t>REZ</t>
  </si>
  <si>
    <t>Resources &amp; Energy Group Ltd</t>
  </si>
  <si>
    <t>EMT</t>
  </si>
  <si>
    <t>eMetals Limited</t>
  </si>
  <si>
    <t>SMX</t>
  </si>
  <si>
    <t>Strata Minerals Limited</t>
  </si>
  <si>
    <t>MRL</t>
  </si>
  <si>
    <t>Mayur Resources Limited</t>
  </si>
  <si>
    <t>RML</t>
  </si>
  <si>
    <t>Resolution Minerals Ltd</t>
  </si>
  <si>
    <t>IRX</t>
  </si>
  <si>
    <t>InhaleRx Limited</t>
  </si>
  <si>
    <t>AAUOC</t>
  </si>
  <si>
    <t>Antilles Gold Limited Opt Exp 30/06/2025</t>
  </si>
  <si>
    <t>EVR</t>
  </si>
  <si>
    <t>EV Resources Limited</t>
  </si>
  <si>
    <t>NMR</t>
  </si>
  <si>
    <t>Native Mineral Resources Holdings Limited</t>
  </si>
  <si>
    <t>GWR</t>
  </si>
  <si>
    <t>GWR Group Limited</t>
  </si>
  <si>
    <t>MDX</t>
  </si>
  <si>
    <t>Mindax Limited</t>
  </si>
  <si>
    <t>BWN</t>
  </si>
  <si>
    <t>Bhagwan Marine Limited</t>
  </si>
  <si>
    <t>TRP</t>
  </si>
  <si>
    <t>Tissue Repair Limited</t>
  </si>
  <si>
    <t>QUE</t>
  </si>
  <si>
    <t>Queste Communications Ltd</t>
  </si>
  <si>
    <t>OSLOB</t>
  </si>
  <si>
    <t>Oncosil Medical Limited Option Expiry 30/06/2025</t>
  </si>
  <si>
    <t>GW1</t>
  </si>
  <si>
    <t>Greenwing Resources Ltd</t>
  </si>
  <si>
    <t>NSB</t>
  </si>
  <si>
    <t>NeuroScientific Biopharmaceuticals Ltd</t>
  </si>
  <si>
    <t>SUM</t>
  </si>
  <si>
    <t>Summit Minerals Limited</t>
  </si>
  <si>
    <t>GED</t>
  </si>
  <si>
    <t>Golden Deeps Limited</t>
  </si>
  <si>
    <t>BTM</t>
  </si>
  <si>
    <t>Breakthrough Mineral Limited</t>
  </si>
  <si>
    <t>GSM</t>
  </si>
  <si>
    <t>Golden State Mining Limited</t>
  </si>
  <si>
    <t>GBE</t>
  </si>
  <si>
    <t>Globe Metals &amp; Mining Limited</t>
  </si>
  <si>
    <t>L1M</t>
  </si>
  <si>
    <t>Lightning Minerals Ltd</t>
  </si>
  <si>
    <t>CLU</t>
  </si>
  <si>
    <t>Cluey Ltd</t>
  </si>
  <si>
    <t>LSR</t>
  </si>
  <si>
    <t>Lodestar Minerals Limited</t>
  </si>
  <si>
    <t>BUX</t>
  </si>
  <si>
    <t>Buxton Resources Limited</t>
  </si>
  <si>
    <t>PGD</t>
  </si>
  <si>
    <t>Peregrine Gold Limited</t>
  </si>
  <si>
    <t>NPM</t>
  </si>
  <si>
    <t>NewPeak Metals Limited</t>
  </si>
  <si>
    <t>MXO</t>
  </si>
  <si>
    <t>Motio Limited</t>
  </si>
  <si>
    <t>SIS</t>
  </si>
  <si>
    <t>Simble Solutions Limited</t>
  </si>
  <si>
    <t>MGU</t>
  </si>
  <si>
    <t>Magnum Mining &amp; Exploration Limited</t>
  </si>
  <si>
    <t>AM7</t>
  </si>
  <si>
    <t>Arcadia Minerals Limited CDI</t>
  </si>
  <si>
    <t>EME</t>
  </si>
  <si>
    <t>Energy Metals Limited</t>
  </si>
  <si>
    <t>NHEOA</t>
  </si>
  <si>
    <t>Noble Helium Limited Option Expiry 30/01/2026</t>
  </si>
  <si>
    <t>SVG</t>
  </si>
  <si>
    <t>Savannah Goldfields Limited</t>
  </si>
  <si>
    <t>3DAO</t>
  </si>
  <si>
    <t>Amaero International Ltd Opt Exp 02/12/2025</t>
  </si>
  <si>
    <t>DAL</t>
  </si>
  <si>
    <t>Dalaroo Metals Ltd</t>
  </si>
  <si>
    <t>STG</t>
  </si>
  <si>
    <t>Straker Limited</t>
  </si>
  <si>
    <t>DUN</t>
  </si>
  <si>
    <t>Dundas Minerals Limited</t>
  </si>
  <si>
    <t>RCL</t>
  </si>
  <si>
    <t>ReadCloud Limited</t>
  </si>
  <si>
    <t>PRM</t>
  </si>
  <si>
    <t>Prominence Energy Limited</t>
  </si>
  <si>
    <t>IGN</t>
  </si>
  <si>
    <t>Ignite Limited</t>
  </si>
  <si>
    <t>CBY</t>
  </si>
  <si>
    <t>Canterbury Resources Limited</t>
  </si>
  <si>
    <t>CC5OA</t>
  </si>
  <si>
    <t>Clever Culture Systems Limited Opt Exp 15/11/2025</t>
  </si>
  <si>
    <t>PPY</t>
  </si>
  <si>
    <t>Papyrus Australia Limited</t>
  </si>
  <si>
    <t>A1G</t>
  </si>
  <si>
    <t>African Gold Limited</t>
  </si>
  <si>
    <t>SEG</t>
  </si>
  <si>
    <t>Sports Entertainment Group Limited</t>
  </si>
  <si>
    <t>TVNO</t>
  </si>
  <si>
    <t>Tivan Limited Option Expiry 30/06/2026</t>
  </si>
  <si>
    <t>NAG</t>
  </si>
  <si>
    <t>Nagambie Resources Limited</t>
  </si>
  <si>
    <t>GTE</t>
  </si>
  <si>
    <t>Great Western Exploration Limited</t>
  </si>
  <si>
    <t>EG1</t>
  </si>
  <si>
    <t>Evergreen Lithium Limited</t>
  </si>
  <si>
    <t>FG1</t>
  </si>
  <si>
    <t>Flynn Gold Limited</t>
  </si>
  <si>
    <t>HTA</t>
  </si>
  <si>
    <t>Hutchison Telecommunications (Australia) Limited</t>
  </si>
  <si>
    <t>IVX</t>
  </si>
  <si>
    <t>Invion Limited</t>
  </si>
  <si>
    <t>WEL</t>
  </si>
  <si>
    <t>Winchester Energy Limited</t>
  </si>
  <si>
    <t>NSM</t>
  </si>
  <si>
    <t>North Stawell Minerals Ltd</t>
  </si>
  <si>
    <t>GGE</t>
  </si>
  <si>
    <t>Grand Gulf Energy Limited</t>
  </si>
  <si>
    <t>BNZ</t>
  </si>
  <si>
    <t>Benz Mining Corp CDI</t>
  </si>
  <si>
    <t>ECH</t>
  </si>
  <si>
    <t>Echelon Resources Limited</t>
  </si>
  <si>
    <t>BP8</t>
  </si>
  <si>
    <t>BPH Global Ltd</t>
  </si>
  <si>
    <t>HYD</t>
  </si>
  <si>
    <t>Hydrix Limited</t>
  </si>
  <si>
    <t>ACWOC</t>
  </si>
  <si>
    <t>Actinogen Medical Limited Options Exp 30/09/2027</t>
  </si>
  <si>
    <t>GTI</t>
  </si>
  <si>
    <t>Gratifii Limited</t>
  </si>
  <si>
    <t>VAR</t>
  </si>
  <si>
    <t>Variscan Mines Limited</t>
  </si>
  <si>
    <t>APC</t>
  </si>
  <si>
    <t>APC Minerals Limited</t>
  </si>
  <si>
    <t>FIN</t>
  </si>
  <si>
    <t>Fin Resources Limited</t>
  </si>
  <si>
    <t>REY</t>
  </si>
  <si>
    <t>Rey Resources Limited</t>
  </si>
  <si>
    <t>OPTOB</t>
  </si>
  <si>
    <t>Opthea Limited Option Expiry 30/06/2026</t>
  </si>
  <si>
    <t>OCN</t>
  </si>
  <si>
    <t>Oceana Lithium Limited</t>
  </si>
  <si>
    <t>MAP</t>
  </si>
  <si>
    <t>Microba Life Sciences Limited</t>
  </si>
  <si>
    <t>REM</t>
  </si>
  <si>
    <t>RemSense Technologies Limited</t>
  </si>
  <si>
    <t>AXL</t>
  </si>
  <si>
    <t>Axel Ree Limited</t>
  </si>
  <si>
    <t>NES</t>
  </si>
  <si>
    <t>Nelson Resources Limited</t>
  </si>
  <si>
    <t>LDR</t>
  </si>
  <si>
    <t>Lode Resources Limited</t>
  </si>
  <si>
    <t>AS2</t>
  </si>
  <si>
    <t>Askari Metals Limited</t>
  </si>
  <si>
    <t>MIO</t>
  </si>
  <si>
    <t>Macarthur Minerals Limited</t>
  </si>
  <si>
    <t>AZI</t>
  </si>
  <si>
    <t>Altamin Limited</t>
  </si>
  <si>
    <t>OLI</t>
  </si>
  <si>
    <t>Oliver's Real Food Limited</t>
  </si>
  <si>
    <t>SHE</t>
  </si>
  <si>
    <t>Stonehorse Energy Limited</t>
  </si>
  <si>
    <t>SMS</t>
  </si>
  <si>
    <t>Star Minerals Limited</t>
  </si>
  <si>
    <t>TX3</t>
  </si>
  <si>
    <t>Trinex Minerals Limited</t>
  </si>
  <si>
    <t>GNM</t>
  </si>
  <si>
    <t>Great Northern Minerals Limited</t>
  </si>
  <si>
    <t>TOU</t>
  </si>
  <si>
    <t>Tlou Energy Limited</t>
  </si>
  <si>
    <t>HAL</t>
  </si>
  <si>
    <t>Halo Technologies Holdings Ltd</t>
  </si>
  <si>
    <t>ADOO</t>
  </si>
  <si>
    <t>AnteoTech Ltd Option Expiry 31/05/2026</t>
  </si>
  <si>
    <t>IIQO</t>
  </si>
  <si>
    <t>Inoviq Ltd Option Expiry 08/07/2026</t>
  </si>
  <si>
    <t>KPO</t>
  </si>
  <si>
    <t>Kalina Power Limited</t>
  </si>
  <si>
    <t>WBE</t>
  </si>
  <si>
    <t>Whitebark Energy Limited</t>
  </si>
  <si>
    <t>RADO</t>
  </si>
  <si>
    <t>Radiopharm Theranostics Ltd Opt Exp 30/11/2026</t>
  </si>
  <si>
    <t>AER</t>
  </si>
  <si>
    <t>Aeeris Limited</t>
  </si>
  <si>
    <t>AARO</t>
  </si>
  <si>
    <t>Astral Resources NL Option Expiry 24/10/2025</t>
  </si>
  <si>
    <t>RGT</t>
  </si>
  <si>
    <t>Argent Biopharma Limited</t>
  </si>
  <si>
    <t>HIOO</t>
  </si>
  <si>
    <t>Hawsons Iron Limited Option Expiry 30/05/2026</t>
  </si>
  <si>
    <t>EMS</t>
  </si>
  <si>
    <t>Eastern Metals Limited</t>
  </si>
  <si>
    <t>MHC</t>
  </si>
  <si>
    <t>Manhattan Corporation Limited</t>
  </si>
  <si>
    <t>XPN</t>
  </si>
  <si>
    <t>XPON Technologies Group Limited</t>
  </si>
  <si>
    <t>A8G</t>
  </si>
  <si>
    <t>Australasian Metals Limited</t>
  </si>
  <si>
    <t>RNX</t>
  </si>
  <si>
    <t>Renegade Exploration Limited</t>
  </si>
  <si>
    <t>C1X</t>
  </si>
  <si>
    <t>Cosmos Exploration Limited</t>
  </si>
  <si>
    <t>ABE</t>
  </si>
  <si>
    <t>Australian Bond Exchange Holdings Limited</t>
  </si>
  <si>
    <t>FAU</t>
  </si>
  <si>
    <t>First Au Limited</t>
  </si>
  <si>
    <t>TMS</t>
  </si>
  <si>
    <t>Tennant Minerals Limited</t>
  </si>
  <si>
    <t>LGL</t>
  </si>
  <si>
    <t>Lynch Group Holdings Limited</t>
  </si>
  <si>
    <t>ARDOC</t>
  </si>
  <si>
    <t>Argent Minerals Limited Option Expiry 10/12/2027</t>
  </si>
  <si>
    <t>MOM</t>
  </si>
  <si>
    <t>Moab Minerals Limited</t>
  </si>
  <si>
    <t>BMO</t>
  </si>
  <si>
    <t>Bastion Minerals Limited</t>
  </si>
  <si>
    <t>ORP</t>
  </si>
  <si>
    <t>Orpheus Uranium Limited</t>
  </si>
  <si>
    <t>OPTOA</t>
  </si>
  <si>
    <t>Opthea Limited Option Expiry 31/08/2025</t>
  </si>
  <si>
    <t>VIT</t>
  </si>
  <si>
    <t>Vitura Health Limited</t>
  </si>
  <si>
    <t>WAK</t>
  </si>
  <si>
    <t>WA Kaolin Limited</t>
  </si>
  <si>
    <t>MGAO</t>
  </si>
  <si>
    <t>MetalsGrove Mining Ltd Option Expiring 28/05/2027</t>
  </si>
  <si>
    <t>CNDOA</t>
  </si>
  <si>
    <t>Condor Energy Limited Option Expiry 31/12/2025</t>
  </si>
  <si>
    <t>ZMM</t>
  </si>
  <si>
    <t>Zimi Limited</t>
  </si>
  <si>
    <t>LSA</t>
  </si>
  <si>
    <t>Lachlan Star Limited</t>
  </si>
  <si>
    <t>AUK</t>
  </si>
  <si>
    <t>AuMake Limited</t>
  </si>
  <si>
    <t>SMM</t>
  </si>
  <si>
    <t>Somerset Minerals Limited</t>
  </si>
  <si>
    <t>PAT</t>
  </si>
  <si>
    <t>Patriot Lithium Limited</t>
  </si>
  <si>
    <t>TM1</t>
  </si>
  <si>
    <t>Terra Metals Limited</t>
  </si>
  <si>
    <t>MVL</t>
  </si>
  <si>
    <t>Marvel Gold Limited</t>
  </si>
  <si>
    <t>RDS</t>
  </si>
  <si>
    <t>Redstone Resources Limited</t>
  </si>
  <si>
    <t>NGX</t>
  </si>
  <si>
    <t>NGX Limited</t>
  </si>
  <si>
    <t>HFY</t>
  </si>
  <si>
    <t>Hubify Limited</t>
  </si>
  <si>
    <t>CT1</t>
  </si>
  <si>
    <t>Constellation Technologies Limited</t>
  </si>
  <si>
    <t>MFD</t>
  </si>
  <si>
    <t>Mayfield Childcare Limited</t>
  </si>
  <si>
    <t>RWD</t>
  </si>
  <si>
    <t>Reward Minerals Limited</t>
  </si>
  <si>
    <t>EXROB</t>
  </si>
  <si>
    <t>Elixir Energy Limited Option Expiry 17/10/2026</t>
  </si>
  <si>
    <t>SND</t>
  </si>
  <si>
    <t>Saunders International Limited</t>
  </si>
  <si>
    <t>NRZO</t>
  </si>
  <si>
    <t>Neurizer Ltd Options Expiry 24/11/2025</t>
  </si>
  <si>
    <t>TNC</t>
  </si>
  <si>
    <t>True North Copper Limited</t>
  </si>
  <si>
    <t>WNR</t>
  </si>
  <si>
    <t>Wingara AG Limited</t>
  </si>
  <si>
    <t>OSLO</t>
  </si>
  <si>
    <t>Oncosil Medical Limited Opt Exp 30/04/2027</t>
  </si>
  <si>
    <t>EDEOD</t>
  </si>
  <si>
    <t>Eden Innovations Ltd Option Expiry 11/09/2026</t>
  </si>
  <si>
    <t>MEL</t>
  </si>
  <si>
    <t>Metgasco Ltd</t>
  </si>
  <si>
    <t>UNTOA</t>
  </si>
  <si>
    <t>Unith Ltd Options Expiry 31/03/2026</t>
  </si>
  <si>
    <t>MTB</t>
  </si>
  <si>
    <t>Mount Burgess Mining NL</t>
  </si>
  <si>
    <t>AJL</t>
  </si>
  <si>
    <t>AJ Lucas Group Ltd</t>
  </si>
  <si>
    <t>VBS</t>
  </si>
  <si>
    <t>Vectus Biosystems Limited</t>
  </si>
  <si>
    <t>CDR</t>
  </si>
  <si>
    <t>Codrus Minerals Limited</t>
  </si>
  <si>
    <t>SW1</t>
  </si>
  <si>
    <t>Swift Networks Group Limited</t>
  </si>
  <si>
    <t>AOK</t>
  </si>
  <si>
    <t>Australian Oil Company Limited</t>
  </si>
  <si>
    <t>ENV</t>
  </si>
  <si>
    <t>Enova Mining Limited</t>
  </si>
  <si>
    <t>JAY</t>
  </si>
  <si>
    <t>Jayride Group Limited</t>
  </si>
  <si>
    <t>BCNOD</t>
  </si>
  <si>
    <t>Beacon Minerals Limited Option Expiry 05/11/2029</t>
  </si>
  <si>
    <t>HASO</t>
  </si>
  <si>
    <t>Hastings Technology Metals Ltd Opt Exp 01/05/2026</t>
  </si>
  <si>
    <t>MAG</t>
  </si>
  <si>
    <t>Magmatic Resources Limited</t>
  </si>
  <si>
    <t>M24</t>
  </si>
  <si>
    <t>Mamba Exploration Limited</t>
  </si>
  <si>
    <t>NOUO</t>
  </si>
  <si>
    <t>Noumi Limited Option Expiry 30/07/2027</t>
  </si>
  <si>
    <t>ZNO</t>
  </si>
  <si>
    <t>Zoono Group Limited</t>
  </si>
  <si>
    <t>VTXOA</t>
  </si>
  <si>
    <t>Vertex Minerals Limited Options Expiry 17/07/2026</t>
  </si>
  <si>
    <t>NACO</t>
  </si>
  <si>
    <t>NAOS Ex-50 Opportunities Co Ltd Opt Ex 31/12/2026</t>
  </si>
  <si>
    <t>MGTOA</t>
  </si>
  <si>
    <t>Magnetite Mines Limited Option Expiry 02/10/2027</t>
  </si>
  <si>
    <t>MEG</t>
  </si>
  <si>
    <t>Megado Minerals Ltd</t>
  </si>
  <si>
    <t>DBO</t>
  </si>
  <si>
    <t>Diablo Resources Limited</t>
  </si>
  <si>
    <t>RR1OA</t>
  </si>
  <si>
    <t>Reach Resources Limited Option Expiry 15/04/2027</t>
  </si>
  <si>
    <t>RTG</t>
  </si>
  <si>
    <t>RTG Mining Inc CDI</t>
  </si>
  <si>
    <t>FRI</t>
  </si>
  <si>
    <t>Finbar Group Ltd</t>
  </si>
  <si>
    <t>IRD</t>
  </si>
  <si>
    <t>Iron Road Limited</t>
  </si>
  <si>
    <t>ROC</t>
  </si>
  <si>
    <t>RocketBoots Limited</t>
  </si>
  <si>
    <t>RLF</t>
  </si>
  <si>
    <t>RLF AgTech Ltd</t>
  </si>
  <si>
    <t>ADNOC</t>
  </si>
  <si>
    <t>Andromeda Metals Limited Opt Exp 30/09/2027</t>
  </si>
  <si>
    <t>NCCO</t>
  </si>
  <si>
    <t>NAOS Emerging Opportunities Co Opt Exp 31/12/2026</t>
  </si>
  <si>
    <t>LAT</t>
  </si>
  <si>
    <t>Latitude 66 Limited</t>
  </si>
  <si>
    <t>KP2</t>
  </si>
  <si>
    <t>Kore Potash PLC</t>
  </si>
  <si>
    <t>DTR</t>
  </si>
  <si>
    <t>Dateline Resources Limited</t>
  </si>
  <si>
    <t>BPMOB</t>
  </si>
  <si>
    <t>BPM Minerals Limited Option Expiry 30/10/2026</t>
  </si>
  <si>
    <t>CDE</t>
  </si>
  <si>
    <t>Codeifai Limited</t>
  </si>
  <si>
    <t>SLM</t>
  </si>
  <si>
    <t>Solis Minerals Ltd CDI</t>
  </si>
  <si>
    <t>OAK</t>
  </si>
  <si>
    <t>Oakridge International Limited</t>
  </si>
  <si>
    <t>RLL</t>
  </si>
  <si>
    <t>Rapid Lithium Limited</t>
  </si>
  <si>
    <t>AU1</t>
  </si>
  <si>
    <t>The Agency Group Australia Ltd</t>
  </si>
  <si>
    <t>CBL</t>
  </si>
  <si>
    <t>Control Bionics Limited</t>
  </si>
  <si>
    <t>M2ROA</t>
  </si>
  <si>
    <t>Miramar Resources Limited Option Expiry 30/06/2027</t>
  </si>
  <si>
    <t>HT8</t>
  </si>
  <si>
    <t>Harris Technology Group Limited</t>
  </si>
  <si>
    <t>AVE</t>
  </si>
  <si>
    <t>Avecho Biotechnology Limited</t>
  </si>
  <si>
    <t>SUMO</t>
  </si>
  <si>
    <t>Summit Minerals Ltd Option Expiry 30/09/2025</t>
  </si>
  <si>
    <t>TMKOB</t>
  </si>
  <si>
    <t>TMK Energy Limited Options Expiry 30/04/2026</t>
  </si>
  <si>
    <t>MOH</t>
  </si>
  <si>
    <t>Moho Resources Limited</t>
  </si>
  <si>
    <t>AAJ</t>
  </si>
  <si>
    <t>Aruma Resources Limited</t>
  </si>
  <si>
    <t>KTA</t>
  </si>
  <si>
    <t>Krakatoa Resources Limited</t>
  </si>
  <si>
    <t>GLL</t>
  </si>
  <si>
    <t>Galilee Energy Limited</t>
  </si>
  <si>
    <t>AVM</t>
  </si>
  <si>
    <t>Advance Metals Limited</t>
  </si>
  <si>
    <t>BPHO</t>
  </si>
  <si>
    <t>BPH Energy Limited Options Expiry 29/10/2025</t>
  </si>
  <si>
    <t>EM2O</t>
  </si>
  <si>
    <t>Eagle Mountain Mining Limited Opt Exp 31/03/2027</t>
  </si>
  <si>
    <t>ATCOC</t>
  </si>
  <si>
    <t>Altech Batteries Limited Option Expiry 31/12/2025</t>
  </si>
  <si>
    <t>KAL</t>
  </si>
  <si>
    <t>Kalgoorlie Gold Mining Limited</t>
  </si>
  <si>
    <t>SKN</t>
  </si>
  <si>
    <t>Skin Elements Limited</t>
  </si>
  <si>
    <t>T3D</t>
  </si>
  <si>
    <t>333D Limited</t>
  </si>
  <si>
    <t>YAR</t>
  </si>
  <si>
    <t>Yari Minerals Limited</t>
  </si>
  <si>
    <t>AMSO</t>
  </si>
  <si>
    <t>Atomos Limited Option Expiry 30/11/2025</t>
  </si>
  <si>
    <t>EGY</t>
  </si>
  <si>
    <t>Energy Technologies Limited</t>
  </si>
  <si>
    <t>BUYO</t>
  </si>
  <si>
    <t>Bounty Oil &amp; Gas NL Options Expiry 30/11/2025</t>
  </si>
  <si>
    <t>BSN</t>
  </si>
  <si>
    <t>Basin Energy Limited</t>
  </si>
  <si>
    <t>ICR</t>
  </si>
  <si>
    <t>InteliCare Holdings Limited</t>
  </si>
  <si>
    <t>CDXOA</t>
  </si>
  <si>
    <t>Cardiex Limited Options Expiry 30/11/2025</t>
  </si>
  <si>
    <t>AKN</t>
  </si>
  <si>
    <t>Auking Mining Limited</t>
  </si>
  <si>
    <t>CMOO</t>
  </si>
  <si>
    <t>Cosmo Metals Limited Option Expiry 31/03/2027</t>
  </si>
  <si>
    <t>KATO</t>
  </si>
  <si>
    <t>Katana Capital Limited Option Expiry 20/08/2025</t>
  </si>
  <si>
    <t>WGR</t>
  </si>
  <si>
    <t>Western Gold Resources Limited</t>
  </si>
  <si>
    <t>CXUO</t>
  </si>
  <si>
    <t>Cauldron Energy Limited Opt Exp 30/12/2025</t>
  </si>
  <si>
    <t>FMR</t>
  </si>
  <si>
    <t>FMR Resources Limited</t>
  </si>
  <si>
    <t>NWMO</t>
  </si>
  <si>
    <t>Norwest Minerals Limited Options Exp 16/08/2026</t>
  </si>
  <si>
    <t>SRI</t>
  </si>
  <si>
    <t>Sipa Resources International NL</t>
  </si>
  <si>
    <t>SHO</t>
  </si>
  <si>
    <t>Sportshero Limited</t>
  </si>
  <si>
    <t>ASMO</t>
  </si>
  <si>
    <t>Aus Strategic Materials Ltd Opt Exp 31/10/2027</t>
  </si>
  <si>
    <t>NXMO</t>
  </si>
  <si>
    <t>Nexus Minerals Limited Opt Exp 26/03/2025</t>
  </si>
  <si>
    <t>TEGO</t>
  </si>
  <si>
    <t>Triangle Energy (Glbl) Ltd Opts Exp 30/06/2025</t>
  </si>
  <si>
    <t>EDEOC</t>
  </si>
  <si>
    <t>Eden Innovations Ltd Options Exp 28/04/2025</t>
  </si>
  <si>
    <t>EXLO</t>
  </si>
  <si>
    <t>Elixinol Wellness Limited Option Expiry 22/03/2027</t>
  </si>
  <si>
    <t>JNO</t>
  </si>
  <si>
    <t>Juno Minerals LIimited</t>
  </si>
  <si>
    <t>VRL</t>
  </si>
  <si>
    <t>Verity Resources Limited</t>
  </si>
  <si>
    <t>T92O</t>
  </si>
  <si>
    <t>Terra Uranium Limited Opt Exp 06/09/2025</t>
  </si>
  <si>
    <t>UBN</t>
  </si>
  <si>
    <t>Urbanise.com Limited</t>
  </si>
  <si>
    <t>MM1</t>
  </si>
  <si>
    <t>Midas Minerals Limited</t>
  </si>
  <si>
    <t>SAN</t>
  </si>
  <si>
    <t>Sagalio Energy Limited</t>
  </si>
  <si>
    <t>RMXOK</t>
  </si>
  <si>
    <t>Red Mountain Mining Limited Options Exp 14/09/2026</t>
  </si>
  <si>
    <t>WC1O</t>
  </si>
  <si>
    <t>West Cobar Metals Limited Option Expiry 30/06/2028</t>
  </si>
  <si>
    <t>RMXO</t>
  </si>
  <si>
    <t>Red Mountain Mining Limited Opt Exp 10/05/2027</t>
  </si>
  <si>
    <t>CZN</t>
  </si>
  <si>
    <t>Corazon Mining Limited</t>
  </si>
  <si>
    <t>CML</t>
  </si>
  <si>
    <t>Connected Minerals Limited</t>
  </si>
  <si>
    <t>SSH</t>
  </si>
  <si>
    <t>SSH Group Ltd</t>
  </si>
  <si>
    <t>NOVOA</t>
  </si>
  <si>
    <t>Novatti Group Limited Option Expiry 31/12/2027</t>
  </si>
  <si>
    <t>ADS</t>
  </si>
  <si>
    <t>Adslot Limited</t>
  </si>
  <si>
    <t>AD1</t>
  </si>
  <si>
    <t>AdNeo Limited</t>
  </si>
  <si>
    <t>JLLOA</t>
  </si>
  <si>
    <t>Jindalee Lithium Limited Option Expiry 30/06/2027</t>
  </si>
  <si>
    <t>BOAO</t>
  </si>
  <si>
    <t>Boadicea Resources Ltd Opt Exp 30/01/2026</t>
  </si>
  <si>
    <t>PLC</t>
  </si>
  <si>
    <t>Premier Lithium Limited</t>
  </si>
  <si>
    <t>KFMO</t>
  </si>
  <si>
    <t>Kingfisher Mining Ltd Opt Exp 30/05/2025</t>
  </si>
  <si>
    <t>AQXOC</t>
  </si>
  <si>
    <t>Alice Queen Limited Option Expiry 19/08/2026</t>
  </si>
  <si>
    <t>CODO</t>
  </si>
  <si>
    <t>Coda Minerals Limited Option Expiry 28/03/2029</t>
  </si>
  <si>
    <t>TVNOA</t>
  </si>
  <si>
    <t>Tivan Limited Option Expiry 30/06/2027</t>
  </si>
  <si>
    <t>RNTO</t>
  </si>
  <si>
    <t>Rent.com.au Limited Option Expiry 31/12/2025</t>
  </si>
  <si>
    <t>TSLOA</t>
  </si>
  <si>
    <t>Titanium Sands Limited Option Expiry 16/02/2026</t>
  </si>
  <si>
    <t>GTROC</t>
  </si>
  <si>
    <t>GTI Energy Limited Option Expiry 25/09/2028</t>
  </si>
  <si>
    <t>JPR</t>
  </si>
  <si>
    <t>Jupiter Energy Limited</t>
  </si>
  <si>
    <t>SMMO</t>
  </si>
  <si>
    <t>Somerset Minerals Limited Opt Exp 05/09/2025</t>
  </si>
  <si>
    <t>BLZ</t>
  </si>
  <si>
    <t>Blaze Minerals Limited</t>
  </si>
  <si>
    <t>CNJO</t>
  </si>
  <si>
    <t>Conico Limited Options Expiry 31/12/2026</t>
  </si>
  <si>
    <t>NHEO</t>
  </si>
  <si>
    <t>Noble Helium Limited Option Expiry 03/05/2025</t>
  </si>
  <si>
    <t>JLLO</t>
  </si>
  <si>
    <t>Jindalee Lithium Limited Option Expiry 30/06/2025</t>
  </si>
  <si>
    <t>SPAO</t>
  </si>
  <si>
    <t>Spacetalk Limited Option Expiry 22/09/2025</t>
  </si>
  <si>
    <t>1TT</t>
  </si>
  <si>
    <t>Thrive Tribe Technologies Limited</t>
  </si>
  <si>
    <t>TOY</t>
  </si>
  <si>
    <t>Toys 'R' Us Anz Limited</t>
  </si>
  <si>
    <t>OSXO</t>
  </si>
  <si>
    <t>Osteopore Limited Options Expiry 24/04/2026</t>
  </si>
  <si>
    <t>LU7O</t>
  </si>
  <si>
    <t>Lithium Universe Limited Option Expiry 12/01/2026</t>
  </si>
  <si>
    <t>AUR</t>
  </si>
  <si>
    <t>Auris Minerals Limited</t>
  </si>
  <si>
    <t>KEY</t>
  </si>
  <si>
    <t>Key Petroleum Limited</t>
  </si>
  <si>
    <t>G88OA</t>
  </si>
  <si>
    <t>Golden Mile Resources Ltd Opt Exp 30/06/2025</t>
  </si>
  <si>
    <t>TAT</t>
  </si>
  <si>
    <t>Tartana Minerals Limited</t>
  </si>
  <si>
    <t>VRLOF</t>
  </si>
  <si>
    <t>Verity Resources Limited Opt Exp 30/06/2025</t>
  </si>
  <si>
    <t>PGDOA</t>
  </si>
  <si>
    <t>Peregrine Gold Limited Opt Exp 31/03/2026</t>
  </si>
  <si>
    <t>IFG</t>
  </si>
  <si>
    <t>Infocus Group Holdings Limited</t>
  </si>
  <si>
    <t>ICGOF</t>
  </si>
  <si>
    <t>Inca Minerals Limited Option Expiry 31/12/2025</t>
  </si>
  <si>
    <t>ICGOE</t>
  </si>
  <si>
    <t>Inca Minerals Limited Option Expiry 31/12/2026</t>
  </si>
  <si>
    <t>WEC</t>
  </si>
  <si>
    <t>White Energy Company Limited</t>
  </si>
  <si>
    <t>LPGD</t>
  </si>
  <si>
    <t>Loftus Peak Global Disruption Fund (managed fund)</t>
  </si>
  <si>
    <t>SEMI</t>
  </si>
  <si>
    <t>Global X Semiconductor ETF</t>
  </si>
  <si>
    <t>IAA</t>
  </si>
  <si>
    <t>iShares S&amp;P Asia 50</t>
  </si>
  <si>
    <t>MGOC</t>
  </si>
  <si>
    <t>Magellan Global Fund (Open Class) (Managed Fund)</t>
  </si>
  <si>
    <t>IJH</t>
  </si>
  <si>
    <t>iShares S&amp;P Mid-Cap ETF</t>
  </si>
  <si>
    <t>TECH</t>
  </si>
  <si>
    <t>Global X Morningstar Global Technology ETF</t>
  </si>
  <si>
    <t>DHHF</t>
  </si>
  <si>
    <t>BetaShares Diversified All Growth ETF</t>
  </si>
  <si>
    <t>MHOT</t>
  </si>
  <si>
    <t>VanEck Morningstar Wide Moat (AUD Hedged) ETF</t>
  </si>
  <si>
    <t>AGX1</t>
  </si>
  <si>
    <t>Antipodes Global Shares (Quoted Managed Fund)</t>
  </si>
  <si>
    <t>IIND</t>
  </si>
  <si>
    <t>BetaShares India Quality ETF</t>
  </si>
  <si>
    <t>HNDQ</t>
  </si>
  <si>
    <t>BetaShares NASDAQ 100 ETF Currency Hedged</t>
  </si>
  <si>
    <t>WEMG</t>
  </si>
  <si>
    <t>SPDR S&amp;P Emerging Markets Carbon Control Fund</t>
  </si>
  <si>
    <t>PIXX</t>
  </si>
  <si>
    <t>Platinum International Fund (Quoted Mngd Hedge Fd)</t>
  </si>
  <si>
    <t>RBTZ</t>
  </si>
  <si>
    <t>BetaShares Global Robotics &amp; AI ETF</t>
  </si>
  <si>
    <t>NNUK</t>
  </si>
  <si>
    <t>Nanuk New World Fund (Managed Fund)</t>
  </si>
  <si>
    <t>CFLO</t>
  </si>
  <si>
    <t>BetaShares Global Cash Flow Kings ETF</t>
  </si>
  <si>
    <t>WIRE</t>
  </si>
  <si>
    <t>Global X Copper Miners ETF</t>
  </si>
  <si>
    <t>NDIA</t>
  </si>
  <si>
    <t>Global X India Nifty 50 ETF</t>
  </si>
  <si>
    <t>HQLT</t>
  </si>
  <si>
    <t>BetaShares Global Quality Leaders ETF - Ccy Hdgd</t>
  </si>
  <si>
    <t>SPY</t>
  </si>
  <si>
    <t>SPDR S&amp;P 500 ETF Trust</t>
  </si>
  <si>
    <t>WRLD</t>
  </si>
  <si>
    <t>BetaShares Managed Risk Global Share Fund</t>
  </si>
  <si>
    <t>EMKT</t>
  </si>
  <si>
    <t>VanEck MSCI Multifactor Emerging Mrkts ETF</t>
  </si>
  <si>
    <t>MHHT</t>
  </si>
  <si>
    <t>Magellan High Conviction Trust ETF</t>
  </si>
  <si>
    <t>MHG</t>
  </si>
  <si>
    <t>Magellan Global Equities Fund (Hedged)</t>
  </si>
  <si>
    <t>MNRS</t>
  </si>
  <si>
    <t>BetaShares Global Gold Miners ETF Curr'cy Hedged</t>
  </si>
  <si>
    <t>WDMF</t>
  </si>
  <si>
    <t>iShares Edge MSCI World Multifactor ETF</t>
  </si>
  <si>
    <t>XMET</t>
  </si>
  <si>
    <t>BetaShares Energy Transition Metals ETF</t>
  </si>
  <si>
    <t>ZYUS</t>
  </si>
  <si>
    <t>Global X S&amp;P 500 High Yield Low Volatility ETF</t>
  </si>
  <si>
    <t>WXOZ</t>
  </si>
  <si>
    <t>SPDR S&amp;P World ex Australia Carbon Control Fund</t>
  </si>
  <si>
    <t>INCM</t>
  </si>
  <si>
    <t>BetaShares Global Income Leaders ETF</t>
  </si>
  <si>
    <t>CURE</t>
  </si>
  <si>
    <t>Global X S&amp;P Biotech ETF</t>
  </si>
  <si>
    <t>HEUR</t>
  </si>
  <si>
    <t>BetaShares Europe ETF - Currency Hedged</t>
  </si>
  <si>
    <t>GOAT</t>
  </si>
  <si>
    <t>VanEck Morningstar International Wide Moat ETF</t>
  </si>
  <si>
    <t>PAXX</t>
  </si>
  <si>
    <t>Platinum Asia Fund (Quoted Mngd Hedge Fund)</t>
  </si>
  <si>
    <t>MCCL</t>
  </si>
  <si>
    <t>Munro Climate Change Leaders Fund (Managed Fund)</t>
  </si>
  <si>
    <t>MOGL</t>
  </si>
  <si>
    <t>Montaka Global Long Only Equities Fund</t>
  </si>
  <si>
    <t>DAOR</t>
  </si>
  <si>
    <t>Aoris Int Fund (Class D) (Hedged) (Mngd Fnd) ETF</t>
  </si>
  <si>
    <t>CLNE</t>
  </si>
  <si>
    <t>VanEck Global Clean Energy ETF</t>
  </si>
  <si>
    <t>VMIN</t>
  </si>
  <si>
    <t>Vanguard Global Minimum Volatility Active ETF</t>
  </si>
  <si>
    <t>TLRA</t>
  </si>
  <si>
    <t>Talaria Global Equity Fund (Managed Fund) CBOE</t>
  </si>
  <si>
    <t>ESPO</t>
  </si>
  <si>
    <t>VanEck Video Gaming and Esports ETF</t>
  </si>
  <si>
    <t>MQEG</t>
  </si>
  <si>
    <t>Macquarie Core Global Equity Active ETF</t>
  </si>
  <si>
    <t>DVDY</t>
  </si>
  <si>
    <t>VanEck Morningstar Australian Moat Income ETF</t>
  </si>
  <si>
    <t>HQUS</t>
  </si>
  <si>
    <t>BetaShares S&amp;P 500 Equal Weight Currency Hdgd ETF</t>
  </si>
  <si>
    <t>LSGE</t>
  </si>
  <si>
    <t>Loomis Sayles Global Equity Fund (Managed Fund)</t>
  </si>
  <si>
    <t>ATOM</t>
  </si>
  <si>
    <t>Global X Uranium ETF</t>
  </si>
  <si>
    <t>LNAS</t>
  </si>
  <si>
    <t>Global X Ultra Long Nasdaq 100 Complex ETF</t>
  </si>
  <si>
    <t>CLDD</t>
  </si>
  <si>
    <t>BetaShares Cloud Computing ETF</t>
  </si>
  <si>
    <t>MCGG</t>
  </si>
  <si>
    <t>Munro Concentrated Global Growth (Managed Fund)</t>
  </si>
  <si>
    <t>GHHF</t>
  </si>
  <si>
    <t>BetaShares Wealthbuilder All Gr Geared Complex ETF</t>
  </si>
  <si>
    <t>GXAI</t>
  </si>
  <si>
    <t>Global X Artificial Intelligence ETF</t>
  </si>
  <si>
    <t>BNKS</t>
  </si>
  <si>
    <t>BetaShares Global Banks ETF - Currency Hedged</t>
  </si>
  <si>
    <t>MQWS</t>
  </si>
  <si>
    <t>Macquarie Walter Scott Global Equity Active ETF MF</t>
  </si>
  <si>
    <t>HLTH</t>
  </si>
  <si>
    <t>VanEck Global Healthcare Leaders ETF</t>
  </si>
  <si>
    <t>ADEF</t>
  </si>
  <si>
    <t>Apostle Dundas Global Fund - ClassD (Managed Fund)</t>
  </si>
  <si>
    <t>BAOR</t>
  </si>
  <si>
    <t>Aoris Int Fund (Class B) (Unhdged) (Mngd Fnd) ETF</t>
  </si>
  <si>
    <t>FHNG</t>
  </si>
  <si>
    <t>Global X FANG+ (Currency Hedged) ETF</t>
  </si>
  <si>
    <t>XALG</t>
  </si>
  <si>
    <t>Alphinity Global Equity Fund - Active ETF</t>
  </si>
  <si>
    <t>CGUN</t>
  </si>
  <si>
    <t>Claremont Global Fund (Managed Fund)</t>
  </si>
  <si>
    <t>S3GO</t>
  </si>
  <si>
    <t>Firetrail S3 Global Opps Fund (Managed Fund)</t>
  </si>
  <si>
    <t>CETF</t>
  </si>
  <si>
    <t>VanEck FTSE China A50 ETF</t>
  </si>
  <si>
    <t>U100</t>
  </si>
  <si>
    <t>Global X US 100 ETF</t>
  </si>
  <si>
    <t>L1IF</t>
  </si>
  <si>
    <t>L1 Capital International (Managed Fund)</t>
  </si>
  <si>
    <t>DFGH</t>
  </si>
  <si>
    <t>Dimensional Glb Core Eqty Tr (AUD Hg) - Active ETF</t>
  </si>
  <si>
    <t>JREG</t>
  </si>
  <si>
    <t>JPMorgan Gl Res En In Eq Active ETF</t>
  </si>
  <si>
    <t>IQLT</t>
  </si>
  <si>
    <t>iShares MSCI World ex Australia Quality ETF - CBOE</t>
  </si>
  <si>
    <t>IISV</t>
  </si>
  <si>
    <t>Intell Invest Select Value Shr Fd (Managed Fd) ETF</t>
  </si>
  <si>
    <t>DRIV</t>
  </si>
  <si>
    <t>BetaShares Electric Vehicles and FTR Mobility ETF</t>
  </si>
  <si>
    <t>TLRH</t>
  </si>
  <si>
    <t>Talaria Global Equity Fund - Currency Hedged CBOE</t>
  </si>
  <si>
    <t>QMAX</t>
  </si>
  <si>
    <t>BetaShares NASDAQ 100 Yield Max (Managed Fund)</t>
  </si>
  <si>
    <t>CGHE</t>
  </si>
  <si>
    <t>Claremont Global Fund (Hedged) (Managed Fund)</t>
  </si>
  <si>
    <t>ARMR</t>
  </si>
  <si>
    <t>BetaShares Global Defence ETF</t>
  </si>
  <si>
    <t>DFND</t>
  </si>
  <si>
    <t>VanEck Global Defence ETF</t>
  </si>
  <si>
    <t>VNGS</t>
  </si>
  <si>
    <t>Vaughan Nelson Global Equity SMID Fund ETP</t>
  </si>
  <si>
    <t>Vaughan Nelson Investment Management</t>
  </si>
  <si>
    <t>DGCE</t>
  </si>
  <si>
    <t>Dimensional Glb Core Eqty Tr (UH Cl) - Active ETF</t>
  </si>
  <si>
    <t>SVNP</t>
  </si>
  <si>
    <t>Savana US Small Caps Active ETF</t>
  </si>
  <si>
    <t>K2 Asset Management Ltd</t>
  </si>
  <si>
    <t>FUTR</t>
  </si>
  <si>
    <t>Janus Henderson Glb Sus Equity Active ETF</t>
  </si>
  <si>
    <t>EAFZ</t>
  </si>
  <si>
    <t>Ellerston Asia Growth Fund Complex ETF</t>
  </si>
  <si>
    <t>FGG</t>
  </si>
  <si>
    <t>Future Generation Global Limited</t>
  </si>
  <si>
    <t>MFF</t>
  </si>
  <si>
    <t>MFF Capital Investments Limited</t>
  </si>
  <si>
    <t>PIA</t>
  </si>
  <si>
    <t>Pengana International Equities Limited</t>
  </si>
  <si>
    <t>PGF</t>
  </si>
  <si>
    <t>PM Capital Global Opportunities Fund Limited</t>
  </si>
  <si>
    <t>PMC</t>
  </si>
  <si>
    <t>Platinum Capital Ltd</t>
  </si>
  <si>
    <t>WGB</t>
  </si>
  <si>
    <t>WAM Global Limited</t>
  </si>
  <si>
    <t>VG1</t>
  </si>
  <si>
    <t>VGI Partners Global Investments Limited</t>
  </si>
  <si>
    <t>ALI</t>
  </si>
  <si>
    <t>Argo Global Listed Infrastructure Limited</t>
  </si>
  <si>
    <t>PAI</t>
  </si>
  <si>
    <t>Platinum Asia Investments Limited</t>
  </si>
  <si>
    <t>RG8</t>
  </si>
  <si>
    <t>Regal Asian Investments Limited</t>
  </si>
  <si>
    <t>WQG</t>
  </si>
  <si>
    <t>WCM Global Growth Limited</t>
  </si>
  <si>
    <t>MEC</t>
  </si>
  <si>
    <t>Morphic Ethical Equities Fund Limited</t>
  </si>
  <si>
    <t>Morphic Asset Management</t>
  </si>
  <si>
    <t>LSX</t>
  </si>
  <si>
    <t>Lion Selection Group Ltd</t>
  </si>
  <si>
    <t>FPC</t>
  </si>
  <si>
    <t>Fat Prophets Global Contrarian Fund Limited</t>
  </si>
  <si>
    <t>GFL</t>
  </si>
  <si>
    <t>Global Masters Fund Limited</t>
  </si>
  <si>
    <t>UWC</t>
  </si>
  <si>
    <t>Underwood Capital Limited</t>
  </si>
  <si>
    <t>SFY</t>
  </si>
  <si>
    <t>SPDR S&amp;P/ASX 50</t>
  </si>
  <si>
    <t>MVE</t>
  </si>
  <si>
    <t>VanEck S&amp;P/ASX MidCap ETF</t>
  </si>
  <si>
    <t>HVST</t>
  </si>
  <si>
    <t>BetaShares Australian Dividend Harvester Fund</t>
  </si>
  <si>
    <t>IHD</t>
  </si>
  <si>
    <t>iShares S&amp;P/ASX Dividend Opportunities ESG Scr ETF</t>
  </si>
  <si>
    <t>VLC</t>
  </si>
  <si>
    <t>Vanguard MSCI Australian Large Companies Index ETF</t>
  </si>
  <si>
    <t>RDV</t>
  </si>
  <si>
    <t>Russell Investments High Div Aust Shares ETF</t>
  </si>
  <si>
    <t>E200</t>
  </si>
  <si>
    <t>SPDR S&amp;P/ASX 200 ESG FUND</t>
  </si>
  <si>
    <t>MVB</t>
  </si>
  <si>
    <t>VanEck Australian Banks ETF</t>
  </si>
  <si>
    <t>SYI</t>
  </si>
  <si>
    <t>SPDR MSCI Aust Select High Dividend Yield Fund</t>
  </si>
  <si>
    <t>GRNV</t>
  </si>
  <si>
    <t>VanEck MSCI Australian Sustainable Equity ETF</t>
  </si>
  <si>
    <t>VETH</t>
  </si>
  <si>
    <t>Vanguard Ethically Conscious Aust Shares ETF</t>
  </si>
  <si>
    <t>OZF</t>
  </si>
  <si>
    <t>SPDR S&amp;P/ASX 200 Financials Ex A-REIT</t>
  </si>
  <si>
    <t>IMPQ</t>
  </si>
  <si>
    <t>Perennial Better Future Fund (Managed Fund)</t>
  </si>
  <si>
    <t>Perennial Exchange Traded Funds</t>
  </si>
  <si>
    <t>MVS</t>
  </si>
  <si>
    <t>VanEck Small Companies Masters ETF</t>
  </si>
  <si>
    <t>ZYAU</t>
  </si>
  <si>
    <t>Global X S&amp;P/ASX 200 High Dividend ETF</t>
  </si>
  <si>
    <t>AASF</t>
  </si>
  <si>
    <t>Airlie Australian Share Fund (managed fund)</t>
  </si>
  <si>
    <t>MVOL</t>
  </si>
  <si>
    <t>iShares Edge MSCI Australia Minimum Volatility ETF</t>
  </si>
  <si>
    <t>AUST</t>
  </si>
  <si>
    <t>BetaShares Managed Risk Australian Share Fund</t>
  </si>
  <si>
    <t>QFN</t>
  </si>
  <si>
    <t>BetaShares S&amp;P/ASX 200 Financials Sector ETF</t>
  </si>
  <si>
    <t>MFOA</t>
  </si>
  <si>
    <t>Milford Aus Absolute Growth Fund (Hedge Fund) ETF</t>
  </si>
  <si>
    <t>AYLD</t>
  </si>
  <si>
    <t>Global X S&amp;P/ASX 200 Covered Call ETF</t>
  </si>
  <si>
    <t>GMVW</t>
  </si>
  <si>
    <t>VanEck Grd Aust Equal Weight Fnd (Hdg) ETF</t>
  </si>
  <si>
    <t>RARI</t>
  </si>
  <si>
    <t>Russell Investments Australian Resp Investment ETF</t>
  </si>
  <si>
    <t>AUMF</t>
  </si>
  <si>
    <t>iShares Edge MSCI Australia Multifactor ETF</t>
  </si>
  <si>
    <t>SWTZ</t>
  </si>
  <si>
    <t>Switzer Dividend Growth Fund</t>
  </si>
  <si>
    <t>IMLC</t>
  </si>
  <si>
    <t>Investors Mutual Concentrated Aus Share Fund</t>
  </si>
  <si>
    <t>INES</t>
  </si>
  <si>
    <t>Intelligent Investor Ethical Share Fund</t>
  </si>
  <si>
    <t>HGEN</t>
  </si>
  <si>
    <t>Global X Hydrogen ETF</t>
  </si>
  <si>
    <t>DACE</t>
  </si>
  <si>
    <t>Dimensional Australian Core Equity Tr - Active ETF</t>
  </si>
  <si>
    <t>FSML</t>
  </si>
  <si>
    <t>Firetrail Australian Small Comp Fd - Active ETF</t>
  </si>
  <si>
    <t>INIF</t>
  </si>
  <si>
    <t>Intelligent Investor Australian Equity Income Fund</t>
  </si>
  <si>
    <t>IIGF</t>
  </si>
  <si>
    <t>Intelligent Investor Australian Equity Growth Fund</t>
  </si>
  <si>
    <t>G200</t>
  </si>
  <si>
    <t>BetaShares WealthBuilder AUS200 Geared Cmplx ETF</t>
  </si>
  <si>
    <t>SSO</t>
  </si>
  <si>
    <t>SPDR S&amp;P/ASX Small Ordinaries Fund</t>
  </si>
  <si>
    <t>EIGA</t>
  </si>
  <si>
    <t>eInvest Income Generator Fd (managed fund)</t>
  </si>
  <si>
    <t>DAVA</t>
  </si>
  <si>
    <t>Dimensional Australian Value Trust - Active ETF</t>
  </si>
  <si>
    <t>WLE</t>
  </si>
  <si>
    <t>WAM Leaders Limited</t>
  </si>
  <si>
    <t>FGX</t>
  </si>
  <si>
    <t>Future Generation Australia Limited</t>
  </si>
  <si>
    <t>PL8</t>
  </si>
  <si>
    <t>Plato Income Maximiser Limited</t>
  </si>
  <si>
    <t>OPH</t>
  </si>
  <si>
    <t>Ophir High Conviction Fund</t>
  </si>
  <si>
    <t>PIC</t>
  </si>
  <si>
    <t>Perpetual Equity Investment Company Limited</t>
  </si>
  <si>
    <t>CAM</t>
  </si>
  <si>
    <t>Clime Capital Ltd</t>
  </si>
  <si>
    <t>WAM</t>
  </si>
  <si>
    <t>WAM Capital Limited</t>
  </si>
  <si>
    <t>WHF</t>
  </si>
  <si>
    <t>Whitefield Industrials Limited</t>
  </si>
  <si>
    <t>WAR</t>
  </si>
  <si>
    <t>WAM Strategic Value Limited</t>
  </si>
  <si>
    <t>BKI</t>
  </si>
  <si>
    <t>BKI Investment Company Limited</t>
  </si>
  <si>
    <t>SEC</t>
  </si>
  <si>
    <t>Spheria Emerging Companies Limited</t>
  </si>
  <si>
    <t>MIR</t>
  </si>
  <si>
    <t>Mirrabooka Investments Ltd</t>
  </si>
  <si>
    <t>DUI</t>
  </si>
  <si>
    <t>Diversified United Investment Ltd</t>
  </si>
  <si>
    <t>DJW</t>
  </si>
  <si>
    <t>Djerriwarrh Investments Ltd</t>
  </si>
  <si>
    <t>CDM</t>
  </si>
  <si>
    <t>Cadence Capital Limited</t>
  </si>
  <si>
    <t>WMI</t>
  </si>
  <si>
    <t>WAM Microcap Limited</t>
  </si>
  <si>
    <t>AUI</t>
  </si>
  <si>
    <t>Australian United Investment Company Limited</t>
  </si>
  <si>
    <t>CIN</t>
  </si>
  <si>
    <t>Carlton Investments Ltd</t>
  </si>
  <si>
    <t>BTI</t>
  </si>
  <si>
    <t>Bailador Technology Investments Limited</t>
  </si>
  <si>
    <t>AMH</t>
  </si>
  <si>
    <t>AMCIL Ltd</t>
  </si>
  <si>
    <t>WAX</t>
  </si>
  <si>
    <t>WAM Research Limited</t>
  </si>
  <si>
    <t>GC1</t>
  </si>
  <si>
    <t>Glennon Small Companies Limited</t>
  </si>
  <si>
    <t>ACQ</t>
  </si>
  <si>
    <t>Acorn Capital Investment Fund Limited</t>
  </si>
  <si>
    <t>NSC</t>
  </si>
  <si>
    <t>NAOS Small Cap Opportunities Company Limited</t>
  </si>
  <si>
    <t>NCC</t>
  </si>
  <si>
    <t>NAOS Emerging Opportunities Company Limited</t>
  </si>
  <si>
    <t>SNC</t>
  </si>
  <si>
    <t>Sandon Capital Investments Limited</t>
  </si>
  <si>
    <t>RYD</t>
  </si>
  <si>
    <t>Ryder Capital Limited</t>
  </si>
  <si>
    <t>TOP</t>
  </si>
  <si>
    <t>Thorney Opportunities Ltd</t>
  </si>
  <si>
    <t>WAA</t>
  </si>
  <si>
    <t>WAM Active Limited</t>
  </si>
  <si>
    <t>TEK</t>
  </si>
  <si>
    <t>Thorney Technologies Ltd</t>
  </si>
  <si>
    <t>KAT</t>
  </si>
  <si>
    <t>Katana Capital Limited</t>
  </si>
  <si>
    <t>ECP</t>
  </si>
  <si>
    <t>ECP Emerging Growth Limited</t>
  </si>
  <si>
    <t>IBC</t>
  </si>
  <si>
    <t>Ironbark Capital Limited</t>
  </si>
  <si>
    <t>BEL</t>
  </si>
  <si>
    <t>Bentley Capital Limited</t>
  </si>
  <si>
    <t>NGE</t>
  </si>
  <si>
    <t>NGE Capital Limited</t>
  </si>
  <si>
    <t>ESML.CB</t>
  </si>
  <si>
    <t>Chicago Board Options Exchange</t>
  </si>
  <si>
    <t>iShares ESG Aware MSCI USA SmallCap ETF</t>
  </si>
  <si>
    <t>QUAL.CB</t>
  </si>
  <si>
    <t>iShares MSCI USA Quality Factor ETF</t>
  </si>
  <si>
    <t>ITA.CB</t>
  </si>
  <si>
    <t>iShares US Aerospace &amp; Defense ETF</t>
  </si>
  <si>
    <t>ARKG.CB</t>
  </si>
  <si>
    <t>ARK Genomic Revolution Multi-Sector ETF</t>
  </si>
  <si>
    <t>FLOT.CB</t>
  </si>
  <si>
    <t>iShares Floating Rate Bond ETF</t>
  </si>
  <si>
    <t>VSGX.CB</t>
  </si>
  <si>
    <t>Vanguard ESG International Stock ETF</t>
  </si>
  <si>
    <t>IWVE.AS</t>
  </si>
  <si>
    <t>iShares MSCI World Value Factor ETF</t>
  </si>
  <si>
    <t>VERX.LN</t>
  </si>
  <si>
    <t>Vanguard FTSE Developed Europe ex UK UCITS ETF</t>
  </si>
  <si>
    <t>SXLE.LN</t>
  </si>
  <si>
    <t>SPDR S&amp;P U.S. Energy Select Sector UCITS ETF</t>
  </si>
  <si>
    <t>ISF.LN</t>
  </si>
  <si>
    <t>iShares Core FTSE 100 ETF GBP Dist</t>
  </si>
  <si>
    <t>USFA.LN</t>
  </si>
  <si>
    <t>VanEck US Fallen Angel High Yield Bond UCITS ETF</t>
  </si>
  <si>
    <t>SUJA.LN</t>
  </si>
  <si>
    <t>iShares MSCI Japan SRI UCITS ETF</t>
  </si>
  <si>
    <t>HSXD.LN</t>
  </si>
  <si>
    <t>HSBC Asia Ex Japan Sustainable Equity ETF</t>
  </si>
  <si>
    <t>FASE.LN</t>
  </si>
  <si>
    <t>Invesco FTSE All Share ESG Climate UCITS ETF</t>
  </si>
  <si>
    <t>ISWD.LN</t>
  </si>
  <si>
    <t>iShares MSCI World Islamic UCITS ETF USD</t>
  </si>
  <si>
    <t>ISDE.LN</t>
  </si>
  <si>
    <t>iShares MSCI EM Islamic UCITS ETF USD</t>
  </si>
  <si>
    <t>ISUS.LN</t>
  </si>
  <si>
    <t>iShares MSCI USA Islamic UCITS ETF USD</t>
  </si>
  <si>
    <t>SAJP.LN</t>
  </si>
  <si>
    <t>iShares MSCI Japan ESG Screened UCITS ETF USD</t>
  </si>
  <si>
    <t>VUKE.LN</t>
  </si>
  <si>
    <t>Vanguard FTSE 100 ETF</t>
  </si>
  <si>
    <t>IS15.LN</t>
  </si>
  <si>
    <t>iShares GBP Corporate Bond 0-5yr UCITS ETF</t>
  </si>
  <si>
    <t>IJR.NY</t>
  </si>
  <si>
    <t>NASDAQ PSE Arc exchange</t>
  </si>
  <si>
    <t>iShares Core S&amp;P Small-Cap ETF</t>
  </si>
  <si>
    <t>VOO.NY</t>
  </si>
  <si>
    <t>Vanguard S&amp;P 500 ETF</t>
  </si>
  <si>
    <t>IEV.NY</t>
  </si>
  <si>
    <t>VNQ.NY</t>
  </si>
  <si>
    <t>Vanguard Real Estate ETF</t>
  </si>
  <si>
    <t>IWM.NY</t>
  </si>
  <si>
    <t>iShares Russell 2000 ETF</t>
  </si>
  <si>
    <t>SPUS.NY</t>
  </si>
  <si>
    <t>SP Funds S&amp;P 500 Sharia Industry Exclusions ETF</t>
  </si>
  <si>
    <t>EDV.NY</t>
  </si>
  <si>
    <t>Vanguard Extended Duration Treasury Index Fund ETF</t>
  </si>
  <si>
    <t>ARKK.NY</t>
  </si>
  <si>
    <t>ARK Innovation ETF</t>
  </si>
  <si>
    <t>VGT.NY</t>
  </si>
  <si>
    <t>Vanguard Information Technology ETF</t>
  </si>
  <si>
    <t>IXN.NY</t>
  </si>
  <si>
    <t>iShares Global Tech ETF</t>
  </si>
  <si>
    <t>EWU.NY</t>
  </si>
  <si>
    <t>iShares MSCI United Kingdom ETF</t>
  </si>
  <si>
    <t>SLV.NY</t>
  </si>
  <si>
    <t>iShares Silver Trust ETF</t>
  </si>
  <si>
    <t>IQLT.NY</t>
  </si>
  <si>
    <t>iShares MSCI Intl Quality Factor ETF</t>
  </si>
  <si>
    <t>VWO.NY</t>
  </si>
  <si>
    <t>Vanguard FTSE Emerging Markets ETF</t>
  </si>
  <si>
    <t>GLD.NY</t>
  </si>
  <si>
    <t>SPDR Gold Shares ETF</t>
  </si>
  <si>
    <t>XLP.NY</t>
  </si>
  <si>
    <t>Consumer Staples Select Sector SPDR ETF</t>
  </si>
  <si>
    <t>XLE.NY</t>
  </si>
  <si>
    <t>Energy Select Sector SPDR ETF</t>
  </si>
  <si>
    <t>SPSK.NY</t>
  </si>
  <si>
    <t>SP Funds Dow Jones Global Sukuk ETF</t>
  </si>
  <si>
    <t>XLF.NY</t>
  </si>
  <si>
    <t>Financial Select Sector SPDR Fund ETF</t>
  </si>
  <si>
    <t>IHI.NY</t>
  </si>
  <si>
    <t>iShares US Medical Devices ETF</t>
  </si>
  <si>
    <t>VUG.NY</t>
  </si>
  <si>
    <t>Vanguard Growth ETF</t>
  </si>
  <si>
    <t>URNM.NY</t>
  </si>
  <si>
    <t>Sprott Uranium Miners ETF</t>
  </si>
  <si>
    <t>XAR.NY</t>
  </si>
  <si>
    <t>SPDR S&amp;P Aerospace &amp; Defense ETF</t>
  </si>
  <si>
    <t>VTV.NY</t>
  </si>
  <si>
    <t>Vanguard Value ETF</t>
  </si>
  <si>
    <t>URA.NY</t>
  </si>
  <si>
    <t>VTI.NY</t>
  </si>
  <si>
    <t>Vanguard Total Stock Market ETF</t>
  </si>
  <si>
    <t>VDE.NY</t>
  </si>
  <si>
    <t>Vanguard Energy ETF</t>
  </si>
  <si>
    <t>XLY.NY</t>
  </si>
  <si>
    <t>Consumer Discret Sel Sect SPDR ETF</t>
  </si>
  <si>
    <t>IVV.NY</t>
  </si>
  <si>
    <t>iShares Core S&amp;P 500 ETF</t>
  </si>
  <si>
    <t>EWA.NY</t>
  </si>
  <si>
    <t>iShares MSCI Australia ETF</t>
  </si>
  <si>
    <t>IWF.NY</t>
  </si>
  <si>
    <t>iShares Russell 1000 Growth ETF</t>
  </si>
  <si>
    <t>IYW.NY</t>
  </si>
  <si>
    <t>iShares U.S. Technology ETF</t>
  </si>
  <si>
    <t>IWD.NY</t>
  </si>
  <si>
    <t>iShares Russell 1000 Value ETF</t>
  </si>
  <si>
    <t>VBK.NY</t>
  </si>
  <si>
    <t>Vanguard Small-Cap Growth ETF</t>
  </si>
  <si>
    <t>XLV.NY</t>
  </si>
  <si>
    <t>Health Care Select Sector SPDR ETF</t>
  </si>
  <si>
    <t>IJH.NY</t>
  </si>
  <si>
    <t>iShares Core S&amp;P Mid-Cap ETF</t>
  </si>
  <si>
    <t>TLH.NY</t>
  </si>
  <si>
    <t>iShares 10-20 Year Treasury Bond ETF</t>
  </si>
  <si>
    <t>XME.NY</t>
  </si>
  <si>
    <t>SPDR S&amp;P Metals and Mining ETF</t>
  </si>
  <si>
    <t>JNK.NY</t>
  </si>
  <si>
    <t>SPDR Bloomberg High Yield Bond ETF</t>
  </si>
  <si>
    <t>URTH.NY</t>
  </si>
  <si>
    <t>iShares MSCI World ETF</t>
  </si>
  <si>
    <t>IOO.NY</t>
  </si>
  <si>
    <t>EWZ.NY</t>
  </si>
  <si>
    <t>iShares MSCI Brazil Capped ETF</t>
  </si>
  <si>
    <t>GDXJ.NY</t>
  </si>
  <si>
    <t>VanEck Junior Gold Miners ETF</t>
  </si>
  <si>
    <t>FXI.NY</t>
  </si>
  <si>
    <t>VHT.NY</t>
  </si>
  <si>
    <t>Vanguard Health Care ETF</t>
  </si>
  <si>
    <t>MGK.NY</t>
  </si>
  <si>
    <t>Vanguard Mega Cap Growth Index Fund ETF</t>
  </si>
  <si>
    <t>KWEB.NY</t>
  </si>
  <si>
    <t>KraneShares CSI China Internet ETF</t>
  </si>
  <si>
    <t>COPX.NY</t>
  </si>
  <si>
    <t>BSV.NY</t>
  </si>
  <si>
    <t>Vanguard Short-Term Bond ETF</t>
  </si>
  <si>
    <t>VOT.NY</t>
  </si>
  <si>
    <t>Vanguard Mid-Cap Growth ETF</t>
  </si>
  <si>
    <t>XOP.NY</t>
  </si>
  <si>
    <t>SPDR S&amp;P Oil &amp; Gas Exploration &amp; Production ETF</t>
  </si>
  <si>
    <t>XLK.NY</t>
  </si>
  <si>
    <t>Technology Select Sector SPDR ETF</t>
  </si>
  <si>
    <t>VOE.NY</t>
  </si>
  <si>
    <t>Vanguard Mid-Cap Value ETF</t>
  </si>
  <si>
    <t>DIA.NY</t>
  </si>
  <si>
    <t>SPDR Dow Jones Industrial Average ETF</t>
  </si>
  <si>
    <t>BLOK.NY</t>
  </si>
  <si>
    <t>Amplify Transformational Data Shrg ETF</t>
  </si>
  <si>
    <t>IAU.NY</t>
  </si>
  <si>
    <t>iShares Gold Trust ETF</t>
  </si>
  <si>
    <t>REMX.NY</t>
  </si>
  <si>
    <t>VanEck Rare Earth Strategic Metals ETF</t>
  </si>
  <si>
    <t>SHYG.NY</t>
  </si>
  <si>
    <t>iShares 0-5 Year High Yield Corporate Bond ETF</t>
  </si>
  <si>
    <t>BKF.NY</t>
  </si>
  <si>
    <t>iShares MSCI BIC ETF</t>
  </si>
  <si>
    <t>IGM.NY</t>
  </si>
  <si>
    <t>iShares Expanded Tech Sector ETF</t>
  </si>
  <si>
    <t>EEM.NY</t>
  </si>
  <si>
    <t>iShares MSCI Emerging Markets ETF</t>
  </si>
  <si>
    <t>REET.NY</t>
  </si>
  <si>
    <t>iShares Global REIT ETF</t>
  </si>
  <si>
    <t>IEMG.NY</t>
  </si>
  <si>
    <t>iShares Core MSCI Emerging Markets ETF</t>
  </si>
  <si>
    <t>TFLO.NY</t>
  </si>
  <si>
    <t>iShares Treasury Floating Rate Bond ETF</t>
  </si>
  <si>
    <t>EWH.NY</t>
  </si>
  <si>
    <t>iShares MSCI Hong Kong ETF</t>
  </si>
  <si>
    <t>WDIV.NY</t>
  </si>
  <si>
    <t>SPDR S&amp;P Global Dividend ETF</t>
  </si>
  <si>
    <t>VEU.NY</t>
  </si>
  <si>
    <t>Vanguard FTSE All-Wld ex-US ETF</t>
  </si>
  <si>
    <t>EWJ.NY</t>
  </si>
  <si>
    <t>EWT.NY</t>
  </si>
  <si>
    <t>iShares MSCI Taiwan ETF</t>
  </si>
  <si>
    <t>VFH.NY</t>
  </si>
  <si>
    <t>Vanguard Financials ETF</t>
  </si>
  <si>
    <t>IWN.NY</t>
  </si>
  <si>
    <t>iShares Russell 2000 Value ETF</t>
  </si>
  <si>
    <t>FEZ.NY</t>
  </si>
  <si>
    <t>SPDR EURO STOXX 50 ETF</t>
  </si>
  <si>
    <t>GII.NY</t>
  </si>
  <si>
    <t>SPDR S&amp;P Global Infrastructure ETF</t>
  </si>
  <si>
    <t>OIH.NY</t>
  </si>
  <si>
    <t>VanEck Oil Services ETF</t>
  </si>
  <si>
    <t>IHAK.NY</t>
  </si>
  <si>
    <t>iShares Cybersecurity and Tech ETF</t>
  </si>
  <si>
    <t>RWO.NY</t>
  </si>
  <si>
    <t>SPDR Dow Jones Global Real Estate ETF</t>
  </si>
  <si>
    <t>SGOV.NY</t>
  </si>
  <si>
    <t>iShares 0-3 Month Treasury Bond ETF</t>
  </si>
  <si>
    <t>IXP.NY</t>
  </si>
  <si>
    <t>iShares Global Comm Services ETF</t>
  </si>
  <si>
    <t>SHLD.NY</t>
  </si>
  <si>
    <t>Global X Defense Tech ETF</t>
  </si>
  <si>
    <t>LQD.NY</t>
  </si>
  <si>
    <t>iShares iBoxx Dollar Invmt Grade Corp Bd ETF</t>
  </si>
  <si>
    <t>QQQ.ND</t>
  </si>
  <si>
    <t>NASDAQ Stock Exchange Global Market</t>
  </si>
  <si>
    <t>Invesco QQQ ETF USD</t>
  </si>
  <si>
    <t>TLT.ND</t>
  </si>
  <si>
    <t>iShares 20+ Year Treasury Bond ETF</t>
  </si>
  <si>
    <t>VGSH.ND</t>
  </si>
  <si>
    <t>Vanguard Short-Term Treasury Index Fund ETF</t>
  </si>
  <si>
    <t>SHY.ND</t>
  </si>
  <si>
    <t>iShares 1-3 Year Treasury Bond ETF</t>
  </si>
  <si>
    <t>XT.ND</t>
  </si>
  <si>
    <t>iShares Exponential Technologies ETF</t>
  </si>
  <si>
    <t>AIA.ND</t>
  </si>
  <si>
    <t>iShares Asia 50 ETF</t>
  </si>
  <si>
    <t>ICLN.ND</t>
  </si>
  <si>
    <t>iShares Global Clean Energy ETF</t>
  </si>
  <si>
    <t>QQQM.ND</t>
  </si>
  <si>
    <t>Invesco NASDAQ 100 ETF</t>
  </si>
  <si>
    <t>BND.ND</t>
  </si>
  <si>
    <t>Vanguard Total Bond Market Index ETF</t>
  </si>
  <si>
    <t>SMH.ND</t>
  </si>
  <si>
    <t>VanEck Semiconductor ETF</t>
  </si>
  <si>
    <t>VCIT.ND</t>
  </si>
  <si>
    <t>Vanguard Inter-Term Corporate Bond Index Fund ETF</t>
  </si>
  <si>
    <t>IBB.ND</t>
  </si>
  <si>
    <t>iShares Biotechnology ETF</t>
  </si>
  <si>
    <t>IEF.ND</t>
  </si>
  <si>
    <t>iShares 7-10 Year Treasury Bond ETF</t>
  </si>
  <si>
    <t>EUFN.ND</t>
  </si>
  <si>
    <t>iShares MSCI Europe Financials ETF</t>
  </si>
  <si>
    <t>VGLT.ND</t>
  </si>
  <si>
    <t>Vanguard Long-Term Treasury Index Fund ETF</t>
  </si>
  <si>
    <t>SDG.ND</t>
  </si>
  <si>
    <t>iShares MSCI Global Sustainable Dvp Goals ETF</t>
  </si>
  <si>
    <t>INDY.ND</t>
  </si>
  <si>
    <t>iShares India 50 ETF</t>
  </si>
  <si>
    <t>BNDX.ND</t>
  </si>
  <si>
    <t>Vanguard Total International Bond ETF</t>
  </si>
  <si>
    <t>VTC.ND</t>
  </si>
  <si>
    <t>Vanguard Total Corporate Bond ETF</t>
  </si>
  <si>
    <t>IGF.ND</t>
  </si>
  <si>
    <t>iShares Global Infrastructure ETF</t>
  </si>
  <si>
    <t>SOXX.ND</t>
  </si>
  <si>
    <t>iShares Semiconductor ETF</t>
  </si>
  <si>
    <t>ESGE.ND</t>
  </si>
  <si>
    <t>iShares ESG MSCI EM ETF</t>
  </si>
  <si>
    <t>ESGD.ND</t>
  </si>
  <si>
    <t>iShares ESG Aware MSCI EAFE ETF</t>
  </si>
  <si>
    <t>PFF.ND</t>
  </si>
  <si>
    <t>iShares US Preferred Stock ETF</t>
  </si>
  <si>
    <t>PRFZ.ND</t>
  </si>
  <si>
    <t>Invesco FTSE RAFI US 1500 Small-Mid ETF</t>
  </si>
  <si>
    <t>EWJV.ND</t>
  </si>
  <si>
    <t>iShares MSCI Japan Value ETF</t>
  </si>
  <si>
    <t>3010.HK</t>
  </si>
  <si>
    <t>iShares Core MSCI AC Asia ex Japan Index ETF</t>
  </si>
  <si>
    <t>1475.TY</t>
  </si>
  <si>
    <t>iShares Core TOPIX ETF</t>
  </si>
  <si>
    <t>1329.TY</t>
  </si>
  <si>
    <t>iShares Core Nikkei 225 ETF</t>
  </si>
  <si>
    <t>SLMC.DB</t>
  </si>
  <si>
    <t>iShares MSCI Europe ESG Screened UCITS ETF</t>
  </si>
  <si>
    <t>XZMJ.DB</t>
  </si>
  <si>
    <t>X-trackers MSCI Japan ESG UCITS ETF</t>
  </si>
  <si>
    <t>SAN.MC</t>
  </si>
  <si>
    <t>Banco Santander S.A.</t>
  </si>
  <si>
    <t>BBVA.MC</t>
  </si>
  <si>
    <t>Banco Bilbao Vizcaya Argentaria SA</t>
  </si>
  <si>
    <t>CLNX.MC</t>
  </si>
  <si>
    <t>Cellnex Telecom S.A.</t>
  </si>
  <si>
    <t>REP.MC</t>
  </si>
  <si>
    <t>Repsol SA</t>
  </si>
  <si>
    <t>ITX.MC</t>
  </si>
  <si>
    <t>Industria de Diseno Textil SA</t>
  </si>
  <si>
    <t>IBE.MC</t>
  </si>
  <si>
    <t>Iberdrola SA</t>
  </si>
  <si>
    <t>TEF.MC</t>
  </si>
  <si>
    <t>Telefonica SA</t>
  </si>
  <si>
    <t>INGA.AS</t>
  </si>
  <si>
    <t>ING Groep NV</t>
  </si>
  <si>
    <t>UMG.AS</t>
  </si>
  <si>
    <t>Universal Music Group NV</t>
  </si>
  <si>
    <t>ADYEN.AS</t>
  </si>
  <si>
    <t>Adyen NV</t>
  </si>
  <si>
    <t>PRX.AS</t>
  </si>
  <si>
    <t>Prosus NV</t>
  </si>
  <si>
    <t>SHELL.AS</t>
  </si>
  <si>
    <t>Shell PLC</t>
  </si>
  <si>
    <t>ASM.AS</t>
  </si>
  <si>
    <t>ASM International NV</t>
  </si>
  <si>
    <t>TKWY.AS</t>
  </si>
  <si>
    <t>Just Eat Takeaway.com NV</t>
  </si>
  <si>
    <t>ABN.AS</t>
  </si>
  <si>
    <t>ABN AMRO BANK N.V.</t>
  </si>
  <si>
    <t>HEIA.AS</t>
  </si>
  <si>
    <t>Heineken NV</t>
  </si>
  <si>
    <t>BESI.AS</t>
  </si>
  <si>
    <t>BE Semiconductor Industries NV</t>
  </si>
  <si>
    <t>WKL.AS</t>
  </si>
  <si>
    <t>Wolters Kluwer NV</t>
  </si>
  <si>
    <t>HAVAS.AS</t>
  </si>
  <si>
    <t>Havas NV</t>
  </si>
  <si>
    <t>PHIA.AS</t>
  </si>
  <si>
    <t>Philips Kon NV</t>
  </si>
  <si>
    <t>ABI.BR</t>
  </si>
  <si>
    <t>Euronext Brussels</t>
  </si>
  <si>
    <t>Anheuser-Busch InBev SA NV</t>
  </si>
  <si>
    <t>UMI.BR</t>
  </si>
  <si>
    <t>Umicore SA</t>
  </si>
  <si>
    <t>CMBT.BR</t>
  </si>
  <si>
    <t>Cmb.Tech NV</t>
  </si>
  <si>
    <t>TTE.PA</t>
  </si>
  <si>
    <t>TotalEnergies SE</t>
  </si>
  <si>
    <t>DG.PA</t>
  </si>
  <si>
    <t>Vinci SA</t>
  </si>
  <si>
    <t>AIR.PA</t>
  </si>
  <si>
    <t>Airbus SE</t>
  </si>
  <si>
    <t>BNP.PA</t>
  </si>
  <si>
    <t>BNP Paribas SA</t>
  </si>
  <si>
    <t>KER.PA</t>
  </si>
  <si>
    <t>Kering SA</t>
  </si>
  <si>
    <t>ACA.PA</t>
  </si>
  <si>
    <t>Credit Agricole</t>
  </si>
  <si>
    <t>SAN.PA</t>
  </si>
  <si>
    <t>Sanofi</t>
  </si>
  <si>
    <t>HO.PA</t>
  </si>
  <si>
    <t>Thales SA</t>
  </si>
  <si>
    <t>EL.PA</t>
  </si>
  <si>
    <t>Essilorluxottica</t>
  </si>
  <si>
    <t>RMS.PA</t>
  </si>
  <si>
    <t>Hermes International</t>
  </si>
  <si>
    <t>GLE.PA</t>
  </si>
  <si>
    <t>Societe Generale SA</t>
  </si>
  <si>
    <t>VIE.PA</t>
  </si>
  <si>
    <t>Veolia Environnement SA</t>
  </si>
  <si>
    <t>DSY.PA</t>
  </si>
  <si>
    <t>Dassault Systemes SE</t>
  </si>
  <si>
    <t>ALO.PA</t>
  </si>
  <si>
    <t>Alstom SA</t>
  </si>
  <si>
    <t>BN.PA</t>
  </si>
  <si>
    <t>Danone SA</t>
  </si>
  <si>
    <t>OR.PA</t>
  </si>
  <si>
    <t>L'OREAL</t>
  </si>
  <si>
    <t>GTT.PA</t>
  </si>
  <si>
    <t>Gaztransport &amp; Technigaz SA</t>
  </si>
  <si>
    <t>AI.PA</t>
  </si>
  <si>
    <t>Air Liquide SA</t>
  </si>
  <si>
    <t>CS.PA</t>
  </si>
  <si>
    <t>AXA Group</t>
  </si>
  <si>
    <t>SAF.PA</t>
  </si>
  <si>
    <t>Safran SA</t>
  </si>
  <si>
    <t>VIV.PA</t>
  </si>
  <si>
    <t>Vivendi SE</t>
  </si>
  <si>
    <t>PUB.PA</t>
  </si>
  <si>
    <t>Publicis Groupe SA</t>
  </si>
  <si>
    <t>BOL.PA</t>
  </si>
  <si>
    <t>Bollore SE</t>
  </si>
  <si>
    <t>ODET.PA</t>
  </si>
  <si>
    <t>Compagnie De l'Odet SE</t>
  </si>
  <si>
    <t>ALHG.PA</t>
  </si>
  <si>
    <t>Louis Hachette Group SA</t>
  </si>
  <si>
    <t>STM.PA</t>
  </si>
  <si>
    <t>STMicroelectronics NV</t>
  </si>
  <si>
    <t>RI.PA</t>
  </si>
  <si>
    <t>Pernod Ricard SA</t>
  </si>
  <si>
    <t>DBV.PA</t>
  </si>
  <si>
    <t>DBV Technologies SA</t>
  </si>
  <si>
    <t>EAPI.PA</t>
  </si>
  <si>
    <t>Euroapi</t>
  </si>
  <si>
    <t>LLOY.LN</t>
  </si>
  <si>
    <t>Lloyds Banking Group PLC</t>
  </si>
  <si>
    <t>TSCO.LN</t>
  </si>
  <si>
    <t>Tesco PLC</t>
  </si>
  <si>
    <t>AZN.LN</t>
  </si>
  <si>
    <t>AstraZeneca PLC</t>
  </si>
  <si>
    <t>ULVR.LN</t>
  </si>
  <si>
    <t>Unilever PLC</t>
  </si>
  <si>
    <t>GSK.LN</t>
  </si>
  <si>
    <t>GSK PLC</t>
  </si>
  <si>
    <t>LSEG.LN</t>
  </si>
  <si>
    <t>London Stock Exchange Group PLC</t>
  </si>
  <si>
    <t>RKT.LN</t>
  </si>
  <si>
    <t>Reckitt Benckiser Group plc</t>
  </si>
  <si>
    <t>DGE.LN</t>
  </si>
  <si>
    <t>Diageo PLC</t>
  </si>
  <si>
    <t>GLEN.LN</t>
  </si>
  <si>
    <t>Glencore PLC</t>
  </si>
  <si>
    <t>CRH.LN</t>
  </si>
  <si>
    <t>CRH PLC</t>
  </si>
  <si>
    <t>SHEL.LN</t>
  </si>
  <si>
    <t>WEIR.LN</t>
  </si>
  <si>
    <t>Weir Group PLC</t>
  </si>
  <si>
    <t>AAL.LN</t>
  </si>
  <si>
    <t>Anglo American PLC</t>
  </si>
  <si>
    <t>HSBA.LN</t>
  </si>
  <si>
    <t>HSBC Holdings PLC</t>
  </si>
  <si>
    <t>BATS.LN</t>
  </si>
  <si>
    <t>British American Tobacco PLC</t>
  </si>
  <si>
    <t>WISE.LN</t>
  </si>
  <si>
    <t>Wise PLC</t>
  </si>
  <si>
    <t>FLTR.LN</t>
  </si>
  <si>
    <t>Flutter Entertainment PLC</t>
  </si>
  <si>
    <t>BP.LN</t>
  </si>
  <si>
    <t>BP PLC</t>
  </si>
  <si>
    <t>SMSN.LN</t>
  </si>
  <si>
    <t>Samsung Electronics Co Ltd GDR Common Stock</t>
  </si>
  <si>
    <t>NXT.LN</t>
  </si>
  <si>
    <t>NEXT PLC</t>
  </si>
  <si>
    <t>BA.LN</t>
  </si>
  <si>
    <t>BAE Systems PLC</t>
  </si>
  <si>
    <t>CWK.LN</t>
  </si>
  <si>
    <t>Cranswick PLC</t>
  </si>
  <si>
    <t>RMV.LN</t>
  </si>
  <si>
    <t>Rightmove PLC</t>
  </si>
  <si>
    <t>FERG.LN</t>
  </si>
  <si>
    <t>Ferguson PLC</t>
  </si>
  <si>
    <t>BKG.LN</t>
  </si>
  <si>
    <t>Berkeley Group Holdings PLC</t>
  </si>
  <si>
    <t>CLDN.LN</t>
  </si>
  <si>
    <t>Caledonia Investments PLC</t>
  </si>
  <si>
    <t>PAC.LN</t>
  </si>
  <si>
    <t>Pacific Assets Trust</t>
  </si>
  <si>
    <t>ATYM.LN</t>
  </si>
  <si>
    <t>Atalaya Mining Copper S.A.</t>
  </si>
  <si>
    <t>RIGD.LN</t>
  </si>
  <si>
    <t>Reliance Industries Limited</t>
  </si>
  <si>
    <t>BARC.LN</t>
  </si>
  <si>
    <t>Barclays PLC</t>
  </si>
  <si>
    <t>COA.LN</t>
  </si>
  <si>
    <t>Coats Group PLC</t>
  </si>
  <si>
    <t>KAP.LN</t>
  </si>
  <si>
    <t>JSC National Atomic Company Kazatomprom GDR</t>
  </si>
  <si>
    <t>RIO.LN</t>
  </si>
  <si>
    <t>Rio Tinto PLC</t>
  </si>
  <si>
    <t>IMB.LN</t>
  </si>
  <si>
    <t>Imperial Brands PLC</t>
  </si>
  <si>
    <t>IHP.LN</t>
  </si>
  <si>
    <t>IntegraFin Holdings plc</t>
  </si>
  <si>
    <t>EXPN.LN</t>
  </si>
  <si>
    <t>Experian PLC</t>
  </si>
  <si>
    <t>HYUD.LN</t>
  </si>
  <si>
    <t>Hyundai Motor Company</t>
  </si>
  <si>
    <t>RTO.LN</t>
  </si>
  <si>
    <t>Rentokil Initial PLC</t>
  </si>
  <si>
    <t>ROR.LN</t>
  </si>
  <si>
    <t>Rotork PLC</t>
  </si>
  <si>
    <t>FRES.LN</t>
  </si>
  <si>
    <t>Fresnillo PLC</t>
  </si>
  <si>
    <t>BTA.LN</t>
  </si>
  <si>
    <t>BT Group PLC</t>
  </si>
  <si>
    <t>GAW.LN</t>
  </si>
  <si>
    <t>Games Workshop Group PLC</t>
  </si>
  <si>
    <t>STAN.LN</t>
  </si>
  <si>
    <t>Standard Chartered PLC</t>
  </si>
  <si>
    <t>NWG.LN</t>
  </si>
  <si>
    <t>NatWest Group PLC</t>
  </si>
  <si>
    <t>BHP.LN</t>
  </si>
  <si>
    <t>PRE.LN</t>
  </si>
  <si>
    <t>Pensana PLC</t>
  </si>
  <si>
    <t>POLY.LN</t>
  </si>
  <si>
    <t>Polymetal International PLC</t>
  </si>
  <si>
    <t>0R22.LN</t>
  </si>
  <si>
    <t>Barrick Gold Corporation</t>
  </si>
  <si>
    <t>EVR.LN</t>
  </si>
  <si>
    <t>EVRAZ PLC</t>
  </si>
  <si>
    <t>PRU.LN</t>
  </si>
  <si>
    <t>Prudential PLC</t>
  </si>
  <si>
    <t>CAN.LN</t>
  </si>
  <si>
    <t>Canal SA</t>
  </si>
  <si>
    <t>TGA.LN</t>
  </si>
  <si>
    <t>Thungela Resources Limited</t>
  </si>
  <si>
    <t>HWDN.LN</t>
  </si>
  <si>
    <t>Howden Joinery Group PLC</t>
  </si>
  <si>
    <t>HLN.LN</t>
  </si>
  <si>
    <t>Haleon PLC</t>
  </si>
  <si>
    <t>MNG.LN</t>
  </si>
  <si>
    <t>M&amp;G PLC</t>
  </si>
  <si>
    <t>PSN.LN</t>
  </si>
  <si>
    <t>Persimmon PLC</t>
  </si>
  <si>
    <t>CRDA.LN</t>
  </si>
  <si>
    <t>Croda International PLC</t>
  </si>
  <si>
    <t>SSE.LN</t>
  </si>
  <si>
    <t>SSE PLC</t>
  </si>
  <si>
    <t>VTY.LN</t>
  </si>
  <si>
    <t>Vistry Group PLC</t>
  </si>
  <si>
    <t>ENT.LN</t>
  </si>
  <si>
    <t>Entain PLC</t>
  </si>
  <si>
    <t>STJ.LN</t>
  </si>
  <si>
    <t>St James's Place PLC</t>
  </si>
  <si>
    <t>WDS.LN</t>
  </si>
  <si>
    <t>Woodside Energy Group Ltd</t>
  </si>
  <si>
    <t>MNDI.LN</t>
  </si>
  <si>
    <t>Mondi PLC</t>
  </si>
  <si>
    <t>VOD.LN</t>
  </si>
  <si>
    <t>Vodafone Group PLC</t>
  </si>
  <si>
    <t>RHIM.LN</t>
  </si>
  <si>
    <t>RHI Magnesita NV</t>
  </si>
  <si>
    <t>EUZ.LN</t>
  </si>
  <si>
    <t>Europa Metals Limited</t>
  </si>
  <si>
    <t>ISP.ML</t>
  </si>
  <si>
    <t>Milan Stock Exchange</t>
  </si>
  <si>
    <t>Intesa Sanpaolo</t>
  </si>
  <si>
    <t>RACE.ML</t>
  </si>
  <si>
    <t>Ferrari NV</t>
  </si>
  <si>
    <t>ENI.ML</t>
  </si>
  <si>
    <t>Eni S.p.A</t>
  </si>
  <si>
    <t>DIA.ML</t>
  </si>
  <si>
    <t>DiaSorin SpA</t>
  </si>
  <si>
    <t>BC.ML</t>
  </si>
  <si>
    <t>Brunello Cucinelli SpA</t>
  </si>
  <si>
    <t>MONC.ML</t>
  </si>
  <si>
    <t>Moncler SpA</t>
  </si>
  <si>
    <t>STLA.ML</t>
  </si>
  <si>
    <t>Stellantis NV</t>
  </si>
  <si>
    <t>TGYM.ML</t>
  </si>
  <si>
    <t>Technogym SpA</t>
  </si>
  <si>
    <t>CELH.ND</t>
  </si>
  <si>
    <t>NASDAQ NCM exchange</t>
  </si>
  <si>
    <t>Celsius Holdings Inc</t>
  </si>
  <si>
    <t>RKLB.ND</t>
  </si>
  <si>
    <t>Rocket Lab USA Inc</t>
  </si>
  <si>
    <t>PLUG.ND</t>
  </si>
  <si>
    <t>Plug Power Inc</t>
  </si>
  <si>
    <t>VXRT.ND</t>
  </si>
  <si>
    <t>Vaxart Inc</t>
  </si>
  <si>
    <t>XLI.NY</t>
  </si>
  <si>
    <t>Industrial Select Sector SPDR Fund</t>
  </si>
  <si>
    <t>DBC.NY</t>
  </si>
  <si>
    <t>Invesco DB Commodity Index Tracking Fund</t>
  </si>
  <si>
    <t>TTD.ND</t>
  </si>
  <si>
    <t>Trade Desk Inc</t>
  </si>
  <si>
    <t>CRSP.ND</t>
  </si>
  <si>
    <t>Crispr Therapeutics AG</t>
  </si>
  <si>
    <t>IXHL.ND</t>
  </si>
  <si>
    <t>Incannex Healthcare Inc</t>
  </si>
  <si>
    <t>MDB.ND</t>
  </si>
  <si>
    <t>MongoDB Inc</t>
  </si>
  <si>
    <t>OLLI.ND</t>
  </si>
  <si>
    <t>Ollie's Bargain Outlet Holdings Inc</t>
  </si>
  <si>
    <t>ENPH.ND</t>
  </si>
  <si>
    <t>Enphase Energy Inc</t>
  </si>
  <si>
    <t>CREV.ND</t>
  </si>
  <si>
    <t>Carbon Revolution Public Limited Company</t>
  </si>
  <si>
    <t>APPN.ND</t>
  </si>
  <si>
    <t>Appian Corporation</t>
  </si>
  <si>
    <t>FUTU.ND</t>
  </si>
  <si>
    <t>Futu Holdings Limited</t>
  </si>
  <si>
    <t>TSLA.ND</t>
  </si>
  <si>
    <t>Tesla Inc</t>
  </si>
  <si>
    <t>META.ND</t>
  </si>
  <si>
    <t>Meta Platforms Inc</t>
  </si>
  <si>
    <t>AMAT.ND</t>
  </si>
  <si>
    <t>Applied Materials Inc</t>
  </si>
  <si>
    <t>BKNG.ND</t>
  </si>
  <si>
    <t>Booking Holdings Inc</t>
  </si>
  <si>
    <t>INTU.ND</t>
  </si>
  <si>
    <t>Intuit Inc.</t>
  </si>
  <si>
    <t>ADBE.ND</t>
  </si>
  <si>
    <t>Adobe Inc.</t>
  </si>
  <si>
    <t>LRCX.ND</t>
  </si>
  <si>
    <t>Lam Research Corporation</t>
  </si>
  <si>
    <t>AMD.ND</t>
  </si>
  <si>
    <t>Advanced Micro Devices Inc</t>
  </si>
  <si>
    <t>SBUX.ND</t>
  </si>
  <si>
    <t>Starbucks Corp</t>
  </si>
  <si>
    <t>MSTR.ND</t>
  </si>
  <si>
    <t>MicroStrategy Incorporated</t>
  </si>
  <si>
    <t>PLTR.ND</t>
  </si>
  <si>
    <t>Palantir Technologies Inc</t>
  </si>
  <si>
    <t>PEP.ND</t>
  </si>
  <si>
    <t>PepsiCo Inc</t>
  </si>
  <si>
    <t>AVGO.ND</t>
  </si>
  <si>
    <t>Broadcom Limited</t>
  </si>
  <si>
    <t>CRWD.ND</t>
  </si>
  <si>
    <t>CrowdStrike Holdings Inc</t>
  </si>
  <si>
    <t>ASML.ND</t>
  </si>
  <si>
    <t>ASML Holding N.V.</t>
  </si>
  <si>
    <t>TEAM.ND</t>
  </si>
  <si>
    <t>Atlassian Corporation PLC</t>
  </si>
  <si>
    <t>EQIX.ND</t>
  </si>
  <si>
    <t>Equinix Inc</t>
  </si>
  <si>
    <t>PANW.ND</t>
  </si>
  <si>
    <t>Palo Alto Networks Inc</t>
  </si>
  <si>
    <t>MU.ND</t>
  </si>
  <si>
    <t>Micron Technology Inc.</t>
  </si>
  <si>
    <t>QCOM.ND</t>
  </si>
  <si>
    <t>QUALCOMM Incorporated</t>
  </si>
  <si>
    <t>COIN.ND</t>
  </si>
  <si>
    <t>Coinbase Global Inc</t>
  </si>
  <si>
    <t>EXPE.ND</t>
  </si>
  <si>
    <t>Expedia Group Inc</t>
  </si>
  <si>
    <t>TMUS.ND</t>
  </si>
  <si>
    <t>T-Mobile US Inc.</t>
  </si>
  <si>
    <t>VRTX.ND</t>
  </si>
  <si>
    <t>Vertex Pharmaceuticals Incorporated</t>
  </si>
  <si>
    <t>MDLZ.ND</t>
  </si>
  <si>
    <t>Mondelez International Inc</t>
  </si>
  <si>
    <t>ABNB.ND</t>
  </si>
  <si>
    <t>Airbnb Inc</t>
  </si>
  <si>
    <t>SOFI.ND</t>
  </si>
  <si>
    <t>SoFi Technologies Inc</t>
  </si>
  <si>
    <t>HON.ND</t>
  </si>
  <si>
    <t>Honeywell International Inc</t>
  </si>
  <si>
    <t>CME.ND</t>
  </si>
  <si>
    <t>CME Group Inc</t>
  </si>
  <si>
    <t>AXON.ND</t>
  </si>
  <si>
    <t>Axon Enterprise Inc</t>
  </si>
  <si>
    <t>ADSK.ND</t>
  </si>
  <si>
    <t>Autodesk Inc.</t>
  </si>
  <si>
    <t>OKTA.ND</t>
  </si>
  <si>
    <t>Okta Inc</t>
  </si>
  <si>
    <t>AMGN.ND</t>
  </si>
  <si>
    <t>Amgen Inc.</t>
  </si>
  <si>
    <t>STLD.ND</t>
  </si>
  <si>
    <t>Steel Dynamics Inc</t>
  </si>
  <si>
    <t>CSCO.ND</t>
  </si>
  <si>
    <t>Cisco Systems Inc</t>
  </si>
  <si>
    <t>JBHT.ND</t>
  </si>
  <si>
    <t>J B Hunt Transport Services Inc</t>
  </si>
  <si>
    <t>ILMN.ND</t>
  </si>
  <si>
    <t>Illumina Inc.</t>
  </si>
  <si>
    <t>APP.ND</t>
  </si>
  <si>
    <t>AppLovin Corporation</t>
  </si>
  <si>
    <t>WDAY.ND</t>
  </si>
  <si>
    <t>Workday Inc</t>
  </si>
  <si>
    <t>FSLR.ND</t>
  </si>
  <si>
    <t>First Solar Inc</t>
  </si>
  <si>
    <t>ARM.ND</t>
  </si>
  <si>
    <t>Arm Holdings PLC ADR</t>
  </si>
  <si>
    <t>EBAY.ND</t>
  </si>
  <si>
    <t>Ebay Inc</t>
  </si>
  <si>
    <t>BKR.ND</t>
  </si>
  <si>
    <t>Baker Hughes Company</t>
  </si>
  <si>
    <t>DXCM.ND</t>
  </si>
  <si>
    <t>DexCom Inc</t>
  </si>
  <si>
    <t>HOOD.ND</t>
  </si>
  <si>
    <t>Robinhood Markets Inc</t>
  </si>
  <si>
    <t>SMCI.ND</t>
  </si>
  <si>
    <t>Super Micro Computer Inc</t>
  </si>
  <si>
    <t>LULU.ND</t>
  </si>
  <si>
    <t>Lululemon Athletica Inc</t>
  </si>
  <si>
    <t>RIVN.ND</t>
  </si>
  <si>
    <t>Rivian Automotive Inc</t>
  </si>
  <si>
    <t>GILD.ND</t>
  </si>
  <si>
    <t>Gilead Sciences Inc</t>
  </si>
  <si>
    <t>TTWO.ND</t>
  </si>
  <si>
    <t>Take-Two Interactive Software Inc</t>
  </si>
  <si>
    <t>MRNA.ND</t>
  </si>
  <si>
    <t>Moderna Inc</t>
  </si>
  <si>
    <t>BIDU.ND</t>
  </si>
  <si>
    <t>Baidu Inc</t>
  </si>
  <si>
    <t>SABR.ND</t>
  </si>
  <si>
    <t>Sabre Corporation</t>
  </si>
  <si>
    <t>SNY.ND</t>
  </si>
  <si>
    <t>Sanofi S.A. ADR</t>
  </si>
  <si>
    <t>DASH.ND</t>
  </si>
  <si>
    <t>DoorDash Inc</t>
  </si>
  <si>
    <t>MAR.ND</t>
  </si>
  <si>
    <t>Marriott International</t>
  </si>
  <si>
    <t>MRVL.ND</t>
  </si>
  <si>
    <t>Marvell Technology Group Ltd</t>
  </si>
  <si>
    <t>JD.ND</t>
  </si>
  <si>
    <t>JD.com Inc.</t>
  </si>
  <si>
    <t>DDOG.ND</t>
  </si>
  <si>
    <t>Datadog Inc</t>
  </si>
  <si>
    <t>UPST.ND</t>
  </si>
  <si>
    <t>Upstart Holdings Inc</t>
  </si>
  <si>
    <t>WDC.ND</t>
  </si>
  <si>
    <t>Western Digital Corporation</t>
  </si>
  <si>
    <t>CEG.ND</t>
  </si>
  <si>
    <t>Constellation Energy Corporation</t>
  </si>
  <si>
    <t>UAL.ND</t>
  </si>
  <si>
    <t>United Airlines Holdings Inc</t>
  </si>
  <si>
    <t>ETSY.ND</t>
  </si>
  <si>
    <t>Etsy Inc</t>
  </si>
  <si>
    <t>LIN.ND</t>
  </si>
  <si>
    <t>Linde PLC</t>
  </si>
  <si>
    <t>ZG.ND</t>
  </si>
  <si>
    <t>Zillow Group Inc. (Class A)</t>
  </si>
  <si>
    <t>CMCSA.ND</t>
  </si>
  <si>
    <t>Comcast Corporation</t>
  </si>
  <si>
    <t>ULTA.ND</t>
  </si>
  <si>
    <t>Ulta Beauty Inc</t>
  </si>
  <si>
    <t>FOX.ND</t>
  </si>
  <si>
    <t>Fox Corp - CL B Ord</t>
  </si>
  <si>
    <t>GEHC.ND</t>
  </si>
  <si>
    <t>GE Healthcare Technologies Inc</t>
  </si>
  <si>
    <t>RGLD.ND</t>
  </si>
  <si>
    <t>Royal Gold Inc</t>
  </si>
  <si>
    <t>NXPI.ND</t>
  </si>
  <si>
    <t>NXP Semiconductor NV</t>
  </si>
  <si>
    <t>REGN.ND</t>
  </si>
  <si>
    <t>Regeneron Pharmaceuticals Inc.</t>
  </si>
  <si>
    <t>AZN.ND</t>
  </si>
  <si>
    <t>KHC.ND</t>
  </si>
  <si>
    <t>The Kraft Heinz Company</t>
  </si>
  <si>
    <t>AGNC.ND</t>
  </si>
  <si>
    <t>AGNC Investment Corp</t>
  </si>
  <si>
    <t>KLAC.ND</t>
  </si>
  <si>
    <t>KLA Corporation</t>
  </si>
  <si>
    <t>ALGN.ND</t>
  </si>
  <si>
    <t>Align Technology Inc</t>
  </si>
  <si>
    <t>SRPT.ND</t>
  </si>
  <si>
    <t>Sarepta Therapeutics Inc</t>
  </si>
  <si>
    <t>NDAQ.ND</t>
  </si>
  <si>
    <t>Nasdaq Inc</t>
  </si>
  <si>
    <t>TCOM.ND</t>
  </si>
  <si>
    <t>Trip.com Group ADR</t>
  </si>
  <si>
    <t>ZM.ND</t>
  </si>
  <si>
    <t>Zoom Communications Inc</t>
  </si>
  <si>
    <t>PDD.ND</t>
  </si>
  <si>
    <t>PDD Holdings Inc</t>
  </si>
  <si>
    <t>DKNG.ND</t>
  </si>
  <si>
    <t>DraftKings Inc</t>
  </si>
  <si>
    <t>COKE.ND</t>
  </si>
  <si>
    <t>Coca-Cola Consolidated Inc</t>
  </si>
  <si>
    <t>CPRT.ND</t>
  </si>
  <si>
    <t>Copart Inc</t>
  </si>
  <si>
    <t>FFIV.ND</t>
  </si>
  <si>
    <t>F5 Inc</t>
  </si>
  <si>
    <t>GTLB.ND</t>
  </si>
  <si>
    <t>GitLab Inc</t>
  </si>
  <si>
    <t>ROKU.ND</t>
  </si>
  <si>
    <t>Roku Inc</t>
  </si>
  <si>
    <t>Z.ND</t>
  </si>
  <si>
    <t>Zillow Group Inc. (Class C)</t>
  </si>
  <si>
    <t>NDSN.ND</t>
  </si>
  <si>
    <t>Nordson Corporation</t>
  </si>
  <si>
    <t>SWKS.ND</t>
  </si>
  <si>
    <t>Skyworks Solutions Inc</t>
  </si>
  <si>
    <t>OS.ND</t>
  </si>
  <si>
    <t>OneStream Inc</t>
  </si>
  <si>
    <t>SFM.ND</t>
  </si>
  <si>
    <t>Sprouts Farmers Market Inc</t>
  </si>
  <si>
    <t>CFLT.ND</t>
  </si>
  <si>
    <t>Confluent Inc</t>
  </si>
  <si>
    <t>BMRN.ND</t>
  </si>
  <si>
    <t>BioMarin Pharmaceutical Inc.</t>
  </si>
  <si>
    <t>ON.ND</t>
  </si>
  <si>
    <t>ON Semiconductor Corporation</t>
  </si>
  <si>
    <t>WBA.ND</t>
  </si>
  <si>
    <t>Walgreens Boots Alliance Inc.</t>
  </si>
  <si>
    <t>DOCU.ND</t>
  </si>
  <si>
    <t>DocuSign Inc</t>
  </si>
  <si>
    <t>WYNN.ND</t>
  </si>
  <si>
    <t>Wynn Resorts Limited</t>
  </si>
  <si>
    <t>TXN.ND</t>
  </si>
  <si>
    <t>Texas Instruments Incorporated</t>
  </si>
  <si>
    <t>WBD.ND</t>
  </si>
  <si>
    <t>Warner Bros Discovery Inc</t>
  </si>
  <si>
    <t>CVLT.ND</t>
  </si>
  <si>
    <t>Commvault Systems Inc</t>
  </si>
  <si>
    <t>MASI.ND</t>
  </si>
  <si>
    <t>Masimo Corporation</t>
  </si>
  <si>
    <t>LCID.ND</t>
  </si>
  <si>
    <t>Lucid Group Inc Common Stock</t>
  </si>
  <si>
    <t>FTAI.ND</t>
  </si>
  <si>
    <t>FTAI Aviation Ltd</t>
  </si>
  <si>
    <t>TRMB.ND</t>
  </si>
  <si>
    <t>Trimble Inc</t>
  </si>
  <si>
    <t>TROW.ND</t>
  </si>
  <si>
    <t>T. Rowe Price Group Inc</t>
  </si>
  <si>
    <t>BNTX.ND</t>
  </si>
  <si>
    <t>BioNTech SE</t>
  </si>
  <si>
    <t>CTAS.ND</t>
  </si>
  <si>
    <t>Cintas Corporation</t>
  </si>
  <si>
    <t>ROST.ND</t>
  </si>
  <si>
    <t>Ross Stores Inc.</t>
  </si>
  <si>
    <t>WIX.ND</t>
  </si>
  <si>
    <t>Wix.com Limited</t>
  </si>
  <si>
    <t>SSNC.ND</t>
  </si>
  <si>
    <t>SS&amp;C Technologies Holdings Inc</t>
  </si>
  <si>
    <t>KTOS.ND</t>
  </si>
  <si>
    <t>Kratos Defense &amp; Security Solutions Inc</t>
  </si>
  <si>
    <t>URBN.ND</t>
  </si>
  <si>
    <t>Urban Outfitters Inc</t>
  </si>
  <si>
    <t>DBX.ND</t>
  </si>
  <si>
    <t>Dropbox Inc</t>
  </si>
  <si>
    <t>STNE.ND</t>
  </si>
  <si>
    <t>StoneCo Ltd</t>
  </si>
  <si>
    <t>MAT.ND</t>
  </si>
  <si>
    <t>Mattel Inc.</t>
  </si>
  <si>
    <t>GH.ND</t>
  </si>
  <si>
    <t>Guardant Health Inc</t>
  </si>
  <si>
    <t>CLOV.ND</t>
  </si>
  <si>
    <t>Clover Health Investments Corp</t>
  </si>
  <si>
    <t>CDW.ND</t>
  </si>
  <si>
    <t>CDW Corporation</t>
  </si>
  <si>
    <t>FWONK.ND</t>
  </si>
  <si>
    <t>Liberty Media Formula One Series C</t>
  </si>
  <si>
    <t>TLN.ND</t>
  </si>
  <si>
    <t>Talen Energy Corporation</t>
  </si>
  <si>
    <t>PCAR.ND</t>
  </si>
  <si>
    <t>PACCAR Inc.</t>
  </si>
  <si>
    <t>IAC.ND</t>
  </si>
  <si>
    <t>IAC InterActiveCorp</t>
  </si>
  <si>
    <t>PARA.ND</t>
  </si>
  <si>
    <t>Paramount Global</t>
  </si>
  <si>
    <t>MNST.ND</t>
  </si>
  <si>
    <t>Monster Beverage Corporation</t>
  </si>
  <si>
    <t>FOXA.ND</t>
  </si>
  <si>
    <t>Fox Corp - CL A Ord</t>
  </si>
  <si>
    <t>MKTX.ND</t>
  </si>
  <si>
    <t>MarketAxess Holdings Inc</t>
  </si>
  <si>
    <t>GNTX.ND</t>
  </si>
  <si>
    <t>Gentex Corporation</t>
  </si>
  <si>
    <t>HAS.ND</t>
  </si>
  <si>
    <t>Hasbro Inc</t>
  </si>
  <si>
    <t>TRIP.ND</t>
  </si>
  <si>
    <t>TripAdvisor Inc</t>
  </si>
  <si>
    <t>TSCO.ND</t>
  </si>
  <si>
    <t>Tractor Supply Company</t>
  </si>
  <si>
    <t>JKHY.ND</t>
  </si>
  <si>
    <t>Jack Henry &amp; Associates Inc</t>
  </si>
  <si>
    <t>ALNY.ND</t>
  </si>
  <si>
    <t>Alnylam Pharmaceuticals Inc</t>
  </si>
  <si>
    <t>VTRS.ND</t>
  </si>
  <si>
    <t>Viatris Inc</t>
  </si>
  <si>
    <t>ODFL.ND</t>
  </si>
  <si>
    <t>Old Dominion Freight Line Inc</t>
  </si>
  <si>
    <t>LSTR.ND</t>
  </si>
  <si>
    <t>Landstar System Inc</t>
  </si>
  <si>
    <t>BIIB.ND</t>
  </si>
  <si>
    <t>Biogen Inc</t>
  </si>
  <si>
    <t>SIRI.ND</t>
  </si>
  <si>
    <t>Sirius XM Holdings Inc.</t>
  </si>
  <si>
    <t>OLED.ND</t>
  </si>
  <si>
    <t>Universal Display Corporation</t>
  </si>
  <si>
    <t>DLO.ND</t>
  </si>
  <si>
    <t>DLocal Limited</t>
  </si>
  <si>
    <t>BYND.ND</t>
  </si>
  <si>
    <t>Beyond Meat Inc</t>
  </si>
  <si>
    <t>EA.ND</t>
  </si>
  <si>
    <t>Electronic Arts Inc.</t>
  </si>
  <si>
    <t>CSGP.ND</t>
  </si>
  <si>
    <t>CoStar Group Inc</t>
  </si>
  <si>
    <t>AFRM.ND</t>
  </si>
  <si>
    <t>Affirm Holdings Inc</t>
  </si>
  <si>
    <t>CHTR.ND</t>
  </si>
  <si>
    <t>Charter Communications Inc</t>
  </si>
  <si>
    <t>DLTR.ND</t>
  </si>
  <si>
    <t>Dollar Tree Inc.</t>
  </si>
  <si>
    <t>MCHP.ND</t>
  </si>
  <si>
    <t>Microchip Technology Incorporated</t>
  </si>
  <si>
    <t>GRAL.ND</t>
  </si>
  <si>
    <t>GRAIL Inc</t>
  </si>
  <si>
    <t>RDFN.ND</t>
  </si>
  <si>
    <t>Redfin Corporation</t>
  </si>
  <si>
    <t>MTCH.ND</t>
  </si>
  <si>
    <t>Match Group Inc</t>
  </si>
  <si>
    <t>EXC.ND</t>
  </si>
  <si>
    <t>Exelon Corporation</t>
  </si>
  <si>
    <t>FAST.ND</t>
  </si>
  <si>
    <t>Fastenal Company</t>
  </si>
  <si>
    <t>QRVO.ND</t>
  </si>
  <si>
    <t>Qorvo Inc</t>
  </si>
  <si>
    <t>UPWK.ND</t>
  </si>
  <si>
    <t>Upwork Inc</t>
  </si>
  <si>
    <t>NVAX.ND</t>
  </si>
  <si>
    <t>Novavax Inc</t>
  </si>
  <si>
    <t>PTON.ND</t>
  </si>
  <si>
    <t>Peloton Interactive Inc</t>
  </si>
  <si>
    <t>AAL.ND</t>
  </si>
  <si>
    <t>American Airlines Group Inc.</t>
  </si>
  <si>
    <t>PACB.ND</t>
  </si>
  <si>
    <t>Pacific Biosciences of California Inc</t>
  </si>
  <si>
    <t>OPEN.ND</t>
  </si>
  <si>
    <t>Opendoor Technologies Inc</t>
  </si>
  <si>
    <t>BMBL.ND</t>
  </si>
  <si>
    <t>Bumble Inc</t>
  </si>
  <si>
    <t>OLPX.ND</t>
  </si>
  <si>
    <t>Olaplex Holdings Inc</t>
  </si>
  <si>
    <t>CGC.ND</t>
  </si>
  <si>
    <t>Canopy Growth Corporation</t>
  </si>
  <si>
    <t>NKLA.ND</t>
  </si>
  <si>
    <t>Nikola Corp</t>
  </si>
  <si>
    <t>V.NY</t>
  </si>
  <si>
    <t>Visa Inc</t>
  </si>
  <si>
    <t>GS.NY</t>
  </si>
  <si>
    <t>Goldman Sachs Group Inc.</t>
  </si>
  <si>
    <t>LLY.NY</t>
  </si>
  <si>
    <t>Eli Lilly and Company</t>
  </si>
  <si>
    <t>CRH.NY</t>
  </si>
  <si>
    <t>WMT.NY</t>
  </si>
  <si>
    <t>Wal-Mart Stores Inc</t>
  </si>
  <si>
    <t>CRM.NY</t>
  </si>
  <si>
    <t>Salesforce Inc</t>
  </si>
  <si>
    <t>PH.NY</t>
  </si>
  <si>
    <t>Parker-Hannifin Corporation</t>
  </si>
  <si>
    <t>ORCL.NY</t>
  </si>
  <si>
    <t>Oracle Corp</t>
  </si>
  <si>
    <t>ACN.NY</t>
  </si>
  <si>
    <t>Accenture PLC</t>
  </si>
  <si>
    <t>COF.NY</t>
  </si>
  <si>
    <t>Capital One Financial Corporation</t>
  </si>
  <si>
    <t>NOW.NY</t>
  </si>
  <si>
    <t>ServiceNow Inc</t>
  </si>
  <si>
    <t>CAT.NY</t>
  </si>
  <si>
    <t>Caterpillar Inc</t>
  </si>
  <si>
    <t>PG.NY</t>
  </si>
  <si>
    <t>Procter &amp; Gamble Co</t>
  </si>
  <si>
    <t>BAC.NY</t>
  </si>
  <si>
    <t>Bank of America Corporation</t>
  </si>
  <si>
    <t>CARR.NY</t>
  </si>
  <si>
    <t>Carrier Global Corporation</t>
  </si>
  <si>
    <t>C.NY</t>
  </si>
  <si>
    <t>Citigroup Inc.</t>
  </si>
  <si>
    <t>FCX.NY</t>
  </si>
  <si>
    <t>Freeport-McMoRan Inc</t>
  </si>
  <si>
    <t>NSC.NY</t>
  </si>
  <si>
    <t>Norfolk Southern Corporation</t>
  </si>
  <si>
    <t>UNH.NY</t>
  </si>
  <si>
    <t>UnitedHealth Group Incorporated</t>
  </si>
  <si>
    <t>MS.NY</t>
  </si>
  <si>
    <t>Morgan Stanley</t>
  </si>
  <si>
    <t>NVO.NY</t>
  </si>
  <si>
    <t>SYK.NY</t>
  </si>
  <si>
    <t>Stryker Corporation</t>
  </si>
  <si>
    <t>NKE.NY</t>
  </si>
  <si>
    <t>Nike Inc Class B</t>
  </si>
  <si>
    <t>SONY.NY</t>
  </si>
  <si>
    <t>Sony Group Corporation</t>
  </si>
  <si>
    <t>DIS.NY</t>
  </si>
  <si>
    <t>The Walt Disney Company</t>
  </si>
  <si>
    <t>TMO.NY</t>
  </si>
  <si>
    <t>Thermo Fisher Scientific Inc</t>
  </si>
  <si>
    <t>HEI.NY</t>
  </si>
  <si>
    <t>HEICO Corporation</t>
  </si>
  <si>
    <t>TM.NY</t>
  </si>
  <si>
    <t>Toyota Motor Corp Ltd Ord</t>
  </si>
  <si>
    <t>BABA.NY</t>
  </si>
  <si>
    <t>Alibaba Group Holding Ltd</t>
  </si>
  <si>
    <t>ABT.NY</t>
  </si>
  <si>
    <t>Abbott Laboratories</t>
  </si>
  <si>
    <t>CVX.NY</t>
  </si>
  <si>
    <t>Chevron Corp</t>
  </si>
  <si>
    <t>MGM.NY</t>
  </si>
  <si>
    <t>MGM Resorts International</t>
  </si>
  <si>
    <t>SLB.NY</t>
  </si>
  <si>
    <t>Schlumberger Ltd</t>
  </si>
  <si>
    <t>GE.NY</t>
  </si>
  <si>
    <t>General Electric Co</t>
  </si>
  <si>
    <t>KO.NY</t>
  </si>
  <si>
    <t>Coca-Cola Co</t>
  </si>
  <si>
    <t>ZBH.NY</t>
  </si>
  <si>
    <t>Zimmer Biomet Holdings Inc</t>
  </si>
  <si>
    <t>VZ.NY</t>
  </si>
  <si>
    <t>Verizon Communications Inc</t>
  </si>
  <si>
    <t>ANET.NY</t>
  </si>
  <si>
    <t>Arista Networks Inc</t>
  </si>
  <si>
    <t>DE.NY</t>
  </si>
  <si>
    <t>Deere &amp; Co</t>
  </si>
  <si>
    <t>PFE.NY</t>
  </si>
  <si>
    <t>Pfizer Inc</t>
  </si>
  <si>
    <t>GEV.NY</t>
  </si>
  <si>
    <t>GE Vernova Inc</t>
  </si>
  <si>
    <t>SPOT.NY</t>
  </si>
  <si>
    <t>Spotify Technology SA</t>
  </si>
  <si>
    <t>RTX.NY</t>
  </si>
  <si>
    <t>RTX Corporation</t>
  </si>
  <si>
    <t>UBER.NY</t>
  </si>
  <si>
    <t>Uber Technologies Inc</t>
  </si>
  <si>
    <t>AA.NY</t>
  </si>
  <si>
    <t>Alcoa Corporation</t>
  </si>
  <si>
    <t>CCJ.NY</t>
  </si>
  <si>
    <t>Cameco Corporation</t>
  </si>
  <si>
    <t>OXY.NY</t>
  </si>
  <si>
    <t>Occidental Petroleum Corporation</t>
  </si>
  <si>
    <t>XYZ.NY</t>
  </si>
  <si>
    <t>Block Inc</t>
  </si>
  <si>
    <t>MRK.NY</t>
  </si>
  <si>
    <t>Merck &amp; Co Inc</t>
  </si>
  <si>
    <t>ITW.NY</t>
  </si>
  <si>
    <t>Illinois Tool Works Inc.</t>
  </si>
  <si>
    <t>EMR.NY</t>
  </si>
  <si>
    <t>Emerson Electric Co</t>
  </si>
  <si>
    <t>RRC.NY</t>
  </si>
  <si>
    <t>Range Resources Corporation</t>
  </si>
  <si>
    <t>LOW.NY</t>
  </si>
  <si>
    <t>Lowe's Cos Inc</t>
  </si>
  <si>
    <t>AR.NY</t>
  </si>
  <si>
    <t>Antero Resources Corporation</t>
  </si>
  <si>
    <t>EW.NY</t>
  </si>
  <si>
    <t>Edwards Lifesciences Corp</t>
  </si>
  <si>
    <t>XOM.NY</t>
  </si>
  <si>
    <t>Exxon Mobil Corp</t>
  </si>
  <si>
    <t>BR.NY</t>
  </si>
  <si>
    <t>Broadridge Financial Solutions Inc</t>
  </si>
  <si>
    <t>AON.NY</t>
  </si>
  <si>
    <t>Aon PLC</t>
  </si>
  <si>
    <t>MMM.NY</t>
  </si>
  <si>
    <t>3M CO COM</t>
  </si>
  <si>
    <t>LMT.NY</t>
  </si>
  <si>
    <t>Lockheed Martin Corp</t>
  </si>
  <si>
    <t>NET.NY</t>
  </si>
  <si>
    <t>Cloudflare Inc</t>
  </si>
  <si>
    <t>NEE.NY</t>
  </si>
  <si>
    <t>NextEra Energy Inc</t>
  </si>
  <si>
    <t>CSL.NY</t>
  </si>
  <si>
    <t>Carlisle Companies Incorporated</t>
  </si>
  <si>
    <t>SPG.NY</t>
  </si>
  <si>
    <t>Simon Property Group Inc.</t>
  </si>
  <si>
    <t>IBM.NY</t>
  </si>
  <si>
    <t>International Business Machines Corporation</t>
  </si>
  <si>
    <t>CMG.NY</t>
  </si>
  <si>
    <t>Chipotle Mexican Grill Inc</t>
  </si>
  <si>
    <t>CCI.NY</t>
  </si>
  <si>
    <t>Crown Castle International Corp</t>
  </si>
  <si>
    <t>FN.NY</t>
  </si>
  <si>
    <t>Fabrinet</t>
  </si>
  <si>
    <t>USB.NY</t>
  </si>
  <si>
    <t>U.S. Bancorp</t>
  </si>
  <si>
    <t>MDT.NY</t>
  </si>
  <si>
    <t>Medtronic plc</t>
  </si>
  <si>
    <t>K.NY</t>
  </si>
  <si>
    <t>Kellanova</t>
  </si>
  <si>
    <t>SE.NY</t>
  </si>
  <si>
    <t>Sea Limited</t>
  </si>
  <si>
    <t>LEN.NY</t>
  </si>
  <si>
    <t>Lennar Corporation</t>
  </si>
  <si>
    <t>SNOW.NY</t>
  </si>
  <si>
    <t>Snowflake Inc</t>
  </si>
  <si>
    <t>PHM.NY</t>
  </si>
  <si>
    <t>PulteGroup Inc</t>
  </si>
  <si>
    <t>TT.NY</t>
  </si>
  <si>
    <t>Trane Technologies PLC</t>
  </si>
  <si>
    <t>MCD.NY</t>
  </si>
  <si>
    <t>McDonald's Corporation</t>
  </si>
  <si>
    <t>AGCO.NY</t>
  </si>
  <si>
    <t>AGCO Corporation</t>
  </si>
  <si>
    <t>YUM.NY</t>
  </si>
  <si>
    <t>Yum! Brands Inc</t>
  </si>
  <si>
    <t>CCL.NY</t>
  </si>
  <si>
    <t>Carnival Corporation</t>
  </si>
  <si>
    <t>PAYC.NY</t>
  </si>
  <si>
    <t>Paycom Software Inc</t>
  </si>
  <si>
    <t>BSX.NY</t>
  </si>
  <si>
    <t>Boston Scientific Corporation</t>
  </si>
  <si>
    <t>HCA.NY</t>
  </si>
  <si>
    <t>HCA Healthcare Inc</t>
  </si>
  <si>
    <t>ALB.NY</t>
  </si>
  <si>
    <t>Albemarle Corporation</t>
  </si>
  <si>
    <t>ESS.NY</t>
  </si>
  <si>
    <t>Essex Property Trust Inc</t>
  </si>
  <si>
    <t>RBLX.NY</t>
  </si>
  <si>
    <t>Roblox Corporation</t>
  </si>
  <si>
    <t>RACE.NY</t>
  </si>
  <si>
    <t>GOLD.NY</t>
  </si>
  <si>
    <t>SAP.NY</t>
  </si>
  <si>
    <t>VEEV.NY</t>
  </si>
  <si>
    <t>Veeva Systems Inc (A)</t>
  </si>
  <si>
    <t>PINS.NY</t>
  </si>
  <si>
    <t>Pinterest Inc</t>
  </si>
  <si>
    <t>EL.NY</t>
  </si>
  <si>
    <t>Estee Lauder Companies Inc. (The)</t>
  </si>
  <si>
    <t>TTC.NY</t>
  </si>
  <si>
    <t>The Toro Company</t>
  </si>
  <si>
    <t>BK.NY</t>
  </si>
  <si>
    <t>The Bank of New York Mellon Corp</t>
  </si>
  <si>
    <t>XYL.NY</t>
  </si>
  <si>
    <t>Xylem Inc</t>
  </si>
  <si>
    <t>BN.NY</t>
  </si>
  <si>
    <t>Brookfield Corp</t>
  </si>
  <si>
    <t>CVS.NY</t>
  </si>
  <si>
    <t>CVS Health Corp</t>
  </si>
  <si>
    <t>O.NY</t>
  </si>
  <si>
    <t>Realty Income Corporation</t>
  </si>
  <si>
    <t>UBS.NY</t>
  </si>
  <si>
    <t>UBS Group AG</t>
  </si>
  <si>
    <t>OC.NY</t>
  </si>
  <si>
    <t>Owens Corning</t>
  </si>
  <si>
    <t>PBR.NY</t>
  </si>
  <si>
    <t>Petroleo Brasileiro SA Petrobras</t>
  </si>
  <si>
    <t>NEM.NY</t>
  </si>
  <si>
    <t>Newmont Corporation</t>
  </si>
  <si>
    <t>DELL.NY</t>
  </si>
  <si>
    <t>Dell Technologies Inc Class C</t>
  </si>
  <si>
    <t>AEM.NY</t>
  </si>
  <si>
    <t>Agnico Eagle Mines Ltd</t>
  </si>
  <si>
    <t>U.NY</t>
  </si>
  <si>
    <t>Unity Software Inc</t>
  </si>
  <si>
    <t>KAR.NY</t>
  </si>
  <si>
    <t>Openlane Inc</t>
  </si>
  <si>
    <t>PM.NY</t>
  </si>
  <si>
    <t>Philip Morris International Inc</t>
  </si>
  <si>
    <t>APO.NY</t>
  </si>
  <si>
    <t>Apollo Global Management Inc</t>
  </si>
  <si>
    <t>NOC.NY</t>
  </si>
  <si>
    <t>Northrop Grumman Corporation</t>
  </si>
  <si>
    <t>DHR.NY</t>
  </si>
  <si>
    <t>Danaher Corporation</t>
  </si>
  <si>
    <t>TWLO.NY</t>
  </si>
  <si>
    <t>Twilio Inc</t>
  </si>
  <si>
    <t>RIG.NY</t>
  </si>
  <si>
    <t>Transocean Ltd</t>
  </si>
  <si>
    <t>PAAS.NY</t>
  </si>
  <si>
    <t>Pan American Silver Corp</t>
  </si>
  <si>
    <t>DAL.NY</t>
  </si>
  <si>
    <t>Delta Air Lines Inc</t>
  </si>
  <si>
    <t>CPNG.NY</t>
  </si>
  <si>
    <t>Coupang Inc</t>
  </si>
  <si>
    <t>TDG.NY</t>
  </si>
  <si>
    <t>TransDigm Group Incorporated</t>
  </si>
  <si>
    <t>BWXT.NY</t>
  </si>
  <si>
    <t>BWX Technologies Inc</t>
  </si>
  <si>
    <t>HUBS.NY</t>
  </si>
  <si>
    <t>HubSpot Inc</t>
  </si>
  <si>
    <t>TME.NY</t>
  </si>
  <si>
    <t>Tencent Music Entertainment Group ADR</t>
  </si>
  <si>
    <t>DLR.NY</t>
  </si>
  <si>
    <t>Digital Realty Trust Inc</t>
  </si>
  <si>
    <t>MCK.NY</t>
  </si>
  <si>
    <t>McKesson Corporation</t>
  </si>
  <si>
    <t>FIS.NY</t>
  </si>
  <si>
    <t>Fidelity National Information Services Inc</t>
  </si>
  <si>
    <t>T.NY</t>
  </si>
  <si>
    <t>AT&amp;T Inc</t>
  </si>
  <si>
    <t>ABBV.NY</t>
  </si>
  <si>
    <t>AbbVie Inc.</t>
  </si>
  <si>
    <t>GD.NY</t>
  </si>
  <si>
    <t>General Dynamics Corp</t>
  </si>
  <si>
    <t>TECK.NY</t>
  </si>
  <si>
    <t>Teck Resources Limited</t>
  </si>
  <si>
    <t>MO.NY</t>
  </si>
  <si>
    <t>Altria Group Inc</t>
  </si>
  <si>
    <t>ECL.NY</t>
  </si>
  <si>
    <t>Ecolab Inc</t>
  </si>
  <si>
    <t>FRT.NY</t>
  </si>
  <si>
    <t>Federal Realty Investment Trust</t>
  </si>
  <si>
    <t>NIO.NY</t>
  </si>
  <si>
    <t>NIO Inc</t>
  </si>
  <si>
    <t>SBSW.NY</t>
  </si>
  <si>
    <t>Sibanye Stillwater Limited</t>
  </si>
  <si>
    <t>KKR.NY</t>
  </si>
  <si>
    <t>KKR &amp; Co Inc.</t>
  </si>
  <si>
    <t>TD.NY</t>
  </si>
  <si>
    <t>Toronto Dominion Bank</t>
  </si>
  <si>
    <t>FI.NY</t>
  </si>
  <si>
    <t>Fiserv Inc.</t>
  </si>
  <si>
    <t>VALE.NY</t>
  </si>
  <si>
    <t>Vale SA</t>
  </si>
  <si>
    <t>MKL.NY</t>
  </si>
  <si>
    <t>Markel Group Inc</t>
  </si>
  <si>
    <t>HMC.NY</t>
  </si>
  <si>
    <t>Honda Motor Co Ltd ADR</t>
  </si>
  <si>
    <t>EQNR.NY</t>
  </si>
  <si>
    <t>Equinor ASA</t>
  </si>
  <si>
    <t>SNAP.NY</t>
  </si>
  <si>
    <t>Snap Inc</t>
  </si>
  <si>
    <t>RL.NY</t>
  </si>
  <si>
    <t>Ralph Lauren Corp Class A</t>
  </si>
  <si>
    <t>CNQ.NY</t>
  </si>
  <si>
    <t>Canadian Natural Resources Limited</t>
  </si>
  <si>
    <t>HDB.NY</t>
  </si>
  <si>
    <t>HDFC Bank Limited</t>
  </si>
  <si>
    <t>EOG.NY</t>
  </si>
  <si>
    <t>EOG Resources Inc</t>
  </si>
  <si>
    <t>MUFG.NY</t>
  </si>
  <si>
    <t>Mitsubishi UFJ Financial Group Inc</t>
  </si>
  <si>
    <t>KMB.NY</t>
  </si>
  <si>
    <t>Kimberly-Clark Corp</t>
  </si>
  <si>
    <t>PWR.NY</t>
  </si>
  <si>
    <t>Quanta Services Inc</t>
  </si>
  <si>
    <t>TEVA.NY</t>
  </si>
  <si>
    <t>Teva Pharmaceutical Industries Limited</t>
  </si>
  <si>
    <t>NVS.NY</t>
  </si>
  <si>
    <t>Novartis AG</t>
  </si>
  <si>
    <t>SO.NY</t>
  </si>
  <si>
    <t>The Southern Company</t>
  </si>
  <si>
    <t>BAM.NY</t>
  </si>
  <si>
    <t>Brookfield Asset Management Ltd</t>
  </si>
  <si>
    <t>NOK.NY</t>
  </si>
  <si>
    <t>Nokia Corporation</t>
  </si>
  <si>
    <t>GM.NY</t>
  </si>
  <si>
    <t>General Motors Co</t>
  </si>
  <si>
    <t>S.NY</t>
  </si>
  <si>
    <t>SentinelOne Inc</t>
  </si>
  <si>
    <t>HWM.NY</t>
  </si>
  <si>
    <t>Howmet Aerospace Inc</t>
  </si>
  <si>
    <t>AJG.NY</t>
  </si>
  <si>
    <t>Arthur J. Gallagher &amp; Co.</t>
  </si>
  <si>
    <t>APTV.NY</t>
  </si>
  <si>
    <t>Aptiv PLC</t>
  </si>
  <si>
    <t>BX.NY</t>
  </si>
  <si>
    <t>Blackstone Inc</t>
  </si>
  <si>
    <t>BMY.NY</t>
  </si>
  <si>
    <t>Bristol-Myers Squibb Company</t>
  </si>
  <si>
    <t>RDDT.NY</t>
  </si>
  <si>
    <t>Reddit Inc</t>
  </si>
  <si>
    <t>UPS.NY</t>
  </si>
  <si>
    <t>United Parcel Service Inc. Class B</t>
  </si>
  <si>
    <t>BUD.NY</t>
  </si>
  <si>
    <t>Anheuser-Busch Inbev SA</t>
  </si>
  <si>
    <t>EPD.NY</t>
  </si>
  <si>
    <t>Enterprise Products Partners LP</t>
  </si>
  <si>
    <t>RCL.NY</t>
  </si>
  <si>
    <t>Royal Caribbean Cruises Ltd</t>
  </si>
  <si>
    <t>SNA.NY</t>
  </si>
  <si>
    <t>Snap on Incorporated</t>
  </si>
  <si>
    <t>YUMC.NY</t>
  </si>
  <si>
    <t>Yum China Holdings Inc</t>
  </si>
  <si>
    <t>TDOC.NY</t>
  </si>
  <si>
    <t>Teladoc Health Inc</t>
  </si>
  <si>
    <t>FTI.NY</t>
  </si>
  <si>
    <t>TechnipFMC PLC</t>
  </si>
  <si>
    <t>GRMN.NY</t>
  </si>
  <si>
    <t>Garmin Ltd</t>
  </si>
  <si>
    <t>NRG.NY</t>
  </si>
  <si>
    <t>NRG Energy Inc</t>
  </si>
  <si>
    <t>TGT.NY</t>
  </si>
  <si>
    <t>Target Corporation</t>
  </si>
  <si>
    <t>MOH.NY</t>
  </si>
  <si>
    <t>Molina Healthcare Inc</t>
  </si>
  <si>
    <t>CB.NY</t>
  </si>
  <si>
    <t>Chubb Limited</t>
  </si>
  <si>
    <t>FMX.NY</t>
  </si>
  <si>
    <t>Fomento Economico Mexicano S.A.B. de C.V.</t>
  </si>
  <si>
    <t>IRM.NY</t>
  </si>
  <si>
    <t>Iron Mountain Incorporated</t>
  </si>
  <si>
    <t>SQM.NY</t>
  </si>
  <si>
    <t>Sociedad Quimica y Minera de Chile SA</t>
  </si>
  <si>
    <t>SN.NY</t>
  </si>
  <si>
    <t>SharkNinja Inc</t>
  </si>
  <si>
    <t>PEN.NY</t>
  </si>
  <si>
    <t>Penumbra Inc</t>
  </si>
  <si>
    <t>DEO.NY</t>
  </si>
  <si>
    <t>CL.NY</t>
  </si>
  <si>
    <t>Colgate-Palmolive Co.</t>
  </si>
  <si>
    <t>DOCN.NY</t>
  </si>
  <si>
    <t>DigitalOcean Holdings Inc</t>
  </si>
  <si>
    <t>UA.NY</t>
  </si>
  <si>
    <t>Under Armour Inc Class C</t>
  </si>
  <si>
    <t>TDW.NY</t>
  </si>
  <si>
    <t>Tidewater Inc</t>
  </si>
  <si>
    <t>BEP.NY</t>
  </si>
  <si>
    <t>Brookfield Renewable Partners L.P.</t>
  </si>
  <si>
    <t>GSK.NY</t>
  </si>
  <si>
    <t>GSK PLC ADR</t>
  </si>
  <si>
    <t>TRGP.NY</t>
  </si>
  <si>
    <t>Targa Resources Corp</t>
  </si>
  <si>
    <t>JLL.NY</t>
  </si>
  <si>
    <t>Jones Lang LaSalle Incorporated</t>
  </si>
  <si>
    <t>MKC.NY</t>
  </si>
  <si>
    <t>McCormick &amp; Co Inc</t>
  </si>
  <si>
    <t>KGC.NY</t>
  </si>
  <si>
    <t>Kinross Gold Corp</t>
  </si>
  <si>
    <t>F.NY</t>
  </si>
  <si>
    <t>Ford Motor Company</t>
  </si>
  <si>
    <t>TPR.NY</t>
  </si>
  <si>
    <t>Tapestry Inc</t>
  </si>
  <si>
    <t>COP.NY</t>
  </si>
  <si>
    <t>ConocoPhillips</t>
  </si>
  <si>
    <t>CNC.NY</t>
  </si>
  <si>
    <t>Centene Corporation</t>
  </si>
  <si>
    <t>CVNA.NY</t>
  </si>
  <si>
    <t>Carvana Co</t>
  </si>
  <si>
    <t>BILL.NY</t>
  </si>
  <si>
    <t>BILL Holdings Inc</t>
  </si>
  <si>
    <t>HPQ.NY</t>
  </si>
  <si>
    <t>HP Inc</t>
  </si>
  <si>
    <t>PATH.NY</t>
  </si>
  <si>
    <t>UiPath Inc</t>
  </si>
  <si>
    <t>FVRR.NY</t>
  </si>
  <si>
    <t>Fiverr International Ltd</t>
  </si>
  <si>
    <t>ESTC.NY</t>
  </si>
  <si>
    <t>Elastic NV</t>
  </si>
  <si>
    <t>EFX.NY</t>
  </si>
  <si>
    <t>Equifax Inc</t>
  </si>
  <si>
    <t>WOLF.NY</t>
  </si>
  <si>
    <t>Wolfspeed Inc</t>
  </si>
  <si>
    <t>FND.NY</t>
  </si>
  <si>
    <t>Floor &amp; Decor Holdings Inc</t>
  </si>
  <si>
    <t>XPEV.NY</t>
  </si>
  <si>
    <t>XPeng Inc</t>
  </si>
  <si>
    <t>TAL.NY</t>
  </si>
  <si>
    <t>TAL Education Group ADR Class A</t>
  </si>
  <si>
    <t>DUK.NY</t>
  </si>
  <si>
    <t>Duke Energy Corporation</t>
  </si>
  <si>
    <t>LHX.NY</t>
  </si>
  <si>
    <t>L3Harris Technologies Inc</t>
  </si>
  <si>
    <t>PAGS.NY</t>
  </si>
  <si>
    <t>PagSeguro Digital Ltd</t>
  </si>
  <si>
    <t>NCLH.NY</t>
  </si>
  <si>
    <t>Norwegian Cruise Line Holdings Ltd</t>
  </si>
  <si>
    <t>SYY.NY</t>
  </si>
  <si>
    <t>Sysco Corporation</t>
  </si>
  <si>
    <t>LMND.NY</t>
  </si>
  <si>
    <t>Lemonade Inc</t>
  </si>
  <si>
    <t>SPGI.NY</t>
  </si>
  <si>
    <t>S&amp;P Global Inc</t>
  </si>
  <si>
    <t>ONON.NY</t>
  </si>
  <si>
    <t>On Holding AG</t>
  </si>
  <si>
    <t>WAT.NY</t>
  </si>
  <si>
    <t>Waters Corporation</t>
  </si>
  <si>
    <t>ABEV.NY</t>
  </si>
  <si>
    <t>Ambev S.A.</t>
  </si>
  <si>
    <t>NLY.NY</t>
  </si>
  <si>
    <t>Annaly Capital Management Inc</t>
  </si>
  <si>
    <t>HLN.NY</t>
  </si>
  <si>
    <t>Haleon PLC ADR</t>
  </si>
  <si>
    <t>SOLV.NY</t>
  </si>
  <si>
    <t>Solventum Corporation</t>
  </si>
  <si>
    <t>QS.NY</t>
  </si>
  <si>
    <t>QuantumScape Corporation</t>
  </si>
  <si>
    <t>CF.NY</t>
  </si>
  <si>
    <t>CF Industries Holdings Inc</t>
  </si>
  <si>
    <t>PFGC.NY</t>
  </si>
  <si>
    <t>Performance Food Group Company</t>
  </si>
  <si>
    <t>MP.NY</t>
  </si>
  <si>
    <t>MP Materials Corp</t>
  </si>
  <si>
    <t>GNRC.NY</t>
  </si>
  <si>
    <t>Generac Holdings Inc</t>
  </si>
  <si>
    <t>A.NY</t>
  </si>
  <si>
    <t>Agilent Technologies Inc</t>
  </si>
  <si>
    <t>BB.NY</t>
  </si>
  <si>
    <t>BlackBerry Limited</t>
  </si>
  <si>
    <t>PHIN.NY</t>
  </si>
  <si>
    <t>Phinia Inc</t>
  </si>
  <si>
    <t>RBA.NY</t>
  </si>
  <si>
    <t>RB Global Inc</t>
  </si>
  <si>
    <t>BP.NY</t>
  </si>
  <si>
    <t>MSCI.NY</t>
  </si>
  <si>
    <t>MSCI Inc</t>
  </si>
  <si>
    <t>MCO.NY</t>
  </si>
  <si>
    <t>Moody's Corporation</t>
  </si>
  <si>
    <t>BWA.NY</t>
  </si>
  <si>
    <t>BorgWarner Inc</t>
  </si>
  <si>
    <t>VMC.NY</t>
  </si>
  <si>
    <t>Vulcan Materials Company</t>
  </si>
  <si>
    <t>MOS.NY</t>
  </si>
  <si>
    <t>The Mosaic Company</t>
  </si>
  <si>
    <t>HLI.NY</t>
  </si>
  <si>
    <t>Houlihan Lokey Inc</t>
  </si>
  <si>
    <t>DD.NY</t>
  </si>
  <si>
    <t>DuPont De Nemours Inc</t>
  </si>
  <si>
    <t>ATUS.NY</t>
  </si>
  <si>
    <t>Altice USA Inc</t>
  </si>
  <si>
    <t>KD.NY</t>
  </si>
  <si>
    <t>Kyndryl Holdings Inc</t>
  </si>
  <si>
    <t>WSM.NY</t>
  </si>
  <si>
    <t>Williams-Sonoma Inc</t>
  </si>
  <si>
    <t>TTE.NY</t>
  </si>
  <si>
    <t>DFS.NY</t>
  </si>
  <si>
    <t>Discover Financial Services</t>
  </si>
  <si>
    <t>CLB.NY</t>
  </si>
  <si>
    <t>Core Laboratories NV</t>
  </si>
  <si>
    <t>AMC.NY</t>
  </si>
  <si>
    <t>AMC Entertainment Holdings Inc</t>
  </si>
  <si>
    <t>ETR.NY</t>
  </si>
  <si>
    <t>Entergy Corporation</t>
  </si>
  <si>
    <t>LAZ.NY</t>
  </si>
  <si>
    <t>Lazard Inc</t>
  </si>
  <si>
    <t>NOV.NY</t>
  </si>
  <si>
    <t>NOV Inc</t>
  </si>
  <si>
    <t>DG.NY</t>
  </si>
  <si>
    <t>Dollar General Corporation</t>
  </si>
  <si>
    <t>ELV.NY</t>
  </si>
  <si>
    <t>Elevance Health Inc</t>
  </si>
  <si>
    <t>KR.NY</t>
  </si>
  <si>
    <t>The Kroger Company</t>
  </si>
  <si>
    <t>DOW.NY</t>
  </si>
  <si>
    <t>Dow Inc</t>
  </si>
  <si>
    <t>OGN.NY</t>
  </si>
  <si>
    <t>Organon &amp; Co</t>
  </si>
  <si>
    <t>CHPT.NY</t>
  </si>
  <si>
    <t>ChargePoint Holdings Inc</t>
  </si>
  <si>
    <t>HSY.NY</t>
  </si>
  <si>
    <t>The Hershey Company</t>
  </si>
  <si>
    <t>CLX.NY</t>
  </si>
  <si>
    <t>The Clorox Company</t>
  </si>
  <si>
    <t>UNP.NY</t>
  </si>
  <si>
    <t>Union Pacific Corp</t>
  </si>
  <si>
    <t>BYON.NY</t>
  </si>
  <si>
    <t>Beyond Inc</t>
  </si>
  <si>
    <t>WAB.NY</t>
  </si>
  <si>
    <t>Westinghouse Air Brake Technologies Corp</t>
  </si>
  <si>
    <t>DTC.NY</t>
  </si>
  <si>
    <t>Solo Brands Inc</t>
  </si>
  <si>
    <t>KLG.NY</t>
  </si>
  <si>
    <t>WK Kellogg Co</t>
  </si>
  <si>
    <t>ADM.NY</t>
  </si>
  <si>
    <t>Archer-Daniels-Midland Company</t>
  </si>
  <si>
    <t>SPCE.NY</t>
  </si>
  <si>
    <t>Virgin Galactic Holdings</t>
  </si>
  <si>
    <t>FSLY.NY</t>
  </si>
  <si>
    <t>Fastly Inc</t>
  </si>
  <si>
    <t>FDX.NY</t>
  </si>
  <si>
    <t>Fedex Corp Com</t>
  </si>
  <si>
    <t>NUS.NY</t>
  </si>
  <si>
    <t>Nu Skin Enterprises Inc</t>
  </si>
  <si>
    <t>OXYWS.NY</t>
  </si>
  <si>
    <t>Occidental Petroleum Corp Warrant 03/08/2027</t>
  </si>
  <si>
    <t>UUUU.NY</t>
  </si>
  <si>
    <t>NYSE American</t>
  </si>
  <si>
    <t>Energy Fuels Inc</t>
  </si>
  <si>
    <t>LNG.NY</t>
  </si>
  <si>
    <t>Cheniere Energy Inc</t>
  </si>
  <si>
    <t>BTG.NY</t>
  </si>
  <si>
    <t>B2Gold Corp</t>
  </si>
  <si>
    <t>VWS.CO</t>
  </si>
  <si>
    <t>Vestas Wind Systems A/S</t>
  </si>
  <si>
    <t>NSISB.CO</t>
  </si>
  <si>
    <t>Novozymes A/S B</t>
  </si>
  <si>
    <t>MAERSK.CO</t>
  </si>
  <si>
    <t>AP Moller - Maersk A/S A</t>
  </si>
  <si>
    <t>ORSTED.CO</t>
  </si>
  <si>
    <t>Orsted A/S</t>
  </si>
  <si>
    <t>AMBUB.CO</t>
  </si>
  <si>
    <t>Ambu A/S B</t>
  </si>
  <si>
    <t>SVITZR.CO</t>
  </si>
  <si>
    <t>Svitzer Group A/S</t>
  </si>
  <si>
    <t>SAND.ST</t>
  </si>
  <si>
    <t>OMX Nordic Exchange Stockholm AB - cash</t>
  </si>
  <si>
    <t>Sandvik AB</t>
  </si>
  <si>
    <t>INVEB.ST</t>
  </si>
  <si>
    <t>Investor AB</t>
  </si>
  <si>
    <t>VOLVB.ST</t>
  </si>
  <si>
    <t>Volvo AB ser B</t>
  </si>
  <si>
    <t>BONEX.ST</t>
  </si>
  <si>
    <t>Bonesupport Holding AB</t>
  </si>
  <si>
    <t>EVO.ST</t>
  </si>
  <si>
    <t>Evolution AB</t>
  </si>
  <si>
    <t>SAABB.ST</t>
  </si>
  <si>
    <t>Saab AB Class B</t>
  </si>
  <si>
    <t>RHHBY.ND</t>
  </si>
  <si>
    <t>OTC MARKETS GROUP L1 AND L2</t>
  </si>
  <si>
    <t>Roche Holding AG ADR</t>
  </si>
  <si>
    <t>TCEHY.ND</t>
  </si>
  <si>
    <t>Tencent Holdings Limited</t>
  </si>
  <si>
    <t>NSRGY.ND</t>
  </si>
  <si>
    <t>Nestle SA ADR</t>
  </si>
  <si>
    <t>LVMHF.ND</t>
  </si>
  <si>
    <t>LVMH Moet Hennessy Louis Vuitton S E</t>
  </si>
  <si>
    <t>SDZNY.NY</t>
  </si>
  <si>
    <t>Sandoz Group AG OTC</t>
  </si>
  <si>
    <t>SMME.ND</t>
  </si>
  <si>
    <t>SmartMetric Inc</t>
  </si>
  <si>
    <t>D05.SI</t>
  </si>
  <si>
    <t>Singapore Exchange Securities Trading Ltd</t>
  </si>
  <si>
    <t>DBS Group Holdings Ltd</t>
  </si>
  <si>
    <t>SGD</t>
  </si>
  <si>
    <t>H78.SI</t>
  </si>
  <si>
    <t>Hongkong Land Holdings Limited</t>
  </si>
  <si>
    <t>O39.SI</t>
  </si>
  <si>
    <t>Oversea-Chinese Banking Corporation Limited</t>
  </si>
  <si>
    <t>U11.SI</t>
  </si>
  <si>
    <t>United Overseas Bank Ltd</t>
  </si>
  <si>
    <t>Z74.SI</t>
  </si>
  <si>
    <t>Singapore Telecommunications Limited</t>
  </si>
  <si>
    <t>S51.SI</t>
  </si>
  <si>
    <t>Seatrium Limited</t>
  </si>
  <si>
    <t>ABBN.SW</t>
  </si>
  <si>
    <t>ABB Ltd</t>
  </si>
  <si>
    <t>NOVN.SW</t>
  </si>
  <si>
    <t>NESN.SW</t>
  </si>
  <si>
    <t>Nestle SA</t>
  </si>
  <si>
    <t>CFR.SW</t>
  </si>
  <si>
    <t>Compagnie Financiere Richemont SA</t>
  </si>
  <si>
    <t>SDZ.SW</t>
  </si>
  <si>
    <t>Sandoz Group AG</t>
  </si>
  <si>
    <t>UBSG.SW</t>
  </si>
  <si>
    <t>ACLN.SW</t>
  </si>
  <si>
    <t>Accelleron Industries Ltd</t>
  </si>
  <si>
    <t>9988.HK</t>
  </si>
  <si>
    <t>Alibaba Group Holding Limited</t>
  </si>
  <si>
    <t>1211.HK</t>
  </si>
  <si>
    <t>BYD Company Limited</t>
  </si>
  <si>
    <t>0005.HK</t>
  </si>
  <si>
    <t>3690.HK</t>
  </si>
  <si>
    <t>Meituan</t>
  </si>
  <si>
    <t>2318.HK</t>
  </si>
  <si>
    <t>Ping An Insurance Group Company of China Ltd</t>
  </si>
  <si>
    <t>1810.HK</t>
  </si>
  <si>
    <t>Xiaomi Corporation</t>
  </si>
  <si>
    <t>0939.HK</t>
  </si>
  <si>
    <t>China Construction Bank Corp</t>
  </si>
  <si>
    <t>9888.HK</t>
  </si>
  <si>
    <t>9618.HK</t>
  </si>
  <si>
    <t>JD.Com Inc</t>
  </si>
  <si>
    <t>1288.HK</t>
  </si>
  <si>
    <t>Agricultural Bank of China Limited</t>
  </si>
  <si>
    <t>0669.HK</t>
  </si>
  <si>
    <t>Techtronic Industries Co Ltd</t>
  </si>
  <si>
    <t>0388.HK</t>
  </si>
  <si>
    <t>Hong Kong Exchanges and Clearing Limited</t>
  </si>
  <si>
    <t>0027.HK</t>
  </si>
  <si>
    <t>Galaxy Entertainment Group Limited</t>
  </si>
  <si>
    <t>0386.HK</t>
  </si>
  <si>
    <t>China Petroleum &amp; Chemical Corporation</t>
  </si>
  <si>
    <t>1398.HK</t>
  </si>
  <si>
    <t>Industrial &amp; Commercial Bank of China Ltd</t>
  </si>
  <si>
    <t>3988.HK</t>
  </si>
  <si>
    <t>Bank of China Limited H</t>
  </si>
  <si>
    <t>0941.HK</t>
  </si>
  <si>
    <t>China Mobile Hong Kong Ltd</t>
  </si>
  <si>
    <t>1913.HK</t>
  </si>
  <si>
    <t>Prada SpA</t>
  </si>
  <si>
    <t>0916.HK</t>
  </si>
  <si>
    <t>China Longyuan Power Group Corporation Limited</t>
  </si>
  <si>
    <t>0823.HK</t>
  </si>
  <si>
    <t>Link Real Estate Investment Trust</t>
  </si>
  <si>
    <t>1919.HK</t>
  </si>
  <si>
    <t>Cosco Shipping Holdings Co Ltd</t>
  </si>
  <si>
    <t>1299.HK</t>
  </si>
  <si>
    <t>AIA Group Limited</t>
  </si>
  <si>
    <t>0001.HK</t>
  </si>
  <si>
    <t>CK Hutchison Holdings Limited</t>
  </si>
  <si>
    <t>0267.HK</t>
  </si>
  <si>
    <t>CITIC Limited</t>
  </si>
  <si>
    <t>0175.HK</t>
  </si>
  <si>
    <t>Geely Automobile Holdings Ltd</t>
  </si>
  <si>
    <t>0288.HK</t>
  </si>
  <si>
    <t>WH Group Limited</t>
  </si>
  <si>
    <t>2269.HK</t>
  </si>
  <si>
    <t>WuXi Biologics (Cayman) Inc</t>
  </si>
  <si>
    <t>1833.HK</t>
  </si>
  <si>
    <t>Ping An Healthcare and Technology Co Ltd</t>
  </si>
  <si>
    <t>0006.HK</t>
  </si>
  <si>
    <t>Power Assets Holdings Ltd</t>
  </si>
  <si>
    <t>6594.TY</t>
  </si>
  <si>
    <t>Nidec Corporation</t>
  </si>
  <si>
    <t>CSU.TX</t>
  </si>
  <si>
    <t>Constellation Software Inc</t>
  </si>
  <si>
    <t>CAD</t>
  </si>
  <si>
    <t>TD.TX</t>
  </si>
  <si>
    <t>The Toronto-Dominion Bank</t>
  </si>
  <si>
    <t>WPM.TX</t>
  </si>
  <si>
    <t>Wheaton Precious Metals Corp</t>
  </si>
  <si>
    <t>AEM.TX</t>
  </si>
  <si>
    <t>Agnico Eagle Mines Limited</t>
  </si>
  <si>
    <t>CCO.TX</t>
  </si>
  <si>
    <t>FNV.TX</t>
  </si>
  <si>
    <t>Franco-Nevada Corp</t>
  </si>
  <si>
    <t>FM.TX</t>
  </si>
  <si>
    <t>First Quantum Minerals Ltd</t>
  </si>
  <si>
    <t>BN.TX</t>
  </si>
  <si>
    <t>6503.TY</t>
  </si>
  <si>
    <t>Mitsubishi Electric Corporation</t>
  </si>
  <si>
    <t>6758.TY</t>
  </si>
  <si>
    <t>K.TX</t>
  </si>
  <si>
    <t>Kinross Gold Corporation</t>
  </si>
  <si>
    <t>SHOP.TX</t>
  </si>
  <si>
    <t>NGT.TX</t>
  </si>
  <si>
    <t>8031.TY</t>
  </si>
  <si>
    <t>Mitsui &amp; Co Ltd</t>
  </si>
  <si>
    <t>FR.TX</t>
  </si>
  <si>
    <t>First Majestic Silver Corp</t>
  </si>
  <si>
    <t>7974.TY</t>
  </si>
  <si>
    <t>Nintendo Co Ltd</t>
  </si>
  <si>
    <t>7203.TY</t>
  </si>
  <si>
    <t>Toyota Motor Corp</t>
  </si>
  <si>
    <t>8053.TY</t>
  </si>
  <si>
    <t>Sumitomo Corporation</t>
  </si>
  <si>
    <t>6723.TY</t>
  </si>
  <si>
    <t>Renesas Electronics Corp</t>
  </si>
  <si>
    <t>LUN.TX</t>
  </si>
  <si>
    <t>Lundin Mining Corporation</t>
  </si>
  <si>
    <t>FFH.TX</t>
  </si>
  <si>
    <t>Fairfax Financial Holdings Limited</t>
  </si>
  <si>
    <t>ABX.TX</t>
  </si>
  <si>
    <t>8001.TY</t>
  </si>
  <si>
    <t>ITOCHU Corporation</t>
  </si>
  <si>
    <t>MEG.TX</t>
  </si>
  <si>
    <t>MEG Energy Corp</t>
  </si>
  <si>
    <t>6857.TY</t>
  </si>
  <si>
    <t>Advantest Corporation</t>
  </si>
  <si>
    <t>6501.TY</t>
  </si>
  <si>
    <t>Hitachi Ltd</t>
  </si>
  <si>
    <t>8002.TY</t>
  </si>
  <si>
    <t>Marubeni Corporation</t>
  </si>
  <si>
    <t>BAM.TX</t>
  </si>
  <si>
    <t>4502.TY</t>
  </si>
  <si>
    <t>Takeda Pharmaceutical Company Limited</t>
  </si>
  <si>
    <t>CNQ.TX</t>
  </si>
  <si>
    <t>3994.TY</t>
  </si>
  <si>
    <t>Money Forward Inc</t>
  </si>
  <si>
    <t>AGI.TX</t>
  </si>
  <si>
    <t>Alamos Gold Inc</t>
  </si>
  <si>
    <t>6752.TY</t>
  </si>
  <si>
    <t>Panasonic Holdings Corporation</t>
  </si>
  <si>
    <t>FVI.TX</t>
  </si>
  <si>
    <t>Fortuna Mining Corp</t>
  </si>
  <si>
    <t>TRI.TX</t>
  </si>
  <si>
    <t>Thomson Reuters Corporation</t>
  </si>
  <si>
    <t>EDV.TX</t>
  </si>
  <si>
    <t>Endeavour Mining PLC</t>
  </si>
  <si>
    <t>NTR.TX</t>
  </si>
  <si>
    <t>Nutrien Ltd</t>
  </si>
  <si>
    <t>ATD.TX</t>
  </si>
  <si>
    <t>Alimentation Couche-Tard Inc</t>
  </si>
  <si>
    <t>GIBA.TX</t>
  </si>
  <si>
    <t>CGI Inc</t>
  </si>
  <si>
    <t>8316.TY</t>
  </si>
  <si>
    <t>Sumitomo Mitsui Financial Group Inc</t>
  </si>
  <si>
    <t>SU.TX</t>
  </si>
  <si>
    <t>Suncor Energy Inc</t>
  </si>
  <si>
    <t>PAA.TX</t>
  </si>
  <si>
    <t>6098.TY</t>
  </si>
  <si>
    <t>Recruit Holdings Co Ltd</t>
  </si>
  <si>
    <t>RY.TX</t>
  </si>
  <si>
    <t>Royal Bank of Canada</t>
  </si>
  <si>
    <t>6762.TY</t>
  </si>
  <si>
    <t>TDK Corporation</t>
  </si>
  <si>
    <t>8725.TY</t>
  </si>
  <si>
    <t>MS&amp;AD Insurance Group Holdings Inc</t>
  </si>
  <si>
    <t>8058.TY</t>
  </si>
  <si>
    <t>Mitsubishi Corp</t>
  </si>
  <si>
    <t>HBM.TX</t>
  </si>
  <si>
    <t>Hudbay Minerals Inc</t>
  </si>
  <si>
    <t>QSR.TX</t>
  </si>
  <si>
    <t>Restaurant Brands International Inc</t>
  </si>
  <si>
    <t>4452.TY</t>
  </si>
  <si>
    <t>Kao Corporation</t>
  </si>
  <si>
    <t>NG.TX</t>
  </si>
  <si>
    <t>NovaGold Resources Inc</t>
  </si>
  <si>
    <t>7751.TY</t>
  </si>
  <si>
    <t>Canon Inc</t>
  </si>
  <si>
    <t>UUN.TX</t>
  </si>
  <si>
    <t>Sprott Physical Uranium Trust Fund</t>
  </si>
  <si>
    <t>6753.TY</t>
  </si>
  <si>
    <t>Sharp Corporation</t>
  </si>
  <si>
    <t>8306.TY</t>
  </si>
  <si>
    <t>WEED.TX</t>
  </si>
  <si>
    <t>CP.TX</t>
  </si>
  <si>
    <t>Canadian Pacific Kansas City Limited</t>
  </si>
  <si>
    <t>CNR.TX</t>
  </si>
  <si>
    <t>Canadian National Railway Company</t>
  </si>
  <si>
    <t>PSK.TX</t>
  </si>
  <si>
    <t>PrairieSky Royalty Ltd</t>
  </si>
  <si>
    <t>GFL.TX</t>
  </si>
  <si>
    <t>GFL Environmental Inc</t>
  </si>
  <si>
    <t>ELD.TX</t>
  </si>
  <si>
    <t>Eldorado Gold Corp Common Shares</t>
  </si>
  <si>
    <t>CURA.TX</t>
  </si>
  <si>
    <t>Curaleaf Holdings Inc</t>
  </si>
  <si>
    <t>IMO.TX</t>
  </si>
  <si>
    <t>Imperial Oil Limited</t>
  </si>
  <si>
    <t>ACB.TX</t>
  </si>
  <si>
    <t>Aurora Cannabis Inc</t>
  </si>
  <si>
    <t>BCE.TX</t>
  </si>
  <si>
    <t>BCE Inc</t>
  </si>
  <si>
    <t>GPR.TX</t>
  </si>
  <si>
    <t>Great Panther Mining Limited</t>
  </si>
  <si>
    <t>BNT.TX</t>
  </si>
  <si>
    <t>Brookfield Wealth Solutions Ltd</t>
  </si>
  <si>
    <t>CSUW.TX</t>
  </si>
  <si>
    <t>Constellation Software Inc Divident WTS 31/03/2040</t>
  </si>
  <si>
    <t>SASK.TX</t>
  </si>
  <si>
    <t>TSX Venture Exchange (former Canadian Ventures Exchange)</t>
  </si>
  <si>
    <t>ATHA Energy Corp</t>
  </si>
  <si>
    <t>LIO.TX</t>
  </si>
  <si>
    <t>Lion One Metals Limited</t>
  </si>
  <si>
    <t>ELBM.TX</t>
  </si>
  <si>
    <t>Electra Battery Materials Corporation</t>
  </si>
  <si>
    <t>LMN.TX</t>
  </si>
  <si>
    <t>Lumine Group Inc</t>
  </si>
  <si>
    <t>ITR.TX</t>
  </si>
  <si>
    <t>Integra Resources Corp</t>
  </si>
  <si>
    <t>DTG.DB</t>
  </si>
  <si>
    <t>Daimler Truck Holding AG</t>
  </si>
  <si>
    <t>FRA.DB</t>
  </si>
  <si>
    <t>Fraport AG</t>
  </si>
  <si>
    <t>SIE.DB</t>
  </si>
  <si>
    <t>Siemens AG</t>
  </si>
  <si>
    <t>BMW.DB</t>
  </si>
  <si>
    <t>Bayerische Motoren Werke AG</t>
  </si>
  <si>
    <t>ENR.DB</t>
  </si>
  <si>
    <t>Siemens Energy AG</t>
  </si>
  <si>
    <t>BAYN.DB</t>
  </si>
  <si>
    <t>Bayer AG</t>
  </si>
  <si>
    <t>IFX.DB</t>
  </si>
  <si>
    <t>Infineon Technologies AG</t>
  </si>
  <si>
    <t>KGX.DB</t>
  </si>
  <si>
    <t>Kion Group AG</t>
  </si>
  <si>
    <t>DHL.DB</t>
  </si>
  <si>
    <t>DHL Group</t>
  </si>
  <si>
    <t>VOW3.DB</t>
  </si>
  <si>
    <t>Volkswagen</t>
  </si>
  <si>
    <t>HFG.DB</t>
  </si>
  <si>
    <t>HelloFresh SE</t>
  </si>
  <si>
    <t>G1A.DB</t>
  </si>
  <si>
    <t>GEA Group AG</t>
  </si>
  <si>
    <t>LIN.DB</t>
  </si>
  <si>
    <t>P911.DB</t>
  </si>
  <si>
    <t>Porsche AG</t>
  </si>
  <si>
    <t>DB1.DB</t>
  </si>
  <si>
    <t>Deutsche Boerse AG</t>
  </si>
  <si>
    <t>DBK.DB</t>
  </si>
  <si>
    <t>Deutsche Bank AG</t>
  </si>
  <si>
    <t>ALV.DB</t>
  </si>
  <si>
    <t>Allianz SE</t>
  </si>
  <si>
    <t>MBG.DB</t>
  </si>
  <si>
    <t>Mercedes-Benz Group AG</t>
  </si>
  <si>
    <t>ADS.DB</t>
  </si>
  <si>
    <t>Adidas AG</t>
  </si>
  <si>
    <t>VOW.DB</t>
  </si>
  <si>
    <t>Volkswagen AG Ord</t>
  </si>
  <si>
    <t>TLX.DB</t>
  </si>
  <si>
    <t>Talanx AG</t>
  </si>
  <si>
    <t>FME.DB</t>
  </si>
  <si>
    <t>Fresenius Medical Care AG</t>
  </si>
  <si>
    <t>CBK.DB</t>
  </si>
  <si>
    <t>Commerzbank AG</t>
  </si>
  <si>
    <t>MTX.DB</t>
  </si>
  <si>
    <t>MTU Aero Engines AG</t>
  </si>
  <si>
    <t>BAS.DB</t>
  </si>
  <si>
    <t>BASF SE</t>
  </si>
  <si>
    <t>CON.DB</t>
  </si>
  <si>
    <t>Continental AG</t>
  </si>
  <si>
    <t>SHA0.DB</t>
  </si>
  <si>
    <t>Schaeffler AG</t>
  </si>
  <si>
    <t>GOW</t>
  </si>
  <si>
    <t>Stapled Security</t>
  </si>
  <si>
    <t>Listed Investment Companies</t>
  </si>
  <si>
    <t>Gowing Brothers Ltd</t>
  </si>
  <si>
    <t>FPP</t>
  </si>
  <si>
    <t>Fat Prophets Global Property Fund</t>
  </si>
  <si>
    <t>VDGR</t>
  </si>
  <si>
    <t>Multi-Sector</t>
  </si>
  <si>
    <t>Vanguard Diversified Growth Index ETF</t>
  </si>
  <si>
    <t>VDBA</t>
  </si>
  <si>
    <t>Vanguard Diversified Balanced Index ETF</t>
  </si>
  <si>
    <t>VDHG</t>
  </si>
  <si>
    <t>Vanguard Diversified High Growth Index ETF</t>
  </si>
  <si>
    <t>VDCO</t>
  </si>
  <si>
    <t>Vanguard Diversified Conservative Index ETF</t>
  </si>
  <si>
    <t>DGGF</t>
  </si>
  <si>
    <t>BetaShares Ethical Diversified Growth ETF</t>
  </si>
  <si>
    <t>DBBF</t>
  </si>
  <si>
    <t>BetaShares Ethical Diversified Balanced ETF</t>
  </si>
  <si>
    <t>DZZF</t>
  </si>
  <si>
    <t>BetaShares Ethical Diversified High Growth ETF</t>
  </si>
  <si>
    <t>GROW</t>
  </si>
  <si>
    <t>Schroder Real Return (Managed Fund)</t>
  </si>
  <si>
    <t>IGRO</t>
  </si>
  <si>
    <t>iShares High Growth ESG ETF</t>
  </si>
  <si>
    <t>MAQ0854AU</t>
  </si>
  <si>
    <t>Charter Hall Direct Industrial Fund No.4</t>
  </si>
  <si>
    <t>Charter Hall Funds Management</t>
  </si>
  <si>
    <t>MAQ0842AU</t>
  </si>
  <si>
    <t>Charter Hall Direct Office Fund -W/Sale A</t>
  </si>
  <si>
    <t>YOC0018AU</t>
  </si>
  <si>
    <t>ASA Diversified Property Fund</t>
  </si>
  <si>
    <t>MAQ5880AU</t>
  </si>
  <si>
    <t>Charter Hall Direct PFA Fund - Ordinary Units</t>
  </si>
  <si>
    <t>MAQ5703AU</t>
  </si>
  <si>
    <t>Charter Hall Direct Long WALE Fund (LWF)</t>
  </si>
  <si>
    <t>CRM0009AU</t>
  </si>
  <si>
    <t>Cromwell Riverpark Trust (Susp)</t>
  </si>
  <si>
    <t>CRV9885AU</t>
  </si>
  <si>
    <t>RF CorVal Property Fund</t>
  </si>
  <si>
    <t>CorVal Partners Limited</t>
  </si>
  <si>
    <t>CNT9370AU</t>
  </si>
  <si>
    <t>Centuria Diversified Property Fund</t>
  </si>
  <si>
    <t>Centuria Property Funds</t>
  </si>
  <si>
    <t>AUS0037AU</t>
  </si>
  <si>
    <t>AUI Healthcare Property Trust - Class A Units</t>
  </si>
  <si>
    <t>CTR0438AU</t>
  </si>
  <si>
    <t>Centuria Healthcare Property Fund</t>
  </si>
  <si>
    <t>AUS0102AU</t>
  </si>
  <si>
    <t>AUI Healthcare Property Trust - Retail</t>
  </si>
  <si>
    <t>AMP1015AU</t>
  </si>
  <si>
    <t>Dexus Core Property Fund - On-platform Class A</t>
  </si>
  <si>
    <t>MAQ0844AU</t>
  </si>
  <si>
    <t>Charter Hall Direct Industrial Fund No.3 W/S</t>
  </si>
  <si>
    <t>MAA8238AU</t>
  </si>
  <si>
    <t>MA Redcape Hotel Fund</t>
  </si>
  <si>
    <t>Redcape Hotel Group</t>
  </si>
  <si>
    <t>SAI0004AU</t>
  </si>
  <si>
    <t>Arrow Primary Infrastructure Fund (Susp)</t>
  </si>
  <si>
    <t>Orchard Funds Management</t>
  </si>
  <si>
    <t>MAQ0448AU</t>
  </si>
  <si>
    <t>Charter Hall Direct Office Fund -W/Sale</t>
  </si>
  <si>
    <t>PFA0001AU</t>
  </si>
  <si>
    <t>Charter Hall Direct PFA Fund - Original Units</t>
  </si>
  <si>
    <t>CNT3531AU</t>
  </si>
  <si>
    <t>Centuria Agriculture Fund</t>
  </si>
  <si>
    <t>MAQ0433AU</t>
  </si>
  <si>
    <t>Charter Hall Direct Office Fund - Retail</t>
  </si>
  <si>
    <t>MFM0001AU</t>
  </si>
  <si>
    <t>MPG Retail Brands Property Trust</t>
  </si>
  <si>
    <t>MPG Funds Management Ltd</t>
  </si>
  <si>
    <t>AMP1074AU</t>
  </si>
  <si>
    <t>Dexus Core Property Fund - Class H</t>
  </si>
  <si>
    <t>MAQ0650AU</t>
  </si>
  <si>
    <t>Charter Hall Direct Office Fund - Ord Units</t>
  </si>
  <si>
    <t>WRF0003AU</t>
  </si>
  <si>
    <t>Henley Brook Property Syndicate</t>
  </si>
  <si>
    <t>Viento Group Ltd</t>
  </si>
  <si>
    <t>NWWRF998</t>
  </si>
  <si>
    <t>Southern River Property Syndicate</t>
  </si>
  <si>
    <t>NWWRF995</t>
  </si>
  <si>
    <t>Southern River Property Syndicate - Bonus Units</t>
  </si>
  <si>
    <t>NET0010AU_BGL0108AU</t>
  </si>
  <si>
    <t>BTA0061AU</t>
  </si>
  <si>
    <t>Pendal Property Securities Fund</t>
  </si>
  <si>
    <t>APN0008AU</t>
  </si>
  <si>
    <t>Dexus AREIT Fund</t>
  </si>
  <si>
    <t>ZUR0064AU</t>
  </si>
  <si>
    <t>Zurich Investments Aust Prop Securities Fund</t>
  </si>
  <si>
    <t>AMP0255AU</t>
  </si>
  <si>
    <t>Macquarie Aust Listed Real Estate Fund - Class A</t>
  </si>
  <si>
    <t>FSF0004AU</t>
  </si>
  <si>
    <t>First Sentier Wholesale Property Securities Fund</t>
  </si>
  <si>
    <t>SSB0128AU</t>
  </si>
  <si>
    <t>Martin Currie Property Securities Fund</t>
  </si>
  <si>
    <t>MAQ0063AU</t>
  </si>
  <si>
    <t>Macquarie Master Property Securities Fund</t>
  </si>
  <si>
    <t>MLC0263AU</t>
  </si>
  <si>
    <t>MLC Wholesale Property Securities Fund</t>
  </si>
  <si>
    <t>CRM0023AU</t>
  </si>
  <si>
    <t>Cromwell Property Trust 12</t>
  </si>
  <si>
    <t>SST0007AU</t>
  </si>
  <si>
    <t>State Street Aust Listed Property Index Trust</t>
  </si>
  <si>
    <t>PCL8246AU</t>
  </si>
  <si>
    <t>Pengana High Conviction Property Securities Fund</t>
  </si>
  <si>
    <t>AMP0974AU</t>
  </si>
  <si>
    <t>Macquarie Global Listed Real Estate Fund - Class A</t>
  </si>
  <si>
    <t>RIM0031AU</t>
  </si>
  <si>
    <t>Russell Inv Internat'l Prop Securities Fd Hgd Cl A</t>
  </si>
  <si>
    <t>ETL0005AU</t>
  </si>
  <si>
    <t>SGH LaSalle Global Listed Property Securities Fund</t>
  </si>
  <si>
    <t>ETL0480AU</t>
  </si>
  <si>
    <t>Partners Group Global Real Estate Fund</t>
  </si>
  <si>
    <t>GTU5547AU</t>
  </si>
  <si>
    <t>Invesco Global Real Estate Fund - Class A</t>
  </si>
  <si>
    <t>MGL0010AU</t>
  </si>
  <si>
    <t>Ironbark Global (Ex-Aust) Prop Sec Fund</t>
  </si>
  <si>
    <t>RFA0051AU</t>
  </si>
  <si>
    <t>Pendal Global Property Securities Fund</t>
  </si>
  <si>
    <t>ETL8946AU</t>
  </si>
  <si>
    <t>Spire USA ROC IV Fund (AUD)</t>
  </si>
  <si>
    <t>Link Fund Solutions Pty Limited</t>
  </si>
  <si>
    <t>APN0023AU</t>
  </si>
  <si>
    <t>Dexus Asian REIT Fund</t>
  </si>
  <si>
    <t>ETL1507AU</t>
  </si>
  <si>
    <t>Spire USA ROC Seniors Housing &amp; Medical Prop Fd II</t>
  </si>
  <si>
    <t>ETL0412AU</t>
  </si>
  <si>
    <t>Spire USA ROC Seniors Housing &amp; Medical Prop Fund</t>
  </si>
  <si>
    <t>ETL4596AU</t>
  </si>
  <si>
    <t>US Student Housing Growth &amp; Income Fund</t>
  </si>
  <si>
    <t>ETL0460AU</t>
  </si>
  <si>
    <t>Spire USA ROC III Fund (AUD)</t>
  </si>
  <si>
    <t>ETL1567AU</t>
  </si>
  <si>
    <t>Spire USA ROC Office Fund I (AUD)</t>
  </si>
  <si>
    <t>CLW</t>
  </si>
  <si>
    <t>Charter Hall Long WALE REIT</t>
  </si>
  <si>
    <t>DGT</t>
  </si>
  <si>
    <t>DigiCo Infrastructure REIT</t>
  </si>
  <si>
    <t>HCW</t>
  </si>
  <si>
    <t>Healthco Healthcare and Wellness REIT</t>
  </si>
  <si>
    <t>GDF</t>
  </si>
  <si>
    <t>Garda Property Group</t>
  </si>
  <si>
    <t>CWP</t>
  </si>
  <si>
    <t>Cedar Woods Properties Ltd</t>
  </si>
  <si>
    <t>REP</t>
  </si>
  <si>
    <t>RAM Essential Services Property Fund</t>
  </si>
  <si>
    <t>URF</t>
  </si>
  <si>
    <t>US Masters Residential Property Fund</t>
  </si>
  <si>
    <t>URW</t>
  </si>
  <si>
    <t>Unibail-Rodamco-Westfield CDI</t>
  </si>
  <si>
    <t>ECF</t>
  </si>
  <si>
    <t>Elanor Commercial Property Fund</t>
  </si>
  <si>
    <t>GDI</t>
  </si>
  <si>
    <t>GDI Property Group</t>
  </si>
  <si>
    <t>COF</t>
  </si>
  <si>
    <t>Centuria Office REIT</t>
  </si>
  <si>
    <t>CMW</t>
  </si>
  <si>
    <t>Cromwell Property Group</t>
  </si>
  <si>
    <t>DXC</t>
  </si>
  <si>
    <t>Dexus Convenience Retail REIT</t>
  </si>
  <si>
    <t>CNI</t>
  </si>
  <si>
    <t>Centuria Capital Group</t>
  </si>
  <si>
    <t>ASK</t>
  </si>
  <si>
    <t>Abacus Storage King</t>
  </si>
  <si>
    <t>APZ</t>
  </si>
  <si>
    <t>Aspen Group</t>
  </si>
  <si>
    <t>ABG</t>
  </si>
  <si>
    <t>Abacus Group</t>
  </si>
  <si>
    <t>INA</t>
  </si>
  <si>
    <t>Ingenia Communities Group</t>
  </si>
  <si>
    <t>PPC</t>
  </si>
  <si>
    <t>Peet Limited</t>
  </si>
  <si>
    <t>CDP</t>
  </si>
  <si>
    <t>Carindale Property Trust</t>
  </si>
  <si>
    <t>AOF</t>
  </si>
  <si>
    <t>Australian Unity Office Fund</t>
  </si>
  <si>
    <t>TOT</t>
  </si>
  <si>
    <t>360 Capital REIT</t>
  </si>
  <si>
    <t>TGP</t>
  </si>
  <si>
    <t>360 Capital Group</t>
  </si>
  <si>
    <t>WOT</t>
  </si>
  <si>
    <t>WOTSO Property</t>
  </si>
  <si>
    <t>BWF</t>
  </si>
  <si>
    <t>BlackWall Limited</t>
  </si>
  <si>
    <t>MAA8010AU</t>
  </si>
  <si>
    <t>MA Priority Income Fund</t>
  </si>
  <si>
    <t>MA Asset Management</t>
  </si>
  <si>
    <t>PIM1015AU</t>
  </si>
  <si>
    <t>Hamilton Lane Global Private Assets Fund (AUD)</t>
  </si>
  <si>
    <t>Hamilton Lane Global Private Assets Fund</t>
  </si>
  <si>
    <t>TGY9172AU</t>
  </si>
  <si>
    <t>Trilogy Monthly Income Trust - Platform Units</t>
  </si>
  <si>
    <t>Trilogy Capital Group</t>
  </si>
  <si>
    <t>ETL2716AU</t>
  </si>
  <si>
    <t>Coolabah Active Composite Bond Fund - Hedged</t>
  </si>
  <si>
    <t>SLT2562AU</t>
  </si>
  <si>
    <t>Smarter Money Long-Short Credit Fund</t>
  </si>
  <si>
    <t>WHT1465AU</t>
  </si>
  <si>
    <t>Plato Global Alpha Fund</t>
  </si>
  <si>
    <t>HOW0053AU</t>
  </si>
  <si>
    <t>WaveStone Dynamic Australian Equity Fund</t>
  </si>
  <si>
    <t>ETL0273AU</t>
  </si>
  <si>
    <t>Allan Gray Australia Stable Fund</t>
  </si>
  <si>
    <t>ETL2042AU</t>
  </si>
  <si>
    <t>Partners Group Global Income Fund</t>
  </si>
  <si>
    <t>ETL9987AU</t>
  </si>
  <si>
    <t>Neuberger Berman Global High Yield Fund</t>
  </si>
  <si>
    <t>Neuberger Berman Australia Ltd</t>
  </si>
  <si>
    <t>FSM8350AU</t>
  </si>
  <si>
    <t>Federation Alternative Invest Fund II - Wholesale</t>
  </si>
  <si>
    <t>Federation Asset Management Pty Ltd</t>
  </si>
  <si>
    <t>ETL2119AU</t>
  </si>
  <si>
    <t>LGT Multi-Alternatives Australia Fund</t>
  </si>
  <si>
    <t>CHN0548AU</t>
  </si>
  <si>
    <t>KKR Private Equity (K-PRIME) Fund (AUD) - Class A</t>
  </si>
  <si>
    <t>ECL2707AU</t>
  </si>
  <si>
    <t>Ellerston JAADE Aust Private Assets Fund (Retail)</t>
  </si>
  <si>
    <t>Ellerston Capital</t>
  </si>
  <si>
    <t>TGY9789AU</t>
  </si>
  <si>
    <t>Trilogy Enhanced Income Fund</t>
  </si>
  <si>
    <t>ETL4912AU</t>
  </si>
  <si>
    <t>L1 Capital Long Short Fund - Monthly Class</t>
  </si>
  <si>
    <t>ETL7040AU</t>
  </si>
  <si>
    <t>GAM FCM ILS Yield Fund - IA Class</t>
  </si>
  <si>
    <t>Fermat Capital</t>
  </si>
  <si>
    <t>SSB7887AU</t>
  </si>
  <si>
    <t>Brandywine Global Income Optimiser Fund - Class M</t>
  </si>
  <si>
    <t>MLC5609AU</t>
  </si>
  <si>
    <t>MLC Global Private Equity Fund</t>
  </si>
  <si>
    <t>SSB0515AU</t>
  </si>
  <si>
    <t>Brandywine Global Inc Optimiser Fund Cl A</t>
  </si>
  <si>
    <t>ETL0793AU</t>
  </si>
  <si>
    <t>T. Rowe Price Global High Income Fund - I Class</t>
  </si>
  <si>
    <t>ETL4037AU</t>
  </si>
  <si>
    <t>Partners Group Global Income Fund - Class A</t>
  </si>
  <si>
    <t>ETL5089AU</t>
  </si>
  <si>
    <t>GAM LSA Private Shares AU Fund</t>
  </si>
  <si>
    <t>GAM Funds</t>
  </si>
  <si>
    <t>BFL0016AU</t>
  </si>
  <si>
    <t>Bennelong Market Neutral Fund</t>
  </si>
  <si>
    <t>TGY0003AU</t>
  </si>
  <si>
    <t>Trilogy Monthly Income Trust - Ordinary Unit</t>
  </si>
  <si>
    <t>PIM6284AU</t>
  </si>
  <si>
    <t>Totus Alpha Long Short Fund</t>
  </si>
  <si>
    <t>CHN2049AU</t>
  </si>
  <si>
    <t>KKR Global Credit Opportunities Fund (AUD) - Cl A</t>
  </si>
  <si>
    <t>ETL0277AU</t>
  </si>
  <si>
    <t>PIM8461AU</t>
  </si>
  <si>
    <t>Hamilton Lane Glbl Private Assets Fund - Unhedged</t>
  </si>
  <si>
    <t>PER0634AU</t>
  </si>
  <si>
    <t>AQR Wholesale Managed Futures Fund - Class 1P</t>
  </si>
  <si>
    <t>AQR Pty Ltd</t>
  </si>
  <si>
    <t>SLT0006AU</t>
  </si>
  <si>
    <t>Baker Steel Gold Fund - Retail</t>
  </si>
  <si>
    <t>Select Asset Management Ltd</t>
  </si>
  <si>
    <t>MAA6243AU</t>
  </si>
  <si>
    <t>MA Secured Real Estate Income Fund</t>
  </si>
  <si>
    <t>ETL3343AU</t>
  </si>
  <si>
    <t>Wilson Asset Management Leaders Fund - Class C</t>
  </si>
  <si>
    <t>Wilson Asset Management</t>
  </si>
  <si>
    <t>WPC3240AU</t>
  </si>
  <si>
    <t>Perennial Strategic Natural Resources Trust</t>
  </si>
  <si>
    <t>GTU0109AU</t>
  </si>
  <si>
    <t>Invesco True Balance Fund - Class A</t>
  </si>
  <si>
    <t>AAP5928AU</t>
  </si>
  <si>
    <t>Ausbil Global Resources Fund</t>
  </si>
  <si>
    <t>HOW8013AU</t>
  </si>
  <si>
    <t>Challenger IM Credit Income Fund - Class A</t>
  </si>
  <si>
    <t>MON0001AU</t>
  </si>
  <si>
    <t>Monash Investors Small Companies Fund - Class A</t>
  </si>
  <si>
    <t>HOW3532AU</t>
  </si>
  <si>
    <t>Apollo Aligned Alternatives Fund</t>
  </si>
  <si>
    <t>FSM7521AU</t>
  </si>
  <si>
    <t>Federation Alternative Investment Fund II - Retail</t>
  </si>
  <si>
    <t>KAM0101AU</t>
  </si>
  <si>
    <t>K2 Australian Absolute Return Fund</t>
  </si>
  <si>
    <t>CHN2371AU</t>
  </si>
  <si>
    <t>KKR Private Infrastructure (KIF) Fund (AUD) - Cl A</t>
  </si>
  <si>
    <t>AAP8211AU</t>
  </si>
  <si>
    <t>Ausbil Long Short Focus Fund</t>
  </si>
  <si>
    <t>HOW6814AU</t>
  </si>
  <si>
    <t>Bentham Global Opportunities Fund - Class A</t>
  </si>
  <si>
    <t>BFL0010AU</t>
  </si>
  <si>
    <t>Kardinia Long Short Fund</t>
  </si>
  <si>
    <t>NWL1C950</t>
  </si>
  <si>
    <t>L1 Capital Long Short Fund - Monthly Class 2024 07</t>
  </si>
  <si>
    <t>DAM9623AU</t>
  </si>
  <si>
    <t>Evidentia Global Private Markets Fund Inst Class</t>
  </si>
  <si>
    <t>Ironbark Asset Management</t>
  </si>
  <si>
    <t>NWL1C949</t>
  </si>
  <si>
    <t>L1 Capital Long Short Fund - Monthly Class 2024 08</t>
  </si>
  <si>
    <t>PRM8798AU</t>
  </si>
  <si>
    <t>Mutual High Yield Fund</t>
  </si>
  <si>
    <t>FSF0973AU</t>
  </si>
  <si>
    <t>Acadian Defensive Income Fund - Class A</t>
  </si>
  <si>
    <t>DAM2740AU</t>
  </si>
  <si>
    <t>Ironbark HV HGPS - Div Priv Eqty Fd (AUD) - Cl H</t>
  </si>
  <si>
    <t>NWL1C952</t>
  </si>
  <si>
    <t>L1 Capital Long Short Fund - Monthly Class 2024 05</t>
  </si>
  <si>
    <t>ETL0046AU</t>
  </si>
  <si>
    <t>Select International Alpha Fund</t>
  </si>
  <si>
    <t>GAM International Management Limited</t>
  </si>
  <si>
    <t>ETL5025AU</t>
  </si>
  <si>
    <t>Blackwattle Small Cap Long-Short Quality Fund</t>
  </si>
  <si>
    <t>OMF0003AU</t>
  </si>
  <si>
    <t>Atlantic Pacific Australian Equity Fund - Class A</t>
  </si>
  <si>
    <t>APSEC Funds Management Pty Ltd</t>
  </si>
  <si>
    <t>DAM3476AU</t>
  </si>
  <si>
    <t>Evidentia Global Private Markets Fund Ord Class</t>
  </si>
  <si>
    <t>BLK0001AU</t>
  </si>
  <si>
    <t>BlackRock Multi Opportunity Absolute Return Fund</t>
  </si>
  <si>
    <t>BIM8414AU</t>
  </si>
  <si>
    <t>Bombora Special Investments Growth Fund</t>
  </si>
  <si>
    <t>Bombora Investment Management Pty Ltd</t>
  </si>
  <si>
    <t>ETL7926AU</t>
  </si>
  <si>
    <t>Wilson Asset Management Leaders Fund - Class A</t>
  </si>
  <si>
    <t>KAM0100AU</t>
  </si>
  <si>
    <t>K2 Asian Absolute Return Fund</t>
  </si>
  <si>
    <t>GMO0014AU</t>
  </si>
  <si>
    <t>GMO SGM Major Markets Trust</t>
  </si>
  <si>
    <t>CIM3839AU</t>
  </si>
  <si>
    <t>Capital Group Global High Income Opp (Hedged) Fund</t>
  </si>
  <si>
    <t>AFM0010AU</t>
  </si>
  <si>
    <t>Aurora Dividend Income Trust</t>
  </si>
  <si>
    <t>CSA0042AU</t>
  </si>
  <si>
    <t>Credit Suisse Global Private Equity Fund</t>
  </si>
  <si>
    <t>ETPMPM</t>
  </si>
  <si>
    <t>Global X Physical Precious Metals Basket</t>
  </si>
  <si>
    <t>ETPMAG</t>
  </si>
  <si>
    <t>Global X Physical Silver</t>
  </si>
  <si>
    <t>MAET</t>
  </si>
  <si>
    <t>MUNRO Global Growth Fund Complex ETF</t>
  </si>
  <si>
    <t>URNM</t>
  </si>
  <si>
    <t>BetaShares Global Uranium ETF</t>
  </si>
  <si>
    <t>LEND</t>
  </si>
  <si>
    <t>VanEck Glbl Listed Private Credit (AUD Hedged) ETF</t>
  </si>
  <si>
    <t>BetaShares U.S. Dollar ETF</t>
  </si>
  <si>
    <t>BBOZ</t>
  </si>
  <si>
    <t>BetaShares Aust Equities Strong Bear Hedge Fund</t>
  </si>
  <si>
    <t>NUGG</t>
  </si>
  <si>
    <t>VanEck Gold Bullion ETF</t>
  </si>
  <si>
    <t>ETPMPT</t>
  </si>
  <si>
    <t>Global X Physical Platinum</t>
  </si>
  <si>
    <t>GPEQ</t>
  </si>
  <si>
    <t>VanEck Global Listed Private Equity ETF</t>
  </si>
  <si>
    <t>OOO</t>
  </si>
  <si>
    <t>BetaShares Crude Oil Index ETF - Currency Hedged</t>
  </si>
  <si>
    <t>KSM</t>
  </si>
  <si>
    <t>K2 Australian Small Cap Fund (Hedged)</t>
  </si>
  <si>
    <t>GCAP</t>
  </si>
  <si>
    <t>VanEck Bentham Glbl Capital Securities Active ETF</t>
  </si>
  <si>
    <t>SNAS</t>
  </si>
  <si>
    <t>Global X Ultra Short Nasdaq 100 Complex ETF</t>
  </si>
  <si>
    <t>ETPMPD</t>
  </si>
  <si>
    <t>Global X Physical Palladium</t>
  </si>
  <si>
    <t>MKAX</t>
  </si>
  <si>
    <t>Montaka Global Ext Fund (Quoted Mgd Hedge Fd)</t>
  </si>
  <si>
    <t>AUDS</t>
  </si>
  <si>
    <t>BetaShares Strong Aust Dollar Fund (Hedge) ETF</t>
  </si>
  <si>
    <t>YANK</t>
  </si>
  <si>
    <t>BetaShares Strong U.S. Dollar Fund (Hedge) ETF</t>
  </si>
  <si>
    <t>LSF</t>
  </si>
  <si>
    <t>L1 Long Short Fund Limited</t>
  </si>
  <si>
    <t>GCI</t>
  </si>
  <si>
    <t>Gryphon Capital Income Trust</t>
  </si>
  <si>
    <t>RF1</t>
  </si>
  <si>
    <t>Regal Investment Fund</t>
  </si>
  <si>
    <t>GVF</t>
  </si>
  <si>
    <t>Staude Capital Global Value Fund Limited</t>
  </si>
  <si>
    <t>MRE</t>
  </si>
  <si>
    <t>Metrics Real Estate Multi-Strategy Fund</t>
  </si>
  <si>
    <t>WMA</t>
  </si>
  <si>
    <t>WAM Alternative Assets Limited</t>
  </si>
  <si>
    <t>PCX</t>
  </si>
  <si>
    <t>Pengana Global Private Credit Trust</t>
  </si>
  <si>
    <t>TGF</t>
  </si>
  <si>
    <t>Tribeca Global Natural Resources Ltd</t>
  </si>
  <si>
    <t>WHI</t>
  </si>
  <si>
    <t>Whitefield Income Limited</t>
  </si>
  <si>
    <t>NAC</t>
  </si>
  <si>
    <t>NAOS Ex-50 Opportunities Company Limited</t>
  </si>
  <si>
    <t>GDC</t>
  </si>
  <si>
    <t>Global Data Centre Group</t>
  </si>
  <si>
    <t>IOZSOG</t>
  </si>
  <si>
    <t>Self-funding Instalment Warrants</t>
  </si>
  <si>
    <t>Australian Warrants</t>
  </si>
  <si>
    <t>CITIWARRANTS IOZ SFI WARRANT 17/06/2027</t>
  </si>
  <si>
    <t>Citigroup Global Markets Aust Pty Ltd (Warrants)</t>
  </si>
  <si>
    <t>IOZSOB</t>
  </si>
  <si>
    <t>CITIWARRANTS IOZ SFI WARRANT 08/07/2025</t>
  </si>
  <si>
    <t>IOZSOH</t>
  </si>
  <si>
    <t>CITIWARRANTS IOZ SFI 17/06/2027</t>
  </si>
  <si>
    <t>IOZSOC</t>
  </si>
  <si>
    <t>CITIWARRANTS IOZ SFI WARRANT 12/02/2026</t>
  </si>
  <si>
    <t>QOZSOB</t>
  </si>
  <si>
    <t>CITIWARRANTS QOZ SFI WARRANT 18/05/2028</t>
  </si>
  <si>
    <t>VASSOG</t>
  </si>
  <si>
    <t>CITIWARRANTS VAS SFI WARRANT 17/06/2027</t>
  </si>
  <si>
    <t>IOZSOA</t>
  </si>
  <si>
    <t>CITIWARRANTS IOZ SFI WARRANT 08/07/25</t>
  </si>
  <si>
    <t>VASSOC</t>
  </si>
  <si>
    <t>CITIWARRANTS VAS SFI WARRANT 12/02/26</t>
  </si>
  <si>
    <t>STWSOE</t>
  </si>
  <si>
    <t>CITIWARRANTS STW SFI WARRANT 27/11/2029</t>
  </si>
  <si>
    <t>A20SOA</t>
  </si>
  <si>
    <t>CITIWARRANTS A200 SFI WARRANT 17/06/2027</t>
  </si>
  <si>
    <t>A20SOB</t>
  </si>
  <si>
    <t>CITIWARRANTS BETA A200 SFI WARRANT 17/06/2027</t>
  </si>
  <si>
    <t>IOZSOI</t>
  </si>
  <si>
    <t>VASSOH</t>
  </si>
  <si>
    <t>IVVSOO</t>
  </si>
  <si>
    <t>CITIWARRANTS IVV SFI WARRANT 18/05/2028</t>
  </si>
  <si>
    <t>A20SOG</t>
  </si>
  <si>
    <t>CITIWARRANTS A200 SFI WARRANT 18/05/2028</t>
  </si>
  <si>
    <t>VASSOA</t>
  </si>
  <si>
    <t>CITIWARRANTS VAS SFI WARRANT 12/02/2026</t>
  </si>
  <si>
    <t>QOZSOC</t>
  </si>
  <si>
    <t>VASSOM</t>
  </si>
  <si>
    <t>CITIWARRANTS VAS SFI WARRANT 18/05/2028</t>
  </si>
  <si>
    <t>IVVSOK</t>
  </si>
  <si>
    <t>CITIWARRANTS IVV SFI WARRANT 17/06/2027</t>
  </si>
  <si>
    <t>IOZSON</t>
  </si>
  <si>
    <t>CITIWARRANTS IOZ SFI WARRANT 18/05/2028</t>
  </si>
  <si>
    <t>VTSSOG</t>
  </si>
  <si>
    <t>CITIWARRANTS VTS SFI WARRANT 17/06/2027</t>
  </si>
  <si>
    <t>IVVSOF</t>
  </si>
  <si>
    <t>CITIWARRANTS IVV SFI WARRANT 12/02/26</t>
  </si>
  <si>
    <t>IOZSOM</t>
  </si>
  <si>
    <t>IVVSOC</t>
  </si>
  <si>
    <t>CITIWARRANTS IVV SFI WARRANT 08/07/25</t>
  </si>
  <si>
    <t>VEUSOI</t>
  </si>
  <si>
    <t>CITIWARRANTS VEU SFI WARRANT 17/06/2027</t>
  </si>
  <si>
    <t>VTSSOF</t>
  </si>
  <si>
    <t>VASSON</t>
  </si>
  <si>
    <t>Portfolio Holdings Disclosure - Netwealth Superannuation Master Fund</t>
  </si>
  <si>
    <t>Fund details</t>
  </si>
  <si>
    <t>Trustee</t>
  </si>
  <si>
    <t>Netwealth Superannuation Services Pty Limited (ABN 80 636 951 310, AFSL 528032, RSE Licence L0003483)</t>
  </si>
  <si>
    <t>Fund</t>
  </si>
  <si>
    <t>Netwealth Superannuation Master Fund (ABN 94 573 747 704, RSE No. R1000184)</t>
  </si>
  <si>
    <t>Administrator</t>
  </si>
  <si>
    <t>Netwealth Investments Limited (ABN 85 090 569 109, AFSL 230975)</t>
  </si>
  <si>
    <t>For queries about the content of this document, please contact the Administrator on:</t>
  </si>
  <si>
    <r>
      <rPr>
        <sz val="10"/>
        <color rgb="FF00358E"/>
        <rFont val="Arial"/>
        <family val="2"/>
      </rPr>
      <t>Freecall</t>
    </r>
    <r>
      <rPr>
        <sz val="10"/>
        <color theme="1"/>
        <rFont val="Arial"/>
        <family val="2"/>
      </rPr>
      <t xml:space="preserve"> </t>
    </r>
    <r>
      <rPr>
        <sz val="10"/>
        <color rgb="FF0078FF"/>
        <rFont val="Arial"/>
        <family val="2"/>
      </rPr>
      <t>1800 888 223 (within Australia)</t>
    </r>
  </si>
  <si>
    <r>
      <t xml:space="preserve">Phone </t>
    </r>
    <r>
      <rPr>
        <sz val="10"/>
        <color rgb="FF0078FF"/>
        <rFont val="Arial"/>
        <family val="2"/>
      </rPr>
      <t>03 9655 1300</t>
    </r>
  </si>
  <si>
    <r>
      <t xml:space="preserve">Fax </t>
    </r>
    <r>
      <rPr>
        <sz val="10"/>
        <color rgb="FF0078FF"/>
        <rFont val="Arial"/>
        <family val="2"/>
      </rPr>
      <t>03 9655 1333</t>
    </r>
  </si>
  <si>
    <r>
      <t xml:space="preserve">Email </t>
    </r>
    <r>
      <rPr>
        <sz val="10"/>
        <color rgb="FF0078FF"/>
        <rFont val="Arial"/>
        <family val="2"/>
      </rPr>
      <t>contact@netwealth.com.au</t>
    </r>
  </si>
  <si>
    <r>
      <t xml:space="preserve">Website </t>
    </r>
    <r>
      <rPr>
        <sz val="10"/>
        <color rgb="FF0078FF"/>
        <rFont val="Arial"/>
        <family val="2"/>
      </rPr>
      <t>netwealth.com.au</t>
    </r>
  </si>
  <si>
    <t>Context and purpose</t>
  </si>
  <si>
    <t>Netwealth Superannuation Master Fund ('NSMF', the 'Fund') is a platform product. Members have access to an extensive range of accessible investments ('Investment Options') and make</t>
  </si>
  <si>
    <t>their own investment decisions.</t>
  </si>
  <si>
    <t>The purpose of this document is to promote transparency and provide members and the public with information about where Fund holdings were invested as at the above date. Where relevant,</t>
  </si>
  <si>
    <t xml:space="preserve">the data also includes 'looking-though' to disclose underlying Investment Assets within some Investment Options. </t>
  </si>
  <si>
    <t>This document relates to information at the stated date only and is not a reflection of current Fund holdings, Investment Options or Investment Assets.</t>
  </si>
  <si>
    <r>
      <t xml:space="preserve">Refer to the </t>
    </r>
    <r>
      <rPr>
        <b/>
        <sz val="10"/>
        <color rgb="FF333333"/>
        <rFont val="Arial"/>
        <family val="2"/>
      </rPr>
      <t>Glossary</t>
    </r>
    <r>
      <rPr>
        <sz val="10"/>
        <color rgb="FF333333"/>
        <rFont val="Arial"/>
        <family val="2"/>
      </rPr>
      <t xml:space="preserve"> section below for key terms used in this document.</t>
    </r>
  </si>
  <si>
    <t>How do I read this information?</t>
  </si>
  <si>
    <t>Data is categorised into Levels to assist with:</t>
  </si>
  <si>
    <t>(1) identifying Fund holdings in different Asset classes (and different types and sectors within those Asset classes) in a summary form - see Levels 1-3; and</t>
  </si>
  <si>
    <t>(2) identifying Fund holdings in different Investment Options and, where relevant, looking-through to the Investment Assets in detail - see Levels 4-6.</t>
  </si>
  <si>
    <t>Colour coding and formatting within the .xlsx file assists with identifying the following Levels:</t>
  </si>
  <si>
    <t>Level 1</t>
  </si>
  <si>
    <t>The Fund</t>
  </si>
  <si>
    <t>Level 2</t>
  </si>
  <si>
    <t>Asset classes</t>
  </si>
  <si>
    <t>Level 3</t>
  </si>
  <si>
    <t>Asset class listing types</t>
  </si>
  <si>
    <t>Level 4</t>
  </si>
  <si>
    <t>Investment Options</t>
  </si>
  <si>
    <t>Level 5</t>
  </si>
  <si>
    <t>Investment Asset within the relevant Level 4 Investment Option (first look-through)</t>
  </si>
  <si>
    <t>Level 6</t>
  </si>
  <si>
    <t>Investment Asset within the relevant Level 5 Investment Asset (further look-through)</t>
  </si>
  <si>
    <t>Within the .xlsx file, there are expansion and minimisation options to the left of and above the data to view the data at different Levels. For example:</t>
  </si>
  <si>
    <t>(1) To display summary Fund holdings data including at Asset class related levels only, click number 3 in the expansion options to the left of the data. Only Levels 1-3 will display.</t>
  </si>
  <si>
    <t>(2) To include Investment Options (Level 4) data but not Level 5 and Level 6 look-through data, click number 4. Where a relevant Investment Option contains look-through data, Level 5 buttons (and</t>
  </si>
  <si>
    <t xml:space="preserve">      Level 6 buttons, if any) can also be clicked individually to expand look-through as desired. </t>
  </si>
  <si>
    <t>(3) To display all data including Level 5 and Level 6 look-throughs, click number 6.</t>
  </si>
  <si>
    <t>A .csv delimited file is also accessible on the NSMF website under 'Member information' however the .csv file does not contain formatting. Referring to the .xlsx file may assist with understanding</t>
  </si>
  <si>
    <t>the data.</t>
  </si>
  <si>
    <t>Glossary</t>
  </si>
  <si>
    <t>Weighting (%) of the Value ($AUD) for that particular line item as a percentage of total Fund holdings.</t>
  </si>
  <si>
    <t>(Only relates to Level 5 and Level 6 Investment Assets) Weighting (%) for that particular Investment Asset as a percentage of the relevant total Investment Option value.</t>
  </si>
  <si>
    <t>Means any investment which does not meet the definition of the other strategic sectors.</t>
  </si>
  <si>
    <t>High level Asset classes in accordance with APRA Superannuation Reporting Standard 550.0 (Table 2, Column 6).</t>
  </si>
  <si>
    <t>Asset class listing type</t>
  </si>
  <si>
    <t>Further information about the Asset class.</t>
  </si>
  <si>
    <t xml:space="preserve">Means cash on hand and demand deposits, as well as cash equivalents. Cash equivalents represent short-term, highly liquid investments that are readily convertible to </t>
  </si>
  <si>
    <t>known amounts of cash and which are subject to an insignificant risk of changes in value. Refer to Australian Accounting Standards.</t>
  </si>
  <si>
    <t>A security identifier or other identifier in relation to an Investment Option or Investment Asset.</t>
  </si>
  <si>
    <t>Means the non-AUD denominated assets held in the portfolio.</t>
  </si>
  <si>
    <t>Means an ownership interest in a business, trust or partnership. Includes: common shares, preference shares and units. Excludes: units in property trusts, units in</t>
  </si>
  <si>
    <t>infrastructure trusts.</t>
  </si>
  <si>
    <t>Externally managed</t>
  </si>
  <si>
    <t>An Investment Asset that is not Internally managed.</t>
  </si>
  <si>
    <t>Financial product</t>
  </si>
  <si>
    <t>Depending on the context, the NSMF or an Investment Option.</t>
  </si>
  <si>
    <t>Means a loan, placement or debt security.</t>
  </si>
  <si>
    <t>Infrastructure</t>
  </si>
  <si>
    <t>Means the basic physical systems of a country, state or region including transportation, communication, utilities, and public institutions.</t>
  </si>
  <si>
    <t>Internally managed</t>
  </si>
  <si>
    <t>An Investment Asset that is managed by the Trustee or an associate of the Trustee (including the Administrator).</t>
  </si>
  <si>
    <t>Investment Asset</t>
  </si>
  <si>
    <t>An asset that an Investment Option invests in. May also be referred to from time to time as an underlying asset / investment item / disclosable item.</t>
  </si>
  <si>
    <t>The name of an Investment Option or Investment Asset.</t>
  </si>
  <si>
    <t>Investment Option</t>
  </si>
  <si>
    <t>(summary only) An accessible investment on the NSMF investment menu that a member can choose to invest in via their platform account.</t>
  </si>
  <si>
    <t>Where relevant, the institution / issuer / responsible entity (fund manager) name in relation to the Investment Option or Investment Asset. If an Issuer is unspecified,</t>
  </si>
  <si>
    <t>refer to other columns for identifiable information.</t>
  </si>
  <si>
    <t>The approach described in the 'How do I read this information?' section above.</t>
  </si>
  <si>
    <t>Where applicable, data in this column is a sequential merge / concatenate of Codes for Levels 4-6 to assist with identifying look-through connection (if any).</t>
  </si>
  <si>
    <t>Listed</t>
  </si>
  <si>
    <t>Means a financial instrument that is traded through an Australian or international stock exchange.</t>
  </si>
  <si>
    <t>Look-through</t>
  </si>
  <si>
    <t>Where relevant, further information about an Investment Asset within an Investment Option and, where relevant, about Investment Assets within Investment Assets.</t>
  </si>
  <si>
    <t>In relation to an Investment Option or Investment Asset, additional descriptive information to supplement Asset class and Asset class listing type data.</t>
  </si>
  <si>
    <t>NSMF / the Fund</t>
  </si>
  <si>
    <t>Netwealth Superannuation Master Fund</t>
  </si>
  <si>
    <t>Platform product</t>
  </si>
  <si>
    <t>(summary only) Members or their advisers give the platform instructions, directions or requests to acquire financial products from a menu / list of accessible</t>
  </si>
  <si>
    <t>investments.</t>
  </si>
  <si>
    <t>Means an investment in real estate where the earnings and capital value are dependent on cash flows generated by the property through sale or rental income.</t>
  </si>
  <si>
    <t>A type of Financial product.</t>
  </si>
  <si>
    <t>Unlisted</t>
  </si>
  <si>
    <t>Means a financial instrument that is not traded through an Australian or international stock exchange.</t>
  </si>
  <si>
    <t>Weighting (%)</t>
  </si>
  <si>
    <t>See % Super above.</t>
  </si>
  <si>
    <t>Disclaimers</t>
  </si>
  <si>
    <r>
      <rPr>
        <b/>
        <sz val="10"/>
        <color rgb="FF999999"/>
        <rFont val="Adelle Sans Cnd Lt"/>
      </rPr>
      <t>General use.</t>
    </r>
    <r>
      <rPr>
        <sz val="10"/>
        <color rgb="FF999999"/>
        <rFont val="Adelle Sans Cnd Lt"/>
      </rPr>
      <t xml:space="preserve"> This document is for general use. Netwealth is not responsible for any modification of content by recipients of this document. </t>
    </r>
  </si>
  <si>
    <t>Whilst reasonable care has been taken in preparation of this document using sources believed to be reliable and accurate, to the maximum extent permitted by law, the Trustee and Administrator,</t>
  </si>
  <si>
    <t xml:space="preserve">together with their related parties, are not responsible for, and will not accept liability in connection with, any loss or damage suffered by any person arising from reliance on this information. </t>
  </si>
  <si>
    <t>The information provided in this document is general information only and is not intended to imply any recommendation or opinion about NSMF nor any financial product. This information does not</t>
  </si>
  <si>
    <t xml:space="preserve">take into account your personal objectives, financial situation or needs. You should consider whether the information is appropriate for you in light of your personal objectives, financial situation and </t>
  </si>
  <si>
    <t>needs, and you should read the Product Disclosure Statement (available on netwealth.com.au or free on request) and consider consulting a financial adviser before making a decision about whether to</t>
  </si>
  <si>
    <t xml:space="preserve">invest in the NSMF. Before making a decision to invest or continuing to invest in an investment that is accessible through the NSMF, you should consider the product disclosure statement or other </t>
  </si>
  <si>
    <t>disclosure document relating to that investment.</t>
  </si>
  <si>
    <t>Superannuation Fund</t>
  </si>
  <si>
    <t>Super Fund</t>
  </si>
  <si>
    <t>Choice Fund</t>
  </si>
  <si>
    <t>Netwealth Superannuation Services Pty Ltd</t>
  </si>
  <si>
    <t>31 December 2024</t>
  </si>
  <si>
    <t>Issued: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</si>
</sst>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27">
    <font>
      <sz val="10"/>
      <color theme="1"/>
      <name val="Arial"/>
      <family val="2"/>
    </font>
    <font>
      <sz val="10"/>
      <color theme="1"/>
      <name val="Arial"/>
      <family val="2"/>
    </font>
    <font>
      <b/>
      <sz val="12"/>
      <color rgb="FFF7F7F7"/>
      <name val="Adelle Sans bold"/>
    </font>
    <font>
      <sz val="10"/>
      <color rgb="FF0078FF"/>
      <name val="Adele Sans Light"/>
    </font>
    <font>
      <sz val="11"/>
      <color rgb="FF333333"/>
      <name val="Adelle Sans Light"/>
    </font>
    <font>
      <b/>
      <sz val="26"/>
      <color rgb="FF00358E"/>
      <name val="Adelle Sans"/>
      <family val="3"/>
    </font>
    <font>
      <sz val="10"/>
      <color rgb="FF00358E"/>
      <name val="Arial"/>
      <family val="2"/>
    </font>
    <font>
      <b/>
      <sz val="20"/>
      <color rgb="FF0078FF"/>
      <name val="Adelle Sans"/>
      <family val="3"/>
    </font>
    <font>
      <b/>
      <sz val="16"/>
      <color rgb="FF00B0F0"/>
      <name val="Adelle Sans"/>
      <family val="3"/>
    </font>
    <font>
      <sz val="12"/>
      <color rgb="FF333333"/>
      <name val="Adelle Sans bold"/>
    </font>
    <font>
      <sz val="10"/>
      <color rgb="FF333333"/>
      <name val="Arial"/>
      <family val="2"/>
    </font>
    <font>
      <b/>
      <sz val="11"/>
      <color rgb="FF00C7FF"/>
      <name val="Adelle Sans"/>
      <family val="3"/>
    </font>
    <font>
      <b/>
      <u/>
      <sz val="11"/>
      <color theme="1"/>
      <name val="Adelle Sans"/>
      <family val="3"/>
    </font>
    <font>
      <sz val="11"/>
      <color theme="1"/>
      <name val="Adelle Sans"/>
      <family val="3"/>
    </font>
    <font>
      <sz val="10"/>
      <color rgb="FF0078FF"/>
      <name val="Arial"/>
      <family val="2"/>
    </font>
    <font>
      <b/>
      <sz val="10"/>
      <color rgb="FF333333"/>
      <name val="Arial"/>
      <family val="2"/>
    </font>
    <font>
      <sz val="10"/>
      <color rgb="FF333333"/>
      <name val="Adelle Sans"/>
      <family val="3"/>
    </font>
    <font>
      <b/>
      <sz val="12"/>
      <color rgb="FF00358E"/>
      <name val="Adelle Sans bold"/>
    </font>
    <font>
      <sz val="12"/>
      <color rgb="FFF7F7F7"/>
      <name val="Adelle Sans bold"/>
    </font>
    <font>
      <sz val="11"/>
      <color rgb="FFF7F7F7"/>
      <name val="Adelle Sans bold"/>
    </font>
    <font>
      <sz val="10"/>
      <color rgb="FF0078FF"/>
      <name val="Adelle Sans Light"/>
    </font>
    <font>
      <sz val="10"/>
      <color rgb="FF666666"/>
      <name val="Adelle Sans Light"/>
    </font>
    <font>
      <sz val="10"/>
      <color rgb="FF999999"/>
      <name val="Adelle Sans Cnd Lt"/>
    </font>
    <font>
      <b/>
      <sz val="10"/>
      <color rgb="FF999999"/>
      <name val="Adelle Sans Cnd Lt"/>
    </font>
    <font>
      <sz val="10"/>
      <color theme="1"/>
      <name val="Adelle Sans"/>
      <family val="3"/>
    </font>
    <font>
      <sz val="10"/>
      <color rgb="FFF7F7F7"/>
      <name val="Adelle Sans bold"/>
    </font>
    <font>
      <sz val="10"/>
      <color rgb="FF00358E"/>
      <name val="Adelle Sans bold"/>
    </font>
  </fonts>
  <fills count="7">
    <fill>
      <patternFill patternType="none"/>
    </fill>
    <fill>
      <patternFill patternType="gray125"/>
    </fill>
    <fill>
      <patternFill patternType="solid">
        <fgColor rgb="FF00358E"/>
        <bgColor indexed="64"/>
      </patternFill>
    </fill>
    <fill>
      <patternFill patternType="solid">
        <fgColor rgb="FFE6E6E6"/>
        <bgColor indexed="64"/>
      </patternFill>
    </fill>
    <fill>
      <patternFill patternType="solid">
        <fgColor rgb="FF0078FF"/>
        <bgColor indexed="64"/>
      </patternFill>
    </fill>
    <fill>
      <patternFill patternType="solid">
        <fgColor rgb="FF00C7FF"/>
        <bgColor indexed="64"/>
      </patternFill>
    </fill>
    <fill>
      <patternFill patternType="solid">
        <fgColor rgb="FFF7F7F7"/>
        <bgColor indexed="64"/>
      </patternFill>
    </fill>
  </fills>
  <borders count="8">
    <border>
      <left/>
      <right/>
      <top/>
      <bottom/>
      <diagonal/>
    </border>
    <border>
      <left/>
      <right/>
      <top style="thin">
        <color rgb="FF002060"/>
      </top>
      <bottom style="thin">
        <color rgb="FF002060"/>
      </bottom>
      <diagonal/>
    </border>
    <border>
      <left/>
      <right/>
      <top style="thin">
        <color rgb="FF00B0F0"/>
      </top>
      <bottom style="thin">
        <color rgb="FF00B0F0"/>
      </bottom>
      <diagonal/>
    </border>
    <border>
      <left/>
      <right/>
      <top/>
      <bottom style="thin">
        <color rgb="FF0078FF"/>
      </bottom>
      <diagonal/>
    </border>
    <border>
      <left/>
      <right/>
      <top style="thin">
        <color rgb="FF0078FF"/>
      </top>
      <bottom/>
      <diagonal/>
    </border>
    <border>
      <left/>
      <right/>
      <top style="thin">
        <color rgb="FF00C7FF"/>
      </top>
      <bottom style="thin">
        <color rgb="FF00C7FF"/>
      </bottom>
      <diagonal/>
    </border>
    <border>
      <left/>
      <right/>
      <top style="thin">
        <color rgb="FF00B0F0"/>
      </top>
      <bottom/>
      <diagonal/>
    </border>
    <border>
      <left/>
      <right/>
      <top/>
      <bottom style="thin">
        <color rgb="FF00B0F0"/>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68">
    <xf numFmtId="0" fontId="0" fillId="0" borderId="0" xfId="0"/>
    <xf numFmtId="0" fontId="2" fillId="2" borderId="1" xfId="0" applyFont="1" applyFill="1" applyBorder="1" applyAlignment="1">
      <alignment vertical="top" wrapText="1"/>
    </xf>
    <xf numFmtId="0" fontId="2" fillId="2" borderId="1" xfId="0" applyFont="1" applyFill="1" applyBorder="1" applyAlignment="1">
      <alignment horizontal="left" vertical="top" wrapText="1"/>
    </xf>
    <xf numFmtId="44" fontId="0" fillId="0" borderId="0" xfId="1" applyFont="1"/>
    <xf numFmtId="0" fontId="3" fillId="3" borderId="2" xfId="0" applyFont="1" applyFill="1" applyBorder="1"/>
    <xf numFmtId="0" fontId="3" fillId="3" borderId="2" xfId="0" applyFont="1" applyFill="1" applyBorder="1" applyAlignment="1">
      <alignment horizontal="left"/>
    </xf>
    <xf numFmtId="10" fontId="3" fillId="3" borderId="2" xfId="2" applyNumberFormat="1" applyFont="1" applyFill="1" applyBorder="1" applyAlignment="1">
      <alignment horizontal="center"/>
    </xf>
    <xf numFmtId="44" fontId="3" fillId="3" borderId="2" xfId="1" applyFont="1" applyFill="1" applyBorder="1" applyAlignment="1">
      <alignment horizontal="left"/>
    </xf>
    <xf numFmtId="0" fontId="4" fillId="0" borderId="2" xfId="0" applyFont="1" applyBorder="1"/>
    <xf numFmtId="10" fontId="4" fillId="0" borderId="2" xfId="2" applyNumberFormat="1" applyFont="1" applyBorder="1" applyAlignment="1">
      <alignment horizontal="center"/>
    </xf>
    <xf numFmtId="0" fontId="5" fillId="0" borderId="0" xfId="0" applyFont="1"/>
    <xf numFmtId="0" fontId="6" fillId="0" borderId="0" xfId="0" applyFont="1"/>
    <xf numFmtId="49" fontId="7" fillId="0" borderId="0" xfId="0" applyNumberFormat="1" applyFont="1"/>
    <xf numFmtId="49" fontId="8" fillId="0" borderId="0" xfId="0" applyNumberFormat="1" applyFont="1"/>
    <xf numFmtId="17" fontId="9" fillId="0" borderId="0" xfId="0" quotePrefix="1" applyNumberFormat="1" applyFont="1"/>
    <xf numFmtId="0" fontId="10" fillId="0" borderId="0" xfId="0" applyFont="1"/>
    <xf numFmtId="0" fontId="11" fillId="0" borderId="0" xfId="0" applyFont="1"/>
    <xf numFmtId="0" fontId="12" fillId="0" borderId="0" xfId="0" applyFont="1"/>
    <xf numFmtId="0" fontId="13" fillId="0" borderId="0" xfId="0" applyFont="1"/>
    <xf numFmtId="0" fontId="10" fillId="0" borderId="0" xfId="0" quotePrefix="1" applyFont="1"/>
    <xf numFmtId="0" fontId="10" fillId="0" borderId="0" xfId="0" applyFont="1" applyAlignment="1">
      <alignment horizontal="left"/>
    </xf>
    <xf numFmtId="0" fontId="16" fillId="0" borderId="0" xfId="0" applyFont="1"/>
    <xf numFmtId="0" fontId="17" fillId="0" borderId="3" xfId="0" applyFont="1" applyBorder="1"/>
    <xf numFmtId="0" fontId="18" fillId="4" borderId="4" xfId="0" applyFont="1" applyFill="1" applyBorder="1"/>
    <xf numFmtId="0" fontId="19" fillId="5" borderId="5" xfId="0" applyFont="1" applyFill="1" applyBorder="1"/>
    <xf numFmtId="0" fontId="20" fillId="3" borderId="6" xfId="0" applyFont="1" applyFill="1" applyBorder="1"/>
    <xf numFmtId="0" fontId="21" fillId="6" borderId="2" xfId="0" applyFont="1" applyFill="1" applyBorder="1"/>
    <xf numFmtId="0" fontId="22" fillId="0" borderId="0" xfId="0" applyFont="1"/>
    <xf numFmtId="0" fontId="22" fillId="0" borderId="0" xfId="0" applyFont="1" applyAlignment="1">
      <alignment vertical="top" wrapText="1"/>
    </xf>
    <xf numFmtId="0" fontId="24" fillId="0" borderId="0" xfId="0" applyFont="1"/>
    <xf numFmtId="0" fontId="17" fillId="0" borderId="0" xfId="0" applyFont="1"/>
    <xf numFmtId="0" fontId="25" fillId="0" borderId="0" xfId="0" applyFont="1"/>
    <xf numFmtId="0" fontId="18" fillId="4" borderId="0" xfId="0" applyFont="1" applyFill="1"/>
    <xf numFmtId="44" fontId="18" fillId="4" borderId="0" xfId="1" applyFont="1" applyFill="1" applyBorder="1" applyAlignment="1">
      <alignment horizontal="left"/>
    </xf>
    <xf numFmtId="10" fontId="18" fillId="4" borderId="0" xfId="2" applyNumberFormat="1" applyFont="1" applyFill="1" applyBorder="1" applyAlignment="1">
      <alignment horizontal="center"/>
    </xf>
    <xf numFmtId="44" fontId="2" fillId="2" borderId="1" xfId="1" applyFont="1" applyFill="1" applyBorder="1" applyAlignment="1">
      <alignment horizontal="left" vertical="top" wrapText="1"/>
    </xf>
    <xf numFmtId="44" fontId="4" fillId="0" borderId="2" xfId="1" applyFont="1" applyBorder="1"/>
    <xf numFmtId="10" fontId="2" fillId="2" borderId="1" xfId="2" applyNumberFormat="1" applyFont="1" applyFill="1" applyBorder="1" applyAlignment="1">
      <alignment horizontal="center" vertical="top" wrapText="1"/>
    </xf>
    <xf numFmtId="10" fontId="0" fillId="0" borderId="0" xfId="2" applyNumberFormat="1" applyFont="1" applyAlignment="1">
      <alignment horizontal="center"/>
    </xf>
    <xf numFmtId="10" fontId="21" fillId="6" borderId="2" xfId="2" applyNumberFormat="1" applyFont="1" applyFill="1" applyBorder="1"/>
    <xf numFmtId="44" fontId="21" fillId="6" borderId="2" xfId="1" applyFont="1" applyFill="1" applyBorder="1"/>
    <xf numFmtId="0" fontId="0" fillId="0" borderId="0" xfId="0" applyAlignment="1">
      <alignment horizontal="right"/>
    </xf>
    <xf numFmtId="0" fontId="3" fillId="3" borderId="2" xfId="0" applyFont="1" applyFill="1" applyBorder="1" applyAlignment="1">
      <alignment horizontal="right"/>
    </xf>
    <xf numFmtId="0" fontId="4" fillId="0" borderId="2" xfId="0" applyFont="1" applyBorder="1" applyAlignment="1">
      <alignment horizontal="right"/>
    </xf>
    <xf numFmtId="0" fontId="21" fillId="6" borderId="2" xfId="0" applyFont="1" applyFill="1" applyBorder="1" applyAlignment="1">
      <alignment horizontal="right"/>
    </xf>
    <xf numFmtId="0" fontId="2" fillId="2" borderId="1" xfId="0" applyFont="1" applyFill="1" applyBorder="1" applyAlignment="1">
      <alignment horizontal="center" vertical="top" wrapText="1"/>
    </xf>
    <xf numFmtId="0" fontId="26" fillId="0" borderId="0" xfId="0" applyFont="1"/>
    <xf numFmtId="0" fontId="18" fillId="4" borderId="0" xfId="0" applyFont="1" applyFill="1" applyAlignment="1">
      <alignment horizontal="right"/>
    </xf>
    <xf numFmtId="0" fontId="0" fillId="0" borderId="2" xfId="0" applyBorder="1"/>
    <xf numFmtId="0" fontId="0" fillId="0" borderId="2" xfId="0" applyBorder="1" applyAlignment="1">
      <alignment horizontal="right"/>
    </xf>
    <xf numFmtId="44" fontId="0" fillId="0" borderId="2" xfId="1" applyFont="1" applyBorder="1"/>
    <xf numFmtId="10" fontId="0" fillId="0" borderId="2" xfId="2" applyNumberFormat="1" applyFont="1" applyBorder="1" applyAlignment="1">
      <alignment horizontal="center"/>
    </xf>
    <xf numFmtId="0" fontId="17" fillId="0" borderId="0" xfId="0" applyFont="1" applyAlignment="1">
      <alignment horizontal="right"/>
    </xf>
    <xf numFmtId="44" fontId="17" fillId="0" borderId="0" xfId="1" applyFont="1" applyBorder="1" applyAlignment="1">
      <alignment horizontal="left"/>
    </xf>
    <xf numFmtId="10" fontId="17" fillId="0" borderId="0" xfId="2" applyNumberFormat="1" applyFont="1" applyBorder="1" applyAlignment="1">
      <alignment horizontal="center"/>
    </xf>
    <xf numFmtId="0" fontId="19" fillId="5" borderId="2" xfId="0" applyFont="1" applyFill="1" applyBorder="1"/>
    <xf numFmtId="0" fontId="19" fillId="5" borderId="2" xfId="0" applyFont="1" applyFill="1" applyBorder="1" applyAlignment="1">
      <alignment horizontal="right"/>
    </xf>
    <xf numFmtId="44" fontId="19" fillId="5" borderId="2" xfId="1" applyFont="1" applyFill="1" applyBorder="1" applyAlignment="1">
      <alignment horizontal="left"/>
    </xf>
    <xf numFmtId="10" fontId="19" fillId="5" borderId="2" xfId="2" applyNumberFormat="1" applyFont="1" applyFill="1" applyBorder="1" applyAlignment="1">
      <alignment horizontal="center"/>
    </xf>
    <xf numFmtId="0" fontId="20" fillId="3" borderId="2" xfId="0" applyFont="1" applyFill="1" applyBorder="1"/>
    <xf numFmtId="0" fontId="20" fillId="3" borderId="2" xfId="0" applyFont="1" applyFill="1" applyBorder="1" applyAlignment="1">
      <alignment horizontal="right"/>
    </xf>
    <xf numFmtId="44" fontId="20" fillId="3" borderId="2" xfId="1" applyFont="1" applyFill="1" applyBorder="1"/>
    <xf numFmtId="10" fontId="20" fillId="3" borderId="2" xfId="2" applyNumberFormat="1" applyFont="1" applyFill="1" applyBorder="1"/>
    <xf numFmtId="0" fontId="19" fillId="5" borderId="7" xfId="0" applyFont="1" applyFill="1" applyBorder="1"/>
    <xf numFmtId="0" fontId="19" fillId="5" borderId="7" xfId="0" applyFont="1" applyFill="1" applyBorder="1" applyAlignment="1">
      <alignment horizontal="right"/>
    </xf>
    <xf numFmtId="44" fontId="19" fillId="5" borderId="7" xfId="1" applyFont="1" applyFill="1" applyBorder="1" applyAlignment="1">
      <alignment horizontal="left"/>
    </xf>
    <xf numFmtId="10" fontId="19" fillId="5" borderId="7" xfId="2" applyNumberFormat="1" applyFont="1" applyFill="1" applyBorder="1" applyAlignment="1">
      <alignment horizontal="center"/>
    </xf>
    <xf numFmtId="0" fontId="10" fillId="0" borderId="0" xfId="0" applyFont="1" applyAlignment="1">
      <alignment horizontal="left"/>
    </xf>
  </cellXfs>
  <cellStyles count="3">
    <cellStyle name="Currency" xfId="1" builtinId="4"/>
    <cellStyle name="Normal" xfId="0" builtinId="0"/>
    <cellStyle name="Percent" xfId="2" builtinId="5"/>
  </cellStyles>
  <dxfs count="0"/>
  <tableStyles count="0" defaultTableStyle="TableStyleMedium2" defaultPivotStyle="PivotStyleLight16"/>
  <colors>
    <mruColors>
      <color rgb="FF00B0F0"/>
      <color rgb="FF0078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G:\SharedData\Operations%20Projects\Robin%20Marshall\PortfolioHoldingsDisclosure\PHD%2031122024\PHD%20Workings%2031122024.xlsx" TargetMode="External"/><Relationship Id="rId1" Type="http://schemas.openxmlformats.org/officeDocument/2006/relationships/externalLinkPath" Target="file:///G:\SharedData\Operations%20Projects\Robin%20Marshall\PortfolioHoldingsDisclosure\PHD%2031122024\PHD%20Workings%203112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vRec31122024"/>
      <sheetName val="Sort Order"/>
      <sheetName val="PHD Mapping"/>
      <sheetName val="PHD Workings"/>
      <sheetName val="PHD Final"/>
      <sheetName val="GSS"/>
      <sheetName val="MAMODEL"/>
      <sheetName val="IRONB1"/>
    </sheetNames>
    <sheetDataSet>
      <sheetData sheetId="0">
        <row r="1">
          <cell r="A1" t="str">
            <v>ASX Code</v>
          </cell>
          <cell r="B1" t="str">
            <v>MAOnly</v>
          </cell>
          <cell r="C1" t="str">
            <v>Name of Investment</v>
          </cell>
          <cell r="D1" t="str">
            <v>Investment Source</v>
          </cell>
          <cell r="E1" t="str">
            <v>Platform Units</v>
          </cell>
          <cell r="F1" t="str">
            <v>NMAS Units</v>
          </cell>
          <cell r="G1" t="str">
            <v>Ironbark Units</v>
          </cell>
          <cell r="H1" t="str">
            <v>Platform Value</v>
          </cell>
          <cell r="I1" t="str">
            <v>NMAS Value</v>
          </cell>
          <cell r="J1" t="str">
            <v>Ironbark Value</v>
          </cell>
          <cell r="K1" t="str">
            <v>Unit Price</v>
          </cell>
        </row>
        <row r="2">
          <cell r="A2" t="str">
            <v>NET0009AU</v>
          </cell>
          <cell r="B2" t="str">
            <v>No</v>
          </cell>
          <cell r="C2" t="str">
            <v>BlackRock GSS Unhedged International Eq Index Fund</v>
          </cell>
          <cell r="D2" t="str">
            <v>ManagedFunds</v>
          </cell>
          <cell r="E2">
            <v>171680541.620956</v>
          </cell>
          <cell r="F2">
            <v>460094741.18381798</v>
          </cell>
          <cell r="G2">
            <v>6979.3934129999998</v>
          </cell>
          <cell r="H2">
            <v>166427117.047355</v>
          </cell>
          <cell r="I2">
            <v>446015842.10359299</v>
          </cell>
          <cell r="J2">
            <v>6765.8239750000002</v>
          </cell>
          <cell r="K2">
            <v>0.96940000000000004</v>
          </cell>
        </row>
        <row r="3">
          <cell r="A3" t="str">
            <v>NET0001AU</v>
          </cell>
          <cell r="B3" t="str">
            <v>No</v>
          </cell>
          <cell r="C3" t="str">
            <v>BlackRock GSS Australian Equities Index Fund</v>
          </cell>
          <cell r="D3" t="str">
            <v>ManagedFunds</v>
          </cell>
          <cell r="E3">
            <v>178861013.59028</v>
          </cell>
          <cell r="F3">
            <v>372132248.47204101</v>
          </cell>
          <cell r="G3">
            <v>5044.3067490000003</v>
          </cell>
          <cell r="H3">
            <v>177465897.68427598</v>
          </cell>
          <cell r="I3">
            <v>369229616.93395895</v>
          </cell>
          <cell r="J3">
            <v>5004.9611560000003</v>
          </cell>
          <cell r="K3">
            <v>0.99219999999999997</v>
          </cell>
        </row>
        <row r="4">
          <cell r="A4" t="str">
            <v>MACASH</v>
          </cell>
          <cell r="B4" t="str">
            <v>No</v>
          </cell>
          <cell r="C4" t="str">
            <v>Managed Account Cash</v>
          </cell>
          <cell r="D4" t="str">
            <v>Unknown</v>
          </cell>
          <cell r="E4">
            <v>0</v>
          </cell>
          <cell r="F4">
            <v>224338660.41999999</v>
          </cell>
          <cell r="G4">
            <v>12957738.48</v>
          </cell>
          <cell r="I4">
            <v>224338660.41999999</v>
          </cell>
          <cell r="J4">
            <v>12957738.48</v>
          </cell>
          <cell r="K4">
            <v>1</v>
          </cell>
        </row>
        <row r="5">
          <cell r="A5" t="str">
            <v>NET0023AU</v>
          </cell>
          <cell r="B5" t="str">
            <v>No</v>
          </cell>
          <cell r="C5" t="str">
            <v>BlackRock GSS Australian Bond Index Fund</v>
          </cell>
          <cell r="D5" t="str">
            <v>ManagedFunds</v>
          </cell>
          <cell r="E5">
            <v>41930988.617844</v>
          </cell>
          <cell r="F5">
            <v>188552741.27829999</v>
          </cell>
          <cell r="G5">
            <v>0</v>
          </cell>
          <cell r="H5">
            <v>40987541.373941988</v>
          </cell>
          <cell r="I5">
            <v>184310304.599538</v>
          </cell>
          <cell r="J5">
            <v>0</v>
          </cell>
          <cell r="K5">
            <v>0.97750000000000004</v>
          </cell>
        </row>
        <row r="6">
          <cell r="A6" t="str">
            <v>VAS</v>
          </cell>
          <cell r="B6" t="str">
            <v>No</v>
          </cell>
          <cell r="C6" t="str">
            <v>Vanguard Australian Shares Index ETF</v>
          </cell>
          <cell r="D6" t="str">
            <v>AustralianShares</v>
          </cell>
          <cell r="E6">
            <v>2637541</v>
          </cell>
          <cell r="F6">
            <v>1698835</v>
          </cell>
          <cell r="G6">
            <v>179350</v>
          </cell>
          <cell r="H6">
            <v>268317045.93000001</v>
          </cell>
          <cell r="I6">
            <v>172822484.55000001</v>
          </cell>
          <cell r="J6">
            <v>18245275.5</v>
          </cell>
          <cell r="K6">
            <v>101.73</v>
          </cell>
        </row>
        <row r="7">
          <cell r="A7" t="str">
            <v>NET2119AU</v>
          </cell>
          <cell r="B7" t="str">
            <v>No</v>
          </cell>
          <cell r="C7" t="str">
            <v>BlackRock GSS Hedged International Eq Index Fund</v>
          </cell>
          <cell r="D7" t="str">
            <v>ManagedFunds</v>
          </cell>
          <cell r="E7">
            <v>23660182.984855998</v>
          </cell>
          <cell r="F7">
            <v>113329401.400374</v>
          </cell>
          <cell r="G7">
            <v>0</v>
          </cell>
          <cell r="H7">
            <v>31463311.333261997</v>
          </cell>
          <cell r="I7">
            <v>150705437.98221698</v>
          </cell>
          <cell r="J7">
            <v>0</v>
          </cell>
          <cell r="K7">
            <v>1.3298000000000001</v>
          </cell>
        </row>
        <row r="8">
          <cell r="A8" t="str">
            <v>NET5702AU</v>
          </cell>
          <cell r="B8" t="str">
            <v>No</v>
          </cell>
          <cell r="C8" t="str">
            <v>BlackRock GSS Global Bond Index Fund</v>
          </cell>
          <cell r="D8" t="str">
            <v>ManagedFunds</v>
          </cell>
          <cell r="E8">
            <v>22632675.621123999</v>
          </cell>
          <cell r="F8">
            <v>129497836.488282</v>
          </cell>
          <cell r="G8">
            <v>0</v>
          </cell>
          <cell r="H8">
            <v>19921281.081712991</v>
          </cell>
          <cell r="I8">
            <v>113983995.67698601</v>
          </cell>
          <cell r="J8">
            <v>0</v>
          </cell>
          <cell r="K8">
            <v>0.88019999999999998</v>
          </cell>
        </row>
        <row r="9">
          <cell r="A9" t="str">
            <v>IOF0145AU</v>
          </cell>
          <cell r="B9" t="str">
            <v>No</v>
          </cell>
          <cell r="C9" t="str">
            <v>Janus Henderson Tactical Income Fund</v>
          </cell>
          <cell r="D9" t="str">
            <v>ManagedFunds</v>
          </cell>
          <cell r="E9">
            <v>157422348.30524299</v>
          </cell>
          <cell r="F9">
            <v>105221105.923583</v>
          </cell>
          <cell r="G9">
            <v>7206385.6519940002</v>
          </cell>
          <cell r="H9">
            <v>166568586.74177802</v>
          </cell>
          <cell r="I9">
            <v>111334452.177743</v>
          </cell>
          <cell r="J9">
            <v>7625076.6583750006</v>
          </cell>
          <cell r="K9">
            <v>1.0581</v>
          </cell>
        </row>
        <row r="10">
          <cell r="A10" t="str">
            <v>MAQ0211AU</v>
          </cell>
          <cell r="B10" t="str">
            <v>Yes</v>
          </cell>
          <cell r="C10" t="str">
            <v>Macquarie True Index Aust Fixed Int Fund</v>
          </cell>
          <cell r="D10" t="str">
            <v>ManagedFunds</v>
          </cell>
          <cell r="E10">
            <v>0</v>
          </cell>
          <cell r="F10">
            <v>102962547.050685</v>
          </cell>
          <cell r="G10">
            <v>1102312.8477060001</v>
          </cell>
          <cell r="H10">
            <v>0</v>
          </cell>
          <cell r="I10">
            <v>99245599.102155</v>
          </cell>
          <cell r="J10">
            <v>1062519.353904</v>
          </cell>
          <cell r="K10">
            <v>0.96389999999999998</v>
          </cell>
        </row>
        <row r="11">
          <cell r="A11" t="str">
            <v>HGBL</v>
          </cell>
          <cell r="B11" t="str">
            <v>No</v>
          </cell>
          <cell r="C11" t="str">
            <v>BetaShares Global Shares Currency Hedged ETF</v>
          </cell>
          <cell r="D11" t="str">
            <v>AustralianShares</v>
          </cell>
          <cell r="E11">
            <v>33501</v>
          </cell>
          <cell r="F11">
            <v>1465999</v>
          </cell>
          <cell r="G11">
            <v>113126</v>
          </cell>
          <cell r="H11">
            <v>2233511.6700000018</v>
          </cell>
          <cell r="I11">
            <v>97738153.329999998</v>
          </cell>
          <cell r="J11">
            <v>7542110.4199999999</v>
          </cell>
          <cell r="K11">
            <v>66.67</v>
          </cell>
        </row>
        <row r="12">
          <cell r="A12" t="str">
            <v>BGL0044AU</v>
          </cell>
          <cell r="B12" t="str">
            <v>No</v>
          </cell>
          <cell r="C12" t="str">
            <v>iShares Hedged Intl Equity Index Fund (Class D)</v>
          </cell>
          <cell r="D12" t="str">
            <v>ManagedFunds</v>
          </cell>
          <cell r="E12">
            <v>34366447.300672002</v>
          </cell>
          <cell r="F12">
            <v>144038116.79212001</v>
          </cell>
          <cell r="G12">
            <v>24062820.951299999</v>
          </cell>
          <cell r="H12">
            <v>23272958.112015009</v>
          </cell>
          <cell r="I12">
            <v>97542612.691624001</v>
          </cell>
          <cell r="J12">
            <v>16295342.34822</v>
          </cell>
          <cell r="K12">
            <v>0.67720000000000002</v>
          </cell>
        </row>
        <row r="13">
          <cell r="A13" t="str">
            <v>VBND</v>
          </cell>
          <cell r="B13" t="str">
            <v>No</v>
          </cell>
          <cell r="C13" t="str">
            <v>Vanguard Global Aggregate Bond Index (Hedged) ETF</v>
          </cell>
          <cell r="D13" t="str">
            <v>AustralianShares</v>
          </cell>
          <cell r="E13">
            <v>665624</v>
          </cell>
          <cell r="F13">
            <v>2299710</v>
          </cell>
          <cell r="G13">
            <v>83284</v>
          </cell>
          <cell r="H13">
            <v>27942895.519999996</v>
          </cell>
          <cell r="I13">
            <v>96541825.799999997</v>
          </cell>
          <cell r="J13">
            <v>3496262.32</v>
          </cell>
          <cell r="K13">
            <v>41.98</v>
          </cell>
        </row>
        <row r="14">
          <cell r="A14" t="str">
            <v>VEU</v>
          </cell>
          <cell r="B14" t="str">
            <v>No</v>
          </cell>
          <cell r="C14" t="str">
            <v>Vanguard All-World Ex-US Shares Index ETF</v>
          </cell>
          <cell r="D14" t="str">
            <v>AustralianShares</v>
          </cell>
          <cell r="E14">
            <v>812398</v>
          </cell>
          <cell r="F14">
            <v>999175</v>
          </cell>
          <cell r="G14">
            <v>0</v>
          </cell>
          <cell r="H14">
            <v>75138691.019999981</v>
          </cell>
          <cell r="I14">
            <v>92413695.75</v>
          </cell>
          <cell r="J14">
            <v>0</v>
          </cell>
          <cell r="K14">
            <v>92.49</v>
          </cell>
        </row>
        <row r="15">
          <cell r="A15" t="str">
            <v>BGL0034AU</v>
          </cell>
          <cell r="B15" t="str">
            <v>No</v>
          </cell>
          <cell r="C15" t="str">
            <v>iShares Australian Equity Index Fund</v>
          </cell>
          <cell r="D15" t="str">
            <v>ManagedFunds</v>
          </cell>
          <cell r="E15">
            <v>13516966.020124</v>
          </cell>
          <cell r="F15">
            <v>56991380.601340003</v>
          </cell>
          <cell r="G15">
            <v>846086.249236</v>
          </cell>
          <cell r="H15">
            <v>21246913.378052995</v>
          </cell>
          <cell r="I15">
            <v>89583041.425827995</v>
          </cell>
          <cell r="J15">
            <v>1329937.592587</v>
          </cell>
          <cell r="K15">
            <v>1.5718700000000001</v>
          </cell>
        </row>
        <row r="16">
          <cell r="A16" t="str">
            <v>A200</v>
          </cell>
          <cell r="B16" t="str">
            <v>No</v>
          </cell>
          <cell r="C16" t="str">
            <v>BetaShares Australia 200 ETF</v>
          </cell>
          <cell r="D16" t="str">
            <v>AustralianShares</v>
          </cell>
          <cell r="E16">
            <v>713523</v>
          </cell>
          <cell r="F16">
            <v>646270</v>
          </cell>
          <cell r="G16">
            <v>72801</v>
          </cell>
          <cell r="H16">
            <v>97816868.069999978</v>
          </cell>
          <cell r="I16">
            <v>88597154.299999997</v>
          </cell>
          <cell r="J16">
            <v>9980289.0899999999</v>
          </cell>
          <cell r="K16">
            <v>137.09</v>
          </cell>
        </row>
        <row r="17">
          <cell r="A17" t="str">
            <v>OMF0009AU</v>
          </cell>
          <cell r="B17" t="str">
            <v>No</v>
          </cell>
          <cell r="C17" t="str">
            <v>Realm High Income Fund - Wholesale</v>
          </cell>
          <cell r="D17" t="str">
            <v>ManagedFunds</v>
          </cell>
          <cell r="E17">
            <v>39953416.914875001</v>
          </cell>
          <cell r="F17">
            <v>80558770.055079997</v>
          </cell>
          <cell r="G17">
            <v>0</v>
          </cell>
          <cell r="H17">
            <v>43465322.261692986</v>
          </cell>
          <cell r="I17">
            <v>87639885.942922011</v>
          </cell>
          <cell r="J17">
            <v>0</v>
          </cell>
          <cell r="K17">
            <v>1.0879000000000001</v>
          </cell>
        </row>
        <row r="18">
          <cell r="A18" t="str">
            <v>AAA</v>
          </cell>
          <cell r="B18" t="str">
            <v>No</v>
          </cell>
          <cell r="C18" t="str">
            <v>BetaShares Australian High Interest Cash ETF</v>
          </cell>
          <cell r="D18" t="str">
            <v>AustralianShares</v>
          </cell>
          <cell r="E18">
            <v>1330807</v>
          </cell>
          <cell r="F18">
            <v>1709896</v>
          </cell>
          <cell r="G18">
            <v>7201</v>
          </cell>
          <cell r="H18">
            <v>66926284.030000001</v>
          </cell>
          <cell r="I18">
            <v>85990669.840000004</v>
          </cell>
          <cell r="J18">
            <v>362138.29</v>
          </cell>
          <cell r="K18">
            <v>50.29</v>
          </cell>
        </row>
        <row r="19">
          <cell r="A19" t="str">
            <v>VTS</v>
          </cell>
          <cell r="B19" t="str">
            <v>No</v>
          </cell>
          <cell r="C19" t="str">
            <v>Vanguard US Total Market Shares Indx ETF</v>
          </cell>
          <cell r="D19" t="str">
            <v>AustralianShares</v>
          </cell>
          <cell r="E19">
            <v>359525</v>
          </cell>
          <cell r="F19">
            <v>179083</v>
          </cell>
          <cell r="G19">
            <v>0</v>
          </cell>
          <cell r="H19">
            <v>168469819.75</v>
          </cell>
          <cell r="I19">
            <v>83916502.969999999</v>
          </cell>
          <cell r="J19">
            <v>0</v>
          </cell>
          <cell r="K19">
            <v>468.59</v>
          </cell>
        </row>
        <row r="20">
          <cell r="A20" t="str">
            <v>IOZ</v>
          </cell>
          <cell r="B20" t="str">
            <v>No</v>
          </cell>
          <cell r="C20" t="str">
            <v>iShares Core S&amp;P/ASX 200 ETF</v>
          </cell>
          <cell r="D20" t="str">
            <v>AustralianShares</v>
          </cell>
          <cell r="E20">
            <v>1517915</v>
          </cell>
          <cell r="F20">
            <v>2520596</v>
          </cell>
          <cell r="G20">
            <v>19773</v>
          </cell>
          <cell r="H20">
            <v>50076015.849999994</v>
          </cell>
          <cell r="I20">
            <v>83154462.040000007</v>
          </cell>
          <cell r="J20">
            <v>652311.27</v>
          </cell>
          <cell r="K20">
            <v>32.99</v>
          </cell>
        </row>
        <row r="21">
          <cell r="A21" t="str">
            <v>MAQ0288AU</v>
          </cell>
          <cell r="B21" t="str">
            <v>No</v>
          </cell>
          <cell r="C21" t="str">
            <v>Macquarie True Index Australian Shares Fund</v>
          </cell>
          <cell r="D21" t="str">
            <v>ManagedFunds</v>
          </cell>
          <cell r="E21">
            <v>1842237.0338039999</v>
          </cell>
          <cell r="F21">
            <v>43110386.767066002</v>
          </cell>
          <cell r="G21">
            <v>5455109.2926329998</v>
          </cell>
          <cell r="H21">
            <v>3504855.9568119943</v>
          </cell>
          <cell r="I21">
            <v>82017510.824343011</v>
          </cell>
          <cell r="J21">
            <v>10378345.429234</v>
          </cell>
          <cell r="K21">
            <v>1.9025000000000001</v>
          </cell>
        </row>
        <row r="22">
          <cell r="A22" t="str">
            <v>BHP</v>
          </cell>
          <cell r="B22" t="str">
            <v>No</v>
          </cell>
          <cell r="C22" t="str">
            <v>BHP Group Limited</v>
          </cell>
          <cell r="D22" t="str">
            <v>AustralianShares</v>
          </cell>
          <cell r="E22">
            <v>2370483</v>
          </cell>
          <cell r="F22">
            <v>1930829</v>
          </cell>
          <cell r="G22">
            <v>148013</v>
          </cell>
          <cell r="H22">
            <v>93752602.650000006</v>
          </cell>
          <cell r="I22">
            <v>76364286.950000003</v>
          </cell>
          <cell r="J22">
            <v>5853914.1500000004</v>
          </cell>
          <cell r="K22">
            <v>39.549999999999997</v>
          </cell>
        </row>
        <row r="23">
          <cell r="A23" t="str">
            <v>CSL</v>
          </cell>
          <cell r="B23" t="str">
            <v>No</v>
          </cell>
          <cell r="C23" t="str">
            <v>CSL Limited</v>
          </cell>
          <cell r="D23" t="str">
            <v>AustralianShares</v>
          </cell>
          <cell r="E23">
            <v>344941</v>
          </cell>
          <cell r="F23">
            <v>261950</v>
          </cell>
          <cell r="G23">
            <v>17085</v>
          </cell>
          <cell r="H23">
            <v>97128486.779999986</v>
          </cell>
          <cell r="I23">
            <v>73759881</v>
          </cell>
          <cell r="J23">
            <v>4810794.3</v>
          </cell>
          <cell r="K23">
            <v>281.58</v>
          </cell>
        </row>
        <row r="24">
          <cell r="A24" t="str">
            <v>OZBD</v>
          </cell>
          <cell r="B24" t="str">
            <v>No</v>
          </cell>
          <cell r="C24" t="str">
            <v>BetaShares Australian Composite Bond ETF</v>
          </cell>
          <cell r="D24" t="str">
            <v>AustralianShares</v>
          </cell>
          <cell r="E24">
            <v>62083</v>
          </cell>
          <cell r="F24">
            <v>1641915</v>
          </cell>
          <cell r="G24">
            <v>0</v>
          </cell>
          <cell r="H24">
            <v>2763935.1599999964</v>
          </cell>
          <cell r="I24">
            <v>73098055.799999997</v>
          </cell>
          <cell r="J24">
            <v>0</v>
          </cell>
          <cell r="K24">
            <v>44.52</v>
          </cell>
        </row>
        <row r="25">
          <cell r="A25" t="str">
            <v>IAF</v>
          </cell>
          <cell r="B25" t="str">
            <v>No</v>
          </cell>
          <cell r="C25" t="str">
            <v>iShares Core Composite Bond ETF</v>
          </cell>
          <cell r="D25" t="str">
            <v>AustralianShares</v>
          </cell>
          <cell r="E25">
            <v>496743</v>
          </cell>
          <cell r="F25">
            <v>712337</v>
          </cell>
          <cell r="G25">
            <v>0</v>
          </cell>
          <cell r="H25">
            <v>50533665.390000001</v>
          </cell>
          <cell r="I25">
            <v>72466043.010000005</v>
          </cell>
          <cell r="J25">
            <v>0</v>
          </cell>
          <cell r="K25">
            <v>101.73</v>
          </cell>
        </row>
        <row r="26">
          <cell r="A26" t="str">
            <v>QUAL</v>
          </cell>
          <cell r="B26" t="str">
            <v>No</v>
          </cell>
          <cell r="C26" t="str">
            <v>VanEck MSCI International Quality ETF</v>
          </cell>
          <cell r="D26" t="str">
            <v>AustralianShares</v>
          </cell>
          <cell r="E26">
            <v>2536043</v>
          </cell>
          <cell r="F26">
            <v>1235147</v>
          </cell>
          <cell r="G26">
            <v>35131</v>
          </cell>
          <cell r="H26">
            <v>148383875.93000001</v>
          </cell>
          <cell r="I26">
            <v>72268450.969999999</v>
          </cell>
          <cell r="J26">
            <v>2055514.81</v>
          </cell>
          <cell r="K26">
            <v>58.51</v>
          </cell>
        </row>
        <row r="27">
          <cell r="A27" t="str">
            <v>IVV</v>
          </cell>
          <cell r="B27" t="str">
            <v>No</v>
          </cell>
          <cell r="C27" t="str">
            <v>iShares S&amp;P 500 ETF</v>
          </cell>
          <cell r="D27" t="str">
            <v>AustralianShares</v>
          </cell>
          <cell r="E27">
            <v>2879720</v>
          </cell>
          <cell r="F27">
            <v>938660</v>
          </cell>
          <cell r="G27">
            <v>0</v>
          </cell>
          <cell r="H27">
            <v>182113492.80000001</v>
          </cell>
          <cell r="I27">
            <v>59360858.399999999</v>
          </cell>
          <cell r="J27">
            <v>0</v>
          </cell>
          <cell r="K27">
            <v>63.24</v>
          </cell>
        </row>
        <row r="28">
          <cell r="A28" t="str">
            <v>SSB0122AU</v>
          </cell>
          <cell r="B28" t="str">
            <v>No</v>
          </cell>
          <cell r="C28" t="str">
            <v>Western Asset Australian Bond Fund - Class A</v>
          </cell>
          <cell r="D28" t="str">
            <v>ManagedFunds</v>
          </cell>
          <cell r="E28">
            <v>38242320.858751997</v>
          </cell>
          <cell r="F28">
            <v>48970669.012006998</v>
          </cell>
          <cell r="G28">
            <v>27419602.627937</v>
          </cell>
          <cell r="H28">
            <v>44647909.602593005</v>
          </cell>
          <cell r="I28">
            <v>57173256.071517996</v>
          </cell>
          <cell r="J28">
            <v>32012386.068116002</v>
          </cell>
          <cell r="K28">
            <v>1.1675</v>
          </cell>
        </row>
        <row r="29">
          <cell r="A29" t="str">
            <v>VAN0105AU</v>
          </cell>
          <cell r="B29" t="str">
            <v>No</v>
          </cell>
          <cell r="C29" t="str">
            <v>Vanguard International Shares Index Fund (Hedged)</v>
          </cell>
          <cell r="D29" t="str">
            <v>ManagedFunds</v>
          </cell>
          <cell r="E29">
            <v>149354844.52674401</v>
          </cell>
          <cell r="F29">
            <v>47620162.936910003</v>
          </cell>
          <cell r="G29">
            <v>0</v>
          </cell>
          <cell r="H29">
            <v>176029619.75922</v>
          </cell>
          <cell r="I29">
            <v>56125124.037441999</v>
          </cell>
          <cell r="J29">
            <v>0</v>
          </cell>
          <cell r="K29">
            <v>1.1786000000000001</v>
          </cell>
        </row>
        <row r="30">
          <cell r="A30" t="str">
            <v>MQG</v>
          </cell>
          <cell r="B30" t="str">
            <v>No</v>
          </cell>
          <cell r="C30" t="str">
            <v>Macquarie Group Ltd</v>
          </cell>
          <cell r="D30" t="str">
            <v>AustralianShares</v>
          </cell>
          <cell r="E30">
            <v>325569</v>
          </cell>
          <cell r="F30">
            <v>232721</v>
          </cell>
          <cell r="G30">
            <v>19445</v>
          </cell>
          <cell r="H30">
            <v>72162368.849999994</v>
          </cell>
          <cell r="I30">
            <v>51582609.649999999</v>
          </cell>
          <cell r="J30">
            <v>4309984.25</v>
          </cell>
          <cell r="K30">
            <v>221.65</v>
          </cell>
        </row>
        <row r="31">
          <cell r="A31" t="str">
            <v>ILB</v>
          </cell>
          <cell r="B31" t="str">
            <v>No</v>
          </cell>
          <cell r="C31" t="str">
            <v>iShares Government Inflation ETF</v>
          </cell>
          <cell r="D31" t="str">
            <v>AustralianShares</v>
          </cell>
          <cell r="E31">
            <v>423137</v>
          </cell>
          <cell r="F31">
            <v>399686</v>
          </cell>
          <cell r="G31">
            <v>0</v>
          </cell>
          <cell r="H31">
            <v>52600160.469999999</v>
          </cell>
          <cell r="I31">
            <v>49684966.659999996</v>
          </cell>
          <cell r="J31">
            <v>0</v>
          </cell>
          <cell r="K31">
            <v>124.31</v>
          </cell>
        </row>
        <row r="32">
          <cell r="A32" t="str">
            <v>QHAL</v>
          </cell>
          <cell r="B32" t="str">
            <v>No</v>
          </cell>
          <cell r="C32" t="str">
            <v>VanEck MSCI International Quality (Hedged) ETF</v>
          </cell>
          <cell r="D32" t="str">
            <v>AustralianShares</v>
          </cell>
          <cell r="E32">
            <v>867300</v>
          </cell>
          <cell r="F32">
            <v>1022497</v>
          </cell>
          <cell r="G32">
            <v>0</v>
          </cell>
          <cell r="H32">
            <v>40329450</v>
          </cell>
          <cell r="I32">
            <v>47546110.5</v>
          </cell>
          <cell r="J32">
            <v>0</v>
          </cell>
          <cell r="K32">
            <v>46.5</v>
          </cell>
        </row>
        <row r="33">
          <cell r="A33" t="str">
            <v>ACM0009AU</v>
          </cell>
          <cell r="B33" t="str">
            <v>No</v>
          </cell>
          <cell r="C33" t="str">
            <v>AB Global Equities Fund</v>
          </cell>
          <cell r="D33" t="str">
            <v>ManagedFunds</v>
          </cell>
          <cell r="E33">
            <v>10930495.236688999</v>
          </cell>
          <cell r="F33">
            <v>20016946.808882002</v>
          </cell>
          <cell r="G33">
            <v>0</v>
          </cell>
          <cell r="H33">
            <v>25284421.58151</v>
          </cell>
          <cell r="I33">
            <v>46303201.358305</v>
          </cell>
          <cell r="J33">
            <v>0</v>
          </cell>
          <cell r="K33">
            <v>2.3132000000000001</v>
          </cell>
        </row>
        <row r="34">
          <cell r="A34" t="str">
            <v>IHWL</v>
          </cell>
          <cell r="B34" t="str">
            <v>No</v>
          </cell>
          <cell r="C34" t="str">
            <v>iShares Core MSCI World ex Aus ESG Ldr AUD Hdg ETF</v>
          </cell>
          <cell r="D34" t="str">
            <v>AustralianShares</v>
          </cell>
          <cell r="E34">
            <v>233830</v>
          </cell>
          <cell r="F34">
            <v>857907</v>
          </cell>
          <cell r="G34">
            <v>0</v>
          </cell>
          <cell r="H34">
            <v>12432741.100000001</v>
          </cell>
          <cell r="I34">
            <v>45614915.189999998</v>
          </cell>
          <cell r="J34">
            <v>0</v>
          </cell>
          <cell r="K34">
            <v>53.17</v>
          </cell>
        </row>
        <row r="35">
          <cell r="A35" t="str">
            <v>USTB</v>
          </cell>
          <cell r="B35" t="str">
            <v>No</v>
          </cell>
          <cell r="C35" t="str">
            <v>Global X US Treasury Bond (Currency Hedged) ETF</v>
          </cell>
          <cell r="D35" t="str">
            <v>AustralianShares</v>
          </cell>
          <cell r="E35">
            <v>160198</v>
          </cell>
          <cell r="F35">
            <v>5011296</v>
          </cell>
          <cell r="G35">
            <v>0</v>
          </cell>
          <cell r="H35">
            <v>1454597.8400000036</v>
          </cell>
          <cell r="I35">
            <v>45502567.68</v>
          </cell>
          <cell r="J35">
            <v>0</v>
          </cell>
          <cell r="K35">
            <v>9.08</v>
          </cell>
        </row>
        <row r="36">
          <cell r="A36" t="str">
            <v>VGB</v>
          </cell>
          <cell r="B36" t="str">
            <v>No</v>
          </cell>
          <cell r="C36" t="str">
            <v>Vanguard Australian Government Bond Index ETF</v>
          </cell>
          <cell r="D36" t="str">
            <v>AustralianShares</v>
          </cell>
          <cell r="E36">
            <v>1348401</v>
          </cell>
          <cell r="F36">
            <v>963205</v>
          </cell>
          <cell r="G36">
            <v>0</v>
          </cell>
          <cell r="H36">
            <v>62943358.68</v>
          </cell>
          <cell r="I36">
            <v>44962409.399999999</v>
          </cell>
          <cell r="J36">
            <v>0</v>
          </cell>
          <cell r="K36">
            <v>46.68</v>
          </cell>
        </row>
        <row r="37">
          <cell r="A37" t="str">
            <v>ETL0112AU</v>
          </cell>
          <cell r="B37" t="str">
            <v>No</v>
          </cell>
          <cell r="C37" t="str">
            <v>PIMCO Global Bond Fund - Institutional Class</v>
          </cell>
          <cell r="D37" t="str">
            <v>ManagedFunds</v>
          </cell>
          <cell r="E37">
            <v>0</v>
          </cell>
          <cell r="F37">
            <v>44002.608075999997</v>
          </cell>
          <cell r="G37">
            <v>5562.9197180000001</v>
          </cell>
          <cell r="H37">
            <v>0</v>
          </cell>
          <cell r="I37">
            <v>43780592.917172</v>
          </cell>
          <cell r="J37">
            <v>5534852.0064749997</v>
          </cell>
          <cell r="K37">
            <v>994.95450000000005</v>
          </cell>
        </row>
        <row r="38">
          <cell r="A38" t="str">
            <v>IEM</v>
          </cell>
          <cell r="B38" t="str">
            <v>No</v>
          </cell>
          <cell r="C38" t="str">
            <v>iShares MSCI Emerging Markets</v>
          </cell>
          <cell r="D38" t="str">
            <v>AustralianShares</v>
          </cell>
          <cell r="E38">
            <v>103204</v>
          </cell>
          <cell r="F38">
            <v>628725</v>
          </cell>
          <cell r="G38">
            <v>85332</v>
          </cell>
          <cell r="H38">
            <v>6997231.200000003</v>
          </cell>
          <cell r="I38">
            <v>42627555</v>
          </cell>
          <cell r="J38">
            <v>5785509.5999999996</v>
          </cell>
          <cell r="K38">
            <v>67.8</v>
          </cell>
        </row>
        <row r="39">
          <cell r="A39" t="str">
            <v>VAF</v>
          </cell>
          <cell r="B39" t="str">
            <v>No</v>
          </cell>
          <cell r="C39" t="str">
            <v>Vanguard Australian Fixed Interest Index ETF</v>
          </cell>
          <cell r="D39" t="str">
            <v>AustralianShares</v>
          </cell>
          <cell r="E39">
            <v>1097265</v>
          </cell>
          <cell r="F39">
            <v>915642</v>
          </cell>
          <cell r="G39">
            <v>0</v>
          </cell>
          <cell r="H39">
            <v>50232791.70000001</v>
          </cell>
          <cell r="I39">
            <v>41918090.759999998</v>
          </cell>
          <cell r="J39">
            <v>0</v>
          </cell>
          <cell r="K39">
            <v>45.78</v>
          </cell>
        </row>
        <row r="40">
          <cell r="A40" t="str">
            <v>WPC1963AU</v>
          </cell>
          <cell r="B40" t="str">
            <v>No</v>
          </cell>
          <cell r="C40" t="str">
            <v>Daintree Core Income Trust</v>
          </cell>
          <cell r="D40" t="str">
            <v>ManagedFunds</v>
          </cell>
          <cell r="E40">
            <v>23508161.865929</v>
          </cell>
          <cell r="F40">
            <v>40153676.556929998</v>
          </cell>
          <cell r="G40">
            <v>6509829.7402849998</v>
          </cell>
          <cell r="H40">
            <v>24234564.067586005</v>
          </cell>
          <cell r="I40">
            <v>41394425.162538998</v>
          </cell>
          <cell r="J40">
            <v>6710983.4792600004</v>
          </cell>
          <cell r="K40">
            <v>1.0308999999999999</v>
          </cell>
        </row>
        <row r="41">
          <cell r="A41" t="str">
            <v>BLK9445AU</v>
          </cell>
          <cell r="B41" t="str">
            <v>No</v>
          </cell>
          <cell r="C41" t="str">
            <v>BlackRock Cash Fund - Class S Units</v>
          </cell>
          <cell r="D41" t="str">
            <v>ManagedFunds</v>
          </cell>
          <cell r="E41">
            <v>22611.700482</v>
          </cell>
          <cell r="F41">
            <v>40276788.483281001</v>
          </cell>
          <cell r="G41">
            <v>0</v>
          </cell>
          <cell r="H41">
            <v>22812.040147997439</v>
          </cell>
          <cell r="I41">
            <v>40633640.829243004</v>
          </cell>
          <cell r="J41">
            <v>0</v>
          </cell>
          <cell r="K41">
            <v>1.0088600000000001</v>
          </cell>
        </row>
        <row r="42">
          <cell r="A42" t="str">
            <v>VGS</v>
          </cell>
          <cell r="B42" t="str">
            <v>No</v>
          </cell>
          <cell r="C42" t="str">
            <v>Vanguard MSCI Index International Shares ETF</v>
          </cell>
          <cell r="D42" t="str">
            <v>AustralianShares</v>
          </cell>
          <cell r="E42">
            <v>828991</v>
          </cell>
          <cell r="F42">
            <v>289678</v>
          </cell>
          <cell r="G42">
            <v>1831</v>
          </cell>
          <cell r="H42">
            <v>116141639.09999999</v>
          </cell>
          <cell r="I42">
            <v>40583887.799999997</v>
          </cell>
          <cell r="J42">
            <v>256523.1</v>
          </cell>
          <cell r="K42">
            <v>140.1</v>
          </cell>
        </row>
        <row r="43">
          <cell r="A43" t="str">
            <v>MAQ0274AU</v>
          </cell>
          <cell r="B43" t="str">
            <v>No</v>
          </cell>
          <cell r="C43" t="str">
            <v>Macquarie Dynamic Bond Fund</v>
          </cell>
          <cell r="D43" t="str">
            <v>ManagedFunds</v>
          </cell>
          <cell r="E43">
            <v>24915305.351704001</v>
          </cell>
          <cell r="F43">
            <v>40702073.748562999</v>
          </cell>
          <cell r="G43">
            <v>0</v>
          </cell>
          <cell r="H43">
            <v>24546558.832498997</v>
          </cell>
          <cell r="I43">
            <v>40099683.057084002</v>
          </cell>
          <cell r="J43">
            <v>0</v>
          </cell>
          <cell r="K43">
            <v>0.98519999999999996</v>
          </cell>
        </row>
        <row r="44">
          <cell r="A44" t="str">
            <v>ETL2869AU</v>
          </cell>
          <cell r="B44" t="str">
            <v>No</v>
          </cell>
          <cell r="C44" t="str">
            <v>GQG Partners Global Equity Fund Class Z</v>
          </cell>
          <cell r="D44" t="str">
            <v>ManagedFunds</v>
          </cell>
          <cell r="E44">
            <v>1678876.1501170001</v>
          </cell>
          <cell r="F44">
            <v>21787736.334148999</v>
          </cell>
          <cell r="G44">
            <v>330414.01870499999</v>
          </cell>
          <cell r="H44">
            <v>3037926.3936360031</v>
          </cell>
          <cell r="I44">
            <v>39424908.896642998</v>
          </cell>
          <cell r="J44">
            <v>597884.16684700001</v>
          </cell>
          <cell r="K44">
            <v>1.8095000000000001</v>
          </cell>
        </row>
        <row r="45">
          <cell r="A45" t="str">
            <v>ANZ</v>
          </cell>
          <cell r="B45" t="str">
            <v>No</v>
          </cell>
          <cell r="C45" t="str">
            <v>ANZ Group Holdings Limited</v>
          </cell>
          <cell r="D45" t="str">
            <v>AustralianShares</v>
          </cell>
          <cell r="E45">
            <v>2334632</v>
          </cell>
          <cell r="F45">
            <v>1369752</v>
          </cell>
          <cell r="G45">
            <v>116921</v>
          </cell>
          <cell r="H45">
            <v>66630397.280000001</v>
          </cell>
          <cell r="I45">
            <v>39092722.079999998</v>
          </cell>
          <cell r="J45">
            <v>3336925.34</v>
          </cell>
          <cell r="K45">
            <v>28.54</v>
          </cell>
        </row>
        <row r="46">
          <cell r="A46" t="str">
            <v>IWLD</v>
          </cell>
          <cell r="B46" t="str">
            <v>No</v>
          </cell>
          <cell r="C46" t="str">
            <v>iShares Core MSCI World Ex Aus ESG Leaders ETF</v>
          </cell>
          <cell r="D46" t="str">
            <v>AustralianShares</v>
          </cell>
          <cell r="E46">
            <v>276386</v>
          </cell>
          <cell r="F46">
            <v>608572</v>
          </cell>
          <cell r="G46">
            <v>0</v>
          </cell>
          <cell r="H46">
            <v>17088946.380000003</v>
          </cell>
          <cell r="I46">
            <v>37628006.759999998</v>
          </cell>
          <cell r="J46">
            <v>0</v>
          </cell>
          <cell r="K46">
            <v>61.83</v>
          </cell>
        </row>
        <row r="47">
          <cell r="A47" t="str">
            <v>BFL3333AU</v>
          </cell>
          <cell r="B47" t="str">
            <v>No</v>
          </cell>
          <cell r="C47" t="str">
            <v>Quay Global Real Estate Fund - AUD Hedged</v>
          </cell>
          <cell r="D47" t="str">
            <v>ManagedFunds</v>
          </cell>
          <cell r="E47">
            <v>12815414.284293</v>
          </cell>
          <cell r="F47">
            <v>44232021.584002003</v>
          </cell>
          <cell r="G47">
            <v>0</v>
          </cell>
          <cell r="H47">
            <v>10835432.777369998</v>
          </cell>
          <cell r="I47">
            <v>37398174.249273993</v>
          </cell>
          <cell r="J47">
            <v>0</v>
          </cell>
          <cell r="K47">
            <v>0.84550000000000003</v>
          </cell>
        </row>
        <row r="48">
          <cell r="A48" t="str">
            <v>IESG</v>
          </cell>
          <cell r="B48" t="str">
            <v>No</v>
          </cell>
          <cell r="C48" t="str">
            <v>iShares Core MSCI Australia ESG Leaders ETF</v>
          </cell>
          <cell r="D48" t="str">
            <v>AustralianShares</v>
          </cell>
          <cell r="E48">
            <v>271781</v>
          </cell>
          <cell r="F48">
            <v>1205861</v>
          </cell>
          <cell r="G48">
            <v>0</v>
          </cell>
          <cell r="H48">
            <v>8346394.5099999979</v>
          </cell>
          <cell r="I48">
            <v>37031991.310000002</v>
          </cell>
          <cell r="J48">
            <v>0</v>
          </cell>
          <cell r="K48">
            <v>30.71</v>
          </cell>
        </row>
        <row r="49">
          <cell r="A49" t="str">
            <v>ETL5525AU</v>
          </cell>
          <cell r="B49" t="str">
            <v>No</v>
          </cell>
          <cell r="C49" t="str">
            <v>Colchester Global Government Bond Fund - Class I</v>
          </cell>
          <cell r="D49" t="str">
            <v>ManagedFunds</v>
          </cell>
          <cell r="E49">
            <v>24476166.267097998</v>
          </cell>
          <cell r="F49">
            <v>46799113.324524</v>
          </cell>
          <cell r="G49">
            <v>0</v>
          </cell>
          <cell r="H49">
            <v>19137914.404244006</v>
          </cell>
          <cell r="I49">
            <v>36592226.708444998</v>
          </cell>
          <cell r="J49">
            <v>0</v>
          </cell>
          <cell r="K49">
            <v>0.78190000000000004</v>
          </cell>
        </row>
        <row r="50">
          <cell r="A50" t="str">
            <v>BGL0106AU</v>
          </cell>
          <cell r="B50" t="str">
            <v>No</v>
          </cell>
          <cell r="C50" t="str">
            <v>iShares International Equity Index Fund</v>
          </cell>
          <cell r="D50" t="str">
            <v>ManagedFunds</v>
          </cell>
          <cell r="E50">
            <v>50209303.061806999</v>
          </cell>
          <cell r="F50">
            <v>26625189.857650001</v>
          </cell>
          <cell r="G50">
            <v>19852019.366289001</v>
          </cell>
          <cell r="H50">
            <v>67894023.786235988</v>
          </cell>
          <cell r="I50">
            <v>36003114.229310997</v>
          </cell>
          <cell r="J50">
            <v>26844297.627482999</v>
          </cell>
          <cell r="K50">
            <v>1.35222</v>
          </cell>
        </row>
        <row r="51">
          <cell r="A51" t="str">
            <v>TLS</v>
          </cell>
          <cell r="B51" t="str">
            <v>No</v>
          </cell>
          <cell r="C51" t="str">
            <v>Telstra Group Limited</v>
          </cell>
          <cell r="D51" t="str">
            <v>AustralianShares</v>
          </cell>
          <cell r="E51">
            <v>12064838</v>
          </cell>
          <cell r="F51">
            <v>8960332</v>
          </cell>
          <cell r="G51">
            <v>414988</v>
          </cell>
          <cell r="H51">
            <v>48380000.38000001</v>
          </cell>
          <cell r="I51">
            <v>35930931.32</v>
          </cell>
          <cell r="J51">
            <v>1664101.88</v>
          </cell>
          <cell r="K51">
            <v>4.01</v>
          </cell>
        </row>
        <row r="52">
          <cell r="A52" t="str">
            <v>NAB</v>
          </cell>
          <cell r="B52" t="str">
            <v>No</v>
          </cell>
          <cell r="C52" t="str">
            <v>National Australia Bank Ltd</v>
          </cell>
          <cell r="D52" t="str">
            <v>AustralianShares</v>
          </cell>
          <cell r="E52">
            <v>1740717</v>
          </cell>
          <cell r="F52">
            <v>964983</v>
          </cell>
          <cell r="G52">
            <v>15660</v>
          </cell>
          <cell r="H52">
            <v>64580600.700000003</v>
          </cell>
          <cell r="I52">
            <v>35800869.299999997</v>
          </cell>
          <cell r="J52">
            <v>580986</v>
          </cell>
          <cell r="K52">
            <v>37.1</v>
          </cell>
        </row>
        <row r="53">
          <cell r="A53" t="str">
            <v>ETL7377AU</v>
          </cell>
          <cell r="B53" t="str">
            <v>No</v>
          </cell>
          <cell r="C53" t="str">
            <v>GQG Partners Global Equity Fund - A Class</v>
          </cell>
          <cell r="D53" t="str">
            <v>ManagedFunds</v>
          </cell>
          <cell r="E53">
            <v>24003152.939635001</v>
          </cell>
          <cell r="F53">
            <v>13170869.263225</v>
          </cell>
          <cell r="G53">
            <v>0</v>
          </cell>
          <cell r="H53">
            <v>64628489.289966002</v>
          </cell>
          <cell r="I53">
            <v>35462565.491233006</v>
          </cell>
          <cell r="J53">
            <v>0</v>
          </cell>
          <cell r="K53">
            <v>2.6924999999999999</v>
          </cell>
        </row>
        <row r="54">
          <cell r="A54" t="str">
            <v>ETL4581AU</v>
          </cell>
          <cell r="B54" t="str">
            <v>No</v>
          </cell>
          <cell r="C54" t="str">
            <v>GQG Partners Emerging Markets - Z Class</v>
          </cell>
          <cell r="D54" t="str">
            <v>ManagedFunds</v>
          </cell>
          <cell r="E54">
            <v>5691405.2085739998</v>
          </cell>
          <cell r="F54">
            <v>23539376.235909</v>
          </cell>
          <cell r="G54">
            <v>5964290.0083550001</v>
          </cell>
          <cell r="H54">
            <v>8461412.1235869974</v>
          </cell>
          <cell r="I54">
            <v>34995990.649926007</v>
          </cell>
          <cell r="J54">
            <v>8867109.9554219991</v>
          </cell>
          <cell r="K54">
            <v>1.4866999999999999</v>
          </cell>
        </row>
        <row r="55">
          <cell r="A55" t="str">
            <v>ETL6220AU</v>
          </cell>
          <cell r="B55" t="str">
            <v>No</v>
          </cell>
          <cell r="C55" t="str">
            <v>Pzena Global Focused Value Fund - P Share Class</v>
          </cell>
          <cell r="D55" t="str">
            <v>ManagedFunds</v>
          </cell>
          <cell r="E55">
            <v>1328634.6093840001</v>
          </cell>
          <cell r="F55">
            <v>27436070.967629001</v>
          </cell>
          <cell r="G55">
            <v>8818521.2377640009</v>
          </cell>
          <cell r="H55">
            <v>1661590.4424950033</v>
          </cell>
          <cell r="I55">
            <v>34311550.352116995</v>
          </cell>
          <cell r="J55">
            <v>11028442.659947999</v>
          </cell>
          <cell r="K55">
            <v>1.2505999999999999</v>
          </cell>
        </row>
        <row r="56">
          <cell r="A56" t="str">
            <v>BEG0601AU</v>
          </cell>
          <cell r="B56" t="str">
            <v>No</v>
          </cell>
          <cell r="C56" t="str">
            <v>Vinva Global Systematic Equities Fund - Class B</v>
          </cell>
          <cell r="D56" t="str">
            <v>ManagedFunds</v>
          </cell>
          <cell r="E56">
            <v>67588.471690000006</v>
          </cell>
          <cell r="F56">
            <v>24236189.263275001</v>
          </cell>
          <cell r="G56">
            <v>22743552.375877999</v>
          </cell>
          <cell r="H56">
            <v>94157.499912001193</v>
          </cell>
          <cell r="I56">
            <v>33763435.262668006</v>
          </cell>
          <cell r="J56">
            <v>31684042.814835999</v>
          </cell>
          <cell r="K56">
            <v>1.3931</v>
          </cell>
        </row>
        <row r="57">
          <cell r="A57" t="str">
            <v>IJP</v>
          </cell>
          <cell r="B57" t="str">
            <v>No</v>
          </cell>
          <cell r="C57" t="str">
            <v>iShares MSCI Japan ETF</v>
          </cell>
          <cell r="D57" t="str">
            <v>AustralianShares</v>
          </cell>
          <cell r="E57">
            <v>137011</v>
          </cell>
          <cell r="F57">
            <v>311565</v>
          </cell>
          <cell r="G57">
            <v>0</v>
          </cell>
          <cell r="H57">
            <v>14788967.339999996</v>
          </cell>
          <cell r="I57">
            <v>33630326.100000001</v>
          </cell>
          <cell r="J57">
            <v>0</v>
          </cell>
          <cell r="K57">
            <v>107.94</v>
          </cell>
        </row>
        <row r="58">
          <cell r="A58" t="str">
            <v>BILL</v>
          </cell>
          <cell r="B58" t="str">
            <v>No</v>
          </cell>
          <cell r="C58" t="str">
            <v>iShares Core Cash ETF</v>
          </cell>
          <cell r="D58" t="str">
            <v>AustralianShares</v>
          </cell>
          <cell r="E58">
            <v>26417</v>
          </cell>
          <cell r="F58">
            <v>333732</v>
          </cell>
          <cell r="G58">
            <v>2575</v>
          </cell>
          <cell r="H58">
            <v>2660720.2400000021</v>
          </cell>
          <cell r="I58">
            <v>33613487.039999999</v>
          </cell>
          <cell r="J58">
            <v>259354</v>
          </cell>
          <cell r="K58">
            <v>100.72</v>
          </cell>
        </row>
        <row r="59">
          <cell r="A59" t="str">
            <v>MAQ1878AU</v>
          </cell>
          <cell r="B59" t="str">
            <v>No</v>
          </cell>
          <cell r="C59" t="str">
            <v>Arrowstreet Global Equity No 2 Fnd(Hdgd) - Class I</v>
          </cell>
          <cell r="D59" t="str">
            <v>ManagedFunds</v>
          </cell>
          <cell r="E59">
            <v>37402852.445242003</v>
          </cell>
          <cell r="F59">
            <v>30265547.619601</v>
          </cell>
          <cell r="G59">
            <v>0</v>
          </cell>
          <cell r="H59">
            <v>40241728.945836008</v>
          </cell>
          <cell r="I59">
            <v>32562702.683929</v>
          </cell>
          <cell r="J59">
            <v>0</v>
          </cell>
          <cell r="K59">
            <v>1.0759000000000001</v>
          </cell>
        </row>
        <row r="60">
          <cell r="A60" t="str">
            <v>SOL0001AU</v>
          </cell>
          <cell r="B60" t="str">
            <v>No</v>
          </cell>
          <cell r="C60" t="str">
            <v>Solaris Core Australian Equity Fund PA</v>
          </cell>
          <cell r="D60" t="str">
            <v>ManagedFunds</v>
          </cell>
          <cell r="E60">
            <v>4202756.5620320002</v>
          </cell>
          <cell r="F60">
            <v>17744464.674258001</v>
          </cell>
          <cell r="G60">
            <v>0</v>
          </cell>
          <cell r="H60">
            <v>7586816.1457809992</v>
          </cell>
          <cell r="I60">
            <v>32032307.629971001</v>
          </cell>
          <cell r="J60">
            <v>0</v>
          </cell>
          <cell r="K60">
            <v>1.8051999999999999</v>
          </cell>
        </row>
        <row r="61">
          <cell r="A61" t="str">
            <v>BFL0020AU</v>
          </cell>
          <cell r="B61" t="str">
            <v>No</v>
          </cell>
          <cell r="C61" t="str">
            <v>Quay Global Real Estate Fund - Unhedged</v>
          </cell>
          <cell r="D61" t="str">
            <v>ManagedFunds</v>
          </cell>
          <cell r="E61">
            <v>12103416.998553</v>
          </cell>
          <cell r="F61">
            <v>21893533.539831001</v>
          </cell>
          <cell r="G61">
            <v>0</v>
          </cell>
          <cell r="H61">
            <v>17581423.532098003</v>
          </cell>
          <cell r="I61">
            <v>31802546.819959</v>
          </cell>
          <cell r="J61">
            <v>0</v>
          </cell>
          <cell r="K61">
            <v>1.4525999999999999</v>
          </cell>
        </row>
        <row r="62">
          <cell r="A62" t="str">
            <v>RMD</v>
          </cell>
          <cell r="B62" t="str">
            <v>No</v>
          </cell>
          <cell r="C62" t="str">
            <v>ResMed Inc CDI</v>
          </cell>
          <cell r="D62" t="str">
            <v>AustralianShares</v>
          </cell>
          <cell r="E62">
            <v>1168364</v>
          </cell>
          <cell r="F62">
            <v>862903</v>
          </cell>
          <cell r="G62">
            <v>33473</v>
          </cell>
          <cell r="H62">
            <v>42960744.280000001</v>
          </cell>
          <cell r="I62">
            <v>31728943.309999999</v>
          </cell>
          <cell r="J62">
            <v>1230802.21</v>
          </cell>
          <cell r="K62">
            <v>36.770000000000003</v>
          </cell>
        </row>
        <row r="63">
          <cell r="A63" t="str">
            <v>PIM0028AU</v>
          </cell>
          <cell r="B63" t="str">
            <v>No</v>
          </cell>
          <cell r="C63" t="str">
            <v>DNR Capital Aus Eq High Conviction Fund - Retail</v>
          </cell>
          <cell r="D63" t="str">
            <v>ManagedFunds</v>
          </cell>
          <cell r="E63">
            <v>37431545.531769998</v>
          </cell>
          <cell r="F63">
            <v>17584475.076299001</v>
          </cell>
          <cell r="G63">
            <v>642432.878272</v>
          </cell>
          <cell r="H63">
            <v>67481590.284673989</v>
          </cell>
          <cell r="I63">
            <v>31701291.667551</v>
          </cell>
          <cell r="J63">
            <v>1158177.9929489999</v>
          </cell>
          <cell r="K63">
            <v>1.8028</v>
          </cell>
        </row>
        <row r="64">
          <cell r="A64" t="str">
            <v>WXHG</v>
          </cell>
          <cell r="B64" t="str">
            <v>No</v>
          </cell>
          <cell r="C64" t="str">
            <v>SPDR S&amp;P World ex Australia Carbon Ctl Hedged Fund</v>
          </cell>
          <cell r="D64" t="str">
            <v>AustralianShares</v>
          </cell>
          <cell r="E64">
            <v>28100</v>
          </cell>
          <cell r="F64">
            <v>1227449</v>
          </cell>
          <cell r="G64">
            <v>0</v>
          </cell>
          <cell r="H64">
            <v>723856</v>
          </cell>
          <cell r="I64">
            <v>31619086.239999998</v>
          </cell>
          <cell r="J64">
            <v>0</v>
          </cell>
          <cell r="K64">
            <v>25.76</v>
          </cell>
        </row>
        <row r="65">
          <cell r="A65" t="str">
            <v>VAN0003AU</v>
          </cell>
          <cell r="B65" t="str">
            <v>No</v>
          </cell>
          <cell r="C65" t="str">
            <v>Vanguard International Shares Index Fund</v>
          </cell>
          <cell r="D65" t="str">
            <v>ManagedFunds</v>
          </cell>
          <cell r="E65">
            <v>69645467.84826</v>
          </cell>
          <cell r="F65">
            <v>8178116.4703320004</v>
          </cell>
          <cell r="G65">
            <v>0</v>
          </cell>
          <cell r="H65">
            <v>268587746.75681502</v>
          </cell>
          <cell r="I65">
            <v>31538906.167834003</v>
          </cell>
          <cell r="J65">
            <v>0</v>
          </cell>
          <cell r="K65">
            <v>3.8565</v>
          </cell>
        </row>
        <row r="66">
          <cell r="A66" t="str">
            <v>WPC1583AU</v>
          </cell>
          <cell r="B66" t="str">
            <v>No</v>
          </cell>
          <cell r="C66" t="str">
            <v>Daintree High Income Trust</v>
          </cell>
          <cell r="D66" t="str">
            <v>ManagedFunds</v>
          </cell>
          <cell r="E66">
            <v>20322092.242600001</v>
          </cell>
          <cell r="F66">
            <v>33052790.72498</v>
          </cell>
          <cell r="G66">
            <v>0</v>
          </cell>
          <cell r="H66">
            <v>19287697.747451998</v>
          </cell>
          <cell r="I66">
            <v>31370403.677078001</v>
          </cell>
          <cell r="J66">
            <v>0</v>
          </cell>
          <cell r="K66">
            <v>0.94910000000000005</v>
          </cell>
        </row>
        <row r="67">
          <cell r="A67" t="str">
            <v>OMF3725AU</v>
          </cell>
          <cell r="B67" t="str">
            <v>No</v>
          </cell>
          <cell r="C67" t="str">
            <v>Realm Short Term Income Fund</v>
          </cell>
          <cell r="D67" t="str">
            <v>ManagedFunds</v>
          </cell>
          <cell r="E67">
            <v>33588541.940375999</v>
          </cell>
          <cell r="F67">
            <v>29882974.806495</v>
          </cell>
          <cell r="G67">
            <v>13431411.637224</v>
          </cell>
          <cell r="H67">
            <v>34646581.011498004</v>
          </cell>
          <cell r="I67">
            <v>30824288.512899999</v>
          </cell>
          <cell r="J67">
            <v>13854501.103796</v>
          </cell>
          <cell r="K67">
            <v>1.0315000000000001</v>
          </cell>
        </row>
        <row r="68">
          <cell r="A68" t="str">
            <v>ETL7165AU</v>
          </cell>
          <cell r="B68" t="str">
            <v>Yes</v>
          </cell>
          <cell r="C68" t="str">
            <v>L1 Capital International Fund - Class Z</v>
          </cell>
          <cell r="D68" t="str">
            <v>ManagedFunds</v>
          </cell>
          <cell r="E68">
            <v>0</v>
          </cell>
          <cell r="F68">
            <v>13626026.62231</v>
          </cell>
          <cell r="G68">
            <v>0</v>
          </cell>
          <cell r="H68">
            <v>0</v>
          </cell>
          <cell r="I68">
            <v>29964995.145121001</v>
          </cell>
          <cell r="J68">
            <v>0</v>
          </cell>
          <cell r="K68">
            <v>2.1991000000000001</v>
          </cell>
        </row>
        <row r="69">
          <cell r="A69" t="str">
            <v>TYN0104AU</v>
          </cell>
          <cell r="B69" t="str">
            <v>No</v>
          </cell>
          <cell r="C69" t="str">
            <v>Yarra Australian Bond Fund</v>
          </cell>
          <cell r="D69" t="str">
            <v>ManagedFunds</v>
          </cell>
          <cell r="E69">
            <v>16903521.942524999</v>
          </cell>
          <cell r="F69">
            <v>30704345.530203</v>
          </cell>
          <cell r="G69">
            <v>205585.22052900001</v>
          </cell>
          <cell r="H69">
            <v>16436984.736911003</v>
          </cell>
          <cell r="I69">
            <v>29856905.593568999</v>
          </cell>
          <cell r="J69">
            <v>199911.06844199999</v>
          </cell>
          <cell r="K69">
            <v>0.97240000000000004</v>
          </cell>
        </row>
        <row r="70">
          <cell r="A70" t="str">
            <v>WDS</v>
          </cell>
          <cell r="B70" t="str">
            <v>No</v>
          </cell>
          <cell r="C70" t="str">
            <v>Woodside Energy Group Limited</v>
          </cell>
          <cell r="D70" t="str">
            <v>AustralianShares</v>
          </cell>
          <cell r="E70">
            <v>2402560</v>
          </cell>
          <cell r="F70">
            <v>1210437</v>
          </cell>
          <cell r="G70">
            <v>65687</v>
          </cell>
          <cell r="H70">
            <v>59102976.000000007</v>
          </cell>
          <cell r="I70">
            <v>29776750.199999999</v>
          </cell>
          <cell r="J70">
            <v>1615900.2</v>
          </cell>
          <cell r="K70">
            <v>24.6</v>
          </cell>
        </row>
        <row r="71">
          <cell r="A71" t="str">
            <v>PIM3026AU</v>
          </cell>
          <cell r="B71" t="str">
            <v>No</v>
          </cell>
          <cell r="C71" t="str">
            <v>Sustainable Growth Advisers Global Growth Fund</v>
          </cell>
          <cell r="D71" t="str">
            <v>ManagedFunds</v>
          </cell>
          <cell r="E71">
            <v>12428386.781674</v>
          </cell>
          <cell r="F71">
            <v>25191068.572847001</v>
          </cell>
          <cell r="G71">
            <v>0</v>
          </cell>
          <cell r="H71">
            <v>14571040.662834</v>
          </cell>
          <cell r="I71">
            <v>29534008.794806</v>
          </cell>
          <cell r="J71">
            <v>0</v>
          </cell>
          <cell r="K71">
            <v>1.1724000000000001</v>
          </cell>
        </row>
        <row r="72">
          <cell r="A72" t="str">
            <v>BNDS</v>
          </cell>
          <cell r="B72" t="str">
            <v>No</v>
          </cell>
          <cell r="C72" t="str">
            <v>BetaShares Western Asset Australian Bond Fund</v>
          </cell>
          <cell r="D72" t="str">
            <v>AustralianShares</v>
          </cell>
          <cell r="E72">
            <v>100137</v>
          </cell>
          <cell r="F72">
            <v>1236807</v>
          </cell>
          <cell r="G72">
            <v>0</v>
          </cell>
          <cell r="H72">
            <v>2371244.16</v>
          </cell>
          <cell r="I72">
            <v>29287589.760000002</v>
          </cell>
          <cell r="J72">
            <v>0</v>
          </cell>
          <cell r="K72">
            <v>23.68</v>
          </cell>
        </row>
        <row r="73">
          <cell r="A73" t="str">
            <v>GLIN</v>
          </cell>
          <cell r="B73" t="str">
            <v>No</v>
          </cell>
          <cell r="C73" t="str">
            <v>iShares FTSE Global Infrastructure (AUD Hdgd) ETF</v>
          </cell>
          <cell r="D73" t="str">
            <v>AustralianShares</v>
          </cell>
          <cell r="E73">
            <v>488414</v>
          </cell>
          <cell r="F73">
            <v>1097601</v>
          </cell>
          <cell r="G73">
            <v>0</v>
          </cell>
          <cell r="H73">
            <v>12982044.119999997</v>
          </cell>
          <cell r="I73">
            <v>29174234.579999998</v>
          </cell>
          <cell r="J73">
            <v>0</v>
          </cell>
          <cell r="K73">
            <v>26.58</v>
          </cell>
        </row>
        <row r="74">
          <cell r="A74" t="str">
            <v>ALL</v>
          </cell>
          <cell r="B74" t="str">
            <v>No</v>
          </cell>
          <cell r="C74" t="str">
            <v>Aristocrat Leisure Ltd</v>
          </cell>
          <cell r="D74" t="str">
            <v>AustralianShares</v>
          </cell>
          <cell r="E74">
            <v>145010</v>
          </cell>
          <cell r="F74">
            <v>424619</v>
          </cell>
          <cell r="G74">
            <v>56488</v>
          </cell>
          <cell r="H74">
            <v>9912883.5999999978</v>
          </cell>
          <cell r="I74">
            <v>29026954.84</v>
          </cell>
          <cell r="J74">
            <v>3861519.68</v>
          </cell>
          <cell r="K74">
            <v>68.36</v>
          </cell>
        </row>
        <row r="75">
          <cell r="A75" t="str">
            <v>MAQ0277AU</v>
          </cell>
          <cell r="B75" t="str">
            <v>No</v>
          </cell>
          <cell r="C75" t="str">
            <v>Macquarie Income Opportunities Fund</v>
          </cell>
          <cell r="D75" t="str">
            <v>ManagedFunds</v>
          </cell>
          <cell r="E75">
            <v>97896497.222158</v>
          </cell>
          <cell r="F75">
            <v>30092195.748013999</v>
          </cell>
          <cell r="G75">
            <v>1474301.8101329999</v>
          </cell>
          <cell r="H75">
            <v>94382012.971882001</v>
          </cell>
          <cell r="I75">
            <v>29011885.92066</v>
          </cell>
          <cell r="J75">
            <v>1421374.375149</v>
          </cell>
          <cell r="K75">
            <v>0.96409999999999996</v>
          </cell>
        </row>
        <row r="76">
          <cell r="A76" t="str">
            <v>BNT0003AU</v>
          </cell>
          <cell r="B76" t="str">
            <v>No</v>
          </cell>
          <cell r="C76" t="str">
            <v>Hyperion Australian Growth Companies Fund</v>
          </cell>
          <cell r="D76" t="str">
            <v>ManagedFunds</v>
          </cell>
          <cell r="E76">
            <v>15299252.004229</v>
          </cell>
          <cell r="F76">
            <v>5801880.2124119997</v>
          </cell>
          <cell r="G76">
            <v>0</v>
          </cell>
          <cell r="H76">
            <v>75555356.022882998</v>
          </cell>
          <cell r="I76">
            <v>28652585.428995002</v>
          </cell>
          <cell r="J76">
            <v>0</v>
          </cell>
          <cell r="K76">
            <v>4.9385000000000003</v>
          </cell>
        </row>
        <row r="77">
          <cell r="A77" t="str">
            <v>DAM2442AU</v>
          </cell>
          <cell r="B77" t="str">
            <v>No</v>
          </cell>
          <cell r="C77" t="str">
            <v>Ironbark Robeco GDEI Equity Fund - (UH)</v>
          </cell>
          <cell r="D77" t="str">
            <v>ManagedFunds</v>
          </cell>
          <cell r="E77">
            <v>1673911.312618</v>
          </cell>
          <cell r="F77">
            <v>17768518.845082998</v>
          </cell>
          <cell r="G77">
            <v>0</v>
          </cell>
          <cell r="H77">
            <v>2637916.8375540003</v>
          </cell>
          <cell r="I77">
            <v>28001408.847966999</v>
          </cell>
          <cell r="J77">
            <v>0</v>
          </cell>
          <cell r="K77">
            <v>1.5759000000000001</v>
          </cell>
        </row>
        <row r="78">
          <cell r="A78" t="str">
            <v>QUS</v>
          </cell>
          <cell r="B78" t="str">
            <v>No</v>
          </cell>
          <cell r="C78" t="str">
            <v>BetaShares S&amp;P 500 Equal Weight ETF</v>
          </cell>
          <cell r="D78" t="str">
            <v>AustralianShares</v>
          </cell>
          <cell r="E78">
            <v>149176</v>
          </cell>
          <cell r="F78">
            <v>529245</v>
          </cell>
          <cell r="G78">
            <v>2649</v>
          </cell>
          <cell r="H78">
            <v>7877984.5600000024</v>
          </cell>
          <cell r="I78">
            <v>27949428.449999999</v>
          </cell>
          <cell r="J78">
            <v>139893.69</v>
          </cell>
          <cell r="K78">
            <v>52.81</v>
          </cell>
        </row>
        <row r="79">
          <cell r="A79" t="str">
            <v>QSML</v>
          </cell>
          <cell r="B79" t="str">
            <v>No</v>
          </cell>
          <cell r="C79" t="str">
            <v>VanEck MSCI Inter Small Companies Quality ETF</v>
          </cell>
          <cell r="D79" t="str">
            <v>AustralianShares</v>
          </cell>
          <cell r="E79">
            <v>448687</v>
          </cell>
          <cell r="F79">
            <v>903512</v>
          </cell>
          <cell r="G79">
            <v>0</v>
          </cell>
          <cell r="H79">
            <v>13693927.239999998</v>
          </cell>
          <cell r="I79">
            <v>27575186.239999998</v>
          </cell>
          <cell r="J79">
            <v>0</v>
          </cell>
          <cell r="K79">
            <v>30.52</v>
          </cell>
        </row>
        <row r="80">
          <cell r="A80" t="str">
            <v>WHT0015AU</v>
          </cell>
          <cell r="B80" t="str">
            <v>No</v>
          </cell>
          <cell r="C80" t="str">
            <v>Resolution Capital Global Property Securities Fund</v>
          </cell>
          <cell r="D80" t="str">
            <v>ManagedFunds</v>
          </cell>
          <cell r="E80">
            <v>25595898.264074001</v>
          </cell>
          <cell r="F80">
            <v>16820964.825507</v>
          </cell>
          <cell r="G80">
            <v>1681401.507156</v>
          </cell>
          <cell r="H80">
            <v>41590775.089294009</v>
          </cell>
          <cell r="I80">
            <v>27332385.744966</v>
          </cell>
          <cell r="J80">
            <v>2732109.3089780002</v>
          </cell>
          <cell r="K80">
            <v>1.6249</v>
          </cell>
        </row>
        <row r="81">
          <cell r="A81" t="str">
            <v>PIM7802AU</v>
          </cell>
          <cell r="B81" t="str">
            <v>No</v>
          </cell>
          <cell r="C81" t="str">
            <v>Fairlight Global Small &amp; Mid Cap Unhedged - Cl A</v>
          </cell>
          <cell r="D81" t="str">
            <v>ManagedFunds</v>
          </cell>
          <cell r="E81">
            <v>8845376.9876680002</v>
          </cell>
          <cell r="F81">
            <v>12917802.451193999</v>
          </cell>
          <cell r="G81">
            <v>0</v>
          </cell>
          <cell r="H81">
            <v>18552293.693934001</v>
          </cell>
          <cell r="I81">
            <v>27093798.861134</v>
          </cell>
          <cell r="J81">
            <v>0</v>
          </cell>
          <cell r="K81">
            <v>2.0973999999999999</v>
          </cell>
        </row>
        <row r="82">
          <cell r="A82" t="str">
            <v>BFL3306AU</v>
          </cell>
          <cell r="B82" t="str">
            <v>No</v>
          </cell>
          <cell r="C82" t="str">
            <v>4D Global Infrastructure Fund - AUD Hedged</v>
          </cell>
          <cell r="D82" t="str">
            <v>ManagedFunds</v>
          </cell>
          <cell r="E82">
            <v>2288136.3045410002</v>
          </cell>
          <cell r="F82">
            <v>26470555.648295999</v>
          </cell>
          <cell r="G82">
            <v>0</v>
          </cell>
          <cell r="H82">
            <v>2333899.0306320004</v>
          </cell>
          <cell r="I82">
            <v>26999966.761262</v>
          </cell>
          <cell r="J82">
            <v>0</v>
          </cell>
          <cell r="K82">
            <v>1.02</v>
          </cell>
        </row>
        <row r="83">
          <cell r="A83" t="str">
            <v>QOZ</v>
          </cell>
          <cell r="B83" t="str">
            <v>No</v>
          </cell>
          <cell r="C83" t="str">
            <v>BetaShares FTSE RAFI Australia 200 ETF</v>
          </cell>
          <cell r="D83" t="str">
            <v>AustralianShares</v>
          </cell>
          <cell r="E83">
            <v>564934</v>
          </cell>
          <cell r="F83">
            <v>1636365</v>
          </cell>
          <cell r="G83">
            <v>0</v>
          </cell>
          <cell r="H83">
            <v>9276216.2799999975</v>
          </cell>
          <cell r="I83">
            <v>26869113.300000001</v>
          </cell>
          <cell r="J83">
            <v>0</v>
          </cell>
          <cell r="K83">
            <v>16.420000000000002</v>
          </cell>
        </row>
        <row r="84">
          <cell r="A84" t="str">
            <v>WHT8435AU</v>
          </cell>
          <cell r="B84" t="str">
            <v>No</v>
          </cell>
          <cell r="C84" t="str">
            <v>Hyperion Global Growth Companies Fund - Class B</v>
          </cell>
          <cell r="D84" t="str">
            <v>ManagedFunds</v>
          </cell>
          <cell r="E84">
            <v>16955019.650265001</v>
          </cell>
          <cell r="F84">
            <v>3927702.4593620002</v>
          </cell>
          <cell r="G84">
            <v>0</v>
          </cell>
          <cell r="H84">
            <v>114548112.75718701</v>
          </cell>
          <cell r="I84">
            <v>26535557.815453</v>
          </cell>
          <cell r="J84">
            <v>0</v>
          </cell>
          <cell r="K84">
            <v>6.7560000000000002</v>
          </cell>
        </row>
        <row r="85">
          <cell r="A85" t="str">
            <v>WBC</v>
          </cell>
          <cell r="B85" t="str">
            <v>No</v>
          </cell>
          <cell r="C85" t="str">
            <v>Westpac Banking Corporation</v>
          </cell>
          <cell r="D85" t="str">
            <v>AustralianShares</v>
          </cell>
          <cell r="E85">
            <v>2236245</v>
          </cell>
          <cell r="F85">
            <v>808403</v>
          </cell>
          <cell r="G85">
            <v>94402</v>
          </cell>
          <cell r="H85">
            <v>72275438.400000006</v>
          </cell>
          <cell r="I85">
            <v>26127584.960000001</v>
          </cell>
          <cell r="J85">
            <v>3051072.64</v>
          </cell>
          <cell r="K85">
            <v>32.32</v>
          </cell>
        </row>
        <row r="86">
          <cell r="A86" t="str">
            <v>VGAD</v>
          </cell>
          <cell r="B86" t="str">
            <v>No</v>
          </cell>
          <cell r="C86" t="str">
            <v>Vanguard MSCI Index Int Shares (Hedged) ETF</v>
          </cell>
          <cell r="D86" t="str">
            <v>AustralianShares</v>
          </cell>
          <cell r="E86">
            <v>616020</v>
          </cell>
          <cell r="F86">
            <v>245332</v>
          </cell>
          <cell r="G86">
            <v>592</v>
          </cell>
          <cell r="H86">
            <v>65445964.799999997</v>
          </cell>
          <cell r="I86">
            <v>26064071.68</v>
          </cell>
          <cell r="J86">
            <v>62894.080000000002</v>
          </cell>
          <cell r="K86">
            <v>106.24</v>
          </cell>
        </row>
        <row r="87">
          <cell r="A87" t="str">
            <v>VAN0103AU</v>
          </cell>
          <cell r="B87" t="str">
            <v>No</v>
          </cell>
          <cell r="C87" t="str">
            <v>Vanguard Internat Fixed Interest Index Fd (Hedged)</v>
          </cell>
          <cell r="D87" t="str">
            <v>ManagedFunds</v>
          </cell>
          <cell r="E87">
            <v>40132559.009277001</v>
          </cell>
          <cell r="F87">
            <v>27699935.362078998</v>
          </cell>
          <cell r="G87">
            <v>0</v>
          </cell>
          <cell r="H87">
            <v>37632300.582999006</v>
          </cell>
          <cell r="I87">
            <v>25974229.389020998</v>
          </cell>
          <cell r="J87">
            <v>0</v>
          </cell>
          <cell r="K87">
            <v>0.93769999999999998</v>
          </cell>
        </row>
        <row r="88">
          <cell r="A88" t="str">
            <v>IJR</v>
          </cell>
          <cell r="B88" t="str">
            <v>No</v>
          </cell>
          <cell r="C88" t="str">
            <v>iShares S&amp;P Small-Cap ETF</v>
          </cell>
          <cell r="D88" t="str">
            <v>AustralianShares</v>
          </cell>
          <cell r="E88">
            <v>53072</v>
          </cell>
          <cell r="F88">
            <v>139580</v>
          </cell>
          <cell r="G88">
            <v>7434</v>
          </cell>
          <cell r="H88">
            <v>9853878.2399999984</v>
          </cell>
          <cell r="I88">
            <v>25915818.600000001</v>
          </cell>
          <cell r="J88">
            <v>1380270.78</v>
          </cell>
          <cell r="K88">
            <v>185.67</v>
          </cell>
        </row>
        <row r="89">
          <cell r="A89" t="str">
            <v>CBA</v>
          </cell>
          <cell r="B89" t="str">
            <v>No</v>
          </cell>
          <cell r="C89" t="str">
            <v>Commonwealth Bank of Australia</v>
          </cell>
          <cell r="D89" t="str">
            <v>AustralianShares</v>
          </cell>
          <cell r="E89">
            <v>766477</v>
          </cell>
          <cell r="F89">
            <v>167613</v>
          </cell>
          <cell r="G89">
            <v>33149</v>
          </cell>
          <cell r="H89">
            <v>117462600.25</v>
          </cell>
          <cell r="I89">
            <v>25686692.25</v>
          </cell>
          <cell r="J89">
            <v>5080084.25</v>
          </cell>
          <cell r="K89">
            <v>153.25</v>
          </cell>
        </row>
        <row r="90">
          <cell r="A90" t="str">
            <v>MPL0008AU</v>
          </cell>
          <cell r="B90" t="str">
            <v>No</v>
          </cell>
          <cell r="C90" t="str">
            <v>Maple-Brown Abbott Global Listed Infra Fd-Hedged</v>
          </cell>
          <cell r="D90" t="str">
            <v>ManagedFunds</v>
          </cell>
          <cell r="E90">
            <v>5291561.2434670003</v>
          </cell>
          <cell r="F90">
            <v>22896141.589961998</v>
          </cell>
          <cell r="G90">
            <v>2607919.8335790001</v>
          </cell>
          <cell r="H90">
            <v>5875220.4486210011</v>
          </cell>
          <cell r="I90">
            <v>25421586.007335003</v>
          </cell>
          <cell r="J90">
            <v>2895573.3912229999</v>
          </cell>
          <cell r="K90">
            <v>1.1103000000000001</v>
          </cell>
        </row>
        <row r="91">
          <cell r="A91" t="str">
            <v>JBW0018AU</v>
          </cell>
          <cell r="B91" t="str">
            <v>No</v>
          </cell>
          <cell r="C91" t="str">
            <v>Yarra Enhanced Income Fund</v>
          </cell>
          <cell r="D91" t="str">
            <v>ManagedFunds</v>
          </cell>
          <cell r="E91">
            <v>88838288.936841995</v>
          </cell>
          <cell r="F91">
            <v>24539988.871011</v>
          </cell>
          <cell r="G91">
            <v>6169155.0187499998</v>
          </cell>
          <cell r="H91">
            <v>90890453.411283016</v>
          </cell>
          <cell r="I91">
            <v>25106862.613931</v>
          </cell>
          <cell r="J91">
            <v>6311662.4996830001</v>
          </cell>
          <cell r="K91">
            <v>1.0230999999999999</v>
          </cell>
        </row>
        <row r="92">
          <cell r="A92" t="str">
            <v>CHN3749AU</v>
          </cell>
          <cell r="B92" t="str">
            <v>No</v>
          </cell>
          <cell r="C92" t="str">
            <v>CC JCB Active Bond Fund - Class B</v>
          </cell>
          <cell r="D92" t="str">
            <v>ManagedFunds</v>
          </cell>
          <cell r="E92">
            <v>324477.92894100002</v>
          </cell>
          <cell r="F92">
            <v>27584631.445066001</v>
          </cell>
          <cell r="G92">
            <v>0</v>
          </cell>
          <cell r="H92">
            <v>294950.43740699813</v>
          </cell>
          <cell r="I92">
            <v>25074429.983564999</v>
          </cell>
          <cell r="J92">
            <v>0</v>
          </cell>
          <cell r="K92">
            <v>0.90900000000000003</v>
          </cell>
        </row>
        <row r="93">
          <cell r="A93" t="str">
            <v>ETL0018AU</v>
          </cell>
          <cell r="B93" t="str">
            <v>No</v>
          </cell>
          <cell r="C93" t="str">
            <v>PIMCO Global Bond Fund - Wholesale Class</v>
          </cell>
          <cell r="D93" t="str">
            <v>ManagedFunds</v>
          </cell>
          <cell r="E93">
            <v>147146239.21150699</v>
          </cell>
          <cell r="F93">
            <v>26721952.040091999</v>
          </cell>
          <cell r="G93">
            <v>682390.52037399996</v>
          </cell>
          <cell r="H93">
            <v>134123797.04128902</v>
          </cell>
          <cell r="I93">
            <v>24357059.284544002</v>
          </cell>
          <cell r="J93">
            <v>621998.95932100003</v>
          </cell>
          <cell r="K93">
            <v>0.91149999999999998</v>
          </cell>
        </row>
        <row r="94">
          <cell r="A94" t="str">
            <v>ETL6769AU</v>
          </cell>
          <cell r="B94" t="str">
            <v>Yes</v>
          </cell>
          <cell r="C94" t="str">
            <v>Akambo International Equities Fund</v>
          </cell>
          <cell r="D94" t="str">
            <v>ManagedFunds</v>
          </cell>
          <cell r="E94">
            <v>0</v>
          </cell>
          <cell r="F94">
            <v>22000518.412131999</v>
          </cell>
          <cell r="G94">
            <v>0</v>
          </cell>
          <cell r="H94">
            <v>0</v>
          </cell>
          <cell r="I94">
            <v>24110368.127854999</v>
          </cell>
          <cell r="J94">
            <v>0</v>
          </cell>
          <cell r="K94">
            <v>1.0959000000000001</v>
          </cell>
        </row>
        <row r="95">
          <cell r="A95" t="str">
            <v>RFA0059AU</v>
          </cell>
          <cell r="B95" t="str">
            <v>No</v>
          </cell>
          <cell r="C95" t="str">
            <v>Pendal Focus Australian Share Fund</v>
          </cell>
          <cell r="D95" t="str">
            <v>ManagedFunds</v>
          </cell>
          <cell r="E95">
            <v>5588307.1472100001</v>
          </cell>
          <cell r="F95">
            <v>9086344.4904539995</v>
          </cell>
          <cell r="G95">
            <v>0</v>
          </cell>
          <cell r="H95">
            <v>14819072.892971002</v>
          </cell>
          <cell r="I95">
            <v>24095168.319787003</v>
          </cell>
          <cell r="J95">
            <v>0</v>
          </cell>
          <cell r="K95">
            <v>2.6518000000000002</v>
          </cell>
        </row>
        <row r="96">
          <cell r="A96" t="str">
            <v>INT0082AU</v>
          </cell>
          <cell r="B96" t="str">
            <v>Yes</v>
          </cell>
          <cell r="C96" t="str">
            <v>Morningstar International Bonds (Hedged) Fund Cl Z</v>
          </cell>
          <cell r="D96" t="str">
            <v>ManagedFunds</v>
          </cell>
          <cell r="E96">
            <v>0</v>
          </cell>
          <cell r="F96">
            <v>26920196.759943001</v>
          </cell>
          <cell r="G96">
            <v>0</v>
          </cell>
          <cell r="H96">
            <v>0</v>
          </cell>
          <cell r="I96">
            <v>24003393.441002999</v>
          </cell>
          <cell r="J96">
            <v>0</v>
          </cell>
          <cell r="K96">
            <v>0.89165000000000005</v>
          </cell>
        </row>
        <row r="97">
          <cell r="A97" t="str">
            <v>PER0668AU</v>
          </cell>
          <cell r="B97" t="str">
            <v>No</v>
          </cell>
          <cell r="C97" t="str">
            <v>Perpetual Pure Equity Alpha Fund</v>
          </cell>
          <cell r="D97" t="str">
            <v>ManagedFunds</v>
          </cell>
          <cell r="E97">
            <v>3411994.279538</v>
          </cell>
          <cell r="F97">
            <v>18811977.318371002</v>
          </cell>
          <cell r="G97">
            <v>0</v>
          </cell>
          <cell r="H97">
            <v>4307745.1377450004</v>
          </cell>
          <cell r="I97">
            <v>23750685.723763</v>
          </cell>
          <cell r="J97">
            <v>0</v>
          </cell>
          <cell r="K97">
            <v>1.2625299999999999</v>
          </cell>
        </row>
        <row r="98">
          <cell r="A98" t="str">
            <v>AMC</v>
          </cell>
          <cell r="B98" t="str">
            <v>No</v>
          </cell>
          <cell r="C98" t="str">
            <v>Amcor PLC CDI</v>
          </cell>
          <cell r="D98" t="str">
            <v>AustralianShares</v>
          </cell>
          <cell r="E98">
            <v>873261</v>
          </cell>
          <cell r="F98">
            <v>1555987</v>
          </cell>
          <cell r="G98">
            <v>0</v>
          </cell>
          <cell r="H98">
            <v>13072717.170000002</v>
          </cell>
          <cell r="I98">
            <v>23293125.390000001</v>
          </cell>
          <cell r="J98">
            <v>0</v>
          </cell>
          <cell r="K98">
            <v>14.97</v>
          </cell>
        </row>
        <row r="99">
          <cell r="A99" t="str">
            <v>TWE</v>
          </cell>
          <cell r="B99" t="str">
            <v>No</v>
          </cell>
          <cell r="C99" t="str">
            <v>Treasury Wine Estates Limited</v>
          </cell>
          <cell r="D99" t="str">
            <v>AustralianShares</v>
          </cell>
          <cell r="E99">
            <v>252240</v>
          </cell>
          <cell r="F99">
            <v>2048867</v>
          </cell>
          <cell r="G99">
            <v>121145</v>
          </cell>
          <cell r="H99">
            <v>2857879.1999999993</v>
          </cell>
          <cell r="I99">
            <v>23213663.109999999</v>
          </cell>
          <cell r="J99">
            <v>1372572.85</v>
          </cell>
          <cell r="K99">
            <v>11.33</v>
          </cell>
        </row>
        <row r="100">
          <cell r="A100" t="str">
            <v>VAN0001AU</v>
          </cell>
          <cell r="B100" t="str">
            <v>No</v>
          </cell>
          <cell r="C100" t="str">
            <v>Vanguard Australian Fixed Interest Index Fund</v>
          </cell>
          <cell r="D100" t="str">
            <v>ManagedFunds</v>
          </cell>
          <cell r="E100">
            <v>76443469.511773005</v>
          </cell>
          <cell r="F100">
            <v>21751425.036786001</v>
          </cell>
          <cell r="G100">
            <v>0</v>
          </cell>
          <cell r="H100">
            <v>80449107.31419</v>
          </cell>
          <cell r="I100">
            <v>22891199.708714001</v>
          </cell>
          <cell r="J100">
            <v>0</v>
          </cell>
          <cell r="K100">
            <v>1.0524</v>
          </cell>
        </row>
        <row r="101">
          <cell r="A101" t="str">
            <v>HOW0034AU</v>
          </cell>
          <cell r="B101" t="str">
            <v>No</v>
          </cell>
          <cell r="C101" t="str">
            <v>Greencape Broadcap Fund</v>
          </cell>
          <cell r="D101" t="str">
            <v>ManagedFunds</v>
          </cell>
          <cell r="E101">
            <v>29548574.558966</v>
          </cell>
          <cell r="F101">
            <v>12397200.672254</v>
          </cell>
          <cell r="G101">
            <v>0</v>
          </cell>
          <cell r="H101">
            <v>52259608.964988001</v>
          </cell>
          <cell r="I101">
            <v>21925689.108948</v>
          </cell>
          <cell r="J101">
            <v>0</v>
          </cell>
          <cell r="K101">
            <v>1.7685999999999999</v>
          </cell>
        </row>
        <row r="102">
          <cell r="A102" t="str">
            <v>TLC</v>
          </cell>
          <cell r="B102" t="str">
            <v>No</v>
          </cell>
          <cell r="C102" t="str">
            <v>The Lottery Corporation Limited</v>
          </cell>
          <cell r="D102" t="str">
            <v>AustralianShares</v>
          </cell>
          <cell r="E102">
            <v>1144451</v>
          </cell>
          <cell r="F102">
            <v>4233739</v>
          </cell>
          <cell r="G102">
            <v>228656</v>
          </cell>
          <cell r="H102">
            <v>5653587.9400000013</v>
          </cell>
          <cell r="I102">
            <v>20914670.66</v>
          </cell>
          <cell r="J102">
            <v>1129560.6399999999</v>
          </cell>
          <cell r="K102">
            <v>4.9400000000000004</v>
          </cell>
        </row>
        <row r="103">
          <cell r="A103" t="str">
            <v>JHX</v>
          </cell>
          <cell r="B103" t="str">
            <v>No</v>
          </cell>
          <cell r="C103" t="str">
            <v>James Hardie Industries PLC</v>
          </cell>
          <cell r="D103" t="str">
            <v>AustralianShares</v>
          </cell>
          <cell r="E103">
            <v>161283</v>
          </cell>
          <cell r="F103">
            <v>413099</v>
          </cell>
          <cell r="G103">
            <v>64540</v>
          </cell>
          <cell r="H103">
            <v>8075439.8099999987</v>
          </cell>
          <cell r="I103">
            <v>20683866.93</v>
          </cell>
          <cell r="J103">
            <v>3231517.8</v>
          </cell>
          <cell r="K103">
            <v>50.07</v>
          </cell>
        </row>
        <row r="104">
          <cell r="A104" t="str">
            <v>BFL0004AU</v>
          </cell>
          <cell r="B104" t="str">
            <v>No</v>
          </cell>
          <cell r="C104" t="str">
            <v>Bennelong ex-20 Australian Equities Fund</v>
          </cell>
          <cell r="D104" t="str">
            <v>ManagedFunds</v>
          </cell>
          <cell r="E104">
            <v>27427597.821258001</v>
          </cell>
          <cell r="F104">
            <v>8059742.4837260004</v>
          </cell>
          <cell r="G104">
            <v>0</v>
          </cell>
          <cell r="H104">
            <v>69844377.851833999</v>
          </cell>
          <cell r="I104">
            <v>20524134.234809</v>
          </cell>
          <cell r="J104">
            <v>0</v>
          </cell>
          <cell r="K104">
            <v>2.5465</v>
          </cell>
        </row>
        <row r="105">
          <cell r="A105" t="str">
            <v>MAQ0421AU</v>
          </cell>
          <cell r="B105" t="str">
            <v>Yes</v>
          </cell>
          <cell r="C105" t="str">
            <v>Macquarie Hedged Index International Equities Fund</v>
          </cell>
          <cell r="D105" t="str">
            <v>ManagedFunds</v>
          </cell>
          <cell r="E105">
            <v>0</v>
          </cell>
          <cell r="F105">
            <v>13731699.885121001</v>
          </cell>
          <cell r="G105">
            <v>0</v>
          </cell>
          <cell r="H105">
            <v>0</v>
          </cell>
          <cell r="I105">
            <v>20513786.458381999</v>
          </cell>
          <cell r="J105">
            <v>0</v>
          </cell>
          <cell r="K105">
            <v>1.4939</v>
          </cell>
        </row>
        <row r="106">
          <cell r="A106" t="str">
            <v>QLTY</v>
          </cell>
          <cell r="B106" t="str">
            <v>No</v>
          </cell>
          <cell r="C106" t="str">
            <v>BetaShares Global Quality Leaders ETF</v>
          </cell>
          <cell r="D106" t="str">
            <v>AustralianShares</v>
          </cell>
          <cell r="E106">
            <v>831239</v>
          </cell>
          <cell r="F106">
            <v>646913</v>
          </cell>
          <cell r="G106">
            <v>0</v>
          </cell>
          <cell r="H106">
            <v>26150778.940000001</v>
          </cell>
          <cell r="I106">
            <v>20351882.98</v>
          </cell>
          <cell r="J106">
            <v>0</v>
          </cell>
          <cell r="K106">
            <v>31.46</v>
          </cell>
        </row>
        <row r="107">
          <cell r="A107" t="str">
            <v>SHL</v>
          </cell>
          <cell r="B107" t="str">
            <v>No</v>
          </cell>
          <cell r="C107" t="str">
            <v>Sonic Healthcare Ltd</v>
          </cell>
          <cell r="D107" t="str">
            <v>AustralianShares</v>
          </cell>
          <cell r="E107">
            <v>1035928</v>
          </cell>
          <cell r="F107">
            <v>751939</v>
          </cell>
          <cell r="G107">
            <v>7060</v>
          </cell>
          <cell r="H107">
            <v>27980415.279999997</v>
          </cell>
          <cell r="I107">
            <v>20309872.390000001</v>
          </cell>
          <cell r="J107">
            <v>190690.6</v>
          </cell>
          <cell r="K107">
            <v>27.01</v>
          </cell>
        </row>
        <row r="108">
          <cell r="A108" t="str">
            <v>GOLD</v>
          </cell>
          <cell r="B108" t="str">
            <v>No</v>
          </cell>
          <cell r="C108" t="str">
            <v>Global X Physical Gold</v>
          </cell>
          <cell r="D108" t="str">
            <v>AustralianShares</v>
          </cell>
          <cell r="E108">
            <v>2222318</v>
          </cell>
          <cell r="F108">
            <v>525219</v>
          </cell>
          <cell r="G108">
            <v>0</v>
          </cell>
          <cell r="H108">
            <v>85870367.519999996</v>
          </cell>
          <cell r="I108">
            <v>20294462.16</v>
          </cell>
          <cell r="J108">
            <v>0</v>
          </cell>
          <cell r="K108">
            <v>38.64</v>
          </cell>
        </row>
        <row r="109">
          <cell r="A109" t="str">
            <v>QBE</v>
          </cell>
          <cell r="B109" t="str">
            <v>No</v>
          </cell>
          <cell r="C109" t="str">
            <v>QBE Insurance Group Ltd</v>
          </cell>
          <cell r="D109" t="str">
            <v>AustralianShares</v>
          </cell>
          <cell r="E109">
            <v>416363</v>
          </cell>
          <cell r="F109">
            <v>1044522</v>
          </cell>
          <cell r="G109">
            <v>127480</v>
          </cell>
          <cell r="H109">
            <v>7994169.6000000015</v>
          </cell>
          <cell r="I109">
            <v>20054822.399999999</v>
          </cell>
          <cell r="J109">
            <v>2447616</v>
          </cell>
          <cell r="K109">
            <v>19.2</v>
          </cell>
        </row>
        <row r="110">
          <cell r="A110" t="str">
            <v>PER0733AU</v>
          </cell>
          <cell r="B110" t="str">
            <v>No</v>
          </cell>
          <cell r="C110" t="str">
            <v>Barrow Hanley Global Share Fund - Cl A</v>
          </cell>
          <cell r="D110" t="str">
            <v>ManagedFunds</v>
          </cell>
          <cell r="E110">
            <v>21493017.327094998</v>
          </cell>
          <cell r="F110">
            <v>12050076.649586</v>
          </cell>
          <cell r="G110">
            <v>0</v>
          </cell>
          <cell r="H110">
            <v>35672605.648299992</v>
          </cell>
          <cell r="I110">
            <v>19999873.717617001</v>
          </cell>
          <cell r="J110">
            <v>0</v>
          </cell>
          <cell r="K110">
            <v>1.6597299999999999</v>
          </cell>
        </row>
        <row r="111">
          <cell r="A111" t="str">
            <v>WHT5299AU</v>
          </cell>
          <cell r="B111" t="str">
            <v>No</v>
          </cell>
          <cell r="C111" t="str">
            <v>Langdon Global Smaller Companies Fund - Class I</v>
          </cell>
          <cell r="D111" t="str">
            <v>ManagedFunds</v>
          </cell>
          <cell r="E111">
            <v>38360.624155999998</v>
          </cell>
          <cell r="F111">
            <v>12350697.806792</v>
          </cell>
          <cell r="G111">
            <v>0</v>
          </cell>
          <cell r="H111">
            <v>61576.473896000534</v>
          </cell>
          <cell r="I111">
            <v>19825340.119461998</v>
          </cell>
          <cell r="J111">
            <v>0</v>
          </cell>
          <cell r="K111">
            <v>1.6052</v>
          </cell>
        </row>
        <row r="112">
          <cell r="A112" t="str">
            <v>MAQ8493AU</v>
          </cell>
          <cell r="B112" t="str">
            <v>No</v>
          </cell>
          <cell r="C112" t="str">
            <v>Arrowstreet Global Small Comp No 2 Fund - Class I</v>
          </cell>
          <cell r="D112" t="str">
            <v>ManagedFunds</v>
          </cell>
          <cell r="E112">
            <v>517709.36933100002</v>
          </cell>
          <cell r="F112">
            <v>15449265.568944</v>
          </cell>
          <cell r="G112">
            <v>0</v>
          </cell>
          <cell r="H112">
            <v>658163.92122999951</v>
          </cell>
          <cell r="I112">
            <v>19640651.317798</v>
          </cell>
          <cell r="J112">
            <v>0</v>
          </cell>
          <cell r="K112">
            <v>1.2713000000000001</v>
          </cell>
        </row>
        <row r="113">
          <cell r="A113" t="str">
            <v>MAQ0633AU</v>
          </cell>
          <cell r="B113" t="str">
            <v>No</v>
          </cell>
          <cell r="C113" t="str">
            <v>Macquarie True Index International Equities Fund</v>
          </cell>
          <cell r="D113" t="str">
            <v>ManagedFunds</v>
          </cell>
          <cell r="E113">
            <v>780871.40026100003</v>
          </cell>
          <cell r="F113">
            <v>10397318.680263</v>
          </cell>
          <cell r="G113">
            <v>0</v>
          </cell>
          <cell r="H113">
            <v>1469599.9752909988</v>
          </cell>
          <cell r="I113">
            <v>19567753.756255001</v>
          </cell>
          <cell r="J113">
            <v>0</v>
          </cell>
          <cell r="K113">
            <v>1.8819999999999999</v>
          </cell>
        </row>
        <row r="114">
          <cell r="A114" t="str">
            <v>BXB</v>
          </cell>
          <cell r="B114" t="str">
            <v>No</v>
          </cell>
          <cell r="C114" t="str">
            <v>Brambles Ltd</v>
          </cell>
          <cell r="D114" t="str">
            <v>AustralianShares</v>
          </cell>
          <cell r="E114">
            <v>791398</v>
          </cell>
          <cell r="F114">
            <v>1010241</v>
          </cell>
          <cell r="G114">
            <v>153560</v>
          </cell>
          <cell r="H114">
            <v>15226497.52</v>
          </cell>
          <cell r="I114">
            <v>19437036.84</v>
          </cell>
          <cell r="J114">
            <v>2954494.4</v>
          </cell>
          <cell r="K114">
            <v>19.239999999999998</v>
          </cell>
        </row>
        <row r="115">
          <cell r="A115" t="str">
            <v>MSTR</v>
          </cell>
          <cell r="B115" t="str">
            <v>No</v>
          </cell>
          <cell r="C115" t="str">
            <v>Morningstar International Shares Active ETF</v>
          </cell>
          <cell r="D115" t="str">
            <v>AustralianShares</v>
          </cell>
          <cell r="E115">
            <v>8303</v>
          </cell>
          <cell r="F115">
            <v>2003971</v>
          </cell>
          <cell r="G115">
            <v>0</v>
          </cell>
          <cell r="H115">
            <v>79625.769999999553</v>
          </cell>
          <cell r="I115">
            <v>19218081.890000001</v>
          </cell>
          <cell r="J115">
            <v>0</v>
          </cell>
          <cell r="K115">
            <v>9.59</v>
          </cell>
        </row>
        <row r="116">
          <cell r="A116" t="str">
            <v>VVLU</v>
          </cell>
          <cell r="B116" t="str">
            <v>No</v>
          </cell>
          <cell r="C116" t="str">
            <v>Vanguard Global Value Equity Active ETF</v>
          </cell>
          <cell r="D116" t="str">
            <v>AustralianShares</v>
          </cell>
          <cell r="E116">
            <v>310341</v>
          </cell>
          <cell r="F116">
            <v>248529</v>
          </cell>
          <cell r="G116">
            <v>0</v>
          </cell>
          <cell r="H116">
            <v>23033509.020000007</v>
          </cell>
          <cell r="I116">
            <v>18445822.379999999</v>
          </cell>
          <cell r="J116">
            <v>0</v>
          </cell>
          <cell r="K116">
            <v>74.22</v>
          </cell>
        </row>
        <row r="117">
          <cell r="A117" t="str">
            <v>INT2524AU</v>
          </cell>
          <cell r="B117" t="str">
            <v>Yes</v>
          </cell>
          <cell r="C117" t="str">
            <v>Morningstar Global Opportunities Fund - Class Z</v>
          </cell>
          <cell r="D117" t="str">
            <v>ManagedFunds</v>
          </cell>
          <cell r="E117">
            <v>0</v>
          </cell>
          <cell r="F117">
            <v>3486313.7115460001</v>
          </cell>
          <cell r="G117">
            <v>0</v>
          </cell>
          <cell r="H117">
            <v>0</v>
          </cell>
          <cell r="I117">
            <v>18004125.858576998</v>
          </cell>
          <cell r="J117">
            <v>0</v>
          </cell>
          <cell r="K117">
            <v>5.1642299999999999</v>
          </cell>
        </row>
        <row r="118">
          <cell r="A118" t="str">
            <v>DFA0108AU</v>
          </cell>
          <cell r="B118" t="str">
            <v>No</v>
          </cell>
          <cell r="C118" t="str">
            <v>Dimensional 5 Yr Diversif Fixed Int Trust - AUD Cl</v>
          </cell>
          <cell r="D118" t="str">
            <v>ManagedFunds</v>
          </cell>
          <cell r="E118">
            <v>3115177.8962500002</v>
          </cell>
          <cell r="F118">
            <v>1853450.294916</v>
          </cell>
          <cell r="G118">
            <v>0</v>
          </cell>
          <cell r="H118">
            <v>30049005.987227995</v>
          </cell>
          <cell r="I118">
            <v>17878381.54476</v>
          </cell>
          <cell r="J118">
            <v>0</v>
          </cell>
          <cell r="K118">
            <v>9.6460000000000008</v>
          </cell>
        </row>
        <row r="119">
          <cell r="A119" t="str">
            <v>VIF</v>
          </cell>
          <cell r="B119" t="str">
            <v>No</v>
          </cell>
          <cell r="C119" t="str">
            <v>Vanguard Int Fixed Interest Index (Hedged) ETF</v>
          </cell>
          <cell r="D119" t="str">
            <v>AustralianShares</v>
          </cell>
          <cell r="E119">
            <v>923099</v>
          </cell>
          <cell r="F119">
            <v>460121</v>
          </cell>
          <cell r="G119">
            <v>0</v>
          </cell>
          <cell r="H119">
            <v>35834703.18</v>
          </cell>
          <cell r="I119">
            <v>17861897.219999999</v>
          </cell>
          <cell r="J119">
            <v>0</v>
          </cell>
          <cell r="K119">
            <v>38.82</v>
          </cell>
        </row>
        <row r="120">
          <cell r="A120" t="str">
            <v>IOF0045AU</v>
          </cell>
          <cell r="B120" t="str">
            <v>No</v>
          </cell>
          <cell r="C120" t="str">
            <v>Antipodes Global Fund</v>
          </cell>
          <cell r="D120" t="str">
            <v>ManagedFunds</v>
          </cell>
          <cell r="E120">
            <v>26522944.618530001</v>
          </cell>
          <cell r="F120">
            <v>9664895.2731839996</v>
          </cell>
          <cell r="G120">
            <v>0</v>
          </cell>
          <cell r="H120">
            <v>48513118.001754001</v>
          </cell>
          <cell r="I120">
            <v>17678059.944180999</v>
          </cell>
          <cell r="J120">
            <v>0</v>
          </cell>
          <cell r="K120">
            <v>1.8290999999999999</v>
          </cell>
        </row>
        <row r="121">
          <cell r="A121" t="str">
            <v>ETL8482AU</v>
          </cell>
          <cell r="B121" t="str">
            <v>No</v>
          </cell>
          <cell r="C121" t="str">
            <v>T. Rowe Price Global Equity Fund Class M</v>
          </cell>
          <cell r="D121" t="str">
            <v>ManagedFunds</v>
          </cell>
          <cell r="E121">
            <v>10603.143282999999</v>
          </cell>
          <cell r="F121">
            <v>12376758.802564001</v>
          </cell>
          <cell r="G121">
            <v>0</v>
          </cell>
          <cell r="H121">
            <v>14807.289595000446</v>
          </cell>
          <cell r="I121">
            <v>17284143.667780001</v>
          </cell>
          <cell r="J121">
            <v>0</v>
          </cell>
          <cell r="K121">
            <v>1.3965000000000001</v>
          </cell>
        </row>
        <row r="122">
          <cell r="A122" t="str">
            <v>VGE</v>
          </cell>
          <cell r="B122" t="str">
            <v>No</v>
          </cell>
          <cell r="C122" t="str">
            <v>Vanguard FTSE Emerging Markets Shares ETF</v>
          </cell>
          <cell r="D122" t="str">
            <v>AustralianShares</v>
          </cell>
          <cell r="E122">
            <v>103896</v>
          </cell>
          <cell r="F122">
            <v>213033</v>
          </cell>
          <cell r="G122">
            <v>0</v>
          </cell>
          <cell r="H122">
            <v>8323108.5599999987</v>
          </cell>
          <cell r="I122">
            <v>17066073.629999999</v>
          </cell>
          <cell r="J122">
            <v>0</v>
          </cell>
          <cell r="K122">
            <v>80.11</v>
          </cell>
        </row>
        <row r="123">
          <cell r="A123" t="str">
            <v>PIM4232AU</v>
          </cell>
          <cell r="B123" t="str">
            <v>No</v>
          </cell>
          <cell r="C123" t="str">
            <v>Trinetra Emerging Markets Growth Trust</v>
          </cell>
          <cell r="D123" t="str">
            <v>ManagedFunds</v>
          </cell>
          <cell r="E123">
            <v>139015.43607500001</v>
          </cell>
          <cell r="F123">
            <v>14368847.498145999</v>
          </cell>
          <cell r="G123">
            <v>0</v>
          </cell>
          <cell r="H123">
            <v>164872.30718500167</v>
          </cell>
          <cell r="I123">
            <v>17041453.132801</v>
          </cell>
          <cell r="J123">
            <v>0</v>
          </cell>
          <cell r="K123">
            <v>1.1859999999999999</v>
          </cell>
        </row>
        <row r="124">
          <cell r="A124" t="str">
            <v>SCH0030AU</v>
          </cell>
          <cell r="B124" t="str">
            <v>No</v>
          </cell>
          <cell r="C124" t="str">
            <v>Schroder Global Value Fund - W/S Cl</v>
          </cell>
          <cell r="D124" t="str">
            <v>ManagedFunds</v>
          </cell>
          <cell r="E124">
            <v>7206611.2693929998</v>
          </cell>
          <cell r="F124">
            <v>11735106.455078</v>
          </cell>
          <cell r="G124">
            <v>0</v>
          </cell>
          <cell r="H124">
            <v>10454630.968507998</v>
          </cell>
          <cell r="I124">
            <v>17024118.934381999</v>
          </cell>
          <cell r="J124">
            <v>0</v>
          </cell>
          <cell r="K124">
            <v>1.4507000000000001</v>
          </cell>
        </row>
        <row r="125">
          <cell r="A125" t="str">
            <v>BLK3501AU</v>
          </cell>
          <cell r="B125" t="str">
            <v>No</v>
          </cell>
          <cell r="C125" t="str">
            <v>iShares ESG Australian Bond Index Fund - Class S</v>
          </cell>
          <cell r="D125" t="str">
            <v>ManagedFunds</v>
          </cell>
          <cell r="E125">
            <v>0</v>
          </cell>
          <cell r="F125">
            <v>17869635.299231999</v>
          </cell>
          <cell r="G125">
            <v>0</v>
          </cell>
          <cell r="H125">
            <v>0</v>
          </cell>
          <cell r="I125">
            <v>16895561.479071002</v>
          </cell>
          <cell r="J125">
            <v>0</v>
          </cell>
          <cell r="K125">
            <v>0.94549000000000005</v>
          </cell>
        </row>
        <row r="126">
          <cell r="A126" t="str">
            <v>BLK4014AU</v>
          </cell>
          <cell r="B126" t="str">
            <v>No</v>
          </cell>
          <cell r="C126" t="str">
            <v>iShares ESG Screened Global Bond Index Fund Cl S</v>
          </cell>
          <cell r="D126" t="str">
            <v>ManagedFunds</v>
          </cell>
          <cell r="E126">
            <v>0</v>
          </cell>
          <cell r="F126">
            <v>18895643.298338</v>
          </cell>
          <cell r="G126">
            <v>0</v>
          </cell>
          <cell r="H126">
            <v>0</v>
          </cell>
          <cell r="I126">
            <v>16716408.756741</v>
          </cell>
          <cell r="J126">
            <v>0</v>
          </cell>
          <cell r="K126">
            <v>0.88466999999999996</v>
          </cell>
        </row>
        <row r="127">
          <cell r="A127" t="str">
            <v>CIM0006AU</v>
          </cell>
          <cell r="B127" t="str">
            <v>No</v>
          </cell>
          <cell r="C127" t="str">
            <v>Capital Group New Perspective Fund (AU)</v>
          </cell>
          <cell r="D127" t="str">
            <v>ManagedFunds</v>
          </cell>
          <cell r="E127">
            <v>17315589.687104002</v>
          </cell>
          <cell r="F127">
            <v>6886828.8336140001</v>
          </cell>
          <cell r="G127">
            <v>2779127.3746489999</v>
          </cell>
          <cell r="H127">
            <v>41185130.070776999</v>
          </cell>
          <cell r="I127">
            <v>16380322.38075</v>
          </cell>
          <cell r="J127">
            <v>6610154.4606019994</v>
          </cell>
          <cell r="K127">
            <v>2.3784999999999998</v>
          </cell>
        </row>
        <row r="128">
          <cell r="A128" t="str">
            <v>PIM9253AU</v>
          </cell>
          <cell r="B128" t="str">
            <v>No</v>
          </cell>
          <cell r="C128" t="str">
            <v>ATLAS Infra Aust Feeder Fund - AUD Hdgd</v>
          </cell>
          <cell r="D128" t="str">
            <v>ManagedFunds</v>
          </cell>
          <cell r="E128">
            <v>14560072.915016999</v>
          </cell>
          <cell r="F128">
            <v>12012353.012611</v>
          </cell>
          <cell r="G128">
            <v>656556.67516800005</v>
          </cell>
          <cell r="H128">
            <v>19843923.375876997</v>
          </cell>
          <cell r="I128">
            <v>16371635.920886999</v>
          </cell>
          <cell r="J128">
            <v>894821.09258599998</v>
          </cell>
          <cell r="K128">
            <v>1.3629</v>
          </cell>
        </row>
        <row r="129">
          <cell r="A129" t="str">
            <v>ALR2783AU</v>
          </cell>
          <cell r="B129" t="str">
            <v>No</v>
          </cell>
          <cell r="C129" t="str">
            <v>Australian Eagle Trust</v>
          </cell>
          <cell r="D129" t="str">
            <v>ManagedFunds</v>
          </cell>
          <cell r="E129">
            <v>3467941.7328639999</v>
          </cell>
          <cell r="F129">
            <v>6351737.4800159996</v>
          </cell>
          <cell r="G129">
            <v>0</v>
          </cell>
          <cell r="H129">
            <v>8899085.2807019986</v>
          </cell>
          <cell r="I129">
            <v>16299193.547469001</v>
          </cell>
          <cell r="J129">
            <v>0</v>
          </cell>
          <cell r="K129">
            <v>2.5661</v>
          </cell>
        </row>
        <row r="130">
          <cell r="A130" t="str">
            <v>AAP3601AU</v>
          </cell>
          <cell r="B130" t="str">
            <v>No</v>
          </cell>
          <cell r="C130" t="str">
            <v>Ausbil Global Essential Infrastructure Fd Hedged</v>
          </cell>
          <cell r="D130" t="str">
            <v>ManagedFunds</v>
          </cell>
          <cell r="E130">
            <v>619535.46224100003</v>
          </cell>
          <cell r="F130">
            <v>1450349.333451</v>
          </cell>
          <cell r="G130">
            <v>0</v>
          </cell>
          <cell r="H130">
            <v>6938636.0978750009</v>
          </cell>
          <cell r="I130">
            <v>16243535.443828</v>
          </cell>
          <cell r="J130">
            <v>0</v>
          </cell>
          <cell r="K130">
            <v>11.19974</v>
          </cell>
        </row>
        <row r="131">
          <cell r="A131" t="str">
            <v>FSF0043AU</v>
          </cell>
          <cell r="B131" t="str">
            <v>No</v>
          </cell>
          <cell r="C131" t="str">
            <v>CFS Geared Share Fund</v>
          </cell>
          <cell r="D131" t="str">
            <v>ManagedFunds</v>
          </cell>
          <cell r="E131">
            <v>12379695.724008</v>
          </cell>
          <cell r="F131">
            <v>3556850.6430739998</v>
          </cell>
          <cell r="G131">
            <v>0</v>
          </cell>
          <cell r="H131">
            <v>56107256.96035099</v>
          </cell>
          <cell r="I131">
            <v>16120358.484538998</v>
          </cell>
          <cell r="J131">
            <v>0</v>
          </cell>
          <cell r="K131">
            <v>4.5321999999999996</v>
          </cell>
        </row>
        <row r="132">
          <cell r="A132" t="str">
            <v>CSI0473AU</v>
          </cell>
          <cell r="B132" t="str">
            <v>No</v>
          </cell>
          <cell r="C132" t="str">
            <v>Bentham Professional Global Income Fund - Class P</v>
          </cell>
          <cell r="D132" t="str">
            <v>ManagedFunds</v>
          </cell>
          <cell r="E132">
            <v>445507.84729900002</v>
          </cell>
          <cell r="F132">
            <v>16590531.032098001</v>
          </cell>
          <cell r="G132">
            <v>0</v>
          </cell>
          <cell r="H132">
            <v>430316.02970599942</v>
          </cell>
          <cell r="I132">
            <v>16024793.923903</v>
          </cell>
          <cell r="J132">
            <v>0</v>
          </cell>
          <cell r="K132">
            <v>0.96589999999999998</v>
          </cell>
        </row>
        <row r="133">
          <cell r="A133" t="str">
            <v>TCL</v>
          </cell>
          <cell r="B133" t="str">
            <v>No</v>
          </cell>
          <cell r="C133" t="str">
            <v>Transurban Group</v>
          </cell>
          <cell r="D133" t="str">
            <v>AustralianShares</v>
          </cell>
          <cell r="E133">
            <v>1912177</v>
          </cell>
          <cell r="F133">
            <v>1194335</v>
          </cell>
          <cell r="G133">
            <v>116179</v>
          </cell>
          <cell r="H133">
            <v>25604050.030000001</v>
          </cell>
          <cell r="I133">
            <v>15992145.65</v>
          </cell>
          <cell r="J133">
            <v>1555636.81</v>
          </cell>
          <cell r="K133">
            <v>13.39</v>
          </cell>
        </row>
        <row r="134">
          <cell r="A134" t="str">
            <v>BFL0002AU</v>
          </cell>
          <cell r="B134" t="str">
            <v>No</v>
          </cell>
          <cell r="C134" t="str">
            <v>Bennelong Concentrated Australian Equities Fund</v>
          </cell>
          <cell r="D134" t="str">
            <v>ManagedFunds</v>
          </cell>
          <cell r="E134">
            <v>18971257.075273</v>
          </cell>
          <cell r="F134">
            <v>6250193.9733579997</v>
          </cell>
          <cell r="G134">
            <v>0</v>
          </cell>
          <cell r="H134">
            <v>48149050.457042009</v>
          </cell>
          <cell r="I134">
            <v>15862992.304382</v>
          </cell>
          <cell r="J134">
            <v>0</v>
          </cell>
          <cell r="K134">
            <v>2.5379999999999998</v>
          </cell>
        </row>
        <row r="135">
          <cell r="A135" t="str">
            <v>HOW0026AU</v>
          </cell>
          <cell r="B135" t="str">
            <v>No</v>
          </cell>
          <cell r="C135" t="str">
            <v>Alphinity Concentrated Aust Share Fund</v>
          </cell>
          <cell r="D135" t="str">
            <v>ManagedFunds</v>
          </cell>
          <cell r="E135">
            <v>4957717.4293539999</v>
          </cell>
          <cell r="F135">
            <v>8518123.9637940004</v>
          </cell>
          <cell r="G135">
            <v>0</v>
          </cell>
          <cell r="H135">
            <v>9211438.9837400001</v>
          </cell>
          <cell r="I135">
            <v>15826674.32473</v>
          </cell>
          <cell r="J135">
            <v>0</v>
          </cell>
          <cell r="K135">
            <v>1.8580000000000001</v>
          </cell>
        </row>
        <row r="136">
          <cell r="A136" t="str">
            <v>IFRA</v>
          </cell>
          <cell r="B136" t="str">
            <v>No</v>
          </cell>
          <cell r="C136" t="str">
            <v>VanEck FTSE Global Infrastructure (Hedged) ETF</v>
          </cell>
          <cell r="D136" t="str">
            <v>AustralianShares</v>
          </cell>
          <cell r="E136">
            <v>2919710</v>
          </cell>
          <cell r="F136">
            <v>729211</v>
          </cell>
          <cell r="G136">
            <v>16665</v>
          </cell>
          <cell r="H136">
            <v>63328509.900000006</v>
          </cell>
          <cell r="I136">
            <v>15816586.59</v>
          </cell>
          <cell r="J136">
            <v>361463.85</v>
          </cell>
          <cell r="K136">
            <v>21.69</v>
          </cell>
        </row>
        <row r="137">
          <cell r="A137" t="str">
            <v>LAM2639AU</v>
          </cell>
          <cell r="B137" t="str">
            <v>Yes</v>
          </cell>
          <cell r="C137" t="str">
            <v>William Blair Global Leaders Fund - M Class</v>
          </cell>
          <cell r="D137" t="str">
            <v>ManagedFunds</v>
          </cell>
          <cell r="E137">
            <v>0</v>
          </cell>
          <cell r="F137">
            <v>12099979.016509</v>
          </cell>
          <cell r="G137">
            <v>0</v>
          </cell>
          <cell r="H137">
            <v>0</v>
          </cell>
          <cell r="I137">
            <v>15691252.788609</v>
          </cell>
          <cell r="J137">
            <v>0</v>
          </cell>
          <cell r="K137">
            <v>1.2968</v>
          </cell>
        </row>
        <row r="138">
          <cell r="A138" t="str">
            <v>CHN8862AU</v>
          </cell>
          <cell r="B138" t="str">
            <v>No</v>
          </cell>
          <cell r="C138" t="str">
            <v>CC Sage Capital Equity Plus Fund</v>
          </cell>
          <cell r="D138" t="str">
            <v>ManagedFunds</v>
          </cell>
          <cell r="E138">
            <v>2380975.456342</v>
          </cell>
          <cell r="F138">
            <v>8967964.2323240004</v>
          </cell>
          <cell r="G138">
            <v>189931.24529799999</v>
          </cell>
          <cell r="H138">
            <v>4144802.0744009987</v>
          </cell>
          <cell r="I138">
            <v>15611432.13563</v>
          </cell>
          <cell r="J138">
            <v>330632.31181400002</v>
          </cell>
          <cell r="K138">
            <v>1.7407999999999999</v>
          </cell>
        </row>
        <row r="139">
          <cell r="A139" t="str">
            <v>ETL5510AU</v>
          </cell>
          <cell r="B139" t="str">
            <v>No</v>
          </cell>
          <cell r="C139" t="str">
            <v>Insync Global Quality Equity Fund</v>
          </cell>
          <cell r="D139" t="str">
            <v>ManagedFunds</v>
          </cell>
          <cell r="E139">
            <v>118216.39405</v>
          </cell>
          <cell r="F139">
            <v>9085086.2948320005</v>
          </cell>
          <cell r="G139">
            <v>0</v>
          </cell>
          <cell r="H139">
            <v>201440.73546200059</v>
          </cell>
          <cell r="I139">
            <v>15480987.046393</v>
          </cell>
          <cell r="J139">
            <v>0</v>
          </cell>
          <cell r="K139">
            <v>1.704</v>
          </cell>
        </row>
        <row r="140">
          <cell r="A140" t="str">
            <v>ETL0060AU</v>
          </cell>
          <cell r="B140" t="str">
            <v>No</v>
          </cell>
          <cell r="C140" t="str">
            <v>Allan Gray Australia Equity Fund - Class A</v>
          </cell>
          <cell r="D140" t="str">
            <v>ManagedFunds</v>
          </cell>
          <cell r="E140">
            <v>31691972.931729</v>
          </cell>
          <cell r="F140">
            <v>9124879.7427820005</v>
          </cell>
          <cell r="G140">
            <v>0</v>
          </cell>
          <cell r="H140">
            <v>53645002.581537008</v>
          </cell>
          <cell r="I140">
            <v>15445683.940607</v>
          </cell>
          <cell r="J140">
            <v>0</v>
          </cell>
          <cell r="K140">
            <v>1.6927000000000001</v>
          </cell>
        </row>
        <row r="141">
          <cell r="A141" t="str">
            <v>OPS0002AU</v>
          </cell>
          <cell r="B141" t="str">
            <v>No</v>
          </cell>
          <cell r="C141" t="str">
            <v>OC Premium Small Companies Fund</v>
          </cell>
          <cell r="D141" t="str">
            <v>ManagedFunds</v>
          </cell>
          <cell r="E141">
            <v>5158213.2540020002</v>
          </cell>
          <cell r="F141">
            <v>4017087.1895289999</v>
          </cell>
          <cell r="G141">
            <v>57907.208162000003</v>
          </cell>
          <cell r="H141">
            <v>19799801.575488001</v>
          </cell>
          <cell r="I141">
            <v>15419589.177006001</v>
          </cell>
          <cell r="J141">
            <v>222276.81852900001</v>
          </cell>
          <cell r="K141">
            <v>3.8384999999999998</v>
          </cell>
        </row>
        <row r="142">
          <cell r="A142" t="str">
            <v>ACM0005AU</v>
          </cell>
          <cell r="B142" t="str">
            <v>Yes</v>
          </cell>
          <cell r="C142" t="str">
            <v>AB Concentrated Australian Equities Fund - Class A</v>
          </cell>
          <cell r="D142" t="str">
            <v>ManagedFunds</v>
          </cell>
          <cell r="E142">
            <v>0</v>
          </cell>
          <cell r="F142">
            <v>10300166.76348</v>
          </cell>
          <cell r="G142">
            <v>0</v>
          </cell>
          <cell r="H142">
            <v>0</v>
          </cell>
          <cell r="I142">
            <v>15387419.127962001</v>
          </cell>
          <cell r="J142">
            <v>0</v>
          </cell>
          <cell r="K142">
            <v>1.4939</v>
          </cell>
        </row>
        <row r="143">
          <cell r="A143" t="str">
            <v>FSF1086AU</v>
          </cell>
          <cell r="B143" t="str">
            <v>No</v>
          </cell>
          <cell r="C143" t="str">
            <v>Aspect Diversified Futures Fund - Class A</v>
          </cell>
          <cell r="D143" t="str">
            <v>ManagedFunds</v>
          </cell>
          <cell r="E143">
            <v>16753793.763503</v>
          </cell>
          <cell r="F143">
            <v>16277857.091827</v>
          </cell>
          <cell r="G143">
            <v>0</v>
          </cell>
          <cell r="H143">
            <v>15775372.207714001</v>
          </cell>
          <cell r="I143">
            <v>15327230.237664001</v>
          </cell>
          <cell r="J143">
            <v>0</v>
          </cell>
          <cell r="K143">
            <v>0.94159999999999999</v>
          </cell>
        </row>
        <row r="144">
          <cell r="A144" t="str">
            <v>AQLT</v>
          </cell>
          <cell r="B144" t="str">
            <v>No</v>
          </cell>
          <cell r="C144" t="str">
            <v>BetaShares Australian Quality ETF</v>
          </cell>
          <cell r="D144" t="str">
            <v>AustralianShares</v>
          </cell>
          <cell r="E144">
            <v>276215</v>
          </cell>
          <cell r="F144">
            <v>489512</v>
          </cell>
          <cell r="G144">
            <v>0</v>
          </cell>
          <cell r="H144">
            <v>8612383.6999999993</v>
          </cell>
          <cell r="I144">
            <v>15262984.16</v>
          </cell>
          <cell r="J144">
            <v>0</v>
          </cell>
          <cell r="K144">
            <v>31.18</v>
          </cell>
        </row>
        <row r="145">
          <cell r="A145" t="str">
            <v>RHC</v>
          </cell>
          <cell r="B145" t="str">
            <v>No</v>
          </cell>
          <cell r="C145" t="str">
            <v>Ramsay Health Care Ltd</v>
          </cell>
          <cell r="D145" t="str">
            <v>AustralianShares</v>
          </cell>
          <cell r="E145">
            <v>307088</v>
          </cell>
          <cell r="F145">
            <v>440135</v>
          </cell>
          <cell r="G145">
            <v>26458</v>
          </cell>
          <cell r="H145">
            <v>10606819.520000001</v>
          </cell>
          <cell r="I145">
            <v>15202262.9</v>
          </cell>
          <cell r="J145">
            <v>913859.32</v>
          </cell>
          <cell r="K145">
            <v>34.54</v>
          </cell>
        </row>
        <row r="146">
          <cell r="A146" t="str">
            <v>WHT0057AU</v>
          </cell>
          <cell r="B146" t="str">
            <v>No</v>
          </cell>
          <cell r="C146" t="str">
            <v>Antipodes Global Fund - Long</v>
          </cell>
          <cell r="D146" t="str">
            <v>ManagedFunds</v>
          </cell>
          <cell r="E146">
            <v>13769836.272654001</v>
          </cell>
          <cell r="F146">
            <v>11828889.328829</v>
          </cell>
          <cell r="G146">
            <v>0</v>
          </cell>
          <cell r="H146">
            <v>17589588.854688</v>
          </cell>
          <cell r="I146">
            <v>15110223.228645999</v>
          </cell>
          <cell r="J146">
            <v>0</v>
          </cell>
          <cell r="K146">
            <v>1.2774000000000001</v>
          </cell>
        </row>
        <row r="147">
          <cell r="A147" t="str">
            <v>CAR</v>
          </cell>
          <cell r="B147" t="str">
            <v>No</v>
          </cell>
          <cell r="C147" t="str">
            <v>CAR Group Limited</v>
          </cell>
          <cell r="D147" t="str">
            <v>AustralianShares</v>
          </cell>
          <cell r="E147">
            <v>195704</v>
          </cell>
          <cell r="F147">
            <v>416234</v>
          </cell>
          <cell r="G147">
            <v>59737</v>
          </cell>
          <cell r="H147">
            <v>7051215.120000001</v>
          </cell>
          <cell r="I147">
            <v>14996911.02</v>
          </cell>
          <cell r="J147">
            <v>2152324.11</v>
          </cell>
          <cell r="K147">
            <v>36.03</v>
          </cell>
        </row>
        <row r="148">
          <cell r="A148" t="str">
            <v>WHT0039AU</v>
          </cell>
          <cell r="B148" t="str">
            <v>No</v>
          </cell>
          <cell r="C148" t="str">
            <v>Plato Australian Shares Income Fund</v>
          </cell>
          <cell r="D148" t="str">
            <v>ManagedFunds</v>
          </cell>
          <cell r="E148">
            <v>53141759.557392001</v>
          </cell>
          <cell r="F148">
            <v>11826745.369440001</v>
          </cell>
          <cell r="G148">
            <v>2190857.0455120001</v>
          </cell>
          <cell r="H148">
            <v>67070214.737385005</v>
          </cell>
          <cell r="I148">
            <v>14926535.330769999</v>
          </cell>
          <cell r="J148">
            <v>2765080.6771410001</v>
          </cell>
          <cell r="K148">
            <v>1.2621</v>
          </cell>
        </row>
        <row r="149">
          <cell r="A149" t="str">
            <v>FLOT</v>
          </cell>
          <cell r="B149" t="str">
            <v>No</v>
          </cell>
          <cell r="C149" t="str">
            <v>VanEck Australian Floating Rate ETF</v>
          </cell>
          <cell r="D149" t="str">
            <v>AustralianShares</v>
          </cell>
          <cell r="E149">
            <v>796480</v>
          </cell>
          <cell r="F149">
            <v>596662</v>
          </cell>
          <cell r="G149">
            <v>59540</v>
          </cell>
          <cell r="H149">
            <v>19904035.199999999</v>
          </cell>
          <cell r="I149">
            <v>14910583.380000001</v>
          </cell>
          <cell r="J149">
            <v>1487904.6</v>
          </cell>
          <cell r="K149">
            <v>24.99</v>
          </cell>
        </row>
        <row r="150">
          <cell r="A150" t="str">
            <v>CSA0038AU</v>
          </cell>
          <cell r="B150" t="str">
            <v>No</v>
          </cell>
          <cell r="C150" t="str">
            <v>Bentham Global Income Fund</v>
          </cell>
          <cell r="D150" t="str">
            <v>ManagedFunds</v>
          </cell>
          <cell r="E150">
            <v>110008931.505115</v>
          </cell>
          <cell r="F150">
            <v>14863448.976321001</v>
          </cell>
          <cell r="G150">
            <v>2701999.7611389998</v>
          </cell>
          <cell r="H150">
            <v>109898922.57361001</v>
          </cell>
          <cell r="I150">
            <v>14848585.527345002</v>
          </cell>
          <cell r="J150">
            <v>2699297.761378</v>
          </cell>
          <cell r="K150">
            <v>0.999</v>
          </cell>
        </row>
        <row r="151">
          <cell r="A151" t="str">
            <v>HOW0098AU</v>
          </cell>
          <cell r="B151" t="str">
            <v>No</v>
          </cell>
          <cell r="C151" t="str">
            <v>Ardea Real Outcome Fund</v>
          </cell>
          <cell r="D151" t="str">
            <v>ManagedFunds</v>
          </cell>
          <cell r="E151">
            <v>123078224.893142</v>
          </cell>
          <cell r="F151">
            <v>16932369.795187</v>
          </cell>
          <cell r="G151">
            <v>0</v>
          </cell>
          <cell r="H151">
            <v>106524203.645014</v>
          </cell>
          <cell r="I151">
            <v>14654966.057734</v>
          </cell>
          <cell r="J151">
            <v>0</v>
          </cell>
          <cell r="K151">
            <v>0.86550000000000005</v>
          </cell>
        </row>
        <row r="152">
          <cell r="A152" t="str">
            <v>QPON</v>
          </cell>
          <cell r="B152" t="str">
            <v>No</v>
          </cell>
          <cell r="C152" t="str">
            <v>BetaShares Aust Bank Senior Floating Rate Bond ETF</v>
          </cell>
          <cell r="D152" t="str">
            <v>AustralianShares</v>
          </cell>
          <cell r="E152">
            <v>1462521</v>
          </cell>
          <cell r="F152">
            <v>560601</v>
          </cell>
          <cell r="G152">
            <v>0</v>
          </cell>
          <cell r="H152">
            <v>38142547.68</v>
          </cell>
          <cell r="I152">
            <v>14620474.08</v>
          </cell>
          <cell r="J152">
            <v>0</v>
          </cell>
          <cell r="K152">
            <v>26.08</v>
          </cell>
        </row>
        <row r="153">
          <cell r="A153" t="str">
            <v>QMIX</v>
          </cell>
          <cell r="B153" t="str">
            <v>No</v>
          </cell>
          <cell r="C153" t="str">
            <v>SPDR MSCI World Quality Mix Fund</v>
          </cell>
          <cell r="D153" t="str">
            <v>AustralianShares</v>
          </cell>
          <cell r="E153">
            <v>72175</v>
          </cell>
          <cell r="F153">
            <v>451145</v>
          </cell>
          <cell r="G153">
            <v>0</v>
          </cell>
          <cell r="H153">
            <v>2338470</v>
          </cell>
          <cell r="I153">
            <v>14617098</v>
          </cell>
          <cell r="J153">
            <v>0</v>
          </cell>
          <cell r="K153">
            <v>32.4</v>
          </cell>
        </row>
        <row r="154">
          <cell r="A154" t="str">
            <v>MGE9705AU</v>
          </cell>
          <cell r="B154" t="str">
            <v>No</v>
          </cell>
          <cell r="C154" t="str">
            <v>Airlie Australian Share Fund</v>
          </cell>
          <cell r="D154" t="str">
            <v>ManagedFunds</v>
          </cell>
          <cell r="E154">
            <v>5503861.1845659995</v>
          </cell>
          <cell r="F154">
            <v>3778968.9503219998</v>
          </cell>
          <cell r="G154">
            <v>4172996.1761869998</v>
          </cell>
          <cell r="H154">
            <v>21277927.339531995</v>
          </cell>
          <cell r="I154">
            <v>14609493.961942999</v>
          </cell>
          <cell r="J154">
            <v>16132803.217138</v>
          </cell>
          <cell r="K154">
            <v>3.8660000000000001</v>
          </cell>
        </row>
        <row r="155">
          <cell r="A155" t="str">
            <v>ACM0001AU</v>
          </cell>
          <cell r="B155" t="str">
            <v>No</v>
          </cell>
          <cell r="C155" t="str">
            <v>AB Dynamic Global Fixed Income Fund</v>
          </cell>
          <cell r="D155" t="str">
            <v>ManagedFunds</v>
          </cell>
          <cell r="E155">
            <v>12847170.016434999</v>
          </cell>
          <cell r="F155">
            <v>13866521.379417</v>
          </cell>
          <cell r="G155">
            <v>0</v>
          </cell>
          <cell r="H155">
            <v>13426577.384175999</v>
          </cell>
          <cell r="I155">
            <v>14491901.493628999</v>
          </cell>
          <cell r="J155">
            <v>0</v>
          </cell>
          <cell r="K155">
            <v>1.0450999999999999</v>
          </cell>
        </row>
        <row r="156">
          <cell r="A156" t="str">
            <v>INT0011AU</v>
          </cell>
          <cell r="B156" t="str">
            <v>Yes</v>
          </cell>
          <cell r="C156" t="str">
            <v>Morningstar Multi Asset Real Return Fund Cl Z</v>
          </cell>
          <cell r="D156" t="str">
            <v>ManagedFunds</v>
          </cell>
          <cell r="E156">
            <v>0</v>
          </cell>
          <cell r="F156">
            <v>12507958.869095</v>
          </cell>
          <cell r="G156">
            <v>0</v>
          </cell>
          <cell r="H156">
            <v>0</v>
          </cell>
          <cell r="I156">
            <v>14499100.841466</v>
          </cell>
          <cell r="J156">
            <v>0</v>
          </cell>
          <cell r="K156">
            <v>1.1591899999999999</v>
          </cell>
        </row>
        <row r="157">
          <cell r="A157" t="str">
            <v>ETL6693AU</v>
          </cell>
          <cell r="B157" t="str">
            <v>No</v>
          </cell>
          <cell r="C157" t="str">
            <v>Pzena Emerging Markets Value Fund - P Class</v>
          </cell>
          <cell r="D157" t="str">
            <v>ManagedFunds</v>
          </cell>
          <cell r="E157">
            <v>0</v>
          </cell>
          <cell r="F157">
            <v>12496102.893023999</v>
          </cell>
          <cell r="G157">
            <v>0</v>
          </cell>
          <cell r="H157">
            <v>0</v>
          </cell>
          <cell r="I157">
            <v>14445494.944336001</v>
          </cell>
          <cell r="J157">
            <v>0</v>
          </cell>
          <cell r="K157">
            <v>1.1559999999999999</v>
          </cell>
        </row>
        <row r="158">
          <cell r="A158" t="str">
            <v>TAL0590AU</v>
          </cell>
          <cell r="B158" t="str">
            <v>No</v>
          </cell>
          <cell r="C158" t="str">
            <v>Fortlake Real Income Fund</v>
          </cell>
          <cell r="D158" t="str">
            <v>ManagedFunds</v>
          </cell>
          <cell r="E158">
            <v>324773.040996</v>
          </cell>
          <cell r="F158">
            <v>533020.89863199997</v>
          </cell>
          <cell r="G158">
            <v>0</v>
          </cell>
          <cell r="H158">
            <v>8769034.4933989998</v>
          </cell>
          <cell r="I158">
            <v>14391830.773514999</v>
          </cell>
          <cell r="J158">
            <v>0</v>
          </cell>
          <cell r="K158">
            <v>27.000499999999999</v>
          </cell>
        </row>
        <row r="159">
          <cell r="A159" t="str">
            <v>MAQ1727AU</v>
          </cell>
          <cell r="B159" t="str">
            <v>Yes</v>
          </cell>
          <cell r="C159" t="str">
            <v>Walter Scott Global Equity No 2 Fund - Class I</v>
          </cell>
          <cell r="D159" t="str">
            <v>ManagedFunds</v>
          </cell>
          <cell r="E159">
            <v>0</v>
          </cell>
          <cell r="F159">
            <v>12453881.038346</v>
          </cell>
          <cell r="G159">
            <v>0</v>
          </cell>
          <cell r="H159">
            <v>0</v>
          </cell>
          <cell r="I159">
            <v>14368042.55394</v>
          </cell>
          <cell r="J159">
            <v>0</v>
          </cell>
          <cell r="K159">
            <v>1.1536999999999999</v>
          </cell>
        </row>
        <row r="160">
          <cell r="A160" t="str">
            <v>SSB9640AU</v>
          </cell>
          <cell r="B160" t="str">
            <v>No</v>
          </cell>
          <cell r="C160" t="str">
            <v>ClearBridge RARE Infrastructure Income Fund - Cl C</v>
          </cell>
          <cell r="D160" t="str">
            <v>ManagedFunds</v>
          </cell>
          <cell r="E160">
            <v>2127.3893149999999</v>
          </cell>
          <cell r="F160">
            <v>10537922.078235</v>
          </cell>
          <cell r="G160">
            <v>0</v>
          </cell>
          <cell r="H160">
            <v>2877.506787000224</v>
          </cell>
          <cell r="I160">
            <v>14253593.40302</v>
          </cell>
          <cell r="J160">
            <v>0</v>
          </cell>
          <cell r="K160">
            <v>1.3526</v>
          </cell>
        </row>
        <row r="161">
          <cell r="A161" t="str">
            <v>BLK9419AU</v>
          </cell>
          <cell r="B161" t="str">
            <v>No</v>
          </cell>
          <cell r="C161" t="str">
            <v>iShares Global Listed Prop Index Fund (Hdgd Cl S)</v>
          </cell>
          <cell r="D161" t="str">
            <v>ManagedFunds</v>
          </cell>
          <cell r="E161">
            <v>221534.51785800001</v>
          </cell>
          <cell r="F161">
            <v>15136464.768505</v>
          </cell>
          <cell r="G161">
            <v>0</v>
          </cell>
          <cell r="H161">
            <v>207686.39514699951</v>
          </cell>
          <cell r="I161">
            <v>14190284.355826</v>
          </cell>
          <cell r="J161">
            <v>0</v>
          </cell>
          <cell r="K161">
            <v>0.93749000000000005</v>
          </cell>
        </row>
        <row r="162">
          <cell r="A162" t="str">
            <v>IHOO</v>
          </cell>
          <cell r="B162" t="str">
            <v>No</v>
          </cell>
          <cell r="C162" t="str">
            <v>iShares Global 100 AUD Hedged ETF</v>
          </cell>
          <cell r="D162" t="str">
            <v>AustralianShares</v>
          </cell>
          <cell r="E162">
            <v>34809</v>
          </cell>
          <cell r="F162">
            <v>75831</v>
          </cell>
          <cell r="G162">
            <v>0</v>
          </cell>
          <cell r="H162">
            <v>6488049.5100000016</v>
          </cell>
          <cell r="I162">
            <v>14134140.09</v>
          </cell>
          <cell r="J162">
            <v>0</v>
          </cell>
          <cell r="K162">
            <v>186.39</v>
          </cell>
        </row>
        <row r="163">
          <cell r="A163" t="str">
            <v>WOW</v>
          </cell>
          <cell r="B163" t="str">
            <v>No</v>
          </cell>
          <cell r="C163" t="str">
            <v>Woolworths Group Limited</v>
          </cell>
          <cell r="D163" t="str">
            <v>AustralianShares</v>
          </cell>
          <cell r="E163">
            <v>1011576</v>
          </cell>
          <cell r="F163">
            <v>461086</v>
          </cell>
          <cell r="G163">
            <v>51244</v>
          </cell>
          <cell r="H163">
            <v>30842952.239999998</v>
          </cell>
          <cell r="I163">
            <v>14058512.140000001</v>
          </cell>
          <cell r="J163">
            <v>1562429.56</v>
          </cell>
          <cell r="K163">
            <v>30.49</v>
          </cell>
        </row>
        <row r="164">
          <cell r="A164" t="str">
            <v>HOW0121AU</v>
          </cell>
          <cell r="B164" t="str">
            <v>No</v>
          </cell>
          <cell r="C164" t="str">
            <v>Alphinity Sustainable Share Fund</v>
          </cell>
          <cell r="D164" t="str">
            <v>ManagedFunds</v>
          </cell>
          <cell r="E164">
            <v>6714853.9646429997</v>
          </cell>
          <cell r="F164">
            <v>5685949.0786739998</v>
          </cell>
          <cell r="G164">
            <v>2697428.8456649999</v>
          </cell>
          <cell r="H164">
            <v>16570916.613946002</v>
          </cell>
          <cell r="I164">
            <v>14031785.136350999</v>
          </cell>
          <cell r="J164">
            <v>6656714.905332</v>
          </cell>
          <cell r="K164">
            <v>2.4678</v>
          </cell>
        </row>
        <row r="165">
          <cell r="A165" t="str">
            <v>F100</v>
          </cell>
          <cell r="B165" t="str">
            <v>No</v>
          </cell>
          <cell r="C165" t="str">
            <v>BetaShares FTSE 100 ETF</v>
          </cell>
          <cell r="D165" t="str">
            <v>AustralianShares</v>
          </cell>
          <cell r="E165">
            <v>298547</v>
          </cell>
          <cell r="F165">
            <v>1109378</v>
          </cell>
          <cell r="G165">
            <v>0</v>
          </cell>
          <cell r="H165">
            <v>3716910.1500000004</v>
          </cell>
          <cell r="I165">
            <v>13811756.1</v>
          </cell>
          <cell r="J165">
            <v>0</v>
          </cell>
          <cell r="K165">
            <v>12.45</v>
          </cell>
        </row>
        <row r="166">
          <cell r="A166" t="str">
            <v>TGP0016AU</v>
          </cell>
          <cell r="B166" t="str">
            <v>No</v>
          </cell>
          <cell r="C166" t="str">
            <v>ClearBridge RARE Infra Income Fund - Hedged - Cl A</v>
          </cell>
          <cell r="D166" t="str">
            <v>ManagedFunds</v>
          </cell>
          <cell r="E166">
            <v>18211802.673078001</v>
          </cell>
          <cell r="F166">
            <v>10060619.318113999</v>
          </cell>
          <cell r="G166">
            <v>0</v>
          </cell>
          <cell r="H166">
            <v>24567721.805981997</v>
          </cell>
          <cell r="I166">
            <v>13571775.460136</v>
          </cell>
          <cell r="J166">
            <v>0</v>
          </cell>
          <cell r="K166">
            <v>1.349</v>
          </cell>
        </row>
        <row r="167">
          <cell r="A167" t="str">
            <v>SUN</v>
          </cell>
          <cell r="B167" t="str">
            <v>No</v>
          </cell>
          <cell r="C167" t="str">
            <v>Suncorp Group Limited</v>
          </cell>
          <cell r="D167" t="str">
            <v>AustralianShares</v>
          </cell>
          <cell r="E167">
            <v>383290</v>
          </cell>
          <cell r="F167">
            <v>709002</v>
          </cell>
          <cell r="G167">
            <v>684</v>
          </cell>
          <cell r="H167">
            <v>7286342.8999999985</v>
          </cell>
          <cell r="I167">
            <v>13478128.02</v>
          </cell>
          <cell r="J167">
            <v>13002.84</v>
          </cell>
          <cell r="K167">
            <v>19.010000000000002</v>
          </cell>
        </row>
        <row r="168">
          <cell r="A168" t="str">
            <v>MAQ0831AU</v>
          </cell>
          <cell r="B168" t="str">
            <v>No</v>
          </cell>
          <cell r="C168" t="str">
            <v>Macquarie True Index Global Infrastructure Sec</v>
          </cell>
          <cell r="D168" t="str">
            <v>ManagedFunds</v>
          </cell>
          <cell r="E168">
            <v>27838.332313999999</v>
          </cell>
          <cell r="F168">
            <v>7848178.9441449996</v>
          </cell>
          <cell r="G168">
            <v>589702.44804499997</v>
          </cell>
          <cell r="H168">
            <v>47753.875251999125</v>
          </cell>
          <cell r="I168">
            <v>13462766.160787001</v>
          </cell>
          <cell r="J168">
            <v>1011575.579377</v>
          </cell>
          <cell r="K168">
            <v>1.7154</v>
          </cell>
        </row>
        <row r="169">
          <cell r="A169" t="str">
            <v>PIM3425AU</v>
          </cell>
          <cell r="B169" t="str">
            <v>No</v>
          </cell>
          <cell r="C169" t="str">
            <v>First Sentier Cash Fund - Class A</v>
          </cell>
          <cell r="D169" t="str">
            <v>ManagedFunds</v>
          </cell>
          <cell r="E169">
            <v>8201755.8675859999</v>
          </cell>
          <cell r="F169">
            <v>13171788.065753</v>
          </cell>
          <cell r="G169">
            <v>0</v>
          </cell>
          <cell r="H169">
            <v>8339545.3661609981</v>
          </cell>
          <cell r="I169">
            <v>13393074.105258001</v>
          </cell>
          <cell r="J169">
            <v>0</v>
          </cell>
          <cell r="K169">
            <v>1.0167999999999999</v>
          </cell>
        </row>
        <row r="170">
          <cell r="A170" t="str">
            <v>QAU</v>
          </cell>
          <cell r="B170" t="str">
            <v>No</v>
          </cell>
          <cell r="C170" t="str">
            <v>BetaShares Gold Bullion ETF</v>
          </cell>
          <cell r="D170" t="str">
            <v>AustralianShares</v>
          </cell>
          <cell r="E170">
            <v>716889</v>
          </cell>
          <cell r="F170">
            <v>620587</v>
          </cell>
          <cell r="G170">
            <v>0</v>
          </cell>
          <cell r="H170">
            <v>15405944.610000001</v>
          </cell>
          <cell r="I170">
            <v>13336414.630000001</v>
          </cell>
          <cell r="J170">
            <v>0</v>
          </cell>
          <cell r="K170">
            <v>21.49</v>
          </cell>
        </row>
        <row r="171">
          <cell r="A171" t="str">
            <v>PER6110AU</v>
          </cell>
          <cell r="B171" t="str">
            <v>No</v>
          </cell>
          <cell r="C171" t="str">
            <v>Barrow Hanley Global Share Fund - Class S</v>
          </cell>
          <cell r="D171" t="str">
            <v>ManagedFunds</v>
          </cell>
          <cell r="E171">
            <v>656221.589377</v>
          </cell>
          <cell r="F171">
            <v>10237455.220782001</v>
          </cell>
          <cell r="G171">
            <v>0</v>
          </cell>
          <cell r="H171">
            <v>852917.44857699983</v>
          </cell>
          <cell r="I171">
            <v>13306030.048659001</v>
          </cell>
          <cell r="J171">
            <v>0</v>
          </cell>
          <cell r="K171">
            <v>1.2997399999999999</v>
          </cell>
        </row>
        <row r="172">
          <cell r="A172" t="str">
            <v>CHN4711AU</v>
          </cell>
          <cell r="B172" t="str">
            <v>No</v>
          </cell>
          <cell r="C172" t="str">
            <v>CC JCB Global Bond Fund Class A (Hedged)</v>
          </cell>
          <cell r="D172" t="str">
            <v>ManagedFunds</v>
          </cell>
          <cell r="E172">
            <v>546403.41938099999</v>
          </cell>
          <cell r="F172">
            <v>14983091.555419</v>
          </cell>
          <cell r="G172">
            <v>0</v>
          </cell>
          <cell r="H172">
            <v>476846.26409400068</v>
          </cell>
          <cell r="I172">
            <v>13075744.000413999</v>
          </cell>
          <cell r="J172">
            <v>0</v>
          </cell>
          <cell r="K172">
            <v>0.87270000000000003</v>
          </cell>
        </row>
        <row r="173">
          <cell r="A173" t="str">
            <v>PDL4472AU</v>
          </cell>
          <cell r="B173" t="str">
            <v>No</v>
          </cell>
          <cell r="C173" t="str">
            <v>Pendal Global Select Fund - Cl W</v>
          </cell>
          <cell r="D173" t="str">
            <v>ManagedFunds</v>
          </cell>
          <cell r="E173">
            <v>6426.642879</v>
          </cell>
          <cell r="F173">
            <v>11101519.876274999</v>
          </cell>
          <cell r="G173">
            <v>0</v>
          </cell>
          <cell r="H173">
            <v>7557.0893619991839</v>
          </cell>
          <cell r="I173">
            <v>13054277.222511999</v>
          </cell>
          <cell r="J173">
            <v>0</v>
          </cell>
          <cell r="K173">
            <v>1.1758999999999999</v>
          </cell>
        </row>
        <row r="174">
          <cell r="A174" t="str">
            <v>WES</v>
          </cell>
          <cell r="B174" t="str">
            <v>No</v>
          </cell>
          <cell r="C174" t="str">
            <v>Wesfarmers Limited</v>
          </cell>
          <cell r="D174" t="str">
            <v>AustralianShares</v>
          </cell>
          <cell r="E174">
            <v>860841</v>
          </cell>
          <cell r="F174">
            <v>181295</v>
          </cell>
          <cell r="G174">
            <v>20251</v>
          </cell>
          <cell r="H174">
            <v>61575956.729999997</v>
          </cell>
          <cell r="I174">
            <v>12968031.35</v>
          </cell>
          <cell r="J174">
            <v>1448554.03</v>
          </cell>
          <cell r="K174">
            <v>71.53</v>
          </cell>
        </row>
        <row r="175">
          <cell r="A175" t="str">
            <v>GMG</v>
          </cell>
          <cell r="B175" t="str">
            <v>No</v>
          </cell>
          <cell r="C175" t="str">
            <v>Goodman Group</v>
          </cell>
          <cell r="D175" t="str">
            <v>AustralianShares</v>
          </cell>
          <cell r="E175">
            <v>675974</v>
          </cell>
          <cell r="F175">
            <v>363541</v>
          </cell>
          <cell r="G175">
            <v>84201</v>
          </cell>
          <cell r="H175">
            <v>24091713.359999999</v>
          </cell>
          <cell r="I175">
            <v>12956601.24</v>
          </cell>
          <cell r="J175">
            <v>3000923.64</v>
          </cell>
          <cell r="K175">
            <v>35.64</v>
          </cell>
        </row>
        <row r="176">
          <cell r="A176" t="str">
            <v>GGUS</v>
          </cell>
          <cell r="B176" t="str">
            <v>No</v>
          </cell>
          <cell r="C176" t="str">
            <v>BetaShares Geared U.S. Equity Fund (Hedged)</v>
          </cell>
          <cell r="D176" t="str">
            <v>AustralianShares</v>
          </cell>
          <cell r="E176">
            <v>160547</v>
          </cell>
          <cell r="F176">
            <v>289518</v>
          </cell>
          <cell r="G176">
            <v>0</v>
          </cell>
          <cell r="H176">
            <v>7105810.2199999988</v>
          </cell>
          <cell r="I176">
            <v>12814066.68</v>
          </cell>
          <cell r="J176">
            <v>0</v>
          </cell>
          <cell r="K176">
            <v>44.26</v>
          </cell>
        </row>
        <row r="177">
          <cell r="A177" t="str">
            <v>SSB4647AU</v>
          </cell>
          <cell r="B177" t="str">
            <v>No</v>
          </cell>
          <cell r="C177" t="str">
            <v>ClearBridge RARE Infrastructure Income Fund - Cl B</v>
          </cell>
          <cell r="D177" t="str">
            <v>ManagedFunds</v>
          </cell>
          <cell r="E177">
            <v>26412470.517972</v>
          </cell>
          <cell r="F177">
            <v>12966167.589398</v>
          </cell>
          <cell r="G177">
            <v>16524277.289127</v>
          </cell>
          <cell r="H177">
            <v>26084955.883549001</v>
          </cell>
          <cell r="I177">
            <v>12805387.111289</v>
          </cell>
          <cell r="J177">
            <v>16319376.250742</v>
          </cell>
          <cell r="K177">
            <v>0.98760000000000003</v>
          </cell>
        </row>
        <row r="178">
          <cell r="A178" t="str">
            <v>CMI0111AU</v>
          </cell>
          <cell r="B178" t="str">
            <v>No</v>
          </cell>
          <cell r="C178" t="str">
            <v>First Sentier W/S Australian Small Companies Fund</v>
          </cell>
          <cell r="D178" t="str">
            <v>ManagedFunds</v>
          </cell>
          <cell r="E178">
            <v>727419.61471700005</v>
          </cell>
          <cell r="F178">
            <v>7065743.8484169999</v>
          </cell>
          <cell r="G178">
            <v>17472.118692</v>
          </cell>
          <cell r="H178">
            <v>1316702.2445989996</v>
          </cell>
          <cell r="I178">
            <v>12789702.940020001</v>
          </cell>
          <cell r="J178">
            <v>31626.282045</v>
          </cell>
          <cell r="K178">
            <v>1.8101</v>
          </cell>
        </row>
        <row r="179">
          <cell r="A179" t="str">
            <v>RIO</v>
          </cell>
          <cell r="B179" t="str">
            <v>No</v>
          </cell>
          <cell r="C179" t="str">
            <v>Rio Tinto Ltd</v>
          </cell>
          <cell r="D179" t="str">
            <v>AustralianShares</v>
          </cell>
          <cell r="E179">
            <v>292567</v>
          </cell>
          <cell r="F179">
            <v>108230</v>
          </cell>
          <cell r="G179">
            <v>93</v>
          </cell>
          <cell r="H179">
            <v>34364919.82</v>
          </cell>
          <cell r="I179">
            <v>12712695.800000001</v>
          </cell>
          <cell r="J179">
            <v>10923.78</v>
          </cell>
          <cell r="K179">
            <v>117.46</v>
          </cell>
        </row>
        <row r="180">
          <cell r="A180" t="str">
            <v>STO</v>
          </cell>
          <cell r="B180" t="str">
            <v>No</v>
          </cell>
          <cell r="C180" t="str">
            <v>Santos Limited</v>
          </cell>
          <cell r="D180" t="str">
            <v>AustralianShares</v>
          </cell>
          <cell r="E180">
            <v>3213359</v>
          </cell>
          <cell r="F180">
            <v>1899497</v>
          </cell>
          <cell r="G180">
            <v>221130</v>
          </cell>
          <cell r="H180">
            <v>21465238.120000005</v>
          </cell>
          <cell r="I180">
            <v>12688639.960000001</v>
          </cell>
          <cell r="J180">
            <v>1477148.4</v>
          </cell>
          <cell r="K180">
            <v>6.68</v>
          </cell>
        </row>
        <row r="181">
          <cell r="A181" t="str">
            <v>WFS0377AU</v>
          </cell>
          <cell r="B181" t="str">
            <v>No</v>
          </cell>
          <cell r="C181" t="str">
            <v>Pendal Short Term Income Securities Fund</v>
          </cell>
          <cell r="D181" t="str">
            <v>ManagedFunds</v>
          </cell>
          <cell r="E181">
            <v>14733767.238435</v>
          </cell>
          <cell r="F181">
            <v>11536237.980862999</v>
          </cell>
          <cell r="G181">
            <v>444217.16712</v>
          </cell>
          <cell r="H181">
            <v>15916888.747680999</v>
          </cell>
          <cell r="I181">
            <v>12462597.890726</v>
          </cell>
          <cell r="J181">
            <v>479887.80564000004</v>
          </cell>
          <cell r="K181">
            <v>1.0803</v>
          </cell>
        </row>
        <row r="182">
          <cell r="A182" t="str">
            <v>PIM5346AU</v>
          </cell>
          <cell r="B182" t="str">
            <v>No</v>
          </cell>
          <cell r="C182" t="str">
            <v>Eley Griffiths Group Emerging Companies Fund</v>
          </cell>
          <cell r="D182" t="str">
            <v>ManagedFunds</v>
          </cell>
          <cell r="E182">
            <v>1543159.384507</v>
          </cell>
          <cell r="F182">
            <v>4959644.7795770001</v>
          </cell>
          <cell r="G182">
            <v>0</v>
          </cell>
          <cell r="H182">
            <v>3824103.2707480006</v>
          </cell>
          <cell r="I182">
            <v>12290495.728269</v>
          </cell>
          <cell r="J182">
            <v>0</v>
          </cell>
          <cell r="K182">
            <v>2.4781</v>
          </cell>
        </row>
        <row r="183">
          <cell r="A183" t="str">
            <v>PIC9659AU</v>
          </cell>
          <cell r="B183" t="str">
            <v>No</v>
          </cell>
          <cell r="C183" t="str">
            <v>PIMCO Trends Managed Futures Strategy Fund W/S</v>
          </cell>
          <cell r="D183" t="str">
            <v>ManagedFunds</v>
          </cell>
          <cell r="E183">
            <v>3436793.4122179998</v>
          </cell>
          <cell r="F183">
            <v>13842390.480129</v>
          </cell>
          <cell r="G183">
            <v>0</v>
          </cell>
          <cell r="H183">
            <v>3039156.4144240003</v>
          </cell>
          <cell r="I183">
            <v>12240825.901578</v>
          </cell>
          <cell r="J183">
            <v>0</v>
          </cell>
          <cell r="K183">
            <v>0.88429999999999997</v>
          </cell>
        </row>
        <row r="184">
          <cell r="A184" t="str">
            <v>SST4725AU</v>
          </cell>
          <cell r="B184" t="str">
            <v>No</v>
          </cell>
          <cell r="C184" t="str">
            <v>State Street Floating Rate Fund</v>
          </cell>
          <cell r="D184" t="str">
            <v>ManagedFunds</v>
          </cell>
          <cell r="E184">
            <v>12785347.178595001</v>
          </cell>
          <cell r="F184">
            <v>12005085.592439</v>
          </cell>
          <cell r="G184">
            <v>0</v>
          </cell>
          <cell r="H184">
            <v>13005255.150066998</v>
          </cell>
          <cell r="I184">
            <v>12211573.064629</v>
          </cell>
          <cell r="J184">
            <v>0</v>
          </cell>
          <cell r="K184">
            <v>1.0172000000000001</v>
          </cell>
        </row>
        <row r="185">
          <cell r="A185" t="str">
            <v>FSF0974AU</v>
          </cell>
          <cell r="B185" t="str">
            <v>No</v>
          </cell>
          <cell r="C185" t="str">
            <v>RQI Global Value - Class A</v>
          </cell>
          <cell r="D185" t="str">
            <v>ManagedFunds</v>
          </cell>
          <cell r="E185">
            <v>2975066.607597</v>
          </cell>
          <cell r="F185">
            <v>9337476.3485879991</v>
          </cell>
          <cell r="G185">
            <v>0</v>
          </cell>
          <cell r="H185">
            <v>3883056.9362359997</v>
          </cell>
          <cell r="I185">
            <v>12187274.130177001</v>
          </cell>
          <cell r="J185">
            <v>0</v>
          </cell>
          <cell r="K185">
            <v>1.3051999999999999</v>
          </cell>
        </row>
        <row r="186">
          <cell r="A186" t="str">
            <v>ETL3984AU</v>
          </cell>
          <cell r="B186" t="str">
            <v>Yes</v>
          </cell>
          <cell r="C186" t="str">
            <v>MFS Global Equity Trust II - Class I Hedged</v>
          </cell>
          <cell r="D186" t="str">
            <v>ManagedFunds</v>
          </cell>
          <cell r="E186">
            <v>0</v>
          </cell>
          <cell r="F186">
            <v>12270763.012166999</v>
          </cell>
          <cell r="G186">
            <v>0</v>
          </cell>
          <cell r="H186">
            <v>0</v>
          </cell>
          <cell r="I186">
            <v>12186094.747383</v>
          </cell>
          <cell r="J186">
            <v>0</v>
          </cell>
          <cell r="K186">
            <v>0.99309999999999998</v>
          </cell>
        </row>
        <row r="187">
          <cell r="A187" t="str">
            <v>DJRE</v>
          </cell>
          <cell r="B187" t="str">
            <v>No</v>
          </cell>
          <cell r="C187" t="str">
            <v>SPDR Dow Jones Global Real Estate ESG Fund</v>
          </cell>
          <cell r="D187" t="str">
            <v>AustralianShares</v>
          </cell>
          <cell r="E187">
            <v>414653</v>
          </cell>
          <cell r="F187">
            <v>564098</v>
          </cell>
          <cell r="G187">
            <v>0</v>
          </cell>
          <cell r="H187">
            <v>8935772.1500000004</v>
          </cell>
          <cell r="I187">
            <v>12156311.9</v>
          </cell>
          <cell r="J187">
            <v>0</v>
          </cell>
          <cell r="K187">
            <v>21.55</v>
          </cell>
        </row>
        <row r="188">
          <cell r="A188" t="str">
            <v>CSA0102AU</v>
          </cell>
          <cell r="B188" t="str">
            <v>No</v>
          </cell>
          <cell r="C188" t="str">
            <v>Bentham High Yield Fund</v>
          </cell>
          <cell r="D188" t="str">
            <v>ManagedFunds</v>
          </cell>
          <cell r="E188">
            <v>1449126.7509290001</v>
          </cell>
          <cell r="F188">
            <v>16541444.70438</v>
          </cell>
          <cell r="G188">
            <v>1842426.8836320001</v>
          </cell>
          <cell r="H188">
            <v>1064238.6858820003</v>
          </cell>
          <cell r="I188">
            <v>12148036.990897</v>
          </cell>
          <cell r="J188">
            <v>1353078.3033390001</v>
          </cell>
          <cell r="K188">
            <v>0.73440000000000005</v>
          </cell>
        </row>
        <row r="189">
          <cell r="A189" t="str">
            <v>SLT2171AU</v>
          </cell>
          <cell r="B189" t="str">
            <v>No</v>
          </cell>
          <cell r="C189" t="str">
            <v>Nanuk New World Fund</v>
          </cell>
          <cell r="D189" t="str">
            <v>ManagedFunds</v>
          </cell>
          <cell r="E189">
            <v>10789410.60729</v>
          </cell>
          <cell r="F189">
            <v>5829517.55167</v>
          </cell>
          <cell r="G189">
            <v>0</v>
          </cell>
          <cell r="H189">
            <v>22362132.424669996</v>
          </cell>
          <cell r="I189">
            <v>12082258.077592</v>
          </cell>
          <cell r="J189">
            <v>0</v>
          </cell>
          <cell r="K189">
            <v>2.0726</v>
          </cell>
        </row>
        <row r="190">
          <cell r="A190" t="str">
            <v>PER5873AU</v>
          </cell>
          <cell r="B190" t="str">
            <v>Yes</v>
          </cell>
          <cell r="C190" t="str">
            <v>Barrow Hanley Global Share Fund - Class Z</v>
          </cell>
          <cell r="D190" t="str">
            <v>ManagedFunds</v>
          </cell>
          <cell r="E190">
            <v>0</v>
          </cell>
          <cell r="F190">
            <v>9314868.7998450007</v>
          </cell>
          <cell r="G190">
            <v>0</v>
          </cell>
          <cell r="H190">
            <v>0</v>
          </cell>
          <cell r="I190">
            <v>12077938.331943</v>
          </cell>
          <cell r="J190">
            <v>0</v>
          </cell>
          <cell r="K190">
            <v>1.2966299999999999</v>
          </cell>
        </row>
        <row r="191">
          <cell r="A191" t="str">
            <v>MAQ0464AU</v>
          </cell>
          <cell r="B191" t="str">
            <v>No</v>
          </cell>
          <cell r="C191" t="str">
            <v>Arrowstreet Global Equity Fund</v>
          </cell>
          <cell r="D191" t="str">
            <v>ManagedFunds</v>
          </cell>
          <cell r="E191">
            <v>29378950.767269999</v>
          </cell>
          <cell r="F191">
            <v>7972356.922882</v>
          </cell>
          <cell r="G191">
            <v>0</v>
          </cell>
          <cell r="H191">
            <v>43815767.174306996</v>
          </cell>
          <cell r="I191">
            <v>11889973.114785999</v>
          </cell>
          <cell r="J191">
            <v>0</v>
          </cell>
          <cell r="K191">
            <v>1.4914000000000001</v>
          </cell>
        </row>
        <row r="192">
          <cell r="A192" t="str">
            <v>FRT0010AU</v>
          </cell>
          <cell r="B192" t="str">
            <v>No</v>
          </cell>
          <cell r="C192" t="str">
            <v>Franklin Global Growth Fund - Class M</v>
          </cell>
          <cell r="D192" t="str">
            <v>ManagedFunds</v>
          </cell>
          <cell r="E192">
            <v>83991.317475000003</v>
          </cell>
          <cell r="F192">
            <v>4122319.89597</v>
          </cell>
          <cell r="G192">
            <v>0</v>
          </cell>
          <cell r="H192">
            <v>241920.19172300026</v>
          </cell>
          <cell r="I192">
            <v>11873517.996362999</v>
          </cell>
          <cell r="J192">
            <v>0</v>
          </cell>
          <cell r="K192">
            <v>2.8803000000000001</v>
          </cell>
        </row>
        <row r="193">
          <cell r="A193" t="str">
            <v>UTIP</v>
          </cell>
          <cell r="B193" t="str">
            <v>No</v>
          </cell>
          <cell r="C193" t="str">
            <v>BetaShares Inflation Protected US Trsy Bond CH ETF</v>
          </cell>
          <cell r="D193" t="str">
            <v>AustralianShares</v>
          </cell>
          <cell r="E193">
            <v>396</v>
          </cell>
          <cell r="F193">
            <v>470112</v>
          </cell>
          <cell r="G193">
            <v>359520</v>
          </cell>
          <cell r="H193">
            <v>9999</v>
          </cell>
          <cell r="I193">
            <v>11870328</v>
          </cell>
          <cell r="J193">
            <v>9077880</v>
          </cell>
          <cell r="K193">
            <v>25.25</v>
          </cell>
        </row>
        <row r="194">
          <cell r="A194" t="str">
            <v>MMF2135AU</v>
          </cell>
          <cell r="B194" t="str">
            <v>Yes</v>
          </cell>
          <cell r="C194" t="str">
            <v>ANZ Private Global Equities Trust</v>
          </cell>
          <cell r="D194" t="str">
            <v>ManagedFunds</v>
          </cell>
          <cell r="E194">
            <v>0</v>
          </cell>
          <cell r="F194">
            <v>8125578.3195519997</v>
          </cell>
          <cell r="G194">
            <v>0</v>
          </cell>
          <cell r="H194">
            <v>0</v>
          </cell>
          <cell r="I194">
            <v>11861719.230882</v>
          </cell>
          <cell r="J194">
            <v>0</v>
          </cell>
          <cell r="K194">
            <v>1.4598</v>
          </cell>
        </row>
        <row r="195">
          <cell r="A195" t="str">
            <v>MQAE</v>
          </cell>
          <cell r="B195" t="str">
            <v>No</v>
          </cell>
          <cell r="C195" t="str">
            <v>Macquarie Core Australian Equity Active ETF</v>
          </cell>
          <cell r="D195" t="str">
            <v>AustralianShares</v>
          </cell>
          <cell r="E195">
            <v>53128</v>
          </cell>
          <cell r="F195">
            <v>1075795</v>
          </cell>
          <cell r="G195">
            <v>0</v>
          </cell>
          <cell r="H195">
            <v>584939.27999999933</v>
          </cell>
          <cell r="I195">
            <v>11844502.949999999</v>
          </cell>
          <cell r="J195">
            <v>0</v>
          </cell>
          <cell r="K195">
            <v>11.01</v>
          </cell>
        </row>
        <row r="196">
          <cell r="A196" t="str">
            <v>ETL0016AU</v>
          </cell>
          <cell r="B196" t="str">
            <v>No</v>
          </cell>
          <cell r="C196" t="str">
            <v>PIMCO Diversified Fixed Interest Fund - W/S Class</v>
          </cell>
          <cell r="D196" t="str">
            <v>ManagedFunds</v>
          </cell>
          <cell r="E196">
            <v>111254492.496325</v>
          </cell>
          <cell r="F196">
            <v>12946145.882271999</v>
          </cell>
          <cell r="G196">
            <v>0</v>
          </cell>
          <cell r="H196">
            <v>101675480.69239099</v>
          </cell>
          <cell r="I196">
            <v>11831482.721808001</v>
          </cell>
          <cell r="J196">
            <v>0</v>
          </cell>
          <cell r="K196">
            <v>0.91390000000000005</v>
          </cell>
        </row>
        <row r="197">
          <cell r="A197" t="str">
            <v>HOW0164AU</v>
          </cell>
          <cell r="B197" t="str">
            <v>No</v>
          </cell>
          <cell r="C197" t="str">
            <v>Alphinity Global Equity Fund</v>
          </cell>
          <cell r="D197" t="str">
            <v>ManagedFunds</v>
          </cell>
          <cell r="E197">
            <v>1478386.4444560001</v>
          </cell>
          <cell r="F197">
            <v>981179.80589700001</v>
          </cell>
          <cell r="G197">
            <v>36022.379446999999</v>
          </cell>
          <cell r="H197">
            <v>17808790.948559001</v>
          </cell>
          <cell r="I197">
            <v>11819390.059818</v>
          </cell>
          <cell r="J197">
            <v>433929.18505699997</v>
          </cell>
          <cell r="K197">
            <v>12.046099999999999</v>
          </cell>
        </row>
        <row r="198">
          <cell r="A198" t="str">
            <v>QUB</v>
          </cell>
          <cell r="B198" t="str">
            <v>No</v>
          </cell>
          <cell r="C198" t="str">
            <v>Qube Holdings Limited</v>
          </cell>
          <cell r="D198" t="str">
            <v>AustralianShares</v>
          </cell>
          <cell r="E198">
            <v>1733745</v>
          </cell>
          <cell r="F198">
            <v>2959714</v>
          </cell>
          <cell r="G198">
            <v>106902</v>
          </cell>
          <cell r="H198">
            <v>6882967.6500000022</v>
          </cell>
          <cell r="I198">
            <v>11750064.58</v>
          </cell>
          <cell r="J198">
            <v>424400.94</v>
          </cell>
          <cell r="K198">
            <v>3.97</v>
          </cell>
        </row>
        <row r="199">
          <cell r="A199" t="str">
            <v>IHVV</v>
          </cell>
          <cell r="B199" t="str">
            <v>No</v>
          </cell>
          <cell r="C199" t="str">
            <v>iShares S&amp;P 500 AUD Hedged ETF</v>
          </cell>
          <cell r="D199" t="str">
            <v>AustralianShares</v>
          </cell>
          <cell r="E199">
            <v>391585</v>
          </cell>
          <cell r="F199">
            <v>215875</v>
          </cell>
          <cell r="G199">
            <v>5981</v>
          </cell>
          <cell r="H199">
            <v>21192580.200000003</v>
          </cell>
          <cell r="I199">
            <v>11683155</v>
          </cell>
          <cell r="J199">
            <v>323691.71999999997</v>
          </cell>
          <cell r="K199">
            <v>54.12</v>
          </cell>
        </row>
        <row r="200">
          <cell r="A200" t="str">
            <v>ETL0349AU</v>
          </cell>
          <cell r="B200" t="str">
            <v>No</v>
          </cell>
          <cell r="C200" t="str">
            <v>Allan Gray Australia Equity Fund - Class B</v>
          </cell>
          <cell r="D200" t="str">
            <v>ManagedFunds</v>
          </cell>
          <cell r="E200">
            <v>1649078.2581869999</v>
          </cell>
          <cell r="F200">
            <v>6864520.7947359998</v>
          </cell>
          <cell r="G200">
            <v>0</v>
          </cell>
          <cell r="H200">
            <v>2795352.5554530006</v>
          </cell>
          <cell r="I200">
            <v>11636049.199157</v>
          </cell>
          <cell r="J200">
            <v>0</v>
          </cell>
          <cell r="K200">
            <v>1.6951000000000001</v>
          </cell>
        </row>
        <row r="201">
          <cell r="A201" t="str">
            <v>HOW4476AU</v>
          </cell>
          <cell r="B201" t="str">
            <v>No</v>
          </cell>
          <cell r="C201" t="str">
            <v>Ares Global Credit Income Fund</v>
          </cell>
          <cell r="D201" t="str">
            <v>ManagedFunds</v>
          </cell>
          <cell r="E201">
            <v>5126870.5652639996</v>
          </cell>
          <cell r="F201">
            <v>11627813.820846001</v>
          </cell>
          <cell r="G201">
            <v>0</v>
          </cell>
          <cell r="H201">
            <v>5031510.7727500014</v>
          </cell>
          <cell r="I201">
            <v>11411536.483778</v>
          </cell>
          <cell r="J201">
            <v>0</v>
          </cell>
          <cell r="K201">
            <v>0.98140000000000005</v>
          </cell>
        </row>
        <row r="202">
          <cell r="A202" t="str">
            <v>JBW0103AU</v>
          </cell>
          <cell r="B202" t="str">
            <v>No</v>
          </cell>
          <cell r="C202" t="str">
            <v>Yarra Global Small Companies Fund</v>
          </cell>
          <cell r="D202" t="str">
            <v>ManagedFunds</v>
          </cell>
          <cell r="E202">
            <v>346871.61091699998</v>
          </cell>
          <cell r="F202">
            <v>2594582.214104</v>
          </cell>
          <cell r="G202">
            <v>4295778.1066899998</v>
          </cell>
          <cell r="H202">
            <v>1524500.729979001</v>
          </cell>
          <cell r="I202">
            <v>11403188.830988999</v>
          </cell>
          <cell r="J202">
            <v>18879944.778901</v>
          </cell>
          <cell r="K202">
            <v>4.3949999999999996</v>
          </cell>
        </row>
        <row r="203">
          <cell r="A203" t="str">
            <v>RIM0098AU</v>
          </cell>
          <cell r="B203" t="str">
            <v>No</v>
          </cell>
          <cell r="C203" t="str">
            <v>Russell Inv Multi-Asset Growth Strategy Fund Cl A</v>
          </cell>
          <cell r="D203" t="str">
            <v>ManagedFunds</v>
          </cell>
          <cell r="E203">
            <v>12742875.958077</v>
          </cell>
          <cell r="F203">
            <v>10590521.511117</v>
          </cell>
          <cell r="G203">
            <v>0</v>
          </cell>
          <cell r="H203">
            <v>13639974.425526001</v>
          </cell>
          <cell r="I203">
            <v>11336094.225499999</v>
          </cell>
          <cell r="J203">
            <v>0</v>
          </cell>
          <cell r="K203">
            <v>1.0704</v>
          </cell>
        </row>
        <row r="204">
          <cell r="A204" t="str">
            <v>ETL1411AU</v>
          </cell>
          <cell r="B204" t="str">
            <v>No</v>
          </cell>
          <cell r="C204" t="str">
            <v>Neuberger Berman Strategic Income Fund - W Class</v>
          </cell>
          <cell r="D204" t="str">
            <v>ManagedFunds</v>
          </cell>
          <cell r="E204">
            <v>23978176.148813002</v>
          </cell>
          <cell r="F204">
            <v>12513389.929129001</v>
          </cell>
          <cell r="G204">
            <v>0</v>
          </cell>
          <cell r="H204">
            <v>21026462.664894</v>
          </cell>
          <cell r="I204">
            <v>10972991.628852999</v>
          </cell>
          <cell r="J204">
            <v>0</v>
          </cell>
          <cell r="K204">
            <v>0.87690000000000001</v>
          </cell>
        </row>
        <row r="205">
          <cell r="A205" t="str">
            <v>WPC3982AU</v>
          </cell>
          <cell r="B205" t="str">
            <v>No</v>
          </cell>
          <cell r="C205" t="str">
            <v>Perennial Value Microcap Opportunities Trust</v>
          </cell>
          <cell r="D205" t="str">
            <v>ManagedFunds</v>
          </cell>
          <cell r="E205">
            <v>2482248.7609680002</v>
          </cell>
          <cell r="F205">
            <v>8675580.931574</v>
          </cell>
          <cell r="G205">
            <v>0</v>
          </cell>
          <cell r="H205">
            <v>3129619.2378289998</v>
          </cell>
          <cell r="I205">
            <v>10938172.438529</v>
          </cell>
          <cell r="J205">
            <v>0</v>
          </cell>
          <cell r="K205">
            <v>1.2607999999999999</v>
          </cell>
        </row>
        <row r="206">
          <cell r="A206" t="str">
            <v>ETL3065AU</v>
          </cell>
          <cell r="B206" t="str">
            <v>No</v>
          </cell>
          <cell r="C206" t="str">
            <v>Colchester Emerging Markets Bond Fund - Class I</v>
          </cell>
          <cell r="D206" t="str">
            <v>ManagedFunds</v>
          </cell>
          <cell r="E206">
            <v>3640939.2087059999</v>
          </cell>
          <cell r="F206">
            <v>14386351.637506999</v>
          </cell>
          <cell r="G206">
            <v>0</v>
          </cell>
          <cell r="H206">
            <v>2763108.7654870003</v>
          </cell>
          <cell r="I206">
            <v>10917802.257703999</v>
          </cell>
          <cell r="J206">
            <v>0</v>
          </cell>
          <cell r="K206">
            <v>0.75890000000000002</v>
          </cell>
        </row>
        <row r="207">
          <cell r="A207" t="str">
            <v>SCH0039AU</v>
          </cell>
          <cell r="B207" t="str">
            <v>No</v>
          </cell>
          <cell r="C207" t="str">
            <v>Schroder Real Return Fund - Prof Class</v>
          </cell>
          <cell r="D207" t="str">
            <v>ManagedFunds</v>
          </cell>
          <cell r="E207">
            <v>3346291.1896600001</v>
          </cell>
          <cell r="F207">
            <v>8676261.3152140006</v>
          </cell>
          <cell r="G207">
            <v>0</v>
          </cell>
          <cell r="H207">
            <v>4177509.9211720005</v>
          </cell>
          <cell r="I207">
            <v>10831444.625913</v>
          </cell>
          <cell r="J207">
            <v>0</v>
          </cell>
          <cell r="K207">
            <v>1.2484</v>
          </cell>
        </row>
        <row r="208">
          <cell r="A208" t="str">
            <v>MAQ2686AU</v>
          </cell>
          <cell r="B208" t="str">
            <v>No</v>
          </cell>
          <cell r="C208" t="str">
            <v>Arrowstreet Global Equity No 2 Fund - Class I</v>
          </cell>
          <cell r="D208" t="str">
            <v>ManagedFunds</v>
          </cell>
          <cell r="E208">
            <v>109200.97021499999</v>
          </cell>
          <cell r="F208">
            <v>9638877.3352029994</v>
          </cell>
          <cell r="G208">
            <v>536464.83414699999</v>
          </cell>
          <cell r="H208">
            <v>122043.00431199931</v>
          </cell>
          <cell r="I208">
            <v>10772409.309823001</v>
          </cell>
          <cell r="J208">
            <v>599553.098643</v>
          </cell>
          <cell r="K208">
            <v>1.1175999999999999</v>
          </cell>
        </row>
        <row r="209">
          <cell r="A209" t="str">
            <v>PER0071AU</v>
          </cell>
          <cell r="B209" t="str">
            <v>No</v>
          </cell>
          <cell r="C209" t="str">
            <v>Perpetual Geared Australian Share Fund</v>
          </cell>
          <cell r="D209" t="str">
            <v>ManagedFunds</v>
          </cell>
          <cell r="E209">
            <v>9100773.1904700007</v>
          </cell>
          <cell r="F209">
            <v>5986749.9315670002</v>
          </cell>
          <cell r="G209">
            <v>0</v>
          </cell>
          <cell r="H209">
            <v>16147774.895045999</v>
          </cell>
          <cell r="I209">
            <v>10622470.006076999</v>
          </cell>
          <cell r="J209">
            <v>0</v>
          </cell>
          <cell r="K209">
            <v>1.77433</v>
          </cell>
        </row>
        <row r="210">
          <cell r="A210" t="str">
            <v>SBC0811AU</v>
          </cell>
          <cell r="B210" t="str">
            <v>No</v>
          </cell>
          <cell r="C210" t="str">
            <v>UBS Cash Fund Retail Class</v>
          </cell>
          <cell r="D210" t="str">
            <v>ManagedFunds</v>
          </cell>
          <cell r="E210">
            <v>29323159.837078001</v>
          </cell>
          <cell r="F210">
            <v>10122706.014959</v>
          </cell>
          <cell r="G210">
            <v>0</v>
          </cell>
          <cell r="H210">
            <v>30721874.561307006</v>
          </cell>
          <cell r="I210">
            <v>10605559.091872999</v>
          </cell>
          <cell r="J210">
            <v>0</v>
          </cell>
          <cell r="K210">
            <v>1.0477000000000001</v>
          </cell>
        </row>
        <row r="211">
          <cell r="A211" t="str">
            <v>PER8112AU</v>
          </cell>
          <cell r="B211" t="str">
            <v>No</v>
          </cell>
          <cell r="C211" t="str">
            <v>CT Global Corporate Bond Fund</v>
          </cell>
          <cell r="D211" t="str">
            <v>ManagedFunds</v>
          </cell>
          <cell r="E211">
            <v>10384.987141</v>
          </cell>
          <cell r="F211">
            <v>10486581.894636</v>
          </cell>
          <cell r="G211">
            <v>0</v>
          </cell>
          <cell r="H211">
            <v>10475.336528999731</v>
          </cell>
          <cell r="I211">
            <v>10577815.157119</v>
          </cell>
          <cell r="J211">
            <v>0</v>
          </cell>
          <cell r="K211">
            <v>1.0086999999999999</v>
          </cell>
        </row>
        <row r="212">
          <cell r="A212" t="str">
            <v>REIT</v>
          </cell>
          <cell r="B212" t="str">
            <v>No</v>
          </cell>
          <cell r="C212" t="str">
            <v>VanEck FTSE International Property (Hedged) ETF</v>
          </cell>
          <cell r="D212" t="str">
            <v>AustralianShares</v>
          </cell>
          <cell r="E212">
            <v>338721</v>
          </cell>
          <cell r="F212">
            <v>673298</v>
          </cell>
          <cell r="G212">
            <v>9595</v>
          </cell>
          <cell r="H212">
            <v>5260337.129999999</v>
          </cell>
          <cell r="I212">
            <v>10456317.939999999</v>
          </cell>
          <cell r="J212">
            <v>149010.35</v>
          </cell>
          <cell r="K212">
            <v>15.53</v>
          </cell>
        </row>
        <row r="213">
          <cell r="A213" t="str">
            <v>VHY</v>
          </cell>
          <cell r="B213" t="str">
            <v>No</v>
          </cell>
          <cell r="C213" t="str">
            <v>Vanguard Australian Shares High Yield ETF</v>
          </cell>
          <cell r="D213" t="str">
            <v>AustralianShares</v>
          </cell>
          <cell r="E213">
            <v>971521</v>
          </cell>
          <cell r="F213">
            <v>139521</v>
          </cell>
          <cell r="G213">
            <v>4559</v>
          </cell>
          <cell r="H213">
            <v>72669770.799999997</v>
          </cell>
          <cell r="I213">
            <v>10436170.800000001</v>
          </cell>
          <cell r="J213">
            <v>341013.2</v>
          </cell>
          <cell r="K213">
            <v>74.8</v>
          </cell>
        </row>
        <row r="214">
          <cell r="A214" t="str">
            <v>GLOB</v>
          </cell>
          <cell r="B214" t="str">
            <v>No</v>
          </cell>
          <cell r="C214" t="str">
            <v>Barrow Hanley Global Share Fund ETF</v>
          </cell>
          <cell r="D214" t="str">
            <v>AustralianShares</v>
          </cell>
          <cell r="E214">
            <v>777802</v>
          </cell>
          <cell r="F214">
            <v>2189704</v>
          </cell>
          <cell r="G214">
            <v>0</v>
          </cell>
          <cell r="H214">
            <v>3694559.5</v>
          </cell>
          <cell r="I214">
            <v>10401094</v>
          </cell>
          <cell r="J214">
            <v>0</v>
          </cell>
          <cell r="K214">
            <v>4.75</v>
          </cell>
        </row>
        <row r="215">
          <cell r="A215" t="str">
            <v>SEK</v>
          </cell>
          <cell r="B215" t="str">
            <v>No</v>
          </cell>
          <cell r="C215" t="str">
            <v>Seek Limited</v>
          </cell>
          <cell r="D215" t="str">
            <v>AustralianShares</v>
          </cell>
          <cell r="E215">
            <v>172361</v>
          </cell>
          <cell r="F215">
            <v>460231</v>
          </cell>
          <cell r="G215">
            <v>258</v>
          </cell>
          <cell r="H215">
            <v>3890187.7699999996</v>
          </cell>
          <cell r="I215">
            <v>10387413.67</v>
          </cell>
          <cell r="J215">
            <v>5823.06</v>
          </cell>
          <cell r="K215">
            <v>22.57</v>
          </cell>
        </row>
        <row r="216">
          <cell r="A216" t="str">
            <v>ORG</v>
          </cell>
          <cell r="B216" t="str">
            <v>No</v>
          </cell>
          <cell r="C216" t="str">
            <v>Origin Energy Ltd</v>
          </cell>
          <cell r="D216" t="str">
            <v>AustralianShares</v>
          </cell>
          <cell r="E216">
            <v>720599</v>
          </cell>
          <cell r="F216">
            <v>950590</v>
          </cell>
          <cell r="G216">
            <v>0</v>
          </cell>
          <cell r="H216">
            <v>7854529.1000000015</v>
          </cell>
          <cell r="I216">
            <v>10361431</v>
          </cell>
          <cell r="J216">
            <v>0</v>
          </cell>
          <cell r="K216">
            <v>10.9</v>
          </cell>
        </row>
        <row r="217">
          <cell r="A217" t="str">
            <v>HOW2967AU</v>
          </cell>
          <cell r="B217" t="str">
            <v>No</v>
          </cell>
          <cell r="C217" t="str">
            <v>Eiger Australian Small Companies Fund</v>
          </cell>
          <cell r="D217" t="str">
            <v>ManagedFunds</v>
          </cell>
          <cell r="E217">
            <v>4352177.5014279997</v>
          </cell>
          <cell r="F217">
            <v>6549936.9691930003</v>
          </cell>
          <cell r="G217">
            <v>0</v>
          </cell>
          <cell r="H217">
            <v>6873829.1457549985</v>
          </cell>
          <cell r="I217">
            <v>10344970.449144</v>
          </cell>
          <cell r="J217">
            <v>0</v>
          </cell>
          <cell r="K217">
            <v>1.5793999999999999</v>
          </cell>
        </row>
        <row r="218">
          <cell r="A218" t="str">
            <v>OPS8304AU</v>
          </cell>
          <cell r="B218" t="str">
            <v>No</v>
          </cell>
          <cell r="C218" t="str">
            <v>Artisan Global Discovery Fund</v>
          </cell>
          <cell r="D218" t="str">
            <v>ManagedFunds</v>
          </cell>
          <cell r="E218">
            <v>1178444.5318090001</v>
          </cell>
          <cell r="F218">
            <v>6388211.3643629998</v>
          </cell>
          <cell r="G218">
            <v>0</v>
          </cell>
          <cell r="H218">
            <v>1894820.9626960009</v>
          </cell>
          <cell r="I218">
            <v>10271605.052758999</v>
          </cell>
          <cell r="J218">
            <v>0</v>
          </cell>
          <cell r="K218">
            <v>1.6079000000000001</v>
          </cell>
        </row>
        <row r="219">
          <cell r="A219" t="str">
            <v>ETL4207AU</v>
          </cell>
          <cell r="B219" t="str">
            <v>No</v>
          </cell>
          <cell r="C219" t="str">
            <v>GQG Partners Emerging Markets Equity Fund - A Class</v>
          </cell>
          <cell r="D219" t="str">
            <v>ManagedFunds</v>
          </cell>
          <cell r="E219">
            <v>14841883.551252</v>
          </cell>
          <cell r="F219">
            <v>5540381.0015820004</v>
          </cell>
          <cell r="G219">
            <v>0</v>
          </cell>
          <cell r="H219">
            <v>27193299.042603001</v>
          </cell>
          <cell r="I219">
            <v>10151086.071099</v>
          </cell>
          <cell r="J219">
            <v>0</v>
          </cell>
          <cell r="K219">
            <v>1.8322000000000001</v>
          </cell>
        </row>
        <row r="220">
          <cell r="A220" t="str">
            <v>WHT0008AU</v>
          </cell>
          <cell r="B220" t="str">
            <v>No</v>
          </cell>
          <cell r="C220" t="str">
            <v>Spheria Australian Smaller Companies Fund</v>
          </cell>
          <cell r="D220" t="str">
            <v>ManagedFunds</v>
          </cell>
          <cell r="E220">
            <v>1650733.728937</v>
          </cell>
          <cell r="F220">
            <v>3697436.5384979998</v>
          </cell>
          <cell r="G220">
            <v>0</v>
          </cell>
          <cell r="H220">
            <v>4515086.895389</v>
          </cell>
          <cell r="I220">
            <v>10113228.4201</v>
          </cell>
          <cell r="J220">
            <v>0</v>
          </cell>
          <cell r="K220">
            <v>2.7351999999999999</v>
          </cell>
        </row>
        <row r="221">
          <cell r="A221" t="str">
            <v>XRO</v>
          </cell>
          <cell r="B221" t="str">
            <v>No</v>
          </cell>
          <cell r="C221" t="str">
            <v>Xero Limited</v>
          </cell>
          <cell r="D221" t="str">
            <v>AustralianShares</v>
          </cell>
          <cell r="E221">
            <v>49182</v>
          </cell>
          <cell r="F221">
            <v>59558</v>
          </cell>
          <cell r="G221">
            <v>2150</v>
          </cell>
          <cell r="H221">
            <v>8290117.9199999981</v>
          </cell>
          <cell r="I221">
            <v>10039096.48</v>
          </cell>
          <cell r="J221">
            <v>362404</v>
          </cell>
          <cell r="K221">
            <v>168.56</v>
          </cell>
        </row>
        <row r="222">
          <cell r="A222" t="str">
            <v>GLPR</v>
          </cell>
          <cell r="B222" t="str">
            <v>No</v>
          </cell>
          <cell r="C222" t="str">
            <v>iShares FTSE Gbl Property Ex Aus (AUD Hedged) ETF</v>
          </cell>
          <cell r="D222" t="str">
            <v>AustralianShares</v>
          </cell>
          <cell r="E222">
            <v>525909</v>
          </cell>
          <cell r="F222">
            <v>384270</v>
          </cell>
          <cell r="G222">
            <v>13929</v>
          </cell>
          <cell r="H222">
            <v>13668374.910000002</v>
          </cell>
          <cell r="I222">
            <v>9987177.3000000007</v>
          </cell>
          <cell r="J222">
            <v>362014.71</v>
          </cell>
          <cell r="K222">
            <v>25.99</v>
          </cell>
        </row>
        <row r="223">
          <cell r="A223" t="str">
            <v>SMLL</v>
          </cell>
          <cell r="B223" t="str">
            <v>No</v>
          </cell>
          <cell r="C223" t="str">
            <v>BetaShares Australian Small Companies Select Fund</v>
          </cell>
          <cell r="D223" t="str">
            <v>AustralianShares</v>
          </cell>
          <cell r="E223">
            <v>155417</v>
          </cell>
          <cell r="F223">
            <v>2742311</v>
          </cell>
          <cell r="G223">
            <v>0</v>
          </cell>
          <cell r="H223">
            <v>556392.8599999994</v>
          </cell>
          <cell r="I223">
            <v>9817473.3800000008</v>
          </cell>
          <cell r="J223">
            <v>0</v>
          </cell>
          <cell r="K223">
            <v>3.58</v>
          </cell>
        </row>
        <row r="224">
          <cell r="A224" t="str">
            <v>CHN8850AU</v>
          </cell>
          <cell r="B224" t="str">
            <v>No</v>
          </cell>
          <cell r="C224" t="str">
            <v>CC Redwheel Global Emerging Markets Fund</v>
          </cell>
          <cell r="D224" t="str">
            <v>ManagedFunds</v>
          </cell>
          <cell r="E224">
            <v>1929448.5906199999</v>
          </cell>
          <cell r="F224">
            <v>7673437.7983799996</v>
          </cell>
          <cell r="G224">
            <v>0</v>
          </cell>
          <cell r="H224">
            <v>2463519.9605030008</v>
          </cell>
          <cell r="I224">
            <v>9797445.3809719998</v>
          </cell>
          <cell r="J224">
            <v>0</v>
          </cell>
          <cell r="K224">
            <v>1.2767999999999999</v>
          </cell>
        </row>
        <row r="225">
          <cell r="A225" t="str">
            <v>PIM1961AU</v>
          </cell>
          <cell r="B225" t="str">
            <v>No</v>
          </cell>
          <cell r="C225" t="str">
            <v>ATLAS Infra Aus Feeder Fund - Class D Hdged</v>
          </cell>
          <cell r="D225" t="str">
            <v>ManagedFunds</v>
          </cell>
          <cell r="E225">
            <v>44631.466129</v>
          </cell>
          <cell r="F225">
            <v>9570533.4818079993</v>
          </cell>
          <cell r="G225">
            <v>0</v>
          </cell>
          <cell r="H225">
            <v>45564.263770999387</v>
          </cell>
          <cell r="I225">
            <v>9770557.6315780003</v>
          </cell>
          <cell r="J225">
            <v>0</v>
          </cell>
          <cell r="K225">
            <v>1.0208999999999999</v>
          </cell>
        </row>
        <row r="226">
          <cell r="A226" t="str">
            <v>WOR</v>
          </cell>
          <cell r="B226" t="str">
            <v>No</v>
          </cell>
          <cell r="C226" t="str">
            <v>Worley Limited</v>
          </cell>
          <cell r="D226" t="str">
            <v>AustralianShares</v>
          </cell>
          <cell r="E226">
            <v>592596</v>
          </cell>
          <cell r="F226">
            <v>703765</v>
          </cell>
          <cell r="G226">
            <v>94463</v>
          </cell>
          <cell r="H226">
            <v>8118565.2000000011</v>
          </cell>
          <cell r="I226">
            <v>9641580.5</v>
          </cell>
          <cell r="J226">
            <v>1294143.1000000001</v>
          </cell>
          <cell r="K226">
            <v>13.7</v>
          </cell>
        </row>
        <row r="227">
          <cell r="A227" t="str">
            <v>EDV</v>
          </cell>
          <cell r="B227" t="str">
            <v>No</v>
          </cell>
          <cell r="C227" t="str">
            <v>Endeavour Group Limited</v>
          </cell>
          <cell r="D227" t="str">
            <v>AustralianShares</v>
          </cell>
          <cell r="E227">
            <v>1898452</v>
          </cell>
          <cell r="F227">
            <v>2278236</v>
          </cell>
          <cell r="G227">
            <v>0</v>
          </cell>
          <cell r="H227">
            <v>7973498.4000000022</v>
          </cell>
          <cell r="I227">
            <v>9568591.1999999993</v>
          </cell>
          <cell r="J227">
            <v>0</v>
          </cell>
          <cell r="K227">
            <v>4.2</v>
          </cell>
        </row>
        <row r="228">
          <cell r="A228" t="str">
            <v>AAP5529AU</v>
          </cell>
          <cell r="B228" t="str">
            <v>No</v>
          </cell>
          <cell r="C228" t="str">
            <v>Ausbil Australian SmallCap Fund</v>
          </cell>
          <cell r="D228" t="str">
            <v>ManagedFunds</v>
          </cell>
          <cell r="E228">
            <v>4699679.6487880005</v>
          </cell>
          <cell r="F228">
            <v>3687747.324908</v>
          </cell>
          <cell r="G228">
            <v>0</v>
          </cell>
          <cell r="H228">
            <v>12130578.125468997</v>
          </cell>
          <cell r="I228">
            <v>9518629.0076850001</v>
          </cell>
          <cell r="J228">
            <v>0</v>
          </cell>
          <cell r="K228">
            <v>2.5811500000000001</v>
          </cell>
        </row>
        <row r="229">
          <cell r="A229" t="str">
            <v>VLUE</v>
          </cell>
          <cell r="B229" t="str">
            <v>No</v>
          </cell>
          <cell r="C229" t="str">
            <v>VanEck MSCI International Value ETF</v>
          </cell>
          <cell r="D229" t="str">
            <v>AustralianShares</v>
          </cell>
          <cell r="E229">
            <v>227335</v>
          </cell>
          <cell r="F229">
            <v>348366</v>
          </cell>
          <cell r="G229">
            <v>0</v>
          </cell>
          <cell r="H229">
            <v>6065297.7999999989</v>
          </cell>
          <cell r="I229">
            <v>9294404.8800000008</v>
          </cell>
          <cell r="J229">
            <v>0</v>
          </cell>
          <cell r="K229">
            <v>26.68</v>
          </cell>
        </row>
        <row r="230">
          <cell r="A230" t="str">
            <v>BGBL</v>
          </cell>
          <cell r="B230" t="str">
            <v>No</v>
          </cell>
          <cell r="C230" t="str">
            <v>BetaShares Global Shares ETF</v>
          </cell>
          <cell r="D230" t="str">
            <v>AustralianShares</v>
          </cell>
          <cell r="E230">
            <v>78823</v>
          </cell>
          <cell r="F230">
            <v>127233</v>
          </cell>
          <cell r="G230">
            <v>71526</v>
          </cell>
          <cell r="H230">
            <v>5758020.1500000022</v>
          </cell>
          <cell r="I230">
            <v>9294370.6500000004</v>
          </cell>
          <cell r="J230">
            <v>5224974.3</v>
          </cell>
          <cell r="K230">
            <v>73.05</v>
          </cell>
        </row>
        <row r="231">
          <cell r="A231" t="str">
            <v>ETL8457AU</v>
          </cell>
          <cell r="B231" t="str">
            <v>No</v>
          </cell>
          <cell r="C231" t="str">
            <v>GQG Partners Global Quality Value Fund</v>
          </cell>
          <cell r="D231" t="str">
            <v>ManagedFunds</v>
          </cell>
          <cell r="E231">
            <v>122717.478586</v>
          </cell>
          <cell r="F231">
            <v>7038766.5360970004</v>
          </cell>
          <cell r="G231">
            <v>0</v>
          </cell>
          <cell r="H231">
            <v>159949.96158899926</v>
          </cell>
          <cell r="I231">
            <v>9174328.3031489998</v>
          </cell>
          <cell r="J231">
            <v>0</v>
          </cell>
          <cell r="K231">
            <v>1.3033999999999999</v>
          </cell>
        </row>
        <row r="232">
          <cell r="A232" t="str">
            <v>PPL8808AU</v>
          </cell>
          <cell r="B232" t="str">
            <v>No</v>
          </cell>
          <cell r="C232" t="str">
            <v>Antares Diversified Fixed Income Fund</v>
          </cell>
          <cell r="D232" t="str">
            <v>ManagedFunds</v>
          </cell>
          <cell r="E232">
            <v>822945.28813799995</v>
          </cell>
          <cell r="F232">
            <v>9035201.9583880007</v>
          </cell>
          <cell r="G232">
            <v>0</v>
          </cell>
          <cell r="H232">
            <v>825578.71306000091</v>
          </cell>
          <cell r="I232">
            <v>9064114.6046549994</v>
          </cell>
          <cell r="J232">
            <v>0</v>
          </cell>
          <cell r="K232">
            <v>1.0032000000000001</v>
          </cell>
        </row>
        <row r="233">
          <cell r="A233" t="str">
            <v>COH</v>
          </cell>
          <cell r="B233" t="str">
            <v>No</v>
          </cell>
          <cell r="C233" t="str">
            <v>Cochlear Ltd</v>
          </cell>
          <cell r="D233" t="str">
            <v>AustralianShares</v>
          </cell>
          <cell r="E233">
            <v>31804</v>
          </cell>
          <cell r="F233">
            <v>31252</v>
          </cell>
          <cell r="G233">
            <v>0</v>
          </cell>
          <cell r="H233">
            <v>9219343.5200000014</v>
          </cell>
          <cell r="I233">
            <v>9059329.7599999998</v>
          </cell>
          <cell r="J233">
            <v>0</v>
          </cell>
          <cell r="K233">
            <v>289.88</v>
          </cell>
        </row>
        <row r="234">
          <cell r="A234" t="str">
            <v>MVA</v>
          </cell>
          <cell r="B234" t="str">
            <v>No</v>
          </cell>
          <cell r="C234" t="str">
            <v>VanEck Australian Property ETF</v>
          </cell>
          <cell r="D234" t="str">
            <v>AustralianShares</v>
          </cell>
          <cell r="E234">
            <v>1863264</v>
          </cell>
          <cell r="F234">
            <v>398148</v>
          </cell>
          <cell r="G234">
            <v>0</v>
          </cell>
          <cell r="H234">
            <v>42296092.799999997</v>
          </cell>
          <cell r="I234">
            <v>9037959.5999999996</v>
          </cell>
          <cell r="J234">
            <v>0</v>
          </cell>
          <cell r="K234">
            <v>22.7</v>
          </cell>
        </row>
        <row r="235">
          <cell r="A235" t="str">
            <v>ETL0182AU</v>
          </cell>
          <cell r="B235" t="str">
            <v>No</v>
          </cell>
          <cell r="C235" t="str">
            <v>PIMCO Australian Short-Term Bond Fund - W/S Class</v>
          </cell>
          <cell r="D235" t="str">
            <v>ManagedFunds</v>
          </cell>
          <cell r="E235">
            <v>19549913.647442002</v>
          </cell>
          <cell r="F235">
            <v>8932128.8323609997</v>
          </cell>
          <cell r="G235">
            <v>0</v>
          </cell>
          <cell r="H235">
            <v>19727817.861634001</v>
          </cell>
          <cell r="I235">
            <v>9013411.2047349997</v>
          </cell>
          <cell r="J235">
            <v>0</v>
          </cell>
          <cell r="K235">
            <v>1.0091000000000001</v>
          </cell>
        </row>
        <row r="236">
          <cell r="A236" t="str">
            <v>SCH0035AU</v>
          </cell>
          <cell r="B236" t="str">
            <v>No</v>
          </cell>
          <cell r="C236" t="str">
            <v>Schroder Equity Opportunities Fund - Wholesale Cl</v>
          </cell>
          <cell r="D236" t="str">
            <v>ManagedFunds</v>
          </cell>
          <cell r="E236">
            <v>461217.01098700002</v>
          </cell>
          <cell r="F236">
            <v>6554508.840047</v>
          </cell>
          <cell r="G236">
            <v>0</v>
          </cell>
          <cell r="H236">
            <v>634219.5118080005</v>
          </cell>
          <cell r="I236">
            <v>9013105.1059489995</v>
          </cell>
          <cell r="J236">
            <v>0</v>
          </cell>
          <cell r="K236">
            <v>1.3751</v>
          </cell>
        </row>
        <row r="237">
          <cell r="A237" t="str">
            <v>MIA0001AU</v>
          </cell>
          <cell r="B237" t="str">
            <v>No</v>
          </cell>
          <cell r="C237" t="str">
            <v>MFS Global Equity Trust</v>
          </cell>
          <cell r="D237" t="str">
            <v>ManagedFunds</v>
          </cell>
          <cell r="E237">
            <v>36403176.120768003</v>
          </cell>
          <cell r="F237">
            <v>4917446.6442849999</v>
          </cell>
          <cell r="G237">
            <v>0</v>
          </cell>
          <cell r="H237">
            <v>66231938.634125009</v>
          </cell>
          <cell r="I237">
            <v>8946802.4246120006</v>
          </cell>
          <cell r="J237">
            <v>0</v>
          </cell>
          <cell r="K237">
            <v>1.8193999999999999</v>
          </cell>
        </row>
        <row r="238">
          <cell r="A238" t="str">
            <v>CNA0811AU</v>
          </cell>
          <cell r="B238" t="str">
            <v>No</v>
          </cell>
          <cell r="C238" t="str">
            <v>Invesco Wholesale Australian Share Fund - Class A</v>
          </cell>
          <cell r="D238" t="str">
            <v>ManagedFunds</v>
          </cell>
          <cell r="E238">
            <v>5515391.5904219998</v>
          </cell>
          <cell r="F238">
            <v>6265960.6811210001</v>
          </cell>
          <cell r="G238">
            <v>0</v>
          </cell>
          <cell r="H238">
            <v>7789387.5431529991</v>
          </cell>
          <cell r="I238">
            <v>8849416.2699469998</v>
          </cell>
          <cell r="J238">
            <v>0</v>
          </cell>
          <cell r="K238">
            <v>1.4123000000000001</v>
          </cell>
        </row>
        <row r="239">
          <cell r="A239" t="str">
            <v>NEM</v>
          </cell>
          <cell r="B239" t="str">
            <v>No</v>
          </cell>
          <cell r="C239" t="str">
            <v>Newmont Corporation CDI</v>
          </cell>
          <cell r="D239" t="str">
            <v>AustralianShares</v>
          </cell>
          <cell r="E239">
            <v>230825</v>
          </cell>
          <cell r="F239">
            <v>147549</v>
          </cell>
          <cell r="G239">
            <v>0</v>
          </cell>
          <cell r="H239">
            <v>13743320.5</v>
          </cell>
          <cell r="I239">
            <v>8785067.4600000009</v>
          </cell>
          <cell r="J239">
            <v>0</v>
          </cell>
          <cell r="K239">
            <v>59.54</v>
          </cell>
        </row>
        <row r="240">
          <cell r="A240" t="str">
            <v>YOC0100AU</v>
          </cell>
          <cell r="B240" t="str">
            <v>No</v>
          </cell>
          <cell r="C240" t="str">
            <v>Australian Unity Property Income Fund</v>
          </cell>
          <cell r="D240" t="str">
            <v>ManagedFunds</v>
          </cell>
          <cell r="E240">
            <v>26055947.762286</v>
          </cell>
          <cell r="F240">
            <v>10076958.039689001</v>
          </cell>
          <cell r="G240">
            <v>0</v>
          </cell>
          <cell r="H240">
            <v>22689519.311398998</v>
          </cell>
          <cell r="I240">
            <v>8775015.0609609988</v>
          </cell>
          <cell r="J240">
            <v>0</v>
          </cell>
          <cell r="K240">
            <v>0.87080000000000002</v>
          </cell>
        </row>
        <row r="241">
          <cell r="A241" t="str">
            <v>BTA0507AU</v>
          </cell>
          <cell r="B241" t="str">
            <v>No</v>
          </cell>
          <cell r="C241" t="str">
            <v>Pendal Sustainable Aus Fixed Int Fund - Class R</v>
          </cell>
          <cell r="D241" t="str">
            <v>ManagedFunds</v>
          </cell>
          <cell r="E241">
            <v>17982390.687511001</v>
          </cell>
          <cell r="F241">
            <v>8966790.1607540008</v>
          </cell>
          <cell r="G241">
            <v>755020.05057900003</v>
          </cell>
          <cell r="H241">
            <v>17487874.943604</v>
          </cell>
          <cell r="I241">
            <v>8720203.4313329998</v>
          </cell>
          <cell r="J241">
            <v>734256.99918799999</v>
          </cell>
          <cell r="K241">
            <v>0.97250000000000003</v>
          </cell>
        </row>
        <row r="242">
          <cell r="A242" t="str">
            <v>AUS0035AU</v>
          </cell>
          <cell r="B242" t="str">
            <v>No</v>
          </cell>
          <cell r="C242" t="str">
            <v>Talaria Global Equity Fund W/S</v>
          </cell>
          <cell r="D242" t="str">
            <v>ManagedFunds</v>
          </cell>
          <cell r="E242">
            <v>12656043.464196</v>
          </cell>
          <cell r="F242">
            <v>1727141.364084</v>
          </cell>
          <cell r="G242">
            <v>660307.29529299994</v>
          </cell>
          <cell r="H242">
            <v>63468792.368593991</v>
          </cell>
          <cell r="I242">
            <v>8661441.2267469987</v>
          </cell>
          <cell r="J242">
            <v>3311375.0551629998</v>
          </cell>
          <cell r="K242">
            <v>5.0148999999999999</v>
          </cell>
        </row>
        <row r="243">
          <cell r="A243" t="str">
            <v>IEL</v>
          </cell>
          <cell r="B243" t="str">
            <v>No</v>
          </cell>
          <cell r="C243" t="str">
            <v>IDP Education Limited</v>
          </cell>
          <cell r="D243" t="str">
            <v>AustralianShares</v>
          </cell>
          <cell r="E243">
            <v>104852</v>
          </cell>
          <cell r="F243">
            <v>684988</v>
          </cell>
          <cell r="G243">
            <v>29380</v>
          </cell>
          <cell r="H243">
            <v>1324280.7599999998</v>
          </cell>
          <cell r="I243">
            <v>8651398.4399999995</v>
          </cell>
          <cell r="J243">
            <v>371069.4</v>
          </cell>
          <cell r="K243">
            <v>12.63</v>
          </cell>
        </row>
        <row r="244">
          <cell r="A244" t="str">
            <v>IOF0081AU</v>
          </cell>
          <cell r="B244" t="str">
            <v>No</v>
          </cell>
          <cell r="C244" t="str">
            <v>Resolution Capital Glb Prop Sec Fund II</v>
          </cell>
          <cell r="D244" t="str">
            <v>ManagedFunds</v>
          </cell>
          <cell r="E244">
            <v>8882074.8249479998</v>
          </cell>
          <cell r="F244">
            <v>7757995.1783640003</v>
          </cell>
          <cell r="G244">
            <v>5544932.8077750001</v>
          </cell>
          <cell r="H244">
            <v>9889302.1100969985</v>
          </cell>
          <cell r="I244">
            <v>8637751.8315909989</v>
          </cell>
          <cell r="J244">
            <v>6173728.1881769998</v>
          </cell>
          <cell r="K244">
            <v>1.1133999999999999</v>
          </cell>
        </row>
        <row r="245">
          <cell r="A245" t="str">
            <v>IGB</v>
          </cell>
          <cell r="B245" t="str">
            <v>No</v>
          </cell>
          <cell r="C245" t="str">
            <v>iShares Treasury ETF</v>
          </cell>
          <cell r="D245" t="str">
            <v>AustralianShares</v>
          </cell>
          <cell r="E245">
            <v>133615</v>
          </cell>
          <cell r="F245">
            <v>87985</v>
          </cell>
          <cell r="G245">
            <v>0</v>
          </cell>
          <cell r="H245">
            <v>13082244.65</v>
          </cell>
          <cell r="I245">
            <v>8614611.3499999996</v>
          </cell>
          <cell r="J245">
            <v>0</v>
          </cell>
          <cell r="K245">
            <v>97.91</v>
          </cell>
        </row>
        <row r="246">
          <cell r="A246" t="str">
            <v>TBIL</v>
          </cell>
          <cell r="B246" t="str">
            <v>No</v>
          </cell>
          <cell r="C246" t="str">
            <v>Vaneck 1-3 Month US Treasury Bond ETF</v>
          </cell>
          <cell r="D246" t="str">
            <v>AustralianShares</v>
          </cell>
          <cell r="E246">
            <v>16499</v>
          </cell>
          <cell r="F246">
            <v>159247</v>
          </cell>
          <cell r="G246">
            <v>0</v>
          </cell>
          <cell r="H246">
            <v>891110.99000000022</v>
          </cell>
          <cell r="I246">
            <v>8600930.4700000007</v>
          </cell>
          <cell r="J246">
            <v>0</v>
          </cell>
          <cell r="K246">
            <v>54.01</v>
          </cell>
        </row>
        <row r="247">
          <cell r="A247" t="str">
            <v>ETL0666AU</v>
          </cell>
          <cell r="B247" t="str">
            <v>No</v>
          </cell>
          <cell r="C247" t="str">
            <v>GQG Partners Global Equity Fund Hgd</v>
          </cell>
          <cell r="D247" t="str">
            <v>ManagedFunds</v>
          </cell>
          <cell r="E247">
            <v>9658222.0257099997</v>
          </cell>
          <cell r="F247">
            <v>5569244.3462060001</v>
          </cell>
          <cell r="G247">
            <v>258346.51993099999</v>
          </cell>
          <cell r="H247">
            <v>14870764.452985002</v>
          </cell>
          <cell r="I247">
            <v>8574965.5198529996</v>
          </cell>
          <cell r="J247">
            <v>397776.13673799997</v>
          </cell>
          <cell r="K247">
            <v>1.5397000000000001</v>
          </cell>
        </row>
        <row r="248">
          <cell r="A248" t="str">
            <v>MAQ0266AU</v>
          </cell>
          <cell r="B248" t="str">
            <v>Yes</v>
          </cell>
          <cell r="C248" t="str">
            <v>Macquarie Hedged Index Global Bond Fund</v>
          </cell>
          <cell r="D248" t="str">
            <v>ManagedFunds</v>
          </cell>
          <cell r="E248">
            <v>0</v>
          </cell>
          <cell r="F248">
            <v>13076090.652199</v>
          </cell>
          <cell r="G248">
            <v>842158.89281999995</v>
          </cell>
          <cell r="H248">
            <v>0</v>
          </cell>
          <cell r="I248">
            <v>8551763.2865379993</v>
          </cell>
          <cell r="J248">
            <v>550771.91590399994</v>
          </cell>
          <cell r="K248">
            <v>0.65400000000000003</v>
          </cell>
        </row>
        <row r="249">
          <cell r="A249" t="str">
            <v>ETHI</v>
          </cell>
          <cell r="B249" t="str">
            <v>No</v>
          </cell>
          <cell r="C249" t="str">
            <v>BetaShares Global Sustainability Leaders ETF</v>
          </cell>
          <cell r="D249" t="str">
            <v>AustralianShares</v>
          </cell>
          <cell r="E249">
            <v>5430174</v>
          </cell>
          <cell r="F249">
            <v>529036</v>
          </cell>
          <cell r="G249">
            <v>69095</v>
          </cell>
          <cell r="H249">
            <v>87425801.400000006</v>
          </cell>
          <cell r="I249">
            <v>8517479.5999999996</v>
          </cell>
          <cell r="J249">
            <v>1112429.5</v>
          </cell>
          <cell r="K249">
            <v>16.100000000000001</v>
          </cell>
        </row>
        <row r="250">
          <cell r="A250" t="str">
            <v>VISM</v>
          </cell>
          <cell r="B250" t="str">
            <v>No</v>
          </cell>
          <cell r="C250" t="str">
            <v>Vanguard MSCI Intl Small Companies Index ETF</v>
          </cell>
          <cell r="D250" t="str">
            <v>AustralianShares</v>
          </cell>
          <cell r="E250">
            <v>65656</v>
          </cell>
          <cell r="F250">
            <v>122001</v>
          </cell>
          <cell r="G250">
            <v>0</v>
          </cell>
          <cell r="H250">
            <v>4534203.3600000013</v>
          </cell>
          <cell r="I250">
            <v>8425389.0600000005</v>
          </cell>
          <cell r="J250">
            <v>0</v>
          </cell>
          <cell r="K250">
            <v>69.06</v>
          </cell>
        </row>
        <row r="251">
          <cell r="A251" t="str">
            <v>AMP</v>
          </cell>
          <cell r="B251" t="str">
            <v>No</v>
          </cell>
          <cell r="C251" t="str">
            <v>AMP Limited</v>
          </cell>
          <cell r="D251" t="str">
            <v>AustralianShares</v>
          </cell>
          <cell r="E251">
            <v>1159673</v>
          </cell>
          <cell r="F251">
            <v>5297874</v>
          </cell>
          <cell r="G251">
            <v>65944</v>
          </cell>
          <cell r="H251">
            <v>1838081.7050000001</v>
          </cell>
          <cell r="I251">
            <v>8397130.2899999991</v>
          </cell>
          <cell r="J251">
            <v>104521.24</v>
          </cell>
          <cell r="K251">
            <v>1.585</v>
          </cell>
        </row>
        <row r="252">
          <cell r="A252" t="str">
            <v>ETL0490AU</v>
          </cell>
          <cell r="B252" t="str">
            <v>No</v>
          </cell>
          <cell r="C252" t="str">
            <v>L1 Capital Long Short Fund - Daily Class</v>
          </cell>
          <cell r="D252" t="str">
            <v>ManagedFunds</v>
          </cell>
          <cell r="E252">
            <v>18185132.659758002</v>
          </cell>
          <cell r="F252">
            <v>5730282.8005999997</v>
          </cell>
          <cell r="G252">
            <v>59447.624340000002</v>
          </cell>
          <cell r="H252">
            <v>26586663.948565997</v>
          </cell>
          <cell r="I252">
            <v>8377673.4544770001</v>
          </cell>
          <cell r="J252">
            <v>86912.426785000003</v>
          </cell>
          <cell r="K252">
            <v>1.462</v>
          </cell>
        </row>
        <row r="253">
          <cell r="A253" t="str">
            <v>PIM4004AU</v>
          </cell>
          <cell r="B253" t="str">
            <v>No</v>
          </cell>
          <cell r="C253" t="str">
            <v>ATLAS Infra Aust Feeder Fund - Class D Unhdgd</v>
          </cell>
          <cell r="D253" t="str">
            <v>ManagedFunds</v>
          </cell>
          <cell r="E253">
            <v>386525.07203799998</v>
          </cell>
          <cell r="F253">
            <v>8089855.9769599997</v>
          </cell>
          <cell r="G253">
            <v>0</v>
          </cell>
          <cell r="H253">
            <v>400169.40708100051</v>
          </cell>
          <cell r="I253">
            <v>8375427.8929469995</v>
          </cell>
          <cell r="J253">
            <v>0</v>
          </cell>
          <cell r="K253">
            <v>1.0353000000000001</v>
          </cell>
        </row>
        <row r="254">
          <cell r="A254" t="str">
            <v>ETL2805AU</v>
          </cell>
          <cell r="B254" t="str">
            <v>No</v>
          </cell>
          <cell r="C254" t="str">
            <v>Alexander Credit Income Fund</v>
          </cell>
          <cell r="D254" t="str">
            <v>ManagedFunds</v>
          </cell>
          <cell r="E254">
            <v>15574165.013761999</v>
          </cell>
          <cell r="F254">
            <v>7744598.5174700003</v>
          </cell>
          <cell r="G254">
            <v>0</v>
          </cell>
          <cell r="H254">
            <v>16802810.891698003</v>
          </cell>
          <cell r="I254">
            <v>8355569.8945129998</v>
          </cell>
          <cell r="J254">
            <v>0</v>
          </cell>
          <cell r="K254">
            <v>1.0788899999999999</v>
          </cell>
        </row>
        <row r="255">
          <cell r="A255" t="str">
            <v>SCH0028AU</v>
          </cell>
          <cell r="B255" t="str">
            <v>No</v>
          </cell>
          <cell r="C255" t="str">
            <v>Schroder Fixed Income Fund - Wholesale Class</v>
          </cell>
          <cell r="D255" t="str">
            <v>ManagedFunds</v>
          </cell>
          <cell r="E255">
            <v>38953276.895686001</v>
          </cell>
          <cell r="F255">
            <v>8204176.0961650005</v>
          </cell>
          <cell r="G255">
            <v>0</v>
          </cell>
          <cell r="H255">
            <v>39670017.190567002</v>
          </cell>
          <cell r="I255">
            <v>8355132.936334</v>
          </cell>
          <cell r="J255">
            <v>0</v>
          </cell>
          <cell r="K255">
            <v>1.0184</v>
          </cell>
        </row>
        <row r="256">
          <cell r="A256" t="str">
            <v>FSF0976AU</v>
          </cell>
          <cell r="B256" t="str">
            <v>No</v>
          </cell>
          <cell r="C256" t="str">
            <v>RQI Australian Value - Class A</v>
          </cell>
          <cell r="D256" t="str">
            <v>ManagedFunds</v>
          </cell>
          <cell r="E256">
            <v>7310341.8326190002</v>
          </cell>
          <cell r="F256">
            <v>7739816.3308159998</v>
          </cell>
          <cell r="G256">
            <v>0</v>
          </cell>
          <cell r="H256">
            <v>7879086.4271969991</v>
          </cell>
          <cell r="I256">
            <v>8341974.0413539996</v>
          </cell>
          <cell r="J256">
            <v>0</v>
          </cell>
          <cell r="K256">
            <v>1.0778000000000001</v>
          </cell>
        </row>
        <row r="257">
          <cell r="A257" t="str">
            <v>ETL0201AU</v>
          </cell>
          <cell r="B257" t="str">
            <v>No</v>
          </cell>
          <cell r="C257" t="str">
            <v>Martin Currie Emerging Markets Fund</v>
          </cell>
          <cell r="D257" t="str">
            <v>ManagedFunds</v>
          </cell>
          <cell r="E257">
            <v>1257811.64879</v>
          </cell>
          <cell r="F257">
            <v>4580967.820793</v>
          </cell>
          <cell r="G257">
            <v>0</v>
          </cell>
          <cell r="H257">
            <v>2262551.5938440003</v>
          </cell>
          <cell r="I257">
            <v>8240244.9160420001</v>
          </cell>
          <cell r="J257">
            <v>0</v>
          </cell>
          <cell r="K257">
            <v>1.7988</v>
          </cell>
        </row>
        <row r="258">
          <cell r="A258" t="str">
            <v>VAN0002AU</v>
          </cell>
          <cell r="B258" t="str">
            <v>No</v>
          </cell>
          <cell r="C258" t="str">
            <v>Vanguard Australian Shares Index Fund - Wholesale</v>
          </cell>
          <cell r="D258" t="str">
            <v>ManagedFunds</v>
          </cell>
          <cell r="E258">
            <v>124107130.15421399</v>
          </cell>
          <cell r="F258">
            <v>2918047.9374020002</v>
          </cell>
          <cell r="G258">
            <v>0</v>
          </cell>
          <cell r="H258">
            <v>350416481.99042404</v>
          </cell>
          <cell r="I258">
            <v>8239108.3512549996</v>
          </cell>
          <cell r="J258">
            <v>0</v>
          </cell>
          <cell r="K258">
            <v>2.8235000000000001</v>
          </cell>
        </row>
        <row r="259">
          <cell r="A259" t="str">
            <v>MAQ0219AU</v>
          </cell>
          <cell r="B259" t="str">
            <v>No</v>
          </cell>
          <cell r="C259" t="str">
            <v>Macquarie True Index Listed Property Fund</v>
          </cell>
          <cell r="D259" t="str">
            <v>ManagedFunds</v>
          </cell>
          <cell r="E259">
            <v>0</v>
          </cell>
          <cell r="F259">
            <v>6325319.3580639996</v>
          </cell>
          <cell r="G259">
            <v>480496.43011100002</v>
          </cell>
          <cell r="H259">
            <v>0</v>
          </cell>
          <cell r="I259">
            <v>8226077.825162</v>
          </cell>
          <cell r="J259">
            <v>624885.60735900002</v>
          </cell>
          <cell r="K259">
            <v>1.3005</v>
          </cell>
        </row>
        <row r="260">
          <cell r="A260" t="str">
            <v>MAQ0454AU</v>
          </cell>
          <cell r="B260" t="str">
            <v>No</v>
          </cell>
          <cell r="C260" t="str">
            <v>Macquarie Australian Small Companies Fund</v>
          </cell>
          <cell r="D260" t="str">
            <v>ManagedFunds</v>
          </cell>
          <cell r="E260">
            <v>2921946.533082</v>
          </cell>
          <cell r="F260">
            <v>2247679.4678099998</v>
          </cell>
          <cell r="G260">
            <v>594394.012475</v>
          </cell>
          <cell r="H260">
            <v>10654001.448922001</v>
          </cell>
          <cell r="I260">
            <v>8195488.8755270001</v>
          </cell>
          <cell r="J260">
            <v>2167279.4482880002</v>
          </cell>
          <cell r="K260">
            <v>3.6461999999999999</v>
          </cell>
        </row>
        <row r="261">
          <cell r="A261" t="str">
            <v>AZJ</v>
          </cell>
          <cell r="B261" t="str">
            <v>No</v>
          </cell>
          <cell r="C261" t="str">
            <v>Aurizon Holdings Limited</v>
          </cell>
          <cell r="D261" t="str">
            <v>AustralianShares</v>
          </cell>
          <cell r="E261">
            <v>1331765</v>
          </cell>
          <cell r="F261">
            <v>2518101</v>
          </cell>
          <cell r="G261">
            <v>0</v>
          </cell>
          <cell r="H261">
            <v>4328236.25</v>
          </cell>
          <cell r="I261">
            <v>8183828.25</v>
          </cell>
          <cell r="J261">
            <v>0</v>
          </cell>
          <cell r="K261">
            <v>3.25</v>
          </cell>
        </row>
        <row r="262">
          <cell r="A262" t="str">
            <v>PIM5728AU</v>
          </cell>
          <cell r="B262" t="str">
            <v>Yes</v>
          </cell>
          <cell r="C262" t="str">
            <v>Osmosis REDMC Eq ex Fossil Fuels Trust - Cl A</v>
          </cell>
          <cell r="D262" t="str">
            <v>ManagedFunds</v>
          </cell>
          <cell r="E262">
            <v>0</v>
          </cell>
          <cell r="F262">
            <v>6260708.2792170001</v>
          </cell>
          <cell r="G262">
            <v>0</v>
          </cell>
          <cell r="H262">
            <v>0</v>
          </cell>
          <cell r="I262">
            <v>8151442.1795399999</v>
          </cell>
          <cell r="J262">
            <v>0</v>
          </cell>
          <cell r="K262">
            <v>1.302</v>
          </cell>
        </row>
        <row r="263">
          <cell r="A263" t="str">
            <v>GSF9808AU</v>
          </cell>
          <cell r="B263" t="str">
            <v>No</v>
          </cell>
          <cell r="C263" t="str">
            <v>Munro Concentrated Global Growth Fund</v>
          </cell>
          <cell r="D263" t="str">
            <v>ManagedFunds</v>
          </cell>
          <cell r="E263">
            <v>548175.61181599996</v>
          </cell>
          <cell r="F263">
            <v>3593874.5415139999</v>
          </cell>
          <cell r="G263">
            <v>0</v>
          </cell>
          <cell r="H263">
            <v>1236136.004643999</v>
          </cell>
          <cell r="I263">
            <v>8104187.0911139995</v>
          </cell>
          <cell r="J263">
            <v>0</v>
          </cell>
          <cell r="K263">
            <v>2.2549999999999999</v>
          </cell>
        </row>
        <row r="264">
          <cell r="A264" t="str">
            <v>IEU</v>
          </cell>
          <cell r="B264" t="str">
            <v>No</v>
          </cell>
          <cell r="C264" t="str">
            <v>iShares Europe ETF</v>
          </cell>
          <cell r="D264" t="str">
            <v>AustralianShares</v>
          </cell>
          <cell r="E264">
            <v>137191</v>
          </cell>
          <cell r="F264">
            <v>96365</v>
          </cell>
          <cell r="G264">
            <v>0</v>
          </cell>
          <cell r="H264">
            <v>11507581.080000002</v>
          </cell>
          <cell r="I264">
            <v>8083096.2000000002</v>
          </cell>
          <cell r="J264">
            <v>0</v>
          </cell>
          <cell r="K264">
            <v>83.88</v>
          </cell>
        </row>
        <row r="265">
          <cell r="A265" t="str">
            <v>BLK7938AU</v>
          </cell>
          <cell r="B265" t="str">
            <v>No</v>
          </cell>
          <cell r="C265" t="str">
            <v>iShares Hedged International Eqt Indx Fnd - Cl S</v>
          </cell>
          <cell r="D265" t="str">
            <v>ManagedFunds</v>
          </cell>
          <cell r="E265">
            <v>2092470.826385</v>
          </cell>
          <cell r="F265">
            <v>5527675.1548720002</v>
          </cell>
          <cell r="G265">
            <v>207908.21132199999</v>
          </cell>
          <cell r="H265">
            <v>2950132.7687040009</v>
          </cell>
          <cell r="I265">
            <v>7793358.6473509995</v>
          </cell>
          <cell r="J265">
            <v>293125.62897899997</v>
          </cell>
          <cell r="K265">
            <v>1.40988</v>
          </cell>
        </row>
        <row r="266">
          <cell r="A266" t="str">
            <v>SST0022AU</v>
          </cell>
          <cell r="B266" t="str">
            <v>No</v>
          </cell>
          <cell r="C266" t="str">
            <v>State Street Intl Equities Index Hedged Trust</v>
          </cell>
          <cell r="D266" t="str">
            <v>ManagedFunds</v>
          </cell>
          <cell r="E266">
            <v>27586.873201999999</v>
          </cell>
          <cell r="F266">
            <v>5788911.4606560003</v>
          </cell>
          <cell r="G266">
            <v>0</v>
          </cell>
          <cell r="H266">
            <v>36731.921668999828</v>
          </cell>
          <cell r="I266">
            <v>7707935.609863</v>
          </cell>
          <cell r="J266">
            <v>0</v>
          </cell>
          <cell r="K266">
            <v>1.3314999999999999</v>
          </cell>
        </row>
        <row r="267">
          <cell r="A267" t="str">
            <v>GXLD</v>
          </cell>
          <cell r="B267" t="str">
            <v>No</v>
          </cell>
          <cell r="C267" t="str">
            <v>Global X Gold Bullion ETF</v>
          </cell>
          <cell r="D267" t="str">
            <v>AustralianShares</v>
          </cell>
          <cell r="E267">
            <v>5182</v>
          </cell>
          <cell r="F267">
            <v>182722</v>
          </cell>
          <cell r="G267">
            <v>0</v>
          </cell>
          <cell r="H267">
            <v>217125.79999999981</v>
          </cell>
          <cell r="I267">
            <v>7656051.7999999998</v>
          </cell>
          <cell r="J267">
            <v>0</v>
          </cell>
          <cell r="K267">
            <v>41.9</v>
          </cell>
        </row>
        <row r="268">
          <cell r="A268" t="str">
            <v>GSF0008AU</v>
          </cell>
          <cell r="B268" t="str">
            <v>No</v>
          </cell>
          <cell r="C268" t="str">
            <v>Payden Global Income Opportunities Fund</v>
          </cell>
          <cell r="D268" t="str">
            <v>ManagedFunds</v>
          </cell>
          <cell r="E268">
            <v>2516860.6369269998</v>
          </cell>
          <cell r="F268">
            <v>7048748.4734340003</v>
          </cell>
          <cell r="G268">
            <v>0</v>
          </cell>
          <cell r="H268">
            <v>2727521.8722379999</v>
          </cell>
          <cell r="I268">
            <v>7638728.7206600001</v>
          </cell>
          <cell r="J268">
            <v>0</v>
          </cell>
          <cell r="K268">
            <v>1.0837000000000001</v>
          </cell>
        </row>
        <row r="269">
          <cell r="A269" t="str">
            <v>EVO4741AU</v>
          </cell>
          <cell r="B269" t="str">
            <v>No</v>
          </cell>
          <cell r="C269" t="str">
            <v>Contact Australian Ex-50 Fund</v>
          </cell>
          <cell r="D269" t="str">
            <v>ManagedFunds</v>
          </cell>
          <cell r="E269">
            <v>0</v>
          </cell>
          <cell r="F269">
            <v>6347626.5616920004</v>
          </cell>
          <cell r="G269">
            <v>0</v>
          </cell>
          <cell r="H269">
            <v>0</v>
          </cell>
          <cell r="I269">
            <v>7563831.810912</v>
          </cell>
          <cell r="J269">
            <v>0</v>
          </cell>
          <cell r="K269">
            <v>1.1916</v>
          </cell>
        </row>
        <row r="270">
          <cell r="A270" t="str">
            <v>ETL7452AU</v>
          </cell>
          <cell r="B270" t="str">
            <v>No</v>
          </cell>
          <cell r="C270" t="str">
            <v>American Century Global Small Cap Fund - W/S Cl</v>
          </cell>
          <cell r="D270" t="str">
            <v>ManagedFunds</v>
          </cell>
          <cell r="E270">
            <v>52368.829860999998</v>
          </cell>
          <cell r="F270">
            <v>7539717.2432730002</v>
          </cell>
          <cell r="G270">
            <v>0</v>
          </cell>
          <cell r="H270">
            <v>52520.699467999861</v>
          </cell>
          <cell r="I270">
            <v>7561582.4232780002</v>
          </cell>
          <cell r="J270">
            <v>0</v>
          </cell>
          <cell r="K270">
            <v>1.0028999999999999</v>
          </cell>
        </row>
        <row r="271">
          <cell r="A271" t="str">
            <v>IOF0127AU</v>
          </cell>
          <cell r="B271" t="str">
            <v>No</v>
          </cell>
          <cell r="C271" t="str">
            <v>Janus Henderson Diversified Credit Fund</v>
          </cell>
          <cell r="D271" t="str">
            <v>ManagedFunds</v>
          </cell>
          <cell r="E271">
            <v>6525033.0012269998</v>
          </cell>
          <cell r="F271">
            <v>7084056.859135</v>
          </cell>
          <cell r="G271">
            <v>0</v>
          </cell>
          <cell r="H271">
            <v>6948507.6430070009</v>
          </cell>
          <cell r="I271">
            <v>7543812.1492929999</v>
          </cell>
          <cell r="J271">
            <v>0</v>
          </cell>
          <cell r="K271">
            <v>1.0649</v>
          </cell>
        </row>
        <row r="272">
          <cell r="A272" t="str">
            <v>BPF0029AU</v>
          </cell>
          <cell r="B272" t="str">
            <v>No</v>
          </cell>
          <cell r="C272" t="str">
            <v>Bell Global Emerging Companies Fund - Class A</v>
          </cell>
          <cell r="D272" t="str">
            <v>ManagedFunds</v>
          </cell>
          <cell r="E272">
            <v>7397819.3216859996</v>
          </cell>
          <cell r="F272">
            <v>4388286.9375499999</v>
          </cell>
          <cell r="G272">
            <v>479292.92802699999</v>
          </cell>
          <cell r="H272">
            <v>12626598.018253999</v>
          </cell>
          <cell r="I272">
            <v>7489928.1450110003</v>
          </cell>
          <cell r="J272">
            <v>818057.16955700004</v>
          </cell>
          <cell r="K272">
            <v>1.7068000000000001</v>
          </cell>
        </row>
        <row r="273">
          <cell r="A273" t="str">
            <v>QHSM</v>
          </cell>
          <cell r="B273" t="str">
            <v>No</v>
          </cell>
          <cell r="C273" t="str">
            <v>VanEck MSCI Intl Sml Companies Qlty (Aud Hdgd) ETF</v>
          </cell>
          <cell r="D273" t="str">
            <v>AustralianShares</v>
          </cell>
          <cell r="E273">
            <v>152223</v>
          </cell>
          <cell r="F273">
            <v>252843</v>
          </cell>
          <cell r="G273">
            <v>0</v>
          </cell>
          <cell r="H273">
            <v>4478400.6599999992</v>
          </cell>
          <cell r="I273">
            <v>7438641.0599999996</v>
          </cell>
          <cell r="J273">
            <v>0</v>
          </cell>
          <cell r="K273">
            <v>29.42</v>
          </cell>
        </row>
        <row r="274">
          <cell r="A274" t="str">
            <v>PER1058AU</v>
          </cell>
          <cell r="B274" t="str">
            <v>No</v>
          </cell>
          <cell r="C274" t="str">
            <v>Perpetual Diversified Income Fund - Class S</v>
          </cell>
          <cell r="D274" t="str">
            <v>ManagedFunds</v>
          </cell>
          <cell r="E274">
            <v>629486.52306799998</v>
          </cell>
          <cell r="F274">
            <v>6896895.7260720003</v>
          </cell>
          <cell r="G274">
            <v>0</v>
          </cell>
          <cell r="H274">
            <v>675262.78302599955</v>
          </cell>
          <cell r="I274">
            <v>7398437.9832720002</v>
          </cell>
          <cell r="J274">
            <v>0</v>
          </cell>
          <cell r="K274">
            <v>1.0727199999999999</v>
          </cell>
        </row>
        <row r="275">
          <cell r="A275" t="str">
            <v>MGR</v>
          </cell>
          <cell r="B275" t="str">
            <v>No</v>
          </cell>
          <cell r="C275" t="str">
            <v>Mirvac Group</v>
          </cell>
          <cell r="D275" t="str">
            <v>AustralianShares</v>
          </cell>
          <cell r="E275">
            <v>1168411</v>
          </cell>
          <cell r="F275">
            <v>3927726</v>
          </cell>
          <cell r="G275">
            <v>0</v>
          </cell>
          <cell r="H275">
            <v>2190770.625</v>
          </cell>
          <cell r="I275">
            <v>7364486.25</v>
          </cell>
          <cell r="J275">
            <v>0</v>
          </cell>
          <cell r="K275">
            <v>1.875</v>
          </cell>
        </row>
        <row r="276">
          <cell r="A276" t="str">
            <v>ASIA</v>
          </cell>
          <cell r="B276" t="str">
            <v>No</v>
          </cell>
          <cell r="C276" t="str">
            <v>BetaShares Asia Technology Tigers ETF</v>
          </cell>
          <cell r="D276" t="str">
            <v>AustralianShares</v>
          </cell>
          <cell r="E276">
            <v>408437</v>
          </cell>
          <cell r="F276">
            <v>717508</v>
          </cell>
          <cell r="G276">
            <v>0</v>
          </cell>
          <cell r="H276">
            <v>4161973.0299999993</v>
          </cell>
          <cell r="I276">
            <v>7311406.5199999996</v>
          </cell>
          <cell r="J276">
            <v>0</v>
          </cell>
          <cell r="K276">
            <v>10.19</v>
          </cell>
        </row>
        <row r="277">
          <cell r="A277" t="str">
            <v>SUBD</v>
          </cell>
          <cell r="B277" t="str">
            <v>No</v>
          </cell>
          <cell r="C277" t="str">
            <v>VanEck Australian Subordinated Debt ETF</v>
          </cell>
          <cell r="D277" t="str">
            <v>AustralianShares</v>
          </cell>
          <cell r="E277">
            <v>1855340</v>
          </cell>
          <cell r="F277">
            <v>287412</v>
          </cell>
          <cell r="G277">
            <v>0</v>
          </cell>
          <cell r="H277">
            <v>46977208.799999997</v>
          </cell>
          <cell r="I277">
            <v>7277271.8399999999</v>
          </cell>
          <cell r="J277">
            <v>0</v>
          </cell>
          <cell r="K277">
            <v>25.32</v>
          </cell>
        </row>
        <row r="278">
          <cell r="A278" t="str">
            <v>TNE</v>
          </cell>
          <cell r="B278" t="str">
            <v>No</v>
          </cell>
          <cell r="C278" t="str">
            <v>Technology One Limited</v>
          </cell>
          <cell r="D278" t="str">
            <v>AustralianShares</v>
          </cell>
          <cell r="E278">
            <v>320112</v>
          </cell>
          <cell r="F278">
            <v>232066</v>
          </cell>
          <cell r="G278">
            <v>379</v>
          </cell>
          <cell r="H278">
            <v>10022706.720000003</v>
          </cell>
          <cell r="I278">
            <v>7265986.46</v>
          </cell>
          <cell r="J278">
            <v>11866.49</v>
          </cell>
          <cell r="K278">
            <v>31.31</v>
          </cell>
        </row>
        <row r="279">
          <cell r="A279" t="str">
            <v>ETL4096AU</v>
          </cell>
          <cell r="B279" t="str">
            <v>No</v>
          </cell>
          <cell r="C279" t="str">
            <v>Artesian Corporate Bond Fund - Class C</v>
          </cell>
          <cell r="D279" t="str">
            <v>ManagedFunds</v>
          </cell>
          <cell r="E279">
            <v>0</v>
          </cell>
          <cell r="F279">
            <v>6812723.5242900001</v>
          </cell>
          <cell r="G279">
            <v>0</v>
          </cell>
          <cell r="H279">
            <v>0</v>
          </cell>
          <cell r="I279">
            <v>7256231.8257210003</v>
          </cell>
          <cell r="J279">
            <v>0</v>
          </cell>
          <cell r="K279">
            <v>1.0650999999999999</v>
          </cell>
        </row>
        <row r="280">
          <cell r="A280" t="str">
            <v>CRED</v>
          </cell>
          <cell r="B280" t="str">
            <v>No</v>
          </cell>
          <cell r="C280" t="str">
            <v>BetaShares Australian Investment Grade Corp Bd ETF</v>
          </cell>
          <cell r="D280" t="str">
            <v>AustralianShares</v>
          </cell>
          <cell r="E280">
            <v>2376004</v>
          </cell>
          <cell r="F280">
            <v>310863</v>
          </cell>
          <cell r="G280">
            <v>11743</v>
          </cell>
          <cell r="H280">
            <v>55028252.640000001</v>
          </cell>
          <cell r="I280">
            <v>7199587.0800000001</v>
          </cell>
          <cell r="J280">
            <v>271967.88</v>
          </cell>
          <cell r="K280">
            <v>23.16</v>
          </cell>
        </row>
        <row r="281">
          <cell r="A281" t="str">
            <v>CHN8354AU</v>
          </cell>
          <cell r="B281" t="str">
            <v>No</v>
          </cell>
          <cell r="C281" t="str">
            <v>Graphene Alternative Fund AUT Class A</v>
          </cell>
          <cell r="D281" t="str">
            <v>ManagedFunds</v>
          </cell>
          <cell r="E281">
            <v>0</v>
          </cell>
          <cell r="F281">
            <v>6923636.4413930001</v>
          </cell>
          <cell r="G281">
            <v>0</v>
          </cell>
          <cell r="H281">
            <v>0</v>
          </cell>
          <cell r="I281">
            <v>7177041.5351479994</v>
          </cell>
          <cell r="J281">
            <v>0</v>
          </cell>
          <cell r="K281">
            <v>1.0366</v>
          </cell>
        </row>
        <row r="282">
          <cell r="A282" t="str">
            <v>PIM9199AU</v>
          </cell>
          <cell r="B282" t="str">
            <v>Yes</v>
          </cell>
          <cell r="C282" t="str">
            <v>Osmosis REDMC Eq ex Fossil Fuels Trust - Cl B</v>
          </cell>
          <cell r="D282" t="str">
            <v>ManagedFunds</v>
          </cell>
          <cell r="E282">
            <v>0</v>
          </cell>
          <cell r="F282">
            <v>5888370.40417</v>
          </cell>
          <cell r="G282">
            <v>0</v>
          </cell>
          <cell r="H282">
            <v>0</v>
          </cell>
          <cell r="I282">
            <v>7169090.9670770001</v>
          </cell>
          <cell r="J282">
            <v>0</v>
          </cell>
          <cell r="K282">
            <v>1.2175</v>
          </cell>
        </row>
        <row r="283">
          <cell r="A283" t="str">
            <v>XGOV</v>
          </cell>
          <cell r="B283" t="str">
            <v>No</v>
          </cell>
          <cell r="C283" t="str">
            <v>VanEck 10+ Year Australian Government Bond ETF</v>
          </cell>
          <cell r="D283" t="str">
            <v>AustralianShares</v>
          </cell>
          <cell r="E283">
            <v>17698</v>
          </cell>
          <cell r="F283">
            <v>138290</v>
          </cell>
          <cell r="G283">
            <v>0</v>
          </cell>
          <cell r="H283">
            <v>907553.44000000041</v>
          </cell>
          <cell r="I283">
            <v>7091511.2000000002</v>
          </cell>
          <cell r="J283">
            <v>0</v>
          </cell>
          <cell r="K283">
            <v>51.28</v>
          </cell>
        </row>
        <row r="284">
          <cell r="A284" t="str">
            <v>SSB0028AU</v>
          </cell>
          <cell r="B284" t="str">
            <v>No</v>
          </cell>
          <cell r="C284" t="str">
            <v>Brandywine Global Opp Fixed Income Fund - Class B</v>
          </cell>
          <cell r="D284" t="str">
            <v>ManagedFunds</v>
          </cell>
          <cell r="E284">
            <v>879049.728336</v>
          </cell>
          <cell r="F284">
            <v>6722179.4744330002</v>
          </cell>
          <cell r="G284">
            <v>0</v>
          </cell>
          <cell r="H284">
            <v>913948.00255099963</v>
          </cell>
          <cell r="I284">
            <v>6989049.9995679995</v>
          </cell>
          <cell r="J284">
            <v>0</v>
          </cell>
          <cell r="K284">
            <v>1.0397000000000001</v>
          </cell>
        </row>
        <row r="285">
          <cell r="A285" t="str">
            <v>CPU</v>
          </cell>
          <cell r="B285" t="str">
            <v>No</v>
          </cell>
          <cell r="C285" t="str">
            <v>Computershare Ltd</v>
          </cell>
          <cell r="D285" t="str">
            <v>AustralianShares</v>
          </cell>
          <cell r="E285">
            <v>238682</v>
          </cell>
          <cell r="F285">
            <v>204841</v>
          </cell>
          <cell r="G285">
            <v>0</v>
          </cell>
          <cell r="H285">
            <v>8103253.9000000013</v>
          </cell>
          <cell r="I285">
            <v>6954351.9500000002</v>
          </cell>
          <cell r="J285">
            <v>0</v>
          </cell>
          <cell r="K285">
            <v>33.950000000000003</v>
          </cell>
        </row>
        <row r="286">
          <cell r="A286" t="str">
            <v>SSB0057AU</v>
          </cell>
          <cell r="B286" t="str">
            <v>No</v>
          </cell>
          <cell r="C286" t="str">
            <v>Western Asset Australian Bond Fund - Class M</v>
          </cell>
          <cell r="D286" t="str">
            <v>ManagedFunds</v>
          </cell>
          <cell r="E286">
            <v>1265746.02397</v>
          </cell>
          <cell r="F286">
            <v>7824769.5823130002</v>
          </cell>
          <cell r="G286">
            <v>166909.87612999999</v>
          </cell>
          <cell r="H286">
            <v>1118160.037575</v>
          </cell>
          <cell r="I286">
            <v>6912401.4490149999</v>
          </cell>
          <cell r="J286">
            <v>147448.18457300001</v>
          </cell>
          <cell r="K286">
            <v>0.88339999999999996</v>
          </cell>
        </row>
        <row r="287">
          <cell r="A287" t="str">
            <v>SST0004AU</v>
          </cell>
          <cell r="B287" t="str">
            <v>No</v>
          </cell>
          <cell r="C287" t="str">
            <v>State Street Australian Equities Index Trust</v>
          </cell>
          <cell r="D287" t="str">
            <v>ManagedFunds</v>
          </cell>
          <cell r="E287">
            <v>0</v>
          </cell>
          <cell r="F287">
            <v>4803106.7137219999</v>
          </cell>
          <cell r="G287">
            <v>0</v>
          </cell>
          <cell r="H287">
            <v>0</v>
          </cell>
          <cell r="I287">
            <v>6896780.9302330008</v>
          </cell>
          <cell r="J287">
            <v>0</v>
          </cell>
          <cell r="K287">
            <v>1.4359</v>
          </cell>
        </row>
        <row r="288">
          <cell r="A288" t="str">
            <v>MMF2134AU</v>
          </cell>
          <cell r="B288" t="str">
            <v>Yes</v>
          </cell>
          <cell r="C288" t="str">
            <v>ANZ Fixed Income Fund</v>
          </cell>
          <cell r="D288" t="str">
            <v>ManagedFunds</v>
          </cell>
          <cell r="E288">
            <v>0</v>
          </cell>
          <cell r="F288">
            <v>6704595.9827669999</v>
          </cell>
          <cell r="G288">
            <v>0</v>
          </cell>
          <cell r="H288">
            <v>0</v>
          </cell>
          <cell r="I288">
            <v>6842040.2004140001</v>
          </cell>
          <cell r="J288">
            <v>0</v>
          </cell>
          <cell r="K288">
            <v>1.0205</v>
          </cell>
        </row>
        <row r="289">
          <cell r="A289" t="str">
            <v>CGF</v>
          </cell>
          <cell r="B289" t="str">
            <v>No</v>
          </cell>
          <cell r="C289" t="str">
            <v>Challenger Limited</v>
          </cell>
          <cell r="D289" t="str">
            <v>AustralianShares</v>
          </cell>
          <cell r="E289">
            <v>421419</v>
          </cell>
          <cell r="F289">
            <v>1134376</v>
          </cell>
          <cell r="G289">
            <v>0</v>
          </cell>
          <cell r="H289">
            <v>2532728.1899999995</v>
          </cell>
          <cell r="I289">
            <v>6817599.7599999998</v>
          </cell>
          <cell r="J289">
            <v>0</v>
          </cell>
          <cell r="K289">
            <v>6.01</v>
          </cell>
        </row>
        <row r="290">
          <cell r="A290" t="str">
            <v>BGL0008AU</v>
          </cell>
          <cell r="B290" t="str">
            <v>No</v>
          </cell>
          <cell r="C290" t="str">
            <v>iShares Global Bond Index Fund - Class D</v>
          </cell>
          <cell r="D290" t="str">
            <v>ManagedFunds</v>
          </cell>
          <cell r="E290">
            <v>1996045.1793500001</v>
          </cell>
          <cell r="F290">
            <v>8185796.3337120004</v>
          </cell>
          <cell r="G290">
            <v>627174.23401100002</v>
          </cell>
          <cell r="H290">
            <v>1653643.589284</v>
          </cell>
          <cell r="I290">
            <v>6781604.830627</v>
          </cell>
          <cell r="J290">
            <v>519588.76590900001</v>
          </cell>
          <cell r="K290">
            <v>0.82845999999999997</v>
          </cell>
        </row>
        <row r="291">
          <cell r="A291" t="str">
            <v>MVR</v>
          </cell>
          <cell r="B291" t="str">
            <v>No</v>
          </cell>
          <cell r="C291" t="str">
            <v>VanEck Australian Resources ETF</v>
          </cell>
          <cell r="D291" t="str">
            <v>AustralianShares</v>
          </cell>
          <cell r="E291">
            <v>211394</v>
          </cell>
          <cell r="F291">
            <v>208225</v>
          </cell>
          <cell r="G291">
            <v>0</v>
          </cell>
          <cell r="H291">
            <v>6878760.7599999998</v>
          </cell>
          <cell r="I291">
            <v>6775641.5</v>
          </cell>
          <cell r="J291">
            <v>0</v>
          </cell>
          <cell r="K291">
            <v>32.54</v>
          </cell>
        </row>
        <row r="292">
          <cell r="A292" t="str">
            <v>SCG</v>
          </cell>
          <cell r="B292" t="str">
            <v>No</v>
          </cell>
          <cell r="C292" t="str">
            <v>Scentre Group</v>
          </cell>
          <cell r="D292" t="str">
            <v>AustralianShares</v>
          </cell>
          <cell r="E292">
            <v>1207098</v>
          </cell>
          <cell r="F292">
            <v>1971858</v>
          </cell>
          <cell r="G292">
            <v>60158</v>
          </cell>
          <cell r="H292">
            <v>4140346.1399999997</v>
          </cell>
          <cell r="I292">
            <v>6763472.9400000004</v>
          </cell>
          <cell r="J292">
            <v>206341.94</v>
          </cell>
          <cell r="K292">
            <v>3.43</v>
          </cell>
        </row>
        <row r="293">
          <cell r="A293" t="str">
            <v>CIM0008AU</v>
          </cell>
          <cell r="B293" t="str">
            <v>No</v>
          </cell>
          <cell r="C293" t="str">
            <v>Capital Group New Perspective Fund Hedged (AU)</v>
          </cell>
          <cell r="D293" t="str">
            <v>ManagedFunds</v>
          </cell>
          <cell r="E293">
            <v>2559515.9826859999</v>
          </cell>
          <cell r="F293">
            <v>3227509.89451</v>
          </cell>
          <cell r="G293">
            <v>1020837.785658</v>
          </cell>
          <cell r="H293">
            <v>5285400.5042460002</v>
          </cell>
          <cell r="I293">
            <v>6664807.9321630001</v>
          </cell>
          <cell r="J293">
            <v>2108030.0273839999</v>
          </cell>
          <cell r="K293">
            <v>2.0649999999999999</v>
          </cell>
        </row>
        <row r="294">
          <cell r="A294" t="str">
            <v>AAP0008AU</v>
          </cell>
          <cell r="B294" t="str">
            <v>No</v>
          </cell>
          <cell r="C294" t="str">
            <v>Ausbil 130/30 Focus Fund</v>
          </cell>
          <cell r="D294" t="str">
            <v>ManagedFunds</v>
          </cell>
          <cell r="E294">
            <v>3778924.1191139999</v>
          </cell>
          <cell r="F294">
            <v>3940294.403035</v>
          </cell>
          <cell r="G294">
            <v>0</v>
          </cell>
          <cell r="H294">
            <v>6384756.8239309993</v>
          </cell>
          <cell r="I294">
            <v>6657403.2145349998</v>
          </cell>
          <cell r="J294">
            <v>0</v>
          </cell>
          <cell r="K294">
            <v>1.68957</v>
          </cell>
        </row>
        <row r="295">
          <cell r="A295" t="str">
            <v>INT0002AU</v>
          </cell>
          <cell r="B295" t="str">
            <v>Yes</v>
          </cell>
          <cell r="C295" t="str">
            <v>Morningstar Australian Shares Fund Class Z</v>
          </cell>
          <cell r="D295" t="str">
            <v>ManagedFunds</v>
          </cell>
          <cell r="E295">
            <v>0</v>
          </cell>
          <cell r="F295">
            <v>4861696.0969319995</v>
          </cell>
          <cell r="G295">
            <v>0</v>
          </cell>
          <cell r="H295">
            <v>0</v>
          </cell>
          <cell r="I295">
            <v>6659210.9948509997</v>
          </cell>
          <cell r="J295">
            <v>0</v>
          </cell>
          <cell r="K295">
            <v>1.3697299999999999</v>
          </cell>
        </row>
        <row r="296">
          <cell r="A296" t="str">
            <v>NEC</v>
          </cell>
          <cell r="B296" t="str">
            <v>No</v>
          </cell>
          <cell r="C296" t="str">
            <v>Nine Entertainment Co. Holdings Limited</v>
          </cell>
          <cell r="D296" t="str">
            <v>AustralianShares</v>
          </cell>
          <cell r="E296">
            <v>1064448</v>
          </cell>
          <cell r="F296">
            <v>5366300</v>
          </cell>
          <cell r="G296">
            <v>4294</v>
          </cell>
          <cell r="H296">
            <v>1314593.2800000003</v>
          </cell>
          <cell r="I296">
            <v>6627380.5</v>
          </cell>
          <cell r="J296">
            <v>5303.09</v>
          </cell>
          <cell r="K296">
            <v>1.2350000000000001</v>
          </cell>
        </row>
        <row r="297">
          <cell r="A297" t="str">
            <v>SST0013AU</v>
          </cell>
          <cell r="B297" t="str">
            <v>No</v>
          </cell>
          <cell r="C297" t="str">
            <v>State Street Intl Equties Index Trust</v>
          </cell>
          <cell r="D297" t="str">
            <v>ManagedFunds</v>
          </cell>
          <cell r="E297">
            <v>0</v>
          </cell>
          <cell r="F297">
            <v>2746201.1145489998</v>
          </cell>
          <cell r="G297">
            <v>0</v>
          </cell>
          <cell r="H297">
            <v>0</v>
          </cell>
          <cell r="I297">
            <v>6598022.7978159999</v>
          </cell>
          <cell r="J297">
            <v>0</v>
          </cell>
          <cell r="K297">
            <v>2.4026000000000001</v>
          </cell>
        </row>
        <row r="298">
          <cell r="A298" t="str">
            <v>BFL0021AU</v>
          </cell>
          <cell r="B298" t="str">
            <v>No</v>
          </cell>
          <cell r="C298" t="str">
            <v>Touchstone Index Unaware Fund</v>
          </cell>
          <cell r="D298" t="str">
            <v>ManagedFunds</v>
          </cell>
          <cell r="E298">
            <v>17622.868265000001</v>
          </cell>
          <cell r="F298">
            <v>4927129.6633350002</v>
          </cell>
          <cell r="G298">
            <v>0</v>
          </cell>
          <cell r="H298">
            <v>23579.397738999687</v>
          </cell>
          <cell r="I298">
            <v>6592499.489542</v>
          </cell>
          <cell r="J298">
            <v>0</v>
          </cell>
          <cell r="K298">
            <v>1.3380000000000001</v>
          </cell>
        </row>
        <row r="299">
          <cell r="A299" t="str">
            <v>VESG</v>
          </cell>
          <cell r="B299" t="str">
            <v>No</v>
          </cell>
          <cell r="C299" t="str">
            <v>Vanguard Ethically Conscious Int Shares Index ETF</v>
          </cell>
          <cell r="D299" t="str">
            <v>AustralianShares</v>
          </cell>
          <cell r="E299">
            <v>99900</v>
          </cell>
          <cell r="F299">
            <v>64312</v>
          </cell>
          <cell r="G299">
            <v>0</v>
          </cell>
          <cell r="H299">
            <v>10184805</v>
          </cell>
          <cell r="I299">
            <v>6556608.4000000004</v>
          </cell>
          <cell r="J299">
            <v>0</v>
          </cell>
          <cell r="K299">
            <v>101.95</v>
          </cell>
        </row>
        <row r="300">
          <cell r="A300" t="str">
            <v>PER5355AU</v>
          </cell>
          <cell r="B300" t="str">
            <v>No</v>
          </cell>
          <cell r="C300" t="str">
            <v>JPMorgan Glob Rsrch Enhncd Indx Eq Trust - Class A</v>
          </cell>
          <cell r="D300" t="str">
            <v>ManagedFunds</v>
          </cell>
          <cell r="E300">
            <v>3628528.0335809998</v>
          </cell>
          <cell r="F300">
            <v>4255568.9428350003</v>
          </cell>
          <cell r="G300">
            <v>649923.048343</v>
          </cell>
          <cell r="H300">
            <v>5517539.7278629998</v>
          </cell>
          <cell r="I300">
            <v>6471018.1344750002</v>
          </cell>
          <cell r="J300">
            <v>988272.987311</v>
          </cell>
          <cell r="K300">
            <v>1.5206</v>
          </cell>
        </row>
        <row r="301">
          <cell r="A301" t="str">
            <v>SBC0816AU</v>
          </cell>
          <cell r="B301" t="str">
            <v>No</v>
          </cell>
          <cell r="C301" t="str">
            <v>UBS CBRE Property Securities Fund</v>
          </cell>
          <cell r="D301" t="str">
            <v>ManagedFunds</v>
          </cell>
          <cell r="E301">
            <v>2236829.201163</v>
          </cell>
          <cell r="F301">
            <v>3678111.9867199999</v>
          </cell>
          <cell r="G301">
            <v>963256.98102299997</v>
          </cell>
          <cell r="H301">
            <v>3934135.1990059996</v>
          </cell>
          <cell r="I301">
            <v>6469063.3622440007</v>
          </cell>
          <cell r="J301">
            <v>1694176.3782239999</v>
          </cell>
          <cell r="K301">
            <v>1.7587999999999999</v>
          </cell>
        </row>
        <row r="302">
          <cell r="A302" t="str">
            <v>SCH0101AU</v>
          </cell>
          <cell r="B302" t="str">
            <v>No</v>
          </cell>
          <cell r="C302" t="str">
            <v>Schroder Wholesale Australian Equity Fund - W/S Cl</v>
          </cell>
          <cell r="D302" t="str">
            <v>ManagedFunds</v>
          </cell>
          <cell r="E302">
            <v>18466052.273867998</v>
          </cell>
          <cell r="F302">
            <v>3804345.1237590001</v>
          </cell>
          <cell r="G302">
            <v>0</v>
          </cell>
          <cell r="H302">
            <v>31333197.498299006</v>
          </cell>
          <cell r="I302">
            <v>6455212.8059949996</v>
          </cell>
          <cell r="J302">
            <v>0</v>
          </cell>
          <cell r="K302">
            <v>1.6968000000000001</v>
          </cell>
        </row>
        <row r="303">
          <cell r="A303" t="str">
            <v>BPF5718AU</v>
          </cell>
          <cell r="B303" t="str">
            <v>No</v>
          </cell>
          <cell r="C303" t="str">
            <v>Bell Global Emerging Companies- Class B</v>
          </cell>
          <cell r="D303" t="str">
            <v>ManagedFunds</v>
          </cell>
          <cell r="E303">
            <v>0</v>
          </cell>
          <cell r="F303">
            <v>5920802.388146</v>
          </cell>
          <cell r="G303">
            <v>512252.40715300001</v>
          </cell>
          <cell r="H303">
            <v>0</v>
          </cell>
          <cell r="I303">
            <v>6454266.6833180003</v>
          </cell>
          <cell r="J303">
            <v>558406.34903799999</v>
          </cell>
          <cell r="K303">
            <v>1.0901000000000001</v>
          </cell>
        </row>
        <row r="304">
          <cell r="A304" t="str">
            <v>PMC0327AU</v>
          </cell>
          <cell r="B304" t="str">
            <v>Yes</v>
          </cell>
          <cell r="C304" t="str">
            <v>PM Capital Global Companies Fund - Class E</v>
          </cell>
          <cell r="D304" t="str">
            <v>ManagedFunds</v>
          </cell>
          <cell r="E304">
            <v>0</v>
          </cell>
          <cell r="F304">
            <v>6194676.8509729998</v>
          </cell>
          <cell r="G304">
            <v>0</v>
          </cell>
          <cell r="H304">
            <v>0</v>
          </cell>
          <cell r="I304">
            <v>6412110.0084420005</v>
          </cell>
          <cell r="J304">
            <v>0</v>
          </cell>
          <cell r="K304">
            <v>1.0350999999999999</v>
          </cell>
        </row>
        <row r="305">
          <cell r="A305" t="str">
            <v>WHT3810AU</v>
          </cell>
          <cell r="B305" t="str">
            <v>No</v>
          </cell>
          <cell r="C305" t="str">
            <v>Firetrail Australian High Conviction Fund Class A</v>
          </cell>
          <cell r="D305" t="str">
            <v>ManagedFunds</v>
          </cell>
          <cell r="E305">
            <v>9512760.0713030007</v>
          </cell>
          <cell r="F305">
            <v>5052320.8142990004</v>
          </cell>
          <cell r="G305">
            <v>0</v>
          </cell>
          <cell r="H305">
            <v>12036495.318220003</v>
          </cell>
          <cell r="I305">
            <v>6392701.5263320003</v>
          </cell>
          <cell r="J305">
            <v>0</v>
          </cell>
          <cell r="K305">
            <v>1.2653000000000001</v>
          </cell>
        </row>
        <row r="306">
          <cell r="A306" t="str">
            <v>AUG0018AU</v>
          </cell>
          <cell r="B306" t="str">
            <v>No</v>
          </cell>
          <cell r="C306" t="str">
            <v>Australian Ethical Australian Shares Fund - W/S</v>
          </cell>
          <cell r="D306" t="str">
            <v>ManagedFunds</v>
          </cell>
          <cell r="E306">
            <v>14070461.127962001</v>
          </cell>
          <cell r="F306">
            <v>2144538.6998020001</v>
          </cell>
          <cell r="G306">
            <v>77283.459774000003</v>
          </cell>
          <cell r="H306">
            <v>41856807.76346001</v>
          </cell>
          <cell r="I306">
            <v>6379573.7241699994</v>
          </cell>
          <cell r="J306">
            <v>229902.83613700001</v>
          </cell>
          <cell r="K306">
            <v>2.9748000000000001</v>
          </cell>
        </row>
        <row r="307">
          <cell r="A307" t="str">
            <v>MAQ0782AU</v>
          </cell>
          <cell r="B307" t="str">
            <v>No</v>
          </cell>
          <cell r="C307" t="str">
            <v>Antipodes Asia Income Fund</v>
          </cell>
          <cell r="D307" t="str">
            <v>ManagedFunds</v>
          </cell>
          <cell r="E307">
            <v>2841472.1203800002</v>
          </cell>
          <cell r="F307">
            <v>7846580.3254129998</v>
          </cell>
          <cell r="G307">
            <v>0</v>
          </cell>
          <cell r="H307">
            <v>2295625.3260549996</v>
          </cell>
          <cell r="I307">
            <v>6339252.2449009996</v>
          </cell>
          <cell r="J307">
            <v>0</v>
          </cell>
          <cell r="K307">
            <v>0.80789999999999995</v>
          </cell>
        </row>
        <row r="308">
          <cell r="A308" t="str">
            <v>ICOR</v>
          </cell>
          <cell r="B308" t="str">
            <v>No</v>
          </cell>
          <cell r="C308" t="str">
            <v>iShares Core Corporate Bond ETF</v>
          </cell>
          <cell r="D308" t="str">
            <v>AustralianShares</v>
          </cell>
          <cell r="E308">
            <v>126334</v>
          </cell>
          <cell r="F308">
            <v>65866</v>
          </cell>
          <cell r="G308">
            <v>3319</v>
          </cell>
          <cell r="H308">
            <v>12078793.74</v>
          </cell>
          <cell r="I308">
            <v>6297448.2599999998</v>
          </cell>
          <cell r="J308">
            <v>317329.59000000003</v>
          </cell>
          <cell r="K308">
            <v>95.61</v>
          </cell>
        </row>
        <row r="309">
          <cell r="A309" t="str">
            <v>HFL0108AU</v>
          </cell>
          <cell r="B309" t="str">
            <v>No</v>
          </cell>
          <cell r="C309" t="str">
            <v>Apis Global Long/Short Fund</v>
          </cell>
          <cell r="D309" t="str">
            <v>ManagedFunds</v>
          </cell>
          <cell r="E309">
            <v>955041.63367200003</v>
          </cell>
          <cell r="F309">
            <v>1841418.7424260001</v>
          </cell>
          <cell r="G309">
            <v>0</v>
          </cell>
          <cell r="H309">
            <v>3256596.4666569997</v>
          </cell>
          <cell r="I309">
            <v>6279053.7697989997</v>
          </cell>
          <cell r="J309">
            <v>0</v>
          </cell>
          <cell r="K309">
            <v>3.4098999999999999</v>
          </cell>
        </row>
        <row r="310">
          <cell r="A310" t="str">
            <v>ETL0458AU</v>
          </cell>
          <cell r="B310" t="str">
            <v>No</v>
          </cell>
          <cell r="C310" t="str">
            <v>PIMCO Income Fund - Wholesale Class</v>
          </cell>
          <cell r="D310" t="str">
            <v>ManagedFunds</v>
          </cell>
          <cell r="E310">
            <v>32699201.3803</v>
          </cell>
          <cell r="F310">
            <v>6965974.0330779999</v>
          </cell>
          <cell r="G310">
            <v>0</v>
          </cell>
          <cell r="H310">
            <v>29288674.676335</v>
          </cell>
          <cell r="I310">
            <v>6239422.9414279992</v>
          </cell>
          <cell r="J310">
            <v>0</v>
          </cell>
          <cell r="K310">
            <v>0.89570000000000005</v>
          </cell>
        </row>
        <row r="311">
          <cell r="A311" t="str">
            <v>ETL6855AU</v>
          </cell>
          <cell r="B311" t="str">
            <v>No</v>
          </cell>
          <cell r="C311" t="str">
            <v>Coolabah Floating-Rate High Yield Fund Inst Class</v>
          </cell>
          <cell r="D311" t="str">
            <v>ManagedFunds</v>
          </cell>
          <cell r="E311">
            <v>377789.62246899999</v>
          </cell>
          <cell r="F311">
            <v>192791.78342399999</v>
          </cell>
          <cell r="G311">
            <v>0</v>
          </cell>
          <cell r="H311">
            <v>12212654.009707998</v>
          </cell>
          <cell r="I311">
            <v>6232302.8660320006</v>
          </cell>
          <cell r="J311">
            <v>0</v>
          </cell>
          <cell r="K311">
            <v>32.326599999999999</v>
          </cell>
        </row>
        <row r="312">
          <cell r="A312" t="str">
            <v>PMGOLD</v>
          </cell>
          <cell r="B312" t="str">
            <v>No</v>
          </cell>
          <cell r="C312" t="str">
            <v>Perth Mint Gold Call Opts No Expiry</v>
          </cell>
          <cell r="D312" t="str">
            <v>AustralianShares</v>
          </cell>
          <cell r="E312">
            <v>445621</v>
          </cell>
          <cell r="F312">
            <v>147220</v>
          </cell>
          <cell r="G312">
            <v>0</v>
          </cell>
          <cell r="H312">
            <v>18618045.379999995</v>
          </cell>
          <cell r="I312">
            <v>6150851.5999999996</v>
          </cell>
          <cell r="J312">
            <v>0</v>
          </cell>
          <cell r="K312">
            <v>41.78</v>
          </cell>
        </row>
        <row r="313">
          <cell r="A313" t="str">
            <v>FLT</v>
          </cell>
          <cell r="B313" t="str">
            <v>No</v>
          </cell>
          <cell r="C313" t="str">
            <v>Flight Centre Travel Group Limited</v>
          </cell>
          <cell r="D313" t="str">
            <v>AustralianShares</v>
          </cell>
          <cell r="E313">
            <v>159443</v>
          </cell>
          <cell r="F313">
            <v>364761</v>
          </cell>
          <cell r="G313">
            <v>0</v>
          </cell>
          <cell r="H313">
            <v>2659509.2400000002</v>
          </cell>
          <cell r="I313">
            <v>6084213.4800000004</v>
          </cell>
          <cell r="J313">
            <v>0</v>
          </cell>
          <cell r="K313">
            <v>16.68</v>
          </cell>
        </row>
        <row r="314">
          <cell r="A314" t="str">
            <v>FANG</v>
          </cell>
          <cell r="B314" t="str">
            <v>No</v>
          </cell>
          <cell r="C314" t="str">
            <v>Global X FANG ETF</v>
          </cell>
          <cell r="D314" t="str">
            <v>AustralianShares</v>
          </cell>
          <cell r="E314">
            <v>180236</v>
          </cell>
          <cell r="F314">
            <v>180353</v>
          </cell>
          <cell r="G314">
            <v>0</v>
          </cell>
          <cell r="H314">
            <v>5956799.7999999989</v>
          </cell>
          <cell r="I314">
            <v>5960666.6500000004</v>
          </cell>
          <cell r="J314">
            <v>0</v>
          </cell>
          <cell r="K314">
            <v>33.049999999999997</v>
          </cell>
        </row>
        <row r="315">
          <cell r="A315" t="str">
            <v>PIM8433AU</v>
          </cell>
          <cell r="B315" t="str">
            <v>No</v>
          </cell>
          <cell r="C315" t="str">
            <v>Aoris International Fund (Hedged) - Class C</v>
          </cell>
          <cell r="D315" t="str">
            <v>ManagedFunds</v>
          </cell>
          <cell r="E315">
            <v>1788771.1926500001</v>
          </cell>
          <cell r="F315">
            <v>3152777.7653859998</v>
          </cell>
          <cell r="G315">
            <v>0</v>
          </cell>
          <cell r="H315">
            <v>3335521.6429339992</v>
          </cell>
          <cell r="I315">
            <v>5878984.6991149997</v>
          </cell>
          <cell r="J315">
            <v>0</v>
          </cell>
          <cell r="K315">
            <v>1.8647</v>
          </cell>
        </row>
        <row r="316">
          <cell r="A316" t="str">
            <v>BLK1870AU</v>
          </cell>
          <cell r="B316" t="str">
            <v>No</v>
          </cell>
          <cell r="C316" t="str">
            <v>BlackRock Glbl Liquid Alts Fund (Aust) (Class S1)</v>
          </cell>
          <cell r="D316" t="str">
            <v>ManagedFunds</v>
          </cell>
          <cell r="E316">
            <v>18950.666679999998</v>
          </cell>
          <cell r="F316">
            <v>5152207.7304020002</v>
          </cell>
          <cell r="G316">
            <v>0</v>
          </cell>
          <cell r="H316">
            <v>21572.680921999738</v>
          </cell>
          <cell r="I316">
            <v>5865067.1919799997</v>
          </cell>
          <cell r="J316">
            <v>0</v>
          </cell>
          <cell r="K316">
            <v>1.13836</v>
          </cell>
        </row>
        <row r="317">
          <cell r="A317" t="str">
            <v>QRE</v>
          </cell>
          <cell r="B317" t="str">
            <v>No</v>
          </cell>
          <cell r="C317" t="str">
            <v>BetaShares S&amp;P/ASX 200 Resources Sector ETF</v>
          </cell>
          <cell r="D317" t="str">
            <v>AustralianShares</v>
          </cell>
          <cell r="E317">
            <v>998033</v>
          </cell>
          <cell r="F317">
            <v>858780</v>
          </cell>
          <cell r="G317">
            <v>0</v>
          </cell>
          <cell r="H317">
            <v>6786624.3999999985</v>
          </cell>
          <cell r="I317">
            <v>5839704</v>
          </cell>
          <cell r="J317">
            <v>0</v>
          </cell>
          <cell r="K317">
            <v>6.8</v>
          </cell>
        </row>
        <row r="318">
          <cell r="A318" t="str">
            <v>IML0005AU</v>
          </cell>
          <cell r="B318" t="str">
            <v>No</v>
          </cell>
          <cell r="C318" t="str">
            <v>Investors Mutual Equity Income Fund</v>
          </cell>
          <cell r="D318" t="str">
            <v>ManagedFunds</v>
          </cell>
          <cell r="E318">
            <v>9694799.1675899997</v>
          </cell>
          <cell r="F318">
            <v>6149426.6177920001</v>
          </cell>
          <cell r="G318">
            <v>1438352.133961</v>
          </cell>
          <cell r="H318">
            <v>9171280.0125399996</v>
          </cell>
          <cell r="I318">
            <v>5817357.5804309994</v>
          </cell>
          <cell r="J318">
            <v>1360681.118727</v>
          </cell>
          <cell r="K318">
            <v>0.94599999999999995</v>
          </cell>
        </row>
        <row r="319">
          <cell r="A319" t="str">
            <v>RIM0089AU</v>
          </cell>
          <cell r="B319" t="str">
            <v>No</v>
          </cell>
          <cell r="C319" t="str">
            <v>Russell Inv Multi-Asset Income Strat Fund - Cl A</v>
          </cell>
          <cell r="D319" t="str">
            <v>ManagedFunds</v>
          </cell>
          <cell r="E319">
            <v>1969665.335245</v>
          </cell>
          <cell r="F319">
            <v>5455444.9532390004</v>
          </cell>
          <cell r="G319">
            <v>0</v>
          </cell>
          <cell r="H319">
            <v>2099663.2473710002</v>
          </cell>
          <cell r="I319">
            <v>5815504.3201530008</v>
          </cell>
          <cell r="J319">
            <v>0</v>
          </cell>
          <cell r="K319">
            <v>1.0660000000000001</v>
          </cell>
        </row>
        <row r="320">
          <cell r="A320" t="str">
            <v>MAQ0829AU</v>
          </cell>
          <cell r="B320" t="str">
            <v>No</v>
          </cell>
          <cell r="C320" t="str">
            <v>Macquarie Hdgd Index Gbl Infrastructure Secs Fund</v>
          </cell>
          <cell r="D320" t="str">
            <v>ManagedFunds</v>
          </cell>
          <cell r="E320">
            <v>0</v>
          </cell>
          <cell r="F320">
            <v>4537668.616688</v>
          </cell>
          <cell r="G320">
            <v>310214.43754100002</v>
          </cell>
          <cell r="H320">
            <v>0</v>
          </cell>
          <cell r="I320">
            <v>5805946.9950520005</v>
          </cell>
          <cell r="J320">
            <v>396919.37283399998</v>
          </cell>
          <cell r="K320">
            <v>1.2795000000000001</v>
          </cell>
        </row>
        <row r="321">
          <cell r="A321" t="str">
            <v>ALTB</v>
          </cell>
          <cell r="B321" t="str">
            <v>No</v>
          </cell>
          <cell r="C321" t="str">
            <v>iShares 15+ Year Australian Government Bond ETF</v>
          </cell>
          <cell r="D321" t="str">
            <v>AustralianShares</v>
          </cell>
          <cell r="E321">
            <v>782</v>
          </cell>
          <cell r="F321">
            <v>58498</v>
          </cell>
          <cell r="G321">
            <v>0</v>
          </cell>
          <cell r="H321">
            <v>77308.519999999553</v>
          </cell>
          <cell r="I321">
            <v>5783112.2800000003</v>
          </cell>
          <cell r="J321">
            <v>0</v>
          </cell>
          <cell r="K321">
            <v>98.86</v>
          </cell>
        </row>
        <row r="322">
          <cell r="A322" t="str">
            <v>JPEQ</v>
          </cell>
          <cell r="B322" t="str">
            <v>No</v>
          </cell>
          <cell r="C322" t="str">
            <v>JPMorgan US 100Q Equity Premium Active Income ETF</v>
          </cell>
          <cell r="D322" t="str">
            <v>AustralianShares</v>
          </cell>
          <cell r="E322">
            <v>4712</v>
          </cell>
          <cell r="F322">
            <v>87623</v>
          </cell>
          <cell r="G322">
            <v>0</v>
          </cell>
          <cell r="H322">
            <v>309578.40000000037</v>
          </cell>
          <cell r="I322">
            <v>5756831.0999999996</v>
          </cell>
          <cell r="J322">
            <v>0</v>
          </cell>
          <cell r="K322">
            <v>65.7</v>
          </cell>
        </row>
        <row r="323">
          <cell r="A323" t="str">
            <v>RCAP</v>
          </cell>
          <cell r="B323" t="str">
            <v>No</v>
          </cell>
          <cell r="C323" t="str">
            <v>Resolution Capital Global Property Sec Fund</v>
          </cell>
          <cell r="D323" t="str">
            <v>AustralianShares</v>
          </cell>
          <cell r="E323">
            <v>690086</v>
          </cell>
          <cell r="F323">
            <v>3563801</v>
          </cell>
          <cell r="G323">
            <v>0</v>
          </cell>
          <cell r="H323">
            <v>1114488.8899999997</v>
          </cell>
          <cell r="I323">
            <v>5755538.6150000002</v>
          </cell>
          <cell r="J323">
            <v>0</v>
          </cell>
          <cell r="K323">
            <v>1.615</v>
          </cell>
        </row>
        <row r="324">
          <cell r="A324" t="str">
            <v>IOF0206AU</v>
          </cell>
          <cell r="B324" t="str">
            <v>No</v>
          </cell>
          <cell r="C324" t="str">
            <v>Perennial Value Shares Wholesale Trust</v>
          </cell>
          <cell r="D324" t="str">
            <v>ManagedFunds</v>
          </cell>
          <cell r="E324">
            <v>11786104.005856</v>
          </cell>
          <cell r="F324">
            <v>3265516.1916510002</v>
          </cell>
          <cell r="G324">
            <v>0</v>
          </cell>
          <cell r="H324">
            <v>20719970.842294</v>
          </cell>
          <cell r="I324">
            <v>5740777.4649219997</v>
          </cell>
          <cell r="J324">
            <v>0</v>
          </cell>
          <cell r="K324">
            <v>1.758</v>
          </cell>
        </row>
        <row r="325">
          <cell r="A325" t="str">
            <v>PER2632AU</v>
          </cell>
          <cell r="B325" t="str">
            <v>No</v>
          </cell>
          <cell r="C325" t="str">
            <v>JPMorgan Global Bond Fund - Class I</v>
          </cell>
          <cell r="D325" t="str">
            <v>ManagedFunds</v>
          </cell>
          <cell r="E325">
            <v>52872.185419000001</v>
          </cell>
          <cell r="F325">
            <v>5736258.05167</v>
          </cell>
          <cell r="G325">
            <v>193263.807111</v>
          </cell>
          <cell r="H325">
            <v>52903.908730000257</v>
          </cell>
          <cell r="I325">
            <v>5739699.8065010002</v>
          </cell>
          <cell r="J325">
            <v>193379.76539499999</v>
          </cell>
          <cell r="K325">
            <v>1.0005999999999999</v>
          </cell>
        </row>
        <row r="326">
          <cell r="A326" t="str">
            <v>PIM5582AU</v>
          </cell>
          <cell r="B326" t="str">
            <v>Yes</v>
          </cell>
          <cell r="C326" t="str">
            <v>Fairlight Global Small and Mid Cap Fund - Class I</v>
          </cell>
          <cell r="D326" t="str">
            <v>ManagedFunds</v>
          </cell>
          <cell r="E326">
            <v>0</v>
          </cell>
          <cell r="F326">
            <v>3620138.2590629999</v>
          </cell>
          <cell r="G326">
            <v>0</v>
          </cell>
          <cell r="H326">
            <v>0</v>
          </cell>
          <cell r="I326">
            <v>5609766.2462440003</v>
          </cell>
          <cell r="J326">
            <v>0</v>
          </cell>
          <cell r="K326">
            <v>1.5496000000000001</v>
          </cell>
        </row>
        <row r="327">
          <cell r="A327" t="str">
            <v>LLC</v>
          </cell>
          <cell r="B327" t="str">
            <v>No</v>
          </cell>
          <cell r="C327" t="str">
            <v>LendLease Group</v>
          </cell>
          <cell r="D327" t="str">
            <v>AustralianShares</v>
          </cell>
          <cell r="E327">
            <v>398378</v>
          </cell>
          <cell r="F327">
            <v>899992</v>
          </cell>
          <cell r="G327">
            <v>0</v>
          </cell>
          <cell r="H327">
            <v>2481894.9399999995</v>
          </cell>
          <cell r="I327">
            <v>5606950.1600000001</v>
          </cell>
          <cell r="J327">
            <v>0</v>
          </cell>
          <cell r="K327">
            <v>6.23</v>
          </cell>
        </row>
        <row r="328">
          <cell r="A328" t="str">
            <v>AAP0103AU</v>
          </cell>
          <cell r="B328" t="str">
            <v>No</v>
          </cell>
          <cell r="C328" t="str">
            <v>Ausbil Australian Active Equity Fund</v>
          </cell>
          <cell r="D328" t="str">
            <v>ManagedFunds</v>
          </cell>
          <cell r="E328">
            <v>15503366.831421001</v>
          </cell>
          <cell r="F328">
            <v>1301344.935999</v>
          </cell>
          <cell r="G328">
            <v>0</v>
          </cell>
          <cell r="H328">
            <v>66434407.41133</v>
          </cell>
          <cell r="I328">
            <v>5576471.2659449996</v>
          </cell>
          <cell r="J328">
            <v>0</v>
          </cell>
          <cell r="K328">
            <v>4.2851600000000003</v>
          </cell>
        </row>
        <row r="329">
          <cell r="A329" t="str">
            <v>DXS</v>
          </cell>
          <cell r="B329" t="str">
            <v>No</v>
          </cell>
          <cell r="C329" t="str">
            <v>Dexus</v>
          </cell>
          <cell r="D329" t="str">
            <v>AustralianShares</v>
          </cell>
          <cell r="E329">
            <v>757821</v>
          </cell>
          <cell r="F329">
            <v>826556</v>
          </cell>
          <cell r="G329">
            <v>0</v>
          </cell>
          <cell r="H329">
            <v>5047087.8600000003</v>
          </cell>
          <cell r="I329">
            <v>5504862.96</v>
          </cell>
          <cell r="J329">
            <v>0</v>
          </cell>
          <cell r="K329">
            <v>6.66</v>
          </cell>
        </row>
        <row r="330">
          <cell r="A330" t="str">
            <v>SLT7141AU</v>
          </cell>
          <cell r="B330" t="str">
            <v>No</v>
          </cell>
          <cell r="C330" t="str">
            <v>Smarter Money Higher Income Fund - Instl Class A</v>
          </cell>
          <cell r="D330" t="str">
            <v>ManagedFunds</v>
          </cell>
          <cell r="E330">
            <v>411180.930834</v>
          </cell>
          <cell r="F330">
            <v>5386721.7323310003</v>
          </cell>
          <cell r="G330">
            <v>332047.55061600002</v>
          </cell>
          <cell r="H330">
            <v>417883.18000699952</v>
          </cell>
          <cell r="I330">
            <v>5474525.2965680007</v>
          </cell>
          <cell r="J330">
            <v>337459.92569099995</v>
          </cell>
          <cell r="K330">
            <v>1.0163</v>
          </cell>
        </row>
        <row r="331">
          <cell r="A331" t="str">
            <v>UBS0057AU</v>
          </cell>
          <cell r="B331" t="str">
            <v>No</v>
          </cell>
          <cell r="C331" t="str">
            <v>UBS Microcap Fund</v>
          </cell>
          <cell r="D331" t="str">
            <v>ManagedFunds</v>
          </cell>
          <cell r="E331">
            <v>899372.14284700004</v>
          </cell>
          <cell r="F331">
            <v>2475548.7146919998</v>
          </cell>
          <cell r="G331">
            <v>0</v>
          </cell>
          <cell r="H331">
            <v>1986982.8751919996</v>
          </cell>
          <cell r="I331">
            <v>5469229.7753689997</v>
          </cell>
          <cell r="J331">
            <v>0</v>
          </cell>
          <cell r="K331">
            <v>2.2092999999999998</v>
          </cell>
        </row>
        <row r="332">
          <cell r="A332" t="str">
            <v>SCH0024AU</v>
          </cell>
          <cell r="B332" t="str">
            <v>No</v>
          </cell>
          <cell r="C332" t="str">
            <v>Schroder Absolute Return Income - Prof Class</v>
          </cell>
          <cell r="D332" t="str">
            <v>ManagedFunds</v>
          </cell>
          <cell r="E332">
            <v>183920.366583</v>
          </cell>
          <cell r="F332">
            <v>5677069.9710889999</v>
          </cell>
          <cell r="G332">
            <v>0</v>
          </cell>
          <cell r="H332">
            <v>176232.49526000023</v>
          </cell>
          <cell r="I332">
            <v>5439768.4462969992</v>
          </cell>
          <cell r="J332">
            <v>0</v>
          </cell>
          <cell r="K332">
            <v>0.95820000000000005</v>
          </cell>
        </row>
        <row r="333">
          <cell r="A333" t="str">
            <v>COL</v>
          </cell>
          <cell r="B333" t="str">
            <v>No</v>
          </cell>
          <cell r="C333" t="str">
            <v>Coles Group Limited</v>
          </cell>
          <cell r="D333" t="str">
            <v>AustralianShares</v>
          </cell>
          <cell r="E333">
            <v>1309829</v>
          </cell>
          <cell r="F333">
            <v>285577</v>
          </cell>
          <cell r="G333">
            <v>0</v>
          </cell>
          <cell r="H333">
            <v>24742669.809999999</v>
          </cell>
          <cell r="I333">
            <v>5394549.5300000003</v>
          </cell>
          <cell r="J333">
            <v>0</v>
          </cell>
          <cell r="K333">
            <v>18.89</v>
          </cell>
        </row>
        <row r="334">
          <cell r="A334" t="str">
            <v>GBND</v>
          </cell>
          <cell r="B334" t="str">
            <v>No</v>
          </cell>
          <cell r="C334" t="str">
            <v>BetaShares Sustainability Leaders Dvrsfd Bond ETF</v>
          </cell>
          <cell r="D334" t="str">
            <v>AustralianShares</v>
          </cell>
          <cell r="E334">
            <v>384198</v>
          </cell>
          <cell r="F334">
            <v>258107</v>
          </cell>
          <cell r="G334">
            <v>0</v>
          </cell>
          <cell r="H334">
            <v>8006686.3199999994</v>
          </cell>
          <cell r="I334">
            <v>5378949.8799999999</v>
          </cell>
          <cell r="J334">
            <v>0</v>
          </cell>
          <cell r="K334">
            <v>20.84</v>
          </cell>
        </row>
        <row r="335">
          <cell r="A335" t="str">
            <v>VAE</v>
          </cell>
          <cell r="B335" t="str">
            <v>No</v>
          </cell>
          <cell r="C335" t="str">
            <v>Vanguard FTSE Asia ex-Japan Shares Index ETF</v>
          </cell>
          <cell r="D335" t="str">
            <v>AustralianShares</v>
          </cell>
          <cell r="E335">
            <v>18800</v>
          </cell>
          <cell r="F335">
            <v>67719</v>
          </cell>
          <cell r="G335">
            <v>14475</v>
          </cell>
          <cell r="H335">
            <v>1488960</v>
          </cell>
          <cell r="I335">
            <v>5363344.8</v>
          </cell>
          <cell r="J335">
            <v>1146420</v>
          </cell>
          <cell r="K335">
            <v>79.2</v>
          </cell>
        </row>
        <row r="336">
          <cell r="A336" t="str">
            <v>BFL0019AU</v>
          </cell>
          <cell r="B336" t="str">
            <v>No</v>
          </cell>
          <cell r="C336" t="str">
            <v>4D Global Infrastructure Fund</v>
          </cell>
          <cell r="D336" t="str">
            <v>ManagedFunds</v>
          </cell>
          <cell r="E336">
            <v>4393855.9288090002</v>
          </cell>
          <cell r="F336">
            <v>3099135.359863</v>
          </cell>
          <cell r="G336">
            <v>0</v>
          </cell>
          <cell r="H336">
            <v>7590825.5026099999</v>
          </cell>
          <cell r="I336">
            <v>5354066.2477000002</v>
          </cell>
          <cell r="J336">
            <v>0</v>
          </cell>
          <cell r="K336">
            <v>1.7276</v>
          </cell>
        </row>
        <row r="337">
          <cell r="A337" t="str">
            <v>SDF</v>
          </cell>
          <cell r="B337" t="str">
            <v>No</v>
          </cell>
          <cell r="C337" t="str">
            <v>Steadfast Group Limited</v>
          </cell>
          <cell r="D337" t="str">
            <v>AustralianShares</v>
          </cell>
          <cell r="E337">
            <v>353620</v>
          </cell>
          <cell r="F337">
            <v>919247</v>
          </cell>
          <cell r="G337">
            <v>290718</v>
          </cell>
          <cell r="H337">
            <v>2050996</v>
          </cell>
          <cell r="I337">
            <v>5331632.5999999996</v>
          </cell>
          <cell r="J337">
            <v>1686164.4</v>
          </cell>
          <cell r="K337">
            <v>5.8</v>
          </cell>
        </row>
        <row r="338">
          <cell r="A338" t="str">
            <v>HHA0007AU</v>
          </cell>
          <cell r="B338" t="str">
            <v>No</v>
          </cell>
          <cell r="C338" t="str">
            <v>Pengana WHEB Sustainable Impact Fund</v>
          </cell>
          <cell r="D338" t="str">
            <v>ManagedFunds</v>
          </cell>
          <cell r="E338">
            <v>3621632.0554479999</v>
          </cell>
          <cell r="F338">
            <v>3419970.6593280002</v>
          </cell>
          <cell r="G338">
            <v>0</v>
          </cell>
          <cell r="H338">
            <v>5628016.2141659996</v>
          </cell>
          <cell r="I338">
            <v>5314634.4045949997</v>
          </cell>
          <cell r="J338">
            <v>0</v>
          </cell>
          <cell r="K338">
            <v>1.554</v>
          </cell>
        </row>
        <row r="339">
          <cell r="A339" t="str">
            <v>VAN0024AU</v>
          </cell>
          <cell r="B339" t="str">
            <v>No</v>
          </cell>
          <cell r="C339" t="str">
            <v>Vanguard Global Infrastructure Fund (Hedged)</v>
          </cell>
          <cell r="D339" t="str">
            <v>ManagedFunds</v>
          </cell>
          <cell r="E339">
            <v>11270894.520025</v>
          </cell>
          <cell r="F339">
            <v>5098478.3730950002</v>
          </cell>
          <cell r="G339">
            <v>0</v>
          </cell>
          <cell r="H339">
            <v>11672138.364937998</v>
          </cell>
          <cell r="I339">
            <v>5279984.2031770004</v>
          </cell>
          <cell r="J339">
            <v>0</v>
          </cell>
          <cell r="K339">
            <v>1.0356000000000001</v>
          </cell>
        </row>
        <row r="340">
          <cell r="A340" t="str">
            <v>HOW2217AU</v>
          </cell>
          <cell r="B340" t="str">
            <v>No</v>
          </cell>
          <cell r="C340" t="str">
            <v>Merlon Concentrated Australian Share Fund</v>
          </cell>
          <cell r="D340" t="str">
            <v>ManagedFunds</v>
          </cell>
          <cell r="E340">
            <v>2037560.8373700001</v>
          </cell>
          <cell r="F340">
            <v>4650062.1115269996</v>
          </cell>
          <cell r="G340">
            <v>0</v>
          </cell>
          <cell r="H340">
            <v>2307741.4044049997</v>
          </cell>
          <cell r="I340">
            <v>5266660.347515</v>
          </cell>
          <cell r="J340">
            <v>0</v>
          </cell>
          <cell r="K340">
            <v>1.1326000000000001</v>
          </cell>
        </row>
        <row r="341">
          <cell r="A341" t="str">
            <v>MAQ0443AU</v>
          </cell>
          <cell r="B341" t="str">
            <v>No</v>
          </cell>
          <cell r="C341" t="str">
            <v>Macquarie Australian Shares Fund</v>
          </cell>
          <cell r="D341" t="str">
            <v>ManagedFunds</v>
          </cell>
          <cell r="E341">
            <v>24007486.013204001</v>
          </cell>
          <cell r="F341">
            <v>2452054.842288</v>
          </cell>
          <cell r="G341">
            <v>0</v>
          </cell>
          <cell r="H341">
            <v>51448042.526295006</v>
          </cell>
          <cell r="I341">
            <v>5254753.5270240009</v>
          </cell>
          <cell r="J341">
            <v>0</v>
          </cell>
          <cell r="K341">
            <v>2.1429999999999998</v>
          </cell>
        </row>
        <row r="342">
          <cell r="A342" t="str">
            <v>VAP</v>
          </cell>
          <cell r="B342" t="str">
            <v>No</v>
          </cell>
          <cell r="C342" t="str">
            <v>Vanguard Australian Property Securities Index ETF</v>
          </cell>
          <cell r="D342" t="str">
            <v>AustralianShares</v>
          </cell>
          <cell r="E342">
            <v>1109457</v>
          </cell>
          <cell r="F342">
            <v>53852</v>
          </cell>
          <cell r="G342">
            <v>0</v>
          </cell>
          <cell r="H342">
            <v>107717180.13</v>
          </cell>
          <cell r="I342">
            <v>5228490.68</v>
          </cell>
          <cell r="J342">
            <v>0</v>
          </cell>
          <cell r="K342">
            <v>97.09</v>
          </cell>
        </row>
        <row r="343">
          <cell r="A343" t="str">
            <v>GLDN</v>
          </cell>
          <cell r="B343" t="str">
            <v>No</v>
          </cell>
          <cell r="C343" t="str">
            <v>iShares Physical Gold ETF</v>
          </cell>
          <cell r="D343" t="str">
            <v>AustralianShares</v>
          </cell>
          <cell r="E343">
            <v>23587</v>
          </cell>
          <cell r="F343">
            <v>155669</v>
          </cell>
          <cell r="G343">
            <v>0</v>
          </cell>
          <cell r="H343">
            <v>786626.45000000019</v>
          </cell>
          <cell r="I343">
            <v>5191561.1500000004</v>
          </cell>
          <cell r="J343">
            <v>0</v>
          </cell>
          <cell r="K343">
            <v>33.35</v>
          </cell>
        </row>
        <row r="344">
          <cell r="A344" t="str">
            <v>WPC3204AU</v>
          </cell>
          <cell r="B344" t="str">
            <v>No</v>
          </cell>
          <cell r="C344" t="str">
            <v>Daintree Defensive Plus Trust</v>
          </cell>
          <cell r="D344" t="str">
            <v>ManagedFunds</v>
          </cell>
          <cell r="E344">
            <v>0</v>
          </cell>
          <cell r="F344">
            <v>5232614.9622870004</v>
          </cell>
          <cell r="G344">
            <v>0</v>
          </cell>
          <cell r="H344">
            <v>0</v>
          </cell>
          <cell r="I344">
            <v>5181858.5971529996</v>
          </cell>
          <cell r="J344">
            <v>0</v>
          </cell>
          <cell r="K344">
            <v>0.99029999999999996</v>
          </cell>
        </row>
        <row r="345">
          <cell r="A345" t="str">
            <v>ETL0419AU</v>
          </cell>
          <cell r="B345" t="str">
            <v>No</v>
          </cell>
          <cell r="C345" t="str">
            <v>Pan-Tribal Global Equity Fund</v>
          </cell>
          <cell r="D345" t="str">
            <v>ManagedFunds</v>
          </cell>
          <cell r="E345">
            <v>6677995.4271600004</v>
          </cell>
          <cell r="F345">
            <v>2597093.8314390001</v>
          </cell>
          <cell r="G345">
            <v>74037.120087999996</v>
          </cell>
          <cell r="H345">
            <v>13277858.307822002</v>
          </cell>
          <cell r="I345">
            <v>5163801.6650510002</v>
          </cell>
          <cell r="J345">
            <v>147208.00586999999</v>
          </cell>
          <cell r="K345">
            <v>1.9883</v>
          </cell>
        </row>
        <row r="346">
          <cell r="A346" t="str">
            <v>APA</v>
          </cell>
          <cell r="B346" t="str">
            <v>No</v>
          </cell>
          <cell r="C346" t="str">
            <v>APA Group</v>
          </cell>
          <cell r="D346" t="str">
            <v>AustralianShares</v>
          </cell>
          <cell r="E346">
            <v>2998217</v>
          </cell>
          <cell r="F346">
            <v>738476</v>
          </cell>
          <cell r="G346">
            <v>19382</v>
          </cell>
          <cell r="H346">
            <v>20897572.490000002</v>
          </cell>
          <cell r="I346">
            <v>5147177.72</v>
          </cell>
          <cell r="J346">
            <v>135092.54</v>
          </cell>
          <cell r="K346">
            <v>6.97</v>
          </cell>
        </row>
        <row r="347">
          <cell r="A347" t="str">
            <v>PIC6396AU</v>
          </cell>
          <cell r="B347" t="str">
            <v>No</v>
          </cell>
          <cell r="C347" t="str">
            <v>PIMCO ESG Global Bond Fund - Wholesale Class</v>
          </cell>
          <cell r="D347" t="str">
            <v>ManagedFunds</v>
          </cell>
          <cell r="E347">
            <v>13211897.477444001</v>
          </cell>
          <cell r="F347">
            <v>5414009.5926019996</v>
          </cell>
          <cell r="G347">
            <v>6016644.5910480004</v>
          </cell>
          <cell r="H347">
            <v>12478637.167446001</v>
          </cell>
          <cell r="I347">
            <v>5113532.0602130005</v>
          </cell>
          <cell r="J347">
            <v>5682720.8162449999</v>
          </cell>
          <cell r="K347">
            <v>0.94450000000000001</v>
          </cell>
        </row>
        <row r="348">
          <cell r="A348" t="str">
            <v>SSB0043AU</v>
          </cell>
          <cell r="B348" t="str">
            <v>No</v>
          </cell>
          <cell r="C348" t="str">
            <v>Martin Currie Equity Income Fund Cl A</v>
          </cell>
          <cell r="D348" t="str">
            <v>ManagedFunds</v>
          </cell>
          <cell r="E348">
            <v>2519346.539845</v>
          </cell>
          <cell r="F348">
            <v>3864879.778227</v>
          </cell>
          <cell r="G348">
            <v>0</v>
          </cell>
          <cell r="H348">
            <v>3321254.543478</v>
          </cell>
          <cell r="I348">
            <v>5095071.0116369994</v>
          </cell>
          <cell r="J348">
            <v>0</v>
          </cell>
          <cell r="K348">
            <v>1.3183</v>
          </cell>
        </row>
        <row r="349">
          <cell r="A349" t="str">
            <v>VAN0019AU</v>
          </cell>
          <cell r="B349" t="str">
            <v>No</v>
          </cell>
          <cell r="C349" t="str">
            <v>Vanguard Int Property Securities Index Fd (Hedged)</v>
          </cell>
          <cell r="D349" t="str">
            <v>ManagedFunds</v>
          </cell>
          <cell r="E349">
            <v>29678158.142383002</v>
          </cell>
          <cell r="F349">
            <v>6897724.7825469999</v>
          </cell>
          <cell r="G349">
            <v>0</v>
          </cell>
          <cell r="H349">
            <v>21905448.524893001</v>
          </cell>
          <cell r="I349">
            <v>5091210.661998</v>
          </cell>
          <cell r="J349">
            <v>0</v>
          </cell>
          <cell r="K349">
            <v>0.73809999999999998</v>
          </cell>
        </row>
        <row r="350">
          <cell r="A350" t="str">
            <v>PDL7550AU</v>
          </cell>
          <cell r="B350" t="str">
            <v>Yes</v>
          </cell>
          <cell r="C350" t="str">
            <v>Pendal Dynamic Income Fund - Class W</v>
          </cell>
          <cell r="D350" t="str">
            <v>ManagedFunds</v>
          </cell>
          <cell r="E350">
            <v>0</v>
          </cell>
          <cell r="F350">
            <v>4569905.8716679998</v>
          </cell>
          <cell r="G350">
            <v>0</v>
          </cell>
          <cell r="H350">
            <v>0</v>
          </cell>
          <cell r="I350">
            <v>5083563.2916430002</v>
          </cell>
          <cell r="J350">
            <v>0</v>
          </cell>
          <cell r="K350">
            <v>1.1124000000000001</v>
          </cell>
        </row>
        <row r="351">
          <cell r="A351" t="str">
            <v>IHHY</v>
          </cell>
          <cell r="B351" t="str">
            <v>No</v>
          </cell>
          <cell r="C351" t="str">
            <v>iShares Global High Yield Bond (AUD Hedged) ETF</v>
          </cell>
          <cell r="D351" t="str">
            <v>AustralianShares</v>
          </cell>
          <cell r="E351">
            <v>63721</v>
          </cell>
          <cell r="F351">
            <v>54303</v>
          </cell>
          <cell r="G351">
            <v>0</v>
          </cell>
          <cell r="H351">
            <v>5949629.7699999986</v>
          </cell>
          <cell r="I351">
            <v>5070271.1100000003</v>
          </cell>
          <cell r="J351">
            <v>0</v>
          </cell>
          <cell r="K351">
            <v>93.37</v>
          </cell>
        </row>
        <row r="352">
          <cell r="A352" t="str">
            <v>ETL7350AU</v>
          </cell>
          <cell r="B352" t="str">
            <v>No</v>
          </cell>
          <cell r="C352" t="str">
            <v>Blackwattle Large Cap Quality Fund</v>
          </cell>
          <cell r="D352" t="str">
            <v>ManagedFunds</v>
          </cell>
          <cell r="E352">
            <v>94085.540168000007</v>
          </cell>
          <cell r="F352">
            <v>4516745.8364080004</v>
          </cell>
          <cell r="G352">
            <v>0</v>
          </cell>
          <cell r="H352">
            <v>105526.34185199998</v>
          </cell>
          <cell r="I352">
            <v>5065982.1301149996</v>
          </cell>
          <cell r="J352">
            <v>0</v>
          </cell>
          <cell r="K352">
            <v>1.1215999999999999</v>
          </cell>
        </row>
        <row r="353">
          <cell r="A353" t="str">
            <v>ETL0041AU</v>
          </cell>
          <cell r="B353" t="str">
            <v>No</v>
          </cell>
          <cell r="C353" t="str">
            <v>MFS Hedged Global Equity Trust</v>
          </cell>
          <cell r="D353" t="str">
            <v>ManagedFunds</v>
          </cell>
          <cell r="E353">
            <v>13686415.117613999</v>
          </cell>
          <cell r="F353">
            <v>4917999.582033</v>
          </cell>
          <cell r="G353">
            <v>0</v>
          </cell>
          <cell r="H353">
            <v>14017626.363460002</v>
          </cell>
          <cell r="I353">
            <v>5037015.1719179992</v>
          </cell>
          <cell r="J353">
            <v>0</v>
          </cell>
          <cell r="K353">
            <v>1.0242</v>
          </cell>
        </row>
        <row r="354">
          <cell r="A354" t="str">
            <v>JBH</v>
          </cell>
          <cell r="B354" t="str">
            <v>No</v>
          </cell>
          <cell r="C354" t="str">
            <v>JB HI FI Limited</v>
          </cell>
          <cell r="D354" t="str">
            <v>AustralianShares</v>
          </cell>
          <cell r="E354">
            <v>63004</v>
          </cell>
          <cell r="F354">
            <v>54222</v>
          </cell>
          <cell r="G354">
            <v>21748</v>
          </cell>
          <cell r="H354">
            <v>5839210.7200000007</v>
          </cell>
          <cell r="I354">
            <v>5025294.96</v>
          </cell>
          <cell r="J354">
            <v>2015604.64</v>
          </cell>
          <cell r="K354">
            <v>92.68</v>
          </cell>
        </row>
        <row r="355">
          <cell r="A355" t="str">
            <v>IZZ</v>
          </cell>
          <cell r="B355" t="str">
            <v>No</v>
          </cell>
          <cell r="C355" t="str">
            <v>iShares China Large-Cap ETF</v>
          </cell>
          <cell r="D355" t="str">
            <v>AustralianShares</v>
          </cell>
          <cell r="E355">
            <v>27380</v>
          </cell>
          <cell r="F355">
            <v>102923</v>
          </cell>
          <cell r="G355">
            <v>0</v>
          </cell>
          <cell r="H355">
            <v>1334501.2000000002</v>
          </cell>
          <cell r="I355">
            <v>5016467.0199999996</v>
          </cell>
          <cell r="J355">
            <v>0</v>
          </cell>
          <cell r="K355">
            <v>48.74</v>
          </cell>
        </row>
        <row r="356">
          <cell r="A356" t="str">
            <v>ISEC</v>
          </cell>
          <cell r="B356" t="str">
            <v>No</v>
          </cell>
          <cell r="C356" t="str">
            <v>iShares Enhanced Cash ETF</v>
          </cell>
          <cell r="D356" t="str">
            <v>AustralianShares</v>
          </cell>
          <cell r="E356">
            <v>166023</v>
          </cell>
          <cell r="F356">
            <v>49519</v>
          </cell>
          <cell r="G356">
            <v>3149</v>
          </cell>
          <cell r="H356">
            <v>16741759.32</v>
          </cell>
          <cell r="I356">
            <v>4993495.96</v>
          </cell>
          <cell r="J356">
            <v>317545.15999999997</v>
          </cell>
          <cell r="K356">
            <v>100.84</v>
          </cell>
        </row>
        <row r="357">
          <cell r="A357" t="str">
            <v>BGL0108AU</v>
          </cell>
          <cell r="B357" t="str">
            <v>No</v>
          </cell>
          <cell r="C357" t="str">
            <v>iShares Australian Listed Property Index Fund</v>
          </cell>
          <cell r="D357" t="str">
            <v>ManagedFunds</v>
          </cell>
          <cell r="E357">
            <v>16501291.518057</v>
          </cell>
          <cell r="F357">
            <v>5000206.8674349999</v>
          </cell>
          <cell r="G357">
            <v>47258.117904999999</v>
          </cell>
          <cell r="H357">
            <v>16475219.477458</v>
          </cell>
          <cell r="I357">
            <v>4992306.5405839998</v>
          </cell>
          <cell r="J357">
            <v>47183.450079000002</v>
          </cell>
          <cell r="K357">
            <v>0.99841999999999997</v>
          </cell>
        </row>
        <row r="358">
          <cell r="A358" t="str">
            <v>PIM0058AU</v>
          </cell>
          <cell r="B358" t="str">
            <v>No</v>
          </cell>
          <cell r="C358" t="str">
            <v>Aoris International Fund - Class B</v>
          </cell>
          <cell r="D358" t="str">
            <v>ManagedFunds</v>
          </cell>
          <cell r="E358">
            <v>7642860.5583819998</v>
          </cell>
          <cell r="F358">
            <v>2001986.4917929999</v>
          </cell>
          <cell r="G358">
            <v>0</v>
          </cell>
          <cell r="H358">
            <v>18943594.180005997</v>
          </cell>
          <cell r="I358">
            <v>4962123.7185579995</v>
          </cell>
          <cell r="J358">
            <v>0</v>
          </cell>
          <cell r="K358">
            <v>2.4786000000000001</v>
          </cell>
        </row>
        <row r="359">
          <cell r="A359" t="str">
            <v>SCH0103AU</v>
          </cell>
          <cell r="B359" t="str">
            <v>No</v>
          </cell>
          <cell r="C359" t="str">
            <v>Schroder Absolute Return Income - Wholesale Class</v>
          </cell>
          <cell r="D359" t="str">
            <v>ManagedFunds</v>
          </cell>
          <cell r="E359">
            <v>12023460.711611001</v>
          </cell>
          <cell r="F359">
            <v>4955035.7655180003</v>
          </cell>
          <cell r="G359">
            <v>0</v>
          </cell>
          <cell r="H359">
            <v>11981378.59912</v>
          </cell>
          <cell r="I359">
            <v>4937693.1403390002</v>
          </cell>
          <cell r="J359">
            <v>0</v>
          </cell>
          <cell r="K359">
            <v>0.99650000000000005</v>
          </cell>
        </row>
        <row r="360">
          <cell r="A360" t="str">
            <v>TYN0038AU</v>
          </cell>
          <cell r="B360" t="str">
            <v>No</v>
          </cell>
          <cell r="C360" t="str">
            <v>Tyndall Australian Share Income Fund</v>
          </cell>
          <cell r="D360" t="str">
            <v>ManagedFunds</v>
          </cell>
          <cell r="E360">
            <v>6375912.9751730002</v>
          </cell>
          <cell r="F360">
            <v>3611391.1670039999</v>
          </cell>
          <cell r="G360">
            <v>0</v>
          </cell>
          <cell r="H360">
            <v>8689731.7938629985</v>
          </cell>
          <cell r="I360">
            <v>4921965.0215100003</v>
          </cell>
          <cell r="J360">
            <v>0</v>
          </cell>
          <cell r="K360">
            <v>1.3629</v>
          </cell>
        </row>
        <row r="361">
          <cell r="A361" t="str">
            <v>ACM0006AU</v>
          </cell>
          <cell r="B361" t="str">
            <v>No</v>
          </cell>
          <cell r="C361" t="str">
            <v>AB Managed Volatility Equities Fund - MVE Class</v>
          </cell>
          <cell r="D361" t="str">
            <v>ManagedFunds</v>
          </cell>
          <cell r="E361">
            <v>21117502.262359999</v>
          </cell>
          <cell r="F361">
            <v>2742695.3761999998</v>
          </cell>
          <cell r="G361">
            <v>1542.2464</v>
          </cell>
          <cell r="H361">
            <v>37654618.284014001</v>
          </cell>
          <cell r="I361">
            <v>4890500.1253030002</v>
          </cell>
          <cell r="J361">
            <v>2749.9795549999999</v>
          </cell>
          <cell r="K361">
            <v>1.7830999999999999</v>
          </cell>
        </row>
        <row r="362">
          <cell r="A362" t="str">
            <v>PER0727AU</v>
          </cell>
          <cell r="B362" t="str">
            <v>No</v>
          </cell>
          <cell r="C362" t="str">
            <v>JPMorgan Global Strategic Bond Fund</v>
          </cell>
          <cell r="D362" t="str">
            <v>ManagedFunds</v>
          </cell>
          <cell r="E362">
            <v>3302921.3764809999</v>
          </cell>
          <cell r="F362">
            <v>5050706.5099090002</v>
          </cell>
          <cell r="G362">
            <v>334923.43074500002</v>
          </cell>
          <cell r="H362">
            <v>3171134.8135590004</v>
          </cell>
          <cell r="I362">
            <v>4849183.3201640006</v>
          </cell>
          <cell r="J362">
            <v>321559.985858</v>
          </cell>
          <cell r="K362">
            <v>0.96009999999999995</v>
          </cell>
        </row>
        <row r="363">
          <cell r="A363" t="str">
            <v>AAP3940AU</v>
          </cell>
          <cell r="B363" t="str">
            <v>No</v>
          </cell>
          <cell r="C363" t="str">
            <v>Ausbil Active Sustainable Equity Fund</v>
          </cell>
          <cell r="D363" t="str">
            <v>ManagedFunds</v>
          </cell>
          <cell r="E363">
            <v>553347.31827799999</v>
          </cell>
          <cell r="F363">
            <v>272643.09136999998</v>
          </cell>
          <cell r="G363">
            <v>287932.40311299998</v>
          </cell>
          <cell r="H363">
            <v>9749061.1915040016</v>
          </cell>
          <cell r="I363">
            <v>4803518.6824120004</v>
          </cell>
          <cell r="J363">
            <v>5072890.9750550007</v>
          </cell>
          <cell r="K363">
            <v>17.61834</v>
          </cell>
        </row>
        <row r="364">
          <cell r="A364" t="str">
            <v>ETL0071AU</v>
          </cell>
          <cell r="B364" t="str">
            <v>No</v>
          </cell>
          <cell r="C364" t="str">
            <v>T. Rowe Price Global Equity Fund</v>
          </cell>
          <cell r="D364" t="str">
            <v>ManagedFunds</v>
          </cell>
          <cell r="E364">
            <v>55095022.239053003</v>
          </cell>
          <cell r="F364">
            <v>2235101.9326240001</v>
          </cell>
          <cell r="G364">
            <v>0</v>
          </cell>
          <cell r="H364">
            <v>116669219.093418</v>
          </cell>
          <cell r="I364">
            <v>4733051.8525249995</v>
          </cell>
          <cell r="J364">
            <v>0</v>
          </cell>
          <cell r="K364">
            <v>2.1175999999999999</v>
          </cell>
        </row>
        <row r="365">
          <cell r="A365" t="str">
            <v>ANT0002AU</v>
          </cell>
          <cell r="B365" t="str">
            <v>No</v>
          </cell>
          <cell r="C365" t="str">
            <v>Fairview Equity Partners Emerging Companies Fund</v>
          </cell>
          <cell r="D365" t="str">
            <v>ManagedFunds</v>
          </cell>
          <cell r="E365">
            <v>4756644.4685239997</v>
          </cell>
          <cell r="F365">
            <v>2014099.9043330001</v>
          </cell>
          <cell r="G365">
            <v>0</v>
          </cell>
          <cell r="H365">
            <v>11162893.238733001</v>
          </cell>
          <cell r="I365">
            <v>4726689.6554879993</v>
          </cell>
          <cell r="J365">
            <v>0</v>
          </cell>
          <cell r="K365">
            <v>2.3468</v>
          </cell>
        </row>
        <row r="366">
          <cell r="A366" t="str">
            <v>ETL0062AU</v>
          </cell>
          <cell r="B366" t="str">
            <v>No</v>
          </cell>
          <cell r="C366" t="str">
            <v>ICE Fund</v>
          </cell>
          <cell r="D366" t="str">
            <v>ManagedFunds</v>
          </cell>
          <cell r="E366">
            <v>7842314.5118239997</v>
          </cell>
          <cell r="F366">
            <v>2037089.7743180001</v>
          </cell>
          <cell r="G366">
            <v>0</v>
          </cell>
          <cell r="H366">
            <v>18076534.949754</v>
          </cell>
          <cell r="I366">
            <v>4695491.9298029998</v>
          </cell>
          <cell r="J366">
            <v>0</v>
          </cell>
          <cell r="K366">
            <v>2.3050000000000002</v>
          </cell>
        </row>
        <row r="367">
          <cell r="A367" t="str">
            <v>SGP</v>
          </cell>
          <cell r="B367" t="str">
            <v>No</v>
          </cell>
          <cell r="C367" t="str">
            <v>Stockland</v>
          </cell>
          <cell r="D367" t="str">
            <v>AustralianShares</v>
          </cell>
          <cell r="E367">
            <v>976664</v>
          </cell>
          <cell r="F367">
            <v>972892</v>
          </cell>
          <cell r="G367">
            <v>0</v>
          </cell>
          <cell r="H367">
            <v>4687987.2000000011</v>
          </cell>
          <cell r="I367">
            <v>4669881.5999999996</v>
          </cell>
          <cell r="J367">
            <v>0</v>
          </cell>
          <cell r="K367">
            <v>4.8</v>
          </cell>
        </row>
        <row r="368">
          <cell r="A368" t="str">
            <v>MAQ0061AU</v>
          </cell>
          <cell r="B368" t="str">
            <v>No</v>
          </cell>
          <cell r="C368" t="str">
            <v>Macquarie Australian Fixed Interest Fund</v>
          </cell>
          <cell r="D368" t="str">
            <v>ManagedFunds</v>
          </cell>
          <cell r="E368">
            <v>3552904.931938</v>
          </cell>
          <cell r="F368">
            <v>4595405.5314760003</v>
          </cell>
          <cell r="G368">
            <v>0</v>
          </cell>
          <cell r="H368">
            <v>3595895.0816139998</v>
          </cell>
          <cell r="I368">
            <v>4651009.9384069992</v>
          </cell>
          <cell r="J368">
            <v>0</v>
          </cell>
          <cell r="K368">
            <v>1.0121</v>
          </cell>
        </row>
        <row r="369">
          <cell r="A369" t="str">
            <v>FID0008AU</v>
          </cell>
          <cell r="B369" t="str">
            <v>No</v>
          </cell>
          <cell r="C369" t="str">
            <v>Fidelity Australian Equities Fund</v>
          </cell>
          <cell r="D369" t="str">
            <v>ManagedFunds</v>
          </cell>
          <cell r="E369">
            <v>4032704.0574360001</v>
          </cell>
          <cell r="F369">
            <v>126901.51510999999</v>
          </cell>
          <cell r="G369">
            <v>168861.84931799999</v>
          </cell>
          <cell r="H369">
            <v>147267899.85107401</v>
          </cell>
          <cell r="I369">
            <v>4634240.2893949999</v>
          </cell>
          <cell r="J369">
            <v>6166564.5581409996</v>
          </cell>
          <cell r="K369">
            <v>36.5184</v>
          </cell>
        </row>
        <row r="370">
          <cell r="A370" t="str">
            <v>BEAR</v>
          </cell>
          <cell r="B370" t="str">
            <v>No</v>
          </cell>
          <cell r="C370" t="str">
            <v>BetaShares Australian Equities Bear Hedge Fund</v>
          </cell>
          <cell r="D370" t="str">
            <v>AustralianShares</v>
          </cell>
          <cell r="E370">
            <v>184789</v>
          </cell>
          <cell r="F370">
            <v>592218</v>
          </cell>
          <cell r="G370">
            <v>0</v>
          </cell>
          <cell r="H370">
            <v>1439506.3099999996</v>
          </cell>
          <cell r="I370">
            <v>4613378.22</v>
          </cell>
          <cell r="J370">
            <v>0</v>
          </cell>
          <cell r="K370">
            <v>7.79</v>
          </cell>
        </row>
        <row r="371">
          <cell r="A371" t="str">
            <v>HUB</v>
          </cell>
          <cell r="B371" t="str">
            <v>No</v>
          </cell>
          <cell r="C371" t="str">
            <v>HUB24 Limited</v>
          </cell>
          <cell r="D371" t="str">
            <v>AustralianShares</v>
          </cell>
          <cell r="E371">
            <v>64888</v>
          </cell>
          <cell r="F371">
            <v>66010</v>
          </cell>
          <cell r="G371">
            <v>0</v>
          </cell>
          <cell r="H371">
            <v>4516204.8000000007</v>
          </cell>
          <cell r="I371">
            <v>4594296</v>
          </cell>
          <cell r="J371">
            <v>0</v>
          </cell>
          <cell r="K371">
            <v>69.599999999999994</v>
          </cell>
        </row>
        <row r="372">
          <cell r="A372" t="str">
            <v>VAN0111AU</v>
          </cell>
          <cell r="B372" t="str">
            <v>No</v>
          </cell>
          <cell r="C372" t="str">
            <v>Vanguard High Growth Index Fund</v>
          </cell>
          <cell r="D372" t="str">
            <v>ManagedFunds</v>
          </cell>
          <cell r="E372">
            <v>171575405.237591</v>
          </cell>
          <cell r="F372">
            <v>2191589.390439</v>
          </cell>
          <cell r="G372">
            <v>0</v>
          </cell>
          <cell r="H372">
            <v>358163658.43347198</v>
          </cell>
          <cell r="I372">
            <v>4574942.8525419999</v>
          </cell>
          <cell r="J372">
            <v>0</v>
          </cell>
          <cell r="K372">
            <v>2.0874999999999999</v>
          </cell>
        </row>
        <row r="373">
          <cell r="A373" t="str">
            <v>ALQ</v>
          </cell>
          <cell r="B373" t="str">
            <v>No</v>
          </cell>
          <cell r="C373" t="str">
            <v>ALS Limited</v>
          </cell>
          <cell r="D373" t="str">
            <v>AustralianShares</v>
          </cell>
          <cell r="E373">
            <v>88587</v>
          </cell>
          <cell r="F373">
            <v>301066</v>
          </cell>
          <cell r="G373">
            <v>7717</v>
          </cell>
          <cell r="H373">
            <v>1335891.96</v>
          </cell>
          <cell r="I373">
            <v>4540075.28</v>
          </cell>
          <cell r="J373">
            <v>116372.36</v>
          </cell>
          <cell r="K373">
            <v>15.08</v>
          </cell>
        </row>
        <row r="374">
          <cell r="A374" t="str">
            <v>TGP0008AU</v>
          </cell>
          <cell r="B374" t="str">
            <v>No</v>
          </cell>
          <cell r="C374" t="str">
            <v>ClearBridge RARE Infra Value Fund - Hedged - Cl A</v>
          </cell>
          <cell r="D374" t="str">
            <v>ManagedFunds</v>
          </cell>
          <cell r="E374">
            <v>24912904.730909999</v>
          </cell>
          <cell r="F374">
            <v>4205906.5827989997</v>
          </cell>
          <cell r="G374">
            <v>0</v>
          </cell>
          <cell r="H374">
            <v>26801302.909513</v>
          </cell>
          <cell r="I374">
            <v>4524714.3017750001</v>
          </cell>
          <cell r="J374">
            <v>0</v>
          </cell>
          <cell r="K374">
            <v>1.0758000000000001</v>
          </cell>
        </row>
        <row r="375">
          <cell r="A375" t="str">
            <v>FHT0042AU</v>
          </cell>
          <cell r="B375" t="str">
            <v>No</v>
          </cell>
          <cell r="C375" t="str">
            <v>Harvest Lane Absolute Return Fund</v>
          </cell>
          <cell r="D375" t="str">
            <v>ManagedFunds</v>
          </cell>
          <cell r="E375">
            <v>451068.860774</v>
          </cell>
          <cell r="F375">
            <v>2991554.314429</v>
          </cell>
          <cell r="G375">
            <v>0</v>
          </cell>
          <cell r="H375">
            <v>680843.33845200017</v>
          </cell>
          <cell r="I375">
            <v>4515452.0821989998</v>
          </cell>
          <cell r="J375">
            <v>0</v>
          </cell>
          <cell r="K375">
            <v>1.5094000000000001</v>
          </cell>
        </row>
        <row r="376">
          <cell r="A376" t="str">
            <v>ETL3493AU</v>
          </cell>
          <cell r="B376" t="str">
            <v>No</v>
          </cell>
          <cell r="C376" t="str">
            <v>Allspring Emerging Markets Equity Fund</v>
          </cell>
          <cell r="D376" t="str">
            <v>ManagedFunds</v>
          </cell>
          <cell r="E376">
            <v>4927408.3036240004</v>
          </cell>
          <cell r="F376">
            <v>3977292.8811030001</v>
          </cell>
          <cell r="G376">
            <v>0</v>
          </cell>
          <cell r="H376">
            <v>5587188.275479001</v>
          </cell>
          <cell r="I376">
            <v>4509852.3978830008</v>
          </cell>
          <cell r="J376">
            <v>0</v>
          </cell>
          <cell r="K376">
            <v>1.1338999999999999</v>
          </cell>
        </row>
        <row r="377">
          <cell r="A377" t="str">
            <v>HOW3590AU</v>
          </cell>
          <cell r="B377" t="str">
            <v>No</v>
          </cell>
          <cell r="C377" t="str">
            <v>Lennox Australian Small Companies Fund</v>
          </cell>
          <cell r="D377" t="str">
            <v>ManagedFunds</v>
          </cell>
          <cell r="E377">
            <v>1330246.685511</v>
          </cell>
          <cell r="F377">
            <v>2786756.1614199998</v>
          </cell>
          <cell r="G377">
            <v>0</v>
          </cell>
          <cell r="H377">
            <v>2151540.9891459998</v>
          </cell>
          <cell r="I377">
            <v>4507299.4154810002</v>
          </cell>
          <cell r="J377">
            <v>0</v>
          </cell>
          <cell r="K377">
            <v>1.6173999999999999</v>
          </cell>
        </row>
        <row r="378">
          <cell r="A378" t="str">
            <v>PPL0036AU</v>
          </cell>
          <cell r="B378" t="str">
            <v>No</v>
          </cell>
          <cell r="C378" t="str">
            <v>Intermede Global Equities Fund</v>
          </cell>
          <cell r="D378" t="str">
            <v>ManagedFunds</v>
          </cell>
          <cell r="E378">
            <v>1269052.8704220001</v>
          </cell>
          <cell r="F378">
            <v>2161333.9198500002</v>
          </cell>
          <cell r="G378">
            <v>0</v>
          </cell>
          <cell r="H378">
            <v>2626406.4395679999</v>
          </cell>
          <cell r="I378">
            <v>4473053.4538430003</v>
          </cell>
          <cell r="J378">
            <v>0</v>
          </cell>
          <cell r="K378">
            <v>2.0695800000000002</v>
          </cell>
        </row>
        <row r="379">
          <cell r="A379" t="str">
            <v>GGOV</v>
          </cell>
          <cell r="B379" t="str">
            <v>No</v>
          </cell>
          <cell r="C379" t="str">
            <v>BetaShares Global Gov Bd 20+ Yr ETF - Ccy Hdgd</v>
          </cell>
          <cell r="D379" t="str">
            <v>AustralianShares</v>
          </cell>
          <cell r="E379">
            <v>67947</v>
          </cell>
          <cell r="F379">
            <v>336400</v>
          </cell>
          <cell r="G379">
            <v>0</v>
          </cell>
          <cell r="H379">
            <v>903015.62999999989</v>
          </cell>
          <cell r="I379">
            <v>4470756</v>
          </cell>
          <cell r="J379">
            <v>0</v>
          </cell>
          <cell r="K379">
            <v>13.29</v>
          </cell>
        </row>
        <row r="380">
          <cell r="A380" t="str">
            <v>BRG</v>
          </cell>
          <cell r="B380" t="str">
            <v>No</v>
          </cell>
          <cell r="C380" t="str">
            <v>Breville Group Limited</v>
          </cell>
          <cell r="D380" t="str">
            <v>AustralianShares</v>
          </cell>
          <cell r="E380">
            <v>63730</v>
          </cell>
          <cell r="F380">
            <v>124659</v>
          </cell>
          <cell r="G380">
            <v>13603</v>
          </cell>
          <cell r="H380">
            <v>2254767.3999999994</v>
          </cell>
          <cell r="I380">
            <v>4410435.42</v>
          </cell>
          <cell r="J380">
            <v>481274.14</v>
          </cell>
          <cell r="K380">
            <v>35.380000000000003</v>
          </cell>
        </row>
        <row r="381">
          <cell r="A381" t="str">
            <v>ETL3590AU</v>
          </cell>
          <cell r="B381" t="str">
            <v>No</v>
          </cell>
          <cell r="C381" t="str">
            <v>Ashmore Emerging Markets Equity Fund</v>
          </cell>
          <cell r="D381" t="str">
            <v>ManagedFunds</v>
          </cell>
          <cell r="E381">
            <v>1577067.330721</v>
          </cell>
          <cell r="F381">
            <v>4210594.0447880002</v>
          </cell>
          <cell r="G381">
            <v>528246.21329600003</v>
          </cell>
          <cell r="H381">
            <v>1600407.9272159999</v>
          </cell>
          <cell r="I381">
            <v>4272910.8366510002</v>
          </cell>
          <cell r="J381">
            <v>536064.25725300005</v>
          </cell>
          <cell r="K381">
            <v>1.0147999999999999</v>
          </cell>
        </row>
        <row r="382">
          <cell r="A382" t="str">
            <v>PRM0010AU</v>
          </cell>
          <cell r="B382" t="str">
            <v>No</v>
          </cell>
          <cell r="C382" t="str">
            <v>Mutual Cash Term Deposits &amp; Bank Bills - Class A</v>
          </cell>
          <cell r="D382" t="str">
            <v>ManagedFunds</v>
          </cell>
          <cell r="E382">
            <v>35034224.240855999</v>
          </cell>
          <cell r="F382">
            <v>3988922.4720680001</v>
          </cell>
          <cell r="G382">
            <v>0</v>
          </cell>
          <cell r="H382">
            <v>37120161.952157006</v>
          </cell>
          <cell r="I382">
            <v>4226422.9160549995</v>
          </cell>
          <cell r="J382">
            <v>0</v>
          </cell>
          <cell r="K382">
            <v>1.0595399999999999</v>
          </cell>
        </row>
        <row r="383">
          <cell r="A383" t="str">
            <v>MIN</v>
          </cell>
          <cell r="B383" t="str">
            <v>No</v>
          </cell>
          <cell r="C383" t="str">
            <v>Mineral Resources Limited</v>
          </cell>
          <cell r="D383" t="str">
            <v>AustralianShares</v>
          </cell>
          <cell r="E383">
            <v>241515</v>
          </cell>
          <cell r="F383">
            <v>123196</v>
          </cell>
          <cell r="G383">
            <v>227</v>
          </cell>
          <cell r="H383">
            <v>8271888.75</v>
          </cell>
          <cell r="I383">
            <v>4219463</v>
          </cell>
          <cell r="J383">
            <v>7774.75</v>
          </cell>
          <cell r="K383">
            <v>34.25</v>
          </cell>
        </row>
        <row r="384">
          <cell r="A384" t="str">
            <v>XYZ</v>
          </cell>
          <cell r="B384" t="str">
            <v>No</v>
          </cell>
          <cell r="C384" t="str">
            <v>Block Inc CDI</v>
          </cell>
          <cell r="D384" t="str">
            <v>AustralianShares</v>
          </cell>
          <cell r="E384">
            <v>17572</v>
          </cell>
          <cell r="F384">
            <v>29757</v>
          </cell>
          <cell r="G384">
            <v>0</v>
          </cell>
          <cell r="H384">
            <v>2477300.5599999996</v>
          </cell>
          <cell r="I384">
            <v>4195141.8600000003</v>
          </cell>
          <cell r="J384">
            <v>0</v>
          </cell>
          <cell r="K384">
            <v>140.97999999999999</v>
          </cell>
        </row>
        <row r="385">
          <cell r="A385" t="str">
            <v>SSB0495AU</v>
          </cell>
          <cell r="B385" t="str">
            <v>No</v>
          </cell>
          <cell r="C385" t="str">
            <v>Franklin K2 Athena Fund</v>
          </cell>
          <cell r="D385" t="str">
            <v>ManagedFunds</v>
          </cell>
          <cell r="E385">
            <v>0</v>
          </cell>
          <cell r="F385">
            <v>3936026.535048</v>
          </cell>
          <cell r="G385">
            <v>0</v>
          </cell>
          <cell r="H385">
            <v>0</v>
          </cell>
          <cell r="I385">
            <v>4160773.6501989998</v>
          </cell>
          <cell r="J385">
            <v>0</v>
          </cell>
          <cell r="K385">
            <v>1.0570999999999999</v>
          </cell>
        </row>
        <row r="386">
          <cell r="A386" t="str">
            <v>AGVT</v>
          </cell>
          <cell r="B386" t="str">
            <v>No</v>
          </cell>
          <cell r="C386" t="str">
            <v>BetaShares Australian Government Bond ETF</v>
          </cell>
          <cell r="D386" t="str">
            <v>AustralianShares</v>
          </cell>
          <cell r="E386">
            <v>2914669</v>
          </cell>
          <cell r="F386">
            <v>99790</v>
          </cell>
          <cell r="G386">
            <v>0</v>
          </cell>
          <cell r="H386">
            <v>120987910.19</v>
          </cell>
          <cell r="I386">
            <v>4142282.9</v>
          </cell>
          <cell r="J386">
            <v>0</v>
          </cell>
          <cell r="K386">
            <v>41.51</v>
          </cell>
        </row>
        <row r="387">
          <cell r="A387" t="str">
            <v>OMF0005AU</v>
          </cell>
          <cell r="B387" t="str">
            <v>No</v>
          </cell>
          <cell r="C387" t="str">
            <v>Alexander Credit Opportunities Fund</v>
          </cell>
          <cell r="D387" t="str">
            <v>ManagedFunds</v>
          </cell>
          <cell r="E387">
            <v>10159686.967698</v>
          </cell>
          <cell r="F387">
            <v>2991273.3034219998</v>
          </cell>
          <cell r="G387">
            <v>0</v>
          </cell>
          <cell r="H387">
            <v>13942341.619511001</v>
          </cell>
          <cell r="I387">
            <v>4104984.1797520001</v>
          </cell>
          <cell r="J387">
            <v>0</v>
          </cell>
          <cell r="K387">
            <v>1.37232</v>
          </cell>
        </row>
        <row r="388">
          <cell r="A388" t="str">
            <v>DAM7739AU</v>
          </cell>
          <cell r="B388" t="str">
            <v>No</v>
          </cell>
          <cell r="C388" t="str">
            <v>Ironbark Apis Global Small Companies Fund</v>
          </cell>
          <cell r="D388" t="str">
            <v>ManagedFunds</v>
          </cell>
          <cell r="E388">
            <v>0</v>
          </cell>
          <cell r="F388">
            <v>3394979.5044510001</v>
          </cell>
          <cell r="G388">
            <v>0</v>
          </cell>
          <cell r="H388">
            <v>0</v>
          </cell>
          <cell r="I388">
            <v>4102832.731129</v>
          </cell>
          <cell r="J388">
            <v>0</v>
          </cell>
          <cell r="K388">
            <v>1.2084999999999999</v>
          </cell>
        </row>
        <row r="389">
          <cell r="A389" t="str">
            <v>SCH0016AU</v>
          </cell>
          <cell r="B389" t="str">
            <v>No</v>
          </cell>
          <cell r="C389" t="str">
            <v>Schroder Fixed Income Fund - Professional Class</v>
          </cell>
          <cell r="D389" t="str">
            <v>ManagedFunds</v>
          </cell>
          <cell r="E389">
            <v>107797.855772</v>
          </cell>
          <cell r="F389">
            <v>4042089.8196459999</v>
          </cell>
          <cell r="G389">
            <v>0</v>
          </cell>
          <cell r="H389">
            <v>109134.54918400012</v>
          </cell>
          <cell r="I389">
            <v>4092211.7334099999</v>
          </cell>
          <cell r="J389">
            <v>0</v>
          </cell>
          <cell r="K389">
            <v>1.0124</v>
          </cell>
        </row>
        <row r="390">
          <cell r="A390" t="str">
            <v>MVW</v>
          </cell>
          <cell r="B390" t="str">
            <v>No</v>
          </cell>
          <cell r="C390" t="str">
            <v>VanEck Australian Equal Weight ETF</v>
          </cell>
          <cell r="D390" t="str">
            <v>AustralianShares</v>
          </cell>
          <cell r="E390">
            <v>2885221</v>
          </cell>
          <cell r="F390">
            <v>108305</v>
          </cell>
          <cell r="G390">
            <v>28520</v>
          </cell>
          <cell r="H390">
            <v>108397752.97</v>
          </cell>
          <cell r="I390">
            <v>4069018.85</v>
          </cell>
          <cell r="J390">
            <v>1071496.3999999999</v>
          </cell>
          <cell r="K390">
            <v>37.57</v>
          </cell>
        </row>
        <row r="391">
          <cell r="A391" t="str">
            <v>PMC0100AU</v>
          </cell>
          <cell r="B391" t="str">
            <v>No</v>
          </cell>
          <cell r="C391" t="str">
            <v>PM Capital Global Companies Fund</v>
          </cell>
          <cell r="D391" t="str">
            <v>ManagedFunds</v>
          </cell>
          <cell r="E391">
            <v>5649485.060455</v>
          </cell>
          <cell r="F391">
            <v>552699.96967100003</v>
          </cell>
          <cell r="G391">
            <v>0</v>
          </cell>
          <cell r="H391">
            <v>40969500.709914997</v>
          </cell>
          <cell r="I391">
            <v>4008124.9100600001</v>
          </cell>
          <cell r="J391">
            <v>0</v>
          </cell>
          <cell r="K391">
            <v>7.2519</v>
          </cell>
        </row>
        <row r="392">
          <cell r="A392" t="str">
            <v>BFL3229AU</v>
          </cell>
          <cell r="B392" t="str">
            <v>No</v>
          </cell>
          <cell r="C392" t="str">
            <v>Skerryvore Global Emerging Mkts All-Cap Eqty Fund</v>
          </cell>
          <cell r="D392" t="str">
            <v>ManagedFunds</v>
          </cell>
          <cell r="E392">
            <v>4384616.8020900004</v>
          </cell>
          <cell r="F392">
            <v>3521871.4628019999</v>
          </cell>
          <cell r="G392">
            <v>475992.49145700003</v>
          </cell>
          <cell r="H392">
            <v>4919540.0519450009</v>
          </cell>
          <cell r="I392">
            <v>3951539.7812640001</v>
          </cell>
          <cell r="J392">
            <v>534063.57541499997</v>
          </cell>
          <cell r="K392">
            <v>1.1220000000000001</v>
          </cell>
        </row>
        <row r="393">
          <cell r="A393" t="str">
            <v>IKO</v>
          </cell>
          <cell r="B393" t="str">
            <v>No</v>
          </cell>
          <cell r="C393" t="str">
            <v>iShares MSCI South Korea ETF</v>
          </cell>
          <cell r="D393" t="str">
            <v>AustralianShares</v>
          </cell>
          <cell r="E393">
            <v>2907</v>
          </cell>
          <cell r="F393">
            <v>46224</v>
          </cell>
          <cell r="G393">
            <v>0</v>
          </cell>
          <cell r="H393">
            <v>248228.72999999998</v>
          </cell>
          <cell r="I393">
            <v>3947067.36</v>
          </cell>
          <cell r="J393">
            <v>0</v>
          </cell>
          <cell r="K393">
            <v>85.39</v>
          </cell>
        </row>
        <row r="394">
          <cell r="A394" t="str">
            <v>SST0005AU</v>
          </cell>
          <cell r="B394" t="str">
            <v>No</v>
          </cell>
          <cell r="C394" t="str">
            <v>State Street Aust Fixed Income Index Trust</v>
          </cell>
          <cell r="D394" t="str">
            <v>ManagedFunds</v>
          </cell>
          <cell r="E394">
            <v>0</v>
          </cell>
          <cell r="F394">
            <v>4083429.9849789999</v>
          </cell>
          <cell r="G394">
            <v>0</v>
          </cell>
          <cell r="H394">
            <v>0</v>
          </cell>
          <cell r="I394">
            <v>3943368.3364939997</v>
          </cell>
          <cell r="J394">
            <v>0</v>
          </cell>
          <cell r="K394">
            <v>0.9657</v>
          </cell>
        </row>
        <row r="395">
          <cell r="A395" t="str">
            <v>REA</v>
          </cell>
          <cell r="B395" t="str">
            <v>No</v>
          </cell>
          <cell r="C395" t="str">
            <v>REA Group Ltd</v>
          </cell>
          <cell r="D395" t="str">
            <v>AustralianShares</v>
          </cell>
          <cell r="E395">
            <v>44369</v>
          </cell>
          <cell r="F395">
            <v>16796</v>
          </cell>
          <cell r="G395">
            <v>3338</v>
          </cell>
          <cell r="H395">
            <v>10351731.390000001</v>
          </cell>
          <cell r="I395">
            <v>3918674.76</v>
          </cell>
          <cell r="J395">
            <v>778788.78</v>
          </cell>
          <cell r="K395">
            <v>233.31</v>
          </cell>
        </row>
        <row r="396">
          <cell r="A396" t="str">
            <v>UBS0064AU</v>
          </cell>
          <cell r="B396" t="str">
            <v>No</v>
          </cell>
          <cell r="C396" t="str">
            <v>CBRE Global Infrastructure Securities Fund</v>
          </cell>
          <cell r="D396" t="str">
            <v>ManagedFunds</v>
          </cell>
          <cell r="E396">
            <v>1638937.2398300001</v>
          </cell>
          <cell r="F396">
            <v>2890859.8824860002</v>
          </cell>
          <cell r="G396">
            <v>1215.63354</v>
          </cell>
          <cell r="H396">
            <v>2198470.4135079999</v>
          </cell>
          <cell r="I396">
            <v>3877799.4463670002</v>
          </cell>
          <cell r="J396">
            <v>1630.6508310000002</v>
          </cell>
          <cell r="K396">
            <v>1.3413999999999999</v>
          </cell>
        </row>
        <row r="397">
          <cell r="A397" t="str">
            <v>ETL8171AU</v>
          </cell>
          <cell r="B397" t="str">
            <v>No</v>
          </cell>
          <cell r="C397" t="str">
            <v>Impax Sustainable Leaders Fund</v>
          </cell>
          <cell r="D397" t="str">
            <v>ManagedFunds</v>
          </cell>
          <cell r="E397">
            <v>2405735.231079</v>
          </cell>
          <cell r="F397">
            <v>2079191.1113799999</v>
          </cell>
          <cell r="G397">
            <v>0</v>
          </cell>
          <cell r="H397">
            <v>4467690.8976360001</v>
          </cell>
          <cell r="I397">
            <v>3861265.8129429999</v>
          </cell>
          <cell r="J397">
            <v>0</v>
          </cell>
          <cell r="K397">
            <v>1.8571</v>
          </cell>
        </row>
        <row r="398">
          <cell r="A398" t="str">
            <v>FID0026AU</v>
          </cell>
          <cell r="B398" t="str">
            <v>No</v>
          </cell>
          <cell r="C398" t="str">
            <v>Fidelity Future Leaders Fund</v>
          </cell>
          <cell r="D398" t="str">
            <v>ManagedFunds</v>
          </cell>
          <cell r="E398">
            <v>389662.79215599998</v>
          </cell>
          <cell r="F398">
            <v>131128.48820600001</v>
          </cell>
          <cell r="G398">
            <v>112808.328152</v>
          </cell>
          <cell r="H398">
            <v>11372737.218141999</v>
          </cell>
          <cell r="I398">
            <v>3827129.1696270001</v>
          </cell>
          <cell r="J398">
            <v>3292435.1462709997</v>
          </cell>
          <cell r="K398">
            <v>29.1861</v>
          </cell>
        </row>
        <row r="399">
          <cell r="A399" t="str">
            <v>ETL0116AU</v>
          </cell>
          <cell r="B399" t="str">
            <v>Yes</v>
          </cell>
          <cell r="C399" t="str">
            <v>PIMCO Diversified Fixed Interest Fd - Inst Class</v>
          </cell>
          <cell r="D399" t="str">
            <v>ManagedFunds</v>
          </cell>
          <cell r="E399">
            <v>0</v>
          </cell>
          <cell r="F399">
            <v>4307.7063609999996</v>
          </cell>
          <cell r="G399">
            <v>0</v>
          </cell>
          <cell r="H399">
            <v>0</v>
          </cell>
          <cell r="I399">
            <v>3822186.5000709998</v>
          </cell>
          <cell r="J399">
            <v>0</v>
          </cell>
          <cell r="K399">
            <v>887.29039999999998</v>
          </cell>
        </row>
        <row r="400">
          <cell r="A400" t="str">
            <v>AAP3656AU</v>
          </cell>
          <cell r="B400" t="str">
            <v>No</v>
          </cell>
          <cell r="C400" t="str">
            <v>Ausbil Active Dividend Income Fund</v>
          </cell>
          <cell r="D400" t="str">
            <v>ManagedFunds</v>
          </cell>
          <cell r="E400">
            <v>1900499.6249160001</v>
          </cell>
          <cell r="F400">
            <v>357522.33804</v>
          </cell>
          <cell r="G400">
            <v>0</v>
          </cell>
          <cell r="H400">
            <v>20241442.300129998</v>
          </cell>
          <cell r="I400">
            <v>3807823.838302</v>
          </cell>
          <cell r="J400">
            <v>0</v>
          </cell>
          <cell r="K400">
            <v>10.650589999999999</v>
          </cell>
        </row>
        <row r="401">
          <cell r="A401" t="str">
            <v>MAQ0832AU</v>
          </cell>
          <cell r="B401" t="str">
            <v>No</v>
          </cell>
          <cell r="C401" t="str">
            <v>Macquarie True Index Global Real Estate Sec Fund</v>
          </cell>
          <cell r="D401" t="str">
            <v>ManagedFunds</v>
          </cell>
          <cell r="E401">
            <v>1989.6006640000001</v>
          </cell>
          <cell r="F401">
            <v>2575267.8294000002</v>
          </cell>
          <cell r="G401">
            <v>0</v>
          </cell>
          <cell r="H401">
            <v>2940.2318609999493</v>
          </cell>
          <cell r="I401">
            <v>3805730.7982879998</v>
          </cell>
          <cell r="J401">
            <v>0</v>
          </cell>
          <cell r="K401">
            <v>1.4778</v>
          </cell>
        </row>
        <row r="402">
          <cell r="A402" t="str">
            <v>CWY</v>
          </cell>
          <cell r="B402" t="str">
            <v>No</v>
          </cell>
          <cell r="C402" t="str">
            <v>Cleanaway Waste Management Limited</v>
          </cell>
          <cell r="D402" t="str">
            <v>AustralianShares</v>
          </cell>
          <cell r="E402">
            <v>866452</v>
          </cell>
          <cell r="F402">
            <v>1435907</v>
          </cell>
          <cell r="G402">
            <v>0</v>
          </cell>
          <cell r="H402">
            <v>2296097.7999999998</v>
          </cell>
          <cell r="I402">
            <v>3805153.55</v>
          </cell>
          <cell r="J402">
            <v>0</v>
          </cell>
          <cell r="K402">
            <v>2.65</v>
          </cell>
        </row>
        <row r="403">
          <cell r="A403" t="str">
            <v>AN3PI</v>
          </cell>
          <cell r="B403" t="str">
            <v>No</v>
          </cell>
          <cell r="C403" t="str">
            <v>ANZ Convertible Perpetual Cap Notes 6 20/09/2030</v>
          </cell>
          <cell r="D403" t="str">
            <v>AustralianShares</v>
          </cell>
          <cell r="E403">
            <v>123183</v>
          </cell>
          <cell r="F403">
            <v>36353</v>
          </cell>
          <cell r="G403">
            <v>0</v>
          </cell>
          <cell r="H403">
            <v>12841827.75</v>
          </cell>
          <cell r="I403">
            <v>3789800.25</v>
          </cell>
          <cell r="J403">
            <v>0</v>
          </cell>
          <cell r="K403">
            <v>104.25</v>
          </cell>
        </row>
        <row r="404">
          <cell r="A404" t="str">
            <v>ETL0511AU</v>
          </cell>
          <cell r="B404" t="str">
            <v>No</v>
          </cell>
          <cell r="C404" t="str">
            <v>L1 Capital Catalyst Fund - Founders Class</v>
          </cell>
          <cell r="D404" t="str">
            <v>ManagedFunds</v>
          </cell>
          <cell r="E404">
            <v>14393762.344075</v>
          </cell>
          <cell r="F404">
            <v>3252055.2839449998</v>
          </cell>
          <cell r="G404">
            <v>0</v>
          </cell>
          <cell r="H404">
            <v>16773051.259549998</v>
          </cell>
          <cell r="I404">
            <v>3789620.0223810002</v>
          </cell>
          <cell r="J404">
            <v>0</v>
          </cell>
          <cell r="K404">
            <v>1.1653</v>
          </cell>
        </row>
        <row r="405">
          <cell r="A405" t="str">
            <v>ETL1864AU</v>
          </cell>
          <cell r="B405" t="str">
            <v>No</v>
          </cell>
          <cell r="C405" t="str">
            <v>T. Rowe Price Global Equity (Hedged) Fund - Cl M</v>
          </cell>
          <cell r="D405" t="str">
            <v>ManagedFunds</v>
          </cell>
          <cell r="E405">
            <v>540822.01626800001</v>
          </cell>
          <cell r="F405">
            <v>3041389.1234309999</v>
          </cell>
          <cell r="G405">
            <v>0</v>
          </cell>
          <cell r="H405">
            <v>672349.9306239998</v>
          </cell>
          <cell r="I405">
            <v>3781054.9582489999</v>
          </cell>
          <cell r="J405">
            <v>0</v>
          </cell>
          <cell r="K405">
            <v>1.2432000000000001</v>
          </cell>
        </row>
        <row r="406">
          <cell r="A406" t="str">
            <v>PIM1038AU</v>
          </cell>
          <cell r="B406" t="str">
            <v>No</v>
          </cell>
          <cell r="C406" t="str">
            <v>Ruffer Total Return International - Australia Fund</v>
          </cell>
          <cell r="D406" t="str">
            <v>ManagedFunds</v>
          </cell>
          <cell r="E406">
            <v>3636485.787614</v>
          </cell>
          <cell r="F406">
            <v>3531424.1685589999</v>
          </cell>
          <cell r="G406">
            <v>0</v>
          </cell>
          <cell r="H406">
            <v>3886312.3612230006</v>
          </cell>
          <cell r="I406">
            <v>3774033.0089390003</v>
          </cell>
          <cell r="J406">
            <v>0</v>
          </cell>
          <cell r="K406">
            <v>1.0687</v>
          </cell>
        </row>
        <row r="407">
          <cell r="A407" t="str">
            <v>DFA0102AU</v>
          </cell>
          <cell r="B407" t="str">
            <v>No</v>
          </cell>
          <cell r="C407" t="str">
            <v>Dimensional Global Value Trust</v>
          </cell>
          <cell r="D407" t="str">
            <v>ManagedFunds</v>
          </cell>
          <cell r="E407">
            <v>674313.83660399995</v>
          </cell>
          <cell r="F407">
            <v>151591.79496999999</v>
          </cell>
          <cell r="G407">
            <v>0</v>
          </cell>
          <cell r="H407">
            <v>16679557.336700002</v>
          </cell>
          <cell r="I407">
            <v>3749714.003664</v>
          </cell>
          <cell r="J407">
            <v>0</v>
          </cell>
          <cell r="K407">
            <v>24.735600000000002</v>
          </cell>
        </row>
        <row r="408">
          <cell r="A408" t="str">
            <v>FSF0908AU</v>
          </cell>
          <cell r="B408" t="str">
            <v>No</v>
          </cell>
          <cell r="C408" t="str">
            <v>CFS FC Generation Wholesale Global Share</v>
          </cell>
          <cell r="D408" t="str">
            <v>ManagedFunds</v>
          </cell>
          <cell r="E408">
            <v>2680993.7506590001</v>
          </cell>
          <cell r="F408">
            <v>1978428.133987</v>
          </cell>
          <cell r="G408">
            <v>0</v>
          </cell>
          <cell r="H408">
            <v>5053673.2199930009</v>
          </cell>
          <cell r="I408">
            <v>3729337.032565</v>
          </cell>
          <cell r="J408">
            <v>0</v>
          </cell>
          <cell r="K408">
            <v>1.885</v>
          </cell>
        </row>
        <row r="409">
          <cell r="A409" t="str">
            <v>FRT0028AU</v>
          </cell>
          <cell r="B409" t="str">
            <v>No</v>
          </cell>
          <cell r="C409" t="str">
            <v>Franklin Australian Absolute Return Bond Fd - Cl M</v>
          </cell>
          <cell r="D409" t="str">
            <v>ManagedFunds</v>
          </cell>
          <cell r="E409">
            <v>464466.94024600001</v>
          </cell>
          <cell r="F409">
            <v>3692530.8590279999</v>
          </cell>
          <cell r="G409">
            <v>232558.831232</v>
          </cell>
          <cell r="H409">
            <v>468693.58940200042</v>
          </cell>
          <cell r="I409">
            <v>3726132.8898450001</v>
          </cell>
          <cell r="J409">
            <v>234675.11659599998</v>
          </cell>
          <cell r="K409">
            <v>1.0091000000000001</v>
          </cell>
        </row>
        <row r="410">
          <cell r="A410" t="str">
            <v>IHCB</v>
          </cell>
          <cell r="B410" t="str">
            <v>No</v>
          </cell>
          <cell r="C410" t="str">
            <v>iShares Core Global Corporate Bd (AUD Hedged) ETF</v>
          </cell>
          <cell r="D410" t="str">
            <v>AustralianShares</v>
          </cell>
          <cell r="E410">
            <v>63165</v>
          </cell>
          <cell r="F410">
            <v>40601</v>
          </cell>
          <cell r="G410">
            <v>4222</v>
          </cell>
          <cell r="H410">
            <v>5776439.25</v>
          </cell>
          <cell r="I410">
            <v>3712961.45</v>
          </cell>
          <cell r="J410">
            <v>386101.9</v>
          </cell>
          <cell r="K410">
            <v>91.45</v>
          </cell>
        </row>
        <row r="411">
          <cell r="A411" t="str">
            <v>PIM5737AU</v>
          </cell>
          <cell r="B411" t="str">
            <v>Yes</v>
          </cell>
          <cell r="C411" t="str">
            <v>Even Keel Strategy Global Risk Mgmt</v>
          </cell>
          <cell r="D411" t="str">
            <v>ManagedFunds</v>
          </cell>
          <cell r="E411">
            <v>0</v>
          </cell>
          <cell r="F411">
            <v>209516.95796199999</v>
          </cell>
          <cell r="G411">
            <v>0</v>
          </cell>
          <cell r="H411">
            <v>0</v>
          </cell>
          <cell r="I411">
            <v>3706187.3727819999</v>
          </cell>
          <cell r="J411">
            <v>0</v>
          </cell>
          <cell r="K411">
            <v>17.6892</v>
          </cell>
        </row>
        <row r="412">
          <cell r="A412" t="str">
            <v>PIC5683AU</v>
          </cell>
          <cell r="B412" t="str">
            <v>Yes</v>
          </cell>
          <cell r="C412" t="str">
            <v>PIMCO Income Fund - Institutional Class</v>
          </cell>
          <cell r="D412" t="str">
            <v>ManagedFunds</v>
          </cell>
          <cell r="E412">
            <v>0</v>
          </cell>
          <cell r="F412">
            <v>3807.2265389999998</v>
          </cell>
          <cell r="G412">
            <v>0</v>
          </cell>
          <cell r="H412">
            <v>0</v>
          </cell>
          <cell r="I412">
            <v>3713034.2314249999</v>
          </cell>
          <cell r="J412">
            <v>0</v>
          </cell>
          <cell r="K412">
            <v>975.25959999999998</v>
          </cell>
        </row>
        <row r="413">
          <cell r="A413" t="str">
            <v>IML0001AU</v>
          </cell>
          <cell r="B413" t="str">
            <v>No</v>
          </cell>
          <cell r="C413" t="str">
            <v>Investors Mutual W/S Aust Small Companies Fund</v>
          </cell>
          <cell r="D413" t="str">
            <v>ManagedFunds</v>
          </cell>
          <cell r="E413">
            <v>1755871.305409</v>
          </cell>
          <cell r="F413">
            <v>2025295.3843040001</v>
          </cell>
          <cell r="G413">
            <v>0</v>
          </cell>
          <cell r="H413">
            <v>3168996.5320029999</v>
          </cell>
          <cell r="I413">
            <v>3655253.1095910002</v>
          </cell>
          <cell r="J413">
            <v>0</v>
          </cell>
          <cell r="K413">
            <v>1.8048</v>
          </cell>
        </row>
        <row r="414">
          <cell r="A414" t="str">
            <v>MPL</v>
          </cell>
          <cell r="B414" t="str">
            <v>No</v>
          </cell>
          <cell r="C414" t="str">
            <v>Medibank Private Limited</v>
          </cell>
          <cell r="D414" t="str">
            <v>AustralianShares</v>
          </cell>
          <cell r="E414">
            <v>2269900</v>
          </cell>
          <cell r="F414">
            <v>960652</v>
          </cell>
          <cell r="G414">
            <v>1719</v>
          </cell>
          <cell r="H414">
            <v>8602921</v>
          </cell>
          <cell r="I414">
            <v>3640871.08</v>
          </cell>
          <cell r="J414">
            <v>6515.01</v>
          </cell>
          <cell r="K414">
            <v>3.79</v>
          </cell>
        </row>
        <row r="415">
          <cell r="A415" t="str">
            <v>MGL0004AU</v>
          </cell>
          <cell r="B415" t="str">
            <v>No</v>
          </cell>
          <cell r="C415" t="str">
            <v>Ironbark Brown Advisory Global Share Fund</v>
          </cell>
          <cell r="D415" t="str">
            <v>ManagedFunds</v>
          </cell>
          <cell r="E415">
            <v>13050033.761334</v>
          </cell>
          <cell r="F415">
            <v>885711.26369099994</v>
          </cell>
          <cell r="G415">
            <v>233146.82394900001</v>
          </cell>
          <cell r="H415">
            <v>53545593.526131004</v>
          </cell>
          <cell r="I415">
            <v>3634161.8860519999</v>
          </cell>
          <cell r="J415">
            <v>956624.73334599996</v>
          </cell>
          <cell r="K415">
            <v>4.1031000000000004</v>
          </cell>
        </row>
        <row r="416">
          <cell r="A416" t="str">
            <v>EX20</v>
          </cell>
          <cell r="B416" t="str">
            <v>No</v>
          </cell>
          <cell r="C416" t="str">
            <v>BetaShares Aust EX-20 Portfolio Diversifier ETF</v>
          </cell>
          <cell r="D416" t="str">
            <v>AustralianShares</v>
          </cell>
          <cell r="E416">
            <v>337512</v>
          </cell>
          <cell r="F416">
            <v>167760</v>
          </cell>
          <cell r="G416">
            <v>0</v>
          </cell>
          <cell r="H416">
            <v>7307134.8000000007</v>
          </cell>
          <cell r="I416">
            <v>3632004</v>
          </cell>
          <cell r="J416">
            <v>0</v>
          </cell>
          <cell r="K416">
            <v>21.65</v>
          </cell>
        </row>
        <row r="417">
          <cell r="A417" t="str">
            <v>PIM2485AU</v>
          </cell>
          <cell r="B417" t="str">
            <v>No</v>
          </cell>
          <cell r="C417" t="str">
            <v>First Sentier Global Property Securities Fund-Hdgd</v>
          </cell>
          <cell r="D417" t="str">
            <v>ManagedFunds</v>
          </cell>
          <cell r="E417">
            <v>0</v>
          </cell>
          <cell r="F417">
            <v>4372755.2892389996</v>
          </cell>
          <cell r="G417">
            <v>0</v>
          </cell>
          <cell r="H417">
            <v>0</v>
          </cell>
          <cell r="I417">
            <v>3556361.8767379997</v>
          </cell>
          <cell r="J417">
            <v>0</v>
          </cell>
          <cell r="K417">
            <v>0.81330000000000002</v>
          </cell>
        </row>
        <row r="418">
          <cell r="A418" t="str">
            <v>FID0010AU</v>
          </cell>
          <cell r="B418" t="str">
            <v>No</v>
          </cell>
          <cell r="C418" t="str">
            <v>Fidelity Asia Fund</v>
          </cell>
          <cell r="D418" t="str">
            <v>ManagedFunds</v>
          </cell>
          <cell r="E418">
            <v>1653388.7608320001</v>
          </cell>
          <cell r="F418">
            <v>129464.735871</v>
          </cell>
          <cell r="G418">
            <v>4031.4638909999999</v>
          </cell>
          <cell r="H418">
            <v>45065921.437367998</v>
          </cell>
          <cell r="I418">
            <v>3528781.4662210001</v>
          </cell>
          <cell r="J418">
            <v>109884.401833</v>
          </cell>
          <cell r="K418">
            <v>27.256699999999999</v>
          </cell>
        </row>
        <row r="419">
          <cell r="A419" t="str">
            <v>RGB</v>
          </cell>
          <cell r="B419" t="str">
            <v>No</v>
          </cell>
          <cell r="C419" t="str">
            <v>Russell Investments Aust Govt Bond ETF</v>
          </cell>
          <cell r="D419" t="str">
            <v>AustralianShares</v>
          </cell>
          <cell r="E419">
            <v>14089</v>
          </cell>
          <cell r="F419">
            <v>184599</v>
          </cell>
          <cell r="G419">
            <v>0</v>
          </cell>
          <cell r="H419">
            <v>267831.89000000013</v>
          </cell>
          <cell r="I419">
            <v>3509226.99</v>
          </cell>
          <cell r="J419">
            <v>0</v>
          </cell>
          <cell r="K419">
            <v>19.010000000000002</v>
          </cell>
        </row>
        <row r="420">
          <cell r="A420" t="str">
            <v>MAQ1831AU</v>
          </cell>
          <cell r="B420" t="str">
            <v>Yes</v>
          </cell>
          <cell r="C420" t="str">
            <v>IFP Global Franchise Fund II W/S - Class W Units</v>
          </cell>
          <cell r="D420" t="str">
            <v>ManagedFunds</v>
          </cell>
          <cell r="E420">
            <v>0</v>
          </cell>
          <cell r="F420">
            <v>1995567.0459410001</v>
          </cell>
          <cell r="G420">
            <v>0</v>
          </cell>
          <cell r="H420">
            <v>0</v>
          </cell>
          <cell r="I420">
            <v>3462308.8247069996</v>
          </cell>
          <cell r="J420">
            <v>0</v>
          </cell>
          <cell r="K420">
            <v>1.7350000000000001</v>
          </cell>
        </row>
        <row r="421">
          <cell r="A421" t="str">
            <v>WHT3859AU</v>
          </cell>
          <cell r="B421" t="str">
            <v>No</v>
          </cell>
          <cell r="C421" t="str">
            <v>Solaris Australian Equity Long Short Fund</v>
          </cell>
          <cell r="D421" t="str">
            <v>ManagedFunds</v>
          </cell>
          <cell r="E421">
            <v>5165607.431752</v>
          </cell>
          <cell r="F421">
            <v>2071601.9648</v>
          </cell>
          <cell r="G421">
            <v>0</v>
          </cell>
          <cell r="H421">
            <v>8627080.9717690013</v>
          </cell>
          <cell r="I421">
            <v>3459782.441412</v>
          </cell>
          <cell r="J421">
            <v>0</v>
          </cell>
          <cell r="K421">
            <v>1.6700999999999999</v>
          </cell>
        </row>
        <row r="422">
          <cell r="A422" t="str">
            <v>PIM4357AU</v>
          </cell>
          <cell r="B422" t="str">
            <v>No</v>
          </cell>
          <cell r="C422" t="str">
            <v>DNR Capital Australian Emerging Companies Fund</v>
          </cell>
          <cell r="D422" t="str">
            <v>ManagedFunds</v>
          </cell>
          <cell r="E422">
            <v>4810261.8415660001</v>
          </cell>
          <cell r="F422">
            <v>1621087.382308</v>
          </cell>
          <cell r="G422">
            <v>0</v>
          </cell>
          <cell r="H422">
            <v>10133297.595442999</v>
          </cell>
          <cell r="I422">
            <v>3414982.6795700002</v>
          </cell>
          <cell r="J422">
            <v>0</v>
          </cell>
          <cell r="K422">
            <v>2.1065999999999998</v>
          </cell>
        </row>
        <row r="423">
          <cell r="A423" t="str">
            <v>MSFT.ND</v>
          </cell>
          <cell r="B423" t="str">
            <v>No</v>
          </cell>
          <cell r="C423" t="str">
            <v>Microsoft Corporation</v>
          </cell>
          <cell r="D423" t="str">
            <v>InternationalShares</v>
          </cell>
          <cell r="E423">
            <v>83019</v>
          </cell>
          <cell r="F423">
            <v>4991</v>
          </cell>
          <cell r="G423">
            <v>0</v>
          </cell>
          <cell r="H423">
            <v>56558119.435287006</v>
          </cell>
          <cell r="I423">
            <v>3400204.4604429998</v>
          </cell>
          <cell r="J423">
            <v>0</v>
          </cell>
          <cell r="K423">
            <v>681.26717299999996</v>
          </cell>
        </row>
        <row r="424">
          <cell r="A424" t="str">
            <v>RCB</v>
          </cell>
          <cell r="B424" t="str">
            <v>No</v>
          </cell>
          <cell r="C424" t="str">
            <v>Russell Investments Aust Select Corp Bond ETF</v>
          </cell>
          <cell r="D424" t="str">
            <v>AustralianShares</v>
          </cell>
          <cell r="E424">
            <v>88259</v>
          </cell>
          <cell r="F424">
            <v>169548</v>
          </cell>
          <cell r="G424">
            <v>0</v>
          </cell>
          <cell r="H424">
            <v>1768710.3600000003</v>
          </cell>
          <cell r="I424">
            <v>3397741.92</v>
          </cell>
          <cell r="J424">
            <v>0</v>
          </cell>
          <cell r="K424">
            <v>20.04</v>
          </cell>
        </row>
        <row r="425">
          <cell r="A425" t="str">
            <v>HGI1794AU</v>
          </cell>
          <cell r="B425" t="str">
            <v>No</v>
          </cell>
          <cell r="C425" t="str">
            <v>Janus Henderson Global Multi-Strategy Fd - Inst Cl</v>
          </cell>
          <cell r="D425" t="str">
            <v>ManagedFunds</v>
          </cell>
          <cell r="E425">
            <v>2949708.073777</v>
          </cell>
          <cell r="F425">
            <v>3270604.8883469999</v>
          </cell>
          <cell r="G425">
            <v>139669.330307</v>
          </cell>
          <cell r="H425">
            <v>3061502.0097730006</v>
          </cell>
          <cell r="I425">
            <v>3394560.8136149999</v>
          </cell>
          <cell r="J425">
            <v>144962.797926</v>
          </cell>
          <cell r="K425">
            <v>1.0379</v>
          </cell>
        </row>
        <row r="426">
          <cell r="A426" t="str">
            <v>PER0715AU</v>
          </cell>
          <cell r="B426" t="str">
            <v>No</v>
          </cell>
          <cell r="C426" t="str">
            <v>JPMorgan Glob Rsrch Enhncd Indx Eq Tr - Cl A (Hdg)</v>
          </cell>
          <cell r="D426" t="str">
            <v>ManagedFunds</v>
          </cell>
          <cell r="E426">
            <v>1595330.6957960001</v>
          </cell>
          <cell r="F426">
            <v>1466271.311275</v>
          </cell>
          <cell r="G426">
            <v>395132.99315300002</v>
          </cell>
          <cell r="H426">
            <v>3676918.1876699999</v>
          </cell>
          <cell r="I426">
            <v>3379462.1182270003</v>
          </cell>
          <cell r="J426">
            <v>910702.52261900005</v>
          </cell>
          <cell r="K426">
            <v>2.3048000000000002</v>
          </cell>
        </row>
        <row r="427">
          <cell r="A427" t="str">
            <v>IRE</v>
          </cell>
          <cell r="B427" t="str">
            <v>No</v>
          </cell>
          <cell r="C427" t="str">
            <v>Iress Limited</v>
          </cell>
          <cell r="D427" t="str">
            <v>AustralianShares</v>
          </cell>
          <cell r="E427">
            <v>96864</v>
          </cell>
          <cell r="F427">
            <v>362398</v>
          </cell>
          <cell r="G427">
            <v>0</v>
          </cell>
          <cell r="H427">
            <v>901803.83999999985</v>
          </cell>
          <cell r="I427">
            <v>3373925.38</v>
          </cell>
          <cell r="J427">
            <v>0</v>
          </cell>
          <cell r="K427">
            <v>9.31</v>
          </cell>
        </row>
        <row r="428">
          <cell r="A428" t="str">
            <v>HFL0104AU</v>
          </cell>
          <cell r="B428" t="str">
            <v>No</v>
          </cell>
          <cell r="C428" t="str">
            <v>Fulcrum Diversified Investments Fund</v>
          </cell>
          <cell r="D428" t="str">
            <v>ManagedFunds</v>
          </cell>
          <cell r="E428">
            <v>815029.78403800004</v>
          </cell>
          <cell r="F428">
            <v>1813378.701111</v>
          </cell>
          <cell r="G428">
            <v>161183.78103300001</v>
          </cell>
          <cell r="H428">
            <v>1513265.8000229998</v>
          </cell>
          <cell r="I428">
            <v>3366900.2343520001</v>
          </cell>
          <cell r="J428">
            <v>299269.92624399997</v>
          </cell>
          <cell r="K428">
            <v>1.8567</v>
          </cell>
        </row>
        <row r="429">
          <cell r="A429" t="str">
            <v>BAP</v>
          </cell>
          <cell r="B429" t="str">
            <v>No</v>
          </cell>
          <cell r="C429" t="str">
            <v>Bapcor Limited</v>
          </cell>
          <cell r="D429" t="str">
            <v>AustralianShares</v>
          </cell>
          <cell r="E429">
            <v>396770</v>
          </cell>
          <cell r="F429">
            <v>713132</v>
          </cell>
          <cell r="G429">
            <v>247028</v>
          </cell>
          <cell r="H429">
            <v>1872754.3999999994</v>
          </cell>
          <cell r="I429">
            <v>3365983.04</v>
          </cell>
          <cell r="J429">
            <v>1165972.1599999999</v>
          </cell>
          <cell r="K429">
            <v>4.72</v>
          </cell>
        </row>
        <row r="430">
          <cell r="A430" t="str">
            <v>MAQ0060AU</v>
          </cell>
          <cell r="B430" t="str">
            <v>No</v>
          </cell>
          <cell r="C430" t="str">
            <v>Macquarie Conservative Income Fund</v>
          </cell>
          <cell r="D430" t="str">
            <v>ManagedFunds</v>
          </cell>
          <cell r="E430">
            <v>9889.5974100000003</v>
          </cell>
          <cell r="F430">
            <v>3175608.2598600001</v>
          </cell>
          <cell r="G430">
            <v>0</v>
          </cell>
          <cell r="H430">
            <v>10448.359664000105</v>
          </cell>
          <cell r="I430">
            <v>3355030.1265419996</v>
          </cell>
          <cell r="J430">
            <v>0</v>
          </cell>
          <cell r="K430">
            <v>1.0565</v>
          </cell>
        </row>
        <row r="431">
          <cell r="A431" t="str">
            <v>MAQ0789AU</v>
          </cell>
          <cell r="B431" t="str">
            <v>Yes</v>
          </cell>
          <cell r="C431" t="str">
            <v>Macquarie True Index Cash Fund</v>
          </cell>
          <cell r="D431" t="str">
            <v>ManagedFunds</v>
          </cell>
          <cell r="E431">
            <v>0</v>
          </cell>
          <cell r="F431">
            <v>3440954.1626869999</v>
          </cell>
          <cell r="G431">
            <v>0</v>
          </cell>
          <cell r="H431">
            <v>0</v>
          </cell>
          <cell r="I431">
            <v>3350801.163625</v>
          </cell>
          <cell r="J431">
            <v>0</v>
          </cell>
          <cell r="K431">
            <v>0.9738</v>
          </cell>
        </row>
        <row r="432">
          <cell r="A432" t="str">
            <v>VAN0005AU</v>
          </cell>
          <cell r="B432" t="str">
            <v>No</v>
          </cell>
          <cell r="C432" t="str">
            <v>Vanguard Emerging Markets Shares Index Fund</v>
          </cell>
          <cell r="D432" t="str">
            <v>ManagedFunds</v>
          </cell>
          <cell r="E432">
            <v>4832712.9009490004</v>
          </cell>
          <cell r="F432">
            <v>1429100.5814189999</v>
          </cell>
          <cell r="G432">
            <v>0</v>
          </cell>
          <cell r="H432">
            <v>11321113.241764</v>
          </cell>
          <cell r="I432">
            <v>3347811.0220320001</v>
          </cell>
          <cell r="J432">
            <v>0</v>
          </cell>
          <cell r="K432">
            <v>2.3426</v>
          </cell>
        </row>
        <row r="433">
          <cell r="A433" t="str">
            <v>ORA</v>
          </cell>
          <cell r="B433" t="str">
            <v>No</v>
          </cell>
          <cell r="C433" t="str">
            <v>Orora Limited</v>
          </cell>
          <cell r="D433" t="str">
            <v>AustralianShares</v>
          </cell>
          <cell r="E433">
            <v>809384</v>
          </cell>
          <cell r="F433">
            <v>1318935</v>
          </cell>
          <cell r="G433">
            <v>2112</v>
          </cell>
          <cell r="H433">
            <v>1991084.6399999997</v>
          </cell>
          <cell r="I433">
            <v>3244580.1</v>
          </cell>
          <cell r="J433">
            <v>5195.5200000000004</v>
          </cell>
          <cell r="K433">
            <v>2.46</v>
          </cell>
        </row>
        <row r="434">
          <cell r="A434" t="str">
            <v>LAZ0013AU</v>
          </cell>
          <cell r="B434" t="str">
            <v>No</v>
          </cell>
          <cell r="C434" t="str">
            <v>Lazard Select Australian Equity Fund - Class W</v>
          </cell>
          <cell r="D434" t="str">
            <v>ManagedFunds</v>
          </cell>
          <cell r="E434">
            <v>1557367.0641660001</v>
          </cell>
          <cell r="F434">
            <v>1832069.1862039999</v>
          </cell>
          <cell r="G434">
            <v>0</v>
          </cell>
          <cell r="H434">
            <v>2749531.5517850001</v>
          </cell>
          <cell r="I434">
            <v>3234518.1482439996</v>
          </cell>
          <cell r="J434">
            <v>0</v>
          </cell>
          <cell r="K434">
            <v>1.7655000000000001</v>
          </cell>
        </row>
        <row r="435">
          <cell r="A435" t="str">
            <v>ETL0535AU</v>
          </cell>
          <cell r="B435" t="str">
            <v>No</v>
          </cell>
          <cell r="C435" t="str">
            <v>Nanuk New World Fund (Currency Hedged)</v>
          </cell>
          <cell r="D435" t="str">
            <v>ManagedFunds</v>
          </cell>
          <cell r="E435">
            <v>3155267.8165489999</v>
          </cell>
          <cell r="F435">
            <v>2853885.2812549998</v>
          </cell>
          <cell r="G435">
            <v>0</v>
          </cell>
          <cell r="H435">
            <v>3573340.8022420001</v>
          </cell>
          <cell r="I435">
            <v>3232025.0810210002</v>
          </cell>
          <cell r="J435">
            <v>0</v>
          </cell>
          <cell r="K435">
            <v>1.1325000000000001</v>
          </cell>
        </row>
        <row r="436">
          <cell r="A436" t="str">
            <v>AMZN.ND</v>
          </cell>
          <cell r="B436" t="str">
            <v>No</v>
          </cell>
          <cell r="C436" t="str">
            <v>Amazon.com Inc</v>
          </cell>
          <cell r="D436" t="str">
            <v>InternationalShares</v>
          </cell>
          <cell r="E436">
            <v>99468</v>
          </cell>
          <cell r="F436">
            <v>9105</v>
          </cell>
          <cell r="G436">
            <v>0</v>
          </cell>
          <cell r="H436">
            <v>35271188.777268</v>
          </cell>
          <cell r="I436">
            <v>3228617.9858549996</v>
          </cell>
          <cell r="J436">
            <v>0</v>
          </cell>
          <cell r="K436">
            <v>354.59835099999998</v>
          </cell>
        </row>
        <row r="437">
          <cell r="A437" t="str">
            <v>PAL0002AU</v>
          </cell>
          <cell r="B437" t="str">
            <v>No</v>
          </cell>
          <cell r="C437" t="str">
            <v>Ironbark Paladin Property Securities Fund</v>
          </cell>
          <cell r="D437" t="str">
            <v>ManagedFunds</v>
          </cell>
          <cell r="E437">
            <v>4415175.100296</v>
          </cell>
          <cell r="F437">
            <v>2388372.4410089999</v>
          </cell>
          <cell r="G437">
            <v>0</v>
          </cell>
          <cell r="H437">
            <v>5959603.3503789995</v>
          </cell>
          <cell r="I437">
            <v>3223825.1208740002</v>
          </cell>
          <cell r="J437">
            <v>0</v>
          </cell>
          <cell r="K437">
            <v>1.3498000000000001</v>
          </cell>
        </row>
        <row r="438">
          <cell r="A438" t="str">
            <v>WCMQ</v>
          </cell>
          <cell r="B438" t="str">
            <v>No</v>
          </cell>
          <cell r="C438" t="str">
            <v>WCM Quality Global Growth Fund</v>
          </cell>
          <cell r="D438" t="str">
            <v>AustralianShares</v>
          </cell>
          <cell r="E438">
            <v>1014881</v>
          </cell>
          <cell r="F438">
            <v>296630</v>
          </cell>
          <cell r="G438">
            <v>0</v>
          </cell>
          <cell r="H438">
            <v>10838929.08</v>
          </cell>
          <cell r="I438">
            <v>3168008.4</v>
          </cell>
          <cell r="J438">
            <v>0</v>
          </cell>
          <cell r="K438">
            <v>10.68</v>
          </cell>
        </row>
        <row r="439">
          <cell r="A439" t="str">
            <v>EBND</v>
          </cell>
          <cell r="B439" t="str">
            <v>No</v>
          </cell>
          <cell r="C439" t="str">
            <v>VanEck Emerging Income Opp Active ETF</v>
          </cell>
          <cell r="D439" t="str">
            <v>AustralianShares</v>
          </cell>
          <cell r="E439">
            <v>176585</v>
          </cell>
          <cell r="F439">
            <v>305831</v>
          </cell>
          <cell r="G439">
            <v>0</v>
          </cell>
          <cell r="H439">
            <v>1817059.6500000004</v>
          </cell>
          <cell r="I439">
            <v>3147000.99</v>
          </cell>
          <cell r="J439">
            <v>0</v>
          </cell>
          <cell r="K439">
            <v>10.29</v>
          </cell>
        </row>
        <row r="440">
          <cell r="A440" t="str">
            <v>HOW4411AU</v>
          </cell>
          <cell r="B440" t="str">
            <v>Yes</v>
          </cell>
          <cell r="C440" t="str">
            <v>Merlon Australian Share Income Fund - Class C</v>
          </cell>
          <cell r="D440" t="str">
            <v>ManagedFunds</v>
          </cell>
          <cell r="E440">
            <v>0</v>
          </cell>
          <cell r="F440">
            <v>2539608.2889049998</v>
          </cell>
          <cell r="G440">
            <v>0</v>
          </cell>
          <cell r="H440">
            <v>0</v>
          </cell>
          <cell r="I440">
            <v>3139971.6884019999</v>
          </cell>
          <cell r="J440">
            <v>0</v>
          </cell>
          <cell r="K440">
            <v>1.2363999999999999</v>
          </cell>
        </row>
        <row r="441">
          <cell r="A441" t="str">
            <v>AQU0535AU</v>
          </cell>
          <cell r="B441" t="str">
            <v>No</v>
          </cell>
          <cell r="C441" t="str">
            <v>Aquasia Short Term Income Fd - Institutional Class</v>
          </cell>
          <cell r="D441" t="str">
            <v>ManagedFunds</v>
          </cell>
          <cell r="E441">
            <v>0</v>
          </cell>
          <cell r="F441">
            <v>3034912.5993630001</v>
          </cell>
          <cell r="G441">
            <v>0</v>
          </cell>
          <cell r="H441">
            <v>0</v>
          </cell>
          <cell r="I441">
            <v>3123835.538524</v>
          </cell>
          <cell r="J441">
            <v>0</v>
          </cell>
          <cell r="K441">
            <v>1.0293000000000001</v>
          </cell>
        </row>
        <row r="442">
          <cell r="A442" t="str">
            <v>EGG0001AU</v>
          </cell>
          <cell r="B442" t="str">
            <v>No</v>
          </cell>
          <cell r="C442" t="str">
            <v>Eley Griffiths Group Small Companies Fund</v>
          </cell>
          <cell r="D442" t="str">
            <v>ManagedFunds</v>
          </cell>
          <cell r="E442">
            <v>3381180.123474</v>
          </cell>
          <cell r="F442">
            <v>1429450.4505690001</v>
          </cell>
          <cell r="G442">
            <v>0</v>
          </cell>
          <cell r="H442">
            <v>7296248.5884449994</v>
          </cell>
          <cell r="I442">
            <v>3084611.1272820001</v>
          </cell>
          <cell r="J442">
            <v>0</v>
          </cell>
          <cell r="K442">
            <v>2.1579000000000002</v>
          </cell>
        </row>
        <row r="443">
          <cell r="A443" t="str">
            <v>TPG</v>
          </cell>
          <cell r="B443" t="str">
            <v>No</v>
          </cell>
          <cell r="C443" t="str">
            <v>TPG Telecom Limited</v>
          </cell>
          <cell r="D443" t="str">
            <v>AustralianShares</v>
          </cell>
          <cell r="E443">
            <v>223550</v>
          </cell>
          <cell r="F443">
            <v>686832</v>
          </cell>
          <cell r="G443">
            <v>0</v>
          </cell>
          <cell r="H443">
            <v>1003739.5</v>
          </cell>
          <cell r="I443">
            <v>3083875.68</v>
          </cell>
          <cell r="J443">
            <v>0</v>
          </cell>
          <cell r="K443">
            <v>4.49</v>
          </cell>
        </row>
        <row r="444">
          <cell r="A444" t="str">
            <v>MAQ3498AU</v>
          </cell>
          <cell r="B444" t="str">
            <v>Yes</v>
          </cell>
          <cell r="C444" t="str">
            <v>Winton Global Alpha No.1 Fund - Class I</v>
          </cell>
          <cell r="D444" t="str">
            <v>ManagedFunds</v>
          </cell>
          <cell r="E444">
            <v>0</v>
          </cell>
          <cell r="F444">
            <v>2999878.2378139999</v>
          </cell>
          <cell r="G444">
            <v>0</v>
          </cell>
          <cell r="H444">
            <v>0</v>
          </cell>
          <cell r="I444">
            <v>3041276.5574960001</v>
          </cell>
          <cell r="J444">
            <v>0</v>
          </cell>
          <cell r="K444">
            <v>1.0138</v>
          </cell>
        </row>
        <row r="445">
          <cell r="A445" t="str">
            <v>CBAPM</v>
          </cell>
          <cell r="B445" t="str">
            <v>No</v>
          </cell>
          <cell r="C445" t="str">
            <v>CBA PERLS XVI Capital Notes 17/06/2033</v>
          </cell>
          <cell r="D445" t="str">
            <v>AustralianShares</v>
          </cell>
          <cell r="E445">
            <v>77527</v>
          </cell>
          <cell r="F445">
            <v>28702</v>
          </cell>
          <cell r="G445">
            <v>0</v>
          </cell>
          <cell r="H445">
            <v>8134132.8399999999</v>
          </cell>
          <cell r="I445">
            <v>3011413.84</v>
          </cell>
          <cell r="J445">
            <v>0</v>
          </cell>
          <cell r="K445">
            <v>104.92</v>
          </cell>
        </row>
        <row r="446">
          <cell r="A446" t="str">
            <v>SSB0026AU</v>
          </cell>
          <cell r="B446" t="str">
            <v>No</v>
          </cell>
          <cell r="C446" t="str">
            <v>Martin Currie Real Income Fund Class A</v>
          </cell>
          <cell r="D446" t="str">
            <v>ManagedFunds</v>
          </cell>
          <cell r="E446">
            <v>5260911.1720190002</v>
          </cell>
          <cell r="F446">
            <v>1897741.657046</v>
          </cell>
          <cell r="G446">
            <v>1299570.6896009999</v>
          </cell>
          <cell r="H446">
            <v>8142312.2209339989</v>
          </cell>
          <cell r="I446">
            <v>2937134.7626099996</v>
          </cell>
          <cell r="J446">
            <v>2011345.556295</v>
          </cell>
          <cell r="K446">
            <v>1.5477000000000001</v>
          </cell>
        </row>
        <row r="447">
          <cell r="A447" t="str">
            <v>PIM1812AU</v>
          </cell>
          <cell r="B447" t="str">
            <v>No</v>
          </cell>
          <cell r="C447" t="str">
            <v>Aoris International Fund (Hedged) - Class D</v>
          </cell>
          <cell r="D447" t="str">
            <v>ManagedFunds</v>
          </cell>
          <cell r="E447">
            <v>1141683.712517</v>
          </cell>
          <cell r="F447">
            <v>1621104.6686819999</v>
          </cell>
          <cell r="G447">
            <v>0</v>
          </cell>
          <cell r="H447">
            <v>2068274.2135959999</v>
          </cell>
          <cell r="I447">
            <v>2936793.2177840001</v>
          </cell>
          <cell r="J447">
            <v>0</v>
          </cell>
          <cell r="K447">
            <v>1.8116000000000001</v>
          </cell>
        </row>
        <row r="448">
          <cell r="A448" t="str">
            <v>MTS</v>
          </cell>
          <cell r="B448" t="str">
            <v>No</v>
          </cell>
          <cell r="C448" t="str">
            <v>Metcash Limited</v>
          </cell>
          <cell r="D448" t="str">
            <v>AustralianShares</v>
          </cell>
          <cell r="E448">
            <v>543383</v>
          </cell>
          <cell r="F448">
            <v>946981</v>
          </cell>
          <cell r="G448">
            <v>2733</v>
          </cell>
          <cell r="H448">
            <v>1684487.3000000003</v>
          </cell>
          <cell r="I448">
            <v>2935641.1</v>
          </cell>
          <cell r="J448">
            <v>8472.2999999999993</v>
          </cell>
          <cell r="K448">
            <v>3.1</v>
          </cell>
        </row>
        <row r="449">
          <cell r="A449" t="str">
            <v>NDQ</v>
          </cell>
          <cell r="B449" t="str">
            <v>No</v>
          </cell>
          <cell r="C449" t="str">
            <v>BetaShares NASDAQ 100 ETF</v>
          </cell>
          <cell r="D449" t="str">
            <v>AustralianShares</v>
          </cell>
          <cell r="E449">
            <v>2860269</v>
          </cell>
          <cell r="F449">
            <v>57658</v>
          </cell>
          <cell r="G449">
            <v>0</v>
          </cell>
          <cell r="H449">
            <v>145158651.75</v>
          </cell>
          <cell r="I449">
            <v>2926143.5</v>
          </cell>
          <cell r="J449">
            <v>0</v>
          </cell>
          <cell r="K449">
            <v>50.75</v>
          </cell>
        </row>
        <row r="450">
          <cell r="A450" t="str">
            <v>WRA7701AU</v>
          </cell>
          <cell r="B450" t="str">
            <v>No</v>
          </cell>
          <cell r="C450" t="str">
            <v>Warakirri Ethical Australian Equities Fund</v>
          </cell>
          <cell r="D450" t="str">
            <v>ManagedFunds</v>
          </cell>
          <cell r="E450">
            <v>71577.782118999996</v>
          </cell>
          <cell r="F450">
            <v>1168201.529442</v>
          </cell>
          <cell r="G450">
            <v>1965731.2146060001</v>
          </cell>
          <cell r="H450">
            <v>175880.92622299958</v>
          </cell>
          <cell r="I450">
            <v>2870504.7981440001</v>
          </cell>
          <cell r="J450">
            <v>4830194.7405289998</v>
          </cell>
          <cell r="K450">
            <v>2.4571999999999998</v>
          </cell>
        </row>
        <row r="451">
          <cell r="A451" t="str">
            <v>BLK6723AU</v>
          </cell>
          <cell r="B451" t="str">
            <v>No</v>
          </cell>
          <cell r="C451" t="str">
            <v>BlackRock Australian Alpha Tilts Fund - Cl S</v>
          </cell>
          <cell r="D451" t="str">
            <v>ManagedFunds</v>
          </cell>
          <cell r="E451">
            <v>0</v>
          </cell>
          <cell r="F451">
            <v>2390703.046633</v>
          </cell>
          <cell r="G451">
            <v>0</v>
          </cell>
          <cell r="H451">
            <v>0</v>
          </cell>
          <cell r="I451">
            <v>2833485.1579</v>
          </cell>
          <cell r="J451">
            <v>0</v>
          </cell>
          <cell r="K451">
            <v>1.1852100000000001</v>
          </cell>
        </row>
        <row r="452">
          <cell r="A452" t="str">
            <v>QAN</v>
          </cell>
          <cell r="B452" t="str">
            <v>No</v>
          </cell>
          <cell r="C452" t="str">
            <v>QANTAS Airways Limited</v>
          </cell>
          <cell r="D452" t="str">
            <v>AustralianShares</v>
          </cell>
          <cell r="E452">
            <v>507286</v>
          </cell>
          <cell r="F452">
            <v>314754</v>
          </cell>
          <cell r="G452">
            <v>2360</v>
          </cell>
          <cell r="H452">
            <v>4550355.42</v>
          </cell>
          <cell r="I452">
            <v>2823343.38</v>
          </cell>
          <cell r="J452">
            <v>21169.200000000001</v>
          </cell>
          <cell r="K452">
            <v>8.9700000000000006</v>
          </cell>
        </row>
        <row r="453">
          <cell r="A453" t="str">
            <v>SCH0047AU</v>
          </cell>
          <cell r="B453" t="str">
            <v>No</v>
          </cell>
          <cell r="C453" t="str">
            <v>Schroder Real Return Fund - Wholesale Class</v>
          </cell>
          <cell r="D453" t="str">
            <v>ManagedFunds</v>
          </cell>
          <cell r="E453">
            <v>22184491.193011001</v>
          </cell>
          <cell r="F453">
            <v>2347311.8853489999</v>
          </cell>
          <cell r="G453">
            <v>0</v>
          </cell>
          <cell r="H453">
            <v>26550399.059796002</v>
          </cell>
          <cell r="I453">
            <v>2809262.8643860002</v>
          </cell>
          <cell r="J453">
            <v>0</v>
          </cell>
          <cell r="K453">
            <v>1.1968000000000001</v>
          </cell>
        </row>
        <row r="454">
          <cell r="A454" t="str">
            <v>BGL0105AU</v>
          </cell>
          <cell r="B454" t="str">
            <v>No</v>
          </cell>
          <cell r="C454" t="str">
            <v>iShares Australian Bond Index Fund</v>
          </cell>
          <cell r="D454" t="str">
            <v>ManagedFunds</v>
          </cell>
          <cell r="E454">
            <v>11620140.068577999</v>
          </cell>
          <cell r="F454">
            <v>2986626.4298990001</v>
          </cell>
          <cell r="G454">
            <v>1497888.221108</v>
          </cell>
          <cell r="H454">
            <v>10908755.09358</v>
          </cell>
          <cell r="I454">
            <v>2803785.1598609998</v>
          </cell>
          <cell r="J454">
            <v>1406187.5042119999</v>
          </cell>
          <cell r="K454">
            <v>0.93877999999999995</v>
          </cell>
        </row>
        <row r="455">
          <cell r="A455" t="str">
            <v>PER0260AU</v>
          </cell>
          <cell r="B455" t="str">
            <v>No</v>
          </cell>
          <cell r="C455" t="str">
            <v>Perpetual Diversified Income Fund</v>
          </cell>
          <cell r="D455" t="str">
            <v>ManagedFunds</v>
          </cell>
          <cell r="E455">
            <v>79976114.584185004</v>
          </cell>
          <cell r="F455">
            <v>2797612.627053</v>
          </cell>
          <cell r="G455">
            <v>117899.451392</v>
          </cell>
          <cell r="H455">
            <v>79796968.087515995</v>
          </cell>
          <cell r="I455">
            <v>2791345.9747680002</v>
          </cell>
          <cell r="J455">
            <v>117635.356621</v>
          </cell>
          <cell r="K455">
            <v>0.99775999999999998</v>
          </cell>
        </row>
        <row r="456">
          <cell r="A456" t="str">
            <v>AGL</v>
          </cell>
          <cell r="B456" t="str">
            <v>No</v>
          </cell>
          <cell r="C456" t="str">
            <v>AGL Energy Limited</v>
          </cell>
          <cell r="D456" t="str">
            <v>AustralianShares</v>
          </cell>
          <cell r="E456">
            <v>735497</v>
          </cell>
          <cell r="F456">
            <v>246353</v>
          </cell>
          <cell r="G456">
            <v>0</v>
          </cell>
          <cell r="H456">
            <v>8303761.1299999999</v>
          </cell>
          <cell r="I456">
            <v>2781325.37</v>
          </cell>
          <cell r="J456">
            <v>0</v>
          </cell>
          <cell r="K456">
            <v>11.29</v>
          </cell>
        </row>
        <row r="457">
          <cell r="A457" t="str">
            <v>MAQ0830AU</v>
          </cell>
          <cell r="B457" t="str">
            <v>No</v>
          </cell>
          <cell r="C457" t="str">
            <v>Macquarie Hedged Index Gbl Real Estate Secs Fund</v>
          </cell>
          <cell r="D457" t="str">
            <v>ManagedFunds</v>
          </cell>
          <cell r="E457">
            <v>0</v>
          </cell>
          <cell r="F457">
            <v>2717466.4617829998</v>
          </cell>
          <cell r="G457">
            <v>90191.489436999997</v>
          </cell>
          <cell r="H457">
            <v>0</v>
          </cell>
          <cell r="I457">
            <v>2774805.004127</v>
          </cell>
          <cell r="J457">
            <v>92094.529864000011</v>
          </cell>
          <cell r="K457">
            <v>1.0210999999999999</v>
          </cell>
        </row>
        <row r="458">
          <cell r="A458" t="str">
            <v>DFA0101AU</v>
          </cell>
          <cell r="B458" t="str">
            <v>No</v>
          </cell>
          <cell r="C458" t="str">
            <v>Dimensional Australian Value Trust</v>
          </cell>
          <cell r="D458" t="str">
            <v>ManagedFunds</v>
          </cell>
          <cell r="E458">
            <v>1100886.686888</v>
          </cell>
          <cell r="F458">
            <v>103434.395194</v>
          </cell>
          <cell r="G458">
            <v>0</v>
          </cell>
          <cell r="H458">
            <v>29483396.804894999</v>
          </cell>
          <cell r="I458">
            <v>2770128.2548850002</v>
          </cell>
          <cell r="J458">
            <v>0</v>
          </cell>
          <cell r="K458">
            <v>26.781500000000001</v>
          </cell>
        </row>
        <row r="459">
          <cell r="A459" t="str">
            <v>GPT</v>
          </cell>
          <cell r="B459" t="str">
            <v>No</v>
          </cell>
          <cell r="C459" t="str">
            <v>GPT Group</v>
          </cell>
          <cell r="D459" t="str">
            <v>AustralianShares</v>
          </cell>
          <cell r="E459">
            <v>625588</v>
          </cell>
          <cell r="F459">
            <v>631750</v>
          </cell>
          <cell r="G459">
            <v>0</v>
          </cell>
          <cell r="H459">
            <v>2733819.5600000005</v>
          </cell>
          <cell r="I459">
            <v>2760747.5</v>
          </cell>
          <cell r="J459">
            <v>0</v>
          </cell>
          <cell r="K459">
            <v>4.37</v>
          </cell>
        </row>
        <row r="460">
          <cell r="A460" t="str">
            <v>PIM1744AU</v>
          </cell>
          <cell r="B460" t="str">
            <v>Yes</v>
          </cell>
          <cell r="C460" t="str">
            <v>Even Keel Strategy Domestic Risk Mgmt</v>
          </cell>
          <cell r="D460" t="str">
            <v>ManagedFunds</v>
          </cell>
          <cell r="E460">
            <v>0</v>
          </cell>
          <cell r="F460">
            <v>84384.320001999993</v>
          </cell>
          <cell r="G460">
            <v>0</v>
          </cell>
          <cell r="H460">
            <v>0</v>
          </cell>
          <cell r="I460">
            <v>2750523.787335</v>
          </cell>
          <cell r="J460">
            <v>0</v>
          </cell>
          <cell r="K460">
            <v>32.595199999999998</v>
          </cell>
        </row>
        <row r="461">
          <cell r="A461" t="str">
            <v>ETL0381AU</v>
          </cell>
          <cell r="B461" t="str">
            <v>No</v>
          </cell>
          <cell r="C461" t="str">
            <v>Robeco Emerging Conser Equity Fund (AUD) - Class A</v>
          </cell>
          <cell r="D461" t="str">
            <v>ManagedFunds</v>
          </cell>
          <cell r="E461">
            <v>6758832.4149979996</v>
          </cell>
          <cell r="F461">
            <v>1630964.916947</v>
          </cell>
          <cell r="G461">
            <v>0</v>
          </cell>
          <cell r="H461">
            <v>11379170.25389</v>
          </cell>
          <cell r="I461">
            <v>2745892.5341719999</v>
          </cell>
          <cell r="J461">
            <v>0</v>
          </cell>
          <cell r="K461">
            <v>1.6836</v>
          </cell>
        </row>
        <row r="462">
          <cell r="A462" t="str">
            <v>RIM0087AU</v>
          </cell>
          <cell r="B462" t="str">
            <v>No</v>
          </cell>
          <cell r="C462" t="str">
            <v>Russell Inv Multi-Asset Growth Strat Plus - Cl A</v>
          </cell>
          <cell r="D462" t="str">
            <v>ManagedFunds</v>
          </cell>
          <cell r="E462">
            <v>1873880.9805020001</v>
          </cell>
          <cell r="F462">
            <v>2450871.4092270001</v>
          </cell>
          <cell r="G462">
            <v>0</v>
          </cell>
          <cell r="H462">
            <v>2095935.8766919994</v>
          </cell>
          <cell r="I462">
            <v>2741299.6712200004</v>
          </cell>
          <cell r="J462">
            <v>0</v>
          </cell>
          <cell r="K462">
            <v>1.1185</v>
          </cell>
        </row>
        <row r="463">
          <cell r="A463" t="str">
            <v>PER0758AU</v>
          </cell>
          <cell r="B463" t="str">
            <v>No</v>
          </cell>
          <cell r="C463" t="str">
            <v>JPMorgan Global Macro Opportunities Fund</v>
          </cell>
          <cell r="D463" t="str">
            <v>ManagedFunds</v>
          </cell>
          <cell r="E463">
            <v>5036238.838153</v>
          </cell>
          <cell r="F463">
            <v>2359125.980951</v>
          </cell>
          <cell r="G463">
            <v>0</v>
          </cell>
          <cell r="H463">
            <v>5843547.9239089992</v>
          </cell>
          <cell r="I463">
            <v>2737293.875697</v>
          </cell>
          <cell r="J463">
            <v>0</v>
          </cell>
          <cell r="K463">
            <v>1.1603000000000001</v>
          </cell>
        </row>
        <row r="464">
          <cell r="A464" t="str">
            <v>HETH</v>
          </cell>
          <cell r="B464" t="str">
            <v>No</v>
          </cell>
          <cell r="C464" t="str">
            <v>BetaShares Global Sustainability Leaders ETF CH</v>
          </cell>
          <cell r="D464" t="str">
            <v>AustralianShares</v>
          </cell>
          <cell r="E464">
            <v>380560</v>
          </cell>
          <cell r="F464">
            <v>185439</v>
          </cell>
          <cell r="G464">
            <v>0</v>
          </cell>
          <cell r="H464">
            <v>5598037.5999999996</v>
          </cell>
          <cell r="I464">
            <v>2727807.69</v>
          </cell>
          <cell r="J464">
            <v>0</v>
          </cell>
          <cell r="K464">
            <v>14.71</v>
          </cell>
        </row>
        <row r="465">
          <cell r="A465" t="str">
            <v>LAZ0014AU</v>
          </cell>
          <cell r="B465" t="str">
            <v>No</v>
          </cell>
          <cell r="C465" t="str">
            <v>Lazard Global Listed Infrastructure Active Fund</v>
          </cell>
          <cell r="D465" t="str">
            <v>ManagedFunds</v>
          </cell>
          <cell r="E465">
            <v>12139413.549503</v>
          </cell>
          <cell r="F465">
            <v>577742.11918100005</v>
          </cell>
          <cell r="G465">
            <v>9950.2905360000004</v>
          </cell>
          <cell r="H465">
            <v>57191205.114417002</v>
          </cell>
          <cell r="I465">
            <v>2721858.6718850001</v>
          </cell>
          <cell r="J465">
            <v>46877.808771999997</v>
          </cell>
          <cell r="K465">
            <v>4.7111999999999998</v>
          </cell>
        </row>
        <row r="466">
          <cell r="A466" t="str">
            <v>MGL0011AU</v>
          </cell>
          <cell r="B466" t="str">
            <v>No</v>
          </cell>
          <cell r="C466" t="str">
            <v>Ironbark DWS Global Property Securities Fund</v>
          </cell>
          <cell r="D466" t="str">
            <v>ManagedFunds</v>
          </cell>
          <cell r="E466">
            <v>77162.251212000003</v>
          </cell>
          <cell r="F466">
            <v>2834111.4313119999</v>
          </cell>
          <cell r="G466">
            <v>5220846.1910690004</v>
          </cell>
          <cell r="H466">
            <v>73612.787655999884</v>
          </cell>
          <cell r="I466">
            <v>2703742.305472</v>
          </cell>
          <cell r="J466">
            <v>4980687.2662799992</v>
          </cell>
          <cell r="K466">
            <v>0.95399999999999996</v>
          </cell>
        </row>
        <row r="467">
          <cell r="A467" t="str">
            <v>GTU0133AU</v>
          </cell>
          <cell r="B467" t="str">
            <v>Yes</v>
          </cell>
          <cell r="C467" t="str">
            <v>Invesco W/S Australian Share Fund - Class M</v>
          </cell>
          <cell r="D467" t="str">
            <v>ManagedFunds</v>
          </cell>
          <cell r="E467">
            <v>0</v>
          </cell>
          <cell r="F467">
            <v>2149435.2069979999</v>
          </cell>
          <cell r="G467">
            <v>0</v>
          </cell>
          <cell r="H467">
            <v>0</v>
          </cell>
          <cell r="I467">
            <v>2699690.6199899996</v>
          </cell>
          <cell r="J467">
            <v>0</v>
          </cell>
          <cell r="K467">
            <v>1.256</v>
          </cell>
        </row>
        <row r="468">
          <cell r="A468" t="str">
            <v>WFS0547AU</v>
          </cell>
          <cell r="B468" t="str">
            <v>No</v>
          </cell>
          <cell r="C468" t="str">
            <v>Talaria Global Equity Fund - Hedged</v>
          </cell>
          <cell r="D468" t="str">
            <v>ManagedFunds</v>
          </cell>
          <cell r="E468">
            <v>2758306.6150850002</v>
          </cell>
          <cell r="F468">
            <v>491121.67668799998</v>
          </cell>
          <cell r="G468">
            <v>672167.26763899997</v>
          </cell>
          <cell r="H468">
            <v>14967123.354775999</v>
          </cell>
          <cell r="I468">
            <v>2664924.4420419997</v>
          </cell>
          <cell r="J468">
            <v>3647314.0276649999</v>
          </cell>
          <cell r="K468">
            <v>5.4261999999999997</v>
          </cell>
        </row>
        <row r="469">
          <cell r="A469" t="str">
            <v>WHT3219AU</v>
          </cell>
          <cell r="B469" t="str">
            <v>Yes</v>
          </cell>
          <cell r="C469" t="str">
            <v>Aikya Emerging Markets Opportunities Fund-Class I</v>
          </cell>
          <cell r="D469" t="str">
            <v>ManagedFunds</v>
          </cell>
          <cell r="E469">
            <v>0</v>
          </cell>
          <cell r="F469">
            <v>2613939.5157229998</v>
          </cell>
          <cell r="G469">
            <v>2635156.099899</v>
          </cell>
          <cell r="H469">
            <v>0</v>
          </cell>
          <cell r="I469">
            <v>2631975.6983810002</v>
          </cell>
          <cell r="J469">
            <v>2653338.6769880001</v>
          </cell>
          <cell r="K469">
            <v>1.0068999999999999</v>
          </cell>
        </row>
        <row r="470">
          <cell r="A470" t="str">
            <v>S32</v>
          </cell>
          <cell r="B470" t="str">
            <v>No</v>
          </cell>
          <cell r="C470" t="str">
            <v>South32 Limited</v>
          </cell>
          <cell r="D470" t="str">
            <v>AustralianShares</v>
          </cell>
          <cell r="E470">
            <v>1879954</v>
          </cell>
          <cell r="F470">
            <v>771609</v>
          </cell>
          <cell r="G470">
            <v>0</v>
          </cell>
          <cell r="H470">
            <v>6391843.5999999996</v>
          </cell>
          <cell r="I470">
            <v>2623470.6</v>
          </cell>
          <cell r="J470">
            <v>0</v>
          </cell>
          <cell r="K470">
            <v>3.4</v>
          </cell>
        </row>
        <row r="471">
          <cell r="A471" t="str">
            <v>EVO2608AU</v>
          </cell>
          <cell r="B471" t="str">
            <v>No</v>
          </cell>
          <cell r="C471" t="str">
            <v>Metrics Direct Income Fund</v>
          </cell>
          <cell r="D471" t="str">
            <v>ManagedFunds</v>
          </cell>
          <cell r="E471">
            <v>132566215.052783</v>
          </cell>
          <cell r="F471">
            <v>2522721.6810260001</v>
          </cell>
          <cell r="G471">
            <v>0</v>
          </cell>
          <cell r="H471">
            <v>137855607.03338897</v>
          </cell>
          <cell r="I471">
            <v>2623378.2760989997</v>
          </cell>
          <cell r="J471">
            <v>0</v>
          </cell>
          <cell r="K471">
            <v>1.0399</v>
          </cell>
        </row>
        <row r="472">
          <cell r="A472" t="str">
            <v>FSF0891AU</v>
          </cell>
          <cell r="B472" t="str">
            <v>No</v>
          </cell>
          <cell r="C472" t="str">
            <v>Acadian W/S Geared Sustainable Global Equity Fund</v>
          </cell>
          <cell r="D472" t="str">
            <v>ManagedFunds</v>
          </cell>
          <cell r="E472">
            <v>7251855.4466040004</v>
          </cell>
          <cell r="F472">
            <v>2009885.744979</v>
          </cell>
          <cell r="G472">
            <v>0</v>
          </cell>
          <cell r="H472">
            <v>9336763.8875020016</v>
          </cell>
          <cell r="I472">
            <v>2587727.8966610003</v>
          </cell>
          <cell r="J472">
            <v>0</v>
          </cell>
          <cell r="K472">
            <v>1.2875000000000001</v>
          </cell>
        </row>
        <row r="473">
          <cell r="A473" t="str">
            <v>IML7090AU</v>
          </cell>
          <cell r="B473" t="str">
            <v>Yes</v>
          </cell>
          <cell r="C473" t="str">
            <v>Investors Mutual Private Portfolio Fund - CL B</v>
          </cell>
          <cell r="D473" t="str">
            <v>ManagedFunds</v>
          </cell>
          <cell r="E473">
            <v>0</v>
          </cell>
          <cell r="F473">
            <v>2642076.2117099999</v>
          </cell>
          <cell r="G473">
            <v>0</v>
          </cell>
          <cell r="H473">
            <v>0</v>
          </cell>
          <cell r="I473">
            <v>2587649.441749</v>
          </cell>
          <cell r="J473">
            <v>0</v>
          </cell>
          <cell r="K473">
            <v>0.97940000000000005</v>
          </cell>
        </row>
        <row r="474">
          <cell r="A474" t="str">
            <v>VCX</v>
          </cell>
          <cell r="B474" t="str">
            <v>No</v>
          </cell>
          <cell r="C474" t="str">
            <v>Vicinity Centres</v>
          </cell>
          <cell r="D474" t="str">
            <v>AustralianShares</v>
          </cell>
          <cell r="E474">
            <v>1251147</v>
          </cell>
          <cell r="F474">
            <v>1216510</v>
          </cell>
          <cell r="G474">
            <v>615407</v>
          </cell>
          <cell r="H474">
            <v>2627408.7000000002</v>
          </cell>
          <cell r="I474">
            <v>2554671</v>
          </cell>
          <cell r="J474">
            <v>1292354.7</v>
          </cell>
          <cell r="K474">
            <v>2.1</v>
          </cell>
        </row>
        <row r="475">
          <cell r="A475" t="str">
            <v>MPL1241AU</v>
          </cell>
          <cell r="B475" t="str">
            <v>No</v>
          </cell>
          <cell r="C475" t="str">
            <v>Maple-Brown Abbott Australian Small Companies Fund</v>
          </cell>
          <cell r="D475" t="str">
            <v>ManagedFunds</v>
          </cell>
          <cell r="E475">
            <v>31060.916775000002</v>
          </cell>
          <cell r="F475">
            <v>1660293.7700670001</v>
          </cell>
          <cell r="G475">
            <v>0</v>
          </cell>
          <cell r="H475">
            <v>47765.477816000115</v>
          </cell>
          <cell r="I475">
            <v>2553199.7596090003</v>
          </cell>
          <cell r="J475">
            <v>0</v>
          </cell>
          <cell r="K475">
            <v>1.5378000000000001</v>
          </cell>
        </row>
        <row r="476">
          <cell r="A476" t="str">
            <v>ETL8984AU</v>
          </cell>
          <cell r="B476" t="str">
            <v>No</v>
          </cell>
          <cell r="C476" t="str">
            <v>Robeco Emerging Conser Equity Fund (AUD) - Class C</v>
          </cell>
          <cell r="D476" t="str">
            <v>ManagedFunds</v>
          </cell>
          <cell r="E476">
            <v>1484358.1793589999</v>
          </cell>
          <cell r="F476">
            <v>2064328.7102930001</v>
          </cell>
          <cell r="G476">
            <v>0</v>
          </cell>
          <cell r="H476">
            <v>1779300.1495980001</v>
          </cell>
          <cell r="I476">
            <v>2474510.8250279999</v>
          </cell>
          <cell r="J476">
            <v>0</v>
          </cell>
          <cell r="K476">
            <v>1.1987000000000001</v>
          </cell>
        </row>
        <row r="477">
          <cell r="A477" t="str">
            <v>MMF2184AU</v>
          </cell>
          <cell r="B477" t="str">
            <v>Yes</v>
          </cell>
          <cell r="C477" t="str">
            <v>ANZ Private Global Equities Actively Hedged Fund</v>
          </cell>
          <cell r="D477" t="str">
            <v>ManagedFunds</v>
          </cell>
          <cell r="E477">
            <v>0</v>
          </cell>
          <cell r="F477">
            <v>2045025.4501410001</v>
          </cell>
          <cell r="G477">
            <v>0</v>
          </cell>
          <cell r="H477">
            <v>0</v>
          </cell>
          <cell r="I477">
            <v>2469777.2361349999</v>
          </cell>
          <cell r="J477">
            <v>0</v>
          </cell>
          <cell r="K477">
            <v>1.2077</v>
          </cell>
        </row>
        <row r="478">
          <cell r="A478" t="str">
            <v>ETL9459AU</v>
          </cell>
          <cell r="B478" t="str">
            <v>Yes</v>
          </cell>
          <cell r="C478" t="str">
            <v>Fisher Investments Aust Glbl Eqty Focus Fnd - Cl Z</v>
          </cell>
          <cell r="D478" t="str">
            <v>ManagedFunds</v>
          </cell>
          <cell r="E478">
            <v>0</v>
          </cell>
          <cell r="F478">
            <v>1421624.2397370001</v>
          </cell>
          <cell r="G478">
            <v>0</v>
          </cell>
          <cell r="H478">
            <v>0</v>
          </cell>
          <cell r="I478">
            <v>2458414.7977780001</v>
          </cell>
          <cell r="J478">
            <v>0</v>
          </cell>
          <cell r="K478">
            <v>1.7293000000000001</v>
          </cell>
        </row>
        <row r="479">
          <cell r="A479" t="str">
            <v>WHT8756AU</v>
          </cell>
          <cell r="B479" t="str">
            <v>No</v>
          </cell>
          <cell r="C479" t="str">
            <v>Life Cycle Concentrated Global Share Fund - Cl A</v>
          </cell>
          <cell r="D479" t="str">
            <v>ManagedFunds</v>
          </cell>
          <cell r="E479">
            <v>626799.19377599994</v>
          </cell>
          <cell r="F479">
            <v>2205875.8013909999</v>
          </cell>
          <cell r="G479">
            <v>0</v>
          </cell>
          <cell r="H479">
            <v>691547.55049300008</v>
          </cell>
          <cell r="I479">
            <v>2433742.771675</v>
          </cell>
          <cell r="J479">
            <v>0</v>
          </cell>
          <cell r="K479">
            <v>1.1032999999999999</v>
          </cell>
        </row>
        <row r="480">
          <cell r="A480" t="str">
            <v>AIA</v>
          </cell>
          <cell r="B480" t="str">
            <v>No</v>
          </cell>
          <cell r="C480" t="str">
            <v>Auckland International Airport Limited</v>
          </cell>
          <cell r="D480" t="str">
            <v>AustralianShares</v>
          </cell>
          <cell r="E480">
            <v>323908</v>
          </cell>
          <cell r="F480">
            <v>312756</v>
          </cell>
          <cell r="G480">
            <v>232216</v>
          </cell>
          <cell r="H480">
            <v>2513526.08</v>
          </cell>
          <cell r="I480">
            <v>2426986.56</v>
          </cell>
          <cell r="J480">
            <v>1801996.16</v>
          </cell>
          <cell r="K480">
            <v>7.76</v>
          </cell>
        </row>
        <row r="481">
          <cell r="A481" t="str">
            <v>PIM6769AU</v>
          </cell>
          <cell r="B481" t="str">
            <v>No</v>
          </cell>
          <cell r="C481" t="str">
            <v>ATLAS Infra Aust Feeder Fund - AUD Unhdgd</v>
          </cell>
          <cell r="D481" t="str">
            <v>ManagedFunds</v>
          </cell>
          <cell r="E481">
            <v>12410997.809386</v>
          </cell>
          <cell r="F481">
            <v>1585529.2405960001</v>
          </cell>
          <cell r="G481">
            <v>0</v>
          </cell>
          <cell r="H481">
            <v>18964004.652741</v>
          </cell>
          <cell r="I481">
            <v>2422688.6796309999</v>
          </cell>
          <cell r="J481">
            <v>0</v>
          </cell>
          <cell r="K481">
            <v>1.528</v>
          </cell>
        </row>
        <row r="482">
          <cell r="A482" t="str">
            <v>MAQ2153AU</v>
          </cell>
          <cell r="B482" t="str">
            <v>No</v>
          </cell>
          <cell r="C482" t="str">
            <v>Arrowstreet Global Small Companies Fund</v>
          </cell>
          <cell r="D482" t="str">
            <v>ManagedFunds</v>
          </cell>
          <cell r="E482">
            <v>1105874.735451</v>
          </cell>
          <cell r="F482">
            <v>1933809.167313</v>
          </cell>
          <cell r="G482">
            <v>0</v>
          </cell>
          <cell r="H482">
            <v>1363764.7237579999</v>
          </cell>
          <cell r="I482">
            <v>2384773.4651310001</v>
          </cell>
          <cell r="J482">
            <v>0</v>
          </cell>
          <cell r="K482">
            <v>1.2332000000000001</v>
          </cell>
        </row>
        <row r="483">
          <cell r="A483" t="str">
            <v>HBC0011AU</v>
          </cell>
          <cell r="B483" t="str">
            <v>No</v>
          </cell>
          <cell r="C483" t="str">
            <v>Merlon Australian Share Income Fund</v>
          </cell>
          <cell r="D483" t="str">
            <v>ManagedFunds</v>
          </cell>
          <cell r="E483">
            <v>3106873.7090949998</v>
          </cell>
          <cell r="F483">
            <v>1920699.5561009999</v>
          </cell>
          <cell r="G483">
            <v>0</v>
          </cell>
          <cell r="H483">
            <v>3853455.4613909996</v>
          </cell>
          <cell r="I483">
            <v>2382243.659432</v>
          </cell>
          <cell r="J483">
            <v>0</v>
          </cell>
          <cell r="K483">
            <v>1.2403</v>
          </cell>
        </row>
        <row r="484">
          <cell r="A484" t="str">
            <v>GDX</v>
          </cell>
          <cell r="B484" t="str">
            <v>No</v>
          </cell>
          <cell r="C484" t="str">
            <v>VanEck Gold Miners ETF</v>
          </cell>
          <cell r="D484" t="str">
            <v>AustralianShares</v>
          </cell>
          <cell r="E484">
            <v>283496</v>
          </cell>
          <cell r="F484">
            <v>43519</v>
          </cell>
          <cell r="G484">
            <v>0</v>
          </cell>
          <cell r="H484">
            <v>15495891.359999999</v>
          </cell>
          <cell r="I484">
            <v>2378748.54</v>
          </cell>
          <cell r="J484">
            <v>0</v>
          </cell>
          <cell r="K484">
            <v>54.66</v>
          </cell>
        </row>
        <row r="485">
          <cell r="A485" t="str">
            <v>BRKB.NY</v>
          </cell>
          <cell r="B485" t="str">
            <v>No</v>
          </cell>
          <cell r="C485" t="str">
            <v>Berkshire Hathaway Class B</v>
          </cell>
          <cell r="D485" t="str">
            <v>InternationalShares</v>
          </cell>
          <cell r="E485">
            <v>17332</v>
          </cell>
          <cell r="F485">
            <v>3245</v>
          </cell>
          <cell r="G485">
            <v>0</v>
          </cell>
          <cell r="H485">
            <v>12697994.116079999</v>
          </cell>
          <cell r="I485">
            <v>2377393.8903000001</v>
          </cell>
          <cell r="J485">
            <v>0</v>
          </cell>
          <cell r="K485">
            <v>732.63293999999996</v>
          </cell>
        </row>
        <row r="486">
          <cell r="A486" t="str">
            <v>CHN5843AU</v>
          </cell>
          <cell r="B486" t="str">
            <v>No</v>
          </cell>
          <cell r="C486" t="str">
            <v>CC Sage Capital Absolute Return Fund</v>
          </cell>
          <cell r="D486" t="str">
            <v>ManagedFunds</v>
          </cell>
          <cell r="E486">
            <v>5660698.1767549999</v>
          </cell>
          <cell r="F486">
            <v>1557376.0375010001</v>
          </cell>
          <cell r="G486">
            <v>0</v>
          </cell>
          <cell r="H486">
            <v>8631432.5799160004</v>
          </cell>
          <cell r="I486">
            <v>2374686.9819820002</v>
          </cell>
          <cell r="J486">
            <v>0</v>
          </cell>
          <cell r="K486">
            <v>1.5247999999999999</v>
          </cell>
        </row>
        <row r="487">
          <cell r="A487" t="str">
            <v>WBCPJ</v>
          </cell>
          <cell r="B487" t="str">
            <v>No</v>
          </cell>
          <cell r="C487" t="str">
            <v>Westpac Capital Notes 7 22/03/2029</v>
          </cell>
          <cell r="D487" t="str">
            <v>AustralianShares</v>
          </cell>
          <cell r="E487">
            <v>114173</v>
          </cell>
          <cell r="F487">
            <v>22784</v>
          </cell>
          <cell r="G487">
            <v>0</v>
          </cell>
          <cell r="H487">
            <v>11888720.317</v>
          </cell>
          <cell r="I487">
            <v>2372475.1359999999</v>
          </cell>
          <cell r="J487">
            <v>0</v>
          </cell>
          <cell r="K487">
            <v>104.129</v>
          </cell>
        </row>
        <row r="488">
          <cell r="A488" t="str">
            <v>JPM.NY</v>
          </cell>
          <cell r="B488" t="str">
            <v>No</v>
          </cell>
          <cell r="C488" t="str">
            <v>JPMorgan Chase &amp; Co</v>
          </cell>
          <cell r="D488" t="str">
            <v>InternationalShares</v>
          </cell>
          <cell r="E488">
            <v>35365</v>
          </cell>
          <cell r="F488">
            <v>6088</v>
          </cell>
          <cell r="G488">
            <v>0</v>
          </cell>
          <cell r="H488">
            <v>13701865.429284999</v>
          </cell>
          <cell r="I488">
            <v>2358743.2979919999</v>
          </cell>
          <cell r="J488">
            <v>0</v>
          </cell>
          <cell r="K488">
            <v>387.44140900000002</v>
          </cell>
        </row>
        <row r="489">
          <cell r="A489" t="str">
            <v>PER0072AU</v>
          </cell>
          <cell r="B489" t="str">
            <v>No</v>
          </cell>
          <cell r="C489" t="str">
            <v>Perpetual SHARE-PLUS Long-Short Fund</v>
          </cell>
          <cell r="D489" t="str">
            <v>ManagedFunds</v>
          </cell>
          <cell r="E489">
            <v>8021643.1845300002</v>
          </cell>
          <cell r="F489">
            <v>784287.21008999995</v>
          </cell>
          <cell r="G489">
            <v>0</v>
          </cell>
          <cell r="H489">
            <v>24072630.331046999</v>
          </cell>
          <cell r="I489">
            <v>2353614.5459910003</v>
          </cell>
          <cell r="J489">
            <v>0</v>
          </cell>
          <cell r="K489">
            <v>3.0009600000000001</v>
          </cell>
        </row>
        <row r="490">
          <cell r="A490" t="str">
            <v>BTA8657AU</v>
          </cell>
          <cell r="B490" t="str">
            <v>No</v>
          </cell>
          <cell r="C490" t="str">
            <v>Pendal Dynamic Income Fund - Class R</v>
          </cell>
          <cell r="D490" t="str">
            <v>ManagedFunds</v>
          </cell>
          <cell r="E490">
            <v>2012851.7765019999</v>
          </cell>
          <cell r="F490">
            <v>2127992.5914739999</v>
          </cell>
          <cell r="G490">
            <v>0</v>
          </cell>
          <cell r="H490">
            <v>2214338.2393299998</v>
          </cell>
          <cell r="I490">
            <v>2341004.6498810002</v>
          </cell>
          <cell r="J490">
            <v>0</v>
          </cell>
          <cell r="K490">
            <v>1.1001000000000001</v>
          </cell>
        </row>
        <row r="491">
          <cell r="A491" t="str">
            <v>ETL0118AU</v>
          </cell>
          <cell r="B491" t="str">
            <v>No</v>
          </cell>
          <cell r="C491" t="str">
            <v>SGH Emerging Companies Fund</v>
          </cell>
          <cell r="D491" t="str">
            <v>ManagedFunds</v>
          </cell>
          <cell r="E491">
            <v>6252649.8197579999</v>
          </cell>
          <cell r="F491">
            <v>528418.65855399997</v>
          </cell>
          <cell r="G491">
            <v>0</v>
          </cell>
          <cell r="H491">
            <v>27247797.384539999</v>
          </cell>
          <cell r="I491">
            <v>2302742.8302469999</v>
          </cell>
          <cell r="J491">
            <v>0</v>
          </cell>
          <cell r="K491">
            <v>4.3578000000000001</v>
          </cell>
        </row>
        <row r="492">
          <cell r="A492" t="str">
            <v>ECL6748AU</v>
          </cell>
          <cell r="B492" t="str">
            <v>No</v>
          </cell>
          <cell r="C492" t="str">
            <v>Ellerston Australian Emerging Leaders Fund</v>
          </cell>
          <cell r="D492" t="str">
            <v>ManagedFunds</v>
          </cell>
          <cell r="E492">
            <v>40917.318335999997</v>
          </cell>
          <cell r="F492">
            <v>1998643.1366679999</v>
          </cell>
          <cell r="G492">
            <v>0</v>
          </cell>
          <cell r="H492">
            <v>47063.099549999926</v>
          </cell>
          <cell r="I492">
            <v>2298839.3357950002</v>
          </cell>
          <cell r="J492">
            <v>0</v>
          </cell>
          <cell r="K492">
            <v>1.1501999999999999</v>
          </cell>
        </row>
        <row r="493">
          <cell r="A493" t="str">
            <v>SST0057AU</v>
          </cell>
          <cell r="B493" t="str">
            <v>No</v>
          </cell>
          <cell r="C493" t="str">
            <v>State Street Climate ESG International Equity Fund</v>
          </cell>
          <cell r="D493" t="str">
            <v>ManagedFunds</v>
          </cell>
          <cell r="E493">
            <v>1197180.5032220001</v>
          </cell>
          <cell r="F493">
            <v>1127579.3551960001</v>
          </cell>
          <cell r="G493">
            <v>2939310.4601250002</v>
          </cell>
          <cell r="H493">
            <v>2426325.725881</v>
          </cell>
          <cell r="I493">
            <v>2285265.0791759999</v>
          </cell>
          <cell r="J493">
            <v>5957100.5095349997</v>
          </cell>
          <cell r="K493">
            <v>2.0266999999999999</v>
          </cell>
        </row>
        <row r="494">
          <cell r="A494" t="str">
            <v>MST0002AU</v>
          </cell>
          <cell r="B494" t="str">
            <v>No</v>
          </cell>
          <cell r="C494" t="str">
            <v>Torica Absolute Return Income Fund</v>
          </cell>
          <cell r="D494" t="str">
            <v>ManagedFunds</v>
          </cell>
          <cell r="E494">
            <v>4887534.1279729996</v>
          </cell>
          <cell r="F494">
            <v>2251931.6017649998</v>
          </cell>
          <cell r="G494">
            <v>0</v>
          </cell>
          <cell r="H494">
            <v>4956448.3591770008</v>
          </cell>
          <cell r="I494">
            <v>2283683.8373500002</v>
          </cell>
          <cell r="J494">
            <v>0</v>
          </cell>
          <cell r="K494">
            <v>1.0141</v>
          </cell>
        </row>
        <row r="495">
          <cell r="A495" t="str">
            <v>SST4481AU</v>
          </cell>
          <cell r="B495" t="str">
            <v>No</v>
          </cell>
          <cell r="C495" t="str">
            <v>State Street Gold Fund</v>
          </cell>
          <cell r="D495" t="str">
            <v>ManagedFunds</v>
          </cell>
          <cell r="E495">
            <v>1336030.59286</v>
          </cell>
          <cell r="F495">
            <v>1884998.492935</v>
          </cell>
          <cell r="G495">
            <v>0</v>
          </cell>
          <cell r="H495">
            <v>1598026.1921199998</v>
          </cell>
          <cell r="I495">
            <v>2254646.6973989997</v>
          </cell>
          <cell r="J495">
            <v>0</v>
          </cell>
          <cell r="K495">
            <v>1.1960999999999999</v>
          </cell>
        </row>
        <row r="496">
          <cell r="A496" t="str">
            <v>ANN</v>
          </cell>
          <cell r="B496" t="str">
            <v>No</v>
          </cell>
          <cell r="C496" t="str">
            <v>Ansell Ltd</v>
          </cell>
          <cell r="D496" t="str">
            <v>AustralianShares</v>
          </cell>
          <cell r="E496">
            <v>195933</v>
          </cell>
          <cell r="F496">
            <v>66329</v>
          </cell>
          <cell r="G496">
            <v>0</v>
          </cell>
          <cell r="H496">
            <v>6626454.0600000005</v>
          </cell>
          <cell r="I496">
            <v>2243246.7799999998</v>
          </cell>
          <cell r="J496">
            <v>0</v>
          </cell>
          <cell r="K496">
            <v>33.82</v>
          </cell>
        </row>
        <row r="497">
          <cell r="A497" t="str">
            <v>MAN0017AU</v>
          </cell>
          <cell r="B497" t="str">
            <v>No</v>
          </cell>
          <cell r="C497" t="str">
            <v>MAN AHL Alpha (AUD) - Class B</v>
          </cell>
          <cell r="D497" t="str">
            <v>ManagedFunds</v>
          </cell>
          <cell r="E497">
            <v>141215.48474300001</v>
          </cell>
          <cell r="F497">
            <v>1997591.905399</v>
          </cell>
          <cell r="G497">
            <v>0</v>
          </cell>
          <cell r="H497">
            <v>157737.69645800022</v>
          </cell>
          <cell r="I497">
            <v>2231310.1583310002</v>
          </cell>
          <cell r="J497">
            <v>0</v>
          </cell>
          <cell r="K497">
            <v>1.117</v>
          </cell>
        </row>
        <row r="498">
          <cell r="A498" t="str">
            <v>PER6444AU</v>
          </cell>
          <cell r="B498" t="str">
            <v>No</v>
          </cell>
          <cell r="C498" t="str">
            <v>PineBridge Global High Yield Bond Fund - Cl I</v>
          </cell>
          <cell r="D498" t="str">
            <v>ManagedFunds</v>
          </cell>
          <cell r="E498">
            <v>6676868.8015219998</v>
          </cell>
          <cell r="F498">
            <v>2165392.0017550001</v>
          </cell>
          <cell r="G498">
            <v>0</v>
          </cell>
          <cell r="H498">
            <v>6859147.3198039997</v>
          </cell>
          <cell r="I498">
            <v>2224507.2034029998</v>
          </cell>
          <cell r="J498">
            <v>0</v>
          </cell>
          <cell r="K498">
            <v>1.0273000000000001</v>
          </cell>
        </row>
        <row r="499">
          <cell r="A499" t="str">
            <v>ETL0561AU</v>
          </cell>
          <cell r="B499" t="str">
            <v>No</v>
          </cell>
          <cell r="C499" t="str">
            <v>Robeco Global Dev Sust Enhncd Indx Eq (AUD) - Cl B</v>
          </cell>
          <cell r="D499" t="str">
            <v>ManagedFunds</v>
          </cell>
          <cell r="E499">
            <v>7538.6144770000001</v>
          </cell>
          <cell r="F499">
            <v>1561461.296783</v>
          </cell>
          <cell r="G499">
            <v>0</v>
          </cell>
          <cell r="H499">
            <v>10576.676111000124</v>
          </cell>
          <cell r="I499">
            <v>2190730.1993860002</v>
          </cell>
          <cell r="J499">
            <v>0</v>
          </cell>
          <cell r="K499">
            <v>1.403</v>
          </cell>
        </row>
        <row r="500">
          <cell r="A500" t="str">
            <v>INT0016AU</v>
          </cell>
          <cell r="B500" t="str">
            <v>Yes</v>
          </cell>
          <cell r="C500" t="str">
            <v>Morningstar Intl Shares (Hedged) Fund Cl Z</v>
          </cell>
          <cell r="D500" t="str">
            <v>ManagedFunds</v>
          </cell>
          <cell r="E500">
            <v>0</v>
          </cell>
          <cell r="F500">
            <v>3806373.3333939998</v>
          </cell>
          <cell r="G500">
            <v>0</v>
          </cell>
          <cell r="H500">
            <v>0</v>
          </cell>
          <cell r="I500">
            <v>2175494.614968</v>
          </cell>
          <cell r="J500">
            <v>0</v>
          </cell>
          <cell r="K500">
            <v>0.57154000000000005</v>
          </cell>
        </row>
        <row r="501">
          <cell r="A501" t="str">
            <v>HOW0035AU</v>
          </cell>
          <cell r="B501" t="str">
            <v>No</v>
          </cell>
          <cell r="C501" t="str">
            <v>Greencape High Conviction Fund</v>
          </cell>
          <cell r="D501" t="str">
            <v>ManagedFunds</v>
          </cell>
          <cell r="E501">
            <v>5773078.6657490004</v>
          </cell>
          <cell r="F501">
            <v>1269438.2691609999</v>
          </cell>
          <cell r="G501">
            <v>0</v>
          </cell>
          <cell r="H501">
            <v>9848872.203768</v>
          </cell>
          <cell r="I501">
            <v>2165661.6871890002</v>
          </cell>
          <cell r="J501">
            <v>0</v>
          </cell>
          <cell r="K501">
            <v>1.706</v>
          </cell>
        </row>
        <row r="502">
          <cell r="A502" t="str">
            <v>AQU8075AU</v>
          </cell>
          <cell r="B502" t="str">
            <v>No</v>
          </cell>
          <cell r="C502" t="str">
            <v>Aquasia Enhanced Credit Fund</v>
          </cell>
          <cell r="D502" t="str">
            <v>ManagedFunds</v>
          </cell>
          <cell r="E502">
            <v>0</v>
          </cell>
          <cell r="F502">
            <v>1828646.8302760001</v>
          </cell>
          <cell r="G502">
            <v>0</v>
          </cell>
          <cell r="H502">
            <v>0</v>
          </cell>
          <cell r="I502">
            <v>2134213.7156150001</v>
          </cell>
          <cell r="J502">
            <v>0</v>
          </cell>
          <cell r="K502">
            <v>1.1671</v>
          </cell>
        </row>
        <row r="503">
          <cell r="A503" t="str">
            <v>KKC</v>
          </cell>
          <cell r="B503" t="str">
            <v>No</v>
          </cell>
          <cell r="C503" t="str">
            <v>KKR Credit Income Fund</v>
          </cell>
          <cell r="D503" t="str">
            <v>AustralianShares</v>
          </cell>
          <cell r="E503">
            <v>5763200</v>
          </cell>
          <cell r="F503">
            <v>888239</v>
          </cell>
          <cell r="G503">
            <v>0</v>
          </cell>
          <cell r="H503">
            <v>13716416</v>
          </cell>
          <cell r="I503">
            <v>2114008.8199999998</v>
          </cell>
          <cell r="J503">
            <v>0</v>
          </cell>
          <cell r="K503">
            <v>2.38</v>
          </cell>
        </row>
        <row r="504">
          <cell r="A504" t="str">
            <v>VACF</v>
          </cell>
          <cell r="B504" t="str">
            <v>No</v>
          </cell>
          <cell r="C504" t="str">
            <v>Vanguard Aust Corporate Fixed Interest Index ETF</v>
          </cell>
          <cell r="D504" t="str">
            <v>AustralianShares</v>
          </cell>
          <cell r="E504">
            <v>231438</v>
          </cell>
          <cell r="F504">
            <v>40843</v>
          </cell>
          <cell r="G504">
            <v>0</v>
          </cell>
          <cell r="H504">
            <v>11930628.9</v>
          </cell>
          <cell r="I504">
            <v>2105456.65</v>
          </cell>
          <cell r="J504">
            <v>0</v>
          </cell>
          <cell r="K504">
            <v>51.55</v>
          </cell>
        </row>
        <row r="505">
          <cell r="A505" t="str">
            <v>ALD</v>
          </cell>
          <cell r="B505" t="str">
            <v>No</v>
          </cell>
          <cell r="C505" t="str">
            <v>Ampol Limited</v>
          </cell>
          <cell r="D505" t="str">
            <v>AustralianShares</v>
          </cell>
          <cell r="E505">
            <v>149225</v>
          </cell>
          <cell r="F505">
            <v>74592</v>
          </cell>
          <cell r="G505">
            <v>0</v>
          </cell>
          <cell r="H505">
            <v>4206652.75</v>
          </cell>
          <cell r="I505">
            <v>2102748.48</v>
          </cell>
          <cell r="J505">
            <v>0</v>
          </cell>
          <cell r="K505">
            <v>28.19</v>
          </cell>
        </row>
        <row r="506">
          <cell r="A506" t="str">
            <v>GEAR</v>
          </cell>
          <cell r="B506" t="str">
            <v>No</v>
          </cell>
          <cell r="C506" t="str">
            <v>BetaShares Geared Aust Equity Fund (Hedge) ETF</v>
          </cell>
          <cell r="D506" t="str">
            <v>AustralianShares</v>
          </cell>
          <cell r="E506">
            <v>323984</v>
          </cell>
          <cell r="F506">
            <v>66656</v>
          </cell>
          <cell r="G506">
            <v>0</v>
          </cell>
          <cell r="H506">
            <v>10066182.880000001</v>
          </cell>
          <cell r="I506">
            <v>2071001.92</v>
          </cell>
          <cell r="J506">
            <v>0</v>
          </cell>
          <cell r="K506">
            <v>31.07</v>
          </cell>
        </row>
        <row r="507">
          <cell r="A507" t="str">
            <v>IPL</v>
          </cell>
          <cell r="B507" t="str">
            <v>No</v>
          </cell>
          <cell r="C507" t="str">
            <v>Incitec Pivot Ltd</v>
          </cell>
          <cell r="D507" t="str">
            <v>AustralianShares</v>
          </cell>
          <cell r="E507">
            <v>538996</v>
          </cell>
          <cell r="F507">
            <v>706633</v>
          </cell>
          <cell r="G507">
            <v>0</v>
          </cell>
          <cell r="H507">
            <v>1579258.2799999998</v>
          </cell>
          <cell r="I507">
            <v>2070434.69</v>
          </cell>
          <cell r="J507">
            <v>0</v>
          </cell>
          <cell r="K507">
            <v>2.93</v>
          </cell>
        </row>
        <row r="508">
          <cell r="A508" t="str">
            <v>DAM3284AU</v>
          </cell>
          <cell r="B508" t="str">
            <v>No</v>
          </cell>
          <cell r="C508" t="str">
            <v>Harris Global Value Share Fund</v>
          </cell>
          <cell r="D508" t="str">
            <v>ManagedFunds</v>
          </cell>
          <cell r="E508">
            <v>0</v>
          </cell>
          <cell r="F508">
            <v>1898793.2618189999</v>
          </cell>
          <cell r="G508">
            <v>0</v>
          </cell>
          <cell r="H508">
            <v>0</v>
          </cell>
          <cell r="I508">
            <v>2036645.6526270001</v>
          </cell>
          <cell r="J508">
            <v>0</v>
          </cell>
          <cell r="K508">
            <v>1.0726</v>
          </cell>
        </row>
        <row r="509">
          <cell r="A509" t="str">
            <v>DFA0004AU</v>
          </cell>
          <cell r="B509" t="str">
            <v>No</v>
          </cell>
          <cell r="C509" t="str">
            <v>Dimensional Global Core Equity Trust (Unhedged Cl)</v>
          </cell>
          <cell r="D509" t="str">
            <v>ManagedFunds</v>
          </cell>
          <cell r="E509">
            <v>2481688.8060650001</v>
          </cell>
          <cell r="F509">
            <v>71501.493461000005</v>
          </cell>
          <cell r="G509">
            <v>0</v>
          </cell>
          <cell r="H509">
            <v>69385785.497650996</v>
          </cell>
          <cell r="I509">
            <v>1999117.4058370001</v>
          </cell>
          <cell r="J509">
            <v>0</v>
          </cell>
          <cell r="K509">
            <v>27.959099999999999</v>
          </cell>
        </row>
        <row r="510">
          <cell r="A510" t="str">
            <v>ETL6156AU</v>
          </cell>
          <cell r="B510" t="str">
            <v>No</v>
          </cell>
          <cell r="C510" t="str">
            <v>MFS Global New Discovery Trust</v>
          </cell>
          <cell r="D510" t="str">
            <v>ManagedFunds</v>
          </cell>
          <cell r="E510">
            <v>0</v>
          </cell>
          <cell r="F510">
            <v>1961213.973091</v>
          </cell>
          <cell r="G510">
            <v>0</v>
          </cell>
          <cell r="H510">
            <v>0</v>
          </cell>
          <cell r="I510">
            <v>1993181.760852</v>
          </cell>
          <cell r="J510">
            <v>0</v>
          </cell>
          <cell r="K510">
            <v>1.0163</v>
          </cell>
        </row>
        <row r="511">
          <cell r="A511" t="str">
            <v>VSO</v>
          </cell>
          <cell r="B511" t="str">
            <v>No</v>
          </cell>
          <cell r="C511" t="str">
            <v>Vanguard MSCI Australian Small Companies Index ETF</v>
          </cell>
          <cell r="D511" t="str">
            <v>AustralianShares</v>
          </cell>
          <cell r="E511">
            <v>269169</v>
          </cell>
          <cell r="F511">
            <v>28925</v>
          </cell>
          <cell r="G511">
            <v>0</v>
          </cell>
          <cell r="H511">
            <v>18330408.899999999</v>
          </cell>
          <cell r="I511">
            <v>1969792.5</v>
          </cell>
          <cell r="J511">
            <v>0</v>
          </cell>
          <cell r="K511">
            <v>68.099999999999994</v>
          </cell>
        </row>
        <row r="512">
          <cell r="A512" t="str">
            <v>AUS0354AU</v>
          </cell>
          <cell r="B512" t="str">
            <v>No</v>
          </cell>
          <cell r="C512" t="str">
            <v>Platypus Australian Equities Fund - Institutional</v>
          </cell>
          <cell r="D512" t="str">
            <v>ManagedFunds</v>
          </cell>
          <cell r="E512">
            <v>0</v>
          </cell>
          <cell r="F512">
            <v>1555630.7735929999</v>
          </cell>
          <cell r="G512">
            <v>0</v>
          </cell>
          <cell r="H512">
            <v>0</v>
          </cell>
          <cell r="I512">
            <v>1968650.7439819998</v>
          </cell>
          <cell r="J512">
            <v>0</v>
          </cell>
          <cell r="K512">
            <v>1.2655000000000001</v>
          </cell>
        </row>
        <row r="513">
          <cell r="A513" t="str">
            <v>PIM3513AU</v>
          </cell>
          <cell r="B513" t="str">
            <v>No</v>
          </cell>
          <cell r="C513" t="str">
            <v>Aoris International Fund - Class A</v>
          </cell>
          <cell r="D513" t="str">
            <v>ManagedFunds</v>
          </cell>
          <cell r="E513">
            <v>461085.85596800002</v>
          </cell>
          <cell r="F513">
            <v>740292.63373999996</v>
          </cell>
          <cell r="G513">
            <v>2007589.9418240001</v>
          </cell>
          <cell r="H513">
            <v>1195226.7558399998</v>
          </cell>
          <cell r="I513">
            <v>1918986.5651799999</v>
          </cell>
          <cell r="J513">
            <v>5204074.6471970007</v>
          </cell>
          <cell r="K513">
            <v>2.5922000000000001</v>
          </cell>
        </row>
        <row r="514">
          <cell r="A514" t="str">
            <v>AUB</v>
          </cell>
          <cell r="B514" t="str">
            <v>No</v>
          </cell>
          <cell r="C514" t="str">
            <v>AUB Group Limited</v>
          </cell>
          <cell r="D514" t="str">
            <v>AustralianShares</v>
          </cell>
          <cell r="E514">
            <v>31128</v>
          </cell>
          <cell r="F514">
            <v>61172</v>
          </cell>
          <cell r="G514">
            <v>18944</v>
          </cell>
          <cell r="H514">
            <v>971193.60000000009</v>
          </cell>
          <cell r="I514">
            <v>1908566.4</v>
          </cell>
          <cell r="J514">
            <v>591052.80000000005</v>
          </cell>
          <cell r="K514">
            <v>31.2</v>
          </cell>
        </row>
        <row r="515">
          <cell r="A515" t="str">
            <v>AFI</v>
          </cell>
          <cell r="B515" t="str">
            <v>No</v>
          </cell>
          <cell r="C515" t="str">
            <v>Australian Foundation Investment Company Ltd</v>
          </cell>
          <cell r="D515" t="str">
            <v>AustralianShares</v>
          </cell>
          <cell r="E515">
            <v>4489337</v>
          </cell>
          <cell r="F515">
            <v>255903</v>
          </cell>
          <cell r="G515">
            <v>0</v>
          </cell>
          <cell r="H515">
            <v>33265987.169999998</v>
          </cell>
          <cell r="I515">
            <v>1896241.23</v>
          </cell>
          <cell r="J515">
            <v>0</v>
          </cell>
          <cell r="K515">
            <v>7.41</v>
          </cell>
        </row>
        <row r="516">
          <cell r="A516" t="str">
            <v>IML0341AU</v>
          </cell>
          <cell r="B516" t="str">
            <v>No</v>
          </cell>
          <cell r="C516" t="str">
            <v>Loomis Sayles Global Equity Fund</v>
          </cell>
          <cell r="D516" t="str">
            <v>ManagedFunds</v>
          </cell>
          <cell r="E516">
            <v>1421851.7843490001</v>
          </cell>
          <cell r="F516">
            <v>781974.86146399996</v>
          </cell>
          <cell r="G516">
            <v>0</v>
          </cell>
          <cell r="H516">
            <v>3447279.6511550006</v>
          </cell>
          <cell r="I516">
            <v>1895898.051619</v>
          </cell>
          <cell r="J516">
            <v>0</v>
          </cell>
          <cell r="K516">
            <v>2.4245000000000001</v>
          </cell>
        </row>
        <row r="517">
          <cell r="A517" t="str">
            <v>ARG</v>
          </cell>
          <cell r="B517" t="str">
            <v>No</v>
          </cell>
          <cell r="C517" t="str">
            <v>Argo Investments Ltd</v>
          </cell>
          <cell r="D517" t="str">
            <v>AustralianShares</v>
          </cell>
          <cell r="E517">
            <v>2211725</v>
          </cell>
          <cell r="F517">
            <v>209402</v>
          </cell>
          <cell r="G517">
            <v>0</v>
          </cell>
          <cell r="H517">
            <v>19883407.75</v>
          </cell>
          <cell r="I517">
            <v>1882523.98</v>
          </cell>
          <cell r="J517">
            <v>0</v>
          </cell>
          <cell r="K517">
            <v>8.99</v>
          </cell>
        </row>
        <row r="518">
          <cell r="A518" t="str">
            <v>FSF0075AU</v>
          </cell>
          <cell r="B518" t="str">
            <v>No</v>
          </cell>
          <cell r="C518" t="str">
            <v>First Sentier Wholesale Strategic Cash Fund</v>
          </cell>
          <cell r="D518" t="str">
            <v>ManagedFunds</v>
          </cell>
          <cell r="E518">
            <v>55801.899065999998</v>
          </cell>
          <cell r="F518">
            <v>1845083.8104930001</v>
          </cell>
          <cell r="G518">
            <v>0</v>
          </cell>
          <cell r="H518">
            <v>56527.323754000012</v>
          </cell>
          <cell r="I518">
            <v>1869069.9000290001</v>
          </cell>
          <cell r="J518">
            <v>0</v>
          </cell>
          <cell r="K518">
            <v>1.0129999999999999</v>
          </cell>
        </row>
        <row r="519">
          <cell r="A519" t="str">
            <v>BTA0313AU</v>
          </cell>
          <cell r="B519" t="str">
            <v>No</v>
          </cell>
          <cell r="C519" t="str">
            <v>Pendal MidCap Fund</v>
          </cell>
          <cell r="D519" t="str">
            <v>ManagedFunds</v>
          </cell>
          <cell r="E519">
            <v>10065455.790549999</v>
          </cell>
          <cell r="F519">
            <v>937278.32403999998</v>
          </cell>
          <cell r="G519">
            <v>0</v>
          </cell>
          <cell r="H519">
            <v>19838006.817593999</v>
          </cell>
          <cell r="I519">
            <v>1847281.8488510002</v>
          </cell>
          <cell r="J519">
            <v>0</v>
          </cell>
          <cell r="K519">
            <v>1.9709000000000001</v>
          </cell>
        </row>
        <row r="520">
          <cell r="A520" t="str">
            <v>FMG</v>
          </cell>
          <cell r="B520" t="str">
            <v>No</v>
          </cell>
          <cell r="C520" t="str">
            <v>Fortescue Ltd</v>
          </cell>
          <cell r="D520" t="str">
            <v>AustralianShares</v>
          </cell>
          <cell r="E520">
            <v>1153785</v>
          </cell>
          <cell r="F520">
            <v>101110</v>
          </cell>
          <cell r="G520">
            <v>0</v>
          </cell>
          <cell r="H520">
            <v>21056576.25</v>
          </cell>
          <cell r="I520">
            <v>1845257.5</v>
          </cell>
          <cell r="J520">
            <v>0</v>
          </cell>
          <cell r="K520">
            <v>18.25</v>
          </cell>
        </row>
        <row r="521">
          <cell r="A521" t="str">
            <v>BLK6390AU</v>
          </cell>
          <cell r="B521" t="str">
            <v>No</v>
          </cell>
          <cell r="C521" t="str">
            <v>iShares Wholesale International Eq Ind Fund - Cl S</v>
          </cell>
          <cell r="D521" t="str">
            <v>ManagedFunds</v>
          </cell>
          <cell r="E521">
            <v>150821.98411399999</v>
          </cell>
          <cell r="F521">
            <v>1253242.920838</v>
          </cell>
          <cell r="G521">
            <v>328131.49800299999</v>
          </cell>
          <cell r="H521">
            <v>218871.35512699978</v>
          </cell>
          <cell r="I521">
            <v>1818693.5942909999</v>
          </cell>
          <cell r="J521">
            <v>476181.14858699997</v>
          </cell>
          <cell r="K521">
            <v>1.45119</v>
          </cell>
        </row>
        <row r="522">
          <cell r="A522" t="str">
            <v>ETL2332AU</v>
          </cell>
          <cell r="B522" t="str">
            <v>No</v>
          </cell>
          <cell r="C522" t="str">
            <v>Insight High Income Fund</v>
          </cell>
          <cell r="D522" t="str">
            <v>ManagedFunds</v>
          </cell>
          <cell r="E522">
            <v>0</v>
          </cell>
          <cell r="F522">
            <v>1815947.0501369999</v>
          </cell>
          <cell r="G522">
            <v>0</v>
          </cell>
          <cell r="H522">
            <v>0</v>
          </cell>
          <cell r="I522">
            <v>1815402.266022</v>
          </cell>
          <cell r="J522">
            <v>0</v>
          </cell>
          <cell r="K522">
            <v>0.99970000000000003</v>
          </cell>
        </row>
        <row r="523">
          <cell r="A523" t="str">
            <v>AAPL.ND</v>
          </cell>
          <cell r="B523" t="str">
            <v>No</v>
          </cell>
          <cell r="C523" t="str">
            <v>Apple Inc</v>
          </cell>
          <cell r="D523" t="str">
            <v>InternationalShares</v>
          </cell>
          <cell r="E523">
            <v>104272</v>
          </cell>
          <cell r="F523">
            <v>4366</v>
          </cell>
          <cell r="G523">
            <v>0</v>
          </cell>
          <cell r="H523">
            <v>42204290.012527995</v>
          </cell>
          <cell r="I523">
            <v>1767146.791034</v>
          </cell>
          <cell r="J523">
            <v>0</v>
          </cell>
          <cell r="K523">
            <v>404.75189899999998</v>
          </cell>
        </row>
        <row r="524">
          <cell r="A524" t="str">
            <v>VCF</v>
          </cell>
          <cell r="B524" t="str">
            <v>No</v>
          </cell>
          <cell r="C524" t="str">
            <v>Vanguard Int Credit Securities Index (Hedged) ETF</v>
          </cell>
          <cell r="D524" t="str">
            <v>AustralianShares</v>
          </cell>
          <cell r="E524">
            <v>171688</v>
          </cell>
          <cell r="F524">
            <v>45551</v>
          </cell>
          <cell r="G524">
            <v>0</v>
          </cell>
          <cell r="H524">
            <v>6656343.7599999998</v>
          </cell>
          <cell r="I524">
            <v>1766012.27</v>
          </cell>
          <cell r="J524">
            <v>0</v>
          </cell>
          <cell r="K524">
            <v>38.770000000000003</v>
          </cell>
        </row>
        <row r="525">
          <cell r="A525" t="str">
            <v>OMF5868AU</v>
          </cell>
          <cell r="B525" t="str">
            <v>No</v>
          </cell>
          <cell r="C525" t="str">
            <v>Realm Strategic Income Fund - Enduring Units</v>
          </cell>
          <cell r="D525" t="str">
            <v>ManagedFunds</v>
          </cell>
          <cell r="E525">
            <v>19605135.721503999</v>
          </cell>
          <cell r="F525">
            <v>1634104.698259</v>
          </cell>
          <cell r="G525">
            <v>0</v>
          </cell>
          <cell r="H525">
            <v>21175507.092796002</v>
          </cell>
          <cell r="I525">
            <v>1764996.48459</v>
          </cell>
          <cell r="J525">
            <v>0</v>
          </cell>
          <cell r="K525">
            <v>1.0801000000000001</v>
          </cell>
        </row>
        <row r="526">
          <cell r="A526" t="str">
            <v>MAQ9402AU</v>
          </cell>
          <cell r="B526" t="str">
            <v>Yes</v>
          </cell>
          <cell r="C526" t="str">
            <v>Macquarie Income Opportunities No 1 Fnd - Class W</v>
          </cell>
          <cell r="D526" t="str">
            <v>ManagedFunds</v>
          </cell>
          <cell r="E526">
            <v>0</v>
          </cell>
          <cell r="F526">
            <v>1765307.581091</v>
          </cell>
          <cell r="G526">
            <v>0</v>
          </cell>
          <cell r="H526">
            <v>0</v>
          </cell>
          <cell r="I526">
            <v>1721881.0145960001</v>
          </cell>
          <cell r="J526">
            <v>0</v>
          </cell>
          <cell r="K526">
            <v>0.97540000000000004</v>
          </cell>
        </row>
        <row r="527">
          <cell r="A527" t="str">
            <v>PRM0015AU</v>
          </cell>
          <cell r="B527" t="str">
            <v>No</v>
          </cell>
          <cell r="C527" t="str">
            <v>Mutual Income Fund MIF - Class A</v>
          </cell>
          <cell r="D527" t="str">
            <v>ManagedFunds</v>
          </cell>
          <cell r="E527">
            <v>4517670.2486680001</v>
          </cell>
          <cell r="F527">
            <v>1583738.881051</v>
          </cell>
          <cell r="G527">
            <v>0</v>
          </cell>
          <cell r="H527">
            <v>4790853.7686050003</v>
          </cell>
          <cell r="I527">
            <v>1679507.571188</v>
          </cell>
          <cell r="J527">
            <v>0</v>
          </cell>
          <cell r="K527">
            <v>1.06047</v>
          </cell>
        </row>
        <row r="528">
          <cell r="A528" t="str">
            <v>SST0009AU</v>
          </cell>
          <cell r="B528" t="str">
            <v>No</v>
          </cell>
          <cell r="C528" t="str">
            <v>State Street Global Fixed Income Index Trust</v>
          </cell>
          <cell r="D528" t="str">
            <v>ManagedFunds</v>
          </cell>
          <cell r="E528">
            <v>0</v>
          </cell>
          <cell r="F528">
            <v>1983876.9592029999</v>
          </cell>
          <cell r="G528">
            <v>0</v>
          </cell>
          <cell r="H528">
            <v>0</v>
          </cell>
          <cell r="I528">
            <v>1667646.9719059998</v>
          </cell>
          <cell r="J528">
            <v>0</v>
          </cell>
          <cell r="K528">
            <v>0.84060000000000001</v>
          </cell>
        </row>
        <row r="529">
          <cell r="A529" t="str">
            <v>AN3PJ</v>
          </cell>
          <cell r="B529" t="str">
            <v>No</v>
          </cell>
          <cell r="C529" t="str">
            <v>ANZ Convertible Perpetual Cap Notes 7 20/09/2031</v>
          </cell>
          <cell r="D529" t="str">
            <v>AustralianShares</v>
          </cell>
          <cell r="E529">
            <v>195477</v>
          </cell>
          <cell r="F529">
            <v>16032</v>
          </cell>
          <cell r="G529">
            <v>0</v>
          </cell>
          <cell r="H529">
            <v>20131980.752999999</v>
          </cell>
          <cell r="I529">
            <v>1651119.648</v>
          </cell>
          <cell r="J529">
            <v>0</v>
          </cell>
          <cell r="K529">
            <v>102.989</v>
          </cell>
        </row>
        <row r="530">
          <cell r="A530" t="str">
            <v>OPS1827AU</v>
          </cell>
          <cell r="B530" t="str">
            <v>No</v>
          </cell>
          <cell r="C530" t="str">
            <v>Vertium Equity Income Fund</v>
          </cell>
          <cell r="D530" t="str">
            <v>ManagedFunds</v>
          </cell>
          <cell r="E530">
            <v>3244209.4008749998</v>
          </cell>
          <cell r="F530">
            <v>1658493.3631500001</v>
          </cell>
          <cell r="G530">
            <v>0</v>
          </cell>
          <cell r="H530">
            <v>3196519.522682</v>
          </cell>
          <cell r="I530">
            <v>1634113.5107119998</v>
          </cell>
          <cell r="J530">
            <v>0</v>
          </cell>
          <cell r="K530">
            <v>0.98529999999999995</v>
          </cell>
        </row>
        <row r="531">
          <cell r="A531" t="str">
            <v>ETL0431AU</v>
          </cell>
          <cell r="B531" t="str">
            <v>No</v>
          </cell>
          <cell r="C531" t="str">
            <v>Partners Group Global Multi-Asset Fund</v>
          </cell>
          <cell r="D531" t="str">
            <v>ManagedFunds</v>
          </cell>
          <cell r="E531">
            <v>3062627.2417660002</v>
          </cell>
          <cell r="F531">
            <v>1035674.142845</v>
          </cell>
          <cell r="G531">
            <v>131390.47745899999</v>
          </cell>
          <cell r="H531">
            <v>4792705.3706399994</v>
          </cell>
          <cell r="I531">
            <v>1620726.4661380001</v>
          </cell>
          <cell r="J531">
            <v>205612.95817599999</v>
          </cell>
          <cell r="K531">
            <v>1.5649</v>
          </cell>
        </row>
        <row r="532">
          <cell r="A532" t="str">
            <v>WTC</v>
          </cell>
          <cell r="B532" t="str">
            <v>No</v>
          </cell>
          <cell r="C532" t="str">
            <v>WiseTech Global Limited</v>
          </cell>
          <cell r="D532" t="str">
            <v>AustralianShares</v>
          </cell>
          <cell r="E532">
            <v>105851</v>
          </cell>
          <cell r="F532">
            <v>13360</v>
          </cell>
          <cell r="G532">
            <v>2157</v>
          </cell>
          <cell r="H532">
            <v>12814322.060000001</v>
          </cell>
          <cell r="I532">
            <v>1617361.6</v>
          </cell>
          <cell r="J532">
            <v>261126.42</v>
          </cell>
          <cell r="K532">
            <v>121.06</v>
          </cell>
        </row>
        <row r="533">
          <cell r="A533" t="str">
            <v>NHF</v>
          </cell>
          <cell r="B533" t="str">
            <v>No</v>
          </cell>
          <cell r="C533" t="str">
            <v>NIB Holdings Limited</v>
          </cell>
          <cell r="D533" t="str">
            <v>AustralianShares</v>
          </cell>
          <cell r="E533">
            <v>220543</v>
          </cell>
          <cell r="F533">
            <v>294085</v>
          </cell>
          <cell r="G533">
            <v>0</v>
          </cell>
          <cell r="H533">
            <v>1208575.6399999999</v>
          </cell>
          <cell r="I533">
            <v>1611585.8</v>
          </cell>
          <cell r="J533">
            <v>0</v>
          </cell>
          <cell r="K533">
            <v>5.48</v>
          </cell>
        </row>
        <row r="534">
          <cell r="A534" t="str">
            <v>DFA0003AU</v>
          </cell>
          <cell r="B534" t="str">
            <v>No</v>
          </cell>
          <cell r="C534" t="str">
            <v>Dimensional Australian Core Equity Trust</v>
          </cell>
          <cell r="D534" t="str">
            <v>ManagedFunds</v>
          </cell>
          <cell r="E534">
            <v>6130386.0083240001</v>
          </cell>
          <cell r="F534">
            <v>97531.759781999994</v>
          </cell>
          <cell r="G534">
            <v>0</v>
          </cell>
          <cell r="H534">
            <v>100811132.713891</v>
          </cell>
          <cell r="I534">
            <v>1603861.0237370001</v>
          </cell>
          <cell r="J534">
            <v>0</v>
          </cell>
          <cell r="K534">
            <v>16.444500000000001</v>
          </cell>
        </row>
        <row r="535">
          <cell r="A535" t="str">
            <v>ETL0171AU</v>
          </cell>
          <cell r="B535" t="str">
            <v>No</v>
          </cell>
          <cell r="C535" t="str">
            <v>AXA IM Sustainable Equity Fund</v>
          </cell>
          <cell r="D535" t="str">
            <v>ManagedFunds</v>
          </cell>
          <cell r="E535">
            <v>3305633.0660339999</v>
          </cell>
          <cell r="F535">
            <v>829615.077422</v>
          </cell>
          <cell r="G535">
            <v>2665052.7043389999</v>
          </cell>
          <cell r="H535">
            <v>6364004.778727999</v>
          </cell>
          <cell r="I535">
            <v>1597174.9470520001</v>
          </cell>
          <cell r="J535">
            <v>5130759.4663939998</v>
          </cell>
          <cell r="K535">
            <v>1.9252</v>
          </cell>
        </row>
        <row r="536">
          <cell r="A536" t="str">
            <v>MGE9182AU</v>
          </cell>
          <cell r="B536" t="str">
            <v>No</v>
          </cell>
          <cell r="C536" t="str">
            <v>Magellan Core Infrastructure Fund</v>
          </cell>
          <cell r="D536" t="str">
            <v>ManagedFunds</v>
          </cell>
          <cell r="E536">
            <v>931223.81695699994</v>
          </cell>
          <cell r="F536">
            <v>1011562.682166</v>
          </cell>
          <cell r="G536">
            <v>0</v>
          </cell>
          <cell r="H536">
            <v>1466025.6550360003</v>
          </cell>
          <cell r="I536">
            <v>1592503.130534</v>
          </cell>
          <cell r="J536">
            <v>0</v>
          </cell>
          <cell r="K536">
            <v>1.5743</v>
          </cell>
        </row>
        <row r="537">
          <cell r="A537" t="str">
            <v>FAIR</v>
          </cell>
          <cell r="B537" t="str">
            <v>No</v>
          </cell>
          <cell r="C537" t="str">
            <v>BetaShares Australian Sustainability Leaders ETF</v>
          </cell>
          <cell r="D537" t="str">
            <v>AustralianShares</v>
          </cell>
          <cell r="E537">
            <v>1784365</v>
          </cell>
          <cell r="F537">
            <v>75393</v>
          </cell>
          <cell r="G537">
            <v>66367</v>
          </cell>
          <cell r="H537">
            <v>37650101.5</v>
          </cell>
          <cell r="I537">
            <v>1590792.3</v>
          </cell>
          <cell r="J537">
            <v>1400343.7</v>
          </cell>
          <cell r="K537">
            <v>21.1</v>
          </cell>
        </row>
        <row r="538">
          <cell r="A538" t="str">
            <v>IAG</v>
          </cell>
          <cell r="B538" t="str">
            <v>No</v>
          </cell>
          <cell r="C538" t="str">
            <v>Insurance Australia Group Ltd</v>
          </cell>
          <cell r="D538" t="str">
            <v>AustralianShares</v>
          </cell>
          <cell r="E538">
            <v>475736</v>
          </cell>
          <cell r="F538">
            <v>187766</v>
          </cell>
          <cell r="G538">
            <v>0</v>
          </cell>
          <cell r="H538">
            <v>4024726.5599999996</v>
          </cell>
          <cell r="I538">
            <v>1588500.36</v>
          </cell>
          <cell r="J538">
            <v>0</v>
          </cell>
          <cell r="K538">
            <v>8.4600000000000009</v>
          </cell>
        </row>
        <row r="539">
          <cell r="A539" t="str">
            <v>WHT0066AU</v>
          </cell>
          <cell r="B539" t="str">
            <v>No</v>
          </cell>
          <cell r="C539" t="str">
            <v>Spheria Australian Microcap Fund</v>
          </cell>
          <cell r="D539" t="str">
            <v>ManagedFunds</v>
          </cell>
          <cell r="E539">
            <v>5945467.1624440001</v>
          </cell>
          <cell r="F539">
            <v>846049.91374300001</v>
          </cell>
          <cell r="G539">
            <v>0</v>
          </cell>
          <cell r="H539">
            <v>11120401.780636</v>
          </cell>
          <cell r="I539">
            <v>1582451.7586649999</v>
          </cell>
          <cell r="J539">
            <v>0</v>
          </cell>
          <cell r="K539">
            <v>1.8704000000000001</v>
          </cell>
        </row>
        <row r="540">
          <cell r="A540" t="str">
            <v>PPT</v>
          </cell>
          <cell r="B540" t="str">
            <v>No</v>
          </cell>
          <cell r="C540" t="str">
            <v>Perpetual Limited</v>
          </cell>
          <cell r="D540" t="str">
            <v>AustralianShares</v>
          </cell>
          <cell r="E540">
            <v>113430</v>
          </cell>
          <cell r="F540">
            <v>79378</v>
          </cell>
          <cell r="G540">
            <v>0</v>
          </cell>
          <cell r="H540">
            <v>2256122.7000000002</v>
          </cell>
          <cell r="I540">
            <v>1578828.42</v>
          </cell>
          <cell r="J540">
            <v>0</v>
          </cell>
          <cell r="K540">
            <v>19.89</v>
          </cell>
        </row>
        <row r="541">
          <cell r="A541" t="str">
            <v>HOW8209AU</v>
          </cell>
          <cell r="B541" t="str">
            <v>No</v>
          </cell>
          <cell r="C541" t="str">
            <v>Challenger IM Credit Income Fund - Class P</v>
          </cell>
          <cell r="D541" t="str">
            <v>ManagedFunds</v>
          </cell>
          <cell r="E541">
            <v>0</v>
          </cell>
          <cell r="F541">
            <v>1507152.5416349999</v>
          </cell>
          <cell r="G541">
            <v>0</v>
          </cell>
          <cell r="H541">
            <v>0</v>
          </cell>
          <cell r="I541">
            <v>1572110.8161790001</v>
          </cell>
          <cell r="J541">
            <v>0</v>
          </cell>
          <cell r="K541">
            <v>1.0430999999999999</v>
          </cell>
        </row>
        <row r="542">
          <cell r="A542" t="str">
            <v>MAQ4036AU</v>
          </cell>
          <cell r="B542" t="str">
            <v>No</v>
          </cell>
          <cell r="C542" t="str">
            <v>Macquarie Australian Sml Companies No. 1 Fd - Cl W</v>
          </cell>
          <cell r="D542" t="str">
            <v>ManagedFunds</v>
          </cell>
          <cell r="E542">
            <v>0</v>
          </cell>
          <cell r="F542">
            <v>1263834.9254640001</v>
          </cell>
          <cell r="G542">
            <v>0</v>
          </cell>
          <cell r="H542">
            <v>0</v>
          </cell>
          <cell r="I542">
            <v>1545670.113842</v>
          </cell>
          <cell r="J542">
            <v>0</v>
          </cell>
          <cell r="K542">
            <v>1.2230000000000001</v>
          </cell>
        </row>
        <row r="543">
          <cell r="A543" t="str">
            <v>MGE0002AU</v>
          </cell>
          <cell r="B543" t="str">
            <v>No</v>
          </cell>
          <cell r="C543" t="str">
            <v>Magellan Infrastructure Fund</v>
          </cell>
          <cell r="D543" t="str">
            <v>ManagedFunds</v>
          </cell>
          <cell r="E543">
            <v>42463459.179876</v>
          </cell>
          <cell r="F543">
            <v>1190610.431992</v>
          </cell>
          <cell r="G543">
            <v>0</v>
          </cell>
          <cell r="H543">
            <v>54960455.216513</v>
          </cell>
          <cell r="I543">
            <v>1541007.082127</v>
          </cell>
          <cell r="J543">
            <v>0</v>
          </cell>
          <cell r="K543">
            <v>1.2943</v>
          </cell>
        </row>
        <row r="544">
          <cell r="A544" t="str">
            <v>RIM0032AU</v>
          </cell>
          <cell r="B544" t="str">
            <v>No</v>
          </cell>
          <cell r="C544" t="str">
            <v>Russell Inv Global Opportunities Fund - Class A</v>
          </cell>
          <cell r="D544" t="str">
            <v>ManagedFunds</v>
          </cell>
          <cell r="E544">
            <v>3924575.451386</v>
          </cell>
          <cell r="F544">
            <v>1600298.218841</v>
          </cell>
          <cell r="G544">
            <v>0</v>
          </cell>
          <cell r="H544">
            <v>3756603.6220670003</v>
          </cell>
          <cell r="I544">
            <v>1531805.4550749999</v>
          </cell>
          <cell r="J544">
            <v>0</v>
          </cell>
          <cell r="K544">
            <v>0.95720000000000005</v>
          </cell>
        </row>
        <row r="545">
          <cell r="A545" t="str">
            <v>ETL6126AU</v>
          </cell>
          <cell r="B545" t="str">
            <v>No</v>
          </cell>
          <cell r="C545" t="str">
            <v>GuardCap Global Equity Fund</v>
          </cell>
          <cell r="D545" t="str">
            <v>ManagedFunds</v>
          </cell>
          <cell r="E545">
            <v>29234.357620999999</v>
          </cell>
          <cell r="F545">
            <v>1026023.348365</v>
          </cell>
          <cell r="G545">
            <v>0</v>
          </cell>
          <cell r="H545">
            <v>42781.558942999924</v>
          </cell>
          <cell r="I545">
            <v>1501482.5679969999</v>
          </cell>
          <cell r="J545">
            <v>0</v>
          </cell>
          <cell r="K545">
            <v>1.4634</v>
          </cell>
        </row>
        <row r="546">
          <cell r="A546" t="str">
            <v>SLT3458AU</v>
          </cell>
          <cell r="B546" t="str">
            <v>No</v>
          </cell>
          <cell r="C546" t="str">
            <v>Smarter Money Long-Short Credit Fund - Inst Class</v>
          </cell>
          <cell r="D546" t="str">
            <v>ManagedFunds</v>
          </cell>
          <cell r="E546">
            <v>12924937.272727</v>
          </cell>
          <cell r="F546">
            <v>1521946.285197</v>
          </cell>
          <cell r="G546">
            <v>0</v>
          </cell>
          <cell r="H546">
            <v>12696165.883000001</v>
          </cell>
          <cell r="I546">
            <v>1495007.835949</v>
          </cell>
          <cell r="J546">
            <v>0</v>
          </cell>
          <cell r="K546">
            <v>0.98229999999999995</v>
          </cell>
        </row>
        <row r="547">
          <cell r="A547" t="str">
            <v>RGL0004AU</v>
          </cell>
          <cell r="B547" t="str">
            <v>No</v>
          </cell>
          <cell r="C547" t="str">
            <v>Regal Australian Small Companies Fund</v>
          </cell>
          <cell r="D547" t="str">
            <v>ManagedFunds</v>
          </cell>
          <cell r="E547">
            <v>0</v>
          </cell>
          <cell r="F547">
            <v>443219.16690399998</v>
          </cell>
          <cell r="G547">
            <v>0</v>
          </cell>
          <cell r="H547">
            <v>0</v>
          </cell>
          <cell r="I547">
            <v>1492673.5103</v>
          </cell>
          <cell r="J547">
            <v>0</v>
          </cell>
          <cell r="K547">
            <v>3.3677999999999999</v>
          </cell>
        </row>
        <row r="548">
          <cell r="A548" t="str">
            <v>RFA0025AU</v>
          </cell>
          <cell r="B548" t="str">
            <v>No</v>
          </cell>
          <cell r="C548" t="str">
            <v>Pendal Horizon Sustainable Australian Share Fund</v>
          </cell>
          <cell r="D548" t="str">
            <v>ManagedFunds</v>
          </cell>
          <cell r="E548">
            <v>4442677.5668719998</v>
          </cell>
          <cell r="F548">
            <v>790496.98796000006</v>
          </cell>
          <cell r="G548">
            <v>0</v>
          </cell>
          <cell r="H548">
            <v>8342015.6673150007</v>
          </cell>
          <cell r="I548">
            <v>1484316.194293</v>
          </cell>
          <cell r="J548">
            <v>0</v>
          </cell>
          <cell r="K548">
            <v>1.8776999999999999</v>
          </cell>
        </row>
        <row r="549">
          <cell r="A549" t="str">
            <v>CRS0001AU</v>
          </cell>
          <cell r="B549" t="str">
            <v>No</v>
          </cell>
          <cell r="C549" t="str">
            <v>abrdn Multi - Asset Income Fund</v>
          </cell>
          <cell r="D549" t="str">
            <v>ManagedFunds</v>
          </cell>
          <cell r="E549">
            <v>1282578.706828</v>
          </cell>
          <cell r="F549">
            <v>1487726.2577770001</v>
          </cell>
          <cell r="G549">
            <v>0</v>
          </cell>
          <cell r="H549">
            <v>1278346.1970950002</v>
          </cell>
          <cell r="I549">
            <v>1482816.761126</v>
          </cell>
          <cell r="J549">
            <v>0</v>
          </cell>
          <cell r="K549">
            <v>0.99670000000000003</v>
          </cell>
        </row>
        <row r="550">
          <cell r="A550" t="str">
            <v>FAM0101AU</v>
          </cell>
          <cell r="B550" t="str">
            <v>No</v>
          </cell>
          <cell r="C550" t="str">
            <v>Celeste Australian Small Companies Fund</v>
          </cell>
          <cell r="D550" t="str">
            <v>ManagedFunds</v>
          </cell>
          <cell r="E550">
            <v>1953563.1601440001</v>
          </cell>
          <cell r="F550">
            <v>397028.30324500002</v>
          </cell>
          <cell r="G550">
            <v>0</v>
          </cell>
          <cell r="H550">
            <v>7295190.9089260008</v>
          </cell>
          <cell r="I550">
            <v>1482622.792807</v>
          </cell>
          <cell r="J550">
            <v>0</v>
          </cell>
          <cell r="K550">
            <v>3.7343000000000002</v>
          </cell>
        </row>
        <row r="551">
          <cell r="A551" t="str">
            <v>BLK6340AU</v>
          </cell>
          <cell r="B551" t="str">
            <v>No</v>
          </cell>
          <cell r="C551" t="str">
            <v>BlackRock Global Liquid Alts Fund (Aust) (Cl S2)</v>
          </cell>
          <cell r="D551" t="str">
            <v>ManagedFunds</v>
          </cell>
          <cell r="E551">
            <v>5556339.7326220004</v>
          </cell>
          <cell r="F551">
            <v>1285915.5190340001</v>
          </cell>
          <cell r="G551">
            <v>0</v>
          </cell>
          <cell r="H551">
            <v>6344951.0308730006</v>
          </cell>
          <cell r="I551">
            <v>1468425.508651</v>
          </cell>
          <cell r="J551">
            <v>0</v>
          </cell>
          <cell r="K551">
            <v>1.1419299999999999</v>
          </cell>
        </row>
        <row r="552">
          <cell r="A552" t="str">
            <v>MPL0006AU</v>
          </cell>
          <cell r="B552" t="str">
            <v>No</v>
          </cell>
          <cell r="C552" t="str">
            <v>Maple-Brown Abbott Global Listed Infra Fund</v>
          </cell>
          <cell r="D552" t="str">
            <v>ManagedFunds</v>
          </cell>
          <cell r="E552">
            <v>6378843.9403950004</v>
          </cell>
          <cell r="F552">
            <v>682031.29372700001</v>
          </cell>
          <cell r="G552">
            <v>0</v>
          </cell>
          <cell r="H552">
            <v>13678155.061389001</v>
          </cell>
          <cell r="I552">
            <v>1462479.7031390001</v>
          </cell>
          <cell r="J552">
            <v>0</v>
          </cell>
          <cell r="K552">
            <v>2.1442999999999999</v>
          </cell>
        </row>
        <row r="553">
          <cell r="A553" t="str">
            <v>ESTX</v>
          </cell>
          <cell r="B553" t="str">
            <v>No</v>
          </cell>
          <cell r="C553" t="str">
            <v>Global X EURO STOXX 50 ETF</v>
          </cell>
          <cell r="D553" t="str">
            <v>AustralianShares</v>
          </cell>
          <cell r="E553">
            <v>2608</v>
          </cell>
          <cell r="F553">
            <v>16279</v>
          </cell>
          <cell r="G553">
            <v>0</v>
          </cell>
          <cell r="H553">
            <v>232946.56000000006</v>
          </cell>
          <cell r="I553">
            <v>1454040.28</v>
          </cell>
          <cell r="J553">
            <v>0</v>
          </cell>
          <cell r="K553">
            <v>89.32</v>
          </cell>
        </row>
        <row r="554">
          <cell r="A554" t="str">
            <v>COST.ND</v>
          </cell>
          <cell r="B554" t="str">
            <v>No</v>
          </cell>
          <cell r="C554" t="str">
            <v>Costco Wholesale Corp</v>
          </cell>
          <cell r="D554" t="str">
            <v>InternationalShares</v>
          </cell>
          <cell r="E554">
            <v>3882</v>
          </cell>
          <cell r="F554">
            <v>976</v>
          </cell>
          <cell r="G554">
            <v>0</v>
          </cell>
          <cell r="H554">
            <v>5749087.0227959994</v>
          </cell>
          <cell r="I554">
            <v>1445417.0361279999</v>
          </cell>
          <cell r="J554">
            <v>0</v>
          </cell>
          <cell r="K554">
            <v>1480.9600780000001</v>
          </cell>
        </row>
        <row r="555">
          <cell r="A555" t="str">
            <v>CHC</v>
          </cell>
          <cell r="B555" t="str">
            <v>No</v>
          </cell>
          <cell r="C555" t="str">
            <v>Charter Hall Group</v>
          </cell>
          <cell r="D555" t="str">
            <v>AustralianShares</v>
          </cell>
          <cell r="E555">
            <v>200906</v>
          </cell>
          <cell r="F555">
            <v>100589</v>
          </cell>
          <cell r="G555">
            <v>0</v>
          </cell>
          <cell r="H555">
            <v>2883001.1</v>
          </cell>
          <cell r="I555">
            <v>1443452.15</v>
          </cell>
          <cell r="J555">
            <v>0</v>
          </cell>
          <cell r="K555">
            <v>14.35</v>
          </cell>
        </row>
        <row r="556">
          <cell r="A556" t="str">
            <v>PER0270AU</v>
          </cell>
          <cell r="B556" t="str">
            <v>No</v>
          </cell>
          <cell r="C556" t="str">
            <v>Pengana Emerging Companies Fund</v>
          </cell>
          <cell r="D556" t="str">
            <v>ManagedFunds</v>
          </cell>
          <cell r="E556">
            <v>6993230.5197510002</v>
          </cell>
          <cell r="F556">
            <v>572790.57067499997</v>
          </cell>
          <cell r="G556">
            <v>0</v>
          </cell>
          <cell r="H556">
            <v>17596366.633798003</v>
          </cell>
          <cell r="I556">
            <v>1441255.633932</v>
          </cell>
          <cell r="J556">
            <v>0</v>
          </cell>
          <cell r="K556">
            <v>2.5162</v>
          </cell>
        </row>
        <row r="557">
          <cell r="A557" t="str">
            <v>MAQ0631AU</v>
          </cell>
          <cell r="B557" t="str">
            <v>No</v>
          </cell>
          <cell r="C557" t="str">
            <v>IFP Global Franchise Fund - Hedged</v>
          </cell>
          <cell r="D557" t="str">
            <v>ManagedFunds</v>
          </cell>
          <cell r="E557">
            <v>8524978.3058209997</v>
          </cell>
          <cell r="F557">
            <v>845324.98861100001</v>
          </cell>
          <cell r="G557">
            <v>0</v>
          </cell>
          <cell r="H557">
            <v>14513775.565660998</v>
          </cell>
          <cell r="I557">
            <v>1439165.79311</v>
          </cell>
          <cell r="J557">
            <v>0</v>
          </cell>
          <cell r="K557">
            <v>1.7024999999999999</v>
          </cell>
        </row>
        <row r="558">
          <cell r="A558" t="str">
            <v>ETL0521AU</v>
          </cell>
          <cell r="B558" t="str">
            <v>No</v>
          </cell>
          <cell r="C558" t="str">
            <v>BNP Paribas Green Bond Trust</v>
          </cell>
          <cell r="D558" t="str">
            <v>ManagedFunds</v>
          </cell>
          <cell r="E558">
            <v>0</v>
          </cell>
          <cell r="F558">
            <v>1645413.3391400001</v>
          </cell>
          <cell r="G558">
            <v>0</v>
          </cell>
          <cell r="H558">
            <v>0</v>
          </cell>
          <cell r="I558">
            <v>1431838.68772</v>
          </cell>
          <cell r="J558">
            <v>0</v>
          </cell>
          <cell r="K558">
            <v>0.87019999999999997</v>
          </cell>
        </row>
        <row r="559">
          <cell r="A559" t="str">
            <v>MAN0002AU</v>
          </cell>
          <cell r="B559" t="str">
            <v>No</v>
          </cell>
          <cell r="C559" t="str">
            <v>MAN AHL Alpha (AUD)</v>
          </cell>
          <cell r="D559" t="str">
            <v>ManagedFunds</v>
          </cell>
          <cell r="E559">
            <v>2348073.6051099999</v>
          </cell>
          <cell r="F559">
            <v>954214.959592</v>
          </cell>
          <cell r="G559">
            <v>157351.18327499999</v>
          </cell>
          <cell r="H559">
            <v>3512952.9206049992</v>
          </cell>
          <cell r="I559">
            <v>1427601.001045</v>
          </cell>
          <cell r="J559">
            <v>235413.10529800001</v>
          </cell>
          <cell r="K559">
            <v>1.4961</v>
          </cell>
        </row>
        <row r="560">
          <cell r="A560" t="str">
            <v>NST</v>
          </cell>
          <cell r="B560" t="str">
            <v>No</v>
          </cell>
          <cell r="C560" t="str">
            <v>Northern Star Resources Ltd</v>
          </cell>
          <cell r="D560" t="str">
            <v>AustralianShares</v>
          </cell>
          <cell r="E560">
            <v>2073648</v>
          </cell>
          <cell r="F560">
            <v>91384</v>
          </cell>
          <cell r="G560">
            <v>16002</v>
          </cell>
          <cell r="H560">
            <v>32017125.120000001</v>
          </cell>
          <cell r="I560">
            <v>1410968.96</v>
          </cell>
          <cell r="J560">
            <v>247070.88</v>
          </cell>
          <cell r="K560">
            <v>15.44</v>
          </cell>
        </row>
        <row r="561">
          <cell r="A561" t="str">
            <v>IVE</v>
          </cell>
          <cell r="B561" t="str">
            <v>No</v>
          </cell>
          <cell r="C561" t="str">
            <v>iShares MSCI EAFE ETF</v>
          </cell>
          <cell r="D561" t="str">
            <v>AustralianShares</v>
          </cell>
          <cell r="E561">
            <v>56108</v>
          </cell>
          <cell r="F561">
            <v>11593</v>
          </cell>
          <cell r="G561">
            <v>0</v>
          </cell>
          <cell r="H561">
            <v>6813755.5199999996</v>
          </cell>
          <cell r="I561">
            <v>1407853.92</v>
          </cell>
          <cell r="J561">
            <v>0</v>
          </cell>
          <cell r="K561">
            <v>121.44</v>
          </cell>
        </row>
        <row r="562">
          <cell r="A562" t="str">
            <v>IOF0184AU</v>
          </cell>
          <cell r="B562" t="str">
            <v>No</v>
          </cell>
          <cell r="C562" t="str">
            <v>Resolution Capital Glb Prop Sec Fund (Unhedged) II</v>
          </cell>
          <cell r="D562" t="str">
            <v>ManagedFunds</v>
          </cell>
          <cell r="E562">
            <v>1556673.2036590001</v>
          </cell>
          <cell r="F562">
            <v>1050696.283385</v>
          </cell>
          <cell r="G562">
            <v>0</v>
          </cell>
          <cell r="H562">
            <v>2079715.4000879996</v>
          </cell>
          <cell r="I562">
            <v>1403730.2346020001</v>
          </cell>
          <cell r="J562">
            <v>0</v>
          </cell>
          <cell r="K562">
            <v>1.3360000000000001</v>
          </cell>
        </row>
        <row r="563">
          <cell r="A563" t="str">
            <v>NABPI</v>
          </cell>
          <cell r="B563" t="str">
            <v>No</v>
          </cell>
          <cell r="C563" t="str">
            <v>NAB Capital Notes 6 17/09/2032</v>
          </cell>
          <cell r="D563" t="str">
            <v>AustralianShares</v>
          </cell>
          <cell r="E563">
            <v>135485</v>
          </cell>
          <cell r="F563">
            <v>13320</v>
          </cell>
          <cell r="G563">
            <v>0</v>
          </cell>
          <cell r="H563">
            <v>14258441.4</v>
          </cell>
          <cell r="I563">
            <v>1401796.8</v>
          </cell>
          <cell r="J563">
            <v>0</v>
          </cell>
          <cell r="K563">
            <v>105.24</v>
          </cell>
        </row>
        <row r="564">
          <cell r="A564" t="str">
            <v>HBRD</v>
          </cell>
          <cell r="B564" t="str">
            <v>No</v>
          </cell>
          <cell r="C564" t="str">
            <v>BetaShares Active Australian Hybrids Fund</v>
          </cell>
          <cell r="D564" t="str">
            <v>AustralianShares</v>
          </cell>
          <cell r="E564">
            <v>7162482</v>
          </cell>
          <cell r="F564">
            <v>137037</v>
          </cell>
          <cell r="G564">
            <v>0</v>
          </cell>
          <cell r="H564">
            <v>73200566.040000007</v>
          </cell>
          <cell r="I564">
            <v>1400518.14</v>
          </cell>
          <cell r="J564">
            <v>0</v>
          </cell>
          <cell r="K564">
            <v>10.220000000000001</v>
          </cell>
        </row>
        <row r="565">
          <cell r="A565" t="str">
            <v>WHT9951AU</v>
          </cell>
          <cell r="B565" t="str">
            <v>No</v>
          </cell>
          <cell r="C565" t="str">
            <v>Life Cycle Global Share Fund Cl H Hedged</v>
          </cell>
          <cell r="D565" t="str">
            <v>ManagedFunds</v>
          </cell>
          <cell r="E565">
            <v>0</v>
          </cell>
          <cell r="F565">
            <v>1392947.3828799999</v>
          </cell>
          <cell r="G565">
            <v>2773.7997799999998</v>
          </cell>
          <cell r="H565">
            <v>0</v>
          </cell>
          <cell r="I565">
            <v>1391415.1407589999</v>
          </cell>
          <cell r="J565">
            <v>2770.7485999999999</v>
          </cell>
          <cell r="K565">
            <v>0.99890000000000001</v>
          </cell>
        </row>
        <row r="566">
          <cell r="A566" t="str">
            <v>IFM</v>
          </cell>
          <cell r="B566" t="str">
            <v>No</v>
          </cell>
          <cell r="C566" t="str">
            <v>Infomedia Ltd</v>
          </cell>
          <cell r="D566" t="str">
            <v>AustralianShares</v>
          </cell>
          <cell r="E566">
            <v>85921</v>
          </cell>
          <cell r="F566">
            <v>868255</v>
          </cell>
          <cell r="G566">
            <v>0</v>
          </cell>
          <cell r="H566">
            <v>132318.34000000008</v>
          </cell>
          <cell r="I566">
            <v>1337112.7</v>
          </cell>
          <cell r="J566">
            <v>0</v>
          </cell>
          <cell r="K566">
            <v>1.54</v>
          </cell>
        </row>
        <row r="567">
          <cell r="A567" t="str">
            <v>WHT0061AU</v>
          </cell>
          <cell r="B567" t="str">
            <v>No</v>
          </cell>
          <cell r="C567" t="str">
            <v>Plato Global Shares Income Fund - Class A</v>
          </cell>
          <cell r="D567" t="str">
            <v>ManagedFunds</v>
          </cell>
          <cell r="E567">
            <v>882952.47428900003</v>
          </cell>
          <cell r="F567">
            <v>969428.34657299996</v>
          </cell>
          <cell r="G567">
            <v>0</v>
          </cell>
          <cell r="H567">
            <v>1211852.2709619999</v>
          </cell>
          <cell r="I567">
            <v>1330540.405671</v>
          </cell>
          <cell r="J567">
            <v>0</v>
          </cell>
          <cell r="K567">
            <v>1.3725000000000001</v>
          </cell>
        </row>
        <row r="568">
          <cell r="A568" t="str">
            <v>STW</v>
          </cell>
          <cell r="B568" t="str">
            <v>No</v>
          </cell>
          <cell r="C568" t="str">
            <v>SPDR S&amp;P/ASX 200 Fund</v>
          </cell>
          <cell r="D568" t="str">
            <v>AustralianShares</v>
          </cell>
          <cell r="E568">
            <v>538095</v>
          </cell>
          <cell r="F568">
            <v>18164</v>
          </cell>
          <cell r="G568">
            <v>0</v>
          </cell>
          <cell r="H568">
            <v>39415458.75</v>
          </cell>
          <cell r="I568">
            <v>1330513</v>
          </cell>
          <cell r="J568">
            <v>0</v>
          </cell>
          <cell r="K568">
            <v>73.25</v>
          </cell>
        </row>
        <row r="569">
          <cell r="A569" t="str">
            <v>SCH0002AU</v>
          </cell>
          <cell r="B569" t="str">
            <v>No</v>
          </cell>
          <cell r="C569" t="str">
            <v>Schroder Australian Equity Fund</v>
          </cell>
          <cell r="D569" t="str">
            <v>ManagedFunds</v>
          </cell>
          <cell r="E569">
            <v>626354.277244</v>
          </cell>
          <cell r="F569">
            <v>90087.262061000001</v>
          </cell>
          <cell r="G569">
            <v>20582.017212999999</v>
          </cell>
          <cell r="H569">
            <v>9171830.9525409993</v>
          </cell>
          <cell r="I569">
            <v>1319165.795808</v>
          </cell>
          <cell r="J569">
            <v>301386.59445899999</v>
          </cell>
          <cell r="K569">
            <v>14.6432</v>
          </cell>
        </row>
        <row r="570">
          <cell r="A570" t="str">
            <v>PER0265AU</v>
          </cell>
          <cell r="B570" t="str">
            <v>No</v>
          </cell>
          <cell r="C570" t="str">
            <v>Perpetual High Grade Floating Rate Fund</v>
          </cell>
          <cell r="D570" t="str">
            <v>ManagedFunds</v>
          </cell>
          <cell r="E570">
            <v>0</v>
          </cell>
          <cell r="F570">
            <v>1234052.139214</v>
          </cell>
          <cell r="G570">
            <v>0</v>
          </cell>
          <cell r="H570">
            <v>0</v>
          </cell>
          <cell r="I570">
            <v>1312266.3637969999</v>
          </cell>
          <cell r="J570">
            <v>0</v>
          </cell>
          <cell r="K570">
            <v>1.06338</v>
          </cell>
        </row>
        <row r="571">
          <cell r="A571" t="str">
            <v>NAN</v>
          </cell>
          <cell r="B571" t="str">
            <v>No</v>
          </cell>
          <cell r="C571" t="str">
            <v>Nanosonics Limited</v>
          </cell>
          <cell r="D571" t="str">
            <v>AustralianShares</v>
          </cell>
          <cell r="E571">
            <v>140301</v>
          </cell>
          <cell r="F571">
            <v>435879</v>
          </cell>
          <cell r="G571">
            <v>0</v>
          </cell>
          <cell r="H571">
            <v>422306.01</v>
          </cell>
          <cell r="I571">
            <v>1311995.79</v>
          </cell>
          <cell r="J571">
            <v>0</v>
          </cell>
          <cell r="K571">
            <v>3.01</v>
          </cell>
        </row>
        <row r="572">
          <cell r="A572" t="str">
            <v>5GOV</v>
          </cell>
          <cell r="B572" t="str">
            <v>No</v>
          </cell>
          <cell r="C572" t="str">
            <v>VanEck 5-10 Year Australian Government Bond ETF</v>
          </cell>
          <cell r="D572" t="str">
            <v>AustralianShares</v>
          </cell>
          <cell r="E572">
            <v>17707</v>
          </cell>
          <cell r="F572">
            <v>25296</v>
          </cell>
          <cell r="G572">
            <v>0</v>
          </cell>
          <cell r="H572">
            <v>912972.92000000016</v>
          </cell>
          <cell r="I572">
            <v>1304261.76</v>
          </cell>
          <cell r="J572">
            <v>0</v>
          </cell>
          <cell r="K572">
            <v>51.56</v>
          </cell>
        </row>
        <row r="573">
          <cell r="A573" t="str">
            <v>RFA0817AU</v>
          </cell>
          <cell r="B573" t="str">
            <v>No</v>
          </cell>
          <cell r="C573" t="str">
            <v>Pendal Property Investment Fund</v>
          </cell>
          <cell r="D573" t="str">
            <v>ManagedFunds</v>
          </cell>
          <cell r="E573">
            <v>5262530.6835660003</v>
          </cell>
          <cell r="F573">
            <v>1506928.7063509999</v>
          </cell>
          <cell r="G573">
            <v>0</v>
          </cell>
          <cell r="H573">
            <v>4554720.3066259995</v>
          </cell>
          <cell r="I573">
            <v>1304246.795347</v>
          </cell>
          <cell r="J573">
            <v>0</v>
          </cell>
          <cell r="K573">
            <v>0.86550000000000005</v>
          </cell>
        </row>
        <row r="574">
          <cell r="A574" t="str">
            <v>ARB</v>
          </cell>
          <cell r="B574" t="str">
            <v>No</v>
          </cell>
          <cell r="C574" t="str">
            <v>ARB Corporation Limited</v>
          </cell>
          <cell r="D574" t="str">
            <v>AustralianShares</v>
          </cell>
          <cell r="E574">
            <v>91179</v>
          </cell>
          <cell r="F574">
            <v>32038</v>
          </cell>
          <cell r="G574">
            <v>0</v>
          </cell>
          <cell r="H574">
            <v>3702779.1900000004</v>
          </cell>
          <cell r="I574">
            <v>1301063.18</v>
          </cell>
          <cell r="J574">
            <v>0</v>
          </cell>
          <cell r="K574">
            <v>40.61</v>
          </cell>
        </row>
        <row r="575">
          <cell r="A575" t="str">
            <v>HJPN</v>
          </cell>
          <cell r="B575" t="str">
            <v>No</v>
          </cell>
          <cell r="C575" t="str">
            <v>BetaShares Japan ETF - Currency Hedged</v>
          </cell>
          <cell r="D575" t="str">
            <v>AustralianShares</v>
          </cell>
          <cell r="E575">
            <v>29225</v>
          </cell>
          <cell r="F575">
            <v>62685</v>
          </cell>
          <cell r="G575">
            <v>0</v>
          </cell>
          <cell r="H575">
            <v>595021</v>
          </cell>
          <cell r="I575">
            <v>1276266.6000000001</v>
          </cell>
          <cell r="J575">
            <v>0</v>
          </cell>
          <cell r="K575">
            <v>20.36</v>
          </cell>
        </row>
        <row r="576">
          <cell r="A576" t="str">
            <v>DGSM</v>
          </cell>
          <cell r="B576" t="str">
            <v>No</v>
          </cell>
          <cell r="C576" t="str">
            <v>Dimensional Global Small Company - Active ETF</v>
          </cell>
          <cell r="D576" t="str">
            <v>AustralianShares</v>
          </cell>
          <cell r="E576">
            <v>433</v>
          </cell>
          <cell r="F576">
            <v>36083</v>
          </cell>
          <cell r="G576">
            <v>0</v>
          </cell>
          <cell r="H576">
            <v>15172.320000000065</v>
          </cell>
          <cell r="I576">
            <v>1264348.32</v>
          </cell>
          <cell r="J576">
            <v>0</v>
          </cell>
          <cell r="K576">
            <v>35.04</v>
          </cell>
        </row>
        <row r="577">
          <cell r="A577" t="str">
            <v>ILU</v>
          </cell>
          <cell r="B577" t="str">
            <v>No</v>
          </cell>
          <cell r="C577" t="str">
            <v>Iluka Resources Limited</v>
          </cell>
          <cell r="D577" t="str">
            <v>AustralianShares</v>
          </cell>
          <cell r="E577">
            <v>277922</v>
          </cell>
          <cell r="F577">
            <v>244454</v>
          </cell>
          <cell r="G577">
            <v>0</v>
          </cell>
          <cell r="H577">
            <v>1403506.0999999999</v>
          </cell>
          <cell r="I577">
            <v>1234492.7</v>
          </cell>
          <cell r="J577">
            <v>0</v>
          </cell>
          <cell r="K577">
            <v>5.05</v>
          </cell>
        </row>
        <row r="578">
          <cell r="A578" t="str">
            <v>RGL8536AU</v>
          </cell>
          <cell r="B578" t="str">
            <v>No</v>
          </cell>
          <cell r="C578" t="str">
            <v>Regal Resources Long Short Fund</v>
          </cell>
          <cell r="D578" t="str">
            <v>ManagedFunds</v>
          </cell>
          <cell r="E578">
            <v>0</v>
          </cell>
          <cell r="F578">
            <v>934353.54952899995</v>
          </cell>
          <cell r="G578">
            <v>0</v>
          </cell>
          <cell r="H578">
            <v>0</v>
          </cell>
          <cell r="I578">
            <v>1231010.8015040001</v>
          </cell>
          <cell r="J578">
            <v>0</v>
          </cell>
          <cell r="K578">
            <v>1.3174999999999999</v>
          </cell>
        </row>
        <row r="579">
          <cell r="A579" t="str">
            <v>ETL0115AU</v>
          </cell>
          <cell r="B579" t="str">
            <v>Yes</v>
          </cell>
          <cell r="C579" t="str">
            <v>PIMCO Australian Bond Fund - Institutional Class</v>
          </cell>
          <cell r="D579" t="str">
            <v>ManagedFunds</v>
          </cell>
          <cell r="E579">
            <v>0</v>
          </cell>
          <cell r="F579">
            <v>1197.5257730000001</v>
          </cell>
          <cell r="G579">
            <v>165.52933400000001</v>
          </cell>
          <cell r="H579">
            <v>0</v>
          </cell>
          <cell r="I579">
            <v>1228152.7341370001</v>
          </cell>
          <cell r="J579">
            <v>169762.77980699998</v>
          </cell>
          <cell r="K579">
            <v>1025.5752</v>
          </cell>
        </row>
        <row r="580">
          <cell r="A580" t="str">
            <v>FBU</v>
          </cell>
          <cell r="B580" t="str">
            <v>No</v>
          </cell>
          <cell r="C580" t="str">
            <v>Fletcher Building Limited</v>
          </cell>
          <cell r="D580" t="str">
            <v>AustralianShares</v>
          </cell>
          <cell r="E580">
            <v>105551</v>
          </cell>
          <cell r="F580">
            <v>479312</v>
          </cell>
          <cell r="G580">
            <v>0</v>
          </cell>
          <cell r="H580">
            <v>269155.05000000005</v>
          </cell>
          <cell r="I580">
            <v>1222245.6000000001</v>
          </cell>
          <cell r="J580">
            <v>0</v>
          </cell>
          <cell r="K580">
            <v>2.5499999999999998</v>
          </cell>
        </row>
        <row r="581">
          <cell r="A581" t="str">
            <v>FSF0710AU</v>
          </cell>
          <cell r="B581" t="str">
            <v>No</v>
          </cell>
          <cell r="C581" t="str">
            <v>Acadian Wholesale Sustainable Global Equity Fund</v>
          </cell>
          <cell r="D581" t="str">
            <v>ManagedFunds</v>
          </cell>
          <cell r="E581">
            <v>70546.502504000004</v>
          </cell>
          <cell r="F581">
            <v>292101.87862199999</v>
          </cell>
          <cell r="G581">
            <v>0</v>
          </cell>
          <cell r="H581">
            <v>294870.27116500004</v>
          </cell>
          <cell r="I581">
            <v>1220927.432266</v>
          </cell>
          <cell r="J581">
            <v>0</v>
          </cell>
          <cell r="K581">
            <v>4.1798000000000002</v>
          </cell>
        </row>
        <row r="582">
          <cell r="A582" t="str">
            <v>ETL5328AU</v>
          </cell>
          <cell r="B582" t="str">
            <v>No</v>
          </cell>
          <cell r="C582" t="str">
            <v>American Century Global Small Cap Fund - Class F</v>
          </cell>
          <cell r="D582" t="str">
            <v>ManagedFunds</v>
          </cell>
          <cell r="E582">
            <v>5538215.7347139996</v>
          </cell>
          <cell r="F582">
            <v>1041350.756574</v>
          </cell>
          <cell r="G582">
            <v>0</v>
          </cell>
          <cell r="H582">
            <v>6460328.6545440005</v>
          </cell>
          <cell r="I582">
            <v>1214735.6575440001</v>
          </cell>
          <cell r="J582">
            <v>0</v>
          </cell>
          <cell r="K582">
            <v>1.1665000000000001</v>
          </cell>
        </row>
        <row r="583">
          <cell r="A583" t="str">
            <v>VAN0004AU</v>
          </cell>
          <cell r="B583" t="str">
            <v>No</v>
          </cell>
          <cell r="C583" t="str">
            <v>Vanguard Australian Property Securities Index Fund</v>
          </cell>
          <cell r="D583" t="str">
            <v>ManagedFunds</v>
          </cell>
          <cell r="E583">
            <v>99404774.132203996</v>
          </cell>
          <cell r="F583">
            <v>1137874.825031</v>
          </cell>
          <cell r="G583">
            <v>0</v>
          </cell>
          <cell r="H583">
            <v>104842215.277236</v>
          </cell>
          <cell r="I583">
            <v>1200116.5779600001</v>
          </cell>
          <cell r="J583">
            <v>0</v>
          </cell>
          <cell r="K583">
            <v>1.0547</v>
          </cell>
        </row>
        <row r="584">
          <cell r="A584" t="str">
            <v>ESGI</v>
          </cell>
          <cell r="B584" t="str">
            <v>No</v>
          </cell>
          <cell r="C584" t="str">
            <v>VanEck MSCI International Sustainable Equity ETF</v>
          </cell>
          <cell r="D584" t="str">
            <v>AustralianShares</v>
          </cell>
          <cell r="E584">
            <v>109182</v>
          </cell>
          <cell r="F584">
            <v>32728</v>
          </cell>
          <cell r="G584">
            <v>0</v>
          </cell>
          <cell r="H584">
            <v>3979683.9</v>
          </cell>
          <cell r="I584">
            <v>1192935.6000000001</v>
          </cell>
          <cell r="J584">
            <v>0</v>
          </cell>
          <cell r="K584">
            <v>36.450000000000003</v>
          </cell>
        </row>
        <row r="585">
          <cell r="A585" t="str">
            <v>DMP</v>
          </cell>
          <cell r="B585" t="str">
            <v>No</v>
          </cell>
          <cell r="C585" t="str">
            <v>Dominos Pizza Enterprises Ltd</v>
          </cell>
          <cell r="D585" t="str">
            <v>AustralianShares</v>
          </cell>
          <cell r="E585">
            <v>37147</v>
          </cell>
          <cell r="F585">
            <v>40212</v>
          </cell>
          <cell r="G585">
            <v>0</v>
          </cell>
          <cell r="H585">
            <v>1093607.68</v>
          </cell>
          <cell r="I585">
            <v>1183841.28</v>
          </cell>
          <cell r="J585">
            <v>0</v>
          </cell>
          <cell r="K585">
            <v>29.44</v>
          </cell>
        </row>
        <row r="586">
          <cell r="A586" t="str">
            <v>IHEB</v>
          </cell>
          <cell r="B586" t="str">
            <v>No</v>
          </cell>
          <cell r="C586" t="str">
            <v>iShares JP Morgan USD Emerg Mkt Bnd (AUD HDG) ETF</v>
          </cell>
          <cell r="D586" t="str">
            <v>AustralianShares</v>
          </cell>
          <cell r="E586">
            <v>2447</v>
          </cell>
          <cell r="F586">
            <v>15927</v>
          </cell>
          <cell r="G586">
            <v>0</v>
          </cell>
          <cell r="H586">
            <v>181836.57000000007</v>
          </cell>
          <cell r="I586">
            <v>1183535.3700000001</v>
          </cell>
          <cell r="J586">
            <v>0</v>
          </cell>
          <cell r="K586">
            <v>74.31</v>
          </cell>
        </row>
        <row r="587">
          <cell r="A587" t="str">
            <v>ETL0394AU</v>
          </cell>
          <cell r="B587" t="str">
            <v>No</v>
          </cell>
          <cell r="C587" t="str">
            <v>SGH LaSalle Concentrated Global Property Fund</v>
          </cell>
          <cell r="D587" t="str">
            <v>ManagedFunds</v>
          </cell>
          <cell r="E587">
            <v>463248.46313300001</v>
          </cell>
          <cell r="F587">
            <v>1055578.8339150001</v>
          </cell>
          <cell r="G587">
            <v>0</v>
          </cell>
          <cell r="H587">
            <v>507303.39197700005</v>
          </cell>
          <cell r="I587">
            <v>1155964.38102</v>
          </cell>
          <cell r="J587">
            <v>0</v>
          </cell>
          <cell r="K587">
            <v>1.0951</v>
          </cell>
        </row>
        <row r="588">
          <cell r="A588" t="str">
            <v>DFA0009AU</v>
          </cell>
          <cell r="B588" t="str">
            <v>No</v>
          </cell>
          <cell r="C588" t="str">
            <v>Dimensional Global Core Equity Trust (AUD Hedged)</v>
          </cell>
          <cell r="D588" t="str">
            <v>ManagedFunds</v>
          </cell>
          <cell r="E588">
            <v>1231049.194162</v>
          </cell>
          <cell r="F588">
            <v>32964.002508999998</v>
          </cell>
          <cell r="G588">
            <v>0</v>
          </cell>
          <cell r="H588">
            <v>42860824.268547997</v>
          </cell>
          <cell r="I588">
            <v>1147691.1933480001</v>
          </cell>
          <cell r="J588">
            <v>0</v>
          </cell>
          <cell r="K588">
            <v>34.816499999999998</v>
          </cell>
        </row>
        <row r="589">
          <cell r="A589" t="str">
            <v>VAN0068AU</v>
          </cell>
          <cell r="B589" t="str">
            <v>No</v>
          </cell>
          <cell r="C589" t="str">
            <v>Vanguard Global Minimum Volatility Fund</v>
          </cell>
          <cell r="D589" t="str">
            <v>ManagedFunds</v>
          </cell>
          <cell r="E589">
            <v>9729.5000670000009</v>
          </cell>
          <cell r="F589">
            <v>809698.58727699996</v>
          </cell>
          <cell r="G589">
            <v>0</v>
          </cell>
          <cell r="H589">
            <v>13718.595094999997</v>
          </cell>
          <cell r="I589">
            <v>1141675.0080609999</v>
          </cell>
          <cell r="J589">
            <v>0</v>
          </cell>
          <cell r="K589">
            <v>1.41</v>
          </cell>
        </row>
        <row r="590">
          <cell r="A590" t="str">
            <v>RSM3124AU</v>
          </cell>
          <cell r="B590" t="str">
            <v>No</v>
          </cell>
          <cell r="C590" t="str">
            <v>Keyview Credit Opportunities Feeder Fund</v>
          </cell>
          <cell r="D590" t="str">
            <v>ManagedFunds</v>
          </cell>
          <cell r="E590">
            <v>0</v>
          </cell>
          <cell r="F590">
            <v>1096336.011067</v>
          </cell>
          <cell r="G590">
            <v>0</v>
          </cell>
          <cell r="H590">
            <v>0</v>
          </cell>
          <cell r="I590">
            <v>1122757.708934</v>
          </cell>
          <cell r="J590">
            <v>0</v>
          </cell>
          <cell r="K590">
            <v>1.0241</v>
          </cell>
        </row>
        <row r="591">
          <cell r="A591" t="str">
            <v>VEQ</v>
          </cell>
          <cell r="B591" t="str">
            <v>No</v>
          </cell>
          <cell r="C591" t="str">
            <v>Vanguard FTSE Europe Shares ETF</v>
          </cell>
          <cell r="D591" t="str">
            <v>AustralianShares</v>
          </cell>
          <cell r="E591">
            <v>34969</v>
          </cell>
          <cell r="F591">
            <v>15327</v>
          </cell>
          <cell r="G591">
            <v>0</v>
          </cell>
          <cell r="H591">
            <v>2561479.25</v>
          </cell>
          <cell r="I591">
            <v>1122702.75</v>
          </cell>
          <cell r="J591">
            <v>0</v>
          </cell>
          <cell r="K591">
            <v>73.25</v>
          </cell>
        </row>
        <row r="592">
          <cell r="A592" t="str">
            <v>IXJ</v>
          </cell>
          <cell r="B592" t="str">
            <v>No</v>
          </cell>
          <cell r="C592" t="str">
            <v>iShares Global Healthcare ETF</v>
          </cell>
          <cell r="D592" t="str">
            <v>AustralianShares</v>
          </cell>
          <cell r="E592">
            <v>141712</v>
          </cell>
          <cell r="F592">
            <v>8139</v>
          </cell>
          <cell r="G592">
            <v>0</v>
          </cell>
          <cell r="H592">
            <v>19398955.68</v>
          </cell>
          <cell r="I592">
            <v>1114147.71</v>
          </cell>
          <cell r="J592">
            <v>0</v>
          </cell>
          <cell r="K592">
            <v>136.88999999999999</v>
          </cell>
        </row>
        <row r="593">
          <cell r="A593" t="str">
            <v>AMP1179AU</v>
          </cell>
          <cell r="B593" t="str">
            <v>No</v>
          </cell>
          <cell r="C593" t="str">
            <v>Dexus Core Infrastructure Fund - Class A</v>
          </cell>
          <cell r="D593" t="str">
            <v>ManagedFunds</v>
          </cell>
          <cell r="E593">
            <v>8195976.9721480003</v>
          </cell>
          <cell r="F593">
            <v>872582.85617499996</v>
          </cell>
          <cell r="G593">
            <v>142330.33652499999</v>
          </cell>
          <cell r="H593">
            <v>10337093.996352</v>
          </cell>
          <cell r="I593">
            <v>1100536.4015220001</v>
          </cell>
          <cell r="J593">
            <v>179512.71363899999</v>
          </cell>
          <cell r="K593">
            <v>1.2612399999999999</v>
          </cell>
        </row>
        <row r="594">
          <cell r="A594" t="str">
            <v>SSB0014AU</v>
          </cell>
          <cell r="B594" t="str">
            <v>No</v>
          </cell>
          <cell r="C594" t="str">
            <v>Brandywine Global Opp Fixed Inc Fund Cl A</v>
          </cell>
          <cell r="D594" t="str">
            <v>ManagedFunds</v>
          </cell>
          <cell r="E594">
            <v>2793105.5589430002</v>
          </cell>
          <cell r="F594">
            <v>1067551.1400359999</v>
          </cell>
          <cell r="G594">
            <v>0</v>
          </cell>
          <cell r="H594">
            <v>2858184.9184659999</v>
          </cell>
          <cell r="I594">
            <v>1092425.0815989999</v>
          </cell>
          <cell r="J594">
            <v>0</v>
          </cell>
          <cell r="K594">
            <v>1.0233000000000001</v>
          </cell>
        </row>
        <row r="595">
          <cell r="A595" t="str">
            <v>BWP</v>
          </cell>
          <cell r="B595" t="str">
            <v>No</v>
          </cell>
          <cell r="C595" t="str">
            <v>BWP Trust</v>
          </cell>
          <cell r="D595" t="str">
            <v>AustralianShares</v>
          </cell>
          <cell r="E595">
            <v>1492056</v>
          </cell>
          <cell r="F595">
            <v>329625</v>
          </cell>
          <cell r="G595">
            <v>0</v>
          </cell>
          <cell r="H595">
            <v>4893943.68</v>
          </cell>
          <cell r="I595">
            <v>1081170</v>
          </cell>
          <cell r="J595">
            <v>0</v>
          </cell>
          <cell r="K595">
            <v>3.28</v>
          </cell>
        </row>
        <row r="596">
          <cell r="A596" t="str">
            <v>NABPH</v>
          </cell>
          <cell r="B596" t="str">
            <v>No</v>
          </cell>
          <cell r="C596" t="str">
            <v>NAB Capital Notes 5 17/12/2029</v>
          </cell>
          <cell r="D596" t="str">
            <v>AustralianShares</v>
          </cell>
          <cell r="E596">
            <v>162663</v>
          </cell>
          <cell r="F596">
            <v>10299</v>
          </cell>
          <cell r="G596">
            <v>0</v>
          </cell>
          <cell r="H596">
            <v>17063348.699999999</v>
          </cell>
          <cell r="I596">
            <v>1080365.1000000001</v>
          </cell>
          <cell r="J596">
            <v>0</v>
          </cell>
          <cell r="K596">
            <v>104.9</v>
          </cell>
        </row>
        <row r="597">
          <cell r="A597" t="str">
            <v>WHT3513AU</v>
          </cell>
          <cell r="B597" t="str">
            <v>Yes</v>
          </cell>
          <cell r="C597" t="str">
            <v>Antipodes Global Fund - Class M</v>
          </cell>
          <cell r="D597" t="str">
            <v>ManagedFunds</v>
          </cell>
          <cell r="E597">
            <v>0</v>
          </cell>
          <cell r="F597">
            <v>1021800.509495</v>
          </cell>
          <cell r="G597">
            <v>0</v>
          </cell>
          <cell r="H597">
            <v>0</v>
          </cell>
          <cell r="I597">
            <v>1076773.3769060001</v>
          </cell>
          <cell r="J597">
            <v>0</v>
          </cell>
          <cell r="K597">
            <v>1.0538000000000001</v>
          </cell>
        </row>
        <row r="598">
          <cell r="A598" t="str">
            <v>ORI</v>
          </cell>
          <cell r="B598" t="str">
            <v>No</v>
          </cell>
          <cell r="C598" t="str">
            <v>Orica Limited</v>
          </cell>
          <cell r="D598" t="str">
            <v>AustralianShares</v>
          </cell>
          <cell r="E598">
            <v>49149</v>
          </cell>
          <cell r="F598">
            <v>64723</v>
          </cell>
          <cell r="G598">
            <v>0</v>
          </cell>
          <cell r="H598">
            <v>814890.42000000016</v>
          </cell>
          <cell r="I598">
            <v>1073107.3400000001</v>
          </cell>
          <cell r="J598">
            <v>0</v>
          </cell>
          <cell r="K598">
            <v>16.579999999999998</v>
          </cell>
        </row>
        <row r="599">
          <cell r="A599" t="str">
            <v>CBAPL</v>
          </cell>
          <cell r="B599" t="str">
            <v>No</v>
          </cell>
          <cell r="C599" t="str">
            <v>CBA PERLS XV Capital Notes 16/06/2031</v>
          </cell>
          <cell r="D599" t="str">
            <v>AustralianShares</v>
          </cell>
          <cell r="E599">
            <v>166163</v>
          </cell>
          <cell r="F599">
            <v>10280</v>
          </cell>
          <cell r="G599">
            <v>0</v>
          </cell>
          <cell r="H599">
            <v>17264169.537</v>
          </cell>
          <cell r="I599">
            <v>1068081.72</v>
          </cell>
          <cell r="J599">
            <v>0</v>
          </cell>
          <cell r="K599">
            <v>103.899</v>
          </cell>
        </row>
        <row r="600">
          <cell r="A600" t="str">
            <v>QRI</v>
          </cell>
          <cell r="B600" t="str">
            <v>No</v>
          </cell>
          <cell r="C600" t="str">
            <v>Qualitas Real Estate Income Fund</v>
          </cell>
          <cell r="D600" t="str">
            <v>AustralianShares</v>
          </cell>
          <cell r="E600">
            <v>11363714</v>
          </cell>
          <cell r="F600">
            <v>634392</v>
          </cell>
          <cell r="G600">
            <v>0</v>
          </cell>
          <cell r="H600">
            <v>19034220.949999999</v>
          </cell>
          <cell r="I600">
            <v>1062606.6000000001</v>
          </cell>
          <cell r="J600">
            <v>0</v>
          </cell>
          <cell r="K600">
            <v>1.675</v>
          </cell>
        </row>
        <row r="601">
          <cell r="A601" t="str">
            <v>CHN8607AU</v>
          </cell>
          <cell r="B601" t="str">
            <v>No</v>
          </cell>
          <cell r="C601" t="str">
            <v>CC JCB Dynamic Alpha Fund</v>
          </cell>
          <cell r="D601" t="str">
            <v>ManagedFunds</v>
          </cell>
          <cell r="E601">
            <v>5998568.0100509999</v>
          </cell>
          <cell r="F601">
            <v>1093586.9922160001</v>
          </cell>
          <cell r="G601">
            <v>0</v>
          </cell>
          <cell r="H601">
            <v>5802414.8361219997</v>
          </cell>
          <cell r="I601">
            <v>1057826.6975710001</v>
          </cell>
          <cell r="J601">
            <v>0</v>
          </cell>
          <cell r="K601">
            <v>0.96730000000000005</v>
          </cell>
        </row>
        <row r="602">
          <cell r="A602" t="str">
            <v>BLK4636AU</v>
          </cell>
          <cell r="B602" t="str">
            <v>No</v>
          </cell>
          <cell r="C602" t="str">
            <v>iShares ESG Screened Global Bond Index Fund Cl D</v>
          </cell>
          <cell r="D602" t="str">
            <v>ManagedFunds</v>
          </cell>
          <cell r="E602">
            <v>1451311.9788800001</v>
          </cell>
          <cell r="F602">
            <v>1170598.7802210001</v>
          </cell>
          <cell r="G602">
            <v>0</v>
          </cell>
          <cell r="H602">
            <v>1276109.5967900003</v>
          </cell>
          <cell r="I602">
            <v>1029284.095473</v>
          </cell>
          <cell r="J602">
            <v>0</v>
          </cell>
          <cell r="K602">
            <v>0.87927999999999995</v>
          </cell>
        </row>
        <row r="603">
          <cell r="A603" t="str">
            <v>WBCPH</v>
          </cell>
          <cell r="B603" t="str">
            <v>No</v>
          </cell>
          <cell r="C603" t="str">
            <v>Westpac Capital Notes 5 22/09/2027</v>
          </cell>
          <cell r="D603" t="str">
            <v>AustralianShares</v>
          </cell>
          <cell r="E603">
            <v>79656</v>
          </cell>
          <cell r="F603">
            <v>10127</v>
          </cell>
          <cell r="G603">
            <v>0</v>
          </cell>
          <cell r="H603">
            <v>8085880.5600000005</v>
          </cell>
          <cell r="I603">
            <v>1027991.77</v>
          </cell>
          <cell r="J603">
            <v>0</v>
          </cell>
          <cell r="K603">
            <v>101.51</v>
          </cell>
        </row>
        <row r="604">
          <cell r="A604" t="str">
            <v>ETL4748AU</v>
          </cell>
          <cell r="B604" t="str">
            <v>No</v>
          </cell>
          <cell r="C604" t="str">
            <v>Quest Long Short Australian Equities Fund</v>
          </cell>
          <cell r="D604" t="str">
            <v>ManagedFunds</v>
          </cell>
          <cell r="E604">
            <v>426265.285302</v>
          </cell>
          <cell r="F604">
            <v>595458.73686499998</v>
          </cell>
          <cell r="G604">
            <v>0</v>
          </cell>
          <cell r="H604">
            <v>725716.64822600014</v>
          </cell>
          <cell r="I604">
            <v>1013768.499513</v>
          </cell>
          <cell r="J604">
            <v>0</v>
          </cell>
          <cell r="K604">
            <v>1.7024999999999999</v>
          </cell>
        </row>
        <row r="605">
          <cell r="A605" t="str">
            <v>VAN0104AU</v>
          </cell>
          <cell r="B605" t="str">
            <v>No</v>
          </cell>
          <cell r="C605" t="str">
            <v>Vanguard Australian Shares High Yield Fund</v>
          </cell>
          <cell r="D605" t="str">
            <v>ManagedFunds</v>
          </cell>
          <cell r="E605">
            <v>19294657.735975001</v>
          </cell>
          <cell r="F605">
            <v>534238.784353</v>
          </cell>
          <cell r="G605">
            <v>0</v>
          </cell>
          <cell r="H605">
            <v>36563376.409672</v>
          </cell>
          <cell r="I605">
            <v>1012382.496349</v>
          </cell>
          <cell r="J605">
            <v>0</v>
          </cell>
          <cell r="K605">
            <v>1.895</v>
          </cell>
        </row>
        <row r="606">
          <cell r="A606" t="str">
            <v>MLC0667AU</v>
          </cell>
          <cell r="B606" t="str">
            <v>No</v>
          </cell>
          <cell r="C606" t="str">
            <v>MLC Real Return Assertive (Class A)</v>
          </cell>
          <cell r="D606" t="str">
            <v>ManagedFunds</v>
          </cell>
          <cell r="E606">
            <v>984502.58501799998</v>
          </cell>
          <cell r="F606">
            <v>966476.26496199996</v>
          </cell>
          <cell r="G606">
            <v>0</v>
          </cell>
          <cell r="H606">
            <v>1024522.615099</v>
          </cell>
          <cell r="I606">
            <v>1005763.525133</v>
          </cell>
          <cell r="J606">
            <v>0</v>
          </cell>
          <cell r="K606">
            <v>1.0406500000000001</v>
          </cell>
        </row>
        <row r="607">
          <cell r="A607" t="str">
            <v>MSM9568AU</v>
          </cell>
          <cell r="B607" t="str">
            <v>No</v>
          </cell>
          <cell r="C607" t="str">
            <v>Manning Monthly Income Fund</v>
          </cell>
          <cell r="D607" t="str">
            <v>ManagedFunds</v>
          </cell>
          <cell r="E607">
            <v>0</v>
          </cell>
          <cell r="F607">
            <v>962435.67790799995</v>
          </cell>
          <cell r="G607">
            <v>0</v>
          </cell>
          <cell r="H607">
            <v>0</v>
          </cell>
          <cell r="I607">
            <v>1002083.215659</v>
          </cell>
          <cell r="J607">
            <v>0</v>
          </cell>
          <cell r="K607">
            <v>1.0411950000000001</v>
          </cell>
        </row>
        <row r="608">
          <cell r="A608" t="str">
            <v>AXP.NY</v>
          </cell>
          <cell r="B608" t="str">
            <v>No</v>
          </cell>
          <cell r="C608" t="str">
            <v>American Express Company</v>
          </cell>
          <cell r="D608" t="str">
            <v>InternationalShares</v>
          </cell>
          <cell r="E608">
            <v>2734</v>
          </cell>
          <cell r="F608">
            <v>2088</v>
          </cell>
          <cell r="G608">
            <v>0</v>
          </cell>
          <cell r="H608">
            <v>1311498.0775799998</v>
          </cell>
          <cell r="I608">
            <v>1001612.2845599999</v>
          </cell>
          <cell r="J608">
            <v>0</v>
          </cell>
          <cell r="K608">
            <v>479.69936999999999</v>
          </cell>
        </row>
        <row r="609">
          <cell r="A609" t="str">
            <v>PER1744AU</v>
          </cell>
          <cell r="B609" t="str">
            <v>No</v>
          </cell>
          <cell r="C609" t="str">
            <v>Perpetual ESG Credit Income Fund</v>
          </cell>
          <cell r="D609" t="str">
            <v>ManagedFunds</v>
          </cell>
          <cell r="E609">
            <v>3875411.880806</v>
          </cell>
          <cell r="F609">
            <v>920254.86906900001</v>
          </cell>
          <cell r="G609">
            <v>0</v>
          </cell>
          <cell r="H609">
            <v>4059726.4698569998</v>
          </cell>
          <cell r="I609">
            <v>964022.19064199994</v>
          </cell>
          <cell r="J609">
            <v>0</v>
          </cell>
          <cell r="K609">
            <v>1.04756</v>
          </cell>
        </row>
        <row r="610">
          <cell r="A610" t="str">
            <v>BLK0252AU</v>
          </cell>
          <cell r="B610" t="str">
            <v>No</v>
          </cell>
          <cell r="C610" t="str">
            <v>iShares Global Listed Property Idx Hdg - Cl D</v>
          </cell>
          <cell r="D610" t="str">
            <v>ManagedFunds</v>
          </cell>
          <cell r="E610">
            <v>2067931.015895</v>
          </cell>
          <cell r="F610">
            <v>1008091.6469310001</v>
          </cell>
          <cell r="G610">
            <v>0</v>
          </cell>
          <cell r="H610">
            <v>1935500.7136370004</v>
          </cell>
          <cell r="I610">
            <v>943533.4578620001</v>
          </cell>
          <cell r="J610">
            <v>0</v>
          </cell>
          <cell r="K610">
            <v>0.93596000000000001</v>
          </cell>
        </row>
        <row r="611">
          <cell r="A611" t="str">
            <v>WPC5600AU</v>
          </cell>
          <cell r="B611" t="str">
            <v>No</v>
          </cell>
          <cell r="C611" t="str">
            <v>Perennial Better Future Trust</v>
          </cell>
          <cell r="D611" t="str">
            <v>ManagedFunds</v>
          </cell>
          <cell r="E611">
            <v>1520873.3883710001</v>
          </cell>
          <cell r="F611">
            <v>746862.22731400002</v>
          </cell>
          <cell r="G611">
            <v>1450543.811709</v>
          </cell>
          <cell r="H611">
            <v>1916148.3820080003</v>
          </cell>
          <cell r="I611">
            <v>940971.72019300004</v>
          </cell>
          <cell r="J611">
            <v>1827540.1483719999</v>
          </cell>
          <cell r="K611">
            <v>1.2599</v>
          </cell>
        </row>
        <row r="612">
          <cell r="A612" t="str">
            <v>IOF0113AU</v>
          </cell>
          <cell r="B612" t="str">
            <v>No</v>
          </cell>
          <cell r="C612" t="str">
            <v>Janus Henderson Aus Fixed Int Fd - Institutional</v>
          </cell>
          <cell r="D612" t="str">
            <v>ManagedFunds</v>
          </cell>
          <cell r="E612">
            <v>0</v>
          </cell>
          <cell r="F612">
            <v>902396.38883499999</v>
          </cell>
          <cell r="G612">
            <v>0</v>
          </cell>
          <cell r="H612">
            <v>0</v>
          </cell>
          <cell r="I612">
            <v>933077.86605499999</v>
          </cell>
          <cell r="J612">
            <v>0</v>
          </cell>
          <cell r="K612">
            <v>1.034</v>
          </cell>
        </row>
        <row r="613">
          <cell r="A613" t="str">
            <v>NXT</v>
          </cell>
          <cell r="B613" t="str">
            <v>No</v>
          </cell>
          <cell r="C613" t="str">
            <v>NEXTDC Limited</v>
          </cell>
          <cell r="D613" t="str">
            <v>AustralianShares</v>
          </cell>
          <cell r="E613">
            <v>798338</v>
          </cell>
          <cell r="F613">
            <v>61866</v>
          </cell>
          <cell r="G613">
            <v>8908</v>
          </cell>
          <cell r="H613">
            <v>12030953.66</v>
          </cell>
          <cell r="I613">
            <v>932320.62</v>
          </cell>
          <cell r="J613">
            <v>134243.56</v>
          </cell>
          <cell r="K613">
            <v>15.07</v>
          </cell>
        </row>
        <row r="614">
          <cell r="A614" t="str">
            <v>PLS</v>
          </cell>
          <cell r="B614" t="str">
            <v>No</v>
          </cell>
          <cell r="C614" t="str">
            <v>Pilbara Minerals Limited</v>
          </cell>
          <cell r="D614" t="str">
            <v>AustralianShares</v>
          </cell>
          <cell r="E614">
            <v>3339217</v>
          </cell>
          <cell r="F614">
            <v>421721</v>
          </cell>
          <cell r="G614">
            <v>0</v>
          </cell>
          <cell r="H614">
            <v>7312885.2300000004</v>
          </cell>
          <cell r="I614">
            <v>923568.99</v>
          </cell>
          <cell r="J614">
            <v>0</v>
          </cell>
          <cell r="K614">
            <v>2.19</v>
          </cell>
        </row>
        <row r="615">
          <cell r="A615" t="str">
            <v>INT0017AU</v>
          </cell>
          <cell r="B615" t="str">
            <v>Yes</v>
          </cell>
          <cell r="C615" t="str">
            <v>Morningstar Intl Shares (Unhedged) Fund Cl Z</v>
          </cell>
          <cell r="D615" t="str">
            <v>ManagedFunds</v>
          </cell>
          <cell r="E615">
            <v>0</v>
          </cell>
          <cell r="F615">
            <v>759593.07547200006</v>
          </cell>
          <cell r="G615">
            <v>0</v>
          </cell>
          <cell r="H615">
            <v>0</v>
          </cell>
          <cell r="I615">
            <v>922328.29596100003</v>
          </cell>
          <cell r="J615">
            <v>0</v>
          </cell>
          <cell r="K615">
            <v>1.21424</v>
          </cell>
        </row>
        <row r="616">
          <cell r="A616" t="str">
            <v>MAQ0079AU</v>
          </cell>
          <cell r="B616" t="str">
            <v>No</v>
          </cell>
          <cell r="C616" t="str">
            <v>Arrowstreet Global Equity Fund - Hedged</v>
          </cell>
          <cell r="D616" t="str">
            <v>ManagedFunds</v>
          </cell>
          <cell r="E616">
            <v>24031433.770174</v>
          </cell>
          <cell r="F616">
            <v>718006.82483499998</v>
          </cell>
          <cell r="G616">
            <v>0</v>
          </cell>
          <cell r="H616">
            <v>30748219.508936998</v>
          </cell>
          <cell r="I616">
            <v>918689.73237699992</v>
          </cell>
          <cell r="J616">
            <v>0</v>
          </cell>
          <cell r="K616">
            <v>1.2795000000000001</v>
          </cell>
        </row>
        <row r="617">
          <cell r="A617" t="str">
            <v>MXT</v>
          </cell>
          <cell r="B617" t="str">
            <v>No</v>
          </cell>
          <cell r="C617" t="str">
            <v>Metrics Master Income Trust</v>
          </cell>
          <cell r="D617" t="str">
            <v>AustralianShares</v>
          </cell>
          <cell r="E617">
            <v>22740500</v>
          </cell>
          <cell r="F617">
            <v>431343</v>
          </cell>
          <cell r="G617">
            <v>78822</v>
          </cell>
          <cell r="H617">
            <v>47982455</v>
          </cell>
          <cell r="I617">
            <v>910133.73</v>
          </cell>
          <cell r="J617">
            <v>166314.42000000001</v>
          </cell>
          <cell r="K617">
            <v>2.11</v>
          </cell>
        </row>
        <row r="618">
          <cell r="A618" t="str">
            <v>WFC.NY</v>
          </cell>
          <cell r="B618" t="str">
            <v>No</v>
          </cell>
          <cell r="C618" t="str">
            <v>Wells Fargo &amp; Co Class B Com Stk</v>
          </cell>
          <cell r="D618" t="str">
            <v>InternationalShares</v>
          </cell>
          <cell r="E618">
            <v>4214</v>
          </cell>
          <cell r="F618">
            <v>7936</v>
          </cell>
          <cell r="G618">
            <v>0</v>
          </cell>
          <cell r="H618">
            <v>478408.53432400012</v>
          </cell>
          <cell r="I618">
            <v>900961.11257599993</v>
          </cell>
          <cell r="J618">
            <v>0</v>
          </cell>
          <cell r="K618">
            <v>113.52836600000001</v>
          </cell>
        </row>
        <row r="619">
          <cell r="A619" t="str">
            <v>FHT8533AU</v>
          </cell>
          <cell r="B619" t="str">
            <v>No</v>
          </cell>
          <cell r="C619" t="str">
            <v>Polen Capital Global Small and Mid Cap Fund</v>
          </cell>
          <cell r="D619" t="str">
            <v>ManagedFunds</v>
          </cell>
          <cell r="E619">
            <v>414043.939808</v>
          </cell>
          <cell r="F619">
            <v>1284658.912157</v>
          </cell>
          <cell r="G619">
            <v>0</v>
          </cell>
          <cell r="H619">
            <v>287512.11180300009</v>
          </cell>
          <cell r="I619">
            <v>892067.14860199997</v>
          </cell>
          <cell r="J619">
            <v>0</v>
          </cell>
          <cell r="K619">
            <v>0.69440000000000002</v>
          </cell>
        </row>
        <row r="620">
          <cell r="A620" t="str">
            <v>WBCPM</v>
          </cell>
          <cell r="B620" t="str">
            <v>No</v>
          </cell>
          <cell r="C620" t="str">
            <v>Westpac Capital Notes 10 22/06/2034</v>
          </cell>
          <cell r="D620" t="str">
            <v>AustralianShares</v>
          </cell>
          <cell r="E620">
            <v>110986</v>
          </cell>
          <cell r="F620">
            <v>8416</v>
          </cell>
          <cell r="G620">
            <v>0</v>
          </cell>
          <cell r="H620">
            <v>11714572.300000001</v>
          </cell>
          <cell r="I620">
            <v>888308.8</v>
          </cell>
          <cell r="J620">
            <v>0</v>
          </cell>
          <cell r="K620">
            <v>105.55</v>
          </cell>
        </row>
        <row r="621">
          <cell r="A621" t="str">
            <v>GSF3876AU</v>
          </cell>
          <cell r="B621" t="str">
            <v>Yes</v>
          </cell>
          <cell r="C621" t="str">
            <v>Epoch Glbl Equity Shrehldr Yield Unhgd Fnd Cl B</v>
          </cell>
          <cell r="D621" t="str">
            <v>ManagedFunds</v>
          </cell>
          <cell r="E621">
            <v>0</v>
          </cell>
          <cell r="F621">
            <v>727166.07481799996</v>
          </cell>
          <cell r="G621">
            <v>0</v>
          </cell>
          <cell r="H621">
            <v>0</v>
          </cell>
          <cell r="I621">
            <v>885251.979483</v>
          </cell>
          <cell r="J621">
            <v>0</v>
          </cell>
          <cell r="K621">
            <v>1.2174</v>
          </cell>
        </row>
        <row r="622">
          <cell r="A622" t="str">
            <v>HGI7127AU</v>
          </cell>
          <cell r="B622" t="str">
            <v>No</v>
          </cell>
          <cell r="C622" t="str">
            <v>Janus Henderson Global Sustainable Equity Fund</v>
          </cell>
          <cell r="D622" t="str">
            <v>ManagedFunds</v>
          </cell>
          <cell r="E622">
            <v>2449406.598679</v>
          </cell>
          <cell r="F622">
            <v>716438.81669999997</v>
          </cell>
          <cell r="G622">
            <v>0</v>
          </cell>
          <cell r="H622">
            <v>2977008.7800349998</v>
          </cell>
          <cell r="I622">
            <v>870759.73781700002</v>
          </cell>
          <cell r="J622">
            <v>0</v>
          </cell>
          <cell r="K622">
            <v>1.2154</v>
          </cell>
        </row>
        <row r="623">
          <cell r="A623" t="str">
            <v>IOF0214AU</v>
          </cell>
          <cell r="B623" t="str">
            <v>No</v>
          </cell>
          <cell r="C623" t="str">
            <v>Perennial Value Smaller Companies Trust</v>
          </cell>
          <cell r="D623" t="str">
            <v>ManagedFunds</v>
          </cell>
          <cell r="E623">
            <v>1506309.078398</v>
          </cell>
          <cell r="F623">
            <v>1051133.403865</v>
          </cell>
          <cell r="G623">
            <v>0</v>
          </cell>
          <cell r="H623">
            <v>1227641.8988939999</v>
          </cell>
          <cell r="I623">
            <v>856673.72415000002</v>
          </cell>
          <cell r="J623">
            <v>0</v>
          </cell>
          <cell r="K623">
            <v>0.81499999999999995</v>
          </cell>
        </row>
        <row r="624">
          <cell r="A624" t="str">
            <v>MICH</v>
          </cell>
          <cell r="B624" t="str">
            <v>No</v>
          </cell>
          <cell r="C624" t="str">
            <v>Magellan Infrastructure Fund (Currency Hedged)</v>
          </cell>
          <cell r="D624" t="str">
            <v>AustralianShares</v>
          </cell>
          <cell r="E624">
            <v>2007583</v>
          </cell>
          <cell r="F624">
            <v>299473</v>
          </cell>
          <cell r="G624">
            <v>0</v>
          </cell>
          <cell r="H624">
            <v>5701535.7199999997</v>
          </cell>
          <cell r="I624">
            <v>850503.32</v>
          </cell>
          <cell r="J624">
            <v>0</v>
          </cell>
          <cell r="K624">
            <v>2.84</v>
          </cell>
        </row>
        <row r="625">
          <cell r="A625" t="str">
            <v>IOO</v>
          </cell>
          <cell r="B625" t="str">
            <v>No</v>
          </cell>
          <cell r="C625" t="str">
            <v>iShares Global 100 ETF</v>
          </cell>
          <cell r="D625" t="str">
            <v>AustralianShares</v>
          </cell>
          <cell r="E625">
            <v>466646</v>
          </cell>
          <cell r="F625">
            <v>5250</v>
          </cell>
          <cell r="G625">
            <v>0</v>
          </cell>
          <cell r="H625">
            <v>75344663.159999996</v>
          </cell>
          <cell r="I625">
            <v>847665</v>
          </cell>
          <cell r="J625">
            <v>0</v>
          </cell>
          <cell r="K625">
            <v>161.46</v>
          </cell>
        </row>
        <row r="626">
          <cell r="A626" t="str">
            <v>VAN0106AU</v>
          </cell>
          <cell r="B626" t="str">
            <v>No</v>
          </cell>
          <cell r="C626" t="str">
            <v>Vanguard Int Credit Securities Index Fund (Hedged)</v>
          </cell>
          <cell r="D626" t="str">
            <v>ManagedFunds</v>
          </cell>
          <cell r="E626">
            <v>11910496.285289999</v>
          </cell>
          <cell r="F626">
            <v>908375.21174900001</v>
          </cell>
          <cell r="G626">
            <v>0</v>
          </cell>
          <cell r="H626">
            <v>11106537.786033001</v>
          </cell>
          <cell r="I626">
            <v>847059.88495599991</v>
          </cell>
          <cell r="J626">
            <v>0</v>
          </cell>
          <cell r="K626">
            <v>0.9325</v>
          </cell>
        </row>
        <row r="627">
          <cell r="A627" t="str">
            <v>FRT0027AU</v>
          </cell>
          <cell r="B627" t="str">
            <v>No</v>
          </cell>
          <cell r="C627" t="str">
            <v>Franklin Australian Absolute Return Bond Fund-Cl A</v>
          </cell>
          <cell r="D627" t="str">
            <v>ManagedFunds</v>
          </cell>
          <cell r="E627">
            <v>26834338.990779001</v>
          </cell>
          <cell r="F627">
            <v>840170.14828199998</v>
          </cell>
          <cell r="G627">
            <v>8682.0754940000006</v>
          </cell>
          <cell r="H627">
            <v>27051697.136604</v>
          </cell>
          <cell r="I627">
            <v>846975.52648300002</v>
          </cell>
          <cell r="J627">
            <v>8752.4003059999995</v>
          </cell>
          <cell r="K627">
            <v>1.0081</v>
          </cell>
        </row>
        <row r="628">
          <cell r="A628" t="str">
            <v>PDL6767AU</v>
          </cell>
          <cell r="B628" t="str">
            <v>No</v>
          </cell>
          <cell r="C628" t="str">
            <v>Pendal Global Select Fund - Class R</v>
          </cell>
          <cell r="D628" t="str">
            <v>ManagedFunds</v>
          </cell>
          <cell r="E628">
            <v>1922337.2222510001</v>
          </cell>
          <cell r="F628">
            <v>730157.43377300003</v>
          </cell>
          <cell r="G628">
            <v>0</v>
          </cell>
          <cell r="H628">
            <v>2210111.1044219998</v>
          </cell>
          <cell r="I628">
            <v>839462.00160900003</v>
          </cell>
          <cell r="J628">
            <v>0</v>
          </cell>
          <cell r="K628">
            <v>1.1496999999999999</v>
          </cell>
        </row>
        <row r="629">
          <cell r="A629" t="str">
            <v>LTC0002AU</v>
          </cell>
          <cell r="B629" t="str">
            <v>No</v>
          </cell>
          <cell r="C629" t="str">
            <v>La Trobe Aust Credit Fund - 12 Month Term Account</v>
          </cell>
          <cell r="D629" t="str">
            <v>ManagedFunds</v>
          </cell>
          <cell r="E629">
            <v>231473643.148</v>
          </cell>
          <cell r="F629">
            <v>832641.34</v>
          </cell>
          <cell r="G629">
            <v>0</v>
          </cell>
          <cell r="H629">
            <v>231473643.148</v>
          </cell>
          <cell r="I629">
            <v>832641.34</v>
          </cell>
          <cell r="J629">
            <v>0</v>
          </cell>
          <cell r="K629">
            <v>1</v>
          </cell>
        </row>
        <row r="630">
          <cell r="A630" t="str">
            <v>CNEW</v>
          </cell>
          <cell r="B630" t="str">
            <v>No</v>
          </cell>
          <cell r="C630" t="str">
            <v>VanEck China New Economy ETF</v>
          </cell>
          <cell r="D630" t="str">
            <v>AustralianShares</v>
          </cell>
          <cell r="E630">
            <v>208684</v>
          </cell>
          <cell r="F630">
            <v>118725</v>
          </cell>
          <cell r="G630">
            <v>0</v>
          </cell>
          <cell r="H630">
            <v>1460788</v>
          </cell>
          <cell r="I630">
            <v>831075</v>
          </cell>
          <cell r="J630">
            <v>0</v>
          </cell>
          <cell r="K630">
            <v>7</v>
          </cell>
        </row>
        <row r="631">
          <cell r="A631" t="str">
            <v>GOOGL.ND</v>
          </cell>
          <cell r="B631" t="str">
            <v>No</v>
          </cell>
          <cell r="C631" t="str">
            <v>Alphabet Inc. Class A</v>
          </cell>
          <cell r="D631" t="str">
            <v>InternationalShares</v>
          </cell>
          <cell r="E631">
            <v>158800</v>
          </cell>
          <cell r="F631">
            <v>2710</v>
          </cell>
          <cell r="G631">
            <v>0</v>
          </cell>
          <cell r="H631">
            <v>48587101.9384</v>
          </cell>
          <cell r="I631">
            <v>829162.75977999996</v>
          </cell>
          <cell r="J631">
            <v>0</v>
          </cell>
          <cell r="K631">
            <v>305.96411799999998</v>
          </cell>
        </row>
        <row r="632">
          <cell r="A632" t="str">
            <v>NML0018AU</v>
          </cell>
          <cell r="B632" t="str">
            <v>No</v>
          </cell>
          <cell r="C632" t="str">
            <v>Macquarie Cash Fund - Class M Units</v>
          </cell>
          <cell r="D632" t="str">
            <v>ManagedFunds</v>
          </cell>
          <cell r="E632">
            <v>37444.275147</v>
          </cell>
          <cell r="F632">
            <v>788367.64524400001</v>
          </cell>
          <cell r="G632">
            <v>0</v>
          </cell>
          <cell r="H632">
            <v>38562.361202999949</v>
          </cell>
          <cell r="I632">
            <v>811908.30313100002</v>
          </cell>
          <cell r="J632">
            <v>0</v>
          </cell>
          <cell r="K632">
            <v>1.02986</v>
          </cell>
        </row>
        <row r="633">
          <cell r="A633" t="str">
            <v>HM1</v>
          </cell>
          <cell r="B633" t="str">
            <v>No</v>
          </cell>
          <cell r="C633" t="str">
            <v>Hearts and Minds Investments Limited</v>
          </cell>
          <cell r="D633" t="str">
            <v>AustralianShares</v>
          </cell>
          <cell r="E633">
            <v>540068</v>
          </cell>
          <cell r="F633">
            <v>254643</v>
          </cell>
          <cell r="G633">
            <v>0</v>
          </cell>
          <cell r="H633">
            <v>1674210.8</v>
          </cell>
          <cell r="I633">
            <v>789393.3</v>
          </cell>
          <cell r="J633">
            <v>0</v>
          </cell>
          <cell r="K633">
            <v>3.1</v>
          </cell>
        </row>
        <row r="634">
          <cell r="A634" t="str">
            <v>ROBO</v>
          </cell>
          <cell r="B634" t="str">
            <v>No</v>
          </cell>
          <cell r="C634" t="str">
            <v>Global X ROBO Global Robotics &amp; Automation ETF</v>
          </cell>
          <cell r="D634" t="str">
            <v>AustralianShares</v>
          </cell>
          <cell r="E634">
            <v>71975</v>
          </cell>
          <cell r="F634">
            <v>9823</v>
          </cell>
          <cell r="G634">
            <v>0</v>
          </cell>
          <cell r="H634">
            <v>5740006.25</v>
          </cell>
          <cell r="I634">
            <v>783384.25</v>
          </cell>
          <cell r="J634">
            <v>0</v>
          </cell>
          <cell r="K634">
            <v>79.75</v>
          </cell>
        </row>
        <row r="635">
          <cell r="A635" t="str">
            <v>FEMX</v>
          </cell>
          <cell r="B635" t="str">
            <v>No</v>
          </cell>
          <cell r="C635" t="str">
            <v>Fidelity Global Emerging Markets Fund (Managed Fd)</v>
          </cell>
          <cell r="D635" t="str">
            <v>AustralianShares</v>
          </cell>
          <cell r="E635">
            <v>110868</v>
          </cell>
          <cell r="F635">
            <v>124757</v>
          </cell>
          <cell r="G635">
            <v>0</v>
          </cell>
          <cell r="H635">
            <v>690707.64</v>
          </cell>
          <cell r="I635">
            <v>777236.11</v>
          </cell>
          <cell r="J635">
            <v>0</v>
          </cell>
          <cell r="K635">
            <v>6.23</v>
          </cell>
        </row>
        <row r="636">
          <cell r="A636" t="str">
            <v>MQGPD</v>
          </cell>
          <cell r="B636" t="str">
            <v>No</v>
          </cell>
          <cell r="C636" t="str">
            <v>Macquarie Group Capital Notes 4 10/09/2029</v>
          </cell>
          <cell r="D636" t="str">
            <v>AustralianShares</v>
          </cell>
          <cell r="E636">
            <v>62247</v>
          </cell>
          <cell r="F636">
            <v>7291</v>
          </cell>
          <cell r="G636">
            <v>0</v>
          </cell>
          <cell r="H636">
            <v>6497341.8600000003</v>
          </cell>
          <cell r="I636">
            <v>761034.58</v>
          </cell>
          <cell r="J636">
            <v>0</v>
          </cell>
          <cell r="K636">
            <v>104.38</v>
          </cell>
        </row>
        <row r="637">
          <cell r="A637" t="str">
            <v>JNJ.NY</v>
          </cell>
          <cell r="B637" t="str">
            <v>No</v>
          </cell>
          <cell r="C637" t="str">
            <v>Johnson &amp; Johnson</v>
          </cell>
          <cell r="D637" t="str">
            <v>InternationalShares</v>
          </cell>
          <cell r="E637">
            <v>6157</v>
          </cell>
          <cell r="F637">
            <v>3226</v>
          </cell>
          <cell r="G637">
            <v>0</v>
          </cell>
          <cell r="H637">
            <v>1439187.5565739998</v>
          </cell>
          <cell r="I637">
            <v>754071.63513200008</v>
          </cell>
          <cell r="J637">
            <v>0</v>
          </cell>
          <cell r="K637">
            <v>233.74818200000001</v>
          </cell>
        </row>
        <row r="638">
          <cell r="A638" t="str">
            <v>LOV</v>
          </cell>
          <cell r="B638" t="str">
            <v>No</v>
          </cell>
          <cell r="C638" t="str">
            <v>Lovisa Holdings Limited</v>
          </cell>
          <cell r="D638" t="str">
            <v>AustralianShares</v>
          </cell>
          <cell r="E638">
            <v>42445</v>
          </cell>
          <cell r="F638">
            <v>24959</v>
          </cell>
          <cell r="G638">
            <v>0</v>
          </cell>
          <cell r="H638">
            <v>1280141.2</v>
          </cell>
          <cell r="I638">
            <v>752763.44</v>
          </cell>
          <cell r="J638">
            <v>0</v>
          </cell>
          <cell r="K638">
            <v>30.16</v>
          </cell>
        </row>
        <row r="639">
          <cell r="A639" t="str">
            <v>WDIV</v>
          </cell>
          <cell r="B639" t="str">
            <v>No</v>
          </cell>
          <cell r="C639" t="str">
            <v>SPDR S&amp;P Global Dividend Fund ETF</v>
          </cell>
          <cell r="D639" t="str">
            <v>AustralianShares</v>
          </cell>
          <cell r="E639">
            <v>418125</v>
          </cell>
          <cell r="F639">
            <v>38185</v>
          </cell>
          <cell r="G639">
            <v>0</v>
          </cell>
          <cell r="H639">
            <v>8237062.5</v>
          </cell>
          <cell r="I639">
            <v>752244.5</v>
          </cell>
          <cell r="J639">
            <v>0</v>
          </cell>
          <cell r="K639">
            <v>19.7</v>
          </cell>
        </row>
        <row r="640">
          <cell r="A640" t="str">
            <v>MQGPG</v>
          </cell>
          <cell r="B640" t="str">
            <v>No</v>
          </cell>
          <cell r="C640" t="str">
            <v>Macquarie Group Capital Notes 7 15/12/2034</v>
          </cell>
          <cell r="D640" t="str">
            <v>AustralianShares</v>
          </cell>
          <cell r="E640">
            <v>73069</v>
          </cell>
          <cell r="F640">
            <v>7322</v>
          </cell>
          <cell r="G640">
            <v>0</v>
          </cell>
          <cell r="H640">
            <v>7499071.4699999997</v>
          </cell>
          <cell r="I640">
            <v>751456.86</v>
          </cell>
          <cell r="J640">
            <v>0</v>
          </cell>
          <cell r="K640">
            <v>102.63</v>
          </cell>
        </row>
        <row r="641">
          <cell r="A641" t="str">
            <v>CLA1557AU</v>
          </cell>
          <cell r="B641" t="str">
            <v>No</v>
          </cell>
          <cell r="C641" t="str">
            <v>Clime Smaller Companies Fund - Wholesale</v>
          </cell>
          <cell r="D641" t="str">
            <v>ManagedFunds</v>
          </cell>
          <cell r="E641">
            <v>0</v>
          </cell>
          <cell r="F641">
            <v>551103.055161</v>
          </cell>
          <cell r="G641">
            <v>0</v>
          </cell>
          <cell r="H641">
            <v>0</v>
          </cell>
          <cell r="I641">
            <v>737375.88780599996</v>
          </cell>
          <cell r="J641">
            <v>0</v>
          </cell>
          <cell r="K641">
            <v>1.3380000000000001</v>
          </cell>
        </row>
        <row r="642">
          <cell r="A642">
            <v>360</v>
          </cell>
          <cell r="B642" t="str">
            <v>No</v>
          </cell>
          <cell r="C642" t="str">
            <v>Life360 Inc. CDI</v>
          </cell>
          <cell r="D642" t="str">
            <v>AustralianShares</v>
          </cell>
          <cell r="E642">
            <v>117195</v>
          </cell>
          <cell r="F642">
            <v>32590</v>
          </cell>
          <cell r="G642">
            <v>5125</v>
          </cell>
          <cell r="H642">
            <v>2641575.2999999998</v>
          </cell>
          <cell r="I642">
            <v>734578.6</v>
          </cell>
          <cell r="J642">
            <v>115517.5</v>
          </cell>
          <cell r="K642">
            <v>22.54</v>
          </cell>
        </row>
        <row r="643">
          <cell r="A643" t="str">
            <v>PNI</v>
          </cell>
          <cell r="B643" t="str">
            <v>No</v>
          </cell>
          <cell r="C643" t="str">
            <v>Pinnacle Investment Management Group Limited</v>
          </cell>
          <cell r="D643" t="str">
            <v>AustralianShares</v>
          </cell>
          <cell r="E643">
            <v>100341</v>
          </cell>
          <cell r="F643">
            <v>31831</v>
          </cell>
          <cell r="G643">
            <v>41369</v>
          </cell>
          <cell r="H643">
            <v>2292791.85</v>
          </cell>
          <cell r="I643">
            <v>727338.35</v>
          </cell>
          <cell r="J643">
            <v>945281.65</v>
          </cell>
          <cell r="K643">
            <v>22.85</v>
          </cell>
        </row>
        <row r="644">
          <cell r="A644" t="str">
            <v>CBAPG</v>
          </cell>
          <cell r="B644" t="str">
            <v>No</v>
          </cell>
          <cell r="C644" t="str">
            <v>CBA PERLS X Capital Notes 15/04/2027</v>
          </cell>
          <cell r="D644" t="str">
            <v>AustralianShares</v>
          </cell>
          <cell r="E644">
            <v>50782</v>
          </cell>
          <cell r="F644">
            <v>7048</v>
          </cell>
          <cell r="G644">
            <v>0</v>
          </cell>
          <cell r="H644">
            <v>5123903.8</v>
          </cell>
          <cell r="I644">
            <v>711143.2</v>
          </cell>
          <cell r="J644">
            <v>0</v>
          </cell>
          <cell r="K644">
            <v>100.9</v>
          </cell>
        </row>
        <row r="645">
          <cell r="A645" t="str">
            <v>DEU0109AU</v>
          </cell>
          <cell r="B645" t="str">
            <v>No</v>
          </cell>
          <cell r="C645" t="str">
            <v>Ironbark GCM Global Macro Fund</v>
          </cell>
          <cell r="D645" t="str">
            <v>ManagedFunds</v>
          </cell>
          <cell r="E645">
            <v>1450423.404296</v>
          </cell>
          <cell r="F645">
            <v>556931.82788</v>
          </cell>
          <cell r="G645">
            <v>201570.16916600001</v>
          </cell>
          <cell r="H645">
            <v>1848274.5440950003</v>
          </cell>
          <cell r="I645">
            <v>709698.22826799995</v>
          </cell>
          <cell r="J645">
            <v>256860.86656800003</v>
          </cell>
          <cell r="K645">
            <v>1.2743</v>
          </cell>
        </row>
        <row r="646">
          <cell r="A646" t="str">
            <v>NFLX.ND</v>
          </cell>
          <cell r="B646" t="str">
            <v>No</v>
          </cell>
          <cell r="C646" t="str">
            <v>Netflix Inc</v>
          </cell>
          <cell r="D646" t="str">
            <v>InternationalShares</v>
          </cell>
          <cell r="E646">
            <v>5927</v>
          </cell>
          <cell r="F646">
            <v>483</v>
          </cell>
          <cell r="G646">
            <v>0</v>
          </cell>
          <cell r="H646">
            <v>8538635.270149</v>
          </cell>
          <cell r="I646">
            <v>695826.02252100001</v>
          </cell>
          <cell r="J646">
            <v>0</v>
          </cell>
          <cell r="K646">
            <v>1440.633587</v>
          </cell>
        </row>
        <row r="647">
          <cell r="A647" t="str">
            <v>ASX</v>
          </cell>
          <cell r="B647" t="str">
            <v>No</v>
          </cell>
          <cell r="C647" t="str">
            <v>ASX Limited</v>
          </cell>
          <cell r="D647" t="str">
            <v>AustralianShares</v>
          </cell>
          <cell r="E647">
            <v>102870</v>
          </cell>
          <cell r="F647">
            <v>10676</v>
          </cell>
          <cell r="G647">
            <v>0</v>
          </cell>
          <cell r="H647">
            <v>6694779.5999999996</v>
          </cell>
          <cell r="I647">
            <v>694794.08</v>
          </cell>
          <cell r="J647">
            <v>0</v>
          </cell>
          <cell r="K647">
            <v>65.08</v>
          </cell>
        </row>
        <row r="648">
          <cell r="A648" t="str">
            <v>ASB</v>
          </cell>
          <cell r="B648" t="str">
            <v>No</v>
          </cell>
          <cell r="C648" t="str">
            <v>Austal Ltd</v>
          </cell>
          <cell r="D648" t="str">
            <v>AustralianShares</v>
          </cell>
          <cell r="E648">
            <v>162899</v>
          </cell>
          <cell r="F648">
            <v>223269</v>
          </cell>
          <cell r="G648">
            <v>0</v>
          </cell>
          <cell r="H648">
            <v>504986.9</v>
          </cell>
          <cell r="I648">
            <v>692133.9</v>
          </cell>
          <cell r="J648">
            <v>0</v>
          </cell>
          <cell r="K648">
            <v>3.1</v>
          </cell>
        </row>
        <row r="649">
          <cell r="A649" t="str">
            <v>FRT0009AU</v>
          </cell>
          <cell r="B649" t="str">
            <v>No</v>
          </cell>
          <cell r="C649" t="str">
            <v>Franklin Global Growth Fund Class A</v>
          </cell>
          <cell r="D649" t="str">
            <v>ManagedFunds</v>
          </cell>
          <cell r="E649">
            <v>10155501.426362</v>
          </cell>
          <cell r="F649">
            <v>268486.16944099998</v>
          </cell>
          <cell r="G649">
            <v>161271.041466</v>
          </cell>
          <cell r="H649">
            <v>26148385.072597999</v>
          </cell>
          <cell r="I649">
            <v>691298.18907600001</v>
          </cell>
          <cell r="J649">
            <v>415240.67756699998</v>
          </cell>
          <cell r="K649">
            <v>2.5748000000000002</v>
          </cell>
        </row>
        <row r="650">
          <cell r="A650" t="str">
            <v>FPH</v>
          </cell>
          <cell r="B650" t="str">
            <v>No</v>
          </cell>
          <cell r="C650" t="str">
            <v>Fisher &amp; Paykel Healthcare Corporation Limited</v>
          </cell>
          <cell r="D650" t="str">
            <v>AustralianShares</v>
          </cell>
          <cell r="E650">
            <v>44676</v>
          </cell>
          <cell r="F650">
            <v>19656</v>
          </cell>
          <cell r="G650">
            <v>0</v>
          </cell>
          <cell r="H650">
            <v>1561426.2</v>
          </cell>
          <cell r="I650">
            <v>686977.2</v>
          </cell>
          <cell r="J650">
            <v>0</v>
          </cell>
          <cell r="K650">
            <v>34.950000000000003</v>
          </cell>
        </row>
        <row r="651">
          <cell r="A651" t="str">
            <v>ETL0402AU</v>
          </cell>
          <cell r="B651" t="str">
            <v>No</v>
          </cell>
          <cell r="C651" t="str">
            <v>MFS Blended Research Global Equity Trust</v>
          </cell>
          <cell r="D651" t="str">
            <v>ManagedFunds</v>
          </cell>
          <cell r="E651">
            <v>0</v>
          </cell>
          <cell r="F651">
            <v>334389.52149299998</v>
          </cell>
          <cell r="G651">
            <v>0</v>
          </cell>
          <cell r="H651">
            <v>0</v>
          </cell>
          <cell r="I651">
            <v>675500.27236800001</v>
          </cell>
          <cell r="J651">
            <v>0</v>
          </cell>
          <cell r="K651">
            <v>2.0200999999999998</v>
          </cell>
        </row>
        <row r="652">
          <cell r="A652" t="str">
            <v>PIM0760AU</v>
          </cell>
          <cell r="B652" t="str">
            <v>No</v>
          </cell>
          <cell r="C652" t="str">
            <v>First Sentier Concentrated Australian Share Fund</v>
          </cell>
          <cell r="D652" t="str">
            <v>ManagedFunds</v>
          </cell>
          <cell r="E652">
            <v>0</v>
          </cell>
          <cell r="F652">
            <v>513437.186583</v>
          </cell>
          <cell r="G652">
            <v>0</v>
          </cell>
          <cell r="H652">
            <v>0</v>
          </cell>
          <cell r="I652">
            <v>667365.65512100002</v>
          </cell>
          <cell r="J652">
            <v>0</v>
          </cell>
          <cell r="K652">
            <v>1.2998000000000001</v>
          </cell>
        </row>
        <row r="653">
          <cell r="A653" t="str">
            <v>CQR</v>
          </cell>
          <cell r="B653" t="str">
            <v>No</v>
          </cell>
          <cell r="C653" t="str">
            <v>Charter Hall Retail REIT</v>
          </cell>
          <cell r="D653" t="str">
            <v>AustralianShares</v>
          </cell>
          <cell r="E653">
            <v>564833</v>
          </cell>
          <cell r="F653">
            <v>208033</v>
          </cell>
          <cell r="G653">
            <v>0</v>
          </cell>
          <cell r="H653">
            <v>1779223.95</v>
          </cell>
          <cell r="I653">
            <v>655303.94999999995</v>
          </cell>
          <cell r="J653">
            <v>0</v>
          </cell>
          <cell r="K653">
            <v>3.15</v>
          </cell>
        </row>
        <row r="654">
          <cell r="A654" t="str">
            <v>PCI</v>
          </cell>
          <cell r="B654" t="str">
            <v>No</v>
          </cell>
          <cell r="C654" t="str">
            <v>Perpetual Credit Income Trust</v>
          </cell>
          <cell r="D654" t="str">
            <v>AustralianShares</v>
          </cell>
          <cell r="E654">
            <v>9507684</v>
          </cell>
          <cell r="F654">
            <v>553211</v>
          </cell>
          <cell r="G654">
            <v>0</v>
          </cell>
          <cell r="H654">
            <v>11123990.279999999</v>
          </cell>
          <cell r="I654">
            <v>647256.87</v>
          </cell>
          <cell r="J654">
            <v>0</v>
          </cell>
          <cell r="K654">
            <v>1.17</v>
          </cell>
        </row>
        <row r="655">
          <cell r="A655" t="str">
            <v>NWH</v>
          </cell>
          <cell r="B655" t="str">
            <v>No</v>
          </cell>
          <cell r="C655" t="str">
            <v>NRW Holdings Limited</v>
          </cell>
          <cell r="D655" t="str">
            <v>AustralianShares</v>
          </cell>
          <cell r="E655">
            <v>83903</v>
          </cell>
          <cell r="F655">
            <v>168412</v>
          </cell>
          <cell r="G655">
            <v>0</v>
          </cell>
          <cell r="H655">
            <v>322187.52000000002</v>
          </cell>
          <cell r="I655">
            <v>646702.07999999996</v>
          </cell>
          <cell r="J655">
            <v>0</v>
          </cell>
          <cell r="K655">
            <v>3.84</v>
          </cell>
        </row>
        <row r="656">
          <cell r="A656" t="str">
            <v>PIM0941AU</v>
          </cell>
          <cell r="B656" t="str">
            <v>No</v>
          </cell>
          <cell r="C656" t="str">
            <v>Fairlight Global Small &amp; Mid Cap Fund - Hedged</v>
          </cell>
          <cell r="D656" t="str">
            <v>ManagedFunds</v>
          </cell>
          <cell r="E656">
            <v>24149916.678530999</v>
          </cell>
          <cell r="F656">
            <v>425507.610606</v>
          </cell>
          <cell r="G656">
            <v>0</v>
          </cell>
          <cell r="H656">
            <v>36538823.934617005</v>
          </cell>
          <cell r="I656">
            <v>643793.01484700001</v>
          </cell>
          <cell r="J656">
            <v>0</v>
          </cell>
          <cell r="K656">
            <v>1.5129999999999999</v>
          </cell>
        </row>
        <row r="657">
          <cell r="A657" t="str">
            <v>IYLD</v>
          </cell>
          <cell r="B657" t="str">
            <v>No</v>
          </cell>
          <cell r="C657" t="str">
            <v>iShares Yield Plus ETF</v>
          </cell>
          <cell r="D657" t="str">
            <v>AustralianShares</v>
          </cell>
          <cell r="E657">
            <v>10192</v>
          </cell>
          <cell r="F657">
            <v>6443</v>
          </cell>
          <cell r="G657">
            <v>0</v>
          </cell>
          <cell r="H657">
            <v>1018078.8799999999</v>
          </cell>
          <cell r="I657">
            <v>643591.27</v>
          </cell>
          <cell r="J657">
            <v>0</v>
          </cell>
          <cell r="K657">
            <v>99.89</v>
          </cell>
        </row>
        <row r="658">
          <cell r="A658" t="str">
            <v>TSM.NY</v>
          </cell>
          <cell r="B658" t="str">
            <v>No</v>
          </cell>
          <cell r="C658" t="str">
            <v>Taiwan Semiconductor Manufacturing Company Ltd</v>
          </cell>
          <cell r="D658" t="str">
            <v>InternationalShares</v>
          </cell>
          <cell r="E658">
            <v>21210</v>
          </cell>
          <cell r="F658">
            <v>2015</v>
          </cell>
          <cell r="G658">
            <v>0</v>
          </cell>
          <cell r="H658">
            <v>6770264.9179200009</v>
          </cell>
          <cell r="I658">
            <v>643191.12728000002</v>
          </cell>
          <cell r="J658">
            <v>0</v>
          </cell>
          <cell r="K658">
            <v>319.20155199999999</v>
          </cell>
        </row>
        <row r="659">
          <cell r="A659" t="str">
            <v>SIQ</v>
          </cell>
          <cell r="B659" t="str">
            <v>No</v>
          </cell>
          <cell r="C659" t="str">
            <v>Smartgroup Corporation Limited</v>
          </cell>
          <cell r="D659" t="str">
            <v>AustralianShares</v>
          </cell>
          <cell r="E659">
            <v>76690</v>
          </cell>
          <cell r="F659">
            <v>82469</v>
          </cell>
          <cell r="G659">
            <v>0</v>
          </cell>
          <cell r="H659">
            <v>595881.30000000016</v>
          </cell>
          <cell r="I659">
            <v>640784.13</v>
          </cell>
          <cell r="J659">
            <v>0</v>
          </cell>
          <cell r="K659">
            <v>7.77</v>
          </cell>
        </row>
        <row r="660">
          <cell r="A660" t="str">
            <v>HD.NY</v>
          </cell>
          <cell r="B660" t="str">
            <v>No</v>
          </cell>
          <cell r="C660" t="str">
            <v>Home Depot Inc</v>
          </cell>
          <cell r="D660" t="str">
            <v>InternationalShares</v>
          </cell>
          <cell r="E660">
            <v>15846</v>
          </cell>
          <cell r="F660">
            <v>1009</v>
          </cell>
          <cell r="G660">
            <v>0</v>
          </cell>
          <cell r="H660">
            <v>9962721.0949980002</v>
          </cell>
          <cell r="I660">
            <v>634380.00661699998</v>
          </cell>
          <cell r="J660">
            <v>0</v>
          </cell>
          <cell r="K660">
            <v>628.72151299999996</v>
          </cell>
        </row>
        <row r="661">
          <cell r="A661" t="str">
            <v>ARO0006AU</v>
          </cell>
          <cell r="B661" t="str">
            <v>No</v>
          </cell>
          <cell r="C661" t="str">
            <v>BNP Paribas C WorldWide Global Equity Trust</v>
          </cell>
          <cell r="D661" t="str">
            <v>ManagedFunds</v>
          </cell>
          <cell r="E661">
            <v>2722638.863812</v>
          </cell>
          <cell r="F661">
            <v>150696.14762900001</v>
          </cell>
          <cell r="G661">
            <v>88755.985299000007</v>
          </cell>
          <cell r="H661">
            <v>11331350.687298</v>
          </cell>
          <cell r="I661">
            <v>627182.29681700002</v>
          </cell>
          <cell r="J661">
            <v>369393.53521599999</v>
          </cell>
          <cell r="K661">
            <v>4.1619000000000002</v>
          </cell>
        </row>
        <row r="662">
          <cell r="A662" t="str">
            <v>PIM8302AU</v>
          </cell>
          <cell r="B662" t="str">
            <v>No</v>
          </cell>
          <cell r="C662" t="str">
            <v>DNR Capital Australian Equities Income Fund</v>
          </cell>
          <cell r="D662" t="str">
            <v>ManagedFunds</v>
          </cell>
          <cell r="E662">
            <v>7039417.0632530004</v>
          </cell>
          <cell r="F662">
            <v>440106.68995099998</v>
          </cell>
          <cell r="G662">
            <v>0</v>
          </cell>
          <cell r="H662">
            <v>9990340.6961690001</v>
          </cell>
          <cell r="I662">
            <v>624599.41437899997</v>
          </cell>
          <cell r="J662">
            <v>0</v>
          </cell>
          <cell r="K662">
            <v>1.4192</v>
          </cell>
        </row>
        <row r="663">
          <cell r="A663" t="str">
            <v>MAQ7783AU</v>
          </cell>
          <cell r="B663" t="str">
            <v>Yes</v>
          </cell>
          <cell r="C663" t="str">
            <v>Walter Scott Emerging Markets No. 2 Fund - Class I</v>
          </cell>
          <cell r="D663" t="str">
            <v>ManagedFunds</v>
          </cell>
          <cell r="E663">
            <v>0</v>
          </cell>
          <cell r="F663">
            <v>621137.00690299994</v>
          </cell>
          <cell r="G663">
            <v>0</v>
          </cell>
          <cell r="H663">
            <v>0</v>
          </cell>
          <cell r="I663">
            <v>624491.14674</v>
          </cell>
          <cell r="J663">
            <v>0</v>
          </cell>
          <cell r="K663">
            <v>1.0054000000000001</v>
          </cell>
        </row>
        <row r="664">
          <cell r="A664" t="str">
            <v>PPL0028AU</v>
          </cell>
          <cell r="B664" t="str">
            <v>No</v>
          </cell>
          <cell r="C664" t="str">
            <v>Antares Income Fund</v>
          </cell>
          <cell r="D664" t="str">
            <v>ManagedFunds</v>
          </cell>
          <cell r="E664">
            <v>498420.00489699998</v>
          </cell>
          <cell r="F664">
            <v>617101.38015300001</v>
          </cell>
          <cell r="G664">
            <v>0</v>
          </cell>
          <cell r="H664">
            <v>503319.47354500007</v>
          </cell>
          <cell r="I664">
            <v>623167.48672000004</v>
          </cell>
          <cell r="J664">
            <v>0</v>
          </cell>
          <cell r="K664">
            <v>1.00983</v>
          </cell>
        </row>
        <row r="665">
          <cell r="A665" t="str">
            <v>FID0015AU</v>
          </cell>
          <cell r="B665" t="str">
            <v>No</v>
          </cell>
          <cell r="C665" t="str">
            <v>Fidelity India Fund</v>
          </cell>
          <cell r="D665" t="str">
            <v>ManagedFunds</v>
          </cell>
          <cell r="E665">
            <v>207852.303655</v>
          </cell>
          <cell r="F665">
            <v>11894.281424999999</v>
          </cell>
          <cell r="G665">
            <v>0</v>
          </cell>
          <cell r="H665">
            <v>10822994.162713001</v>
          </cell>
          <cell r="I665">
            <v>619342.37034700008</v>
          </cell>
          <cell r="J665">
            <v>0</v>
          </cell>
          <cell r="K665">
            <v>52.070599999999999</v>
          </cell>
        </row>
        <row r="666">
          <cell r="A666" t="str">
            <v>MBLPC</v>
          </cell>
          <cell r="B666" t="str">
            <v>No</v>
          </cell>
          <cell r="C666" t="str">
            <v>Macquarie Bank Capital Notes 2 21/12/2028</v>
          </cell>
          <cell r="D666" t="str">
            <v>AustralianShares</v>
          </cell>
          <cell r="E666">
            <v>36488</v>
          </cell>
          <cell r="F666">
            <v>5935</v>
          </cell>
          <cell r="G666">
            <v>0</v>
          </cell>
          <cell r="H666">
            <v>3745493.2</v>
          </cell>
          <cell r="I666">
            <v>609227.75</v>
          </cell>
          <cell r="J666">
            <v>0</v>
          </cell>
          <cell r="K666">
            <v>102.65</v>
          </cell>
        </row>
        <row r="667">
          <cell r="A667" t="str">
            <v>BGL0009AU</v>
          </cell>
          <cell r="B667" t="str">
            <v>Yes</v>
          </cell>
          <cell r="C667" t="str">
            <v>BlackRock Cash Fund - Class E</v>
          </cell>
          <cell r="D667" t="str">
            <v>ManagedFunds</v>
          </cell>
          <cell r="E667">
            <v>0</v>
          </cell>
          <cell r="F667">
            <v>580026.03413100005</v>
          </cell>
          <cell r="G667">
            <v>0</v>
          </cell>
          <cell r="H667">
            <v>0</v>
          </cell>
          <cell r="I667">
            <v>598198.24977999995</v>
          </cell>
          <cell r="J667">
            <v>0</v>
          </cell>
          <cell r="K667">
            <v>1.0313300000000001</v>
          </cell>
        </row>
        <row r="668">
          <cell r="A668" t="str">
            <v>FSF0016AU</v>
          </cell>
          <cell r="B668" t="str">
            <v>No</v>
          </cell>
          <cell r="C668" t="str">
            <v>First Sentier W/S Concentrated Australian Share Fd</v>
          </cell>
          <cell r="D668" t="str">
            <v>ManagedFunds</v>
          </cell>
          <cell r="E668">
            <v>101457.383005</v>
          </cell>
          <cell r="F668">
            <v>158633.65968700001</v>
          </cell>
          <cell r="G668">
            <v>0</v>
          </cell>
          <cell r="H668">
            <v>376741.70031400002</v>
          </cell>
          <cell r="I668">
            <v>589054.36851400009</v>
          </cell>
          <cell r="J668">
            <v>0</v>
          </cell>
          <cell r="K668">
            <v>3.7132999999999998</v>
          </cell>
        </row>
        <row r="669">
          <cell r="A669" t="str">
            <v>FSF5774AU</v>
          </cell>
          <cell r="B669" t="str">
            <v>No</v>
          </cell>
          <cell r="C669" t="str">
            <v>Baillie Gifford Long Term Global Growth Class A</v>
          </cell>
          <cell r="D669" t="str">
            <v>ManagedFunds</v>
          </cell>
          <cell r="E669">
            <v>11313374.828468001</v>
          </cell>
          <cell r="F669">
            <v>356054.41716999997</v>
          </cell>
          <cell r="G669">
            <v>0</v>
          </cell>
          <cell r="H669">
            <v>18535833.318962</v>
          </cell>
          <cell r="I669">
            <v>583359.55709200003</v>
          </cell>
          <cell r="J669">
            <v>0</v>
          </cell>
          <cell r="K669">
            <v>1.6384000000000001</v>
          </cell>
        </row>
        <row r="670">
          <cell r="A670" t="str">
            <v>SSB8320AU</v>
          </cell>
          <cell r="B670" t="str">
            <v>No</v>
          </cell>
          <cell r="C670" t="str">
            <v>Western Asset Global Bond Fund - Class A</v>
          </cell>
          <cell r="D670" t="str">
            <v>ManagedFunds</v>
          </cell>
          <cell r="E670">
            <v>1988365.700651</v>
          </cell>
          <cell r="F670">
            <v>621147.86150899995</v>
          </cell>
          <cell r="G670">
            <v>0</v>
          </cell>
          <cell r="H670">
            <v>1848583.5918950001</v>
          </cell>
          <cell r="I670">
            <v>577481.166845</v>
          </cell>
          <cell r="J670">
            <v>0</v>
          </cell>
          <cell r="K670">
            <v>0.92969999999999997</v>
          </cell>
        </row>
        <row r="671">
          <cell r="A671" t="str">
            <v>IPH</v>
          </cell>
          <cell r="B671" t="str">
            <v>No</v>
          </cell>
          <cell r="C671" t="str">
            <v>IPH Limited</v>
          </cell>
          <cell r="D671" t="str">
            <v>AustralianShares</v>
          </cell>
          <cell r="E671">
            <v>147254</v>
          </cell>
          <cell r="F671">
            <v>114673</v>
          </cell>
          <cell r="G671">
            <v>0</v>
          </cell>
          <cell r="H671">
            <v>740687.62000000011</v>
          </cell>
          <cell r="I671">
            <v>576805.18999999994</v>
          </cell>
          <cell r="J671">
            <v>0</v>
          </cell>
          <cell r="K671">
            <v>5.03</v>
          </cell>
        </row>
        <row r="672">
          <cell r="A672" t="str">
            <v>CSA0046AU</v>
          </cell>
          <cell r="B672" t="str">
            <v>No</v>
          </cell>
          <cell r="C672" t="str">
            <v>Bentham Syndicated Loan Fund</v>
          </cell>
          <cell r="D672" t="str">
            <v>ManagedFunds</v>
          </cell>
          <cell r="E672">
            <v>3109248.6976129999</v>
          </cell>
          <cell r="F672">
            <v>663667.29896399996</v>
          </cell>
          <cell r="G672">
            <v>0</v>
          </cell>
          <cell r="H672">
            <v>2670222.7815099992</v>
          </cell>
          <cell r="I672">
            <v>569957.4763499999</v>
          </cell>
          <cell r="J672">
            <v>0</v>
          </cell>
          <cell r="K672">
            <v>0.85880000000000001</v>
          </cell>
        </row>
        <row r="673">
          <cell r="A673" t="str">
            <v>HMC</v>
          </cell>
          <cell r="B673" t="str">
            <v>No</v>
          </cell>
          <cell r="C673" t="str">
            <v>HMC Capital Limited</v>
          </cell>
          <cell r="D673" t="str">
            <v>AustralianShares</v>
          </cell>
          <cell r="E673">
            <v>77895</v>
          </cell>
          <cell r="F673">
            <v>57743</v>
          </cell>
          <cell r="G673">
            <v>0</v>
          </cell>
          <cell r="H673">
            <v>768044.7</v>
          </cell>
          <cell r="I673">
            <v>569345.98</v>
          </cell>
          <cell r="J673">
            <v>0</v>
          </cell>
          <cell r="K673">
            <v>9.86</v>
          </cell>
        </row>
        <row r="674">
          <cell r="A674" t="str">
            <v>TAL0284AU</v>
          </cell>
          <cell r="B674" t="str">
            <v>No</v>
          </cell>
          <cell r="C674" t="str">
            <v>Fortlake Real Higher Income Fund</v>
          </cell>
          <cell r="D674" t="str">
            <v>ManagedFunds</v>
          </cell>
          <cell r="E674">
            <v>5826703.5136240004</v>
          </cell>
          <cell r="F674">
            <v>576597.10267299996</v>
          </cell>
          <cell r="G674">
            <v>0</v>
          </cell>
          <cell r="H674">
            <v>5713665.4654599996</v>
          </cell>
          <cell r="I674">
            <v>565411.11888099997</v>
          </cell>
          <cell r="J674">
            <v>0</v>
          </cell>
          <cell r="K674">
            <v>0.98060000000000003</v>
          </cell>
        </row>
        <row r="675">
          <cell r="A675" t="str">
            <v>MA.NY</v>
          </cell>
          <cell r="B675" t="str">
            <v>No</v>
          </cell>
          <cell r="C675" t="str">
            <v>Mastercard Inc</v>
          </cell>
          <cell r="D675" t="str">
            <v>InternationalShares</v>
          </cell>
          <cell r="E675">
            <v>7652</v>
          </cell>
          <cell r="F675">
            <v>663</v>
          </cell>
          <cell r="G675">
            <v>0</v>
          </cell>
          <cell r="H675">
            <v>6512548.3090439998</v>
          </cell>
          <cell r="I675">
            <v>564273.33101099997</v>
          </cell>
          <cell r="J675">
            <v>0</v>
          </cell>
          <cell r="K675">
            <v>851.09099700000002</v>
          </cell>
        </row>
        <row r="676">
          <cell r="A676" t="str">
            <v>IOF0046AU</v>
          </cell>
          <cell r="B676" t="str">
            <v>No</v>
          </cell>
          <cell r="C676" t="str">
            <v>Janus Henderson Australian Fixed Interest Fund</v>
          </cell>
          <cell r="D676" t="str">
            <v>ManagedFunds</v>
          </cell>
          <cell r="E676">
            <v>12148104.321221</v>
          </cell>
          <cell r="F676">
            <v>580351.64214799996</v>
          </cell>
          <cell r="G676">
            <v>0</v>
          </cell>
          <cell r="H676">
            <v>11799453.727202</v>
          </cell>
          <cell r="I676">
            <v>563695.55001800007</v>
          </cell>
          <cell r="J676">
            <v>0</v>
          </cell>
          <cell r="K676">
            <v>0.97130000000000005</v>
          </cell>
        </row>
        <row r="677">
          <cell r="A677" t="str">
            <v>PME</v>
          </cell>
          <cell r="B677" t="str">
            <v>No</v>
          </cell>
          <cell r="C677" t="str">
            <v>Pro Medicus Limited</v>
          </cell>
          <cell r="D677" t="str">
            <v>AustralianShares</v>
          </cell>
          <cell r="E677">
            <v>46637</v>
          </cell>
          <cell r="F677">
            <v>2247</v>
          </cell>
          <cell r="G677">
            <v>460</v>
          </cell>
          <cell r="H677">
            <v>11664846.439999999</v>
          </cell>
          <cell r="I677">
            <v>562019.64</v>
          </cell>
          <cell r="J677">
            <v>115055.2</v>
          </cell>
          <cell r="K677">
            <v>250.12</v>
          </cell>
        </row>
        <row r="678">
          <cell r="A678" t="str">
            <v>PIM5678AU</v>
          </cell>
          <cell r="B678" t="str">
            <v>No</v>
          </cell>
          <cell r="C678" t="str">
            <v>Pella Global Generations Fund - Class B</v>
          </cell>
          <cell r="D678" t="str">
            <v>ManagedFunds</v>
          </cell>
          <cell r="E678">
            <v>753128.12326100003</v>
          </cell>
          <cell r="F678">
            <v>370396.881268</v>
          </cell>
          <cell r="G678">
            <v>0</v>
          </cell>
          <cell r="H678">
            <v>1139407.5376820001</v>
          </cell>
          <cell r="I678">
            <v>560373.44167099998</v>
          </cell>
          <cell r="J678">
            <v>0</v>
          </cell>
          <cell r="K678">
            <v>1.5128999999999999</v>
          </cell>
        </row>
        <row r="679">
          <cell r="A679" t="str">
            <v>VAN8175AU</v>
          </cell>
          <cell r="B679" t="str">
            <v>No</v>
          </cell>
          <cell r="C679" t="str">
            <v>Vanguard Ethically Conscious Int Shares Index Fund</v>
          </cell>
          <cell r="D679" t="str">
            <v>ManagedFunds</v>
          </cell>
          <cell r="E679">
            <v>15299905.986005001</v>
          </cell>
          <cell r="F679">
            <v>257495.00666099999</v>
          </cell>
          <cell r="G679">
            <v>0</v>
          </cell>
          <cell r="H679">
            <v>32911627.766495999</v>
          </cell>
          <cell r="I679">
            <v>553897.50882800005</v>
          </cell>
          <cell r="J679">
            <v>0</v>
          </cell>
          <cell r="K679">
            <v>2.1511</v>
          </cell>
        </row>
        <row r="680">
          <cell r="A680" t="str">
            <v>CSA0131AU</v>
          </cell>
          <cell r="B680" t="str">
            <v>No</v>
          </cell>
          <cell r="C680" t="str">
            <v>SGH Australian Small Companies Fund</v>
          </cell>
          <cell r="D680" t="str">
            <v>ManagedFunds</v>
          </cell>
          <cell r="E680">
            <v>1458723.3523870001</v>
          </cell>
          <cell r="F680">
            <v>160905.09796099999</v>
          </cell>
          <cell r="G680">
            <v>0</v>
          </cell>
          <cell r="H680">
            <v>5003858.7156920005</v>
          </cell>
          <cell r="I680">
            <v>551952.757537</v>
          </cell>
          <cell r="J680">
            <v>0</v>
          </cell>
          <cell r="K680">
            <v>3.4302999999999999</v>
          </cell>
        </row>
        <row r="681">
          <cell r="A681" t="str">
            <v>TAL1576AU</v>
          </cell>
          <cell r="B681" t="str">
            <v>No</v>
          </cell>
          <cell r="C681" t="str">
            <v>Fortlake Sigma Opportunities Fund</v>
          </cell>
          <cell r="D681" t="str">
            <v>ManagedFunds</v>
          </cell>
          <cell r="E681">
            <v>0</v>
          </cell>
          <cell r="F681">
            <v>596855.21781900001</v>
          </cell>
          <cell r="G681">
            <v>0</v>
          </cell>
          <cell r="H681">
            <v>0</v>
          </cell>
          <cell r="I681">
            <v>550419.88187299995</v>
          </cell>
          <cell r="J681">
            <v>0</v>
          </cell>
          <cell r="K681">
            <v>0.92220000000000002</v>
          </cell>
        </row>
        <row r="682">
          <cell r="A682" t="str">
            <v>BEN</v>
          </cell>
          <cell r="B682" t="str">
            <v>No</v>
          </cell>
          <cell r="C682" t="str">
            <v>Bendigo and Adelaide Bank Limited</v>
          </cell>
          <cell r="D682" t="str">
            <v>AustralianShares</v>
          </cell>
          <cell r="E682">
            <v>231364</v>
          </cell>
          <cell r="F682">
            <v>41912</v>
          </cell>
          <cell r="G682">
            <v>0</v>
          </cell>
          <cell r="H682">
            <v>3030868.3999999994</v>
          </cell>
          <cell r="I682">
            <v>549047.19999999995</v>
          </cell>
          <cell r="J682">
            <v>0</v>
          </cell>
          <cell r="K682">
            <v>13.1</v>
          </cell>
        </row>
        <row r="683">
          <cell r="A683" t="str">
            <v>DFA0028AU</v>
          </cell>
          <cell r="B683" t="str">
            <v>No</v>
          </cell>
          <cell r="C683" t="str">
            <v>Dimensional Global Bond Trust - AUD Class Units</v>
          </cell>
          <cell r="D683" t="str">
            <v>ManagedFunds</v>
          </cell>
          <cell r="E683">
            <v>5266658.8953330005</v>
          </cell>
          <cell r="F683">
            <v>55123.151896000003</v>
          </cell>
          <cell r="G683">
            <v>0</v>
          </cell>
          <cell r="H683">
            <v>51578497.225558996</v>
          </cell>
          <cell r="I683">
            <v>539843.07577700005</v>
          </cell>
          <cell r="J683">
            <v>0</v>
          </cell>
          <cell r="K683">
            <v>9.7934000000000001</v>
          </cell>
        </row>
        <row r="684">
          <cell r="A684" t="str">
            <v>DFA0005AU</v>
          </cell>
          <cell r="B684" t="str">
            <v>No</v>
          </cell>
          <cell r="C684" t="str">
            <v>Dimensional Global Real Estate Trust - Unhedged Cl</v>
          </cell>
          <cell r="D684" t="str">
            <v>ManagedFunds</v>
          </cell>
          <cell r="E684">
            <v>2768184.319685</v>
          </cell>
          <cell r="F684">
            <v>44709.684279000001</v>
          </cell>
          <cell r="G684">
            <v>0</v>
          </cell>
          <cell r="H684">
            <v>33258073.690426003</v>
          </cell>
          <cell r="I684">
            <v>537160.030807</v>
          </cell>
          <cell r="J684">
            <v>0</v>
          </cell>
          <cell r="K684">
            <v>12.0144</v>
          </cell>
        </row>
        <row r="685">
          <cell r="A685" t="str">
            <v>WHT7374AU</v>
          </cell>
          <cell r="B685" t="str">
            <v>Yes</v>
          </cell>
          <cell r="C685" t="str">
            <v>Resolution Capital Glb Prop Securities Fund - Cl C</v>
          </cell>
          <cell r="D685" t="str">
            <v>ManagedFunds</v>
          </cell>
          <cell r="E685">
            <v>0</v>
          </cell>
          <cell r="F685">
            <v>550600.27736499999</v>
          </cell>
          <cell r="G685">
            <v>0</v>
          </cell>
          <cell r="H685">
            <v>0</v>
          </cell>
          <cell r="I685">
            <v>514535.95919799997</v>
          </cell>
          <cell r="J685">
            <v>0</v>
          </cell>
          <cell r="K685">
            <v>0.9345</v>
          </cell>
        </row>
        <row r="686">
          <cell r="A686" t="str">
            <v>HSN</v>
          </cell>
          <cell r="B686" t="str">
            <v>No</v>
          </cell>
          <cell r="C686" t="str">
            <v>Hansen Technologies Ltd</v>
          </cell>
          <cell r="D686" t="str">
            <v>AustralianShares</v>
          </cell>
          <cell r="E686">
            <v>151380</v>
          </cell>
          <cell r="F686">
            <v>96112</v>
          </cell>
          <cell r="G686">
            <v>15369</v>
          </cell>
          <cell r="H686">
            <v>809883.00000000012</v>
          </cell>
          <cell r="I686">
            <v>514199.2</v>
          </cell>
          <cell r="J686">
            <v>82224.149999999994</v>
          </cell>
          <cell r="K686">
            <v>5.35</v>
          </cell>
        </row>
        <row r="687">
          <cell r="A687" t="str">
            <v>BLK1402AU</v>
          </cell>
          <cell r="B687" t="str">
            <v>No</v>
          </cell>
          <cell r="C687" t="str">
            <v>iShares Wholesale Australian Bond Ind Fund -  Cl S</v>
          </cell>
          <cell r="D687" t="str">
            <v>ManagedFunds</v>
          </cell>
          <cell r="E687">
            <v>3231104.4210760002</v>
          </cell>
          <cell r="F687">
            <v>502742.591419</v>
          </cell>
          <cell r="G687">
            <v>0</v>
          </cell>
          <cell r="H687">
            <v>3300573.166129</v>
          </cell>
          <cell r="I687">
            <v>513551.557134</v>
          </cell>
          <cell r="J687">
            <v>0</v>
          </cell>
          <cell r="K687">
            <v>1.0215000000000001</v>
          </cell>
        </row>
        <row r="688">
          <cell r="A688" t="str">
            <v>NVDA.ND</v>
          </cell>
          <cell r="B688" t="str">
            <v>No</v>
          </cell>
          <cell r="C688" t="str">
            <v>NVIDIA Corporation</v>
          </cell>
          <cell r="D688" t="str">
            <v>InternationalShares</v>
          </cell>
          <cell r="E688">
            <v>236078</v>
          </cell>
          <cell r="F688">
            <v>2326</v>
          </cell>
          <cell r="G688">
            <v>0</v>
          </cell>
          <cell r="H688">
            <v>51241174.434873998</v>
          </cell>
          <cell r="I688">
            <v>504862.67985799996</v>
          </cell>
          <cell r="J688">
            <v>0</v>
          </cell>
          <cell r="K688">
            <v>217.051883</v>
          </cell>
        </row>
        <row r="689">
          <cell r="A689" t="str">
            <v>BLK9675AU</v>
          </cell>
          <cell r="B689" t="str">
            <v>No</v>
          </cell>
          <cell r="C689" t="str">
            <v>iShares Wholesale Australian Eqt Indx Fund - Cl S</v>
          </cell>
          <cell r="D689" t="str">
            <v>ManagedFunds</v>
          </cell>
          <cell r="E689">
            <v>0</v>
          </cell>
          <cell r="F689">
            <v>418434.23939499998</v>
          </cell>
          <cell r="G689">
            <v>0</v>
          </cell>
          <cell r="H689">
            <v>0</v>
          </cell>
          <cell r="I689">
            <v>501706.83737700002</v>
          </cell>
          <cell r="J689">
            <v>0</v>
          </cell>
          <cell r="K689">
            <v>1.1990099999999999</v>
          </cell>
        </row>
        <row r="690">
          <cell r="A690" t="str">
            <v>PMV</v>
          </cell>
          <cell r="B690" t="str">
            <v>No</v>
          </cell>
          <cell r="C690" t="str">
            <v>Premier Investments Ltd</v>
          </cell>
          <cell r="D690" t="str">
            <v>AustralianShares</v>
          </cell>
          <cell r="E690">
            <v>35292</v>
          </cell>
          <cell r="F690">
            <v>15558</v>
          </cell>
          <cell r="G690">
            <v>0</v>
          </cell>
          <cell r="H690">
            <v>1133931.96</v>
          </cell>
          <cell r="I690">
            <v>499878.54</v>
          </cell>
          <cell r="J690">
            <v>0</v>
          </cell>
          <cell r="K690">
            <v>32.130000000000003</v>
          </cell>
        </row>
        <row r="691">
          <cell r="A691" t="str">
            <v>MAQ0410AU</v>
          </cell>
          <cell r="B691" t="str">
            <v>No</v>
          </cell>
          <cell r="C691" t="str">
            <v>Walter Scott Global Equity Fund</v>
          </cell>
          <cell r="D691" t="str">
            <v>ManagedFunds</v>
          </cell>
          <cell r="E691">
            <v>15042243.127149001</v>
          </cell>
          <cell r="F691">
            <v>129502.10780100001</v>
          </cell>
          <cell r="G691">
            <v>1491661.639739</v>
          </cell>
          <cell r="H691">
            <v>57677977.046739995</v>
          </cell>
          <cell r="I691">
            <v>496562.88215399999</v>
          </cell>
          <cell r="J691">
            <v>5719627.3914169995</v>
          </cell>
          <cell r="K691">
            <v>3.8344</v>
          </cell>
        </row>
        <row r="692">
          <cell r="A692" t="str">
            <v>PER8590AU</v>
          </cell>
          <cell r="B692" t="str">
            <v>No</v>
          </cell>
          <cell r="C692" t="str">
            <v>Perpetual Share-Plus Long-Short Fund - Class S</v>
          </cell>
          <cell r="D692" t="str">
            <v>ManagedFunds</v>
          </cell>
          <cell r="E692">
            <v>351224.987433</v>
          </cell>
          <cell r="F692">
            <v>502161.10836000001</v>
          </cell>
          <cell r="G692">
            <v>1878.5793980000001</v>
          </cell>
          <cell r="H692">
            <v>334622.58227700001</v>
          </cell>
          <cell r="I692">
            <v>478423.95276800002</v>
          </cell>
          <cell r="J692">
            <v>1789.7789500000001</v>
          </cell>
          <cell r="K692">
            <v>0.95272999999999997</v>
          </cell>
        </row>
        <row r="693">
          <cell r="A693" t="str">
            <v>GOOG.ND</v>
          </cell>
          <cell r="B693" t="str">
            <v>No</v>
          </cell>
          <cell r="C693" t="str">
            <v>Alphabet Inc. Class C</v>
          </cell>
          <cell r="D693" t="str">
            <v>InternationalShares</v>
          </cell>
          <cell r="E693">
            <v>25272</v>
          </cell>
          <cell r="F693">
            <v>1538</v>
          </cell>
          <cell r="G693">
            <v>0</v>
          </cell>
          <cell r="H693">
            <v>7778890.6949519999</v>
          </cell>
          <cell r="I693">
            <v>473406.69075799995</v>
          </cell>
          <cell r="J693">
            <v>0</v>
          </cell>
          <cell r="K693">
            <v>307.806691</v>
          </cell>
        </row>
        <row r="694">
          <cell r="A694" t="str">
            <v>SGH</v>
          </cell>
          <cell r="B694" t="str">
            <v>No</v>
          </cell>
          <cell r="C694" t="str">
            <v>SGH Limited</v>
          </cell>
          <cell r="D694" t="str">
            <v>AustralianShares</v>
          </cell>
          <cell r="E694">
            <v>144605</v>
          </cell>
          <cell r="F694">
            <v>10187</v>
          </cell>
          <cell r="G694">
            <v>4131</v>
          </cell>
          <cell r="H694">
            <v>6667736.5499999989</v>
          </cell>
          <cell r="I694">
            <v>469722.57</v>
          </cell>
          <cell r="J694">
            <v>190480.41</v>
          </cell>
          <cell r="K694">
            <v>46.11</v>
          </cell>
        </row>
        <row r="695">
          <cell r="A695" t="str">
            <v>SSB5452AU</v>
          </cell>
          <cell r="B695" t="str">
            <v>Yes</v>
          </cell>
          <cell r="C695" t="str">
            <v>Martin Currie Real Income Fund - Class M</v>
          </cell>
          <cell r="D695" t="str">
            <v>ManagedFunds</v>
          </cell>
          <cell r="E695">
            <v>0</v>
          </cell>
          <cell r="F695">
            <v>479499.511986</v>
          </cell>
          <cell r="G695">
            <v>0</v>
          </cell>
          <cell r="H695">
            <v>0</v>
          </cell>
          <cell r="I695">
            <v>461949.82984700002</v>
          </cell>
          <cell r="J695">
            <v>0</v>
          </cell>
          <cell r="K695">
            <v>0.96340000000000003</v>
          </cell>
        </row>
        <row r="696">
          <cell r="A696" t="str">
            <v>LAZ6803AU</v>
          </cell>
          <cell r="B696" t="str">
            <v>Yes</v>
          </cell>
          <cell r="C696" t="str">
            <v>Lazard Global Equity Franchise Fund - Class S</v>
          </cell>
          <cell r="D696" t="str">
            <v>ManagedFunds</v>
          </cell>
          <cell r="E696">
            <v>0</v>
          </cell>
          <cell r="F696">
            <v>369980.071643</v>
          </cell>
          <cell r="G696">
            <v>0</v>
          </cell>
          <cell r="H696">
            <v>0</v>
          </cell>
          <cell r="I696">
            <v>459367.25695200003</v>
          </cell>
          <cell r="J696">
            <v>0</v>
          </cell>
          <cell r="K696">
            <v>1.2416</v>
          </cell>
        </row>
        <row r="697">
          <cell r="A697" t="str">
            <v>AESG</v>
          </cell>
          <cell r="B697" t="str">
            <v>No</v>
          </cell>
          <cell r="C697" t="str">
            <v>iShares Global Aggregate Bond ESG (AUD Hedged) ETF</v>
          </cell>
          <cell r="D697" t="str">
            <v>AustralianShares</v>
          </cell>
          <cell r="E697">
            <v>314</v>
          </cell>
          <cell r="F697">
            <v>4604</v>
          </cell>
          <cell r="G697">
            <v>0</v>
          </cell>
          <cell r="H697">
            <v>30436.020000000019</v>
          </cell>
          <cell r="I697">
            <v>446265.72</v>
          </cell>
          <cell r="J697">
            <v>0</v>
          </cell>
          <cell r="K697">
            <v>96.93</v>
          </cell>
        </row>
        <row r="698">
          <cell r="A698" t="str">
            <v>FSF1240AU</v>
          </cell>
          <cell r="B698" t="str">
            <v>No</v>
          </cell>
          <cell r="C698" t="str">
            <v>Acadian Global Managed Volatility Eq Fd - Class A</v>
          </cell>
          <cell r="D698" t="str">
            <v>ManagedFunds</v>
          </cell>
          <cell r="E698">
            <v>80590.072679999997</v>
          </cell>
          <cell r="F698">
            <v>264958.09496199997</v>
          </cell>
          <cell r="G698">
            <v>0</v>
          </cell>
          <cell r="H698">
            <v>134093.82193200005</v>
          </cell>
          <cell r="I698">
            <v>440863.77420699998</v>
          </cell>
          <cell r="J698">
            <v>0</v>
          </cell>
          <cell r="K698">
            <v>1.6638999999999999</v>
          </cell>
        </row>
        <row r="699">
          <cell r="A699" t="str">
            <v>AUS0030AU</v>
          </cell>
          <cell r="B699" t="str">
            <v>No</v>
          </cell>
          <cell r="C699" t="str">
            <v>Platypus Australian Equities Fund</v>
          </cell>
          <cell r="D699" t="str">
            <v>ManagedFunds</v>
          </cell>
          <cell r="E699">
            <v>6421088.0256430004</v>
          </cell>
          <cell r="F699">
            <v>240532.84151999999</v>
          </cell>
          <cell r="G699">
            <v>0</v>
          </cell>
          <cell r="H699">
            <v>11555390.010948</v>
          </cell>
          <cell r="I699">
            <v>432862.90159900003</v>
          </cell>
          <cell r="J699">
            <v>0</v>
          </cell>
          <cell r="K699">
            <v>1.7996000000000001</v>
          </cell>
        </row>
        <row r="700">
          <cell r="A700" t="str">
            <v>PWH</v>
          </cell>
          <cell r="B700" t="str">
            <v>No</v>
          </cell>
          <cell r="C700" t="str">
            <v>PWR Holdings Limited</v>
          </cell>
          <cell r="D700" t="str">
            <v>AustralianShares</v>
          </cell>
          <cell r="E700">
            <v>169454</v>
          </cell>
          <cell r="F700">
            <v>54997</v>
          </cell>
          <cell r="G700">
            <v>0</v>
          </cell>
          <cell r="H700">
            <v>1331908.44</v>
          </cell>
          <cell r="I700">
            <v>432276.42</v>
          </cell>
          <cell r="J700">
            <v>0</v>
          </cell>
          <cell r="K700">
            <v>7.86</v>
          </cell>
        </row>
        <row r="701">
          <cell r="A701" t="str">
            <v>MAQ0482AU</v>
          </cell>
          <cell r="B701" t="str">
            <v>No</v>
          </cell>
          <cell r="C701" t="str">
            <v>Winton Global Alpha Fund</v>
          </cell>
          <cell r="D701" t="str">
            <v>ManagedFunds</v>
          </cell>
          <cell r="E701">
            <v>11196191.175084</v>
          </cell>
          <cell r="F701">
            <v>302594.068532</v>
          </cell>
          <cell r="G701">
            <v>0</v>
          </cell>
          <cell r="H701">
            <v>15478734.299554</v>
          </cell>
          <cell r="I701">
            <v>418336.29974599998</v>
          </cell>
          <cell r="J701">
            <v>0</v>
          </cell>
          <cell r="K701">
            <v>1.3825000000000001</v>
          </cell>
        </row>
        <row r="702">
          <cell r="A702" t="str">
            <v>BBUS</v>
          </cell>
          <cell r="B702" t="str">
            <v>No</v>
          </cell>
          <cell r="C702" t="str">
            <v>BetaShares U.S. Equities Strong Bear Hedge Fund</v>
          </cell>
          <cell r="D702" t="str">
            <v>AustralianShares</v>
          </cell>
          <cell r="E702">
            <v>154153</v>
          </cell>
          <cell r="F702">
            <v>92408</v>
          </cell>
          <cell r="G702">
            <v>0</v>
          </cell>
          <cell r="H702">
            <v>687522.38000000012</v>
          </cell>
          <cell r="I702">
            <v>412139.68</v>
          </cell>
          <cell r="J702">
            <v>0</v>
          </cell>
          <cell r="K702">
            <v>4.46</v>
          </cell>
        </row>
        <row r="703">
          <cell r="A703" t="str">
            <v>ALX</v>
          </cell>
          <cell r="B703" t="str">
            <v>No</v>
          </cell>
          <cell r="C703" t="str">
            <v>Atlas Arteria</v>
          </cell>
          <cell r="D703" t="str">
            <v>AustralianShares</v>
          </cell>
          <cell r="E703">
            <v>276323</v>
          </cell>
          <cell r="F703">
            <v>86710</v>
          </cell>
          <cell r="G703">
            <v>0</v>
          </cell>
          <cell r="H703">
            <v>1312534.25</v>
          </cell>
          <cell r="I703">
            <v>411872.5</v>
          </cell>
          <cell r="J703">
            <v>0</v>
          </cell>
          <cell r="K703">
            <v>4.75</v>
          </cell>
        </row>
        <row r="704">
          <cell r="A704" t="str">
            <v>OZR</v>
          </cell>
          <cell r="B704" t="str">
            <v>No</v>
          </cell>
          <cell r="C704" t="str">
            <v>SPDR S&amp;P/ASX 200 Resources</v>
          </cell>
          <cell r="D704" t="str">
            <v>AustralianShares</v>
          </cell>
          <cell r="E704">
            <v>407670</v>
          </cell>
          <cell r="F704">
            <v>35494</v>
          </cell>
          <cell r="G704">
            <v>0</v>
          </cell>
          <cell r="H704">
            <v>4720818.5999999996</v>
          </cell>
          <cell r="I704">
            <v>411020.52</v>
          </cell>
          <cell r="J704">
            <v>0</v>
          </cell>
          <cell r="K704">
            <v>11.58</v>
          </cell>
        </row>
        <row r="705">
          <cell r="A705" t="str">
            <v>NSR</v>
          </cell>
          <cell r="B705" t="str">
            <v>No</v>
          </cell>
          <cell r="C705" t="str">
            <v>National Storage REIT</v>
          </cell>
          <cell r="D705" t="str">
            <v>AustralianShares</v>
          </cell>
          <cell r="E705">
            <v>1320980</v>
          </cell>
          <cell r="F705">
            <v>173714</v>
          </cell>
          <cell r="G705">
            <v>0</v>
          </cell>
          <cell r="H705">
            <v>3091093.2</v>
          </cell>
          <cell r="I705">
            <v>406490.76</v>
          </cell>
          <cell r="J705">
            <v>0</v>
          </cell>
          <cell r="K705">
            <v>2.34</v>
          </cell>
        </row>
        <row r="706">
          <cell r="A706" t="str">
            <v>WHT9991AU</v>
          </cell>
          <cell r="B706" t="str">
            <v>Yes</v>
          </cell>
          <cell r="C706" t="str">
            <v>Resolution Capital Global Lstd Infras Cl C (Hdgd)</v>
          </cell>
          <cell r="D706" t="str">
            <v>ManagedFunds</v>
          </cell>
          <cell r="E706">
            <v>0</v>
          </cell>
          <cell r="F706">
            <v>371882.60078400001</v>
          </cell>
          <cell r="G706">
            <v>0</v>
          </cell>
          <cell r="H706">
            <v>0</v>
          </cell>
          <cell r="I706">
            <v>400145.67844399996</v>
          </cell>
          <cell r="J706">
            <v>0</v>
          </cell>
          <cell r="K706">
            <v>1.0760000000000001</v>
          </cell>
        </row>
        <row r="707">
          <cell r="A707" t="str">
            <v>ETL0449AU</v>
          </cell>
          <cell r="B707" t="str">
            <v>No</v>
          </cell>
          <cell r="C707" t="str">
            <v>Flinders Emerging Companies Fund - Class B</v>
          </cell>
          <cell r="D707" t="str">
            <v>ManagedFunds</v>
          </cell>
          <cell r="E707">
            <v>73510.133488000007</v>
          </cell>
          <cell r="F707">
            <v>295903.41730600002</v>
          </cell>
          <cell r="G707">
            <v>0</v>
          </cell>
          <cell r="H707">
            <v>98628.546100999985</v>
          </cell>
          <cell r="I707">
            <v>397013.61499999999</v>
          </cell>
          <cell r="J707">
            <v>0</v>
          </cell>
          <cell r="K707">
            <v>1.3416999999999999</v>
          </cell>
        </row>
        <row r="708">
          <cell r="A708" t="str">
            <v>SLF</v>
          </cell>
          <cell r="B708" t="str">
            <v>No</v>
          </cell>
          <cell r="C708" t="str">
            <v>SPDR S&amp;P/ASX 200 Listed Property Fund</v>
          </cell>
          <cell r="D708" t="str">
            <v>AustralianShares</v>
          </cell>
          <cell r="E708">
            <v>657226</v>
          </cell>
          <cell r="F708">
            <v>29415</v>
          </cell>
          <cell r="G708">
            <v>0</v>
          </cell>
          <cell r="H708">
            <v>8721389.0199999996</v>
          </cell>
          <cell r="I708">
            <v>390337.05</v>
          </cell>
          <cell r="J708">
            <v>0</v>
          </cell>
          <cell r="K708">
            <v>13.27</v>
          </cell>
        </row>
        <row r="709">
          <cell r="A709" t="str">
            <v>BENPH</v>
          </cell>
          <cell r="B709" t="str">
            <v>No</v>
          </cell>
          <cell r="C709" t="str">
            <v>BEN Capital Notes 15/06/2029</v>
          </cell>
          <cell r="D709" t="str">
            <v>AustralianShares</v>
          </cell>
          <cell r="E709">
            <v>35766</v>
          </cell>
          <cell r="F709">
            <v>3708</v>
          </cell>
          <cell r="G709">
            <v>0</v>
          </cell>
          <cell r="H709">
            <v>3759006.6</v>
          </cell>
          <cell r="I709">
            <v>389710.8</v>
          </cell>
          <cell r="J709">
            <v>0</v>
          </cell>
          <cell r="K709">
            <v>105.1</v>
          </cell>
        </row>
        <row r="710">
          <cell r="A710" t="str">
            <v>FUEL</v>
          </cell>
          <cell r="B710" t="str">
            <v>No</v>
          </cell>
          <cell r="C710" t="str">
            <v>BetaShares Global Energy Companies ETF Hedged</v>
          </cell>
          <cell r="D710" t="str">
            <v>AustralianShares</v>
          </cell>
          <cell r="E710">
            <v>4139220</v>
          </cell>
          <cell r="F710">
            <v>63517</v>
          </cell>
          <cell r="G710">
            <v>0</v>
          </cell>
          <cell r="H710">
            <v>25373418.600000001</v>
          </cell>
          <cell r="I710">
            <v>389359.21</v>
          </cell>
          <cell r="J710">
            <v>0</v>
          </cell>
          <cell r="K710">
            <v>6.13</v>
          </cell>
        </row>
        <row r="711">
          <cell r="A711" t="str">
            <v>ETL0365AU</v>
          </cell>
          <cell r="B711" t="str">
            <v>No</v>
          </cell>
          <cell r="C711" t="str">
            <v>Paradice Global Small Cap Fund</v>
          </cell>
          <cell r="D711" t="str">
            <v>ManagedFunds</v>
          </cell>
          <cell r="E711">
            <v>139710.90739000001</v>
          </cell>
          <cell r="F711">
            <v>173854.86565600001</v>
          </cell>
          <cell r="G711">
            <v>0</v>
          </cell>
          <cell r="H711">
            <v>312211.964744</v>
          </cell>
          <cell r="I711">
            <v>388513.46828200005</v>
          </cell>
          <cell r="J711">
            <v>0</v>
          </cell>
          <cell r="K711">
            <v>2.2347000000000001</v>
          </cell>
        </row>
        <row r="712">
          <cell r="A712" t="str">
            <v>INTC.ND</v>
          </cell>
          <cell r="B712" t="str">
            <v>No</v>
          </cell>
          <cell r="C712" t="str">
            <v>Intel Corporation</v>
          </cell>
          <cell r="D712" t="str">
            <v>InternationalShares</v>
          </cell>
          <cell r="E712">
            <v>20581</v>
          </cell>
          <cell r="F712">
            <v>11909</v>
          </cell>
          <cell r="G712">
            <v>0</v>
          </cell>
          <cell r="H712">
            <v>666961.44887900003</v>
          </cell>
          <cell r="I712">
            <v>385930.90203100001</v>
          </cell>
          <cell r="J712">
            <v>0</v>
          </cell>
          <cell r="K712">
            <v>32.406658999999998</v>
          </cell>
        </row>
        <row r="713">
          <cell r="A713" t="str">
            <v>MOT</v>
          </cell>
          <cell r="B713" t="str">
            <v>No</v>
          </cell>
          <cell r="C713" t="str">
            <v>Metrics Income Opportunities Trust</v>
          </cell>
          <cell r="D713" t="str">
            <v>AustralianShares</v>
          </cell>
          <cell r="E713">
            <v>10201541</v>
          </cell>
          <cell r="F713">
            <v>175371</v>
          </cell>
          <cell r="G713">
            <v>0</v>
          </cell>
          <cell r="H713">
            <v>21729282.329999998</v>
          </cell>
          <cell r="I713">
            <v>373540.23</v>
          </cell>
          <cell r="J713">
            <v>0</v>
          </cell>
          <cell r="K713">
            <v>2.13</v>
          </cell>
        </row>
        <row r="714">
          <cell r="A714" t="str">
            <v>PPS</v>
          </cell>
          <cell r="B714" t="str">
            <v>No</v>
          </cell>
          <cell r="C714" t="str">
            <v>Praemium Limited</v>
          </cell>
          <cell r="D714" t="str">
            <v>AustralianShares</v>
          </cell>
          <cell r="E714">
            <v>979034</v>
          </cell>
          <cell r="F714">
            <v>506881</v>
          </cell>
          <cell r="G714">
            <v>0</v>
          </cell>
          <cell r="H714">
            <v>719589.99</v>
          </cell>
          <cell r="I714">
            <v>372557.53499999997</v>
          </cell>
          <cell r="J714">
            <v>0</v>
          </cell>
          <cell r="K714">
            <v>0.73499999999999999</v>
          </cell>
        </row>
        <row r="715">
          <cell r="A715" t="str">
            <v>ATEC</v>
          </cell>
          <cell r="B715" t="str">
            <v>No</v>
          </cell>
          <cell r="C715" t="str">
            <v>BetaShares S&amp;P/ASX Australian Technology ETF</v>
          </cell>
          <cell r="D715" t="str">
            <v>AustralianShares</v>
          </cell>
          <cell r="E715">
            <v>231988</v>
          </cell>
          <cell r="F715">
            <v>12454</v>
          </cell>
          <cell r="G715">
            <v>0</v>
          </cell>
          <cell r="H715">
            <v>6876124.3200000003</v>
          </cell>
          <cell r="I715">
            <v>369136.56</v>
          </cell>
          <cell r="J715">
            <v>0</v>
          </cell>
          <cell r="K715">
            <v>29.64</v>
          </cell>
        </row>
        <row r="716">
          <cell r="A716" t="str">
            <v>WPR</v>
          </cell>
          <cell r="B716" t="str">
            <v>No</v>
          </cell>
          <cell r="C716" t="str">
            <v>Waypoint REIT Limited</v>
          </cell>
          <cell r="D716" t="str">
            <v>AustralianShares</v>
          </cell>
          <cell r="E716">
            <v>1055019</v>
          </cell>
          <cell r="F716">
            <v>155425</v>
          </cell>
          <cell r="G716">
            <v>0</v>
          </cell>
          <cell r="H716">
            <v>2458194.27</v>
          </cell>
          <cell r="I716">
            <v>362140.25</v>
          </cell>
          <cell r="J716">
            <v>0</v>
          </cell>
          <cell r="K716">
            <v>2.33</v>
          </cell>
        </row>
        <row r="717">
          <cell r="A717" t="str">
            <v>DOW</v>
          </cell>
          <cell r="B717" t="str">
            <v>No</v>
          </cell>
          <cell r="C717" t="str">
            <v>Downer EDI Ltd</v>
          </cell>
          <cell r="D717" t="str">
            <v>AustralianShares</v>
          </cell>
          <cell r="E717">
            <v>230852</v>
          </cell>
          <cell r="F717">
            <v>68616</v>
          </cell>
          <cell r="G717">
            <v>1255</v>
          </cell>
          <cell r="H717">
            <v>1211973</v>
          </cell>
          <cell r="I717">
            <v>360234</v>
          </cell>
          <cell r="J717">
            <v>6588.75</v>
          </cell>
          <cell r="K717">
            <v>5.25</v>
          </cell>
        </row>
        <row r="718">
          <cell r="A718" t="str">
            <v>PYPL.ND</v>
          </cell>
          <cell r="B718" t="str">
            <v>No</v>
          </cell>
          <cell r="C718" t="str">
            <v>PayPal Holdings Inc</v>
          </cell>
          <cell r="D718" t="str">
            <v>InternationalShares</v>
          </cell>
          <cell r="E718">
            <v>8077</v>
          </cell>
          <cell r="F718">
            <v>2591</v>
          </cell>
          <cell r="G718">
            <v>0</v>
          </cell>
          <cell r="H718">
            <v>1114226.519657</v>
          </cell>
          <cell r="I718">
            <v>357429.851731</v>
          </cell>
          <cell r="J718">
            <v>0</v>
          </cell>
          <cell r="K718">
            <v>137.95054099999999</v>
          </cell>
        </row>
        <row r="719">
          <cell r="A719" t="str">
            <v>BPT</v>
          </cell>
          <cell r="B719" t="str">
            <v>No</v>
          </cell>
          <cell r="C719" t="str">
            <v>Beach Energy Ltd</v>
          </cell>
          <cell r="D719" t="str">
            <v>AustralianShares</v>
          </cell>
          <cell r="E719">
            <v>2294584</v>
          </cell>
          <cell r="F719">
            <v>254300</v>
          </cell>
          <cell r="G719">
            <v>0</v>
          </cell>
          <cell r="H719">
            <v>3200944.68</v>
          </cell>
          <cell r="I719">
            <v>354748.5</v>
          </cell>
          <cell r="J719">
            <v>0</v>
          </cell>
          <cell r="K719">
            <v>1.395</v>
          </cell>
        </row>
        <row r="720">
          <cell r="A720" t="str">
            <v>1GOV</v>
          </cell>
          <cell r="B720" t="str">
            <v>No</v>
          </cell>
          <cell r="C720" t="str">
            <v>VanEck 1-5 Year Australian Government Bond ETF</v>
          </cell>
          <cell r="D720" t="str">
            <v>AustralianShares</v>
          </cell>
          <cell r="E720">
            <v>1122</v>
          </cell>
          <cell r="F720">
            <v>6698</v>
          </cell>
          <cell r="G720">
            <v>0</v>
          </cell>
          <cell r="H720">
            <v>57401.520000000019</v>
          </cell>
          <cell r="I720">
            <v>342669.68</v>
          </cell>
          <cell r="J720">
            <v>0</v>
          </cell>
          <cell r="K720">
            <v>51.16</v>
          </cell>
        </row>
        <row r="721">
          <cell r="A721" t="str">
            <v>MAQ</v>
          </cell>
          <cell r="B721" t="str">
            <v>No</v>
          </cell>
          <cell r="C721" t="str">
            <v>Macquarie Technology Group Limited</v>
          </cell>
          <cell r="D721" t="str">
            <v>AustralianShares</v>
          </cell>
          <cell r="E721">
            <v>8026</v>
          </cell>
          <cell r="F721">
            <v>3877</v>
          </cell>
          <cell r="G721">
            <v>0</v>
          </cell>
          <cell r="H721">
            <v>708776.06000000017</v>
          </cell>
          <cell r="I721">
            <v>342377.87</v>
          </cell>
          <cell r="J721">
            <v>0</v>
          </cell>
          <cell r="K721">
            <v>88.31</v>
          </cell>
        </row>
        <row r="722">
          <cell r="A722" t="str">
            <v>CSI7530AU</v>
          </cell>
          <cell r="B722" t="str">
            <v>Yes</v>
          </cell>
          <cell r="C722" t="str">
            <v>Bentham Professional Syndicated Loan Fund - Cl P</v>
          </cell>
          <cell r="D722" t="str">
            <v>ManagedFunds</v>
          </cell>
          <cell r="E722">
            <v>0</v>
          </cell>
          <cell r="F722">
            <v>328132.084187</v>
          </cell>
          <cell r="G722">
            <v>0</v>
          </cell>
          <cell r="H722">
            <v>0</v>
          </cell>
          <cell r="I722">
            <v>337057.276877</v>
          </cell>
          <cell r="J722">
            <v>0</v>
          </cell>
          <cell r="K722">
            <v>1.0271999999999999</v>
          </cell>
        </row>
        <row r="723">
          <cell r="A723" t="str">
            <v>FSF7298AU</v>
          </cell>
          <cell r="B723" t="str">
            <v>No</v>
          </cell>
          <cell r="C723" t="str">
            <v>MetLife Global Impact Bond Fund - Class A</v>
          </cell>
          <cell r="D723" t="str">
            <v>ManagedFunds</v>
          </cell>
          <cell r="E723">
            <v>6185421.2967699999</v>
          </cell>
          <cell r="F723">
            <v>359924.03270600003</v>
          </cell>
          <cell r="G723">
            <v>0</v>
          </cell>
          <cell r="H723">
            <v>5786461.6231280006</v>
          </cell>
          <cell r="I723">
            <v>336708.93259600003</v>
          </cell>
          <cell r="J723">
            <v>0</v>
          </cell>
          <cell r="K723">
            <v>0.9355</v>
          </cell>
        </row>
        <row r="724">
          <cell r="A724" t="str">
            <v>LYC</v>
          </cell>
          <cell r="B724" t="str">
            <v>No</v>
          </cell>
          <cell r="C724" t="str">
            <v>Lynas Rare Earths Limited</v>
          </cell>
          <cell r="D724" t="str">
            <v>AustralianShares</v>
          </cell>
          <cell r="E724">
            <v>1484248</v>
          </cell>
          <cell r="F724">
            <v>51623</v>
          </cell>
          <cell r="G724">
            <v>0</v>
          </cell>
          <cell r="H724">
            <v>9543714.6400000006</v>
          </cell>
          <cell r="I724">
            <v>331935.89</v>
          </cell>
          <cell r="J724">
            <v>0</v>
          </cell>
          <cell r="K724">
            <v>6.43</v>
          </cell>
        </row>
        <row r="725">
          <cell r="A725" t="str">
            <v>ETL0119AU</v>
          </cell>
          <cell r="B725" t="str">
            <v>No</v>
          </cell>
          <cell r="C725" t="str">
            <v>SGH Property Income Fund</v>
          </cell>
          <cell r="D725" t="str">
            <v>ManagedFunds</v>
          </cell>
          <cell r="E725">
            <v>19260910.226284001</v>
          </cell>
          <cell r="F725">
            <v>1070156.9292820001</v>
          </cell>
          <cell r="G725">
            <v>0</v>
          </cell>
          <cell r="H725">
            <v>5878429.801062</v>
          </cell>
          <cell r="I725">
            <v>326611.89481699996</v>
          </cell>
          <cell r="J725">
            <v>0</v>
          </cell>
          <cell r="K725">
            <v>0.30520000000000003</v>
          </cell>
        </row>
        <row r="726">
          <cell r="A726" t="str">
            <v>GOVT</v>
          </cell>
          <cell r="B726" t="str">
            <v>No</v>
          </cell>
          <cell r="C726" t="str">
            <v>SPDR S&amp;P/ASX Australian Government Bond Fund</v>
          </cell>
          <cell r="D726" t="str">
            <v>AustralianShares</v>
          </cell>
          <cell r="E726">
            <v>15105</v>
          </cell>
          <cell r="F726">
            <v>13253</v>
          </cell>
          <cell r="G726">
            <v>0</v>
          </cell>
          <cell r="H726">
            <v>366598.34999999992</v>
          </cell>
          <cell r="I726">
            <v>321650.31</v>
          </cell>
          <cell r="J726">
            <v>0</v>
          </cell>
          <cell r="K726">
            <v>24.27</v>
          </cell>
        </row>
        <row r="727">
          <cell r="A727" t="str">
            <v>WHC</v>
          </cell>
          <cell r="B727" t="str">
            <v>No</v>
          </cell>
          <cell r="C727" t="str">
            <v>Whitehaven Coal Limited</v>
          </cell>
          <cell r="D727" t="str">
            <v>AustralianShares</v>
          </cell>
          <cell r="E727">
            <v>998435</v>
          </cell>
          <cell r="F727">
            <v>51860</v>
          </cell>
          <cell r="G727">
            <v>0</v>
          </cell>
          <cell r="H727">
            <v>6190297</v>
          </cell>
          <cell r="I727">
            <v>321532</v>
          </cell>
          <cell r="J727">
            <v>0</v>
          </cell>
          <cell r="K727">
            <v>6.2</v>
          </cell>
        </row>
        <row r="728">
          <cell r="A728" t="str">
            <v>BLK4812AU</v>
          </cell>
          <cell r="B728" t="str">
            <v>No</v>
          </cell>
          <cell r="C728" t="str">
            <v>iShares Global Bond Index Fund - Class S</v>
          </cell>
          <cell r="D728" t="str">
            <v>ManagedFunds</v>
          </cell>
          <cell r="E728">
            <v>2091566.7981660001</v>
          </cell>
          <cell r="F728">
            <v>317191.904392</v>
          </cell>
          <cell r="G728">
            <v>408856.56150800001</v>
          </cell>
          <cell r="H728">
            <v>2114657.6956179999</v>
          </cell>
          <cell r="I728">
            <v>320693.70301599998</v>
          </cell>
          <cell r="J728">
            <v>413370.33794699999</v>
          </cell>
          <cell r="K728">
            <v>1.0110399999999999</v>
          </cell>
        </row>
        <row r="729">
          <cell r="A729" t="str">
            <v>TGP0034AU</v>
          </cell>
          <cell r="B729" t="str">
            <v>No</v>
          </cell>
          <cell r="C729" t="str">
            <v>ClearBridge RARE Infra Value Fnd - Unhedged - Cl A</v>
          </cell>
          <cell r="D729" t="str">
            <v>ManagedFunds</v>
          </cell>
          <cell r="E729">
            <v>8620737.5131139997</v>
          </cell>
          <cell r="F729">
            <v>224422.147814</v>
          </cell>
          <cell r="G729">
            <v>36791.582381</v>
          </cell>
          <cell r="H729">
            <v>11971618.184462</v>
          </cell>
          <cell r="I729">
            <v>311655.03666900005</v>
          </cell>
          <cell r="J729">
            <v>51092.470453000002</v>
          </cell>
          <cell r="K729">
            <v>1.3887</v>
          </cell>
        </row>
        <row r="730">
          <cell r="A730" t="str">
            <v>LNW</v>
          </cell>
          <cell r="B730" t="str">
            <v>No</v>
          </cell>
          <cell r="C730" t="str">
            <v>Light &amp; Wonder Inc. CDI</v>
          </cell>
          <cell r="D730" t="str">
            <v>AustralianShares</v>
          </cell>
          <cell r="E730">
            <v>4067</v>
          </cell>
          <cell r="F730">
            <v>2251</v>
          </cell>
          <cell r="G730">
            <v>0</v>
          </cell>
          <cell r="H730">
            <v>557829.72</v>
          </cell>
          <cell r="I730">
            <v>308747.15999999997</v>
          </cell>
          <cell r="J730">
            <v>0</v>
          </cell>
          <cell r="K730">
            <v>137.16</v>
          </cell>
        </row>
        <row r="731">
          <cell r="A731" t="str">
            <v>PER0728AU</v>
          </cell>
          <cell r="B731" t="str">
            <v>No</v>
          </cell>
          <cell r="C731" t="str">
            <v>CT Pyrford Global Absolute Return Fund</v>
          </cell>
          <cell r="D731" t="str">
            <v>ManagedFunds</v>
          </cell>
          <cell r="E731">
            <v>2512543.8872039998</v>
          </cell>
          <cell r="F731">
            <v>257057.62279600001</v>
          </cell>
          <cell r="G731">
            <v>0</v>
          </cell>
          <cell r="H731">
            <v>3013545.1383119998</v>
          </cell>
          <cell r="I731">
            <v>308314.91278199997</v>
          </cell>
          <cell r="J731">
            <v>0</v>
          </cell>
          <cell r="K731">
            <v>1.1994</v>
          </cell>
        </row>
        <row r="732">
          <cell r="A732" t="str">
            <v>FID0031AU</v>
          </cell>
          <cell r="B732" t="str">
            <v>No</v>
          </cell>
          <cell r="C732" t="str">
            <v>Fidelity Global Emerging Markets Fund</v>
          </cell>
          <cell r="D732" t="str">
            <v>ManagedFunds</v>
          </cell>
          <cell r="E732">
            <v>446357.815604</v>
          </cell>
          <cell r="F732">
            <v>13852.530478999999</v>
          </cell>
          <cell r="G732">
            <v>0</v>
          </cell>
          <cell r="H732">
            <v>9837860.1632659994</v>
          </cell>
          <cell r="I732">
            <v>305313.927524</v>
          </cell>
          <cell r="J732">
            <v>0</v>
          </cell>
          <cell r="K732">
            <v>22.040299999999998</v>
          </cell>
        </row>
        <row r="733">
          <cell r="A733" t="str">
            <v>BLK.NY</v>
          </cell>
          <cell r="B733" t="str">
            <v>No</v>
          </cell>
          <cell r="C733" t="str">
            <v>BlackRock Inc</v>
          </cell>
          <cell r="D733" t="str">
            <v>InternationalShares</v>
          </cell>
          <cell r="E733">
            <v>3744</v>
          </cell>
          <cell r="F733">
            <v>183</v>
          </cell>
          <cell r="G733">
            <v>0</v>
          </cell>
          <cell r="H733">
            <v>6203348.6973120002</v>
          </cell>
          <cell r="I733">
            <v>303208.550109</v>
          </cell>
          <cell r="J733">
            <v>0</v>
          </cell>
          <cell r="K733">
            <v>1656.8773229999999</v>
          </cell>
        </row>
        <row r="734">
          <cell r="A734" t="str">
            <v>BBN</v>
          </cell>
          <cell r="B734" t="str">
            <v>No</v>
          </cell>
          <cell r="C734" t="str">
            <v>Baby Bunting Group Limited</v>
          </cell>
          <cell r="D734" t="str">
            <v>AustralianShares</v>
          </cell>
          <cell r="E734">
            <v>122534</v>
          </cell>
          <cell r="F734">
            <v>180393</v>
          </cell>
          <cell r="G734">
            <v>0</v>
          </cell>
          <cell r="H734">
            <v>205857.12</v>
          </cell>
          <cell r="I734">
            <v>303060.24</v>
          </cell>
          <cell r="J734">
            <v>0</v>
          </cell>
          <cell r="K734">
            <v>1.68</v>
          </cell>
        </row>
        <row r="735">
          <cell r="A735" t="str">
            <v>MLC0920AU</v>
          </cell>
          <cell r="B735" t="str">
            <v>No</v>
          </cell>
          <cell r="C735" t="str">
            <v>MLC Real Return Moderate</v>
          </cell>
          <cell r="D735" t="str">
            <v>ManagedFunds</v>
          </cell>
          <cell r="E735">
            <v>827077.28308299999</v>
          </cell>
          <cell r="F735">
            <v>270949.58343200001</v>
          </cell>
          <cell r="G735">
            <v>0</v>
          </cell>
          <cell r="H735">
            <v>923497.95274500002</v>
          </cell>
          <cell r="I735">
            <v>302536.88586799998</v>
          </cell>
          <cell r="J735">
            <v>0</v>
          </cell>
          <cell r="K735">
            <v>1.1165799999999999</v>
          </cell>
        </row>
        <row r="736">
          <cell r="A736" t="str">
            <v>MND</v>
          </cell>
          <cell r="B736" t="str">
            <v>No</v>
          </cell>
          <cell r="C736" t="str">
            <v>Monadelphous Group Ltd</v>
          </cell>
          <cell r="D736" t="str">
            <v>AustralianShares</v>
          </cell>
          <cell r="E736">
            <v>34807</v>
          </cell>
          <cell r="F736">
            <v>21357</v>
          </cell>
          <cell r="G736">
            <v>6908</v>
          </cell>
          <cell r="H736">
            <v>487298</v>
          </cell>
          <cell r="I736">
            <v>298998</v>
          </cell>
          <cell r="J736">
            <v>96712</v>
          </cell>
          <cell r="K736">
            <v>14</v>
          </cell>
        </row>
        <row r="737">
          <cell r="A737" t="str">
            <v>DRR</v>
          </cell>
          <cell r="B737" t="str">
            <v>No</v>
          </cell>
          <cell r="C737" t="str">
            <v>Deterra Royalties Limited</v>
          </cell>
          <cell r="D737" t="str">
            <v>AustralianShares</v>
          </cell>
          <cell r="E737">
            <v>451151</v>
          </cell>
          <cell r="F737">
            <v>79881</v>
          </cell>
          <cell r="G737">
            <v>0</v>
          </cell>
          <cell r="H737">
            <v>1678281.72</v>
          </cell>
          <cell r="I737">
            <v>297157.32</v>
          </cell>
          <cell r="J737">
            <v>0</v>
          </cell>
          <cell r="K737">
            <v>3.72</v>
          </cell>
        </row>
        <row r="738">
          <cell r="A738" t="str">
            <v>GOZ</v>
          </cell>
          <cell r="B738" t="str">
            <v>No</v>
          </cell>
          <cell r="C738" t="str">
            <v>Growthpoint Properties Australia</v>
          </cell>
          <cell r="D738" t="str">
            <v>AustralianShares</v>
          </cell>
          <cell r="E738">
            <v>722720</v>
          </cell>
          <cell r="F738">
            <v>123486</v>
          </cell>
          <cell r="G738">
            <v>0</v>
          </cell>
          <cell r="H738">
            <v>1720073.6</v>
          </cell>
          <cell r="I738">
            <v>293896.68</v>
          </cell>
          <cell r="J738">
            <v>0</v>
          </cell>
          <cell r="K738">
            <v>2.38</v>
          </cell>
        </row>
        <row r="739">
          <cell r="A739" t="str">
            <v>AD8</v>
          </cell>
          <cell r="B739" t="str">
            <v>No</v>
          </cell>
          <cell r="C739" t="str">
            <v>Audinate Group Limited</v>
          </cell>
          <cell r="D739" t="str">
            <v>AustralianShares</v>
          </cell>
          <cell r="E739">
            <v>109349</v>
          </cell>
          <cell r="F739">
            <v>39124</v>
          </cell>
          <cell r="G739">
            <v>0</v>
          </cell>
          <cell r="H739">
            <v>810276.08999999985</v>
          </cell>
          <cell r="I739">
            <v>289908.84000000003</v>
          </cell>
          <cell r="J739">
            <v>0</v>
          </cell>
          <cell r="K739">
            <v>7.41</v>
          </cell>
        </row>
        <row r="740">
          <cell r="A740" t="str">
            <v>SSB6153AU</v>
          </cell>
          <cell r="B740" t="str">
            <v>No</v>
          </cell>
          <cell r="C740" t="str">
            <v>ClearBridge RARE Infra Value Fund - Hgd Class C</v>
          </cell>
          <cell r="D740" t="str">
            <v>ManagedFunds</v>
          </cell>
          <cell r="E740">
            <v>0</v>
          </cell>
          <cell r="F740">
            <v>272675.78347299999</v>
          </cell>
          <cell r="G740">
            <v>0</v>
          </cell>
          <cell r="H740">
            <v>0</v>
          </cell>
          <cell r="I740">
            <v>287073.06483999995</v>
          </cell>
          <cell r="J740">
            <v>0</v>
          </cell>
          <cell r="K740">
            <v>1.0528</v>
          </cell>
        </row>
        <row r="741">
          <cell r="A741" t="str">
            <v>RHM.DB</v>
          </cell>
          <cell r="B741" t="str">
            <v>No</v>
          </cell>
          <cell r="C741" t="str">
            <v>Rheinmetall AG</v>
          </cell>
          <cell r="D741" t="str">
            <v>InternationalShares</v>
          </cell>
          <cell r="E741">
            <v>21</v>
          </cell>
          <cell r="F741">
            <v>278</v>
          </cell>
          <cell r="G741">
            <v>0</v>
          </cell>
          <cell r="H741">
            <v>21664.903638000018</v>
          </cell>
          <cell r="I741">
            <v>286802.057684</v>
          </cell>
          <cell r="J741">
            <v>0</v>
          </cell>
          <cell r="K741">
            <v>1031.6620780000001</v>
          </cell>
        </row>
        <row r="742">
          <cell r="A742" t="str">
            <v>WHT2589AU</v>
          </cell>
          <cell r="B742" t="str">
            <v>No</v>
          </cell>
          <cell r="C742" t="str">
            <v>Solaris Australian Equity Income Fund</v>
          </cell>
          <cell r="D742" t="str">
            <v>ManagedFunds</v>
          </cell>
          <cell r="E742">
            <v>236174.27017999999</v>
          </cell>
          <cell r="F742">
            <v>234350.95967000001</v>
          </cell>
          <cell r="G742">
            <v>0</v>
          </cell>
          <cell r="H742">
            <v>277079.6537749999</v>
          </cell>
          <cell r="I742">
            <v>274940.54588500003</v>
          </cell>
          <cell r="J742">
            <v>0</v>
          </cell>
          <cell r="K742">
            <v>1.1732</v>
          </cell>
        </row>
        <row r="743">
          <cell r="A743" t="str">
            <v>BLK4709AU</v>
          </cell>
          <cell r="B743" t="str">
            <v>No</v>
          </cell>
          <cell r="C743" t="str">
            <v>iShares Wh Aus Listed Property Index Fund - Cl S</v>
          </cell>
          <cell r="D743" t="str">
            <v>ManagedFunds</v>
          </cell>
          <cell r="E743">
            <v>162184.86579800001</v>
          </cell>
          <cell r="F743">
            <v>193786.05127500001</v>
          </cell>
          <cell r="G743">
            <v>0</v>
          </cell>
          <cell r="H743">
            <v>227538.87931999995</v>
          </cell>
          <cell r="I743">
            <v>271874.07849700004</v>
          </cell>
          <cell r="J743">
            <v>0</v>
          </cell>
          <cell r="K743">
            <v>1.40296</v>
          </cell>
        </row>
        <row r="744">
          <cell r="A744" t="str">
            <v>JLG</v>
          </cell>
          <cell r="B744" t="str">
            <v>No</v>
          </cell>
          <cell r="C744" t="str">
            <v>Johns Lyng Group Limited</v>
          </cell>
          <cell r="D744" t="str">
            <v>AustralianShares</v>
          </cell>
          <cell r="E744">
            <v>113322</v>
          </cell>
          <cell r="F744">
            <v>66764</v>
          </cell>
          <cell r="G744">
            <v>0</v>
          </cell>
          <cell r="H744">
            <v>423824.28</v>
          </cell>
          <cell r="I744">
            <v>249697.36</v>
          </cell>
          <cell r="J744">
            <v>0</v>
          </cell>
          <cell r="K744">
            <v>3.74</v>
          </cell>
        </row>
        <row r="745">
          <cell r="A745" t="str">
            <v>PE1</v>
          </cell>
          <cell r="B745" t="str">
            <v>No</v>
          </cell>
          <cell r="C745" t="str">
            <v>Pengana Private Equity Trust</v>
          </cell>
          <cell r="D745" t="str">
            <v>AustralianShares</v>
          </cell>
          <cell r="E745">
            <v>5521550</v>
          </cell>
          <cell r="F745">
            <v>187659</v>
          </cell>
          <cell r="G745">
            <v>0</v>
          </cell>
          <cell r="H745">
            <v>7343661.5</v>
          </cell>
          <cell r="I745">
            <v>249586.47</v>
          </cell>
          <cell r="J745">
            <v>0</v>
          </cell>
          <cell r="K745">
            <v>1.33</v>
          </cell>
        </row>
        <row r="746">
          <cell r="A746" t="str">
            <v>ETL0276AU</v>
          </cell>
          <cell r="B746" t="str">
            <v>No</v>
          </cell>
          <cell r="C746" t="str">
            <v>Partners Group Global Value Fund</v>
          </cell>
          <cell r="D746" t="str">
            <v>ManagedFunds</v>
          </cell>
          <cell r="E746">
            <v>20616409.801311001</v>
          </cell>
          <cell r="F746">
            <v>69971.510190000001</v>
          </cell>
          <cell r="G746">
            <v>0</v>
          </cell>
          <cell r="H746">
            <v>72365660.043581009</v>
          </cell>
          <cell r="I746">
            <v>245606.997917</v>
          </cell>
          <cell r="J746">
            <v>0</v>
          </cell>
          <cell r="K746">
            <v>3.5101</v>
          </cell>
        </row>
        <row r="747">
          <cell r="A747" t="str">
            <v>NML0001AU</v>
          </cell>
          <cell r="B747" t="str">
            <v>No</v>
          </cell>
          <cell r="C747" t="str">
            <v>Dexus Wholesale Australian Property Fund</v>
          </cell>
          <cell r="D747" t="str">
            <v>ManagedFunds</v>
          </cell>
          <cell r="E747">
            <v>12829242.391213</v>
          </cell>
          <cell r="F747">
            <v>224247.69407500001</v>
          </cell>
          <cell r="G747">
            <v>0</v>
          </cell>
          <cell r="H747">
            <v>13585654.522599</v>
          </cell>
          <cell r="I747">
            <v>237469.33811799999</v>
          </cell>
          <cell r="J747">
            <v>0</v>
          </cell>
          <cell r="K747">
            <v>1.0589599999999999</v>
          </cell>
        </row>
        <row r="748">
          <cell r="A748" t="str">
            <v>JDO</v>
          </cell>
          <cell r="B748" t="str">
            <v>No</v>
          </cell>
          <cell r="C748" t="str">
            <v>Judo Capital Holdings Limited</v>
          </cell>
          <cell r="D748" t="str">
            <v>AustralianShares</v>
          </cell>
          <cell r="E748">
            <v>137091</v>
          </cell>
          <cell r="F748">
            <v>125823</v>
          </cell>
          <cell r="G748">
            <v>0</v>
          </cell>
          <cell r="H748">
            <v>249505.62</v>
          </cell>
          <cell r="I748">
            <v>228997.86</v>
          </cell>
          <cell r="J748">
            <v>0</v>
          </cell>
          <cell r="K748">
            <v>1.82</v>
          </cell>
        </row>
        <row r="749">
          <cell r="A749" t="str">
            <v>IML0010AU</v>
          </cell>
          <cell r="B749" t="str">
            <v>No</v>
          </cell>
          <cell r="C749" t="str">
            <v>Investors Mutual Concentrated Aust Share Fund</v>
          </cell>
          <cell r="D749" t="str">
            <v>ManagedFunds</v>
          </cell>
          <cell r="E749">
            <v>2065694.74367</v>
          </cell>
          <cell r="F749">
            <v>111823.700717</v>
          </cell>
          <cell r="G749">
            <v>0</v>
          </cell>
          <cell r="H749">
            <v>4215256.6939320005</v>
          </cell>
          <cell r="I749">
            <v>228187.44368299999</v>
          </cell>
          <cell r="J749">
            <v>0</v>
          </cell>
          <cell r="K749">
            <v>2.0406</v>
          </cell>
        </row>
        <row r="750">
          <cell r="A750" t="str">
            <v>SOL</v>
          </cell>
          <cell r="B750" t="str">
            <v>No</v>
          </cell>
          <cell r="C750" t="str">
            <v>Washington H Soul Pattinson &amp; Co Ltd</v>
          </cell>
          <cell r="D750" t="str">
            <v>AustralianShares</v>
          </cell>
          <cell r="E750">
            <v>400132</v>
          </cell>
          <cell r="F750">
            <v>6538</v>
          </cell>
          <cell r="G750">
            <v>0</v>
          </cell>
          <cell r="H750">
            <v>13692517.039999999</v>
          </cell>
          <cell r="I750">
            <v>223730.36</v>
          </cell>
          <cell r="J750">
            <v>0</v>
          </cell>
          <cell r="K750">
            <v>34.22</v>
          </cell>
        </row>
        <row r="751">
          <cell r="A751" t="str">
            <v>JBW0052AU</v>
          </cell>
          <cell r="B751" t="str">
            <v>No</v>
          </cell>
          <cell r="C751" t="str">
            <v>Yarra Ex-20 Australian Equities Fund</v>
          </cell>
          <cell r="D751" t="str">
            <v>ManagedFunds</v>
          </cell>
          <cell r="E751">
            <v>664061.311842</v>
          </cell>
          <cell r="F751">
            <v>252952.986393</v>
          </cell>
          <cell r="G751">
            <v>177855.793084</v>
          </cell>
          <cell r="H751">
            <v>586963.79353699996</v>
          </cell>
          <cell r="I751">
            <v>223585.144673</v>
          </cell>
          <cell r="J751">
            <v>157206.735507</v>
          </cell>
          <cell r="K751">
            <v>0.88390000000000002</v>
          </cell>
        </row>
        <row r="752">
          <cell r="A752" t="str">
            <v>JEPI</v>
          </cell>
          <cell r="B752" t="str">
            <v>No</v>
          </cell>
          <cell r="C752" t="str">
            <v>JPMorgan Eq Prem Income Active ETF (Managed Fund)</v>
          </cell>
          <cell r="D752" t="str">
            <v>AustralianShares</v>
          </cell>
          <cell r="E752">
            <v>44834</v>
          </cell>
          <cell r="F752">
            <v>3941</v>
          </cell>
          <cell r="G752">
            <v>0</v>
          </cell>
          <cell r="H752">
            <v>2538501.08</v>
          </cell>
          <cell r="I752">
            <v>223139.42</v>
          </cell>
          <cell r="J752">
            <v>0</v>
          </cell>
          <cell r="K752">
            <v>56.62</v>
          </cell>
        </row>
        <row r="753">
          <cell r="A753" t="str">
            <v>PMC0103AU</v>
          </cell>
          <cell r="B753" t="str">
            <v>No</v>
          </cell>
          <cell r="C753" t="str">
            <v>PM Capital Enhanced Yield Fund</v>
          </cell>
          <cell r="D753" t="str">
            <v>ManagedFunds</v>
          </cell>
          <cell r="E753">
            <v>13359236.39072</v>
          </cell>
          <cell r="F753">
            <v>189706.19510499999</v>
          </cell>
          <cell r="G753">
            <v>0</v>
          </cell>
          <cell r="H753">
            <v>15380488.856636001</v>
          </cell>
          <cell r="I753">
            <v>218408.742424</v>
          </cell>
          <cell r="J753">
            <v>0</v>
          </cell>
          <cell r="K753">
            <v>1.1513</v>
          </cell>
        </row>
        <row r="754">
          <cell r="A754" t="str">
            <v>STE.NY</v>
          </cell>
          <cell r="B754" t="str">
            <v>No</v>
          </cell>
          <cell r="C754" t="str">
            <v>STERIS PLC</v>
          </cell>
          <cell r="D754" t="str">
            <v>InternationalShares</v>
          </cell>
          <cell r="E754">
            <v>0</v>
          </cell>
          <cell r="F754">
            <v>656</v>
          </cell>
          <cell r="G754">
            <v>0</v>
          </cell>
          <cell r="H754">
            <v>0</v>
          </cell>
          <cell r="I754">
            <v>217952.73968</v>
          </cell>
          <cell r="J754">
            <v>0</v>
          </cell>
          <cell r="K754">
            <v>332.24502999999999</v>
          </cell>
        </row>
        <row r="755">
          <cell r="A755" t="str">
            <v>ETL0331AU</v>
          </cell>
          <cell r="B755" t="str">
            <v>No</v>
          </cell>
          <cell r="C755" t="str">
            <v>Janus Henderson Global Natural Resources Fund</v>
          </cell>
          <cell r="D755" t="str">
            <v>ManagedFunds</v>
          </cell>
          <cell r="E755">
            <v>2984460.5065939999</v>
          </cell>
          <cell r="F755">
            <v>161228.77435200001</v>
          </cell>
          <cell r="G755">
            <v>0</v>
          </cell>
          <cell r="H755">
            <v>4017382.2879260001</v>
          </cell>
          <cell r="I755">
            <v>217030.053155</v>
          </cell>
          <cell r="J755">
            <v>0</v>
          </cell>
          <cell r="K755">
            <v>1.3461000000000001</v>
          </cell>
        </row>
        <row r="756">
          <cell r="A756" t="str">
            <v>HOW6368AU</v>
          </cell>
          <cell r="B756" t="str">
            <v>No</v>
          </cell>
          <cell r="C756" t="str">
            <v>Alphinity Concentrated Aust Share Fund - Class I</v>
          </cell>
          <cell r="D756" t="str">
            <v>ManagedFunds</v>
          </cell>
          <cell r="E756">
            <v>0</v>
          </cell>
          <cell r="F756">
            <v>160906.22871200001</v>
          </cell>
          <cell r="G756">
            <v>0</v>
          </cell>
          <cell r="H756">
            <v>0</v>
          </cell>
          <cell r="I756">
            <v>211366.422036</v>
          </cell>
          <cell r="J756">
            <v>0</v>
          </cell>
          <cell r="K756">
            <v>1.3136000000000001</v>
          </cell>
        </row>
        <row r="757">
          <cell r="A757" t="str">
            <v>PDL5969AU</v>
          </cell>
          <cell r="B757" t="str">
            <v>No</v>
          </cell>
          <cell r="C757" t="str">
            <v>Regnan Credit Impact Trust</v>
          </cell>
          <cell r="D757" t="str">
            <v>ManagedFunds</v>
          </cell>
          <cell r="E757">
            <v>3971025.5962350001</v>
          </cell>
          <cell r="F757">
            <v>192034.017444</v>
          </cell>
          <cell r="G757">
            <v>570499.668007</v>
          </cell>
          <cell r="H757">
            <v>4249394.4905310003</v>
          </cell>
          <cell r="I757">
            <v>205495.602067</v>
          </cell>
          <cell r="J757">
            <v>610491.69473400002</v>
          </cell>
          <cell r="K757">
            <v>1.0701000000000001</v>
          </cell>
        </row>
        <row r="758">
          <cell r="A758" t="str">
            <v>HML0016AU</v>
          </cell>
          <cell r="B758" t="str">
            <v>No</v>
          </cell>
          <cell r="C758" t="str">
            <v>CBRE Global Property Securities Fund</v>
          </cell>
          <cell r="D758" t="str">
            <v>ManagedFunds</v>
          </cell>
          <cell r="E758">
            <v>5017420.7593830004</v>
          </cell>
          <cell r="F758">
            <v>125190.26226600001</v>
          </cell>
          <cell r="G758">
            <v>0</v>
          </cell>
          <cell r="H758">
            <v>8038911.5406829994</v>
          </cell>
          <cell r="I758">
            <v>200579.83820299999</v>
          </cell>
          <cell r="J758">
            <v>0</v>
          </cell>
          <cell r="K758">
            <v>1.6022000000000001</v>
          </cell>
        </row>
        <row r="759">
          <cell r="A759" t="str">
            <v>PER0116AU</v>
          </cell>
          <cell r="B759" t="str">
            <v>No</v>
          </cell>
          <cell r="C759" t="str">
            <v>Perpetual ESG Australian Share Fund</v>
          </cell>
          <cell r="D759" t="str">
            <v>ManagedFunds</v>
          </cell>
          <cell r="E759">
            <v>10769546.182577001</v>
          </cell>
          <cell r="F759">
            <v>87839.996715000001</v>
          </cell>
          <cell r="G759">
            <v>0</v>
          </cell>
          <cell r="H759">
            <v>23736402.872786</v>
          </cell>
          <cell r="I759">
            <v>193601.98795899999</v>
          </cell>
          <cell r="J759">
            <v>0</v>
          </cell>
          <cell r="K759">
            <v>2.2040299999999999</v>
          </cell>
        </row>
        <row r="760">
          <cell r="A760" t="str">
            <v>BA.NY</v>
          </cell>
          <cell r="B760" t="str">
            <v>No</v>
          </cell>
          <cell r="C760" t="str">
            <v>Boeing Company</v>
          </cell>
          <cell r="D760" t="str">
            <v>InternationalShares</v>
          </cell>
          <cell r="E760">
            <v>1174</v>
          </cell>
          <cell r="F760">
            <v>667</v>
          </cell>
          <cell r="G760">
            <v>0</v>
          </cell>
          <cell r="H760">
            <v>335862.29197600001</v>
          </cell>
          <cell r="I760">
            <v>190817.84390799998</v>
          </cell>
          <cell r="J760">
            <v>0</v>
          </cell>
          <cell r="K760">
            <v>286.08372400000002</v>
          </cell>
        </row>
        <row r="761">
          <cell r="A761" t="str">
            <v>CSX.ND</v>
          </cell>
          <cell r="B761" t="str">
            <v>No</v>
          </cell>
          <cell r="C761" t="str">
            <v>CSX Corporation</v>
          </cell>
          <cell r="D761" t="str">
            <v>InternationalShares</v>
          </cell>
          <cell r="E761">
            <v>0</v>
          </cell>
          <cell r="F761">
            <v>3619</v>
          </cell>
          <cell r="G761">
            <v>0</v>
          </cell>
          <cell r="H761">
            <v>0</v>
          </cell>
          <cell r="I761">
            <v>188758.89724999998</v>
          </cell>
          <cell r="J761">
            <v>0</v>
          </cell>
          <cell r="K761">
            <v>52.15775</v>
          </cell>
        </row>
        <row r="762">
          <cell r="A762" t="str">
            <v>HYGG</v>
          </cell>
          <cell r="B762" t="str">
            <v>No</v>
          </cell>
          <cell r="C762" t="str">
            <v>Hyperion GBL Growth Companies Fund (Managed Fund)</v>
          </cell>
          <cell r="D762" t="str">
            <v>AustralianShares</v>
          </cell>
          <cell r="E762">
            <v>1164297</v>
          </cell>
          <cell r="F762">
            <v>27477</v>
          </cell>
          <cell r="G762">
            <v>0</v>
          </cell>
          <cell r="H762">
            <v>7940505.54</v>
          </cell>
          <cell r="I762">
            <v>187393.14</v>
          </cell>
          <cell r="J762">
            <v>0</v>
          </cell>
          <cell r="K762">
            <v>6.82</v>
          </cell>
        </row>
        <row r="763">
          <cell r="A763" t="str">
            <v>VAN0018AU</v>
          </cell>
          <cell r="B763" t="str">
            <v>No</v>
          </cell>
          <cell r="C763" t="str">
            <v>Vanguard Internat Property Securities Index Fund</v>
          </cell>
          <cell r="D763" t="str">
            <v>ManagedFunds</v>
          </cell>
          <cell r="E763">
            <v>16558428.641690001</v>
          </cell>
          <cell r="F763">
            <v>168754.15364900001</v>
          </cell>
          <cell r="G763">
            <v>0</v>
          </cell>
          <cell r="H763">
            <v>17995700.247788999</v>
          </cell>
          <cell r="I763">
            <v>183402.01418600001</v>
          </cell>
          <cell r="J763">
            <v>0</v>
          </cell>
          <cell r="K763">
            <v>1.0868</v>
          </cell>
        </row>
        <row r="764">
          <cell r="A764" t="str">
            <v>VNT</v>
          </cell>
          <cell r="B764" t="str">
            <v>No</v>
          </cell>
          <cell r="C764" t="str">
            <v>Ventia Services Group Limited</v>
          </cell>
          <cell r="D764" t="str">
            <v>AustralianShares</v>
          </cell>
          <cell r="E764">
            <v>147345</v>
          </cell>
          <cell r="F764">
            <v>48764</v>
          </cell>
          <cell r="G764">
            <v>0</v>
          </cell>
          <cell r="H764">
            <v>530442</v>
          </cell>
          <cell r="I764">
            <v>175550.4</v>
          </cell>
          <cell r="J764">
            <v>0</v>
          </cell>
          <cell r="K764">
            <v>3.6</v>
          </cell>
        </row>
        <row r="765">
          <cell r="A765" t="str">
            <v>UMAX</v>
          </cell>
          <cell r="B765" t="str">
            <v>No</v>
          </cell>
          <cell r="C765" t="str">
            <v>BetaShares S&amp;P 500 Yield Maximiser Fund</v>
          </cell>
          <cell r="D765" t="str">
            <v>AustralianShares</v>
          </cell>
          <cell r="E765">
            <v>143660</v>
          </cell>
          <cell r="F765">
            <v>6353</v>
          </cell>
          <cell r="G765">
            <v>0</v>
          </cell>
          <cell r="H765">
            <v>3934847.4</v>
          </cell>
          <cell r="I765">
            <v>174008.67</v>
          </cell>
          <cell r="J765">
            <v>0</v>
          </cell>
          <cell r="K765">
            <v>27.39</v>
          </cell>
        </row>
        <row r="766">
          <cell r="A766" t="str">
            <v>VAN0020AU</v>
          </cell>
          <cell r="B766" t="str">
            <v>No</v>
          </cell>
          <cell r="C766" t="str">
            <v>Vanguard Cash Reserve Fund</v>
          </cell>
          <cell r="D766" t="str">
            <v>ManagedFunds</v>
          </cell>
          <cell r="E766">
            <v>2379677.3961189999</v>
          </cell>
          <cell r="F766">
            <v>172573.01132799999</v>
          </cell>
          <cell r="G766">
            <v>0</v>
          </cell>
          <cell r="H766">
            <v>2393003.5895369994</v>
          </cell>
          <cell r="I766">
            <v>173539.42019099998</v>
          </cell>
          <cell r="J766">
            <v>0</v>
          </cell>
          <cell r="K766">
            <v>1.0056</v>
          </cell>
        </row>
        <row r="767">
          <cell r="A767" t="str">
            <v>EVT</v>
          </cell>
          <cell r="B767" t="str">
            <v>No</v>
          </cell>
          <cell r="C767" t="str">
            <v>EVT Limited</v>
          </cell>
          <cell r="D767" t="str">
            <v>AustralianShares</v>
          </cell>
          <cell r="E767">
            <v>14518</v>
          </cell>
          <cell r="F767">
            <v>15230</v>
          </cell>
          <cell r="G767">
            <v>0</v>
          </cell>
          <cell r="H767">
            <v>165214.84</v>
          </cell>
          <cell r="I767">
            <v>173317.4</v>
          </cell>
          <cell r="J767">
            <v>0</v>
          </cell>
          <cell r="K767">
            <v>11.38</v>
          </cell>
        </row>
        <row r="768">
          <cell r="A768" t="str">
            <v>REL.LN</v>
          </cell>
          <cell r="B768" t="str">
            <v>No</v>
          </cell>
          <cell r="C768" t="str">
            <v>RELX PLC</v>
          </cell>
          <cell r="D768" t="str">
            <v>InternationalShares</v>
          </cell>
          <cell r="E768">
            <v>2805</v>
          </cell>
          <cell r="F768">
            <v>2292</v>
          </cell>
          <cell r="G768">
            <v>0</v>
          </cell>
          <cell r="H768">
            <v>205840.93348500005</v>
          </cell>
          <cell r="I768">
            <v>168195.15848400001</v>
          </cell>
          <cell r="J768">
            <v>0</v>
          </cell>
          <cell r="K768">
            <v>73.383577000000002</v>
          </cell>
        </row>
        <row r="769">
          <cell r="A769" t="str">
            <v>DXI</v>
          </cell>
          <cell r="B769" t="str">
            <v>No</v>
          </cell>
          <cell r="C769" t="str">
            <v>Dexus Industria Reit</v>
          </cell>
          <cell r="D769" t="str">
            <v>AustralianShares</v>
          </cell>
          <cell r="E769">
            <v>974586</v>
          </cell>
          <cell r="F769">
            <v>65299</v>
          </cell>
          <cell r="G769">
            <v>0</v>
          </cell>
          <cell r="H769">
            <v>2504686.02</v>
          </cell>
          <cell r="I769">
            <v>167818.43</v>
          </cell>
          <cell r="J769">
            <v>0</v>
          </cell>
          <cell r="K769">
            <v>2.57</v>
          </cell>
        </row>
        <row r="770">
          <cell r="A770" t="str">
            <v>BHYB</v>
          </cell>
          <cell r="B770" t="str">
            <v>No</v>
          </cell>
          <cell r="C770" t="str">
            <v>BetaShares Australian Major Bank Hybrids Index ETF</v>
          </cell>
          <cell r="D770" t="str">
            <v>AustralianShares</v>
          </cell>
          <cell r="E770">
            <v>1598907</v>
          </cell>
          <cell r="F770">
            <v>16498</v>
          </cell>
          <cell r="G770">
            <v>166880</v>
          </cell>
          <cell r="H770">
            <v>15957091.860000001</v>
          </cell>
          <cell r="I770">
            <v>164650.04</v>
          </cell>
          <cell r="J770">
            <v>1665462.4</v>
          </cell>
          <cell r="K770">
            <v>9.98</v>
          </cell>
        </row>
        <row r="771">
          <cell r="A771" t="str">
            <v>IML2681AU</v>
          </cell>
          <cell r="B771" t="str">
            <v>No</v>
          </cell>
          <cell r="C771" t="str">
            <v>Investors Mutual Private Portfolio Fund</v>
          </cell>
          <cell r="D771" t="str">
            <v>ManagedFunds</v>
          </cell>
          <cell r="E771">
            <v>17027006.511291999</v>
          </cell>
          <cell r="F771">
            <v>150643.04514599999</v>
          </cell>
          <cell r="G771">
            <v>0</v>
          </cell>
          <cell r="H771">
            <v>17895383.843368001</v>
          </cell>
          <cell r="I771">
            <v>158325.840448</v>
          </cell>
          <cell r="J771">
            <v>0</v>
          </cell>
          <cell r="K771">
            <v>1.0509999999999999</v>
          </cell>
        </row>
        <row r="772">
          <cell r="A772" t="str">
            <v>PER0669AU</v>
          </cell>
          <cell r="B772" t="str">
            <v>No</v>
          </cell>
          <cell r="C772" t="str">
            <v>Perpetual Pure Credit Alpha Fund - Class W</v>
          </cell>
          <cell r="D772" t="str">
            <v>ManagedFunds</v>
          </cell>
          <cell r="E772">
            <v>6654727.4418470003</v>
          </cell>
          <cell r="F772">
            <v>106148.756494</v>
          </cell>
          <cell r="G772">
            <v>0</v>
          </cell>
          <cell r="H772">
            <v>9835753.7063239999</v>
          </cell>
          <cell r="I772">
            <v>156888.92358500001</v>
          </cell>
          <cell r="J772">
            <v>0</v>
          </cell>
          <cell r="K772">
            <v>1.47801</v>
          </cell>
        </row>
        <row r="773">
          <cell r="A773" t="str">
            <v>ZBRA.ND</v>
          </cell>
          <cell r="B773" t="str">
            <v>No</v>
          </cell>
          <cell r="C773" t="str">
            <v>Zebra Technologies Corporation</v>
          </cell>
          <cell r="D773" t="str">
            <v>InternationalShares</v>
          </cell>
          <cell r="E773">
            <v>8</v>
          </cell>
          <cell r="F773">
            <v>250</v>
          </cell>
          <cell r="G773">
            <v>0</v>
          </cell>
          <cell r="H773">
            <v>4993.9550640000089</v>
          </cell>
          <cell r="I773">
            <v>156061.09575000001</v>
          </cell>
          <cell r="J773">
            <v>0</v>
          </cell>
          <cell r="K773">
            <v>624.24438299999997</v>
          </cell>
        </row>
        <row r="774">
          <cell r="A774" t="str">
            <v>ETL8155AU</v>
          </cell>
          <cell r="B774" t="str">
            <v>No</v>
          </cell>
          <cell r="C774" t="str">
            <v>Milford Australian Absolute Growth Fund</v>
          </cell>
          <cell r="D774" t="str">
            <v>ManagedFunds</v>
          </cell>
          <cell r="E774">
            <v>21429285.806426998</v>
          </cell>
          <cell r="F774">
            <v>131988.391004</v>
          </cell>
          <cell r="G774">
            <v>0</v>
          </cell>
          <cell r="H774">
            <v>25200840.108357999</v>
          </cell>
          <cell r="I774">
            <v>155218.347821</v>
          </cell>
          <cell r="J774">
            <v>0</v>
          </cell>
          <cell r="K774">
            <v>1.1759999999999999</v>
          </cell>
        </row>
        <row r="775">
          <cell r="A775" t="str">
            <v>BOQ</v>
          </cell>
          <cell r="B775" t="str">
            <v>No</v>
          </cell>
          <cell r="C775" t="str">
            <v>Bank Of Queensland Limited</v>
          </cell>
          <cell r="D775" t="str">
            <v>AustralianShares</v>
          </cell>
          <cell r="E775">
            <v>443529</v>
          </cell>
          <cell r="F775">
            <v>23018</v>
          </cell>
          <cell r="G775">
            <v>0</v>
          </cell>
          <cell r="H775">
            <v>2971644.3</v>
          </cell>
          <cell r="I775">
            <v>154220.6</v>
          </cell>
          <cell r="J775">
            <v>0</v>
          </cell>
          <cell r="K775">
            <v>6.7</v>
          </cell>
        </row>
        <row r="776">
          <cell r="A776" t="str">
            <v>BPF3311AU</v>
          </cell>
          <cell r="B776" t="str">
            <v>No</v>
          </cell>
          <cell r="C776" t="str">
            <v>Bell Global Sustainable Fund - Hedged Class Units</v>
          </cell>
          <cell r="D776" t="str">
            <v>ManagedFunds</v>
          </cell>
          <cell r="E776">
            <v>0</v>
          </cell>
          <cell r="F776">
            <v>151942.64488199999</v>
          </cell>
          <cell r="G776">
            <v>0</v>
          </cell>
          <cell r="H776">
            <v>0</v>
          </cell>
          <cell r="I776">
            <v>153507.65412399999</v>
          </cell>
          <cell r="J776">
            <v>0</v>
          </cell>
          <cell r="K776">
            <v>1.0103</v>
          </cell>
        </row>
        <row r="777">
          <cell r="A777" t="str">
            <v>MAQ0404AU</v>
          </cell>
          <cell r="B777" t="str">
            <v>No</v>
          </cell>
          <cell r="C777" t="str">
            <v>IFP Global Franchise Fund</v>
          </cell>
          <cell r="D777" t="str">
            <v>ManagedFunds</v>
          </cell>
          <cell r="E777">
            <v>8517770.9959040005</v>
          </cell>
          <cell r="F777">
            <v>53957.582261000003</v>
          </cell>
          <cell r="G777">
            <v>0</v>
          </cell>
          <cell r="H777">
            <v>24047371.075635001</v>
          </cell>
          <cell r="I777">
            <v>152333.04624</v>
          </cell>
          <cell r="J777">
            <v>0</v>
          </cell>
          <cell r="K777">
            <v>2.8231999999999999</v>
          </cell>
        </row>
        <row r="778">
          <cell r="A778" t="str">
            <v>ETL7701AU</v>
          </cell>
          <cell r="B778" t="str">
            <v>No</v>
          </cell>
          <cell r="C778" t="str">
            <v>Robeco SDG Credit Income Fund (Hgd) - Cl B</v>
          </cell>
          <cell r="D778" t="str">
            <v>ManagedFunds</v>
          </cell>
          <cell r="E778">
            <v>0</v>
          </cell>
          <cell r="F778">
            <v>182415.309136</v>
          </cell>
          <cell r="G778">
            <v>0</v>
          </cell>
          <cell r="H778">
            <v>0</v>
          </cell>
          <cell r="I778">
            <v>149434.62124400001</v>
          </cell>
          <cell r="J778">
            <v>0</v>
          </cell>
          <cell r="K778">
            <v>0.81920000000000004</v>
          </cell>
        </row>
        <row r="779">
          <cell r="A779" t="str">
            <v>HGI3747AU</v>
          </cell>
          <cell r="B779" t="str">
            <v>No</v>
          </cell>
          <cell r="C779" t="str">
            <v>Janus Henderson Sustainable Credit Fund</v>
          </cell>
          <cell r="D779" t="str">
            <v>ManagedFunds</v>
          </cell>
          <cell r="E779">
            <v>1571524.1643620001</v>
          </cell>
          <cell r="F779">
            <v>144832.84003399999</v>
          </cell>
          <cell r="G779">
            <v>0</v>
          </cell>
          <cell r="H779">
            <v>1595725.636493</v>
          </cell>
          <cell r="I779">
            <v>147063.26577100001</v>
          </cell>
          <cell r="J779">
            <v>0</v>
          </cell>
          <cell r="K779">
            <v>1.0154000000000001</v>
          </cell>
        </row>
        <row r="780">
          <cell r="A780" t="str">
            <v>GQG</v>
          </cell>
          <cell r="B780" t="str">
            <v>No</v>
          </cell>
          <cell r="C780" t="str">
            <v>GQG Partners Inc. CDI</v>
          </cell>
          <cell r="D780" t="str">
            <v>AustralianShares</v>
          </cell>
          <cell r="E780">
            <v>767398</v>
          </cell>
          <cell r="F780">
            <v>70254</v>
          </cell>
          <cell r="G780">
            <v>0</v>
          </cell>
          <cell r="H780">
            <v>1588513.86</v>
          </cell>
          <cell r="I780">
            <v>145425.78</v>
          </cell>
          <cell r="J780">
            <v>0</v>
          </cell>
          <cell r="K780">
            <v>2.0699999999999998</v>
          </cell>
        </row>
        <row r="781">
          <cell r="A781" t="str">
            <v>PIM4401AU</v>
          </cell>
          <cell r="B781" t="str">
            <v>No</v>
          </cell>
          <cell r="C781" t="str">
            <v>Ophir Global High Conviction Fund Cl A (Monthly)</v>
          </cell>
          <cell r="D781" t="str">
            <v>ManagedFunds</v>
          </cell>
          <cell r="E781">
            <v>16708219.865854001</v>
          </cell>
          <cell r="F781">
            <v>87814.06409</v>
          </cell>
          <cell r="G781">
            <v>0</v>
          </cell>
          <cell r="H781">
            <v>27630383.192162</v>
          </cell>
          <cell r="I781">
            <v>145218.11778600002</v>
          </cell>
          <cell r="J781">
            <v>0</v>
          </cell>
          <cell r="K781">
            <v>1.6536999999999999</v>
          </cell>
        </row>
        <row r="782">
          <cell r="A782" t="str">
            <v>DSV.CO</v>
          </cell>
          <cell r="B782" t="str">
            <v>No</v>
          </cell>
          <cell r="C782" t="str">
            <v>DSV A/S</v>
          </cell>
          <cell r="D782" t="str">
            <v>InternationalShares</v>
          </cell>
          <cell r="E782">
            <v>0</v>
          </cell>
          <cell r="F782">
            <v>422</v>
          </cell>
          <cell r="G782">
            <v>0</v>
          </cell>
          <cell r="H782">
            <v>0</v>
          </cell>
          <cell r="I782">
            <v>144439.61238599999</v>
          </cell>
          <cell r="J782">
            <v>0</v>
          </cell>
          <cell r="K782">
            <v>342.27396299999998</v>
          </cell>
        </row>
        <row r="783">
          <cell r="A783" t="str">
            <v>TYL.NY</v>
          </cell>
          <cell r="B783" t="str">
            <v>No</v>
          </cell>
          <cell r="C783" t="str">
            <v>Tyler Technologies Inc</v>
          </cell>
          <cell r="D783" t="str">
            <v>InternationalShares</v>
          </cell>
          <cell r="E783">
            <v>0</v>
          </cell>
          <cell r="F783">
            <v>154</v>
          </cell>
          <cell r="G783">
            <v>0</v>
          </cell>
          <cell r="H783">
            <v>0</v>
          </cell>
          <cell r="I783">
            <v>143530.887346</v>
          </cell>
          <cell r="J783">
            <v>0</v>
          </cell>
          <cell r="K783">
            <v>932.01874899999996</v>
          </cell>
        </row>
        <row r="784">
          <cell r="A784" t="str">
            <v>YMAX</v>
          </cell>
          <cell r="B784" t="str">
            <v>No</v>
          </cell>
          <cell r="C784" t="str">
            <v>BetaShares Aust Top 20 Equity Yield Maximiser Fund</v>
          </cell>
          <cell r="D784" t="str">
            <v>AustralianShares</v>
          </cell>
          <cell r="E784">
            <v>748168</v>
          </cell>
          <cell r="F784">
            <v>18057</v>
          </cell>
          <cell r="G784">
            <v>0</v>
          </cell>
          <cell r="H784">
            <v>5932972.2400000002</v>
          </cell>
          <cell r="I784">
            <v>143192.01</v>
          </cell>
          <cell r="J784">
            <v>0</v>
          </cell>
          <cell r="K784">
            <v>7.93</v>
          </cell>
        </row>
        <row r="785">
          <cell r="A785" t="str">
            <v>AUG0027AU</v>
          </cell>
          <cell r="B785" t="str">
            <v>No</v>
          </cell>
          <cell r="C785" t="str">
            <v>Australian Ethical Emerging Companies Fund - W/S</v>
          </cell>
          <cell r="D785" t="str">
            <v>ManagedFunds</v>
          </cell>
          <cell r="E785">
            <v>2975140.491012</v>
          </cell>
          <cell r="F785">
            <v>74866.779685999994</v>
          </cell>
          <cell r="G785">
            <v>0</v>
          </cell>
          <cell r="H785">
            <v>5587908.8702180004</v>
          </cell>
          <cell r="I785">
            <v>140614.78560599999</v>
          </cell>
          <cell r="J785">
            <v>0</v>
          </cell>
          <cell r="K785">
            <v>1.8782000000000001</v>
          </cell>
        </row>
        <row r="786">
          <cell r="A786" t="str">
            <v>ETL7080AU</v>
          </cell>
          <cell r="B786" t="str">
            <v>No</v>
          </cell>
          <cell r="C786" t="str">
            <v>Impax Sustainable Leaders Fund - Class B</v>
          </cell>
          <cell r="D786" t="str">
            <v>ManagedFunds</v>
          </cell>
          <cell r="E786">
            <v>2193.5991899999999</v>
          </cell>
          <cell r="F786">
            <v>75308.619111000007</v>
          </cell>
          <cell r="G786">
            <v>2893200.3592929998</v>
          </cell>
          <cell r="H786">
            <v>4023.0609139995649</v>
          </cell>
          <cell r="I786">
            <v>138116.007449</v>
          </cell>
          <cell r="J786">
            <v>5306129.4589440003</v>
          </cell>
          <cell r="K786">
            <v>1.8340000000000001</v>
          </cell>
        </row>
        <row r="787">
          <cell r="A787" t="str">
            <v>SNPS.ND</v>
          </cell>
          <cell r="B787" t="str">
            <v>No</v>
          </cell>
          <cell r="C787" t="str">
            <v>Synopsys Inc.</v>
          </cell>
          <cell r="D787" t="str">
            <v>InternationalShares</v>
          </cell>
          <cell r="E787">
            <v>211</v>
          </cell>
          <cell r="F787">
            <v>175</v>
          </cell>
          <cell r="G787">
            <v>0</v>
          </cell>
          <cell r="H787">
            <v>165526.03854500002</v>
          </cell>
          <cell r="I787">
            <v>137284.62912499998</v>
          </cell>
          <cell r="J787">
            <v>0</v>
          </cell>
          <cell r="K787">
            <v>784.48359500000004</v>
          </cell>
        </row>
        <row r="788">
          <cell r="A788" t="str">
            <v>ROG.SW</v>
          </cell>
          <cell r="B788" t="str">
            <v>No</v>
          </cell>
          <cell r="C788" t="str">
            <v>Roche Holding AG</v>
          </cell>
          <cell r="D788" t="str">
            <v>InternationalShares</v>
          </cell>
          <cell r="E788">
            <v>6861</v>
          </cell>
          <cell r="F788">
            <v>302</v>
          </cell>
          <cell r="G788">
            <v>0</v>
          </cell>
          <cell r="H788">
            <v>3112305.9964950001</v>
          </cell>
          <cell r="I788">
            <v>136994.08408999999</v>
          </cell>
          <cell r="J788">
            <v>0</v>
          </cell>
          <cell r="K788">
            <v>453.622795</v>
          </cell>
        </row>
        <row r="789">
          <cell r="A789" t="str">
            <v>ISRG.ND</v>
          </cell>
          <cell r="B789" t="str">
            <v>No</v>
          </cell>
          <cell r="C789" t="str">
            <v>Intuitive Surgical Inc.</v>
          </cell>
          <cell r="D789" t="str">
            <v>InternationalShares</v>
          </cell>
          <cell r="E789">
            <v>1495</v>
          </cell>
          <cell r="F789">
            <v>155</v>
          </cell>
          <cell r="G789">
            <v>0</v>
          </cell>
          <cell r="H789">
            <v>1261241.63555</v>
          </cell>
          <cell r="I789">
            <v>130764.18295</v>
          </cell>
          <cell r="J789">
            <v>0</v>
          </cell>
          <cell r="K789">
            <v>843.63989000000004</v>
          </cell>
        </row>
        <row r="790">
          <cell r="A790" t="str">
            <v>SHOP.NY</v>
          </cell>
          <cell r="B790" t="str">
            <v>No</v>
          </cell>
          <cell r="C790" t="str">
            <v>Shopify Inc</v>
          </cell>
          <cell r="D790" t="str">
            <v>InternationalShares</v>
          </cell>
          <cell r="E790">
            <v>4180</v>
          </cell>
          <cell r="F790">
            <v>759</v>
          </cell>
          <cell r="G790">
            <v>0</v>
          </cell>
          <cell r="H790">
            <v>718376.2713599999</v>
          </cell>
          <cell r="I790">
            <v>130442.007168</v>
          </cell>
          <cell r="J790">
            <v>0</v>
          </cell>
          <cell r="K790">
            <v>171.86035200000001</v>
          </cell>
        </row>
        <row r="791">
          <cell r="A791" t="str">
            <v>TLX</v>
          </cell>
          <cell r="B791" t="str">
            <v>No</v>
          </cell>
          <cell r="C791" t="str">
            <v>Telix Pharmaceuticals Limited</v>
          </cell>
          <cell r="D791" t="str">
            <v>AustralianShares</v>
          </cell>
          <cell r="E791">
            <v>723809</v>
          </cell>
          <cell r="F791">
            <v>5265</v>
          </cell>
          <cell r="G791">
            <v>0</v>
          </cell>
          <cell r="H791">
            <v>17812939.489999998</v>
          </cell>
          <cell r="I791">
            <v>129571.65</v>
          </cell>
          <cell r="J791">
            <v>0</v>
          </cell>
          <cell r="K791">
            <v>24.61</v>
          </cell>
        </row>
        <row r="792">
          <cell r="A792" t="str">
            <v>MELI.ND</v>
          </cell>
          <cell r="B792" t="str">
            <v>No</v>
          </cell>
          <cell r="C792" t="str">
            <v>Mercadolibre Inc</v>
          </cell>
          <cell r="D792" t="str">
            <v>InternationalShares</v>
          </cell>
          <cell r="E792">
            <v>192</v>
          </cell>
          <cell r="F792">
            <v>47</v>
          </cell>
          <cell r="G792">
            <v>0</v>
          </cell>
          <cell r="H792">
            <v>527694.32678399992</v>
          </cell>
          <cell r="I792">
            <v>129175.173744</v>
          </cell>
          <cell r="J792">
            <v>0</v>
          </cell>
          <cell r="K792">
            <v>2748.407952</v>
          </cell>
        </row>
        <row r="793">
          <cell r="A793" t="str">
            <v>GYG</v>
          </cell>
          <cell r="B793" t="str">
            <v>No</v>
          </cell>
          <cell r="C793" t="str">
            <v>Guzman y Gomez Limited</v>
          </cell>
          <cell r="D793" t="str">
            <v>AustralianShares</v>
          </cell>
          <cell r="E793">
            <v>1008</v>
          </cell>
          <cell r="F793">
            <v>3145</v>
          </cell>
          <cell r="G793">
            <v>0</v>
          </cell>
          <cell r="H793">
            <v>40894.559999999998</v>
          </cell>
          <cell r="I793">
            <v>127592.65</v>
          </cell>
          <cell r="J793">
            <v>0</v>
          </cell>
          <cell r="K793">
            <v>40.57</v>
          </cell>
        </row>
        <row r="794">
          <cell r="A794" t="str">
            <v>ICE.NY</v>
          </cell>
          <cell r="B794" t="str">
            <v>No</v>
          </cell>
          <cell r="C794" t="str">
            <v>Intercontinental Exchange Inc</v>
          </cell>
          <cell r="D794" t="str">
            <v>InternationalShares</v>
          </cell>
          <cell r="E794">
            <v>586</v>
          </cell>
          <cell r="F794">
            <v>529</v>
          </cell>
          <cell r="G794">
            <v>0</v>
          </cell>
          <cell r="H794">
            <v>141134.41113000002</v>
          </cell>
          <cell r="I794">
            <v>127406.319945</v>
          </cell>
          <cell r="J794">
            <v>0</v>
          </cell>
          <cell r="K794">
            <v>240.843705</v>
          </cell>
        </row>
        <row r="795">
          <cell r="A795" t="str">
            <v>SAP.DB</v>
          </cell>
          <cell r="B795" t="str">
            <v>No</v>
          </cell>
          <cell r="C795" t="str">
            <v>SAP SE</v>
          </cell>
          <cell r="D795" t="str">
            <v>InternationalShares</v>
          </cell>
          <cell r="E795">
            <v>1033</v>
          </cell>
          <cell r="F795">
            <v>312</v>
          </cell>
          <cell r="G795">
            <v>0</v>
          </cell>
          <cell r="H795">
            <v>408371.14853000001</v>
          </cell>
          <cell r="I795">
            <v>123341.52792000001</v>
          </cell>
          <cell r="J795">
            <v>0</v>
          </cell>
          <cell r="K795">
            <v>395.32540999999998</v>
          </cell>
        </row>
        <row r="796">
          <cell r="A796" t="str">
            <v>ZS.ND</v>
          </cell>
          <cell r="B796" t="str">
            <v>No</v>
          </cell>
          <cell r="C796" t="str">
            <v>Zscaler Inc</v>
          </cell>
          <cell r="D796" t="str">
            <v>InternationalShares</v>
          </cell>
          <cell r="E796">
            <v>371</v>
          </cell>
          <cell r="F796">
            <v>422</v>
          </cell>
          <cell r="G796">
            <v>0</v>
          </cell>
          <cell r="H796">
            <v>108181.84887999999</v>
          </cell>
          <cell r="I796">
            <v>123053.20815999999</v>
          </cell>
          <cell r="J796">
            <v>0</v>
          </cell>
          <cell r="K796">
            <v>291.59528</v>
          </cell>
        </row>
        <row r="797">
          <cell r="A797" t="str">
            <v>AMS.MC</v>
          </cell>
          <cell r="B797" t="str">
            <v>No</v>
          </cell>
          <cell r="C797" t="str">
            <v>Amadeus IT Group SA</v>
          </cell>
          <cell r="D797" t="str">
            <v>InternationalShares</v>
          </cell>
          <cell r="E797">
            <v>0</v>
          </cell>
          <cell r="F797">
            <v>1053</v>
          </cell>
          <cell r="G797">
            <v>0</v>
          </cell>
          <cell r="H797">
            <v>0</v>
          </cell>
          <cell r="I797">
            <v>120206.01106799999</v>
          </cell>
          <cell r="J797">
            <v>0</v>
          </cell>
          <cell r="K797">
            <v>114.155756</v>
          </cell>
        </row>
        <row r="798">
          <cell r="A798" t="str">
            <v>PLNT.NY</v>
          </cell>
          <cell r="B798" t="str">
            <v>No</v>
          </cell>
          <cell r="C798" t="str">
            <v>Planet Fitness Inc</v>
          </cell>
          <cell r="D798" t="str">
            <v>InternationalShares</v>
          </cell>
          <cell r="E798">
            <v>0</v>
          </cell>
          <cell r="F798">
            <v>714</v>
          </cell>
          <cell r="G798">
            <v>0</v>
          </cell>
          <cell r="H798">
            <v>0</v>
          </cell>
          <cell r="I798">
            <v>114099.20776800001</v>
          </cell>
          <cell r="J798">
            <v>0</v>
          </cell>
          <cell r="K798">
            <v>159.80281199999999</v>
          </cell>
        </row>
        <row r="799">
          <cell r="A799" t="str">
            <v>MUA0002AU</v>
          </cell>
          <cell r="B799" t="str">
            <v>No</v>
          </cell>
          <cell r="C799" t="str">
            <v>Munro Global Growth Fund</v>
          </cell>
          <cell r="D799" t="str">
            <v>ManagedFunds</v>
          </cell>
          <cell r="E799">
            <v>21861521.699158002</v>
          </cell>
          <cell r="F799">
            <v>51381.844203000001</v>
          </cell>
          <cell r="G799">
            <v>0</v>
          </cell>
          <cell r="H799">
            <v>48191538.433623001</v>
          </cell>
          <cell r="I799">
            <v>113266.137361</v>
          </cell>
          <cell r="J799">
            <v>0</v>
          </cell>
          <cell r="K799">
            <v>2.2044000000000001</v>
          </cell>
        </row>
        <row r="800">
          <cell r="A800" t="str">
            <v>ETL1293AU</v>
          </cell>
          <cell r="B800" t="str">
            <v>No</v>
          </cell>
          <cell r="C800" t="str">
            <v>L1 Capital Catalyst Fund</v>
          </cell>
          <cell r="D800" t="str">
            <v>ManagedFunds</v>
          </cell>
          <cell r="E800">
            <v>397948.41223100002</v>
          </cell>
          <cell r="F800">
            <v>96261.938542000004</v>
          </cell>
          <cell r="G800">
            <v>0</v>
          </cell>
          <cell r="H800">
            <v>456486.62367</v>
          </cell>
          <cell r="I800">
            <v>110422.06970099999</v>
          </cell>
          <cell r="J800">
            <v>0</v>
          </cell>
          <cell r="K800">
            <v>1.1471</v>
          </cell>
        </row>
        <row r="801">
          <cell r="A801" t="str">
            <v>ONTO.NY</v>
          </cell>
          <cell r="B801" t="str">
            <v>No</v>
          </cell>
          <cell r="C801" t="str">
            <v>Onto Innovation Inc</v>
          </cell>
          <cell r="D801" t="str">
            <v>InternationalShares</v>
          </cell>
          <cell r="E801">
            <v>0</v>
          </cell>
          <cell r="F801">
            <v>407</v>
          </cell>
          <cell r="G801">
            <v>0</v>
          </cell>
          <cell r="H801">
            <v>0</v>
          </cell>
          <cell r="I801">
            <v>109640.681975</v>
          </cell>
          <cell r="J801">
            <v>0</v>
          </cell>
          <cell r="K801">
            <v>269.38742500000001</v>
          </cell>
        </row>
        <row r="802">
          <cell r="A802" t="str">
            <v>AAP0002AU</v>
          </cell>
          <cell r="B802" t="str">
            <v>No</v>
          </cell>
          <cell r="C802" t="str">
            <v>Ausbil Australian Geared Equity Fund</v>
          </cell>
          <cell r="D802" t="str">
            <v>ManagedFunds</v>
          </cell>
          <cell r="E802">
            <v>7808037.0701949997</v>
          </cell>
          <cell r="F802">
            <v>76655.953397000005</v>
          </cell>
          <cell r="G802">
            <v>0</v>
          </cell>
          <cell r="H802">
            <v>11114740.769422</v>
          </cell>
          <cell r="I802">
            <v>109119.74966099999</v>
          </cell>
          <cell r="J802">
            <v>0</v>
          </cell>
          <cell r="K802">
            <v>1.4235</v>
          </cell>
        </row>
        <row r="803">
          <cell r="A803" t="str">
            <v>SCH0038AU</v>
          </cell>
          <cell r="B803" t="str">
            <v>No</v>
          </cell>
          <cell r="C803" t="str">
            <v>Schroder Specialist Private Equity Fund</v>
          </cell>
          <cell r="D803" t="str">
            <v>ManagedFunds</v>
          </cell>
          <cell r="E803">
            <v>10115764.366233001</v>
          </cell>
          <cell r="F803">
            <v>53261.089055999997</v>
          </cell>
          <cell r="G803">
            <v>0</v>
          </cell>
          <cell r="H803">
            <v>20350894.751988001</v>
          </cell>
          <cell r="I803">
            <v>107150.658962</v>
          </cell>
          <cell r="J803">
            <v>0</v>
          </cell>
          <cell r="K803">
            <v>2.0118</v>
          </cell>
        </row>
        <row r="804">
          <cell r="A804" t="str">
            <v>CIP</v>
          </cell>
          <cell r="B804" t="str">
            <v>No</v>
          </cell>
          <cell r="C804" t="str">
            <v>Centuria Industrial REIT</v>
          </cell>
          <cell r="D804" t="str">
            <v>AustralianShares</v>
          </cell>
          <cell r="E804">
            <v>1175152</v>
          </cell>
          <cell r="F804">
            <v>37571</v>
          </cell>
          <cell r="G804">
            <v>0</v>
          </cell>
          <cell r="H804">
            <v>3313928.64</v>
          </cell>
          <cell r="I804">
            <v>105950.22</v>
          </cell>
          <cell r="J804">
            <v>0</v>
          </cell>
          <cell r="K804">
            <v>2.82</v>
          </cell>
        </row>
        <row r="805">
          <cell r="A805" t="str">
            <v>4568.TY</v>
          </cell>
          <cell r="B805" t="str">
            <v>No</v>
          </cell>
          <cell r="C805" t="str">
            <v>Daiichi Sankyo Co Ltd</v>
          </cell>
          <cell r="D805" t="str">
            <v>InternationalShares</v>
          </cell>
          <cell r="E805">
            <v>0</v>
          </cell>
          <cell r="F805">
            <v>2319</v>
          </cell>
          <cell r="G805">
            <v>0</v>
          </cell>
          <cell r="H805">
            <v>0</v>
          </cell>
          <cell r="I805">
            <v>103083.09343199999</v>
          </cell>
          <cell r="J805">
            <v>0</v>
          </cell>
          <cell r="K805">
            <v>44.451528000000003</v>
          </cell>
        </row>
        <row r="806">
          <cell r="A806" t="str">
            <v>PXA</v>
          </cell>
          <cell r="B806" t="str">
            <v>No</v>
          </cell>
          <cell r="C806" t="str">
            <v>Pexa Group Limited</v>
          </cell>
          <cell r="D806" t="str">
            <v>AustralianShares</v>
          </cell>
          <cell r="E806">
            <v>89801</v>
          </cell>
          <cell r="F806">
            <v>7857</v>
          </cell>
          <cell r="G806">
            <v>0</v>
          </cell>
          <cell r="H806">
            <v>1172801.06</v>
          </cell>
          <cell r="I806">
            <v>102612.42</v>
          </cell>
          <cell r="J806">
            <v>0</v>
          </cell>
          <cell r="K806">
            <v>13.06</v>
          </cell>
        </row>
        <row r="807">
          <cell r="A807" t="str">
            <v>BSL</v>
          </cell>
          <cell r="B807" t="str">
            <v>No</v>
          </cell>
          <cell r="C807" t="str">
            <v>Bluescope Steel Ltd</v>
          </cell>
          <cell r="D807" t="str">
            <v>AustralianShares</v>
          </cell>
          <cell r="E807">
            <v>79870</v>
          </cell>
          <cell r="F807">
            <v>5340</v>
          </cell>
          <cell r="G807">
            <v>0</v>
          </cell>
          <cell r="H807">
            <v>1492770.3</v>
          </cell>
          <cell r="I807">
            <v>99804.6</v>
          </cell>
          <cell r="J807">
            <v>0</v>
          </cell>
          <cell r="K807">
            <v>18.690000000000001</v>
          </cell>
        </row>
        <row r="808">
          <cell r="A808" t="str">
            <v>RIM0042AU</v>
          </cell>
          <cell r="B808" t="str">
            <v>No</v>
          </cell>
          <cell r="C808" t="str">
            <v>Russell Inv Global Listed Infrastructure Fund Hedged Cl A</v>
          </cell>
          <cell r="D808" t="str">
            <v>ManagedFunds</v>
          </cell>
          <cell r="E808">
            <v>349869.09657499997</v>
          </cell>
          <cell r="F808">
            <v>86490.941972000001</v>
          </cell>
          <cell r="G808">
            <v>0</v>
          </cell>
          <cell r="H808">
            <v>403678.963628</v>
          </cell>
          <cell r="I808">
            <v>99793.248846999995</v>
          </cell>
          <cell r="J808">
            <v>0</v>
          </cell>
          <cell r="K808">
            <v>1.1537999999999999</v>
          </cell>
        </row>
        <row r="809">
          <cell r="A809" t="str">
            <v>FRM9005AU</v>
          </cell>
          <cell r="B809" t="str">
            <v>No</v>
          </cell>
          <cell r="C809" t="str">
            <v>Alceon Debt Income Fund</v>
          </cell>
          <cell r="D809" t="str">
            <v>ManagedFunds</v>
          </cell>
          <cell r="E809">
            <v>5767569.2256260002</v>
          </cell>
          <cell r="F809">
            <v>99370.623407999999</v>
          </cell>
          <cell r="G809">
            <v>0</v>
          </cell>
          <cell r="H809">
            <v>5790351.1240670001</v>
          </cell>
          <cell r="I809">
            <v>99763.137369999997</v>
          </cell>
          <cell r="J809">
            <v>0</v>
          </cell>
          <cell r="K809">
            <v>1.0039499999999999</v>
          </cell>
        </row>
        <row r="810">
          <cell r="A810" t="str">
            <v>SUL</v>
          </cell>
          <cell r="B810" t="str">
            <v>No</v>
          </cell>
          <cell r="C810" t="str">
            <v>Super Retail Group Limited</v>
          </cell>
          <cell r="D810" t="str">
            <v>AustralianShares</v>
          </cell>
          <cell r="E810">
            <v>111109</v>
          </cell>
          <cell r="F810">
            <v>6473</v>
          </cell>
          <cell r="G810">
            <v>0</v>
          </cell>
          <cell r="H810">
            <v>1686634.62</v>
          </cell>
          <cell r="I810">
            <v>98260.14</v>
          </cell>
          <cell r="J810">
            <v>0</v>
          </cell>
          <cell r="K810">
            <v>15.18</v>
          </cell>
        </row>
        <row r="811">
          <cell r="A811" t="str">
            <v>ADP.ND</v>
          </cell>
          <cell r="B811" t="str">
            <v>No</v>
          </cell>
          <cell r="C811" t="str">
            <v>Automatic Data Processing Inc</v>
          </cell>
          <cell r="D811" t="str">
            <v>InternationalShares</v>
          </cell>
          <cell r="E811">
            <v>24</v>
          </cell>
          <cell r="F811">
            <v>206</v>
          </cell>
          <cell r="G811">
            <v>0</v>
          </cell>
          <cell r="H811">
            <v>11355.293351999993</v>
          </cell>
          <cell r="I811">
            <v>97466.267938000005</v>
          </cell>
          <cell r="J811">
            <v>0</v>
          </cell>
          <cell r="K811">
            <v>473.13722300000001</v>
          </cell>
        </row>
        <row r="812">
          <cell r="A812" t="str">
            <v>ETL6342AU</v>
          </cell>
          <cell r="B812" t="str">
            <v>No</v>
          </cell>
          <cell r="C812" t="str">
            <v>T. Rowe Price Global Impact Equity Fund - I Class</v>
          </cell>
          <cell r="D812" t="str">
            <v>ManagedFunds</v>
          </cell>
          <cell r="E812">
            <v>6760.5109460000003</v>
          </cell>
          <cell r="F812">
            <v>3877.6981030000002</v>
          </cell>
          <cell r="G812">
            <v>0</v>
          </cell>
          <cell r="H812">
            <v>169473.16444299999</v>
          </cell>
          <cell r="I812">
            <v>97206.523814</v>
          </cell>
          <cell r="J812">
            <v>0</v>
          </cell>
          <cell r="K812">
            <v>25.068100000000001</v>
          </cell>
        </row>
        <row r="813">
          <cell r="A813" t="str">
            <v>MEZ</v>
          </cell>
          <cell r="B813" t="str">
            <v>No</v>
          </cell>
          <cell r="C813" t="str">
            <v>Meridian Energy Limited</v>
          </cell>
          <cell r="D813" t="str">
            <v>AustralianShares</v>
          </cell>
          <cell r="E813">
            <v>52025</v>
          </cell>
          <cell r="F813">
            <v>17749</v>
          </cell>
          <cell r="G813">
            <v>0</v>
          </cell>
          <cell r="H813">
            <v>280414.75</v>
          </cell>
          <cell r="I813">
            <v>95667.11</v>
          </cell>
          <cell r="J813">
            <v>0</v>
          </cell>
          <cell r="K813">
            <v>5.39</v>
          </cell>
        </row>
        <row r="814">
          <cell r="A814" t="str">
            <v>PGHN.SW</v>
          </cell>
          <cell r="B814" t="str">
            <v>No</v>
          </cell>
          <cell r="C814" t="str">
            <v>Partners Group Holding AG</v>
          </cell>
          <cell r="D814" t="str">
            <v>InternationalShares</v>
          </cell>
          <cell r="E814">
            <v>14</v>
          </cell>
          <cell r="F814">
            <v>43</v>
          </cell>
          <cell r="G814">
            <v>0</v>
          </cell>
          <cell r="H814">
            <v>30557.697169999999</v>
          </cell>
          <cell r="I814">
            <v>93855.78416499999</v>
          </cell>
          <cell r="J814">
            <v>0</v>
          </cell>
          <cell r="K814">
            <v>2182.6926549999998</v>
          </cell>
        </row>
        <row r="815">
          <cell r="A815" t="str">
            <v>ETL0396AU</v>
          </cell>
          <cell r="B815" t="str">
            <v>No</v>
          </cell>
          <cell r="C815" t="str">
            <v>Insight Diversified Inflation Plus Fund</v>
          </cell>
          <cell r="D815" t="str">
            <v>ManagedFunds</v>
          </cell>
          <cell r="E815">
            <v>228018.593417</v>
          </cell>
          <cell r="F815">
            <v>101734.355973</v>
          </cell>
          <cell r="G815">
            <v>0</v>
          </cell>
          <cell r="H815">
            <v>208158.17392999999</v>
          </cell>
          <cell r="I815">
            <v>92873.293568000008</v>
          </cell>
          <cell r="J815">
            <v>0</v>
          </cell>
          <cell r="K815">
            <v>0.91290000000000004</v>
          </cell>
        </row>
        <row r="816">
          <cell r="A816" t="str">
            <v>VEFI</v>
          </cell>
          <cell r="B816" t="str">
            <v>No</v>
          </cell>
          <cell r="C816" t="str">
            <v>Vanguard Ethically Cons Glob Agg Bd Indx (Hdg) ETF</v>
          </cell>
          <cell r="D816" t="str">
            <v>AustralianShares</v>
          </cell>
          <cell r="E816">
            <v>27574</v>
          </cell>
          <cell r="F816">
            <v>2137</v>
          </cell>
          <cell r="G816">
            <v>0</v>
          </cell>
          <cell r="H816">
            <v>1174376.6599999999</v>
          </cell>
          <cell r="I816">
            <v>91014.83</v>
          </cell>
          <cell r="J816">
            <v>0</v>
          </cell>
          <cell r="K816">
            <v>42.59</v>
          </cell>
        </row>
        <row r="817">
          <cell r="A817" t="str">
            <v>REH</v>
          </cell>
          <cell r="B817" t="str">
            <v>No</v>
          </cell>
          <cell r="C817" t="str">
            <v>Reece Ltd</v>
          </cell>
          <cell r="D817" t="str">
            <v>AustralianShares</v>
          </cell>
          <cell r="E817">
            <v>25008</v>
          </cell>
          <cell r="F817">
            <v>3958</v>
          </cell>
          <cell r="G817">
            <v>0</v>
          </cell>
          <cell r="H817">
            <v>559679.04</v>
          </cell>
          <cell r="I817">
            <v>88580.04</v>
          </cell>
          <cell r="J817">
            <v>0</v>
          </cell>
          <cell r="K817">
            <v>22.38</v>
          </cell>
        </row>
        <row r="818">
          <cell r="A818" t="str">
            <v>WHT7794AU</v>
          </cell>
          <cell r="B818" t="str">
            <v>No</v>
          </cell>
          <cell r="C818" t="str">
            <v>Firetrail S3 Glbl Opp Fund (Managed Fund)</v>
          </cell>
          <cell r="D818" t="str">
            <v>ManagedFunds</v>
          </cell>
          <cell r="E818">
            <v>47290.945573999998</v>
          </cell>
          <cell r="F818">
            <v>13383.073711999999</v>
          </cell>
          <cell r="G818">
            <v>0</v>
          </cell>
          <cell r="H818">
            <v>308535.58711299999</v>
          </cell>
          <cell r="I818">
            <v>87313.849510999993</v>
          </cell>
          <cell r="J818">
            <v>0</v>
          </cell>
          <cell r="K818">
            <v>6.5242000000000004</v>
          </cell>
        </row>
        <row r="819">
          <cell r="A819" t="str">
            <v>JBW4991AU</v>
          </cell>
          <cell r="B819" t="str">
            <v>Yes</v>
          </cell>
          <cell r="C819" t="str">
            <v>Yarra Australian Smaller Companies Fund</v>
          </cell>
          <cell r="D819" t="str">
            <v>ManagedFunds</v>
          </cell>
          <cell r="E819">
            <v>0</v>
          </cell>
          <cell r="F819">
            <v>93061.139603000003</v>
          </cell>
          <cell r="G819">
            <v>7960126.2483050004</v>
          </cell>
          <cell r="H819">
            <v>0</v>
          </cell>
          <cell r="I819">
            <v>85020.657141000003</v>
          </cell>
          <cell r="J819">
            <v>7272371.3404510003</v>
          </cell>
          <cell r="K819">
            <v>0.91359999999999997</v>
          </cell>
        </row>
        <row r="820">
          <cell r="A820" t="str">
            <v>GMO1979AU</v>
          </cell>
          <cell r="B820" t="str">
            <v>No</v>
          </cell>
          <cell r="C820" t="str">
            <v>GMO Climate Change Trust</v>
          </cell>
          <cell r="D820" t="str">
            <v>ManagedFunds</v>
          </cell>
          <cell r="E820">
            <v>89816.314255000005</v>
          </cell>
          <cell r="F820">
            <v>123204.138756</v>
          </cell>
          <cell r="G820">
            <v>3625658.9840099998</v>
          </cell>
          <cell r="H820">
            <v>61569.083422000054</v>
          </cell>
          <cell r="I820">
            <v>84456.437117000009</v>
          </cell>
          <cell r="J820">
            <v>2485389.2335390002</v>
          </cell>
          <cell r="K820">
            <v>0.6855</v>
          </cell>
        </row>
        <row r="821">
          <cell r="A821" t="str">
            <v>GMO1447AU</v>
          </cell>
          <cell r="B821" t="str">
            <v>No</v>
          </cell>
          <cell r="C821" t="str">
            <v>GMO Quality Trust</v>
          </cell>
          <cell r="D821" t="str">
            <v>ManagedFunds</v>
          </cell>
          <cell r="E821">
            <v>0</v>
          </cell>
          <cell r="F821">
            <v>42887.456641999997</v>
          </cell>
          <cell r="G821">
            <v>0</v>
          </cell>
          <cell r="H821">
            <v>0</v>
          </cell>
          <cell r="I821">
            <v>83531.899300999998</v>
          </cell>
          <cell r="J821">
            <v>0</v>
          </cell>
          <cell r="K821">
            <v>1.9477</v>
          </cell>
        </row>
        <row r="822">
          <cell r="A822" t="str">
            <v>OPS7755AU</v>
          </cell>
          <cell r="B822" t="str">
            <v>No</v>
          </cell>
          <cell r="C822" t="str">
            <v>Chester High Conviction Fund</v>
          </cell>
          <cell r="D822" t="str">
            <v>ManagedFunds</v>
          </cell>
          <cell r="E822">
            <v>18290795.255082</v>
          </cell>
          <cell r="F822">
            <v>50811.081421000003</v>
          </cell>
          <cell r="G822">
            <v>1623.72479</v>
          </cell>
          <cell r="H822">
            <v>29118946.046091001</v>
          </cell>
          <cell r="I822">
            <v>80891.241623000009</v>
          </cell>
          <cell r="J822">
            <v>2584.969865</v>
          </cell>
          <cell r="K822">
            <v>1.5920000000000001</v>
          </cell>
        </row>
        <row r="823">
          <cell r="A823" t="str">
            <v>SIKA.SW</v>
          </cell>
          <cell r="B823" t="str">
            <v>No</v>
          </cell>
          <cell r="C823" t="str">
            <v>SIKA AG</v>
          </cell>
          <cell r="D823" t="str">
            <v>InternationalShares</v>
          </cell>
          <cell r="E823">
            <v>0</v>
          </cell>
          <cell r="F823">
            <v>209</v>
          </cell>
          <cell r="G823">
            <v>0</v>
          </cell>
          <cell r="H823">
            <v>0</v>
          </cell>
          <cell r="I823">
            <v>80152.780960999997</v>
          </cell>
          <cell r="J823">
            <v>0</v>
          </cell>
          <cell r="K823">
            <v>383.50612899999999</v>
          </cell>
        </row>
        <row r="824">
          <cell r="A824" t="str">
            <v>CRL.NY</v>
          </cell>
          <cell r="B824" t="str">
            <v>No</v>
          </cell>
          <cell r="C824" t="str">
            <v>Charles River Laboratories Intl Inc</v>
          </cell>
          <cell r="D824" t="str">
            <v>InternationalShares</v>
          </cell>
          <cell r="E824">
            <v>11</v>
          </cell>
          <cell r="F824">
            <v>262</v>
          </cell>
          <cell r="G824">
            <v>0</v>
          </cell>
          <cell r="H824">
            <v>3282.0429949999962</v>
          </cell>
          <cell r="I824">
            <v>78172.296789999993</v>
          </cell>
          <cell r="J824">
            <v>0</v>
          </cell>
          <cell r="K824">
            <v>298.36754500000001</v>
          </cell>
        </row>
        <row r="825">
          <cell r="A825" t="str">
            <v>ANSS.ND</v>
          </cell>
          <cell r="B825" t="str">
            <v>No</v>
          </cell>
          <cell r="C825" t="str">
            <v>ANSYS Inc</v>
          </cell>
          <cell r="D825" t="str">
            <v>InternationalShares</v>
          </cell>
          <cell r="E825">
            <v>0</v>
          </cell>
          <cell r="F825">
            <v>142</v>
          </cell>
          <cell r="G825">
            <v>0</v>
          </cell>
          <cell r="H825">
            <v>0</v>
          </cell>
          <cell r="I825">
            <v>77421.787551999994</v>
          </cell>
          <cell r="J825">
            <v>0</v>
          </cell>
          <cell r="K825">
            <v>545.22385599999996</v>
          </cell>
        </row>
        <row r="826">
          <cell r="A826" t="str">
            <v>APH.NY</v>
          </cell>
          <cell r="B826" t="str">
            <v>No</v>
          </cell>
          <cell r="C826" t="str">
            <v>Amphenol Corporation</v>
          </cell>
          <cell r="D826" t="str">
            <v>InternationalShares</v>
          </cell>
          <cell r="E826">
            <v>394</v>
          </cell>
          <cell r="F826">
            <v>673</v>
          </cell>
          <cell r="G826">
            <v>0</v>
          </cell>
          <cell r="H826">
            <v>44227.089030000003</v>
          </cell>
          <cell r="I826">
            <v>75545.256135000003</v>
          </cell>
          <cell r="J826">
            <v>0</v>
          </cell>
          <cell r="K826">
            <v>112.25149500000001</v>
          </cell>
        </row>
        <row r="827">
          <cell r="A827" t="str">
            <v>BTA0419AU</v>
          </cell>
          <cell r="B827" t="str">
            <v>No</v>
          </cell>
          <cell r="C827" t="str">
            <v>Pendal Global Emerging Markets Opp Fd - Wholesale</v>
          </cell>
          <cell r="D827" t="str">
            <v>ManagedFunds</v>
          </cell>
          <cell r="E827">
            <v>1980107.392313</v>
          </cell>
          <cell r="F827">
            <v>63895.837183000003</v>
          </cell>
          <cell r="G827">
            <v>0</v>
          </cell>
          <cell r="H827">
            <v>2328210.2718820004</v>
          </cell>
          <cell r="I827">
            <v>75128.725359999997</v>
          </cell>
          <cell r="J827">
            <v>0</v>
          </cell>
          <cell r="K827">
            <v>1.1758</v>
          </cell>
        </row>
        <row r="828">
          <cell r="A828" t="str">
            <v>ETL0424AU</v>
          </cell>
          <cell r="B828" t="str">
            <v>No</v>
          </cell>
          <cell r="C828" t="str">
            <v>Fulcrum Diversified Absolute Return Fund</v>
          </cell>
          <cell r="D828" t="str">
            <v>ManagedFunds</v>
          </cell>
          <cell r="E828">
            <v>0</v>
          </cell>
          <cell r="F828">
            <v>73945.762791000001</v>
          </cell>
          <cell r="G828">
            <v>0</v>
          </cell>
          <cell r="H828">
            <v>0</v>
          </cell>
          <cell r="I828">
            <v>75069.738385000004</v>
          </cell>
          <cell r="J828">
            <v>0</v>
          </cell>
          <cell r="K828">
            <v>1.0152000000000001</v>
          </cell>
        </row>
        <row r="829">
          <cell r="A829" t="str">
            <v>MGE0001AU</v>
          </cell>
          <cell r="B829" t="str">
            <v>No</v>
          </cell>
          <cell r="C829" t="str">
            <v>Magellan Global Fund - Open Class</v>
          </cell>
          <cell r="D829" t="str">
            <v>ManagedFunds</v>
          </cell>
          <cell r="E829">
            <v>38016650.585451998</v>
          </cell>
          <cell r="F829">
            <v>21054.058483000001</v>
          </cell>
          <cell r="G829">
            <v>0</v>
          </cell>
          <cell r="H829">
            <v>129537935.204869</v>
          </cell>
          <cell r="I829">
            <v>71739.598874000003</v>
          </cell>
          <cell r="J829">
            <v>0</v>
          </cell>
          <cell r="K829">
            <v>3.4074</v>
          </cell>
        </row>
        <row r="830">
          <cell r="A830" t="str">
            <v>CRM0008AU</v>
          </cell>
          <cell r="B830" t="str">
            <v>No</v>
          </cell>
          <cell r="C830" t="str">
            <v>Cromwell Phoenix Property Securities Fund</v>
          </cell>
          <cell r="D830" t="str">
            <v>ManagedFunds</v>
          </cell>
          <cell r="E830">
            <v>8151933.4765020004</v>
          </cell>
          <cell r="F830">
            <v>53213.014439999999</v>
          </cell>
          <cell r="G830">
            <v>0</v>
          </cell>
          <cell r="H830">
            <v>10518439.764730999</v>
          </cell>
          <cell r="I830">
            <v>68660.752532000013</v>
          </cell>
          <cell r="J830">
            <v>0</v>
          </cell>
          <cell r="K830">
            <v>1.2903</v>
          </cell>
        </row>
        <row r="831">
          <cell r="A831" t="str">
            <v>ETN.NY</v>
          </cell>
          <cell r="B831" t="str">
            <v>No</v>
          </cell>
          <cell r="C831" t="str">
            <v>Eaton Corp</v>
          </cell>
          <cell r="D831" t="str">
            <v>InternationalShares</v>
          </cell>
          <cell r="E831">
            <v>466</v>
          </cell>
          <cell r="F831">
            <v>123</v>
          </cell>
          <cell r="G831">
            <v>0</v>
          </cell>
          <cell r="H831">
            <v>249961.887866</v>
          </cell>
          <cell r="I831">
            <v>65977.064822999993</v>
          </cell>
          <cell r="J831">
            <v>0</v>
          </cell>
          <cell r="K831">
            <v>536.39890100000002</v>
          </cell>
        </row>
        <row r="832">
          <cell r="A832" t="str">
            <v>WFS0285AU</v>
          </cell>
          <cell r="B832" t="str">
            <v>No</v>
          </cell>
          <cell r="C832" t="str">
            <v>Pendal Sustainable Australian Share Fund</v>
          </cell>
          <cell r="D832" t="str">
            <v>ManagedFunds</v>
          </cell>
          <cell r="E832">
            <v>32333.003812999999</v>
          </cell>
          <cell r="F832">
            <v>47029.917861000002</v>
          </cell>
          <cell r="G832">
            <v>0</v>
          </cell>
          <cell r="H832">
            <v>45269.438637999992</v>
          </cell>
          <cell r="I832">
            <v>65846.587996999995</v>
          </cell>
          <cell r="J832">
            <v>0</v>
          </cell>
          <cell r="K832">
            <v>1.4000999999999999</v>
          </cell>
        </row>
        <row r="833">
          <cell r="A833" t="str">
            <v>NABPF</v>
          </cell>
          <cell r="B833" t="str">
            <v>No</v>
          </cell>
          <cell r="C833" t="str">
            <v>NAB Capital Notes 3 19/06/2028</v>
          </cell>
          <cell r="D833" t="str">
            <v>AustralianShares</v>
          </cell>
          <cell r="E833">
            <v>124748</v>
          </cell>
          <cell r="F833">
            <v>623</v>
          </cell>
          <cell r="G833">
            <v>0</v>
          </cell>
          <cell r="H833">
            <v>13031176.08</v>
          </cell>
          <cell r="I833">
            <v>65078.58</v>
          </cell>
          <cell r="J833">
            <v>0</v>
          </cell>
          <cell r="K833">
            <v>104.46</v>
          </cell>
        </row>
        <row r="834">
          <cell r="A834" t="str">
            <v>IT.NY</v>
          </cell>
          <cell r="B834" t="str">
            <v>No</v>
          </cell>
          <cell r="C834" t="str">
            <v>Gartner Inc</v>
          </cell>
          <cell r="D834" t="str">
            <v>InternationalShares</v>
          </cell>
          <cell r="E834">
            <v>0</v>
          </cell>
          <cell r="F834">
            <v>83</v>
          </cell>
          <cell r="G834">
            <v>0</v>
          </cell>
          <cell r="H834">
            <v>0</v>
          </cell>
          <cell r="I834">
            <v>64992.742885</v>
          </cell>
          <cell r="J834">
            <v>0</v>
          </cell>
          <cell r="K834">
            <v>783.04509499999995</v>
          </cell>
        </row>
        <row r="835">
          <cell r="A835" t="str">
            <v>NCK</v>
          </cell>
          <cell r="B835" t="str">
            <v>No</v>
          </cell>
          <cell r="C835" t="str">
            <v>Nick Scali Limited</v>
          </cell>
          <cell r="D835" t="str">
            <v>AustralianShares</v>
          </cell>
          <cell r="E835">
            <v>79027</v>
          </cell>
          <cell r="F835">
            <v>4320</v>
          </cell>
          <cell r="G835">
            <v>4330</v>
          </cell>
          <cell r="H835">
            <v>1186195.27</v>
          </cell>
          <cell r="I835">
            <v>64843.199999999997</v>
          </cell>
          <cell r="J835">
            <v>64993.3</v>
          </cell>
          <cell r="K835">
            <v>15.01</v>
          </cell>
        </row>
        <row r="836">
          <cell r="A836" t="str">
            <v>MYS</v>
          </cell>
          <cell r="B836" t="str">
            <v>No</v>
          </cell>
          <cell r="C836" t="str">
            <v>MyState Limited</v>
          </cell>
          <cell r="D836" t="str">
            <v>AustralianShares</v>
          </cell>
          <cell r="E836">
            <v>47148</v>
          </cell>
          <cell r="F836">
            <v>14409</v>
          </cell>
          <cell r="G836">
            <v>0</v>
          </cell>
          <cell r="H836">
            <v>210280.07999999996</v>
          </cell>
          <cell r="I836">
            <v>64264.14</v>
          </cell>
          <cell r="J836">
            <v>0</v>
          </cell>
          <cell r="K836">
            <v>4.46</v>
          </cell>
        </row>
        <row r="837">
          <cell r="A837" t="str">
            <v>CNU</v>
          </cell>
          <cell r="B837" t="str">
            <v>No</v>
          </cell>
          <cell r="C837" t="str">
            <v>Chorus Limited</v>
          </cell>
          <cell r="D837" t="str">
            <v>AustralianShares</v>
          </cell>
          <cell r="E837">
            <v>254197</v>
          </cell>
          <cell r="F837">
            <v>8050</v>
          </cell>
          <cell r="G837">
            <v>0</v>
          </cell>
          <cell r="H837">
            <v>2018324.18</v>
          </cell>
          <cell r="I837">
            <v>63917</v>
          </cell>
          <cell r="J837">
            <v>0</v>
          </cell>
          <cell r="K837">
            <v>7.94</v>
          </cell>
        </row>
        <row r="838">
          <cell r="A838" t="str">
            <v>SPK</v>
          </cell>
          <cell r="B838" t="str">
            <v>No</v>
          </cell>
          <cell r="C838" t="str">
            <v>Spark New Zealand Limited</v>
          </cell>
          <cell r="D838" t="str">
            <v>AustralianShares</v>
          </cell>
          <cell r="E838">
            <v>472988</v>
          </cell>
          <cell r="F838">
            <v>23648</v>
          </cell>
          <cell r="G838">
            <v>0</v>
          </cell>
          <cell r="H838">
            <v>1272337.72</v>
          </cell>
          <cell r="I838">
            <v>63613.120000000003</v>
          </cell>
          <cell r="J838">
            <v>0</v>
          </cell>
          <cell r="K838">
            <v>2.69</v>
          </cell>
        </row>
        <row r="839">
          <cell r="A839" t="str">
            <v>ZTS.NY</v>
          </cell>
          <cell r="B839" t="str">
            <v>No</v>
          </cell>
          <cell r="C839" t="str">
            <v>Zoetis Inc</v>
          </cell>
          <cell r="D839" t="str">
            <v>InternationalShares</v>
          </cell>
          <cell r="E839">
            <v>173</v>
          </cell>
          <cell r="F839">
            <v>239</v>
          </cell>
          <cell r="G839">
            <v>0</v>
          </cell>
          <cell r="H839">
            <v>45558.251116000007</v>
          </cell>
          <cell r="I839">
            <v>62938.855587999999</v>
          </cell>
          <cell r="J839">
            <v>0</v>
          </cell>
          <cell r="K839">
            <v>263.34249199999999</v>
          </cell>
        </row>
        <row r="840">
          <cell r="A840" t="str">
            <v>WVOL</v>
          </cell>
          <cell r="B840" t="str">
            <v>No</v>
          </cell>
          <cell r="C840" t="str">
            <v>iShares MSCI World ex Australia Minimum Volatility</v>
          </cell>
          <cell r="D840" t="str">
            <v>AustralianShares</v>
          </cell>
          <cell r="E840">
            <v>10313</v>
          </cell>
          <cell r="F840">
            <v>1481</v>
          </cell>
          <cell r="G840">
            <v>0</v>
          </cell>
          <cell r="H840">
            <v>434692.95</v>
          </cell>
          <cell r="I840">
            <v>62424.15</v>
          </cell>
          <cell r="J840">
            <v>0</v>
          </cell>
          <cell r="K840">
            <v>42.15</v>
          </cell>
        </row>
        <row r="841">
          <cell r="A841" t="str">
            <v>MOAT</v>
          </cell>
          <cell r="B841" t="str">
            <v>No</v>
          </cell>
          <cell r="C841" t="str">
            <v>VanEck Morningstar Wide Moat ETF</v>
          </cell>
          <cell r="D841" t="str">
            <v>AustralianShares</v>
          </cell>
          <cell r="E841">
            <v>273575</v>
          </cell>
          <cell r="F841">
            <v>470</v>
          </cell>
          <cell r="G841">
            <v>0</v>
          </cell>
          <cell r="H841">
            <v>36021620.25</v>
          </cell>
          <cell r="I841">
            <v>61884.9</v>
          </cell>
          <cell r="J841">
            <v>0</v>
          </cell>
          <cell r="K841">
            <v>131.66999999999999</v>
          </cell>
        </row>
        <row r="842">
          <cell r="A842" t="str">
            <v>GNC</v>
          </cell>
          <cell r="B842" t="str">
            <v>No</v>
          </cell>
          <cell r="C842" t="str">
            <v>GrainCorp Limited</v>
          </cell>
          <cell r="D842" t="str">
            <v>AustralianShares</v>
          </cell>
          <cell r="E842">
            <v>75101</v>
          </cell>
          <cell r="F842">
            <v>8405</v>
          </cell>
          <cell r="G842">
            <v>0</v>
          </cell>
          <cell r="H842">
            <v>551241.34</v>
          </cell>
          <cell r="I842">
            <v>61692.7</v>
          </cell>
          <cell r="J842">
            <v>0</v>
          </cell>
          <cell r="K842">
            <v>7.34</v>
          </cell>
        </row>
        <row r="843">
          <cell r="A843" t="str">
            <v>HOW0052AU</v>
          </cell>
          <cell r="B843" t="str">
            <v>No</v>
          </cell>
          <cell r="C843" t="str">
            <v>Kapstream Absolute Return Income Fund</v>
          </cell>
          <cell r="D843" t="str">
            <v>ManagedFunds</v>
          </cell>
          <cell r="E843">
            <v>23509816.382668</v>
          </cell>
          <cell r="F843">
            <v>51254.442583999997</v>
          </cell>
          <cell r="G843">
            <v>0</v>
          </cell>
          <cell r="H843">
            <v>27979032.477012999</v>
          </cell>
          <cell r="I843">
            <v>60997.912119000001</v>
          </cell>
          <cell r="J843">
            <v>0</v>
          </cell>
          <cell r="K843">
            <v>1.1900999999999999</v>
          </cell>
        </row>
        <row r="844">
          <cell r="A844" t="str">
            <v>ASML.AS</v>
          </cell>
          <cell r="B844" t="str">
            <v>No</v>
          </cell>
          <cell r="C844" t="str">
            <v>ASML Holding NV</v>
          </cell>
          <cell r="D844" t="str">
            <v>InternationalShares</v>
          </cell>
          <cell r="E844">
            <v>8924</v>
          </cell>
          <cell r="F844">
            <v>51</v>
          </cell>
          <cell r="G844">
            <v>0</v>
          </cell>
          <cell r="H844">
            <v>10137980.891239999</v>
          </cell>
          <cell r="I844">
            <v>57937.811009999998</v>
          </cell>
          <cell r="J844">
            <v>0</v>
          </cell>
          <cell r="K844">
            <v>1136.0355099999999</v>
          </cell>
        </row>
        <row r="845">
          <cell r="A845" t="str">
            <v>NCP0003AU</v>
          </cell>
          <cell r="B845" t="str">
            <v>No</v>
          </cell>
          <cell r="C845" t="str">
            <v>Northcape Core Australian Equity Fund</v>
          </cell>
          <cell r="D845" t="str">
            <v>ManagedFunds</v>
          </cell>
          <cell r="E845">
            <v>0</v>
          </cell>
          <cell r="F845">
            <v>49500.755892000001</v>
          </cell>
          <cell r="G845">
            <v>0</v>
          </cell>
          <cell r="H845">
            <v>0</v>
          </cell>
          <cell r="I845">
            <v>57391.176380999997</v>
          </cell>
          <cell r="J845">
            <v>0</v>
          </cell>
          <cell r="K845">
            <v>1.1594</v>
          </cell>
        </row>
        <row r="846">
          <cell r="A846" t="str">
            <v>ELD</v>
          </cell>
          <cell r="B846" t="str">
            <v>No</v>
          </cell>
          <cell r="C846" t="str">
            <v>Elders Limited</v>
          </cell>
          <cell r="D846" t="str">
            <v>AustralianShares</v>
          </cell>
          <cell r="E846">
            <v>91589</v>
          </cell>
          <cell r="F846">
            <v>7979</v>
          </cell>
          <cell r="G846">
            <v>11499</v>
          </cell>
          <cell r="H846">
            <v>655777.24</v>
          </cell>
          <cell r="I846">
            <v>57129.64</v>
          </cell>
          <cell r="J846">
            <v>82332.84</v>
          </cell>
          <cell r="K846">
            <v>7.16</v>
          </cell>
        </row>
        <row r="847">
          <cell r="A847" t="str">
            <v>FSF4018AU</v>
          </cell>
          <cell r="B847" t="str">
            <v>No</v>
          </cell>
          <cell r="C847" t="str">
            <v>Baillie Gifford Sustainable Growth Fund - Class A</v>
          </cell>
          <cell r="D847" t="str">
            <v>ManagedFunds</v>
          </cell>
          <cell r="E847">
            <v>114805.92249700001</v>
          </cell>
          <cell r="F847">
            <v>40599.982887999999</v>
          </cell>
          <cell r="G847">
            <v>0</v>
          </cell>
          <cell r="H847">
            <v>159913.16944600001</v>
          </cell>
          <cell r="I847">
            <v>56551.716163999998</v>
          </cell>
          <cell r="J847">
            <v>0</v>
          </cell>
          <cell r="K847">
            <v>1.3929</v>
          </cell>
        </row>
        <row r="848">
          <cell r="A848" t="str">
            <v>SBC0812AU</v>
          </cell>
          <cell r="B848" t="str">
            <v>No</v>
          </cell>
          <cell r="C848" t="str">
            <v>UBS Short-Term Fixed Income Fund</v>
          </cell>
          <cell r="D848" t="str">
            <v>ManagedFunds</v>
          </cell>
          <cell r="E848">
            <v>216378.09012499999</v>
          </cell>
          <cell r="F848">
            <v>54015.859260999998</v>
          </cell>
          <cell r="G848">
            <v>0</v>
          </cell>
          <cell r="H848">
            <v>225033.21373000002</v>
          </cell>
          <cell r="I848">
            <v>56176.493631000005</v>
          </cell>
          <cell r="J848">
            <v>0</v>
          </cell>
          <cell r="K848">
            <v>1.04</v>
          </cell>
        </row>
        <row r="849">
          <cell r="A849" t="str">
            <v>FSF0454AU</v>
          </cell>
          <cell r="B849" t="str">
            <v>No</v>
          </cell>
          <cell r="C849" t="str">
            <v>First Sentier W/S Global Property Securities Fund</v>
          </cell>
          <cell r="D849" t="str">
            <v>ManagedFunds</v>
          </cell>
          <cell r="E849">
            <v>746092.40988100006</v>
          </cell>
          <cell r="F849">
            <v>39644.726266999998</v>
          </cell>
          <cell r="G849">
            <v>0</v>
          </cell>
          <cell r="H849">
            <v>1053333.2642700002</v>
          </cell>
          <cell r="I849">
            <v>55970.424544000001</v>
          </cell>
          <cell r="J849">
            <v>0</v>
          </cell>
          <cell r="K849">
            <v>1.4117999999999999</v>
          </cell>
        </row>
        <row r="850">
          <cell r="A850" t="str">
            <v>CBAPJ</v>
          </cell>
          <cell r="B850" t="str">
            <v>No</v>
          </cell>
          <cell r="C850" t="str">
            <v>CBA PERLS XIII Capital Notes 20/10/2028</v>
          </cell>
          <cell r="D850" t="str">
            <v>AustralianShares</v>
          </cell>
          <cell r="E850">
            <v>58363</v>
          </cell>
          <cell r="F850">
            <v>546</v>
          </cell>
          <cell r="G850">
            <v>0</v>
          </cell>
          <cell r="H850">
            <v>5982207.5</v>
          </cell>
          <cell r="I850">
            <v>55965</v>
          </cell>
          <cell r="J850">
            <v>0</v>
          </cell>
          <cell r="K850">
            <v>102.5</v>
          </cell>
        </row>
        <row r="851">
          <cell r="A851" t="str">
            <v>IDXX.ND</v>
          </cell>
          <cell r="B851" t="str">
            <v>No</v>
          </cell>
          <cell r="C851" t="str">
            <v>IDEXX Laboratories Inc</v>
          </cell>
          <cell r="D851" t="str">
            <v>InternationalShares</v>
          </cell>
          <cell r="E851">
            <v>15</v>
          </cell>
          <cell r="F851">
            <v>83</v>
          </cell>
          <cell r="G851">
            <v>0</v>
          </cell>
          <cell r="H851">
            <v>10023.597869999998</v>
          </cell>
          <cell r="I851">
            <v>55463.908214000003</v>
          </cell>
          <cell r="J851">
            <v>0</v>
          </cell>
          <cell r="K851">
            <v>668.23985800000003</v>
          </cell>
        </row>
        <row r="852">
          <cell r="A852" t="str">
            <v>ILC</v>
          </cell>
          <cell r="B852" t="str">
            <v>No</v>
          </cell>
          <cell r="C852" t="str">
            <v>iShares S&amp;P/ASX 20 ETF</v>
          </cell>
          <cell r="D852" t="str">
            <v>AustralianShares</v>
          </cell>
          <cell r="E852">
            <v>715730</v>
          </cell>
          <cell r="F852">
            <v>1750</v>
          </cell>
          <cell r="G852">
            <v>0</v>
          </cell>
          <cell r="H852">
            <v>22617068</v>
          </cell>
          <cell r="I852">
            <v>55300</v>
          </cell>
          <cell r="J852">
            <v>0</v>
          </cell>
          <cell r="K852">
            <v>31.6</v>
          </cell>
        </row>
        <row r="853">
          <cell r="A853" t="str">
            <v>IXI</v>
          </cell>
          <cell r="B853" t="str">
            <v>No</v>
          </cell>
          <cell r="C853" t="str">
            <v>iShares Global Consumer Staples ETF</v>
          </cell>
          <cell r="D853" t="str">
            <v>AustralianShares</v>
          </cell>
          <cell r="E853">
            <v>87664</v>
          </cell>
          <cell r="F853">
            <v>566</v>
          </cell>
          <cell r="G853">
            <v>0</v>
          </cell>
          <cell r="H853">
            <v>8425387.0399999991</v>
          </cell>
          <cell r="I853">
            <v>54398.26</v>
          </cell>
          <cell r="J853">
            <v>0</v>
          </cell>
          <cell r="K853">
            <v>96.11</v>
          </cell>
        </row>
        <row r="854">
          <cell r="A854" t="str">
            <v>SCHW.NY</v>
          </cell>
          <cell r="B854" t="str">
            <v>No</v>
          </cell>
          <cell r="C854" t="str">
            <v>Charles Schwab Corp</v>
          </cell>
          <cell r="D854" t="str">
            <v>InternationalShares</v>
          </cell>
          <cell r="E854">
            <v>33072</v>
          </cell>
          <cell r="F854">
            <v>450</v>
          </cell>
          <cell r="G854">
            <v>0</v>
          </cell>
          <cell r="H854">
            <v>3956131.7727360004</v>
          </cell>
          <cell r="I854">
            <v>53829.804599999996</v>
          </cell>
          <cell r="J854">
            <v>0</v>
          </cell>
          <cell r="K854">
            <v>119.621788</v>
          </cell>
        </row>
        <row r="855">
          <cell r="A855" t="str">
            <v>TAH</v>
          </cell>
          <cell r="B855" t="str">
            <v>No</v>
          </cell>
          <cell r="C855" t="str">
            <v>Tabcorp Holdings Ltd</v>
          </cell>
          <cell r="D855" t="str">
            <v>AustralianShares</v>
          </cell>
          <cell r="E855">
            <v>794979</v>
          </cell>
          <cell r="F855">
            <v>93402</v>
          </cell>
          <cell r="G855">
            <v>0</v>
          </cell>
          <cell r="H855">
            <v>449163.13500000001</v>
          </cell>
          <cell r="I855">
            <v>52772.13</v>
          </cell>
          <cell r="J855">
            <v>0</v>
          </cell>
          <cell r="K855">
            <v>0.56499999999999995</v>
          </cell>
        </row>
        <row r="856">
          <cell r="A856" t="str">
            <v>RSM</v>
          </cell>
          <cell r="B856" t="str">
            <v>No</v>
          </cell>
          <cell r="C856" t="str">
            <v>Russell Investments Aust Semi-Govt Bond ETF</v>
          </cell>
          <cell r="D856" t="str">
            <v>AustralianShares</v>
          </cell>
          <cell r="E856">
            <v>70261</v>
          </cell>
          <cell r="F856">
            <v>2576</v>
          </cell>
          <cell r="G856">
            <v>0</v>
          </cell>
          <cell r="H856">
            <v>1429811.35</v>
          </cell>
          <cell r="I856">
            <v>52421.599999999999</v>
          </cell>
          <cell r="J856">
            <v>0</v>
          </cell>
          <cell r="K856">
            <v>20.350000000000001</v>
          </cell>
        </row>
        <row r="857">
          <cell r="A857" t="str">
            <v>CPG.LN</v>
          </cell>
          <cell r="B857" t="str">
            <v>No</v>
          </cell>
          <cell r="C857" t="str">
            <v>Compass Group PLC</v>
          </cell>
          <cell r="D857" t="str">
            <v>InternationalShares</v>
          </cell>
          <cell r="E857">
            <v>891</v>
          </cell>
          <cell r="F857">
            <v>960</v>
          </cell>
          <cell r="G857">
            <v>0</v>
          </cell>
          <cell r="H857">
            <v>47962.041731999991</v>
          </cell>
          <cell r="I857">
            <v>51676.27392</v>
          </cell>
          <cell r="J857">
            <v>0</v>
          </cell>
          <cell r="K857">
            <v>53.829452000000003</v>
          </cell>
        </row>
        <row r="858">
          <cell r="A858" t="str">
            <v>CEN</v>
          </cell>
          <cell r="B858" t="str">
            <v>No</v>
          </cell>
          <cell r="C858" t="str">
            <v>Contact Energy Limited</v>
          </cell>
          <cell r="D858" t="str">
            <v>AustralianShares</v>
          </cell>
          <cell r="E858">
            <v>135</v>
          </cell>
          <cell r="F858">
            <v>6207</v>
          </cell>
          <cell r="G858">
            <v>0</v>
          </cell>
          <cell r="H858">
            <v>1115.0999999999985</v>
          </cell>
          <cell r="I858">
            <v>51269.82</v>
          </cell>
          <cell r="J858">
            <v>0</v>
          </cell>
          <cell r="K858">
            <v>8.26</v>
          </cell>
        </row>
        <row r="859">
          <cell r="A859" t="str">
            <v>VEA</v>
          </cell>
          <cell r="B859" t="str">
            <v>No</v>
          </cell>
          <cell r="C859" t="str">
            <v>Viva Energy Group Limited</v>
          </cell>
          <cell r="D859" t="str">
            <v>AustralianShares</v>
          </cell>
          <cell r="E859">
            <v>3454066</v>
          </cell>
          <cell r="F859">
            <v>19142</v>
          </cell>
          <cell r="G859">
            <v>2037</v>
          </cell>
          <cell r="H859">
            <v>9084193.5800000001</v>
          </cell>
          <cell r="I859">
            <v>50343.46</v>
          </cell>
          <cell r="J859">
            <v>5357.31</v>
          </cell>
          <cell r="K859">
            <v>2.63</v>
          </cell>
        </row>
        <row r="860">
          <cell r="A860" t="str">
            <v>CIA</v>
          </cell>
          <cell r="B860" t="str">
            <v>No</v>
          </cell>
          <cell r="C860" t="str">
            <v>Champion Iron Limited</v>
          </cell>
          <cell r="D860" t="str">
            <v>AustralianShares</v>
          </cell>
          <cell r="E860">
            <v>19238</v>
          </cell>
          <cell r="F860">
            <v>8462</v>
          </cell>
          <cell r="G860">
            <v>0</v>
          </cell>
          <cell r="H860">
            <v>110618.5</v>
          </cell>
          <cell r="I860">
            <v>48656.5</v>
          </cell>
          <cell r="J860">
            <v>0</v>
          </cell>
          <cell r="K860">
            <v>5.75</v>
          </cell>
        </row>
        <row r="861">
          <cell r="A861" t="str">
            <v>PER0761AU</v>
          </cell>
          <cell r="B861" t="str">
            <v>No</v>
          </cell>
          <cell r="C861" t="str">
            <v>Perpetual ESG Real Return Fund</v>
          </cell>
          <cell r="D861" t="str">
            <v>ManagedFunds</v>
          </cell>
          <cell r="E861">
            <v>10205448.310106</v>
          </cell>
          <cell r="F861">
            <v>47487.010176999996</v>
          </cell>
          <cell r="G861">
            <v>0</v>
          </cell>
          <cell r="H861">
            <v>10166157.334112</v>
          </cell>
          <cell r="I861">
            <v>47304.185188000003</v>
          </cell>
          <cell r="J861">
            <v>0</v>
          </cell>
          <cell r="K861">
            <v>0.99614999999999998</v>
          </cell>
        </row>
        <row r="862">
          <cell r="A862" t="str">
            <v>IQV.NY</v>
          </cell>
          <cell r="B862" t="str">
            <v>No</v>
          </cell>
          <cell r="C862" t="str">
            <v>IQVIA Holdings Inc</v>
          </cell>
          <cell r="D862" t="str">
            <v>InternationalShares</v>
          </cell>
          <cell r="E862">
            <v>0</v>
          </cell>
          <cell r="F862">
            <v>146</v>
          </cell>
          <cell r="G862">
            <v>0</v>
          </cell>
          <cell r="H862">
            <v>0</v>
          </cell>
          <cell r="I862">
            <v>46372.167410000002</v>
          </cell>
          <cell r="J862">
            <v>0</v>
          </cell>
          <cell r="K862">
            <v>317.61758500000002</v>
          </cell>
        </row>
        <row r="863">
          <cell r="A863" t="str">
            <v>VLTO.NY</v>
          </cell>
          <cell r="B863" t="str">
            <v>No</v>
          </cell>
          <cell r="C863" t="str">
            <v>Veralto Corporation</v>
          </cell>
          <cell r="D863" t="str">
            <v>InternationalShares</v>
          </cell>
          <cell r="E863">
            <v>113</v>
          </cell>
          <cell r="F863">
            <v>281</v>
          </cell>
          <cell r="G863">
            <v>0</v>
          </cell>
          <cell r="H863">
            <v>18601.988019000004</v>
          </cell>
          <cell r="I863">
            <v>46258.041002999998</v>
          </cell>
          <cell r="J863">
            <v>0</v>
          </cell>
          <cell r="K863">
            <v>164.61936299999999</v>
          </cell>
        </row>
        <row r="864">
          <cell r="A864" t="str">
            <v>ROP.ND</v>
          </cell>
          <cell r="B864" t="str">
            <v>No</v>
          </cell>
          <cell r="C864" t="str">
            <v>Roper Technologies Inc</v>
          </cell>
          <cell r="D864" t="str">
            <v>InternationalShares</v>
          </cell>
          <cell r="E864">
            <v>5</v>
          </cell>
          <cell r="F864">
            <v>55</v>
          </cell>
          <cell r="G864">
            <v>0</v>
          </cell>
          <cell r="H864">
            <v>4201.1475649999993</v>
          </cell>
          <cell r="I864">
            <v>46212.623215</v>
          </cell>
          <cell r="J864">
            <v>0</v>
          </cell>
          <cell r="K864">
            <v>840.229513</v>
          </cell>
        </row>
        <row r="865">
          <cell r="A865" t="str">
            <v>AAI</v>
          </cell>
          <cell r="B865" t="str">
            <v>No</v>
          </cell>
          <cell r="C865" t="str">
            <v>Alcoa Corporation CDI</v>
          </cell>
          <cell r="D865" t="str">
            <v>AustralianShares</v>
          </cell>
          <cell r="E865">
            <v>13614</v>
          </cell>
          <cell r="F865">
            <v>765</v>
          </cell>
          <cell r="G865">
            <v>0</v>
          </cell>
          <cell r="H865">
            <v>807582.48</v>
          </cell>
          <cell r="I865">
            <v>45379.8</v>
          </cell>
          <cell r="J865">
            <v>0</v>
          </cell>
          <cell r="K865">
            <v>59.32</v>
          </cell>
        </row>
        <row r="866">
          <cell r="A866" t="str">
            <v>LONN.SW</v>
          </cell>
          <cell r="B866" t="str">
            <v>No</v>
          </cell>
          <cell r="C866" t="str">
            <v>Lonza Group Ltd</v>
          </cell>
          <cell r="D866" t="str">
            <v>InternationalShares</v>
          </cell>
          <cell r="E866">
            <v>0</v>
          </cell>
          <cell r="F866">
            <v>44</v>
          </cell>
          <cell r="G866">
            <v>0</v>
          </cell>
          <cell r="H866">
            <v>0</v>
          </cell>
          <cell r="I866">
            <v>41751.093207999998</v>
          </cell>
          <cell r="J866">
            <v>0</v>
          </cell>
          <cell r="K866">
            <v>948.88848199999995</v>
          </cell>
        </row>
        <row r="867">
          <cell r="A867" t="str">
            <v>OPS0004AU</v>
          </cell>
          <cell r="B867" t="str">
            <v>No</v>
          </cell>
          <cell r="C867" t="str">
            <v>OC Micro-Cap Fund</v>
          </cell>
          <cell r="D867" t="str">
            <v>ManagedFunds</v>
          </cell>
          <cell r="E867">
            <v>3662983.4089850001</v>
          </cell>
          <cell r="F867">
            <v>14511.733704</v>
          </cell>
          <cell r="G867">
            <v>0</v>
          </cell>
          <cell r="H867">
            <v>10384191.666131999</v>
          </cell>
          <cell r="I867">
            <v>41139.313878000001</v>
          </cell>
          <cell r="J867">
            <v>0</v>
          </cell>
          <cell r="K867">
            <v>2.8349000000000002</v>
          </cell>
        </row>
        <row r="868">
          <cell r="A868" t="str">
            <v>SUN0031AU</v>
          </cell>
          <cell r="B868" t="str">
            <v>No</v>
          </cell>
          <cell r="C868" t="str">
            <v>Yarra Global Share Fund</v>
          </cell>
          <cell r="D868" t="str">
            <v>ManagedFunds</v>
          </cell>
          <cell r="E868">
            <v>2758305.9325000001</v>
          </cell>
          <cell r="F868">
            <v>8665.6073190000006</v>
          </cell>
          <cell r="G868">
            <v>0</v>
          </cell>
          <cell r="H868">
            <v>13014239.050721999</v>
          </cell>
          <cell r="I868">
            <v>40886.068452</v>
          </cell>
          <cell r="J868">
            <v>0</v>
          </cell>
          <cell r="K868">
            <v>4.7182000000000004</v>
          </cell>
        </row>
        <row r="869">
          <cell r="A869" t="str">
            <v>AMT.NY</v>
          </cell>
          <cell r="B869" t="str">
            <v>No</v>
          </cell>
          <cell r="C869" t="str">
            <v>American Tower Corporation</v>
          </cell>
          <cell r="D869" t="str">
            <v>InternationalShares</v>
          </cell>
          <cell r="E869">
            <v>7423</v>
          </cell>
          <cell r="F869">
            <v>137</v>
          </cell>
          <cell r="G869">
            <v>0</v>
          </cell>
          <cell r="H869">
            <v>2200504.9774109996</v>
          </cell>
          <cell r="I869">
            <v>40612.849509</v>
          </cell>
          <cell r="J869">
            <v>0</v>
          </cell>
          <cell r="K869">
            <v>296.44415700000002</v>
          </cell>
        </row>
        <row r="870">
          <cell r="A870" t="str">
            <v>BOT</v>
          </cell>
          <cell r="B870" t="str">
            <v>No</v>
          </cell>
          <cell r="C870" t="str">
            <v>Botanix Pharmaceuticals Limited</v>
          </cell>
          <cell r="D870" t="str">
            <v>AustralianShares</v>
          </cell>
          <cell r="E870">
            <v>643955</v>
          </cell>
          <cell r="F870">
            <v>92833</v>
          </cell>
          <cell r="G870">
            <v>0</v>
          </cell>
          <cell r="H870">
            <v>280120.42499999999</v>
          </cell>
          <cell r="I870">
            <v>40382.355000000003</v>
          </cell>
          <cell r="J870">
            <v>0</v>
          </cell>
          <cell r="K870">
            <v>0.435</v>
          </cell>
        </row>
        <row r="871">
          <cell r="A871" t="str">
            <v>LAZ0012AU</v>
          </cell>
          <cell r="B871" t="str">
            <v>No</v>
          </cell>
          <cell r="C871" t="str">
            <v>Lazard Global Small Cap Equity Adv Fund - Class W</v>
          </cell>
          <cell r="D871" t="str">
            <v>ManagedFunds</v>
          </cell>
          <cell r="E871">
            <v>747957.91304999997</v>
          </cell>
          <cell r="F871">
            <v>16371.891086</v>
          </cell>
          <cell r="G871">
            <v>0</v>
          </cell>
          <cell r="H871">
            <v>1840126.0576860001</v>
          </cell>
          <cell r="I871">
            <v>40278.126448999996</v>
          </cell>
          <cell r="J871">
            <v>0</v>
          </cell>
          <cell r="K871">
            <v>2.4601999999999999</v>
          </cell>
        </row>
        <row r="872">
          <cell r="A872" t="str">
            <v>CDNS.ND</v>
          </cell>
          <cell r="B872" t="str">
            <v>No</v>
          </cell>
          <cell r="C872" t="str">
            <v>Cadence Design Systems Inc</v>
          </cell>
          <cell r="D872" t="str">
            <v>InternationalShares</v>
          </cell>
          <cell r="E872">
            <v>24</v>
          </cell>
          <cell r="F872">
            <v>81</v>
          </cell>
          <cell r="G872">
            <v>0</v>
          </cell>
          <cell r="H872">
            <v>11655.147888</v>
          </cell>
          <cell r="I872">
            <v>39336.124122000001</v>
          </cell>
          <cell r="J872">
            <v>0</v>
          </cell>
          <cell r="K872">
            <v>485.63116200000002</v>
          </cell>
        </row>
        <row r="873">
          <cell r="A873" t="str">
            <v>CSC</v>
          </cell>
          <cell r="B873" t="str">
            <v>No</v>
          </cell>
          <cell r="C873" t="str">
            <v>Capstone Copper Corp. CDI</v>
          </cell>
          <cell r="D873" t="str">
            <v>AustralianShares</v>
          </cell>
          <cell r="E873">
            <v>498483</v>
          </cell>
          <cell r="F873">
            <v>3969</v>
          </cell>
          <cell r="G873">
            <v>5335</v>
          </cell>
          <cell r="H873">
            <v>4890118.2300000004</v>
          </cell>
          <cell r="I873">
            <v>38935.89</v>
          </cell>
          <cell r="J873">
            <v>52336.35</v>
          </cell>
          <cell r="K873">
            <v>9.81</v>
          </cell>
        </row>
        <row r="874">
          <cell r="A874" t="str">
            <v>TJX.NY</v>
          </cell>
          <cell r="B874" t="str">
            <v>No</v>
          </cell>
          <cell r="C874" t="str">
            <v>The TJX Companies Inc</v>
          </cell>
          <cell r="D874" t="str">
            <v>InternationalShares</v>
          </cell>
          <cell r="E874">
            <v>116</v>
          </cell>
          <cell r="F874">
            <v>199</v>
          </cell>
          <cell r="G874">
            <v>0</v>
          </cell>
          <cell r="H874">
            <v>22650.654623999995</v>
          </cell>
          <cell r="I874">
            <v>38857.588536000003</v>
          </cell>
          <cell r="J874">
            <v>0</v>
          </cell>
          <cell r="K874">
            <v>195.264264</v>
          </cell>
        </row>
        <row r="875">
          <cell r="A875" t="str">
            <v>MMF1509AU</v>
          </cell>
          <cell r="B875" t="str">
            <v>No</v>
          </cell>
          <cell r="C875" t="str">
            <v>OnePath OA IP-OP Global Property Securities Index</v>
          </cell>
          <cell r="D875" t="str">
            <v>ManagedFunds</v>
          </cell>
          <cell r="E875">
            <v>0</v>
          </cell>
          <cell r="F875">
            <v>42358.121513999999</v>
          </cell>
          <cell r="G875">
            <v>0</v>
          </cell>
          <cell r="H875">
            <v>0</v>
          </cell>
          <cell r="I875">
            <v>38470.916702999995</v>
          </cell>
          <cell r="J875">
            <v>0</v>
          </cell>
          <cell r="K875">
            <v>0.90822999999999998</v>
          </cell>
        </row>
        <row r="876">
          <cell r="A876" t="str">
            <v>SIG</v>
          </cell>
          <cell r="B876" t="str">
            <v>No</v>
          </cell>
          <cell r="C876" t="str">
            <v>Sigma Healthcare Limited</v>
          </cell>
          <cell r="D876" t="str">
            <v>AustralianShares</v>
          </cell>
          <cell r="E876">
            <v>500789</v>
          </cell>
          <cell r="F876">
            <v>14553</v>
          </cell>
          <cell r="G876">
            <v>0</v>
          </cell>
          <cell r="H876">
            <v>1312067.18</v>
          </cell>
          <cell r="I876">
            <v>38128.86</v>
          </cell>
          <cell r="J876">
            <v>0</v>
          </cell>
          <cell r="K876">
            <v>2.62</v>
          </cell>
        </row>
        <row r="877">
          <cell r="A877" t="str">
            <v>VBLD</v>
          </cell>
          <cell r="B877" t="str">
            <v>No</v>
          </cell>
          <cell r="C877" t="str">
            <v>Vanguard Global Infrastructure Index ETF</v>
          </cell>
          <cell r="D877" t="str">
            <v>AustralianShares</v>
          </cell>
          <cell r="E877">
            <v>179445</v>
          </cell>
          <cell r="F877">
            <v>534</v>
          </cell>
          <cell r="G877">
            <v>0</v>
          </cell>
          <cell r="H877">
            <v>12780072.9</v>
          </cell>
          <cell r="I877">
            <v>38031.480000000003</v>
          </cell>
          <cell r="J877">
            <v>0</v>
          </cell>
          <cell r="K877">
            <v>71.22</v>
          </cell>
        </row>
        <row r="878">
          <cell r="A878" t="str">
            <v>ETL5365AU</v>
          </cell>
          <cell r="B878" t="str">
            <v>No</v>
          </cell>
          <cell r="C878" t="str">
            <v>Morgan Stanley Global Sustain Fund (Hedged)</v>
          </cell>
          <cell r="D878" t="str">
            <v>ManagedFunds</v>
          </cell>
          <cell r="E878">
            <v>44266.715367999997</v>
          </cell>
          <cell r="F878">
            <v>27840.811452999998</v>
          </cell>
          <cell r="G878">
            <v>2609987.9120260002</v>
          </cell>
          <cell r="H878">
            <v>59755.639074999839</v>
          </cell>
          <cell r="I878">
            <v>37582.311381</v>
          </cell>
          <cell r="J878">
            <v>3523222.6824440002</v>
          </cell>
          <cell r="K878">
            <v>1.3499000000000001</v>
          </cell>
        </row>
        <row r="879">
          <cell r="A879" t="str">
            <v>AUS0112AU</v>
          </cell>
          <cell r="B879" t="str">
            <v>No</v>
          </cell>
          <cell r="C879" t="str">
            <v>AUI Healthcare Property Trust - Wholesale</v>
          </cell>
          <cell r="D879" t="str">
            <v>ManagedFunds</v>
          </cell>
          <cell r="E879">
            <v>10587818.943777001</v>
          </cell>
          <cell r="F879">
            <v>15788.609761</v>
          </cell>
          <cell r="G879">
            <v>0</v>
          </cell>
          <cell r="H879">
            <v>24682323.521733001</v>
          </cell>
          <cell r="I879">
            <v>36806.407074000002</v>
          </cell>
          <cell r="J879">
            <v>0</v>
          </cell>
          <cell r="K879">
            <v>2.3311999999999999</v>
          </cell>
        </row>
        <row r="880">
          <cell r="A880" t="str">
            <v>ETL0463AU</v>
          </cell>
          <cell r="B880" t="str">
            <v>No</v>
          </cell>
          <cell r="C880" t="str">
            <v>Orbis Global Equity Fund - Retail Class</v>
          </cell>
          <cell r="D880" t="str">
            <v>ManagedFunds</v>
          </cell>
          <cell r="E880">
            <v>96014.193058000004</v>
          </cell>
          <cell r="F880">
            <v>241.20063999999999</v>
          </cell>
          <cell r="G880">
            <v>0</v>
          </cell>
          <cell r="H880">
            <v>14615309.271576</v>
          </cell>
          <cell r="I880">
            <v>36715.633780000004</v>
          </cell>
          <cell r="J880">
            <v>0</v>
          </cell>
          <cell r="K880">
            <v>152.22030000000001</v>
          </cell>
        </row>
        <row r="881">
          <cell r="A881" t="str">
            <v>HOW1289AU</v>
          </cell>
          <cell r="B881" t="str">
            <v>No</v>
          </cell>
          <cell r="C881" t="str">
            <v>Lennox Australian Microcap Fund</v>
          </cell>
          <cell r="D881" t="str">
            <v>ManagedFunds</v>
          </cell>
          <cell r="E881">
            <v>596325.42254599999</v>
          </cell>
          <cell r="F881">
            <v>25202.273216000001</v>
          </cell>
          <cell r="G881">
            <v>1952804.513545</v>
          </cell>
          <cell r="H881">
            <v>857873.752874</v>
          </cell>
          <cell r="I881">
            <v>36255.990248000002</v>
          </cell>
          <cell r="J881">
            <v>2809304.5731859999</v>
          </cell>
          <cell r="K881">
            <v>1.4386000000000001</v>
          </cell>
        </row>
        <row r="882">
          <cell r="A882" t="str">
            <v>9983.TY</v>
          </cell>
          <cell r="B882" t="str">
            <v>No</v>
          </cell>
          <cell r="C882" t="str">
            <v>Fast Retailing Co Ltd</v>
          </cell>
          <cell r="D882" t="str">
            <v>InternationalShares</v>
          </cell>
          <cell r="E882">
            <v>0</v>
          </cell>
          <cell r="F882">
            <v>65</v>
          </cell>
          <cell r="G882">
            <v>0</v>
          </cell>
          <cell r="H882">
            <v>0</v>
          </cell>
          <cell r="I882">
            <v>36025.220334999998</v>
          </cell>
          <cell r="J882">
            <v>0</v>
          </cell>
          <cell r="K882">
            <v>554.23415899999998</v>
          </cell>
        </row>
        <row r="883">
          <cell r="A883" t="str">
            <v>FICO.NY</v>
          </cell>
          <cell r="B883" t="str">
            <v>No</v>
          </cell>
          <cell r="C883" t="str">
            <v>Fair Isaac Corporation</v>
          </cell>
          <cell r="D883" t="str">
            <v>InternationalShares</v>
          </cell>
          <cell r="E883">
            <v>9</v>
          </cell>
          <cell r="F883">
            <v>11</v>
          </cell>
          <cell r="G883">
            <v>0</v>
          </cell>
          <cell r="H883">
            <v>28961.322129</v>
          </cell>
          <cell r="I883">
            <v>35397.171491000001</v>
          </cell>
          <cell r="J883">
            <v>0</v>
          </cell>
          <cell r="K883">
            <v>3217.924681</v>
          </cell>
        </row>
        <row r="884">
          <cell r="A884" t="str">
            <v>VRSK.ND</v>
          </cell>
          <cell r="B884" t="str">
            <v>No</v>
          </cell>
          <cell r="C884" t="str">
            <v>Verisk Analytics Inc.</v>
          </cell>
          <cell r="D884" t="str">
            <v>InternationalShares</v>
          </cell>
          <cell r="E884">
            <v>15</v>
          </cell>
          <cell r="F884">
            <v>79</v>
          </cell>
          <cell r="G884">
            <v>0</v>
          </cell>
          <cell r="H884">
            <v>6677.6305199999988</v>
          </cell>
          <cell r="I884">
            <v>35168.854072000002</v>
          </cell>
          <cell r="J884">
            <v>0</v>
          </cell>
          <cell r="K884">
            <v>445.17536799999999</v>
          </cell>
        </row>
        <row r="885">
          <cell r="A885" t="str">
            <v>6861.TY</v>
          </cell>
          <cell r="B885" t="str">
            <v>No</v>
          </cell>
          <cell r="C885" t="str">
            <v>Keyence Corporation</v>
          </cell>
          <cell r="D885" t="str">
            <v>InternationalShares</v>
          </cell>
          <cell r="E885">
            <v>0</v>
          </cell>
          <cell r="F885">
            <v>52</v>
          </cell>
          <cell r="G885">
            <v>0</v>
          </cell>
          <cell r="H885">
            <v>0</v>
          </cell>
          <cell r="I885">
            <v>34451.441439999995</v>
          </cell>
          <cell r="J885">
            <v>0</v>
          </cell>
          <cell r="K885">
            <v>662.52772000000004</v>
          </cell>
        </row>
        <row r="886">
          <cell r="A886" t="str">
            <v>HACK</v>
          </cell>
          <cell r="B886" t="str">
            <v>No</v>
          </cell>
          <cell r="C886" t="str">
            <v>BetaShares Global Cybersecurity ETF</v>
          </cell>
          <cell r="D886" t="str">
            <v>AustralianShares</v>
          </cell>
          <cell r="E886">
            <v>3475980</v>
          </cell>
          <cell r="F886">
            <v>2441</v>
          </cell>
          <cell r="G886">
            <v>0</v>
          </cell>
          <cell r="H886">
            <v>48733239.600000001</v>
          </cell>
          <cell r="I886">
            <v>34222.82</v>
          </cell>
          <cell r="J886">
            <v>0</v>
          </cell>
          <cell r="K886">
            <v>14.02</v>
          </cell>
        </row>
        <row r="887">
          <cell r="A887" t="str">
            <v>ETL8268AU</v>
          </cell>
          <cell r="B887" t="str">
            <v>No</v>
          </cell>
          <cell r="C887" t="str">
            <v>Artesian Corporate Bond Fund - Class A</v>
          </cell>
          <cell r="D887" t="str">
            <v>ManagedFunds</v>
          </cell>
          <cell r="E887">
            <v>5042920.2469210001</v>
          </cell>
          <cell r="F887">
            <v>30576.5412</v>
          </cell>
          <cell r="G887">
            <v>0</v>
          </cell>
          <cell r="H887">
            <v>5432737.9820079999</v>
          </cell>
          <cell r="I887">
            <v>32940.107835000003</v>
          </cell>
          <cell r="J887">
            <v>0</v>
          </cell>
          <cell r="K887">
            <v>1.0772999999999999</v>
          </cell>
        </row>
        <row r="888">
          <cell r="A888" t="str">
            <v>STZ.NY</v>
          </cell>
          <cell r="B888" t="str">
            <v>No</v>
          </cell>
          <cell r="C888" t="str">
            <v>Constellation Brands Inc</v>
          </cell>
          <cell r="D888" t="str">
            <v>InternationalShares</v>
          </cell>
          <cell r="E888">
            <v>3</v>
          </cell>
          <cell r="F888">
            <v>89</v>
          </cell>
          <cell r="G888">
            <v>0</v>
          </cell>
          <cell r="H888">
            <v>1071.6017459999966</v>
          </cell>
          <cell r="I888">
            <v>31790.851798</v>
          </cell>
          <cell r="J888">
            <v>0</v>
          </cell>
          <cell r="K888">
            <v>357.200582</v>
          </cell>
        </row>
        <row r="889">
          <cell r="A889" t="str">
            <v>RIM8525AU</v>
          </cell>
          <cell r="B889" t="str">
            <v>Yes</v>
          </cell>
          <cell r="C889" t="str">
            <v>Russell Inv Low Carbon Glbl Shares Fd - Class AUDH</v>
          </cell>
          <cell r="D889" t="str">
            <v>ManagedFunds</v>
          </cell>
          <cell r="E889">
            <v>0</v>
          </cell>
          <cell r="F889">
            <v>25282.239998000001</v>
          </cell>
          <cell r="G889">
            <v>0</v>
          </cell>
          <cell r="H889">
            <v>0</v>
          </cell>
          <cell r="I889">
            <v>31461.219453000002</v>
          </cell>
          <cell r="J889">
            <v>0</v>
          </cell>
          <cell r="K889">
            <v>1.2444</v>
          </cell>
        </row>
        <row r="890">
          <cell r="A890" t="str">
            <v>COL0001AU</v>
          </cell>
          <cell r="B890" t="str">
            <v>No</v>
          </cell>
          <cell r="C890" t="str">
            <v>Charter Hall Maxim Property Securities Fund</v>
          </cell>
          <cell r="D890" t="str">
            <v>ManagedFunds</v>
          </cell>
          <cell r="E890">
            <v>11492896.038876999</v>
          </cell>
          <cell r="F890">
            <v>26273.292476999999</v>
          </cell>
          <cell r="G890">
            <v>0</v>
          </cell>
          <cell r="H890">
            <v>13585752.407557001</v>
          </cell>
          <cell r="I890">
            <v>31057.659037000001</v>
          </cell>
          <cell r="J890">
            <v>0</v>
          </cell>
          <cell r="K890">
            <v>1.1820999999999999</v>
          </cell>
        </row>
        <row r="891">
          <cell r="A891" t="str">
            <v>ETL5010AU</v>
          </cell>
          <cell r="B891" t="str">
            <v>No</v>
          </cell>
          <cell r="C891" t="str">
            <v>Coolabah Floating-Rate High Yield Fund - As Inv Cl</v>
          </cell>
          <cell r="D891" t="str">
            <v>ManagedFunds</v>
          </cell>
          <cell r="E891">
            <v>641679.33438599994</v>
          </cell>
          <cell r="F891">
            <v>960.77885400000002</v>
          </cell>
          <cell r="G891">
            <v>0</v>
          </cell>
          <cell r="H891">
            <v>20598484.145187002</v>
          </cell>
          <cell r="I891">
            <v>30841.865913000001</v>
          </cell>
          <cell r="J891">
            <v>0</v>
          </cell>
          <cell r="K891">
            <v>32.100900000000003</v>
          </cell>
        </row>
        <row r="892">
          <cell r="A892" t="str">
            <v>OMF4269AU</v>
          </cell>
          <cell r="B892" t="str">
            <v>No</v>
          </cell>
          <cell r="C892" t="str">
            <v>Realm Global High Income Fund AUD</v>
          </cell>
          <cell r="D892" t="str">
            <v>ManagedFunds</v>
          </cell>
          <cell r="E892">
            <v>393411.13116599998</v>
          </cell>
          <cell r="F892">
            <v>29951.022842999999</v>
          </cell>
          <cell r="G892">
            <v>0</v>
          </cell>
          <cell r="H892">
            <v>403993.890594</v>
          </cell>
          <cell r="I892">
            <v>30756.705357000003</v>
          </cell>
          <cell r="J892">
            <v>0</v>
          </cell>
          <cell r="K892">
            <v>1.0268999999999999</v>
          </cell>
        </row>
        <row r="893">
          <cell r="A893" t="str">
            <v>SGM</v>
          </cell>
          <cell r="B893" t="str">
            <v>No</v>
          </cell>
          <cell r="C893" t="str">
            <v>Sims Limited</v>
          </cell>
          <cell r="D893" t="str">
            <v>AustralianShares</v>
          </cell>
          <cell r="E893">
            <v>34525</v>
          </cell>
          <cell r="F893">
            <v>2468</v>
          </cell>
          <cell r="G893">
            <v>0</v>
          </cell>
          <cell r="H893">
            <v>410157</v>
          </cell>
          <cell r="I893">
            <v>29319.84</v>
          </cell>
          <cell r="J893">
            <v>0</v>
          </cell>
          <cell r="K893">
            <v>11.88</v>
          </cell>
        </row>
        <row r="894">
          <cell r="A894" t="str">
            <v>AHT.LN</v>
          </cell>
          <cell r="B894" t="str">
            <v>No</v>
          </cell>
          <cell r="C894" t="str">
            <v>Ashtead Group PLC</v>
          </cell>
          <cell r="D894" t="str">
            <v>InternationalShares</v>
          </cell>
          <cell r="E894">
            <v>0</v>
          </cell>
          <cell r="F894">
            <v>292</v>
          </cell>
          <cell r="G894">
            <v>0</v>
          </cell>
          <cell r="H894">
            <v>0</v>
          </cell>
          <cell r="I894">
            <v>29316.62772</v>
          </cell>
          <cell r="J894">
            <v>0</v>
          </cell>
          <cell r="K894">
            <v>100.39941</v>
          </cell>
        </row>
        <row r="895">
          <cell r="A895" t="str">
            <v>HDN</v>
          </cell>
          <cell r="B895" t="str">
            <v>No</v>
          </cell>
          <cell r="C895" t="str">
            <v>HomeCo Daily Needs REIT</v>
          </cell>
          <cell r="D895" t="str">
            <v>AustralianShares</v>
          </cell>
          <cell r="E895">
            <v>1004938</v>
          </cell>
          <cell r="F895">
            <v>24545</v>
          </cell>
          <cell r="G895">
            <v>0</v>
          </cell>
          <cell r="H895">
            <v>1150654.01</v>
          </cell>
          <cell r="I895">
            <v>28104.025000000001</v>
          </cell>
          <cell r="J895">
            <v>0</v>
          </cell>
          <cell r="K895">
            <v>1.145</v>
          </cell>
        </row>
        <row r="896">
          <cell r="A896" t="str">
            <v>0700.HK</v>
          </cell>
          <cell r="B896" t="str">
            <v>No</v>
          </cell>
          <cell r="C896" t="str">
            <v>Tencent Holdings Ltd</v>
          </cell>
          <cell r="D896" t="str">
            <v>InternationalShares</v>
          </cell>
          <cell r="E896">
            <v>35249</v>
          </cell>
          <cell r="F896">
            <v>317</v>
          </cell>
          <cell r="G896">
            <v>0</v>
          </cell>
          <cell r="H896">
            <v>3058507.1216290002</v>
          </cell>
          <cell r="I896">
            <v>27505.652857000001</v>
          </cell>
          <cell r="J896">
            <v>0</v>
          </cell>
          <cell r="K896">
            <v>86.768620999999996</v>
          </cell>
        </row>
        <row r="897">
          <cell r="A897" t="str">
            <v>SST0003AU</v>
          </cell>
          <cell r="B897" t="str">
            <v>No</v>
          </cell>
          <cell r="C897" t="str">
            <v>State Street Australian Cash Trust</v>
          </cell>
          <cell r="D897" t="str">
            <v>ManagedFunds</v>
          </cell>
          <cell r="E897">
            <v>0</v>
          </cell>
          <cell r="F897">
            <v>25538.02</v>
          </cell>
          <cell r="G897">
            <v>0</v>
          </cell>
          <cell r="H897">
            <v>0</v>
          </cell>
          <cell r="I897">
            <v>25538.02</v>
          </cell>
          <cell r="J897">
            <v>0</v>
          </cell>
          <cell r="K897">
            <v>1</v>
          </cell>
        </row>
        <row r="898">
          <cell r="A898" t="str">
            <v>NOVOB.CO</v>
          </cell>
          <cell r="B898" t="str">
            <v>No</v>
          </cell>
          <cell r="C898" t="str">
            <v>Novo Nordisk A/S</v>
          </cell>
          <cell r="D898" t="str">
            <v>InternationalShares</v>
          </cell>
          <cell r="E898">
            <v>703</v>
          </cell>
          <cell r="F898">
            <v>175</v>
          </cell>
          <cell r="G898">
            <v>0</v>
          </cell>
          <cell r="H898">
            <v>97872.599910999998</v>
          </cell>
          <cell r="I898">
            <v>24363.733974999999</v>
          </cell>
          <cell r="J898">
            <v>0</v>
          </cell>
          <cell r="K898">
            <v>139.22133700000001</v>
          </cell>
        </row>
        <row r="899">
          <cell r="A899" t="str">
            <v>MCY</v>
          </cell>
          <cell r="B899" t="str">
            <v>No</v>
          </cell>
          <cell r="C899" t="str">
            <v>Mercury NZ Limited</v>
          </cell>
          <cell r="D899" t="str">
            <v>AustralianShares</v>
          </cell>
          <cell r="E899">
            <v>21486</v>
          </cell>
          <cell r="F899">
            <v>4612</v>
          </cell>
          <cell r="G899">
            <v>0</v>
          </cell>
          <cell r="H899">
            <v>113446.08</v>
          </cell>
          <cell r="I899">
            <v>24351.360000000001</v>
          </cell>
          <cell r="J899">
            <v>0</v>
          </cell>
          <cell r="K899">
            <v>5.28</v>
          </cell>
        </row>
        <row r="900">
          <cell r="A900" t="str">
            <v>FID0021AU</v>
          </cell>
          <cell r="B900" t="str">
            <v>No</v>
          </cell>
          <cell r="C900" t="str">
            <v>Fidelity Australian High Conviction Fund</v>
          </cell>
          <cell r="D900" t="str">
            <v>ManagedFunds</v>
          </cell>
          <cell r="E900">
            <v>195370.006505</v>
          </cell>
          <cell r="F900">
            <v>1194.492168</v>
          </cell>
          <cell r="G900">
            <v>0</v>
          </cell>
          <cell r="H900">
            <v>3911053.549228</v>
          </cell>
          <cell r="I900">
            <v>23912.180361999999</v>
          </cell>
          <cell r="J900">
            <v>0</v>
          </cell>
          <cell r="K900">
            <v>20.018699999999999</v>
          </cell>
        </row>
        <row r="901">
          <cell r="A901" t="str">
            <v>DHG</v>
          </cell>
          <cell r="B901" t="str">
            <v>No</v>
          </cell>
          <cell r="C901" t="str">
            <v>Domain Holdings Australia Limited</v>
          </cell>
          <cell r="D901" t="str">
            <v>AustralianShares</v>
          </cell>
          <cell r="E901">
            <v>74285</v>
          </cell>
          <cell r="F901">
            <v>9313</v>
          </cell>
          <cell r="G901">
            <v>0</v>
          </cell>
          <cell r="H901">
            <v>187941.05</v>
          </cell>
          <cell r="I901">
            <v>23561.89</v>
          </cell>
          <cell r="J901">
            <v>0</v>
          </cell>
          <cell r="K901">
            <v>2.5299999999999998</v>
          </cell>
        </row>
        <row r="902">
          <cell r="A902" t="str">
            <v>RWC</v>
          </cell>
          <cell r="B902" t="str">
            <v>No</v>
          </cell>
          <cell r="C902" t="str">
            <v>Reliance Worldwide Corporation Limited</v>
          </cell>
          <cell r="D902" t="str">
            <v>AustralianShares</v>
          </cell>
          <cell r="E902">
            <v>432197</v>
          </cell>
          <cell r="F902">
            <v>4673</v>
          </cell>
          <cell r="G902">
            <v>0</v>
          </cell>
          <cell r="H902">
            <v>2169628.94</v>
          </cell>
          <cell r="I902">
            <v>23458.46</v>
          </cell>
          <cell r="J902">
            <v>0</v>
          </cell>
          <cell r="K902">
            <v>5.0199999999999996</v>
          </cell>
        </row>
        <row r="903">
          <cell r="A903" t="str">
            <v>8035.TY</v>
          </cell>
          <cell r="B903" t="str">
            <v>No</v>
          </cell>
          <cell r="C903" t="str">
            <v>Tokyo Electron Limited</v>
          </cell>
          <cell r="D903" t="str">
            <v>InternationalShares</v>
          </cell>
          <cell r="E903">
            <v>200</v>
          </cell>
          <cell r="F903">
            <v>94</v>
          </cell>
          <cell r="G903">
            <v>0</v>
          </cell>
          <cell r="H903">
            <v>49690.347999999998</v>
          </cell>
          <cell r="I903">
            <v>23354.46356</v>
          </cell>
          <cell r="J903">
            <v>0</v>
          </cell>
          <cell r="K903">
            <v>248.45174</v>
          </cell>
        </row>
        <row r="904">
          <cell r="A904" t="str">
            <v>CIM0161AU</v>
          </cell>
          <cell r="B904" t="str">
            <v>No</v>
          </cell>
          <cell r="C904" t="str">
            <v>Capital Group Global Corp Bond Fund Hedged (AU)</v>
          </cell>
          <cell r="D904" t="str">
            <v>ManagedFunds</v>
          </cell>
          <cell r="E904">
            <v>1476414.1140020001</v>
          </cell>
          <cell r="F904">
            <v>23583.713193</v>
          </cell>
          <cell r="G904">
            <v>0</v>
          </cell>
          <cell r="H904">
            <v>1399197.6558400001</v>
          </cell>
          <cell r="I904">
            <v>22350.284992999997</v>
          </cell>
          <cell r="J904">
            <v>0</v>
          </cell>
          <cell r="K904">
            <v>0.94769999999999999</v>
          </cell>
        </row>
        <row r="905">
          <cell r="A905" t="str">
            <v>ETL3535AU</v>
          </cell>
          <cell r="B905" t="str">
            <v>Yes</v>
          </cell>
          <cell r="C905" t="str">
            <v>Insight Diversified Inflation Plus Fund - Class B</v>
          </cell>
          <cell r="D905" t="str">
            <v>ManagedFunds</v>
          </cell>
          <cell r="E905">
            <v>0</v>
          </cell>
          <cell r="F905">
            <v>21434.242233000001</v>
          </cell>
          <cell r="G905">
            <v>0</v>
          </cell>
          <cell r="H905">
            <v>0</v>
          </cell>
          <cell r="I905">
            <v>21477.110717</v>
          </cell>
          <cell r="J905">
            <v>0</v>
          </cell>
          <cell r="K905">
            <v>1.002</v>
          </cell>
        </row>
        <row r="906">
          <cell r="A906" t="str">
            <v>AOV</v>
          </cell>
          <cell r="B906" t="str">
            <v>No</v>
          </cell>
          <cell r="C906" t="str">
            <v>Amotiv Limited</v>
          </cell>
          <cell r="D906" t="str">
            <v>AustralianShares</v>
          </cell>
          <cell r="E906">
            <v>205921</v>
          </cell>
          <cell r="F906">
            <v>1971</v>
          </cell>
          <cell r="G906">
            <v>0</v>
          </cell>
          <cell r="H906">
            <v>2182762.6</v>
          </cell>
          <cell r="I906">
            <v>20892.599999999999</v>
          </cell>
          <cell r="J906">
            <v>0</v>
          </cell>
          <cell r="K906">
            <v>10.6</v>
          </cell>
        </row>
        <row r="907">
          <cell r="A907" t="str">
            <v>WBCPL</v>
          </cell>
          <cell r="B907" t="str">
            <v>No</v>
          </cell>
          <cell r="C907" t="str">
            <v>Westpac Capital Notes 9 22/06/2031</v>
          </cell>
          <cell r="D907" t="str">
            <v>AustralianShares</v>
          </cell>
          <cell r="E907">
            <v>159504</v>
          </cell>
          <cell r="F907">
            <v>189</v>
          </cell>
          <cell r="G907">
            <v>0</v>
          </cell>
          <cell r="H907">
            <v>16794176.16</v>
          </cell>
          <cell r="I907">
            <v>19899.810000000001</v>
          </cell>
          <cell r="J907">
            <v>0</v>
          </cell>
          <cell r="K907">
            <v>105.29</v>
          </cell>
        </row>
        <row r="908">
          <cell r="A908" t="str">
            <v>ETL8782AU</v>
          </cell>
          <cell r="B908" t="str">
            <v>No</v>
          </cell>
          <cell r="C908" t="str">
            <v>Artesian Green &amp; Sustainable Bond Fund</v>
          </cell>
          <cell r="D908" t="str">
            <v>ManagedFunds</v>
          </cell>
          <cell r="E908">
            <v>783231.84325000003</v>
          </cell>
          <cell r="F908">
            <v>18876.551390000001</v>
          </cell>
          <cell r="G908">
            <v>0</v>
          </cell>
          <cell r="H908">
            <v>781195.44045799994</v>
          </cell>
          <cell r="I908">
            <v>18827.472356000002</v>
          </cell>
          <cell r="J908">
            <v>0</v>
          </cell>
          <cell r="K908">
            <v>0.99739999999999995</v>
          </cell>
        </row>
        <row r="909">
          <cell r="A909" t="str">
            <v>WEB</v>
          </cell>
          <cell r="B909" t="str">
            <v>No</v>
          </cell>
          <cell r="C909" t="str">
            <v>Web Travel Group Limited</v>
          </cell>
          <cell r="D909" t="str">
            <v>AustralianShares</v>
          </cell>
          <cell r="E909">
            <v>326575</v>
          </cell>
          <cell r="F909">
            <v>3820</v>
          </cell>
          <cell r="G909">
            <v>0</v>
          </cell>
          <cell r="H909">
            <v>1498979.25</v>
          </cell>
          <cell r="I909">
            <v>17533.8</v>
          </cell>
          <cell r="J909">
            <v>0</v>
          </cell>
          <cell r="K909">
            <v>4.59</v>
          </cell>
        </row>
        <row r="910">
          <cell r="A910" t="str">
            <v>ACDC</v>
          </cell>
          <cell r="B910" t="str">
            <v>No</v>
          </cell>
          <cell r="C910" t="str">
            <v>Global X Battery Tech &amp; Lithium ETF</v>
          </cell>
          <cell r="D910" t="str">
            <v>AustralianShares</v>
          </cell>
          <cell r="E910">
            <v>179711</v>
          </cell>
          <cell r="F910">
            <v>184</v>
          </cell>
          <cell r="G910">
            <v>0</v>
          </cell>
          <cell r="H910">
            <v>15873872.630000001</v>
          </cell>
          <cell r="I910">
            <v>16252.72</v>
          </cell>
          <cell r="J910">
            <v>0</v>
          </cell>
          <cell r="K910">
            <v>88.33</v>
          </cell>
        </row>
        <row r="911">
          <cell r="A911" t="str">
            <v>MC.PA</v>
          </cell>
          <cell r="B911" t="str">
            <v>No</v>
          </cell>
          <cell r="C911" t="str">
            <v>LVMH Moet Hennessy Louis Vuitton SE</v>
          </cell>
          <cell r="D911" t="str">
            <v>InternationalShares</v>
          </cell>
          <cell r="E911">
            <v>10182</v>
          </cell>
          <cell r="F911">
            <v>15</v>
          </cell>
          <cell r="G911">
            <v>0</v>
          </cell>
          <cell r="H911">
            <v>10862591.322654</v>
          </cell>
          <cell r="I911">
            <v>16002.638955</v>
          </cell>
          <cell r="J911">
            <v>0</v>
          </cell>
          <cell r="K911">
            <v>1066.8425970000001</v>
          </cell>
        </row>
        <row r="912">
          <cell r="A912" t="str">
            <v>SU.PA</v>
          </cell>
          <cell r="B912" t="str">
            <v>No</v>
          </cell>
          <cell r="C912" t="str">
            <v>Schneider Electric S.A.</v>
          </cell>
          <cell r="D912" t="str">
            <v>InternationalShares</v>
          </cell>
          <cell r="E912">
            <v>338</v>
          </cell>
          <cell r="F912">
            <v>39</v>
          </cell>
          <cell r="G912">
            <v>0</v>
          </cell>
          <cell r="H912">
            <v>136434.78565599999</v>
          </cell>
          <cell r="I912">
            <v>15742.475268</v>
          </cell>
          <cell r="J912">
            <v>0</v>
          </cell>
          <cell r="K912">
            <v>403.653212</v>
          </cell>
        </row>
        <row r="913">
          <cell r="A913" t="str">
            <v>RHCPA</v>
          </cell>
          <cell r="B913" t="str">
            <v>No</v>
          </cell>
          <cell r="C913" t="str">
            <v>Ramsay Health Care Limited CARES</v>
          </cell>
          <cell r="D913" t="str">
            <v>AustralianShares</v>
          </cell>
          <cell r="E913">
            <v>24996</v>
          </cell>
          <cell r="F913">
            <v>141</v>
          </cell>
          <cell r="G913">
            <v>0</v>
          </cell>
          <cell r="H913">
            <v>2655825</v>
          </cell>
          <cell r="I913">
            <v>14981.25</v>
          </cell>
          <cell r="J913">
            <v>0</v>
          </cell>
          <cell r="K913">
            <v>106.25</v>
          </cell>
        </row>
        <row r="914">
          <cell r="A914" t="str">
            <v>MQGPE</v>
          </cell>
          <cell r="B914" t="str">
            <v>No</v>
          </cell>
          <cell r="C914" t="str">
            <v>Macquarie Group Capital Notes 5 18/09/2030</v>
          </cell>
          <cell r="D914" t="str">
            <v>AustralianShares</v>
          </cell>
          <cell r="E914">
            <v>43833</v>
          </cell>
          <cell r="F914">
            <v>142</v>
          </cell>
          <cell r="G914">
            <v>0</v>
          </cell>
          <cell r="H914">
            <v>4525757.25</v>
          </cell>
          <cell r="I914">
            <v>14661.5</v>
          </cell>
          <cell r="J914">
            <v>0</v>
          </cell>
          <cell r="K914">
            <v>103.25</v>
          </cell>
        </row>
        <row r="915">
          <cell r="A915" t="str">
            <v>AN3PH</v>
          </cell>
          <cell r="B915" t="str">
            <v>No</v>
          </cell>
          <cell r="C915" t="str">
            <v>ANZ Convertible Perpetual Cap Notes 5 20/03/2027</v>
          </cell>
          <cell r="D915" t="str">
            <v>AustralianShares</v>
          </cell>
          <cell r="E915">
            <v>57085</v>
          </cell>
          <cell r="F915">
            <v>144</v>
          </cell>
          <cell r="G915">
            <v>0</v>
          </cell>
          <cell r="H915">
            <v>5751313.75</v>
          </cell>
          <cell r="I915">
            <v>14508</v>
          </cell>
          <cell r="J915">
            <v>0</v>
          </cell>
          <cell r="K915">
            <v>100.75</v>
          </cell>
        </row>
        <row r="916">
          <cell r="A916" t="str">
            <v>MAQ9094AU</v>
          </cell>
          <cell r="B916" t="str">
            <v>Yes</v>
          </cell>
          <cell r="C916" t="str">
            <v>Polaris Global Equity No 2 Fund - Class I</v>
          </cell>
          <cell r="D916" t="str">
            <v>ManagedFunds</v>
          </cell>
          <cell r="E916">
            <v>0</v>
          </cell>
          <cell r="F916">
            <v>10978.615787000001</v>
          </cell>
          <cell r="G916">
            <v>0</v>
          </cell>
          <cell r="H916">
            <v>0</v>
          </cell>
          <cell r="I916">
            <v>14332.582910000001</v>
          </cell>
          <cell r="J916">
            <v>0</v>
          </cell>
          <cell r="K916">
            <v>1.3055000000000001</v>
          </cell>
        </row>
        <row r="917">
          <cell r="A917" t="str">
            <v>GMO0006AU</v>
          </cell>
          <cell r="B917" t="str">
            <v>No</v>
          </cell>
          <cell r="C917" t="str">
            <v>GMO Systematic Global Macro Trust - Class B</v>
          </cell>
          <cell r="D917" t="str">
            <v>ManagedFunds</v>
          </cell>
          <cell r="E917">
            <v>207257.33877500001</v>
          </cell>
          <cell r="F917">
            <v>14482.007116000001</v>
          </cell>
          <cell r="G917">
            <v>0</v>
          </cell>
          <cell r="H917">
            <v>201101.795813</v>
          </cell>
          <cell r="I917">
            <v>14051.891505</v>
          </cell>
          <cell r="J917">
            <v>0</v>
          </cell>
          <cell r="K917">
            <v>0.97030000000000005</v>
          </cell>
        </row>
        <row r="918">
          <cell r="A918" t="str">
            <v>SKC</v>
          </cell>
          <cell r="B918" t="str">
            <v>No</v>
          </cell>
          <cell r="C918" t="str">
            <v>SKYCITY Entertainment Group Limited</v>
          </cell>
          <cell r="D918" t="str">
            <v>AustralianShares</v>
          </cell>
          <cell r="E918">
            <v>12332</v>
          </cell>
          <cell r="F918">
            <v>10207</v>
          </cell>
          <cell r="G918">
            <v>0</v>
          </cell>
          <cell r="H918">
            <v>16154.92</v>
          </cell>
          <cell r="I918">
            <v>13371.17</v>
          </cell>
          <cell r="J918">
            <v>0</v>
          </cell>
          <cell r="K918">
            <v>1.31</v>
          </cell>
        </row>
        <row r="919">
          <cell r="A919" t="str">
            <v>NET0034AU</v>
          </cell>
          <cell r="B919" t="str">
            <v>No</v>
          </cell>
          <cell r="C919" t="str">
            <v>netcash</v>
          </cell>
          <cell r="D919" t="str">
            <v>ManagedFunds</v>
          </cell>
          <cell r="E919">
            <v>97158774.664058</v>
          </cell>
          <cell r="F919">
            <v>12094.07</v>
          </cell>
          <cell r="G919">
            <v>0</v>
          </cell>
          <cell r="H919">
            <v>97158774.664058</v>
          </cell>
          <cell r="I919">
            <v>12094.07</v>
          </cell>
          <cell r="J919">
            <v>0</v>
          </cell>
          <cell r="K919">
            <v>1</v>
          </cell>
        </row>
        <row r="920">
          <cell r="A920" t="str">
            <v>ERTH</v>
          </cell>
          <cell r="B920" t="str">
            <v>No</v>
          </cell>
          <cell r="C920" t="str">
            <v>BetaShares Climate Change Innovation ETF</v>
          </cell>
          <cell r="D920" t="str">
            <v>AustralianShares</v>
          </cell>
          <cell r="E920">
            <v>171595</v>
          </cell>
          <cell r="F920">
            <v>1330</v>
          </cell>
          <cell r="G920">
            <v>0</v>
          </cell>
          <cell r="H920">
            <v>1558082.6</v>
          </cell>
          <cell r="I920">
            <v>12076.4</v>
          </cell>
          <cell r="J920">
            <v>0</v>
          </cell>
          <cell r="K920">
            <v>9.08</v>
          </cell>
        </row>
        <row r="921">
          <cell r="A921" t="str">
            <v>IFT</v>
          </cell>
          <cell r="B921" t="str">
            <v>No</v>
          </cell>
          <cell r="C921" t="str">
            <v>Infratil Limited</v>
          </cell>
          <cell r="D921" t="str">
            <v>AustralianShares</v>
          </cell>
          <cell r="E921">
            <v>52897</v>
          </cell>
          <cell r="F921">
            <v>998</v>
          </cell>
          <cell r="G921">
            <v>0</v>
          </cell>
          <cell r="H921">
            <v>612018.29</v>
          </cell>
          <cell r="I921">
            <v>11546.86</v>
          </cell>
          <cell r="J921">
            <v>0</v>
          </cell>
          <cell r="K921">
            <v>11.57</v>
          </cell>
        </row>
        <row r="922">
          <cell r="A922" t="str">
            <v>ING</v>
          </cell>
          <cell r="B922" t="str">
            <v>No</v>
          </cell>
          <cell r="C922" t="str">
            <v>Inghams Group Limited</v>
          </cell>
          <cell r="D922" t="str">
            <v>AustralianShares</v>
          </cell>
          <cell r="E922">
            <v>397990</v>
          </cell>
          <cell r="F922">
            <v>3298</v>
          </cell>
          <cell r="G922">
            <v>0</v>
          </cell>
          <cell r="H922">
            <v>1265608.2</v>
          </cell>
          <cell r="I922">
            <v>10487.64</v>
          </cell>
          <cell r="J922">
            <v>0</v>
          </cell>
          <cell r="K922">
            <v>3.18</v>
          </cell>
        </row>
        <row r="923">
          <cell r="A923" t="str">
            <v>PPL7991AU</v>
          </cell>
          <cell r="B923" t="str">
            <v>Yes</v>
          </cell>
          <cell r="C923" t="str">
            <v>Intermede Global Equities Fund - Class I</v>
          </cell>
          <cell r="D923" t="str">
            <v>ManagedFunds</v>
          </cell>
          <cell r="E923">
            <v>0</v>
          </cell>
          <cell r="F923">
            <v>4490.4721609999997</v>
          </cell>
          <cell r="G923">
            <v>0</v>
          </cell>
          <cell r="H923">
            <v>0</v>
          </cell>
          <cell r="I923">
            <v>9343.2356150000014</v>
          </cell>
          <cell r="J923">
            <v>0</v>
          </cell>
          <cell r="K923">
            <v>2.0806800000000001</v>
          </cell>
        </row>
        <row r="924">
          <cell r="A924" t="str">
            <v>IDX</v>
          </cell>
          <cell r="B924" t="str">
            <v>No</v>
          </cell>
          <cell r="C924" t="str">
            <v>Integral Diagnostics Limited</v>
          </cell>
          <cell r="D924" t="str">
            <v>AustralianShares</v>
          </cell>
          <cell r="E924">
            <v>120950</v>
          </cell>
          <cell r="F924">
            <v>2723</v>
          </cell>
          <cell r="G924">
            <v>0</v>
          </cell>
          <cell r="H924">
            <v>351964.5</v>
          </cell>
          <cell r="I924">
            <v>7923.93</v>
          </cell>
          <cell r="J924">
            <v>0</v>
          </cell>
          <cell r="K924">
            <v>2.91</v>
          </cell>
        </row>
        <row r="925">
          <cell r="A925" t="str">
            <v>CNA0805AU</v>
          </cell>
          <cell r="B925" t="str">
            <v>No</v>
          </cell>
          <cell r="C925" t="str">
            <v>Invesco Wholesale Senior Secured Income Fund</v>
          </cell>
          <cell r="D925" t="str">
            <v>ManagedFunds</v>
          </cell>
          <cell r="E925">
            <v>14590453.868930001</v>
          </cell>
          <cell r="F925">
            <v>7077.322913</v>
          </cell>
          <cell r="G925">
            <v>0</v>
          </cell>
          <cell r="H925">
            <v>15439618.284102</v>
          </cell>
          <cell r="I925">
            <v>7489.2231069999998</v>
          </cell>
          <cell r="J925">
            <v>0</v>
          </cell>
          <cell r="K925">
            <v>1.0582</v>
          </cell>
        </row>
        <row r="926">
          <cell r="A926" t="str">
            <v>RGN</v>
          </cell>
          <cell r="B926" t="str">
            <v>No</v>
          </cell>
          <cell r="C926" t="str">
            <v>Region Group</v>
          </cell>
          <cell r="D926" t="str">
            <v>AustralianShares</v>
          </cell>
          <cell r="E926">
            <v>1335647</v>
          </cell>
          <cell r="F926">
            <v>3008</v>
          </cell>
          <cell r="G926">
            <v>0</v>
          </cell>
          <cell r="H926">
            <v>2764789.29</v>
          </cell>
          <cell r="I926">
            <v>6226.56</v>
          </cell>
          <cell r="J926">
            <v>0</v>
          </cell>
          <cell r="K926">
            <v>2.0699999999999998</v>
          </cell>
        </row>
        <row r="927">
          <cell r="A927" t="str">
            <v>RIC</v>
          </cell>
          <cell r="B927" t="str">
            <v>No</v>
          </cell>
          <cell r="C927" t="str">
            <v>Ridley Corporation Ltd</v>
          </cell>
          <cell r="D927" t="str">
            <v>AustralianShares</v>
          </cell>
          <cell r="E927">
            <v>159980</v>
          </cell>
          <cell r="F927">
            <v>1864</v>
          </cell>
          <cell r="G927">
            <v>0</v>
          </cell>
          <cell r="H927">
            <v>431946</v>
          </cell>
          <cell r="I927">
            <v>5032.8</v>
          </cell>
          <cell r="J927">
            <v>0</v>
          </cell>
          <cell r="K927">
            <v>2.7</v>
          </cell>
        </row>
        <row r="928">
          <cell r="A928" t="str">
            <v>PLA0002AU</v>
          </cell>
          <cell r="B928" t="str">
            <v>No</v>
          </cell>
          <cell r="C928" t="str">
            <v>Platinum International Fund - Class C</v>
          </cell>
          <cell r="D928" t="str">
            <v>ManagedFunds</v>
          </cell>
          <cell r="E928">
            <v>41009242.443163998</v>
          </cell>
          <cell r="F928">
            <v>2500.0480769999999</v>
          </cell>
          <cell r="G928">
            <v>0</v>
          </cell>
          <cell r="H928">
            <v>82211228.32581</v>
          </cell>
          <cell r="I928">
            <v>5011.8463789999996</v>
          </cell>
          <cell r="J928">
            <v>0</v>
          </cell>
          <cell r="K928">
            <v>2.0047000000000001</v>
          </cell>
        </row>
        <row r="929">
          <cell r="A929" t="str">
            <v>DAM7719AU</v>
          </cell>
          <cell r="B929" t="str">
            <v>Yes</v>
          </cell>
          <cell r="C929" t="str">
            <v>Ironbark Royal London Concentrated GSF-Cl H(Hdgd)</v>
          </cell>
          <cell r="D929" t="str">
            <v>ManagedFunds</v>
          </cell>
          <cell r="E929">
            <v>0</v>
          </cell>
          <cell r="F929">
            <v>4371.1182930000004</v>
          </cell>
          <cell r="G929">
            <v>0</v>
          </cell>
          <cell r="H929">
            <v>0</v>
          </cell>
          <cell r="I929">
            <v>4767.5787220000002</v>
          </cell>
          <cell r="J929">
            <v>0</v>
          </cell>
          <cell r="K929">
            <v>1.0907</v>
          </cell>
        </row>
        <row r="930">
          <cell r="A930" t="str">
            <v>CRM0018AU</v>
          </cell>
          <cell r="B930" t="str">
            <v>No</v>
          </cell>
          <cell r="C930" t="str">
            <v>Cromwell Direct Property Fund</v>
          </cell>
          <cell r="D930" t="str">
            <v>ManagedFunds</v>
          </cell>
          <cell r="E930">
            <v>11093868.299293</v>
          </cell>
          <cell r="F930">
            <v>5834.1417540000002</v>
          </cell>
          <cell r="G930">
            <v>0</v>
          </cell>
          <cell r="H930">
            <v>8381417.500116</v>
          </cell>
          <cell r="I930">
            <v>4407.6940949999998</v>
          </cell>
          <cell r="J930">
            <v>0</v>
          </cell>
          <cell r="K930">
            <v>0.75549999999999995</v>
          </cell>
        </row>
        <row r="931">
          <cell r="A931" t="str">
            <v>MLC4232AU</v>
          </cell>
          <cell r="B931" t="str">
            <v>Yes</v>
          </cell>
          <cell r="C931" t="str">
            <v>Antares Ex-20 Australian Equities Fund - Class D</v>
          </cell>
          <cell r="D931" t="str">
            <v>ManagedFunds</v>
          </cell>
          <cell r="E931">
            <v>0</v>
          </cell>
          <cell r="F931">
            <v>4119.9464589999998</v>
          </cell>
          <cell r="G931">
            <v>0</v>
          </cell>
          <cell r="H931">
            <v>0</v>
          </cell>
          <cell r="I931">
            <v>4336.2436480000006</v>
          </cell>
          <cell r="J931">
            <v>0</v>
          </cell>
          <cell r="K931">
            <v>1.0525</v>
          </cell>
        </row>
        <row r="932">
          <cell r="A932" t="str">
            <v>ZIP</v>
          </cell>
          <cell r="B932" t="str">
            <v>No</v>
          </cell>
          <cell r="C932" t="str">
            <v>Zip Co Limited</v>
          </cell>
          <cell r="D932" t="str">
            <v>AustralianShares</v>
          </cell>
          <cell r="E932">
            <v>610497</v>
          </cell>
          <cell r="F932">
            <v>1373</v>
          </cell>
          <cell r="G932">
            <v>0</v>
          </cell>
          <cell r="H932">
            <v>1807071.12</v>
          </cell>
          <cell r="I932">
            <v>4064.08</v>
          </cell>
          <cell r="J932">
            <v>0</v>
          </cell>
          <cell r="K932">
            <v>2.96</v>
          </cell>
        </row>
        <row r="933">
          <cell r="A933" t="str">
            <v>GMD</v>
          </cell>
          <cell r="B933" t="str">
            <v>No</v>
          </cell>
          <cell r="C933" t="str">
            <v>Genesis Minerals Limited</v>
          </cell>
          <cell r="D933" t="str">
            <v>AustralianShares</v>
          </cell>
          <cell r="E933">
            <v>654441</v>
          </cell>
          <cell r="F933">
            <v>1636</v>
          </cell>
          <cell r="G933">
            <v>0</v>
          </cell>
          <cell r="H933">
            <v>1616469.27</v>
          </cell>
          <cell r="I933">
            <v>4040.92</v>
          </cell>
          <cell r="J933">
            <v>0</v>
          </cell>
          <cell r="K933">
            <v>2.4700000000000002</v>
          </cell>
        </row>
        <row r="934">
          <cell r="A934" t="str">
            <v>ETL0015AU</v>
          </cell>
          <cell r="B934" t="str">
            <v>No</v>
          </cell>
          <cell r="C934" t="str">
            <v>PIMCO Australian Bond Fund - Wholesale Class</v>
          </cell>
          <cell r="D934" t="str">
            <v>ManagedFunds</v>
          </cell>
          <cell r="E934">
            <v>25012511.964867</v>
          </cell>
          <cell r="F934">
            <v>4316.9879920000003</v>
          </cell>
          <cell r="G934">
            <v>0</v>
          </cell>
          <cell r="H934">
            <v>23039024.770838998</v>
          </cell>
          <cell r="I934">
            <v>3976.3776389999998</v>
          </cell>
          <cell r="J934">
            <v>0</v>
          </cell>
          <cell r="K934">
            <v>0.92110000000000003</v>
          </cell>
        </row>
        <row r="935">
          <cell r="A935" t="str">
            <v>FOOD</v>
          </cell>
          <cell r="B935" t="str">
            <v>No</v>
          </cell>
          <cell r="C935" t="str">
            <v>BetaShares Global Agriculture ETF Currency Hedged</v>
          </cell>
          <cell r="D935" t="str">
            <v>AustralianShares</v>
          </cell>
          <cell r="E935">
            <v>137803</v>
          </cell>
          <cell r="F935">
            <v>605</v>
          </cell>
          <cell r="G935">
            <v>0</v>
          </cell>
          <cell r="H935">
            <v>866780.87</v>
          </cell>
          <cell r="I935">
            <v>3805.45</v>
          </cell>
          <cell r="J935">
            <v>0</v>
          </cell>
          <cell r="K935">
            <v>6.29</v>
          </cell>
        </row>
        <row r="936">
          <cell r="A936" t="str">
            <v>ABB</v>
          </cell>
          <cell r="B936" t="str">
            <v>No</v>
          </cell>
          <cell r="C936" t="str">
            <v>Aussie Broadband Limited</v>
          </cell>
          <cell r="D936" t="str">
            <v>AustralianShares</v>
          </cell>
          <cell r="E936">
            <v>348336</v>
          </cell>
          <cell r="F936">
            <v>1020</v>
          </cell>
          <cell r="G936">
            <v>0</v>
          </cell>
          <cell r="H936">
            <v>1247042.8799999999</v>
          </cell>
          <cell r="I936">
            <v>3651.6</v>
          </cell>
          <cell r="J936">
            <v>0</v>
          </cell>
          <cell r="K936">
            <v>3.58</v>
          </cell>
        </row>
        <row r="937">
          <cell r="A937" t="str">
            <v>JIN</v>
          </cell>
          <cell r="B937" t="str">
            <v>No</v>
          </cell>
          <cell r="C937" t="str">
            <v>Jumbo Interactive Limited</v>
          </cell>
          <cell r="D937" t="str">
            <v>AustralianShares</v>
          </cell>
          <cell r="E937">
            <v>69971</v>
          </cell>
          <cell r="F937">
            <v>229</v>
          </cell>
          <cell r="G937">
            <v>0</v>
          </cell>
          <cell r="H937">
            <v>973996.32</v>
          </cell>
          <cell r="I937">
            <v>3187.68</v>
          </cell>
          <cell r="J937">
            <v>0</v>
          </cell>
          <cell r="K937">
            <v>13.92</v>
          </cell>
        </row>
        <row r="938">
          <cell r="A938" t="str">
            <v>GSBU27</v>
          </cell>
          <cell r="B938" t="str">
            <v>No</v>
          </cell>
          <cell r="C938" t="str">
            <v>AGB 2.75% FIXED 21/11/2027 CDI (TB148)</v>
          </cell>
          <cell r="D938" t="str">
            <v>AustralianShares</v>
          </cell>
          <cell r="E938">
            <v>1393</v>
          </cell>
          <cell r="F938">
            <v>31</v>
          </cell>
          <cell r="G938">
            <v>0</v>
          </cell>
          <cell r="H938">
            <v>135747.85</v>
          </cell>
          <cell r="I938">
            <v>3020.95</v>
          </cell>
          <cell r="J938">
            <v>0</v>
          </cell>
          <cell r="K938">
            <v>97.45</v>
          </cell>
        </row>
        <row r="939">
          <cell r="A939" t="str">
            <v>GSBG29</v>
          </cell>
          <cell r="B939" t="str">
            <v>No</v>
          </cell>
          <cell r="C939" t="str">
            <v>AGB 3.25% FIXED 21/04/2029 CDI (TB0138)</v>
          </cell>
          <cell r="D939" t="str">
            <v>AustralianShares</v>
          </cell>
          <cell r="E939">
            <v>2468</v>
          </cell>
          <cell r="F939">
            <v>30</v>
          </cell>
          <cell r="G939">
            <v>0</v>
          </cell>
          <cell r="H939">
            <v>242335.38800000001</v>
          </cell>
          <cell r="I939">
            <v>2945.73</v>
          </cell>
          <cell r="J939">
            <v>0</v>
          </cell>
          <cell r="K939">
            <v>98.191000000000003</v>
          </cell>
        </row>
        <row r="940">
          <cell r="A940" t="str">
            <v>ARF</v>
          </cell>
          <cell r="B940" t="str">
            <v>No</v>
          </cell>
          <cell r="C940" t="str">
            <v>ARENA REIT</v>
          </cell>
          <cell r="D940" t="str">
            <v>AustralianShares</v>
          </cell>
          <cell r="E940">
            <v>245308</v>
          </cell>
          <cell r="F940">
            <v>753</v>
          </cell>
          <cell r="G940">
            <v>0</v>
          </cell>
          <cell r="H940">
            <v>954248.12</v>
          </cell>
          <cell r="I940">
            <v>2929.17</v>
          </cell>
          <cell r="J940">
            <v>0</v>
          </cell>
          <cell r="K940">
            <v>3.89</v>
          </cell>
        </row>
        <row r="941">
          <cell r="A941" t="str">
            <v>AEF</v>
          </cell>
          <cell r="B941" t="str">
            <v>No</v>
          </cell>
          <cell r="C941" t="str">
            <v>Australian Ethical Investment Limited</v>
          </cell>
          <cell r="D941" t="str">
            <v>AustralianShares</v>
          </cell>
          <cell r="E941">
            <v>764608</v>
          </cell>
          <cell r="F941">
            <v>465</v>
          </cell>
          <cell r="G941">
            <v>0</v>
          </cell>
          <cell r="H941">
            <v>4113591.04</v>
          </cell>
          <cell r="I941">
            <v>2501.6999999999998</v>
          </cell>
          <cell r="J941">
            <v>0</v>
          </cell>
          <cell r="K941">
            <v>5.38</v>
          </cell>
        </row>
        <row r="942">
          <cell r="A942" t="str">
            <v>RPL</v>
          </cell>
          <cell r="B942" t="str">
            <v>No</v>
          </cell>
          <cell r="C942" t="str">
            <v>Regal Partners Limited</v>
          </cell>
          <cell r="D942" t="str">
            <v>AustralianShares</v>
          </cell>
          <cell r="E942">
            <v>89010</v>
          </cell>
          <cell r="F942">
            <v>656</v>
          </cell>
          <cell r="G942">
            <v>0</v>
          </cell>
          <cell r="H942">
            <v>333787.5</v>
          </cell>
          <cell r="I942">
            <v>2460</v>
          </cell>
          <cell r="J942">
            <v>0</v>
          </cell>
          <cell r="K942">
            <v>3.75</v>
          </cell>
        </row>
        <row r="943">
          <cell r="A943" t="str">
            <v>RFF</v>
          </cell>
          <cell r="B943" t="str">
            <v>No</v>
          </cell>
          <cell r="C943" t="str">
            <v>Rural Funds Group</v>
          </cell>
          <cell r="D943" t="str">
            <v>AustralianShares</v>
          </cell>
          <cell r="E943">
            <v>1194661</v>
          </cell>
          <cell r="F943">
            <v>1281</v>
          </cell>
          <cell r="G943">
            <v>0</v>
          </cell>
          <cell r="H943">
            <v>2072736.835</v>
          </cell>
          <cell r="I943">
            <v>2222.5349999999999</v>
          </cell>
          <cell r="J943">
            <v>0</v>
          </cell>
          <cell r="K943">
            <v>1.7350000000000001</v>
          </cell>
        </row>
        <row r="944">
          <cell r="A944" t="str">
            <v>CTD</v>
          </cell>
          <cell r="B944" t="str">
            <v>No</v>
          </cell>
          <cell r="C944" t="str">
            <v>Corporate Travel Management Limited</v>
          </cell>
          <cell r="D944" t="str">
            <v>AustralianShares</v>
          </cell>
          <cell r="E944">
            <v>116891</v>
          </cell>
          <cell r="F944">
            <v>167</v>
          </cell>
          <cell r="G944">
            <v>0</v>
          </cell>
          <cell r="H944">
            <v>1548805.75</v>
          </cell>
          <cell r="I944">
            <v>2212.75</v>
          </cell>
          <cell r="J944">
            <v>0</v>
          </cell>
          <cell r="K944">
            <v>13.25</v>
          </cell>
        </row>
        <row r="945">
          <cell r="A945" t="str">
            <v>NET0010AU</v>
          </cell>
          <cell r="B945" t="str">
            <v>No</v>
          </cell>
          <cell r="C945" t="str">
            <v>BlackRock GSS Australian Property Index Fund</v>
          </cell>
          <cell r="D945" t="str">
            <v>ManagedFunds</v>
          </cell>
          <cell r="E945">
            <v>47534964.768546999</v>
          </cell>
          <cell r="F945">
            <v>2523.6882770000002</v>
          </cell>
          <cell r="G945">
            <v>999.53243999999995</v>
          </cell>
          <cell r="H945">
            <v>36140833.713525996</v>
          </cell>
          <cell r="I945">
            <v>1918.7601970000001</v>
          </cell>
          <cell r="J945">
            <v>759.94451399999991</v>
          </cell>
          <cell r="K945">
            <v>0.76029999999999998</v>
          </cell>
        </row>
        <row r="946">
          <cell r="A946" t="str">
            <v>LYL</v>
          </cell>
          <cell r="B946" t="str">
            <v>No</v>
          </cell>
          <cell r="C946" t="str">
            <v>Lycopodium Limited</v>
          </cell>
          <cell r="D946" t="str">
            <v>AustralianShares</v>
          </cell>
          <cell r="E946">
            <v>23399</v>
          </cell>
          <cell r="F946">
            <v>182</v>
          </cell>
          <cell r="G946">
            <v>0</v>
          </cell>
          <cell r="H946">
            <v>232586.06</v>
          </cell>
          <cell r="I946">
            <v>1809.08</v>
          </cell>
          <cell r="J946">
            <v>0</v>
          </cell>
          <cell r="K946">
            <v>9.94</v>
          </cell>
        </row>
        <row r="947">
          <cell r="A947" t="str">
            <v>DRUG</v>
          </cell>
          <cell r="B947" t="str">
            <v>No</v>
          </cell>
          <cell r="C947" t="str">
            <v>BetaShares Global Healthcare ETF - Currency Hedged</v>
          </cell>
          <cell r="D947" t="str">
            <v>AustralianShares</v>
          </cell>
          <cell r="E947">
            <v>1644249</v>
          </cell>
          <cell r="F947">
            <v>219</v>
          </cell>
          <cell r="G947">
            <v>0</v>
          </cell>
          <cell r="H947">
            <v>12923797.140000001</v>
          </cell>
          <cell r="I947">
            <v>1721.34</v>
          </cell>
          <cell r="J947">
            <v>0</v>
          </cell>
          <cell r="K947">
            <v>7.86</v>
          </cell>
        </row>
        <row r="948">
          <cell r="A948" t="str">
            <v>HLS</v>
          </cell>
          <cell r="B948" t="str">
            <v>No</v>
          </cell>
          <cell r="C948" t="str">
            <v>Healius Limited</v>
          </cell>
          <cell r="D948" t="str">
            <v>AustralianShares</v>
          </cell>
          <cell r="E948">
            <v>378558</v>
          </cell>
          <cell r="F948">
            <v>1200</v>
          </cell>
          <cell r="G948">
            <v>0</v>
          </cell>
          <cell r="H948">
            <v>518624.46</v>
          </cell>
          <cell r="I948">
            <v>1644</v>
          </cell>
          <cell r="J948">
            <v>0</v>
          </cell>
          <cell r="K948">
            <v>1.37</v>
          </cell>
        </row>
        <row r="949">
          <cell r="A949" t="str">
            <v>PGH</v>
          </cell>
          <cell r="B949" t="str">
            <v>No</v>
          </cell>
          <cell r="C949" t="str">
            <v>PACT Group Holdings Limited</v>
          </cell>
          <cell r="D949" t="str">
            <v>AustralianShares</v>
          </cell>
          <cell r="E949">
            <v>46743</v>
          </cell>
          <cell r="F949">
            <v>1606</v>
          </cell>
          <cell r="G949">
            <v>0</v>
          </cell>
          <cell r="H949">
            <v>37628.114999999998</v>
          </cell>
          <cell r="I949">
            <v>1292.83</v>
          </cell>
          <cell r="J949">
            <v>0</v>
          </cell>
          <cell r="K949">
            <v>0.80500000000000005</v>
          </cell>
        </row>
        <row r="950">
          <cell r="A950" t="str">
            <v>WHT5134AU</v>
          </cell>
          <cell r="B950" t="str">
            <v>No</v>
          </cell>
          <cell r="C950" t="str">
            <v>Firetrail Absolute Return Fund Class A</v>
          </cell>
          <cell r="D950" t="str">
            <v>ManagedFunds</v>
          </cell>
          <cell r="E950">
            <v>2736949.2165379999</v>
          </cell>
          <cell r="F950">
            <v>939.329206</v>
          </cell>
          <cell r="G950">
            <v>0</v>
          </cell>
          <cell r="H950">
            <v>3365352.7566550002</v>
          </cell>
          <cell r="I950">
            <v>1154.999192</v>
          </cell>
          <cell r="J950">
            <v>0</v>
          </cell>
          <cell r="K950">
            <v>1.2296</v>
          </cell>
        </row>
        <row r="951">
          <cell r="A951" t="str">
            <v>KTG</v>
          </cell>
          <cell r="B951" t="str">
            <v>No</v>
          </cell>
          <cell r="C951" t="str">
            <v>K-TIG Limited</v>
          </cell>
          <cell r="D951" t="str">
            <v>AustralianShares</v>
          </cell>
          <cell r="E951">
            <v>64016</v>
          </cell>
          <cell r="F951">
            <v>2852</v>
          </cell>
          <cell r="G951">
            <v>0</v>
          </cell>
          <cell r="H951">
            <v>23205.8</v>
          </cell>
          <cell r="I951">
            <v>1033.8499999999999</v>
          </cell>
          <cell r="J951">
            <v>0</v>
          </cell>
          <cell r="K951">
            <v>0.36249999999999999</v>
          </cell>
        </row>
        <row r="952">
          <cell r="A952" t="str">
            <v>IGO</v>
          </cell>
          <cell r="B952" t="str">
            <v>No</v>
          </cell>
          <cell r="C952" t="str">
            <v>IGO Limited</v>
          </cell>
          <cell r="D952" t="str">
            <v>AustralianShares</v>
          </cell>
          <cell r="E952">
            <v>417266</v>
          </cell>
          <cell r="F952">
            <v>180</v>
          </cell>
          <cell r="G952">
            <v>0</v>
          </cell>
          <cell r="H952">
            <v>1990358.82</v>
          </cell>
          <cell r="I952">
            <v>858.6</v>
          </cell>
          <cell r="J952">
            <v>0</v>
          </cell>
          <cell r="K952">
            <v>4.7699999999999996</v>
          </cell>
        </row>
        <row r="953">
          <cell r="A953" t="str">
            <v>CCP</v>
          </cell>
          <cell r="B953" t="str">
            <v>No</v>
          </cell>
          <cell r="C953" t="str">
            <v>Credit Corporation Group Ltd</v>
          </cell>
          <cell r="D953" t="str">
            <v>AustralianShares</v>
          </cell>
          <cell r="E953">
            <v>33763</v>
          </cell>
          <cell r="F953">
            <v>42</v>
          </cell>
          <cell r="G953">
            <v>0</v>
          </cell>
          <cell r="H953">
            <v>539870.37</v>
          </cell>
          <cell r="I953">
            <v>671.58</v>
          </cell>
          <cell r="J953">
            <v>0</v>
          </cell>
          <cell r="K953">
            <v>15.99</v>
          </cell>
        </row>
        <row r="954">
          <cell r="A954" t="str">
            <v>EVN</v>
          </cell>
          <cell r="B954" t="str">
            <v>No</v>
          </cell>
          <cell r="C954" t="str">
            <v>Evolution Mining Limited</v>
          </cell>
          <cell r="D954" t="str">
            <v>AustralianShares</v>
          </cell>
          <cell r="E954">
            <v>2756904</v>
          </cell>
          <cell r="F954">
            <v>98</v>
          </cell>
          <cell r="G954">
            <v>0</v>
          </cell>
          <cell r="H954">
            <v>13260708.24</v>
          </cell>
          <cell r="I954">
            <v>471.38</v>
          </cell>
          <cell r="J954">
            <v>0</v>
          </cell>
          <cell r="K954">
            <v>4.8099999999999996</v>
          </cell>
        </row>
        <row r="955">
          <cell r="A955" t="str">
            <v>IMM</v>
          </cell>
          <cell r="B955" t="str">
            <v>No</v>
          </cell>
          <cell r="C955" t="str">
            <v>Immutep Limited</v>
          </cell>
          <cell r="D955" t="str">
            <v>AustralianShares</v>
          </cell>
          <cell r="E955">
            <v>717299</v>
          </cell>
          <cell r="F955">
            <v>897</v>
          </cell>
          <cell r="G955">
            <v>0</v>
          </cell>
          <cell r="H955">
            <v>261814.13500000001</v>
          </cell>
          <cell r="I955">
            <v>327.40499999999997</v>
          </cell>
          <cell r="J955">
            <v>0</v>
          </cell>
          <cell r="K955">
            <v>0.36499999999999999</v>
          </cell>
        </row>
        <row r="956">
          <cell r="A956" t="str">
            <v>CLZ</v>
          </cell>
          <cell r="B956" t="str">
            <v>No</v>
          </cell>
          <cell r="C956" t="str">
            <v>Classic Minerals Limited</v>
          </cell>
          <cell r="D956" t="str">
            <v>AustralianShares</v>
          </cell>
          <cell r="E956">
            <v>2652182</v>
          </cell>
          <cell r="F956">
            <v>233</v>
          </cell>
          <cell r="G956">
            <v>0</v>
          </cell>
          <cell r="H956">
            <v>2652.1819999999998</v>
          </cell>
          <cell r="I956">
            <v>0.23300000000000001</v>
          </cell>
          <cell r="J956">
            <v>0</v>
          </cell>
          <cell r="K956">
            <v>1E-3</v>
          </cell>
        </row>
        <row r="957">
          <cell r="A957" t="str">
            <v>SLT0041AU</v>
          </cell>
          <cell r="B957" t="str">
            <v>No</v>
          </cell>
          <cell r="C957" t="str">
            <v>Insync Global Capital Aware Fund</v>
          </cell>
          <cell r="D957" t="str">
            <v>ManagedFunds</v>
          </cell>
          <cell r="E957">
            <v>-2.9E-5</v>
          </cell>
          <cell r="F957">
            <v>2.9E-5</v>
          </cell>
          <cell r="G957">
            <v>0</v>
          </cell>
          <cell r="H957">
            <v>-9.2999999999999997E-5</v>
          </cell>
          <cell r="I957">
            <v>9.2999999999999997E-5</v>
          </cell>
          <cell r="J957">
            <v>0</v>
          </cell>
          <cell r="K957">
            <v>3.1638000000000002</v>
          </cell>
        </row>
        <row r="958">
          <cell r="A958" t="str">
            <v>SLT0052AU</v>
          </cell>
          <cell r="B958" t="str">
            <v>No</v>
          </cell>
          <cell r="C958" t="str">
            <v>Smarter Money Higher Income Fund - Assisted Inv</v>
          </cell>
          <cell r="D958" t="str">
            <v>ManagedFunds</v>
          </cell>
          <cell r="E958">
            <v>10939586.545237999</v>
          </cell>
          <cell r="F958">
            <v>8.5000000000000006E-5</v>
          </cell>
          <cell r="G958">
            <v>0</v>
          </cell>
          <cell r="H958">
            <v>10954901.966401</v>
          </cell>
          <cell r="I958">
            <v>8.5000000000000006E-5</v>
          </cell>
          <cell r="J958">
            <v>0</v>
          </cell>
          <cell r="K958">
            <v>1.0014000000000001</v>
          </cell>
        </row>
        <row r="959">
          <cell r="A959" t="str">
            <v>HOW0020AU</v>
          </cell>
          <cell r="B959" t="str">
            <v>No</v>
          </cell>
          <cell r="C959" t="str">
            <v>WaveStone Australian Share Fund</v>
          </cell>
          <cell r="D959" t="str">
            <v>ManagedFunds</v>
          </cell>
          <cell r="E959">
            <v>599452.30194200005</v>
          </cell>
          <cell r="F959">
            <v>7.9999999999999996E-6</v>
          </cell>
          <cell r="G959">
            <v>0</v>
          </cell>
          <cell r="H959">
            <v>1707240.1559319999</v>
          </cell>
          <cell r="I959">
            <v>2.1999999999999999E-5</v>
          </cell>
          <cell r="J959">
            <v>0</v>
          </cell>
          <cell r="K959">
            <v>2.8479999999999999</v>
          </cell>
        </row>
        <row r="960">
          <cell r="A960" t="str">
            <v>ETL0484AU</v>
          </cell>
          <cell r="B960" t="str">
            <v>No</v>
          </cell>
          <cell r="C960" t="str">
            <v>Pzena Global Focused Value Fund - Wholesale Class</v>
          </cell>
          <cell r="D960" t="str">
            <v>ManagedFunds</v>
          </cell>
          <cell r="E960">
            <v>1215559.9709590001</v>
          </cell>
          <cell r="F960">
            <v>3.0000000000000001E-6</v>
          </cell>
          <cell r="G960">
            <v>0</v>
          </cell>
          <cell r="H960">
            <v>1748461.4622280002</v>
          </cell>
          <cell r="I960">
            <v>5.0000000000000004E-6</v>
          </cell>
          <cell r="J960">
            <v>0</v>
          </cell>
          <cell r="K960">
            <v>1.4383999999999999</v>
          </cell>
        </row>
        <row r="961">
          <cell r="A961" t="str">
            <v>HGI4648AU</v>
          </cell>
          <cell r="B961" t="str">
            <v>No</v>
          </cell>
          <cell r="C961" t="str">
            <v>Janus Henderson Global Multi-Strategy Fund</v>
          </cell>
          <cell r="D961" t="str">
            <v>ManagedFunds</v>
          </cell>
          <cell r="E961">
            <v>2230853.2232360002</v>
          </cell>
          <cell r="F961">
            <v>3.9999999999999998E-6</v>
          </cell>
          <cell r="G961">
            <v>0</v>
          </cell>
          <cell r="H961">
            <v>2393705.5085319998</v>
          </cell>
          <cell r="I961">
            <v>3.9999999999999998E-6</v>
          </cell>
          <cell r="J961">
            <v>0</v>
          </cell>
          <cell r="K961">
            <v>1.073</v>
          </cell>
        </row>
        <row r="962">
          <cell r="A962" t="str">
            <v>0001.HK</v>
          </cell>
          <cell r="B962" t="str">
            <v>No</v>
          </cell>
          <cell r="C962" t="str">
            <v>CK Hutchison Holdings Limited</v>
          </cell>
          <cell r="D962" t="str">
            <v>InternationalShares</v>
          </cell>
          <cell r="E962">
            <v>240</v>
          </cell>
          <cell r="F962">
            <v>0</v>
          </cell>
          <cell r="G962">
            <v>0</v>
          </cell>
          <cell r="H962">
            <v>2072.4590400000002</v>
          </cell>
          <cell r="I962">
            <v>0</v>
          </cell>
          <cell r="J962">
            <v>0</v>
          </cell>
          <cell r="K962">
            <v>8.6352460000000004</v>
          </cell>
        </row>
        <row r="963">
          <cell r="A963" t="str">
            <v>0005.HK</v>
          </cell>
          <cell r="B963" t="str">
            <v>No</v>
          </cell>
          <cell r="C963" t="str">
            <v>HSBC Holdings PLC</v>
          </cell>
          <cell r="D963" t="str">
            <v>InternationalShares</v>
          </cell>
          <cell r="E963">
            <v>16292</v>
          </cell>
          <cell r="F963">
            <v>0</v>
          </cell>
          <cell r="G963">
            <v>0</v>
          </cell>
          <cell r="H963">
            <v>256962.80035999999</v>
          </cell>
          <cell r="I963">
            <v>0</v>
          </cell>
          <cell r="J963">
            <v>0</v>
          </cell>
          <cell r="K963">
            <v>15.77233</v>
          </cell>
        </row>
        <row r="964">
          <cell r="A964" t="str">
            <v>0027.HK</v>
          </cell>
          <cell r="B964" t="str">
            <v>No</v>
          </cell>
          <cell r="C964" t="str">
            <v>Galaxy Entertainment Group Limited</v>
          </cell>
          <cell r="D964" t="str">
            <v>InternationalShares</v>
          </cell>
          <cell r="E964">
            <v>2580</v>
          </cell>
          <cell r="F964">
            <v>0</v>
          </cell>
          <cell r="G964">
            <v>0</v>
          </cell>
          <cell r="H964">
            <v>17715.781559999999</v>
          </cell>
          <cell r="I964">
            <v>0</v>
          </cell>
          <cell r="J964">
            <v>0</v>
          </cell>
          <cell r="K964">
            <v>6.8665820000000002</v>
          </cell>
        </row>
        <row r="965">
          <cell r="A965" t="str">
            <v>0175.HK</v>
          </cell>
          <cell r="B965" t="str">
            <v>No</v>
          </cell>
          <cell r="C965" t="str">
            <v>Geely Automobile Holdings Ltd</v>
          </cell>
          <cell r="D965" t="str">
            <v>InternationalShares</v>
          </cell>
          <cell r="E965">
            <v>428</v>
          </cell>
          <cell r="F965">
            <v>0</v>
          </cell>
          <cell r="G965">
            <v>0</v>
          </cell>
          <cell r="H965">
            <v>1319.8317319999999</v>
          </cell>
          <cell r="I965">
            <v>0</v>
          </cell>
          <cell r="J965">
            <v>0</v>
          </cell>
          <cell r="K965">
            <v>3.0837189999999999</v>
          </cell>
        </row>
        <row r="966">
          <cell r="A966" t="str">
            <v>0267.HK</v>
          </cell>
          <cell r="B966" t="str">
            <v>No</v>
          </cell>
          <cell r="C966" t="str">
            <v>CITIC Limited</v>
          </cell>
          <cell r="D966" t="str">
            <v>InternationalShares</v>
          </cell>
          <cell r="E966">
            <v>1000</v>
          </cell>
          <cell r="F966">
            <v>0</v>
          </cell>
          <cell r="G966">
            <v>0</v>
          </cell>
          <cell r="H966">
            <v>1916.4</v>
          </cell>
          <cell r="I966">
            <v>0</v>
          </cell>
          <cell r="J966">
            <v>0</v>
          </cell>
          <cell r="K966">
            <v>1.9164000000000001</v>
          </cell>
        </row>
        <row r="967">
          <cell r="A967" t="str">
            <v>0288.HK</v>
          </cell>
          <cell r="B967" t="str">
            <v>No</v>
          </cell>
          <cell r="C967" t="str">
            <v>WH Group Limited</v>
          </cell>
          <cell r="D967" t="str">
            <v>InternationalShares</v>
          </cell>
          <cell r="E967">
            <v>915</v>
          </cell>
          <cell r="F967">
            <v>0</v>
          </cell>
          <cell r="G967">
            <v>0</v>
          </cell>
          <cell r="H967">
            <v>1144.25325</v>
          </cell>
          <cell r="I967">
            <v>0</v>
          </cell>
          <cell r="J967">
            <v>0</v>
          </cell>
          <cell r="K967">
            <v>1.2505500000000001</v>
          </cell>
        </row>
        <row r="968">
          <cell r="A968" t="str">
            <v>0386.HK</v>
          </cell>
          <cell r="B968" t="str">
            <v>No</v>
          </cell>
          <cell r="C968" t="str">
            <v>China Petroleum &amp; Chemical Corporation</v>
          </cell>
          <cell r="D968" t="str">
            <v>InternationalShares</v>
          </cell>
          <cell r="E968">
            <v>15000</v>
          </cell>
          <cell r="F968">
            <v>0</v>
          </cell>
          <cell r="G968">
            <v>0</v>
          </cell>
          <cell r="H968">
            <v>13889.22</v>
          </cell>
          <cell r="I968">
            <v>0</v>
          </cell>
          <cell r="J968">
            <v>0</v>
          </cell>
          <cell r="K968">
            <v>0.92594799999999999</v>
          </cell>
        </row>
        <row r="969">
          <cell r="A969" t="str">
            <v>0388.HK</v>
          </cell>
          <cell r="B969" t="str">
            <v>No</v>
          </cell>
          <cell r="C969" t="str">
            <v>Hong Kong Exchanges and Clearing Limited</v>
          </cell>
          <cell r="D969" t="str">
            <v>InternationalShares</v>
          </cell>
          <cell r="E969">
            <v>500</v>
          </cell>
          <cell r="F969">
            <v>0</v>
          </cell>
          <cell r="G969">
            <v>0</v>
          </cell>
          <cell r="H969">
            <v>30670.731</v>
          </cell>
          <cell r="I969">
            <v>0</v>
          </cell>
          <cell r="J969">
            <v>0</v>
          </cell>
          <cell r="K969">
            <v>61.341462</v>
          </cell>
        </row>
        <row r="970">
          <cell r="A970" t="str">
            <v>0669.HK</v>
          </cell>
          <cell r="B970" t="str">
            <v>No</v>
          </cell>
          <cell r="C970" t="str">
            <v>Techtronic Industries Co Ltd</v>
          </cell>
          <cell r="D970" t="str">
            <v>InternationalShares</v>
          </cell>
          <cell r="E970">
            <v>1500</v>
          </cell>
          <cell r="F970">
            <v>0</v>
          </cell>
          <cell r="G970">
            <v>0</v>
          </cell>
          <cell r="H970">
            <v>31992.026999999998</v>
          </cell>
          <cell r="I970">
            <v>0</v>
          </cell>
          <cell r="J970">
            <v>0</v>
          </cell>
          <cell r="K970">
            <v>21.328018</v>
          </cell>
        </row>
        <row r="971">
          <cell r="A971" t="str">
            <v>0823.HK</v>
          </cell>
          <cell r="B971" t="str">
            <v>No</v>
          </cell>
          <cell r="C971" t="str">
            <v>Link Real Estate Investment Trust</v>
          </cell>
          <cell r="D971" t="str">
            <v>InternationalShares</v>
          </cell>
          <cell r="E971">
            <v>400</v>
          </cell>
          <cell r="F971">
            <v>0</v>
          </cell>
          <cell r="G971">
            <v>0</v>
          </cell>
          <cell r="H971">
            <v>2734.1480000000001</v>
          </cell>
          <cell r="I971">
            <v>0</v>
          </cell>
          <cell r="J971">
            <v>0</v>
          </cell>
          <cell r="K971">
            <v>6.8353700000000002</v>
          </cell>
        </row>
        <row r="972">
          <cell r="A972" t="str">
            <v>0916.HK</v>
          </cell>
          <cell r="B972" t="str">
            <v>No</v>
          </cell>
          <cell r="C972" t="str">
            <v>China Longyuan Power Group Corporation Limited</v>
          </cell>
          <cell r="D972" t="str">
            <v>InternationalShares</v>
          </cell>
          <cell r="E972">
            <v>4000</v>
          </cell>
          <cell r="F972">
            <v>0</v>
          </cell>
          <cell r="G972">
            <v>0</v>
          </cell>
          <cell r="H972">
            <v>5360.0959999999995</v>
          </cell>
          <cell r="I972">
            <v>0</v>
          </cell>
          <cell r="J972">
            <v>0</v>
          </cell>
          <cell r="K972">
            <v>1.3400240000000001</v>
          </cell>
        </row>
        <row r="973">
          <cell r="A973" t="str">
            <v>0939.HK</v>
          </cell>
          <cell r="B973" t="str">
            <v>No</v>
          </cell>
          <cell r="C973" t="str">
            <v>China Construction Bank Corp</v>
          </cell>
          <cell r="D973" t="str">
            <v>InternationalShares</v>
          </cell>
          <cell r="E973">
            <v>46000</v>
          </cell>
          <cell r="F973">
            <v>0</v>
          </cell>
          <cell r="G973">
            <v>0</v>
          </cell>
          <cell r="H973">
            <v>62023.962</v>
          </cell>
          <cell r="I973">
            <v>0</v>
          </cell>
          <cell r="J973">
            <v>0</v>
          </cell>
          <cell r="K973">
            <v>1.348347</v>
          </cell>
        </row>
        <row r="974">
          <cell r="A974" t="str">
            <v>0941.HK</v>
          </cell>
          <cell r="B974" t="str">
            <v>No</v>
          </cell>
          <cell r="C974" t="str">
            <v>China Mobile Hong Kong Ltd</v>
          </cell>
          <cell r="D974" t="str">
            <v>InternationalShares</v>
          </cell>
          <cell r="E974">
            <v>555</v>
          </cell>
          <cell r="F974">
            <v>0</v>
          </cell>
          <cell r="G974">
            <v>0</v>
          </cell>
          <cell r="H974">
            <v>8846.0295600000009</v>
          </cell>
          <cell r="I974">
            <v>0</v>
          </cell>
          <cell r="J974">
            <v>0</v>
          </cell>
          <cell r="K974">
            <v>15.938791999999999</v>
          </cell>
        </row>
        <row r="975">
          <cell r="A975" t="str">
            <v>0R22.LN</v>
          </cell>
          <cell r="B975" t="str">
            <v>No</v>
          </cell>
          <cell r="C975" t="str">
            <v>Barrick Gold Corporation</v>
          </cell>
          <cell r="D975" t="str">
            <v>InternationalShares</v>
          </cell>
          <cell r="E975">
            <v>232</v>
          </cell>
          <cell r="F975">
            <v>0</v>
          </cell>
          <cell r="G975">
            <v>0</v>
          </cell>
          <cell r="H975">
            <v>5870.3140960000001</v>
          </cell>
          <cell r="I975">
            <v>0</v>
          </cell>
          <cell r="J975">
            <v>0</v>
          </cell>
          <cell r="K975">
            <v>25.303077999999999</v>
          </cell>
        </row>
        <row r="976">
          <cell r="A976" t="str">
            <v>1211.HK</v>
          </cell>
          <cell r="B976" t="str">
            <v>No</v>
          </cell>
          <cell r="C976" t="str">
            <v>BYD Company Limited</v>
          </cell>
          <cell r="D976" t="str">
            <v>InternationalShares</v>
          </cell>
          <cell r="E976">
            <v>6906</v>
          </cell>
          <cell r="F976">
            <v>0</v>
          </cell>
          <cell r="G976">
            <v>0</v>
          </cell>
          <cell r="H976">
            <v>383101.06833599997</v>
          </cell>
          <cell r="I976">
            <v>0</v>
          </cell>
          <cell r="J976">
            <v>0</v>
          </cell>
          <cell r="K976">
            <v>55.473655999999998</v>
          </cell>
        </row>
        <row r="977">
          <cell r="A977" t="str">
            <v>1288.HK</v>
          </cell>
          <cell r="B977" t="str">
            <v>No</v>
          </cell>
          <cell r="C977" t="str">
            <v>Agricultural Bank of China Limited</v>
          </cell>
          <cell r="D977" t="str">
            <v>InternationalShares</v>
          </cell>
          <cell r="E977">
            <v>48888</v>
          </cell>
          <cell r="F977">
            <v>0</v>
          </cell>
          <cell r="G977">
            <v>0</v>
          </cell>
          <cell r="H977">
            <v>45064.322855999999</v>
          </cell>
          <cell r="I977">
            <v>0</v>
          </cell>
          <cell r="J977">
            <v>0</v>
          </cell>
          <cell r="K977">
            <v>0.92178700000000002</v>
          </cell>
        </row>
        <row r="978">
          <cell r="A978" t="str">
            <v>1299.HK</v>
          </cell>
          <cell r="B978" t="str">
            <v>No</v>
          </cell>
          <cell r="C978" t="str">
            <v>AIA Group Limited</v>
          </cell>
          <cell r="D978" t="str">
            <v>InternationalShares</v>
          </cell>
          <cell r="E978">
            <v>200</v>
          </cell>
          <cell r="F978">
            <v>0</v>
          </cell>
          <cell r="G978">
            <v>0</v>
          </cell>
          <cell r="H978">
            <v>2342.9607999999998</v>
          </cell>
          <cell r="I978">
            <v>0</v>
          </cell>
          <cell r="J978">
            <v>0</v>
          </cell>
          <cell r="K978">
            <v>11.714804000000001</v>
          </cell>
        </row>
        <row r="979">
          <cell r="A979" t="str">
            <v>1329.TY</v>
          </cell>
          <cell r="B979" t="str">
            <v>No</v>
          </cell>
          <cell r="C979" t="str">
            <v>iShares Core Nikkei 225 ETF</v>
          </cell>
          <cell r="D979" t="str">
            <v>InternationalShares</v>
          </cell>
          <cell r="E979">
            <v>605</v>
          </cell>
          <cell r="F979">
            <v>0</v>
          </cell>
          <cell r="G979">
            <v>0</v>
          </cell>
          <cell r="H979">
            <v>257585.11943999998</v>
          </cell>
          <cell r="I979">
            <v>0</v>
          </cell>
          <cell r="J979">
            <v>0</v>
          </cell>
          <cell r="K979">
            <v>425.76052800000002</v>
          </cell>
        </row>
        <row r="980">
          <cell r="A980" t="str">
            <v>1398.HK</v>
          </cell>
          <cell r="B980" t="str">
            <v>No</v>
          </cell>
          <cell r="C980" t="str">
            <v>Industrial &amp; Commercial Bank of China Ltd</v>
          </cell>
          <cell r="D980" t="str">
            <v>InternationalShares</v>
          </cell>
          <cell r="E980">
            <v>12188</v>
          </cell>
          <cell r="F980">
            <v>0</v>
          </cell>
          <cell r="G980">
            <v>0</v>
          </cell>
          <cell r="H980">
            <v>13212.864544</v>
          </cell>
          <cell r="I980">
            <v>0</v>
          </cell>
          <cell r="J980">
            <v>0</v>
          </cell>
          <cell r="K980">
            <v>1.0840879999999999</v>
          </cell>
        </row>
        <row r="981">
          <cell r="A981" t="str">
            <v>1475.TY</v>
          </cell>
          <cell r="B981" t="str">
            <v>No</v>
          </cell>
          <cell r="C981" t="str">
            <v>iShares Core TOPIX ETF</v>
          </cell>
          <cell r="D981" t="str">
            <v>InternationalShares</v>
          </cell>
          <cell r="E981">
            <v>18036697</v>
          </cell>
          <cell r="F981">
            <v>0</v>
          </cell>
          <cell r="G981">
            <v>0</v>
          </cell>
          <cell r="H981">
            <v>53173156.737638004</v>
          </cell>
          <cell r="I981">
            <v>0</v>
          </cell>
          <cell r="J981">
            <v>0</v>
          </cell>
          <cell r="K981">
            <v>2.948054</v>
          </cell>
        </row>
        <row r="982">
          <cell r="A982" t="str">
            <v>14D</v>
          </cell>
          <cell r="B982" t="str">
            <v>No</v>
          </cell>
          <cell r="C982" t="str">
            <v>1414 Degrees Limited</v>
          </cell>
          <cell r="D982" t="str">
            <v>AustralianShares</v>
          </cell>
          <cell r="E982">
            <v>142667</v>
          </cell>
          <cell r="F982">
            <v>0</v>
          </cell>
          <cell r="G982">
            <v>0</v>
          </cell>
          <cell r="H982">
            <v>3709.3420000000001</v>
          </cell>
          <cell r="I982">
            <v>0</v>
          </cell>
          <cell r="J982">
            <v>0</v>
          </cell>
          <cell r="K982">
            <v>2.5999999999999999E-2</v>
          </cell>
        </row>
        <row r="983">
          <cell r="A983" t="str">
            <v>1810.HK</v>
          </cell>
          <cell r="B983" t="str">
            <v>No</v>
          </cell>
          <cell r="C983" t="str">
            <v>Xiaomi Corporation</v>
          </cell>
          <cell r="D983" t="str">
            <v>InternationalShares</v>
          </cell>
          <cell r="E983">
            <v>9865</v>
          </cell>
          <cell r="F983">
            <v>0</v>
          </cell>
          <cell r="G983">
            <v>0</v>
          </cell>
          <cell r="H983">
            <v>70817.865634999995</v>
          </cell>
          <cell r="I983">
            <v>0</v>
          </cell>
          <cell r="J983">
            <v>0</v>
          </cell>
          <cell r="K983">
            <v>7.1786989999999999</v>
          </cell>
        </row>
        <row r="984">
          <cell r="A984" t="str">
            <v>1833.HK</v>
          </cell>
          <cell r="B984" t="str">
            <v>No</v>
          </cell>
          <cell r="C984" t="str">
            <v>Ping An Healthcare and Technology Co Ltd</v>
          </cell>
          <cell r="D984" t="str">
            <v>InternationalShares</v>
          </cell>
          <cell r="E984">
            <v>470</v>
          </cell>
          <cell r="F984">
            <v>0</v>
          </cell>
          <cell r="G984">
            <v>0</v>
          </cell>
          <cell r="H984">
            <v>606.33995000000004</v>
          </cell>
          <cell r="I984">
            <v>0</v>
          </cell>
          <cell r="J984">
            <v>0</v>
          </cell>
          <cell r="K984">
            <v>1.2900849999999999</v>
          </cell>
        </row>
        <row r="985">
          <cell r="A985" t="str">
            <v>1913.HK</v>
          </cell>
          <cell r="B985" t="str">
            <v>No</v>
          </cell>
          <cell r="C985" t="str">
            <v>Prada SpA</v>
          </cell>
          <cell r="D985" t="str">
            <v>InternationalShares</v>
          </cell>
          <cell r="E985">
            <v>600</v>
          </cell>
          <cell r="F985">
            <v>0</v>
          </cell>
          <cell r="G985">
            <v>0</v>
          </cell>
          <cell r="H985">
            <v>7509.5429999999997</v>
          </cell>
          <cell r="I985">
            <v>0</v>
          </cell>
          <cell r="J985">
            <v>0</v>
          </cell>
          <cell r="K985">
            <v>12.515905</v>
          </cell>
        </row>
        <row r="986">
          <cell r="A986" t="str">
            <v>1919.HK</v>
          </cell>
          <cell r="B986" t="str">
            <v>No</v>
          </cell>
          <cell r="C986" t="str">
            <v>Cosco Shipping Holdings Co Ltd</v>
          </cell>
          <cell r="D986" t="str">
            <v>InternationalShares</v>
          </cell>
          <cell r="E986">
            <v>1000</v>
          </cell>
          <cell r="F986">
            <v>0</v>
          </cell>
          <cell r="G986">
            <v>0</v>
          </cell>
          <cell r="H986">
            <v>2663.4009999999998</v>
          </cell>
          <cell r="I986">
            <v>0</v>
          </cell>
          <cell r="J986">
            <v>0</v>
          </cell>
          <cell r="K986">
            <v>2.6634009999999999</v>
          </cell>
        </row>
        <row r="987">
          <cell r="A987" t="str">
            <v>1AD</v>
          </cell>
          <cell r="B987" t="str">
            <v>No</v>
          </cell>
          <cell r="C987" t="str">
            <v>AdAlta Limited</v>
          </cell>
          <cell r="D987" t="str">
            <v>AustralianShares</v>
          </cell>
          <cell r="E987">
            <v>115000</v>
          </cell>
          <cell r="F987">
            <v>0</v>
          </cell>
          <cell r="G987">
            <v>0</v>
          </cell>
          <cell r="H987">
            <v>1840</v>
          </cell>
          <cell r="I987">
            <v>0</v>
          </cell>
          <cell r="J987">
            <v>0</v>
          </cell>
          <cell r="K987">
            <v>1.6E-2</v>
          </cell>
        </row>
        <row r="988">
          <cell r="A988" t="str">
            <v>1AE</v>
          </cell>
          <cell r="B988" t="str">
            <v>No</v>
          </cell>
          <cell r="C988" t="str">
            <v>Aurora Energy Metals Limited</v>
          </cell>
          <cell r="D988" t="str">
            <v>AustralianShares</v>
          </cell>
          <cell r="E988">
            <v>636187</v>
          </cell>
          <cell r="F988">
            <v>0</v>
          </cell>
          <cell r="G988">
            <v>0</v>
          </cell>
          <cell r="H988">
            <v>28628.415000000001</v>
          </cell>
          <cell r="I988">
            <v>0</v>
          </cell>
          <cell r="J988">
            <v>0</v>
          </cell>
          <cell r="K988">
            <v>4.4999999999999998E-2</v>
          </cell>
        </row>
        <row r="989">
          <cell r="A989" t="str">
            <v>1AI</v>
          </cell>
          <cell r="B989" t="str">
            <v>No</v>
          </cell>
          <cell r="C989" t="str">
            <v>Algorae Pharmaceuticals Limited</v>
          </cell>
          <cell r="D989" t="str">
            <v>AustralianShares</v>
          </cell>
          <cell r="E989">
            <v>841000</v>
          </cell>
          <cell r="F989">
            <v>0</v>
          </cell>
          <cell r="G989">
            <v>0</v>
          </cell>
          <cell r="H989">
            <v>5046</v>
          </cell>
          <cell r="I989">
            <v>0</v>
          </cell>
          <cell r="J989">
            <v>0</v>
          </cell>
          <cell r="K989">
            <v>6.0000000000000001E-3</v>
          </cell>
        </row>
        <row r="990">
          <cell r="A990" t="str">
            <v>1CG</v>
          </cell>
          <cell r="B990" t="str">
            <v>No</v>
          </cell>
          <cell r="C990" t="str">
            <v>One Click Group Limited</v>
          </cell>
          <cell r="D990" t="str">
            <v>AustralianShares</v>
          </cell>
          <cell r="E990">
            <v>997425</v>
          </cell>
          <cell r="F990">
            <v>0</v>
          </cell>
          <cell r="G990">
            <v>0</v>
          </cell>
          <cell r="H990">
            <v>9974.25</v>
          </cell>
          <cell r="I990">
            <v>0</v>
          </cell>
          <cell r="J990">
            <v>0</v>
          </cell>
          <cell r="K990">
            <v>0.01</v>
          </cell>
        </row>
        <row r="991">
          <cell r="A991" t="str">
            <v>1MC</v>
          </cell>
          <cell r="B991" t="str">
            <v>No</v>
          </cell>
          <cell r="C991" t="str">
            <v>Morella Corporation Limited</v>
          </cell>
          <cell r="D991" t="str">
            <v>AustralianShares</v>
          </cell>
          <cell r="E991">
            <v>241864</v>
          </cell>
          <cell r="F991">
            <v>0</v>
          </cell>
          <cell r="G991">
            <v>0</v>
          </cell>
          <cell r="H991">
            <v>7014.0559999999996</v>
          </cell>
          <cell r="I991">
            <v>0</v>
          </cell>
          <cell r="J991">
            <v>0</v>
          </cell>
          <cell r="K991">
            <v>2.9000000000000001E-2</v>
          </cell>
        </row>
        <row r="992">
          <cell r="A992" t="str">
            <v>1TT</v>
          </cell>
          <cell r="B992" t="str">
            <v>No</v>
          </cell>
          <cell r="C992" t="str">
            <v>Thrive Tribe Technologies Limited</v>
          </cell>
          <cell r="D992" t="str">
            <v>AustralianShares</v>
          </cell>
          <cell r="E992">
            <v>1028</v>
          </cell>
          <cell r="F992">
            <v>0</v>
          </cell>
          <cell r="G992">
            <v>0</v>
          </cell>
          <cell r="H992">
            <v>2.056</v>
          </cell>
          <cell r="I992">
            <v>0</v>
          </cell>
          <cell r="J992">
            <v>0</v>
          </cell>
          <cell r="K992">
            <v>2E-3</v>
          </cell>
        </row>
        <row r="993">
          <cell r="A993" t="str">
            <v>2269.HK</v>
          </cell>
          <cell r="B993" t="str">
            <v>No</v>
          </cell>
          <cell r="C993" t="str">
            <v>WuXi Biologics (Cayman) Inc</v>
          </cell>
          <cell r="D993" t="str">
            <v>InternationalShares</v>
          </cell>
          <cell r="E993">
            <v>306</v>
          </cell>
          <cell r="F993">
            <v>0</v>
          </cell>
          <cell r="G993">
            <v>0</v>
          </cell>
          <cell r="H993">
            <v>1118.079324</v>
          </cell>
          <cell r="I993">
            <v>0</v>
          </cell>
          <cell r="J993">
            <v>0</v>
          </cell>
          <cell r="K993">
            <v>3.6538539999999999</v>
          </cell>
        </row>
        <row r="994">
          <cell r="A994" t="str">
            <v>2318.HK</v>
          </cell>
          <cell r="B994" t="str">
            <v>No</v>
          </cell>
          <cell r="C994" t="str">
            <v>Ping An Insurance Group Company of China Ltd</v>
          </cell>
          <cell r="D994" t="str">
            <v>InternationalShares</v>
          </cell>
          <cell r="E994">
            <v>7900</v>
          </cell>
          <cell r="F994">
            <v>0</v>
          </cell>
          <cell r="G994">
            <v>0</v>
          </cell>
          <cell r="H994">
            <v>75697.815799999997</v>
          </cell>
          <cell r="I994">
            <v>0</v>
          </cell>
          <cell r="J994">
            <v>0</v>
          </cell>
          <cell r="K994">
            <v>9.5820019999999992</v>
          </cell>
        </row>
        <row r="995">
          <cell r="A995" t="str">
            <v>29M</v>
          </cell>
          <cell r="B995" t="str">
            <v>No</v>
          </cell>
          <cell r="C995" t="str">
            <v>29Metals Limited</v>
          </cell>
          <cell r="D995" t="str">
            <v>AustralianShares</v>
          </cell>
          <cell r="E995">
            <v>547376</v>
          </cell>
          <cell r="F995">
            <v>0</v>
          </cell>
          <cell r="G995">
            <v>0</v>
          </cell>
          <cell r="H995">
            <v>134107.12</v>
          </cell>
          <cell r="I995">
            <v>0</v>
          </cell>
          <cell r="J995">
            <v>0</v>
          </cell>
          <cell r="K995">
            <v>0.245</v>
          </cell>
        </row>
        <row r="996">
          <cell r="A996" t="str">
            <v>2BE</v>
          </cell>
          <cell r="B996" t="str">
            <v>No</v>
          </cell>
          <cell r="C996" t="str">
            <v>Tubi Limited</v>
          </cell>
          <cell r="D996" t="str">
            <v>AustralianShares</v>
          </cell>
          <cell r="E996">
            <v>31250</v>
          </cell>
          <cell r="F996">
            <v>0</v>
          </cell>
          <cell r="G996">
            <v>0</v>
          </cell>
          <cell r="H996">
            <v>1426.4375</v>
          </cell>
          <cell r="I996">
            <v>0</v>
          </cell>
          <cell r="J996">
            <v>0</v>
          </cell>
          <cell r="K996">
            <v>4.5645999999999999E-2</v>
          </cell>
        </row>
        <row r="997">
          <cell r="A997" t="str">
            <v>3010.HK</v>
          </cell>
          <cell r="B997" t="str">
            <v>No</v>
          </cell>
          <cell r="C997" t="str">
            <v>iShares Core MSCI AC Asia ex Japan Index ETF</v>
          </cell>
          <cell r="D997" t="str">
            <v>InternationalShares</v>
          </cell>
          <cell r="E997">
            <v>3280650</v>
          </cell>
          <cell r="F997">
            <v>0</v>
          </cell>
          <cell r="G997">
            <v>0</v>
          </cell>
          <cell r="H997">
            <v>37094214.411150001</v>
          </cell>
          <cell r="I997">
            <v>0</v>
          </cell>
          <cell r="J997">
            <v>0</v>
          </cell>
          <cell r="K997">
            <v>11.306971000000001</v>
          </cell>
        </row>
        <row r="998">
          <cell r="A998" t="str">
            <v>3690.HK</v>
          </cell>
          <cell r="B998" t="str">
            <v>No</v>
          </cell>
          <cell r="C998" t="str">
            <v>Meituan</v>
          </cell>
          <cell r="D998" t="str">
            <v>InternationalShares</v>
          </cell>
          <cell r="E998">
            <v>3509</v>
          </cell>
          <cell r="F998">
            <v>0</v>
          </cell>
          <cell r="G998">
            <v>0</v>
          </cell>
          <cell r="H998">
            <v>110763.223703</v>
          </cell>
          <cell r="I998">
            <v>0</v>
          </cell>
          <cell r="J998">
            <v>0</v>
          </cell>
          <cell r="K998">
            <v>31.565467000000002</v>
          </cell>
        </row>
        <row r="999">
          <cell r="A999" t="str">
            <v>3988.HK</v>
          </cell>
          <cell r="B999" t="str">
            <v>No</v>
          </cell>
          <cell r="C999" t="str">
            <v>Bank of China Limited H</v>
          </cell>
          <cell r="D999" t="str">
            <v>InternationalShares</v>
          </cell>
          <cell r="E999">
            <v>14888</v>
          </cell>
          <cell r="F999">
            <v>0</v>
          </cell>
          <cell r="G999">
            <v>0</v>
          </cell>
          <cell r="H999">
            <v>12298.545048</v>
          </cell>
          <cell r="I999">
            <v>0</v>
          </cell>
          <cell r="J999">
            <v>0</v>
          </cell>
          <cell r="K999">
            <v>0.826071</v>
          </cell>
        </row>
        <row r="1000">
          <cell r="A1000" t="str">
            <v>3994.TY</v>
          </cell>
          <cell r="B1000" t="str">
            <v>No</v>
          </cell>
          <cell r="C1000" t="str">
            <v>Money Forward Inc</v>
          </cell>
          <cell r="D1000" t="str">
            <v>InternationalShares</v>
          </cell>
          <cell r="E1000">
            <v>400</v>
          </cell>
          <cell r="F1000">
            <v>0</v>
          </cell>
          <cell r="G1000">
            <v>0</v>
          </cell>
          <cell r="H1000">
            <v>19810.5128</v>
          </cell>
          <cell r="I1000">
            <v>0</v>
          </cell>
          <cell r="J1000">
            <v>0</v>
          </cell>
          <cell r="K1000">
            <v>49.526282000000002</v>
          </cell>
        </row>
        <row r="1001">
          <cell r="A1001" t="str">
            <v>3DA</v>
          </cell>
          <cell r="B1001" t="str">
            <v>No</v>
          </cell>
          <cell r="C1001" t="str">
            <v>Amaero International Ltd</v>
          </cell>
          <cell r="D1001" t="str">
            <v>AustralianShares</v>
          </cell>
          <cell r="E1001">
            <v>191233</v>
          </cell>
          <cell r="F1001">
            <v>0</v>
          </cell>
          <cell r="G1001">
            <v>0</v>
          </cell>
          <cell r="H1001">
            <v>47808.25</v>
          </cell>
          <cell r="I1001">
            <v>0</v>
          </cell>
          <cell r="J1001">
            <v>0</v>
          </cell>
          <cell r="K1001">
            <v>0.25</v>
          </cell>
        </row>
        <row r="1002">
          <cell r="A1002" t="str">
            <v>3DAO</v>
          </cell>
          <cell r="B1002" t="str">
            <v>No</v>
          </cell>
          <cell r="C1002" t="str">
            <v>Amaero International Ltd Opt Exp 02/12/2025</v>
          </cell>
          <cell r="D1002" t="str">
            <v>AustralianShares</v>
          </cell>
          <cell r="E1002">
            <v>4765</v>
          </cell>
          <cell r="F1002">
            <v>0</v>
          </cell>
          <cell r="G1002">
            <v>0</v>
          </cell>
          <cell r="H1002">
            <v>595.625</v>
          </cell>
          <cell r="I1002">
            <v>0</v>
          </cell>
          <cell r="J1002">
            <v>0</v>
          </cell>
          <cell r="K1002">
            <v>0.125</v>
          </cell>
        </row>
        <row r="1003">
          <cell r="A1003" t="str">
            <v>3DP</v>
          </cell>
          <cell r="B1003" t="str">
            <v>No</v>
          </cell>
          <cell r="C1003" t="str">
            <v>Pointerra Limited</v>
          </cell>
          <cell r="D1003" t="str">
            <v>AustralianShares</v>
          </cell>
          <cell r="E1003">
            <v>686888</v>
          </cell>
          <cell r="F1003">
            <v>0</v>
          </cell>
          <cell r="G1003">
            <v>0</v>
          </cell>
          <cell r="H1003">
            <v>27475.52</v>
          </cell>
          <cell r="I1003">
            <v>0</v>
          </cell>
          <cell r="J1003">
            <v>0</v>
          </cell>
          <cell r="K1003">
            <v>0.04</v>
          </cell>
        </row>
        <row r="1004">
          <cell r="A1004" t="str">
            <v>3PL</v>
          </cell>
          <cell r="B1004" t="str">
            <v>No</v>
          </cell>
          <cell r="C1004" t="str">
            <v>3P Learning Limited</v>
          </cell>
          <cell r="D1004" t="str">
            <v>AustralianShares</v>
          </cell>
          <cell r="E1004">
            <v>9339</v>
          </cell>
          <cell r="F1004">
            <v>0</v>
          </cell>
          <cell r="G1004">
            <v>0</v>
          </cell>
          <cell r="H1004">
            <v>7844.76</v>
          </cell>
          <cell r="I1004">
            <v>0</v>
          </cell>
          <cell r="J1004">
            <v>0</v>
          </cell>
          <cell r="K1004">
            <v>0.84</v>
          </cell>
        </row>
        <row r="1005">
          <cell r="A1005" t="str">
            <v>4452.TY</v>
          </cell>
          <cell r="B1005" t="str">
            <v>No</v>
          </cell>
          <cell r="C1005" t="str">
            <v>Kao Corporation</v>
          </cell>
          <cell r="D1005" t="str">
            <v>InternationalShares</v>
          </cell>
          <cell r="E1005">
            <v>100</v>
          </cell>
          <cell r="F1005">
            <v>0</v>
          </cell>
          <cell r="G1005">
            <v>0</v>
          </cell>
          <cell r="H1005">
            <v>6547.5511000000006</v>
          </cell>
          <cell r="I1005">
            <v>0</v>
          </cell>
          <cell r="J1005">
            <v>0</v>
          </cell>
          <cell r="K1005">
            <v>65.475510999999997</v>
          </cell>
        </row>
        <row r="1006">
          <cell r="A1006" t="str">
            <v>4502.TY</v>
          </cell>
          <cell r="B1006" t="str">
            <v>No</v>
          </cell>
          <cell r="C1006" t="str">
            <v>Takeda Pharmaceutical Company Limited</v>
          </cell>
          <cell r="D1006" t="str">
            <v>InternationalShares</v>
          </cell>
          <cell r="E1006">
            <v>500</v>
          </cell>
          <cell r="F1006">
            <v>0</v>
          </cell>
          <cell r="G1006">
            <v>0</v>
          </cell>
          <cell r="H1006">
            <v>21404.922999999999</v>
          </cell>
          <cell r="I1006">
            <v>0</v>
          </cell>
          <cell r="J1006">
            <v>0</v>
          </cell>
          <cell r="K1006">
            <v>42.809846</v>
          </cell>
        </row>
        <row r="1007">
          <cell r="A1007" t="str">
            <v>4DS</v>
          </cell>
          <cell r="B1007" t="str">
            <v>No</v>
          </cell>
          <cell r="C1007" t="str">
            <v>4DS Memory Limited</v>
          </cell>
          <cell r="D1007" t="str">
            <v>AustralianShares</v>
          </cell>
          <cell r="E1007">
            <v>1716518</v>
          </cell>
          <cell r="F1007">
            <v>0</v>
          </cell>
          <cell r="G1007">
            <v>0</v>
          </cell>
          <cell r="H1007">
            <v>85825.9</v>
          </cell>
          <cell r="I1007">
            <v>0</v>
          </cell>
          <cell r="J1007">
            <v>0</v>
          </cell>
          <cell r="K1007">
            <v>0.05</v>
          </cell>
        </row>
        <row r="1008">
          <cell r="A1008" t="str">
            <v>4DX</v>
          </cell>
          <cell r="B1008" t="str">
            <v>No</v>
          </cell>
          <cell r="C1008" t="str">
            <v>4DMedical Limited</v>
          </cell>
          <cell r="D1008" t="str">
            <v>AustralianShares</v>
          </cell>
          <cell r="E1008">
            <v>550290</v>
          </cell>
          <cell r="F1008">
            <v>0</v>
          </cell>
          <cell r="G1008">
            <v>0</v>
          </cell>
          <cell r="H1008">
            <v>264139.2</v>
          </cell>
          <cell r="I1008">
            <v>0</v>
          </cell>
          <cell r="J1008">
            <v>0</v>
          </cell>
          <cell r="K1008">
            <v>0.48</v>
          </cell>
        </row>
        <row r="1009">
          <cell r="A1009" t="str">
            <v>5EA</v>
          </cell>
          <cell r="B1009" t="str">
            <v>No</v>
          </cell>
          <cell r="C1009" t="str">
            <v>5E Advanced Materials Inc CDI</v>
          </cell>
          <cell r="D1009" t="str">
            <v>AustralianShares</v>
          </cell>
          <cell r="E1009">
            <v>333280</v>
          </cell>
          <cell r="F1009">
            <v>0</v>
          </cell>
          <cell r="G1009">
            <v>0</v>
          </cell>
          <cell r="H1009">
            <v>43326.400000000001</v>
          </cell>
          <cell r="I1009">
            <v>0</v>
          </cell>
          <cell r="J1009">
            <v>0</v>
          </cell>
          <cell r="K1009">
            <v>0.13</v>
          </cell>
        </row>
        <row r="1010">
          <cell r="A1010" t="str">
            <v>5GG</v>
          </cell>
          <cell r="B1010" t="str">
            <v>No</v>
          </cell>
          <cell r="C1010" t="str">
            <v>Pentanet Limited</v>
          </cell>
          <cell r="D1010" t="str">
            <v>AustralianShares</v>
          </cell>
          <cell r="E1010">
            <v>307773</v>
          </cell>
          <cell r="F1010">
            <v>0</v>
          </cell>
          <cell r="G1010">
            <v>0</v>
          </cell>
          <cell r="H1010">
            <v>9233.19</v>
          </cell>
          <cell r="I1010">
            <v>0</v>
          </cell>
          <cell r="J1010">
            <v>0</v>
          </cell>
          <cell r="K1010">
            <v>0.03</v>
          </cell>
        </row>
        <row r="1011">
          <cell r="A1011" t="str">
            <v>5GN</v>
          </cell>
          <cell r="B1011" t="str">
            <v>No</v>
          </cell>
          <cell r="C1011" t="str">
            <v>5G Networks Limited</v>
          </cell>
          <cell r="D1011" t="str">
            <v>AustralianShares</v>
          </cell>
          <cell r="E1011">
            <v>82647</v>
          </cell>
          <cell r="F1011">
            <v>0</v>
          </cell>
          <cell r="G1011">
            <v>0</v>
          </cell>
          <cell r="H1011">
            <v>14049.99</v>
          </cell>
          <cell r="I1011">
            <v>0</v>
          </cell>
          <cell r="J1011">
            <v>0</v>
          </cell>
          <cell r="K1011">
            <v>0.17</v>
          </cell>
        </row>
        <row r="1012">
          <cell r="A1012" t="str">
            <v>6098.TY</v>
          </cell>
          <cell r="B1012" t="str">
            <v>No</v>
          </cell>
          <cell r="C1012" t="str">
            <v>Recruit Holdings Co Ltd</v>
          </cell>
          <cell r="D1012" t="str">
            <v>InternationalShares</v>
          </cell>
          <cell r="E1012">
            <v>100</v>
          </cell>
          <cell r="F1012">
            <v>0</v>
          </cell>
          <cell r="G1012">
            <v>0</v>
          </cell>
          <cell r="H1012">
            <v>11443.064</v>
          </cell>
          <cell r="I1012">
            <v>0</v>
          </cell>
          <cell r="J1012">
            <v>0</v>
          </cell>
          <cell r="K1012">
            <v>114.43064</v>
          </cell>
        </row>
        <row r="1013">
          <cell r="A1013" t="str">
            <v>6501.TY</v>
          </cell>
          <cell r="B1013" t="str">
            <v>No</v>
          </cell>
          <cell r="C1013" t="str">
            <v>Hitachi Ltd</v>
          </cell>
          <cell r="D1013" t="str">
            <v>InternationalShares</v>
          </cell>
          <cell r="E1013">
            <v>650</v>
          </cell>
          <cell r="F1013">
            <v>0</v>
          </cell>
          <cell r="G1013">
            <v>0</v>
          </cell>
          <cell r="H1013">
            <v>26186.769049999999</v>
          </cell>
          <cell r="I1013">
            <v>0</v>
          </cell>
          <cell r="J1013">
            <v>0</v>
          </cell>
          <cell r="K1013">
            <v>40.287337000000001</v>
          </cell>
        </row>
        <row r="1014">
          <cell r="A1014" t="str">
            <v>6503.TY</v>
          </cell>
          <cell r="B1014" t="str">
            <v>No</v>
          </cell>
          <cell r="C1014" t="str">
            <v>Mitsubishi Electric Corporation</v>
          </cell>
          <cell r="D1014" t="str">
            <v>InternationalShares</v>
          </cell>
          <cell r="E1014">
            <v>3198</v>
          </cell>
          <cell r="F1014">
            <v>0</v>
          </cell>
          <cell r="G1014">
            <v>0</v>
          </cell>
          <cell r="H1014">
            <v>87979.308143999995</v>
          </cell>
          <cell r="I1014">
            <v>0</v>
          </cell>
          <cell r="J1014">
            <v>0</v>
          </cell>
          <cell r="K1014">
            <v>27.510728</v>
          </cell>
        </row>
        <row r="1015">
          <cell r="A1015" t="str">
            <v>6594.TY</v>
          </cell>
          <cell r="B1015" t="str">
            <v>No</v>
          </cell>
          <cell r="C1015" t="str">
            <v>Nidec Corporation</v>
          </cell>
          <cell r="D1015" t="str">
            <v>InternationalShares</v>
          </cell>
          <cell r="E1015">
            <v>28061</v>
          </cell>
          <cell r="F1015">
            <v>0</v>
          </cell>
          <cell r="G1015">
            <v>0</v>
          </cell>
          <cell r="H1015">
            <v>821469.86441300006</v>
          </cell>
          <cell r="I1015">
            <v>0</v>
          </cell>
          <cell r="J1015">
            <v>0</v>
          </cell>
          <cell r="K1015">
            <v>29.274432999999998</v>
          </cell>
        </row>
        <row r="1016">
          <cell r="A1016" t="str">
            <v>6723.TY</v>
          </cell>
          <cell r="B1016" t="str">
            <v>No</v>
          </cell>
          <cell r="C1016" t="str">
            <v>Renesas Electronics Corp</v>
          </cell>
          <cell r="D1016" t="str">
            <v>InternationalShares</v>
          </cell>
          <cell r="E1016">
            <v>1700</v>
          </cell>
          <cell r="F1016">
            <v>0</v>
          </cell>
          <cell r="G1016">
            <v>0</v>
          </cell>
          <cell r="H1016">
            <v>35632.693599999999</v>
          </cell>
          <cell r="I1016">
            <v>0</v>
          </cell>
          <cell r="J1016">
            <v>0</v>
          </cell>
          <cell r="K1016">
            <v>20.960408000000001</v>
          </cell>
        </row>
        <row r="1017">
          <cell r="A1017" t="str">
            <v>6752.TY</v>
          </cell>
          <cell r="B1017" t="str">
            <v>No</v>
          </cell>
          <cell r="C1017" t="str">
            <v>Panasonic Holdings Corporation</v>
          </cell>
          <cell r="D1017" t="str">
            <v>InternationalShares</v>
          </cell>
          <cell r="E1017">
            <v>1000</v>
          </cell>
          <cell r="F1017">
            <v>0</v>
          </cell>
          <cell r="G1017">
            <v>0</v>
          </cell>
          <cell r="H1017">
            <v>16820.827000000001</v>
          </cell>
          <cell r="I1017">
            <v>0</v>
          </cell>
          <cell r="J1017">
            <v>0</v>
          </cell>
          <cell r="K1017">
            <v>16.820827000000001</v>
          </cell>
        </row>
        <row r="1018">
          <cell r="A1018" t="str">
            <v>6753.TY</v>
          </cell>
          <cell r="B1018" t="str">
            <v>No</v>
          </cell>
          <cell r="C1018" t="str">
            <v>Sharp Corporation</v>
          </cell>
          <cell r="D1018" t="str">
            <v>InternationalShares</v>
          </cell>
          <cell r="E1018">
            <v>400</v>
          </cell>
          <cell r="F1018">
            <v>0</v>
          </cell>
          <cell r="G1018">
            <v>0</v>
          </cell>
          <cell r="H1018">
            <v>4040.1155999999996</v>
          </cell>
          <cell r="I1018">
            <v>0</v>
          </cell>
          <cell r="J1018">
            <v>0</v>
          </cell>
          <cell r="K1018">
            <v>10.100289</v>
          </cell>
        </row>
        <row r="1019">
          <cell r="A1019" t="str">
            <v>6758.TY</v>
          </cell>
          <cell r="B1019" t="str">
            <v>No</v>
          </cell>
          <cell r="C1019" t="str">
            <v>Sony Group Corporation</v>
          </cell>
          <cell r="D1019" t="str">
            <v>InternationalShares</v>
          </cell>
          <cell r="E1019">
            <v>2495</v>
          </cell>
          <cell r="F1019">
            <v>0</v>
          </cell>
          <cell r="G1019">
            <v>0</v>
          </cell>
          <cell r="H1019">
            <v>86141.267209999991</v>
          </cell>
          <cell r="I1019">
            <v>0</v>
          </cell>
          <cell r="J1019">
            <v>0</v>
          </cell>
          <cell r="K1019">
            <v>34.525557999999997</v>
          </cell>
        </row>
        <row r="1020">
          <cell r="A1020" t="str">
            <v>6762.TY</v>
          </cell>
          <cell r="B1020" t="str">
            <v>No</v>
          </cell>
          <cell r="C1020" t="str">
            <v>TDK Corporation</v>
          </cell>
          <cell r="D1020" t="str">
            <v>InternationalShares</v>
          </cell>
          <cell r="E1020">
            <v>500</v>
          </cell>
          <cell r="F1020">
            <v>0</v>
          </cell>
          <cell r="G1020">
            <v>0</v>
          </cell>
          <cell r="H1020">
            <v>10630.4265</v>
          </cell>
          <cell r="I1020">
            <v>0</v>
          </cell>
          <cell r="J1020">
            <v>0</v>
          </cell>
          <cell r="K1020">
            <v>21.260853000000001</v>
          </cell>
        </row>
        <row r="1021">
          <cell r="A1021" t="str">
            <v>6857.TY</v>
          </cell>
          <cell r="B1021" t="str">
            <v>No</v>
          </cell>
          <cell r="C1021" t="str">
            <v>Advantest Corporation</v>
          </cell>
          <cell r="D1021" t="str">
            <v>InternationalShares</v>
          </cell>
          <cell r="E1021">
            <v>300</v>
          </cell>
          <cell r="F1021">
            <v>0</v>
          </cell>
          <cell r="G1021">
            <v>0</v>
          </cell>
          <cell r="H1021">
            <v>28362.8433</v>
          </cell>
          <cell r="I1021">
            <v>0</v>
          </cell>
          <cell r="J1021">
            <v>0</v>
          </cell>
          <cell r="K1021">
            <v>94.542811</v>
          </cell>
        </row>
        <row r="1022">
          <cell r="A1022" t="str">
            <v>7203.TY</v>
          </cell>
          <cell r="B1022" t="str">
            <v>No</v>
          </cell>
          <cell r="C1022" t="str">
            <v>Toyota Motor Corp</v>
          </cell>
          <cell r="D1022" t="str">
            <v>InternationalShares</v>
          </cell>
          <cell r="E1022">
            <v>1350</v>
          </cell>
          <cell r="F1022">
            <v>0</v>
          </cell>
          <cell r="G1022">
            <v>0</v>
          </cell>
          <cell r="H1022">
            <v>43496.204850000002</v>
          </cell>
          <cell r="I1022">
            <v>0</v>
          </cell>
          <cell r="J1022">
            <v>0</v>
          </cell>
          <cell r="K1022">
            <v>32.219411000000001</v>
          </cell>
        </row>
        <row r="1023">
          <cell r="A1023" t="str">
            <v>7751.TY</v>
          </cell>
          <cell r="B1023" t="str">
            <v>No</v>
          </cell>
          <cell r="C1023" t="str">
            <v>Canon Inc</v>
          </cell>
          <cell r="D1023" t="str">
            <v>InternationalShares</v>
          </cell>
          <cell r="E1023">
            <v>100</v>
          </cell>
          <cell r="F1023">
            <v>0</v>
          </cell>
          <cell r="G1023">
            <v>0</v>
          </cell>
          <cell r="H1023">
            <v>5296.2432000000008</v>
          </cell>
          <cell r="I1023">
            <v>0</v>
          </cell>
          <cell r="J1023">
            <v>0</v>
          </cell>
          <cell r="K1023">
            <v>52.962432</v>
          </cell>
        </row>
        <row r="1024">
          <cell r="A1024" t="str">
            <v>7974.TY</v>
          </cell>
          <cell r="B1024" t="str">
            <v>No</v>
          </cell>
          <cell r="C1024" t="str">
            <v>Nintendo Co Ltd</v>
          </cell>
          <cell r="D1024" t="str">
            <v>InternationalShares</v>
          </cell>
          <cell r="E1024">
            <v>560</v>
          </cell>
          <cell r="F1024">
            <v>0</v>
          </cell>
          <cell r="G1024">
            <v>0</v>
          </cell>
          <cell r="H1024">
            <v>53161.607519999998</v>
          </cell>
          <cell r="I1024">
            <v>0</v>
          </cell>
          <cell r="J1024">
            <v>0</v>
          </cell>
          <cell r="K1024">
            <v>94.931442000000004</v>
          </cell>
        </row>
        <row r="1025">
          <cell r="A1025" t="str">
            <v>8001.TY</v>
          </cell>
          <cell r="B1025" t="str">
            <v>No</v>
          </cell>
          <cell r="C1025" t="str">
            <v>ITOCHU Corporation</v>
          </cell>
          <cell r="D1025" t="str">
            <v>InternationalShares</v>
          </cell>
          <cell r="E1025">
            <v>380</v>
          </cell>
          <cell r="F1025">
            <v>0</v>
          </cell>
          <cell r="G1025">
            <v>0</v>
          </cell>
          <cell r="H1025">
            <v>30483.16604</v>
          </cell>
          <cell r="I1025">
            <v>0</v>
          </cell>
          <cell r="J1025">
            <v>0</v>
          </cell>
          <cell r="K1025">
            <v>80.218857999999997</v>
          </cell>
        </row>
        <row r="1026">
          <cell r="A1026" t="str">
            <v>8002.TY</v>
          </cell>
          <cell r="B1026" t="str">
            <v>No</v>
          </cell>
          <cell r="C1026" t="str">
            <v>Marubeni Corporation</v>
          </cell>
          <cell r="D1026" t="str">
            <v>InternationalShares</v>
          </cell>
          <cell r="E1026">
            <v>1000</v>
          </cell>
          <cell r="F1026">
            <v>0</v>
          </cell>
          <cell r="G1026">
            <v>0</v>
          </cell>
          <cell r="H1026">
            <v>24519.606</v>
          </cell>
          <cell r="I1026">
            <v>0</v>
          </cell>
          <cell r="J1026">
            <v>0</v>
          </cell>
          <cell r="K1026">
            <v>24.519606</v>
          </cell>
        </row>
        <row r="1027">
          <cell r="A1027" t="str">
            <v>8031.TY</v>
          </cell>
          <cell r="B1027" t="str">
            <v>No</v>
          </cell>
          <cell r="C1027" t="str">
            <v>Mitsui &amp; Co Ltd</v>
          </cell>
          <cell r="D1027" t="str">
            <v>InternationalShares</v>
          </cell>
          <cell r="E1027">
            <v>1788</v>
          </cell>
          <cell r="F1027">
            <v>0</v>
          </cell>
          <cell r="G1027">
            <v>0</v>
          </cell>
          <cell r="H1027">
            <v>60585.802475999997</v>
          </cell>
          <cell r="I1027">
            <v>0</v>
          </cell>
          <cell r="J1027">
            <v>0</v>
          </cell>
          <cell r="K1027">
            <v>33.884677000000003</v>
          </cell>
        </row>
        <row r="1028">
          <cell r="A1028" t="str">
            <v>8053.TY</v>
          </cell>
          <cell r="B1028" t="str">
            <v>No</v>
          </cell>
          <cell r="C1028" t="str">
            <v>Sumitomo Corporation</v>
          </cell>
          <cell r="D1028" t="str">
            <v>InternationalShares</v>
          </cell>
          <cell r="E1028">
            <v>1100</v>
          </cell>
          <cell r="F1028">
            <v>0</v>
          </cell>
          <cell r="G1028">
            <v>0</v>
          </cell>
          <cell r="H1028">
            <v>38616.534</v>
          </cell>
          <cell r="I1028">
            <v>0</v>
          </cell>
          <cell r="J1028">
            <v>0</v>
          </cell>
          <cell r="K1028">
            <v>35.105939999999997</v>
          </cell>
        </row>
        <row r="1029">
          <cell r="A1029" t="str">
            <v>8058.TY</v>
          </cell>
          <cell r="B1029" t="str">
            <v>No</v>
          </cell>
          <cell r="C1029" t="str">
            <v>Mitsubishi Corp</v>
          </cell>
          <cell r="D1029" t="str">
            <v>InternationalShares</v>
          </cell>
          <cell r="E1029">
            <v>321</v>
          </cell>
          <cell r="F1029">
            <v>0</v>
          </cell>
          <cell r="G1029">
            <v>0</v>
          </cell>
          <cell r="H1029">
            <v>8555.1103140000014</v>
          </cell>
          <cell r="I1029">
            <v>0</v>
          </cell>
          <cell r="J1029">
            <v>0</v>
          </cell>
          <cell r="K1029">
            <v>26.651433999999998</v>
          </cell>
        </row>
        <row r="1030">
          <cell r="A1030" t="str">
            <v>8306.TY</v>
          </cell>
          <cell r="B1030" t="str">
            <v>No</v>
          </cell>
          <cell r="C1030" t="str">
            <v>Mitsubishi UFJ Financial Group Inc</v>
          </cell>
          <cell r="D1030" t="str">
            <v>InternationalShares</v>
          </cell>
          <cell r="E1030">
            <v>200</v>
          </cell>
          <cell r="F1030">
            <v>0</v>
          </cell>
          <cell r="G1030">
            <v>0</v>
          </cell>
          <cell r="H1030">
            <v>3781.5074</v>
          </cell>
          <cell r="I1030">
            <v>0</v>
          </cell>
          <cell r="J1030">
            <v>0</v>
          </cell>
          <cell r="K1030">
            <v>18.907537000000001</v>
          </cell>
        </row>
        <row r="1031">
          <cell r="A1031" t="str">
            <v>8316.TY</v>
          </cell>
          <cell r="B1031" t="str">
            <v>No</v>
          </cell>
          <cell r="C1031" t="str">
            <v>Sumitomo Mitsui Financial Group Inc</v>
          </cell>
          <cell r="D1031" t="str">
            <v>InternationalShares</v>
          </cell>
          <cell r="E1031">
            <v>300</v>
          </cell>
          <cell r="F1031">
            <v>0</v>
          </cell>
          <cell r="G1031">
            <v>0</v>
          </cell>
          <cell r="H1031">
            <v>11572.470899999998</v>
          </cell>
          <cell r="I1031">
            <v>0</v>
          </cell>
          <cell r="J1031">
            <v>0</v>
          </cell>
          <cell r="K1031">
            <v>38.574902999999999</v>
          </cell>
        </row>
        <row r="1032">
          <cell r="A1032" t="str">
            <v>8725.TY</v>
          </cell>
          <cell r="B1032" t="str">
            <v>No</v>
          </cell>
          <cell r="C1032" t="str">
            <v>MS&amp;AD Insurance Group Holdings Inc</v>
          </cell>
          <cell r="D1032" t="str">
            <v>InternationalShares</v>
          </cell>
          <cell r="E1032">
            <v>300</v>
          </cell>
          <cell r="F1032">
            <v>0</v>
          </cell>
          <cell r="G1032">
            <v>0</v>
          </cell>
          <cell r="H1032">
            <v>10602.843000000001</v>
          </cell>
          <cell r="I1032">
            <v>0</v>
          </cell>
          <cell r="J1032">
            <v>0</v>
          </cell>
          <cell r="K1032">
            <v>35.34281</v>
          </cell>
        </row>
        <row r="1033">
          <cell r="A1033" t="str">
            <v>88E</v>
          </cell>
          <cell r="B1033" t="str">
            <v>No</v>
          </cell>
          <cell r="C1033" t="str">
            <v>88 Energy Limited</v>
          </cell>
          <cell r="D1033" t="str">
            <v>AustralianShares</v>
          </cell>
          <cell r="E1033">
            <v>6609017</v>
          </cell>
          <cell r="F1033">
            <v>0</v>
          </cell>
          <cell r="G1033">
            <v>0</v>
          </cell>
          <cell r="H1033">
            <v>13218.034</v>
          </cell>
          <cell r="I1033">
            <v>0</v>
          </cell>
          <cell r="J1033">
            <v>0</v>
          </cell>
          <cell r="K1033">
            <v>2E-3</v>
          </cell>
        </row>
        <row r="1034">
          <cell r="A1034" t="str">
            <v>8CO</v>
          </cell>
          <cell r="B1034" t="str">
            <v>No</v>
          </cell>
          <cell r="C1034" t="str">
            <v>8common Limited</v>
          </cell>
          <cell r="D1034" t="str">
            <v>AustralianShares</v>
          </cell>
          <cell r="E1034">
            <v>86231</v>
          </cell>
          <cell r="F1034">
            <v>0</v>
          </cell>
          <cell r="G1034">
            <v>0</v>
          </cell>
          <cell r="H1034">
            <v>2586.9299999999998</v>
          </cell>
          <cell r="I1034">
            <v>0</v>
          </cell>
          <cell r="J1034">
            <v>0</v>
          </cell>
          <cell r="K1034">
            <v>0.03</v>
          </cell>
        </row>
        <row r="1035">
          <cell r="A1035" t="str">
            <v>9618.HK</v>
          </cell>
          <cell r="B1035" t="str">
            <v>No</v>
          </cell>
          <cell r="C1035" t="str">
            <v>JD.Com Inc</v>
          </cell>
          <cell r="D1035" t="str">
            <v>InternationalShares</v>
          </cell>
          <cell r="E1035">
            <v>1804</v>
          </cell>
          <cell r="F1035">
            <v>0</v>
          </cell>
          <cell r="G1035">
            <v>0</v>
          </cell>
          <cell r="H1035">
            <v>51050.744756</v>
          </cell>
          <cell r="I1035">
            <v>0</v>
          </cell>
          <cell r="J1035">
            <v>0</v>
          </cell>
          <cell r="K1035">
            <v>28.298639000000001</v>
          </cell>
        </row>
        <row r="1036">
          <cell r="A1036" t="str">
            <v>9888.HK</v>
          </cell>
          <cell r="B1036" t="str">
            <v>No</v>
          </cell>
          <cell r="C1036" t="str">
            <v>Baidu Inc</v>
          </cell>
          <cell r="D1036" t="str">
            <v>InternationalShares</v>
          </cell>
          <cell r="E1036">
            <v>3081</v>
          </cell>
          <cell r="F1036">
            <v>0</v>
          </cell>
          <cell r="G1036">
            <v>0</v>
          </cell>
          <cell r="H1036">
            <v>53018.063670000003</v>
          </cell>
          <cell r="I1036">
            <v>0</v>
          </cell>
          <cell r="J1036">
            <v>0</v>
          </cell>
          <cell r="K1036">
            <v>17.208069999999999</v>
          </cell>
        </row>
        <row r="1037">
          <cell r="A1037" t="str">
            <v>9988.HK</v>
          </cell>
          <cell r="B1037" t="str">
            <v>No</v>
          </cell>
          <cell r="C1037" t="str">
            <v>Alibaba Group Holding Limited</v>
          </cell>
          <cell r="D1037" t="str">
            <v>InternationalShares</v>
          </cell>
          <cell r="E1037">
            <v>32975</v>
          </cell>
          <cell r="F1037">
            <v>0</v>
          </cell>
          <cell r="G1037">
            <v>0</v>
          </cell>
          <cell r="H1037">
            <v>565377.67685000005</v>
          </cell>
          <cell r="I1037">
            <v>0</v>
          </cell>
          <cell r="J1037">
            <v>0</v>
          </cell>
          <cell r="K1037">
            <v>17.145645999999999</v>
          </cell>
        </row>
        <row r="1038">
          <cell r="A1038" t="str">
            <v>99L</v>
          </cell>
          <cell r="B1038" t="str">
            <v>No</v>
          </cell>
          <cell r="C1038" t="str">
            <v>99 Loyalty Limited</v>
          </cell>
          <cell r="D1038" t="str">
            <v>AustralianShares</v>
          </cell>
          <cell r="E1038">
            <v>200000</v>
          </cell>
          <cell r="F1038">
            <v>0</v>
          </cell>
          <cell r="G1038">
            <v>0</v>
          </cell>
          <cell r="H1038">
            <v>2000</v>
          </cell>
          <cell r="I1038">
            <v>0</v>
          </cell>
          <cell r="J1038">
            <v>0</v>
          </cell>
          <cell r="K1038">
            <v>0.01</v>
          </cell>
        </row>
        <row r="1039">
          <cell r="A1039" t="str">
            <v>A.NY</v>
          </cell>
          <cell r="B1039" t="str">
            <v>No</v>
          </cell>
          <cell r="C1039" t="str">
            <v>Agilent Technologies Inc</v>
          </cell>
          <cell r="D1039" t="str">
            <v>InternationalShares</v>
          </cell>
          <cell r="E1039">
            <v>23</v>
          </cell>
          <cell r="F1039">
            <v>0</v>
          </cell>
          <cell r="G1039">
            <v>0</v>
          </cell>
          <cell r="H1039">
            <v>4994.0520540000007</v>
          </cell>
          <cell r="I1039">
            <v>0</v>
          </cell>
          <cell r="J1039">
            <v>0</v>
          </cell>
          <cell r="K1039">
            <v>217.132698</v>
          </cell>
        </row>
        <row r="1040">
          <cell r="A1040" t="str">
            <v>A11</v>
          </cell>
          <cell r="B1040" t="str">
            <v>No</v>
          </cell>
          <cell r="C1040" t="str">
            <v>Atlantic Lithium Limited</v>
          </cell>
          <cell r="D1040" t="str">
            <v>AustralianShares</v>
          </cell>
          <cell r="E1040">
            <v>70690</v>
          </cell>
          <cell r="F1040">
            <v>0</v>
          </cell>
          <cell r="G1040">
            <v>0</v>
          </cell>
          <cell r="H1040">
            <v>23681.15</v>
          </cell>
          <cell r="I1040">
            <v>0</v>
          </cell>
          <cell r="J1040">
            <v>0</v>
          </cell>
          <cell r="K1040">
            <v>0.33500000000000002</v>
          </cell>
        </row>
        <row r="1041">
          <cell r="A1041" t="str">
            <v>A1G</v>
          </cell>
          <cell r="B1041" t="str">
            <v>No</v>
          </cell>
          <cell r="C1041" t="str">
            <v>African Gold Limited</v>
          </cell>
          <cell r="D1041" t="str">
            <v>AustralianShares</v>
          </cell>
          <cell r="E1041">
            <v>9938</v>
          </cell>
          <cell r="F1041">
            <v>0</v>
          </cell>
          <cell r="G1041">
            <v>0</v>
          </cell>
          <cell r="H1041">
            <v>546.59</v>
          </cell>
          <cell r="I1041">
            <v>0</v>
          </cell>
          <cell r="J1041">
            <v>0</v>
          </cell>
          <cell r="K1041">
            <v>5.5E-2</v>
          </cell>
        </row>
        <row r="1042">
          <cell r="A1042" t="str">
            <v>A1M</v>
          </cell>
          <cell r="B1042" t="str">
            <v>No</v>
          </cell>
          <cell r="C1042" t="str">
            <v>AIC Mines Limited</v>
          </cell>
          <cell r="D1042" t="str">
            <v>AustralianShares</v>
          </cell>
          <cell r="E1042">
            <v>268325</v>
          </cell>
          <cell r="F1042">
            <v>0</v>
          </cell>
          <cell r="G1042">
            <v>0</v>
          </cell>
          <cell r="H1042">
            <v>91230.5</v>
          </cell>
          <cell r="I1042">
            <v>0</v>
          </cell>
          <cell r="J1042">
            <v>0</v>
          </cell>
          <cell r="K1042">
            <v>0.34</v>
          </cell>
        </row>
        <row r="1043">
          <cell r="A1043" t="str">
            <v>A1N</v>
          </cell>
          <cell r="B1043" t="str">
            <v>No</v>
          </cell>
          <cell r="C1043" t="str">
            <v>ARN Media Limited</v>
          </cell>
          <cell r="D1043" t="str">
            <v>AustralianShares</v>
          </cell>
          <cell r="E1043">
            <v>5277</v>
          </cell>
          <cell r="F1043">
            <v>0</v>
          </cell>
          <cell r="G1043">
            <v>0</v>
          </cell>
          <cell r="H1043">
            <v>3878.5949999999998</v>
          </cell>
          <cell r="I1043">
            <v>0</v>
          </cell>
          <cell r="J1043">
            <v>0</v>
          </cell>
          <cell r="K1043">
            <v>0.73499999999999999</v>
          </cell>
        </row>
        <row r="1044">
          <cell r="A1044" t="str">
            <v>A20SOA</v>
          </cell>
          <cell r="B1044" t="str">
            <v>No</v>
          </cell>
          <cell r="C1044" t="str">
            <v>CITIWARRANTS A200 SFI WARRANT 17/06/2027</v>
          </cell>
          <cell r="D1044" t="str">
            <v>AustralianShares</v>
          </cell>
          <cell r="E1044">
            <v>6330</v>
          </cell>
          <cell r="F1044">
            <v>0</v>
          </cell>
          <cell r="G1044">
            <v>0</v>
          </cell>
          <cell r="H1044">
            <v>514439.1</v>
          </cell>
          <cell r="I1044">
            <v>0</v>
          </cell>
          <cell r="J1044">
            <v>0</v>
          </cell>
          <cell r="K1044">
            <v>81.27</v>
          </cell>
        </row>
        <row r="1045">
          <cell r="A1045" t="str">
            <v>A20SOB</v>
          </cell>
          <cell r="B1045" t="str">
            <v>No</v>
          </cell>
          <cell r="C1045" t="str">
            <v>CITIWARRANTS BETA A200 SFI WARRANT 17/06/2027</v>
          </cell>
          <cell r="D1045" t="str">
            <v>AustralianShares</v>
          </cell>
          <cell r="E1045">
            <v>5271</v>
          </cell>
          <cell r="F1045">
            <v>0</v>
          </cell>
          <cell r="G1045">
            <v>0</v>
          </cell>
          <cell r="H1045">
            <v>399120.12</v>
          </cell>
          <cell r="I1045">
            <v>0</v>
          </cell>
          <cell r="J1045">
            <v>0</v>
          </cell>
          <cell r="K1045">
            <v>75.72</v>
          </cell>
        </row>
        <row r="1046">
          <cell r="A1046" t="str">
            <v>A20SOG</v>
          </cell>
          <cell r="B1046" t="str">
            <v>No</v>
          </cell>
          <cell r="C1046" t="str">
            <v>CITIWARRANTS A200 SFI WARRANT 18/05/2028</v>
          </cell>
          <cell r="D1046" t="str">
            <v>AustralianShares</v>
          </cell>
          <cell r="E1046">
            <v>1750</v>
          </cell>
          <cell r="F1046">
            <v>0</v>
          </cell>
          <cell r="G1046">
            <v>0</v>
          </cell>
          <cell r="H1046">
            <v>136640</v>
          </cell>
          <cell r="I1046">
            <v>0</v>
          </cell>
          <cell r="J1046">
            <v>0</v>
          </cell>
          <cell r="K1046">
            <v>78.08</v>
          </cell>
        </row>
        <row r="1047">
          <cell r="A1047" t="str">
            <v>A2M</v>
          </cell>
          <cell r="B1047" t="str">
            <v>No</v>
          </cell>
          <cell r="C1047" t="str">
            <v>The A2 Milk Company Limited</v>
          </cell>
          <cell r="D1047" t="str">
            <v>AustralianShares</v>
          </cell>
          <cell r="E1047">
            <v>361430</v>
          </cell>
          <cell r="F1047">
            <v>0</v>
          </cell>
          <cell r="G1047">
            <v>0</v>
          </cell>
          <cell r="H1047">
            <v>2089065.4</v>
          </cell>
          <cell r="I1047">
            <v>0</v>
          </cell>
          <cell r="J1047">
            <v>0</v>
          </cell>
          <cell r="K1047">
            <v>5.78</v>
          </cell>
        </row>
        <row r="1048">
          <cell r="A1048" t="str">
            <v>A3D</v>
          </cell>
          <cell r="B1048" t="str">
            <v>No</v>
          </cell>
          <cell r="C1048" t="str">
            <v>Aurora Labs Limited</v>
          </cell>
          <cell r="D1048" t="str">
            <v>AustralianShares</v>
          </cell>
          <cell r="E1048">
            <v>282052</v>
          </cell>
          <cell r="F1048">
            <v>0</v>
          </cell>
          <cell r="G1048">
            <v>0</v>
          </cell>
          <cell r="H1048">
            <v>22282.108</v>
          </cell>
          <cell r="I1048">
            <v>0</v>
          </cell>
          <cell r="J1048">
            <v>0</v>
          </cell>
          <cell r="K1048">
            <v>7.9000000000000001E-2</v>
          </cell>
        </row>
        <row r="1049">
          <cell r="A1049" t="str">
            <v>A40</v>
          </cell>
          <cell r="B1049" t="str">
            <v>No</v>
          </cell>
          <cell r="C1049" t="str">
            <v>Alita Resources Limited</v>
          </cell>
          <cell r="D1049" t="str">
            <v>AustralianShares</v>
          </cell>
          <cell r="E1049">
            <v>0</v>
          </cell>
          <cell r="F1049">
            <v>0</v>
          </cell>
          <cell r="G1049">
            <v>0</v>
          </cell>
          <cell r="H1049">
            <v>0</v>
          </cell>
          <cell r="I1049">
            <v>0</v>
          </cell>
          <cell r="J1049">
            <v>0</v>
          </cell>
          <cell r="K1049">
            <v>0</v>
          </cell>
        </row>
        <row r="1050">
          <cell r="A1050" t="str">
            <v>A4N</v>
          </cell>
          <cell r="B1050" t="str">
            <v>No</v>
          </cell>
          <cell r="C1050" t="str">
            <v>Alpha HPA Limited</v>
          </cell>
          <cell r="D1050" t="str">
            <v>AustralianShares</v>
          </cell>
          <cell r="E1050">
            <v>296574</v>
          </cell>
          <cell r="F1050">
            <v>0</v>
          </cell>
          <cell r="G1050">
            <v>0</v>
          </cell>
          <cell r="H1050">
            <v>263950.86</v>
          </cell>
          <cell r="I1050">
            <v>0</v>
          </cell>
          <cell r="J1050">
            <v>0</v>
          </cell>
          <cell r="K1050">
            <v>0.89</v>
          </cell>
        </row>
        <row r="1051">
          <cell r="A1051" t="str">
            <v>A8G</v>
          </cell>
          <cell r="B1051" t="str">
            <v>No</v>
          </cell>
          <cell r="C1051" t="str">
            <v>Australasian Metals Limited</v>
          </cell>
          <cell r="D1051" t="str">
            <v>AustralianShares</v>
          </cell>
          <cell r="E1051">
            <v>4123</v>
          </cell>
          <cell r="F1051">
            <v>0</v>
          </cell>
          <cell r="G1051">
            <v>0</v>
          </cell>
          <cell r="H1051">
            <v>325.71699999999998</v>
          </cell>
          <cell r="I1051">
            <v>0</v>
          </cell>
          <cell r="J1051">
            <v>0</v>
          </cell>
          <cell r="K1051">
            <v>7.9000000000000001E-2</v>
          </cell>
        </row>
        <row r="1052">
          <cell r="A1052" t="str">
            <v>AA.NY</v>
          </cell>
          <cell r="B1052" t="str">
            <v>No</v>
          </cell>
          <cell r="C1052" t="str">
            <v>Alcoa Corporation</v>
          </cell>
          <cell r="D1052" t="str">
            <v>InternationalShares</v>
          </cell>
          <cell r="E1052">
            <v>7686</v>
          </cell>
          <cell r="F1052">
            <v>0</v>
          </cell>
          <cell r="G1052">
            <v>0</v>
          </cell>
          <cell r="H1052">
            <v>469334.21471999999</v>
          </cell>
          <cell r="I1052">
            <v>0</v>
          </cell>
          <cell r="J1052">
            <v>0</v>
          </cell>
          <cell r="K1052">
            <v>61.063519999999997</v>
          </cell>
        </row>
        <row r="1053">
          <cell r="A1053" t="str">
            <v>AAC</v>
          </cell>
          <cell r="B1053" t="str">
            <v>No</v>
          </cell>
          <cell r="C1053" t="str">
            <v>Australian Agricultural Company Ltd</v>
          </cell>
          <cell r="D1053" t="str">
            <v>AustralianShares</v>
          </cell>
          <cell r="E1053">
            <v>86922</v>
          </cell>
          <cell r="F1053">
            <v>0</v>
          </cell>
          <cell r="G1053">
            <v>0</v>
          </cell>
          <cell r="H1053">
            <v>121690.8</v>
          </cell>
          <cell r="I1053">
            <v>0</v>
          </cell>
          <cell r="J1053">
            <v>0</v>
          </cell>
          <cell r="K1053">
            <v>1.4</v>
          </cell>
        </row>
        <row r="1054">
          <cell r="A1054" t="str">
            <v>AAJ</v>
          </cell>
          <cell r="B1054" t="str">
            <v>No</v>
          </cell>
          <cell r="C1054" t="str">
            <v>Aruma Resources Limited</v>
          </cell>
          <cell r="D1054" t="str">
            <v>AustralianShares</v>
          </cell>
          <cell r="E1054">
            <v>6667</v>
          </cell>
          <cell r="F1054">
            <v>0</v>
          </cell>
          <cell r="G1054">
            <v>0</v>
          </cell>
          <cell r="H1054">
            <v>73.337000000000003</v>
          </cell>
          <cell r="I1054">
            <v>0</v>
          </cell>
          <cell r="J1054">
            <v>0</v>
          </cell>
          <cell r="K1054">
            <v>1.0999999999999999E-2</v>
          </cell>
        </row>
        <row r="1055">
          <cell r="A1055" t="str">
            <v>AAL</v>
          </cell>
          <cell r="B1055" t="str">
            <v>No</v>
          </cell>
          <cell r="C1055" t="str">
            <v>Alfabs Australia Limited</v>
          </cell>
          <cell r="D1055" t="str">
            <v>AustralianShares</v>
          </cell>
          <cell r="E1055">
            <v>33020</v>
          </cell>
          <cell r="F1055">
            <v>0</v>
          </cell>
          <cell r="G1055">
            <v>0</v>
          </cell>
          <cell r="H1055">
            <v>12877.8</v>
          </cell>
          <cell r="I1055">
            <v>0</v>
          </cell>
          <cell r="J1055">
            <v>0</v>
          </cell>
          <cell r="K1055">
            <v>0.39</v>
          </cell>
        </row>
        <row r="1056">
          <cell r="A1056" t="str">
            <v>AAL.LN</v>
          </cell>
          <cell r="B1056" t="str">
            <v>No</v>
          </cell>
          <cell r="C1056" t="str">
            <v>Anglo American PLC</v>
          </cell>
          <cell r="D1056" t="str">
            <v>InternationalShares</v>
          </cell>
          <cell r="E1056">
            <v>6287</v>
          </cell>
          <cell r="F1056">
            <v>0</v>
          </cell>
          <cell r="G1056">
            <v>0</v>
          </cell>
          <cell r="H1056">
            <v>300540.38445499999</v>
          </cell>
          <cell r="I1056">
            <v>0</v>
          </cell>
          <cell r="J1056">
            <v>0</v>
          </cell>
          <cell r="K1056">
            <v>47.803465000000003</v>
          </cell>
        </row>
        <row r="1057">
          <cell r="A1057" t="str">
            <v>AAL.ND</v>
          </cell>
          <cell r="B1057" t="str">
            <v>No</v>
          </cell>
          <cell r="C1057" t="str">
            <v>American Airlines Group Inc.</v>
          </cell>
          <cell r="D1057" t="str">
            <v>InternationalShares</v>
          </cell>
          <cell r="E1057">
            <v>21</v>
          </cell>
          <cell r="F1057">
            <v>0</v>
          </cell>
          <cell r="G1057">
            <v>0</v>
          </cell>
          <cell r="H1057">
            <v>591.61143300000003</v>
          </cell>
          <cell r="I1057">
            <v>0</v>
          </cell>
          <cell r="J1057">
            <v>0</v>
          </cell>
          <cell r="K1057">
            <v>28.171973000000001</v>
          </cell>
        </row>
        <row r="1058">
          <cell r="A1058" t="str">
            <v>AAM</v>
          </cell>
          <cell r="B1058" t="str">
            <v>No</v>
          </cell>
          <cell r="C1058" t="str">
            <v>Aumega Metals Ltd</v>
          </cell>
          <cell r="D1058" t="str">
            <v>AustralianShares</v>
          </cell>
          <cell r="E1058">
            <v>28949</v>
          </cell>
          <cell r="F1058">
            <v>0</v>
          </cell>
          <cell r="G1058">
            <v>0</v>
          </cell>
          <cell r="H1058">
            <v>1215.8579999999999</v>
          </cell>
          <cell r="I1058">
            <v>0</v>
          </cell>
          <cell r="J1058">
            <v>0</v>
          </cell>
          <cell r="K1058">
            <v>4.2000000000000003E-2</v>
          </cell>
        </row>
        <row r="1059">
          <cell r="A1059" t="str">
            <v>AAP</v>
          </cell>
          <cell r="B1059" t="str">
            <v>No</v>
          </cell>
          <cell r="C1059" t="str">
            <v>Australian Agricultural Projects Limited</v>
          </cell>
          <cell r="D1059" t="str">
            <v>AustralianShares</v>
          </cell>
          <cell r="E1059">
            <v>540000</v>
          </cell>
          <cell r="F1059">
            <v>0</v>
          </cell>
          <cell r="G1059">
            <v>0</v>
          </cell>
          <cell r="H1059">
            <v>23220</v>
          </cell>
          <cell r="I1059">
            <v>0</v>
          </cell>
          <cell r="J1059">
            <v>0</v>
          </cell>
          <cell r="K1059">
            <v>4.2999999999999997E-2</v>
          </cell>
        </row>
        <row r="1060">
          <cell r="A1060" t="str">
            <v>AAP0001AU</v>
          </cell>
          <cell r="B1060" t="str">
            <v>No</v>
          </cell>
          <cell r="C1060" t="str">
            <v>Candriam Sustainable Global Equity Fund</v>
          </cell>
          <cell r="D1060" t="str">
            <v>ManagedFunds</v>
          </cell>
          <cell r="E1060">
            <v>301046.72309099999</v>
          </cell>
          <cell r="F1060">
            <v>0</v>
          </cell>
          <cell r="G1060">
            <v>0</v>
          </cell>
          <cell r="H1060">
            <v>3756322.5292390003</v>
          </cell>
          <cell r="I1060">
            <v>0</v>
          </cell>
          <cell r="J1060">
            <v>0</v>
          </cell>
          <cell r="K1060">
            <v>12.477539999999999</v>
          </cell>
        </row>
        <row r="1061">
          <cell r="A1061" t="str">
            <v>AAP0007AU</v>
          </cell>
          <cell r="B1061" t="str">
            <v>No</v>
          </cell>
          <cell r="C1061" t="str">
            <v>Ausbil MicroCap Fund</v>
          </cell>
          <cell r="D1061" t="str">
            <v>ManagedFunds</v>
          </cell>
          <cell r="E1061">
            <v>11375749.388158999</v>
          </cell>
          <cell r="F1061">
            <v>0</v>
          </cell>
          <cell r="G1061">
            <v>0</v>
          </cell>
          <cell r="H1061">
            <v>55990187.156084001</v>
          </cell>
          <cell r="I1061">
            <v>0</v>
          </cell>
          <cell r="J1061">
            <v>0</v>
          </cell>
          <cell r="K1061">
            <v>4.9218900000000003</v>
          </cell>
        </row>
        <row r="1062">
          <cell r="A1062" t="str">
            <v>AAP0104AU</v>
          </cell>
          <cell r="B1062" t="str">
            <v>No</v>
          </cell>
          <cell r="C1062" t="str">
            <v>Ausbil Australian Emerging Leaders Fund</v>
          </cell>
          <cell r="D1062" t="str">
            <v>ManagedFunds</v>
          </cell>
          <cell r="E1062">
            <v>2809654.9497710001</v>
          </cell>
          <cell r="F1062">
            <v>0</v>
          </cell>
          <cell r="G1062">
            <v>0</v>
          </cell>
          <cell r="H1062">
            <v>8894833.7365359999</v>
          </cell>
          <cell r="I1062">
            <v>0</v>
          </cell>
          <cell r="J1062">
            <v>0</v>
          </cell>
          <cell r="K1062">
            <v>3.16581</v>
          </cell>
        </row>
        <row r="1063">
          <cell r="A1063" t="str">
            <v>AAP3254AU</v>
          </cell>
          <cell r="B1063" t="str">
            <v>No</v>
          </cell>
          <cell r="C1063" t="str">
            <v>Ausbil Global Essential Infrastructure Fd - Unhgd</v>
          </cell>
          <cell r="D1063" t="str">
            <v>ManagedFunds</v>
          </cell>
          <cell r="E1063">
            <v>27109.139182999999</v>
          </cell>
          <cell r="F1063">
            <v>0</v>
          </cell>
          <cell r="G1063">
            <v>0</v>
          </cell>
          <cell r="H1063">
            <v>372917.92715300003</v>
          </cell>
          <cell r="I1063">
            <v>0</v>
          </cell>
          <cell r="J1063">
            <v>0</v>
          </cell>
          <cell r="K1063">
            <v>13.756169999999999</v>
          </cell>
        </row>
        <row r="1064">
          <cell r="A1064" t="str">
            <v>AAP5928AU</v>
          </cell>
          <cell r="B1064" t="str">
            <v>No</v>
          </cell>
          <cell r="C1064" t="str">
            <v>Ausbil Global Resources Fund</v>
          </cell>
          <cell r="D1064" t="str">
            <v>ManagedFunds</v>
          </cell>
          <cell r="E1064">
            <v>473611.53460999997</v>
          </cell>
          <cell r="F1064">
            <v>0</v>
          </cell>
          <cell r="G1064">
            <v>0</v>
          </cell>
          <cell r="H1064">
            <v>311731.11207999999</v>
          </cell>
          <cell r="I1064">
            <v>0</v>
          </cell>
          <cell r="J1064">
            <v>0</v>
          </cell>
          <cell r="K1064">
            <v>0.65820000000000001</v>
          </cell>
        </row>
        <row r="1065">
          <cell r="A1065" t="str">
            <v>AAP8211AU</v>
          </cell>
          <cell r="B1065" t="str">
            <v>No</v>
          </cell>
          <cell r="C1065" t="str">
            <v>Ausbil Long Short Focus Fund</v>
          </cell>
          <cell r="D1065" t="str">
            <v>ManagedFunds</v>
          </cell>
          <cell r="E1065">
            <v>160987.47308600001</v>
          </cell>
          <cell r="F1065">
            <v>0</v>
          </cell>
          <cell r="G1065">
            <v>0</v>
          </cell>
          <cell r="H1065">
            <v>187975.41307400001</v>
          </cell>
          <cell r="I1065">
            <v>0</v>
          </cell>
          <cell r="J1065">
            <v>0</v>
          </cell>
          <cell r="K1065">
            <v>1.16764</v>
          </cell>
        </row>
        <row r="1066">
          <cell r="A1066" t="str">
            <v>AAP8285AU</v>
          </cell>
          <cell r="B1066" t="str">
            <v>No</v>
          </cell>
          <cell r="C1066" t="str">
            <v>Ausbil Global SmallCap Fund</v>
          </cell>
          <cell r="D1066" t="str">
            <v>ManagedFunds</v>
          </cell>
          <cell r="E1066">
            <v>117861.121329</v>
          </cell>
          <cell r="F1066">
            <v>0</v>
          </cell>
          <cell r="G1066">
            <v>0</v>
          </cell>
          <cell r="H1066">
            <v>2096204.8300639999</v>
          </cell>
          <cell r="I1066">
            <v>0</v>
          </cell>
          <cell r="J1066">
            <v>0</v>
          </cell>
          <cell r="K1066">
            <v>17.78538</v>
          </cell>
        </row>
        <row r="1067">
          <cell r="A1067" t="str">
            <v>AAP9227AU</v>
          </cell>
          <cell r="B1067" t="str">
            <v>No</v>
          </cell>
          <cell r="C1067" t="str">
            <v>Ausbil Australian Concentrated Equity Fund</v>
          </cell>
          <cell r="D1067" t="str">
            <v>ManagedFunds</v>
          </cell>
          <cell r="E1067">
            <v>9704.2780999999995</v>
          </cell>
          <cell r="F1067">
            <v>0</v>
          </cell>
          <cell r="G1067">
            <v>0</v>
          </cell>
          <cell r="H1067">
            <v>152142.41049500002</v>
          </cell>
          <cell r="I1067">
            <v>0</v>
          </cell>
          <cell r="J1067">
            <v>0</v>
          </cell>
          <cell r="K1067">
            <v>15.67787</v>
          </cell>
        </row>
        <row r="1068">
          <cell r="A1068" t="str">
            <v>AAR</v>
          </cell>
          <cell r="B1068" t="str">
            <v>No</v>
          </cell>
          <cell r="C1068" t="str">
            <v>Astral Resources NL</v>
          </cell>
          <cell r="D1068" t="str">
            <v>AustralianShares</v>
          </cell>
          <cell r="E1068">
            <v>843759</v>
          </cell>
          <cell r="F1068">
            <v>0</v>
          </cell>
          <cell r="G1068">
            <v>0</v>
          </cell>
          <cell r="H1068">
            <v>113907.465</v>
          </cell>
          <cell r="I1068">
            <v>0</v>
          </cell>
          <cell r="J1068">
            <v>0</v>
          </cell>
          <cell r="K1068">
            <v>0.13500000000000001</v>
          </cell>
        </row>
        <row r="1069">
          <cell r="A1069" t="str">
            <v>AARO</v>
          </cell>
          <cell r="B1069" t="str">
            <v>No</v>
          </cell>
          <cell r="C1069" t="str">
            <v>Astral Resources NL Option Expiry 24/10/2025</v>
          </cell>
          <cell r="D1069" t="str">
            <v>AustralianShares</v>
          </cell>
          <cell r="E1069">
            <v>7561</v>
          </cell>
          <cell r="F1069">
            <v>0</v>
          </cell>
          <cell r="G1069">
            <v>0</v>
          </cell>
          <cell r="H1069">
            <v>340.245</v>
          </cell>
          <cell r="I1069">
            <v>0</v>
          </cell>
          <cell r="J1069">
            <v>0</v>
          </cell>
          <cell r="K1069">
            <v>4.4999999999999998E-2</v>
          </cell>
        </row>
        <row r="1070">
          <cell r="A1070" t="str">
            <v>AASF</v>
          </cell>
          <cell r="B1070" t="str">
            <v>No</v>
          </cell>
          <cell r="C1070" t="str">
            <v>Airlie Australian Share Fund (managed fund)</v>
          </cell>
          <cell r="D1070" t="str">
            <v>AustralianShares</v>
          </cell>
          <cell r="E1070">
            <v>401402</v>
          </cell>
          <cell r="F1070">
            <v>0</v>
          </cell>
          <cell r="G1070">
            <v>0</v>
          </cell>
          <cell r="H1070">
            <v>1561453.78</v>
          </cell>
          <cell r="I1070">
            <v>0</v>
          </cell>
          <cell r="J1070">
            <v>0</v>
          </cell>
          <cell r="K1070">
            <v>3.89</v>
          </cell>
        </row>
        <row r="1071">
          <cell r="A1071" t="str">
            <v>AAU</v>
          </cell>
          <cell r="B1071" t="str">
            <v>No</v>
          </cell>
          <cell r="C1071" t="str">
            <v>Antilles Gold Limited</v>
          </cell>
          <cell r="D1071" t="str">
            <v>AustralianShares</v>
          </cell>
          <cell r="E1071">
            <v>1099257</v>
          </cell>
          <cell r="F1071">
            <v>0</v>
          </cell>
          <cell r="G1071">
            <v>0</v>
          </cell>
          <cell r="H1071">
            <v>3297.7710000000002</v>
          </cell>
          <cell r="I1071">
            <v>0</v>
          </cell>
          <cell r="J1071">
            <v>0</v>
          </cell>
          <cell r="K1071">
            <v>3.0000000000000001E-3</v>
          </cell>
        </row>
        <row r="1072">
          <cell r="A1072" t="str">
            <v>AAUOC</v>
          </cell>
          <cell r="B1072" t="str">
            <v>No</v>
          </cell>
          <cell r="C1072" t="str">
            <v>Antilles Gold Limited Opt Exp 30/06/2025</v>
          </cell>
          <cell r="D1072" t="str">
            <v>AustralianShares</v>
          </cell>
          <cell r="E1072">
            <v>818303</v>
          </cell>
          <cell r="F1072">
            <v>0</v>
          </cell>
          <cell r="G1072">
            <v>0</v>
          </cell>
          <cell r="H1072">
            <v>818.303</v>
          </cell>
          <cell r="I1072">
            <v>0</v>
          </cell>
          <cell r="J1072">
            <v>0</v>
          </cell>
          <cell r="K1072">
            <v>1E-3</v>
          </cell>
        </row>
        <row r="1073">
          <cell r="A1073" t="str">
            <v>AB1</v>
          </cell>
          <cell r="B1073" t="str">
            <v>No</v>
          </cell>
          <cell r="C1073" t="str">
            <v>Animoca Brands Corporation Limited</v>
          </cell>
          <cell r="D1073" t="str">
            <v>AustralianShares</v>
          </cell>
          <cell r="E1073">
            <v>121021</v>
          </cell>
          <cell r="F1073">
            <v>0</v>
          </cell>
          <cell r="G1073">
            <v>0</v>
          </cell>
          <cell r="H1073">
            <v>21783.78</v>
          </cell>
          <cell r="I1073">
            <v>0</v>
          </cell>
          <cell r="J1073">
            <v>0</v>
          </cell>
          <cell r="K1073">
            <v>0.18</v>
          </cell>
        </row>
        <row r="1074">
          <cell r="A1074" t="str">
            <v>ABA</v>
          </cell>
          <cell r="B1074" t="str">
            <v>No</v>
          </cell>
          <cell r="C1074" t="str">
            <v>Auswide Bank Limited</v>
          </cell>
          <cell r="D1074" t="str">
            <v>AustralianShares</v>
          </cell>
          <cell r="E1074">
            <v>13667</v>
          </cell>
          <cell r="F1074">
            <v>0</v>
          </cell>
          <cell r="G1074">
            <v>0</v>
          </cell>
          <cell r="H1074">
            <v>66284.95</v>
          </cell>
          <cell r="I1074">
            <v>0</v>
          </cell>
          <cell r="J1074">
            <v>0</v>
          </cell>
          <cell r="K1074">
            <v>4.8499999999999996</v>
          </cell>
        </row>
        <row r="1075">
          <cell r="A1075" t="str">
            <v>ABBN.SW</v>
          </cell>
          <cell r="B1075" t="str">
            <v>No</v>
          </cell>
          <cell r="C1075" t="str">
            <v>ABB Ltd</v>
          </cell>
          <cell r="D1075" t="str">
            <v>InternationalShares</v>
          </cell>
          <cell r="E1075">
            <v>75705</v>
          </cell>
          <cell r="F1075">
            <v>0</v>
          </cell>
          <cell r="G1075">
            <v>0</v>
          </cell>
          <cell r="H1075">
            <v>6604240.8980100006</v>
          </cell>
          <cell r="I1075">
            <v>0</v>
          </cell>
          <cell r="J1075">
            <v>0</v>
          </cell>
          <cell r="K1075">
            <v>87.236521999999994</v>
          </cell>
        </row>
        <row r="1076">
          <cell r="A1076" t="str">
            <v>ABBV.NY</v>
          </cell>
          <cell r="B1076" t="str">
            <v>No</v>
          </cell>
          <cell r="C1076" t="str">
            <v>AbbVie Inc.</v>
          </cell>
          <cell r="D1076" t="str">
            <v>InternationalShares</v>
          </cell>
          <cell r="E1076">
            <v>177</v>
          </cell>
          <cell r="F1076">
            <v>0</v>
          </cell>
          <cell r="G1076">
            <v>0</v>
          </cell>
          <cell r="H1076">
            <v>50837.077655999994</v>
          </cell>
          <cell r="I1076">
            <v>0</v>
          </cell>
          <cell r="J1076">
            <v>0</v>
          </cell>
          <cell r="K1076">
            <v>287.21512799999999</v>
          </cell>
        </row>
        <row r="1077">
          <cell r="A1077" t="str">
            <v>ABE</v>
          </cell>
          <cell r="B1077" t="str">
            <v>No</v>
          </cell>
          <cell r="C1077" t="str">
            <v>Australian Bond Exchange Holdings Limited</v>
          </cell>
          <cell r="D1077" t="str">
            <v>AustralianShares</v>
          </cell>
          <cell r="E1077">
            <v>11481</v>
          </cell>
          <cell r="F1077">
            <v>0</v>
          </cell>
          <cell r="G1077">
            <v>0</v>
          </cell>
          <cell r="H1077">
            <v>309.98700000000002</v>
          </cell>
          <cell r="I1077">
            <v>0</v>
          </cell>
          <cell r="J1077">
            <v>0</v>
          </cell>
          <cell r="K1077">
            <v>2.7E-2</v>
          </cell>
        </row>
        <row r="1078">
          <cell r="A1078" t="str">
            <v>ABEV.NY</v>
          </cell>
          <cell r="B1078" t="str">
            <v>No</v>
          </cell>
          <cell r="C1078" t="str">
            <v>Ambev S.A.</v>
          </cell>
          <cell r="D1078" t="str">
            <v>InternationalShares</v>
          </cell>
          <cell r="E1078">
            <v>2113</v>
          </cell>
          <cell r="F1078">
            <v>0</v>
          </cell>
          <cell r="G1078">
            <v>0</v>
          </cell>
          <cell r="H1078">
            <v>6318.1679330000006</v>
          </cell>
          <cell r="I1078">
            <v>0</v>
          </cell>
          <cell r="J1078">
            <v>0</v>
          </cell>
          <cell r="K1078">
            <v>2.9901409999999999</v>
          </cell>
        </row>
        <row r="1079">
          <cell r="A1079" t="str">
            <v>ABG</v>
          </cell>
          <cell r="B1079" t="str">
            <v>No</v>
          </cell>
          <cell r="C1079" t="str">
            <v>Abacus Group</v>
          </cell>
          <cell r="D1079" t="str">
            <v>AustralianShares</v>
          </cell>
          <cell r="E1079">
            <v>284150</v>
          </cell>
          <cell r="F1079">
            <v>0</v>
          </cell>
          <cell r="G1079">
            <v>0</v>
          </cell>
          <cell r="H1079">
            <v>312565</v>
          </cell>
          <cell r="I1079">
            <v>0</v>
          </cell>
          <cell r="J1079">
            <v>0</v>
          </cell>
          <cell r="K1079">
            <v>1.1000000000000001</v>
          </cell>
        </row>
        <row r="1080">
          <cell r="A1080" t="str">
            <v>ABI.BR</v>
          </cell>
          <cell r="B1080" t="str">
            <v>No</v>
          </cell>
          <cell r="C1080" t="str">
            <v>Anheuser-Busch InBev SA NV</v>
          </cell>
          <cell r="D1080" t="str">
            <v>InternationalShares</v>
          </cell>
          <cell r="E1080">
            <v>189</v>
          </cell>
          <cell r="F1080">
            <v>0</v>
          </cell>
          <cell r="G1080">
            <v>0</v>
          </cell>
          <cell r="H1080">
            <v>15234.371649000001</v>
          </cell>
          <cell r="I1080">
            <v>0</v>
          </cell>
          <cell r="J1080">
            <v>0</v>
          </cell>
          <cell r="K1080">
            <v>80.605141000000003</v>
          </cell>
        </row>
        <row r="1081">
          <cell r="A1081" t="str">
            <v>ABL</v>
          </cell>
          <cell r="B1081" t="str">
            <v>No</v>
          </cell>
          <cell r="C1081" t="str">
            <v>Abilene Oil and Gas Limited</v>
          </cell>
          <cell r="D1081" t="str">
            <v>AustralianShares</v>
          </cell>
          <cell r="E1081">
            <v>0</v>
          </cell>
          <cell r="F1081">
            <v>0</v>
          </cell>
          <cell r="G1081">
            <v>0</v>
          </cell>
          <cell r="H1081">
            <v>0</v>
          </cell>
          <cell r="I1081">
            <v>0</v>
          </cell>
          <cell r="J1081">
            <v>0</v>
          </cell>
          <cell r="K1081">
            <v>0</v>
          </cell>
        </row>
        <row r="1082">
          <cell r="A1082" t="str">
            <v>ABN.AS</v>
          </cell>
          <cell r="B1082" t="str">
            <v>No</v>
          </cell>
          <cell r="C1082" t="str">
            <v>ABN AMRO BANK N.V.</v>
          </cell>
          <cell r="D1082" t="str">
            <v>InternationalShares</v>
          </cell>
          <cell r="E1082">
            <v>571</v>
          </cell>
          <cell r="F1082">
            <v>0</v>
          </cell>
          <cell r="G1082">
            <v>0</v>
          </cell>
          <cell r="H1082">
            <v>14279.668496</v>
          </cell>
          <cell r="I1082">
            <v>0</v>
          </cell>
          <cell r="J1082">
            <v>0</v>
          </cell>
          <cell r="K1082">
            <v>25.008175999999999</v>
          </cell>
        </row>
        <row r="1083">
          <cell r="A1083" t="str">
            <v>ABNB.ND</v>
          </cell>
          <cell r="B1083" t="str">
            <v>No</v>
          </cell>
          <cell r="C1083" t="str">
            <v>Airbnb Inc</v>
          </cell>
          <cell r="D1083" t="str">
            <v>InternationalShares</v>
          </cell>
          <cell r="E1083">
            <v>1305</v>
          </cell>
          <cell r="F1083">
            <v>0</v>
          </cell>
          <cell r="G1083">
            <v>0</v>
          </cell>
          <cell r="H1083">
            <v>277178.03410500003</v>
          </cell>
          <cell r="I1083">
            <v>0</v>
          </cell>
          <cell r="J1083">
            <v>0</v>
          </cell>
          <cell r="K1083">
            <v>212.396961</v>
          </cell>
        </row>
        <row r="1084">
          <cell r="A1084" t="str">
            <v>ABT.NY</v>
          </cell>
          <cell r="B1084" t="str">
            <v>No</v>
          </cell>
          <cell r="C1084" t="str">
            <v>Abbott Laboratories</v>
          </cell>
          <cell r="D1084" t="str">
            <v>InternationalShares</v>
          </cell>
          <cell r="E1084">
            <v>13937</v>
          </cell>
          <cell r="F1084">
            <v>0</v>
          </cell>
          <cell r="G1084">
            <v>0</v>
          </cell>
          <cell r="H1084">
            <v>2547945.8107179999</v>
          </cell>
          <cell r="I1084">
            <v>0</v>
          </cell>
          <cell r="J1084">
            <v>0</v>
          </cell>
          <cell r="K1084">
            <v>182.818814</v>
          </cell>
        </row>
        <row r="1085">
          <cell r="A1085" t="str">
            <v>ABV</v>
          </cell>
          <cell r="B1085" t="str">
            <v>No</v>
          </cell>
          <cell r="C1085" t="str">
            <v>Advanced Braking Technology Ltd</v>
          </cell>
          <cell r="D1085" t="str">
            <v>AustralianShares</v>
          </cell>
          <cell r="E1085">
            <v>68000</v>
          </cell>
          <cell r="F1085">
            <v>0</v>
          </cell>
          <cell r="G1085">
            <v>0</v>
          </cell>
          <cell r="H1085">
            <v>5644</v>
          </cell>
          <cell r="I1085">
            <v>0</v>
          </cell>
          <cell r="J1085">
            <v>0</v>
          </cell>
          <cell r="K1085">
            <v>8.3000000000000004E-2</v>
          </cell>
        </row>
        <row r="1086">
          <cell r="A1086" t="str">
            <v>ABW</v>
          </cell>
          <cell r="B1086" t="str">
            <v>No</v>
          </cell>
          <cell r="C1086" t="str">
            <v>Aurora Absolute Return Fund</v>
          </cell>
          <cell r="D1086" t="str">
            <v>AustralianShares</v>
          </cell>
          <cell r="E1086">
            <v>0</v>
          </cell>
          <cell r="F1086">
            <v>0</v>
          </cell>
          <cell r="G1086">
            <v>0</v>
          </cell>
          <cell r="H1086">
            <v>0</v>
          </cell>
          <cell r="I1086">
            <v>0</v>
          </cell>
          <cell r="J1086">
            <v>0</v>
          </cell>
          <cell r="K1086">
            <v>0</v>
          </cell>
        </row>
        <row r="1087">
          <cell r="A1087" t="str">
            <v>ABX</v>
          </cell>
          <cell r="B1087" t="str">
            <v>No</v>
          </cell>
          <cell r="C1087" t="str">
            <v>ABx Group Limited</v>
          </cell>
          <cell r="D1087" t="str">
            <v>AustralianShares</v>
          </cell>
          <cell r="E1087">
            <v>959969</v>
          </cell>
          <cell r="F1087">
            <v>0</v>
          </cell>
          <cell r="G1087">
            <v>0</v>
          </cell>
          <cell r="H1087">
            <v>39358.728999999999</v>
          </cell>
          <cell r="I1087">
            <v>0</v>
          </cell>
          <cell r="J1087">
            <v>0</v>
          </cell>
          <cell r="K1087">
            <v>4.1000000000000002E-2</v>
          </cell>
        </row>
        <row r="1088">
          <cell r="A1088" t="str">
            <v>ABX.TX</v>
          </cell>
          <cell r="B1088" t="str">
            <v>No</v>
          </cell>
          <cell r="C1088" t="str">
            <v>Barrick Gold Corporation</v>
          </cell>
          <cell r="D1088" t="str">
            <v>InternationalShares</v>
          </cell>
          <cell r="E1088">
            <v>1217</v>
          </cell>
          <cell r="F1088">
            <v>0</v>
          </cell>
          <cell r="G1088">
            <v>0</v>
          </cell>
          <cell r="H1088">
            <v>30490.283530999997</v>
          </cell>
          <cell r="I1088">
            <v>0</v>
          </cell>
          <cell r="J1088">
            <v>0</v>
          </cell>
          <cell r="K1088">
            <v>25.053643000000001</v>
          </cell>
        </row>
        <row r="1089">
          <cell r="A1089" t="str">
            <v>ABY</v>
          </cell>
          <cell r="B1089" t="str">
            <v>No</v>
          </cell>
          <cell r="C1089" t="str">
            <v>Adore Beauty Group Limited</v>
          </cell>
          <cell r="D1089" t="str">
            <v>AustralianShares</v>
          </cell>
          <cell r="E1089">
            <v>23185</v>
          </cell>
          <cell r="F1089">
            <v>0</v>
          </cell>
          <cell r="G1089">
            <v>0</v>
          </cell>
          <cell r="H1089">
            <v>21562.05</v>
          </cell>
          <cell r="I1089">
            <v>0</v>
          </cell>
          <cell r="J1089">
            <v>0</v>
          </cell>
          <cell r="K1089">
            <v>0.93</v>
          </cell>
        </row>
        <row r="1090">
          <cell r="A1090" t="str">
            <v>AC8</v>
          </cell>
          <cell r="B1090" t="str">
            <v>No</v>
          </cell>
          <cell r="C1090" t="str">
            <v>AusCann Group Holdings Ltd</v>
          </cell>
          <cell r="D1090" t="str">
            <v>AustralianShares</v>
          </cell>
          <cell r="E1090">
            <v>406839</v>
          </cell>
          <cell r="F1090">
            <v>0</v>
          </cell>
          <cell r="G1090">
            <v>0</v>
          </cell>
          <cell r="H1090">
            <v>6590.7918</v>
          </cell>
          <cell r="I1090">
            <v>0</v>
          </cell>
          <cell r="J1090">
            <v>0</v>
          </cell>
          <cell r="K1090">
            <v>1.6199999999999999E-2</v>
          </cell>
        </row>
        <row r="1091">
          <cell r="A1091" t="str">
            <v>ACA.PA</v>
          </cell>
          <cell r="B1091" t="str">
            <v>No</v>
          </cell>
          <cell r="C1091" t="str">
            <v>Credit Agricole</v>
          </cell>
          <cell r="D1091" t="str">
            <v>InternationalShares</v>
          </cell>
          <cell r="E1091">
            <v>99074</v>
          </cell>
          <cell r="F1091">
            <v>0</v>
          </cell>
          <cell r="G1091">
            <v>0</v>
          </cell>
          <cell r="H1091">
            <v>2217791.7010960001</v>
          </cell>
          <cell r="I1091">
            <v>0</v>
          </cell>
          <cell r="J1091">
            <v>0</v>
          </cell>
          <cell r="K1091">
            <v>22.385204000000002</v>
          </cell>
        </row>
        <row r="1092">
          <cell r="A1092" t="str">
            <v>ACB.TX</v>
          </cell>
          <cell r="B1092" t="str">
            <v>No</v>
          </cell>
          <cell r="C1092" t="str">
            <v>Aurora Cannabis Inc</v>
          </cell>
          <cell r="D1092" t="str">
            <v>InternationalShares</v>
          </cell>
          <cell r="E1092">
            <v>123</v>
          </cell>
          <cell r="F1092">
            <v>0</v>
          </cell>
          <cell r="G1092">
            <v>0</v>
          </cell>
          <cell r="H1092">
            <v>844.70901900000001</v>
          </cell>
          <cell r="I1092">
            <v>0</v>
          </cell>
          <cell r="J1092">
            <v>0</v>
          </cell>
          <cell r="K1092">
            <v>6.867553</v>
          </cell>
        </row>
        <row r="1093">
          <cell r="A1093" t="str">
            <v>ACE</v>
          </cell>
          <cell r="B1093" t="str">
            <v>No</v>
          </cell>
          <cell r="C1093" t="str">
            <v>Acusensus Limited</v>
          </cell>
          <cell r="D1093" t="str">
            <v>AustralianShares</v>
          </cell>
          <cell r="E1093">
            <v>64842</v>
          </cell>
          <cell r="F1093">
            <v>0</v>
          </cell>
          <cell r="G1093">
            <v>0</v>
          </cell>
          <cell r="H1093">
            <v>71974.62</v>
          </cell>
          <cell r="I1093">
            <v>0</v>
          </cell>
          <cell r="J1093">
            <v>0</v>
          </cell>
          <cell r="K1093">
            <v>1.1100000000000001</v>
          </cell>
        </row>
        <row r="1094">
          <cell r="A1094" t="str">
            <v>ACF</v>
          </cell>
          <cell r="B1094" t="str">
            <v>No</v>
          </cell>
          <cell r="C1094" t="str">
            <v>Acrow Limited</v>
          </cell>
          <cell r="D1094" t="str">
            <v>AustralianShares</v>
          </cell>
          <cell r="E1094">
            <v>304358</v>
          </cell>
          <cell r="F1094">
            <v>0</v>
          </cell>
          <cell r="G1094">
            <v>0</v>
          </cell>
          <cell r="H1094">
            <v>333272.01</v>
          </cell>
          <cell r="I1094">
            <v>0</v>
          </cell>
          <cell r="J1094">
            <v>0</v>
          </cell>
          <cell r="K1094">
            <v>1.095</v>
          </cell>
        </row>
        <row r="1095">
          <cell r="A1095" t="str">
            <v>ACL</v>
          </cell>
          <cell r="B1095" t="str">
            <v>No</v>
          </cell>
          <cell r="C1095" t="str">
            <v>Australian Clinical Labs Limited</v>
          </cell>
          <cell r="D1095" t="str">
            <v>AustralianShares</v>
          </cell>
          <cell r="E1095">
            <v>29652</v>
          </cell>
          <cell r="F1095">
            <v>0</v>
          </cell>
          <cell r="G1095">
            <v>0</v>
          </cell>
          <cell r="H1095">
            <v>102002.88</v>
          </cell>
          <cell r="I1095">
            <v>0</v>
          </cell>
          <cell r="J1095">
            <v>0</v>
          </cell>
          <cell r="K1095">
            <v>3.44</v>
          </cell>
        </row>
        <row r="1096">
          <cell r="A1096" t="str">
            <v>ACLN.SW</v>
          </cell>
          <cell r="B1096" t="str">
            <v>No</v>
          </cell>
          <cell r="C1096" t="str">
            <v>Accelleron Industries Ltd</v>
          </cell>
          <cell r="D1096" t="str">
            <v>InternationalShares</v>
          </cell>
          <cell r="E1096">
            <v>2</v>
          </cell>
          <cell r="F1096">
            <v>0</v>
          </cell>
          <cell r="G1096">
            <v>0</v>
          </cell>
          <cell r="H1096">
            <v>166.00209600000002</v>
          </cell>
          <cell r="I1096">
            <v>0</v>
          </cell>
          <cell r="J1096">
            <v>0</v>
          </cell>
          <cell r="K1096">
            <v>83.001047999999997</v>
          </cell>
        </row>
        <row r="1097">
          <cell r="A1097" t="str">
            <v>ACM</v>
          </cell>
          <cell r="B1097" t="str">
            <v>No</v>
          </cell>
          <cell r="C1097" t="str">
            <v>Australian Critical Minerals Limited</v>
          </cell>
          <cell r="D1097" t="str">
            <v>AustralianShares</v>
          </cell>
          <cell r="E1097">
            <v>30000</v>
          </cell>
          <cell r="F1097">
            <v>0</v>
          </cell>
          <cell r="G1097">
            <v>0</v>
          </cell>
          <cell r="H1097">
            <v>2730</v>
          </cell>
          <cell r="I1097">
            <v>0</v>
          </cell>
          <cell r="J1097">
            <v>0</v>
          </cell>
          <cell r="K1097">
            <v>9.0999999999999998E-2</v>
          </cell>
        </row>
        <row r="1098">
          <cell r="A1098" t="str">
            <v>ACN.NY</v>
          </cell>
          <cell r="B1098" t="str">
            <v>No</v>
          </cell>
          <cell r="C1098" t="str">
            <v>Accenture PLC</v>
          </cell>
          <cell r="D1098" t="str">
            <v>InternationalShares</v>
          </cell>
          <cell r="E1098">
            <v>15661</v>
          </cell>
          <cell r="F1098">
            <v>0</v>
          </cell>
          <cell r="G1098">
            <v>0</v>
          </cell>
          <cell r="H1098">
            <v>8904773.217162</v>
          </cell>
          <cell r="I1098">
            <v>0</v>
          </cell>
          <cell r="J1098">
            <v>0</v>
          </cell>
          <cell r="K1098">
            <v>568.59544200000005</v>
          </cell>
        </row>
        <row r="1099">
          <cell r="A1099" t="str">
            <v>ACQ</v>
          </cell>
          <cell r="B1099" t="str">
            <v>No</v>
          </cell>
          <cell r="C1099" t="str">
            <v>Acorn Capital Investment Fund Limited</v>
          </cell>
          <cell r="D1099" t="str">
            <v>AustralianShares</v>
          </cell>
          <cell r="E1099">
            <v>180973</v>
          </cell>
          <cell r="F1099">
            <v>0</v>
          </cell>
          <cell r="G1099">
            <v>0</v>
          </cell>
          <cell r="H1099">
            <v>150207.59</v>
          </cell>
          <cell r="I1099">
            <v>0</v>
          </cell>
          <cell r="J1099">
            <v>0</v>
          </cell>
          <cell r="K1099">
            <v>0.83</v>
          </cell>
        </row>
        <row r="1100">
          <cell r="A1100" t="str">
            <v>ACR</v>
          </cell>
          <cell r="B1100" t="str">
            <v>No</v>
          </cell>
          <cell r="C1100" t="str">
            <v>Acrux Ltd</v>
          </cell>
          <cell r="D1100" t="str">
            <v>AustralianShares</v>
          </cell>
          <cell r="E1100">
            <v>28943</v>
          </cell>
          <cell r="F1100">
            <v>0</v>
          </cell>
          <cell r="G1100">
            <v>0</v>
          </cell>
          <cell r="H1100">
            <v>955.11900000000003</v>
          </cell>
          <cell r="I1100">
            <v>0</v>
          </cell>
          <cell r="J1100">
            <v>0</v>
          </cell>
          <cell r="K1100">
            <v>3.3000000000000002E-2</v>
          </cell>
        </row>
        <row r="1101">
          <cell r="A1101" t="str">
            <v>ACW</v>
          </cell>
          <cell r="B1101" t="str">
            <v>No</v>
          </cell>
          <cell r="C1101" t="str">
            <v>Actinogen Medical Limited</v>
          </cell>
          <cell r="D1101" t="str">
            <v>AustralianShares</v>
          </cell>
          <cell r="E1101">
            <v>1227227</v>
          </cell>
          <cell r="F1101">
            <v>0</v>
          </cell>
          <cell r="G1101">
            <v>0</v>
          </cell>
          <cell r="H1101">
            <v>30680.674999999999</v>
          </cell>
          <cell r="I1101">
            <v>0</v>
          </cell>
          <cell r="J1101">
            <v>0</v>
          </cell>
          <cell r="K1101">
            <v>2.5000000000000001E-2</v>
          </cell>
        </row>
        <row r="1102">
          <cell r="A1102" t="str">
            <v>ACWOC</v>
          </cell>
          <cell r="B1102" t="str">
            <v>No</v>
          </cell>
          <cell r="C1102" t="str">
            <v>Actinogen Medical Limited Options Exp 30/09/2027</v>
          </cell>
          <cell r="D1102" t="str">
            <v>AustralianShares</v>
          </cell>
          <cell r="E1102">
            <v>62499</v>
          </cell>
          <cell r="F1102">
            <v>0</v>
          </cell>
          <cell r="G1102">
            <v>0</v>
          </cell>
          <cell r="H1102">
            <v>437.49299999999999</v>
          </cell>
          <cell r="I1102">
            <v>0</v>
          </cell>
          <cell r="J1102">
            <v>0</v>
          </cell>
          <cell r="K1102">
            <v>7.0000000000000001E-3</v>
          </cell>
        </row>
        <row r="1103">
          <cell r="A1103" t="str">
            <v>AD1</v>
          </cell>
          <cell r="B1103" t="str">
            <v>No</v>
          </cell>
          <cell r="C1103" t="str">
            <v>AdNeo Limited</v>
          </cell>
          <cell r="D1103" t="str">
            <v>AustralianShares</v>
          </cell>
          <cell r="E1103">
            <v>200</v>
          </cell>
          <cell r="F1103">
            <v>0</v>
          </cell>
          <cell r="G1103">
            <v>0</v>
          </cell>
          <cell r="H1103">
            <v>10.199999999999999</v>
          </cell>
          <cell r="I1103">
            <v>0</v>
          </cell>
          <cell r="J1103">
            <v>0</v>
          </cell>
          <cell r="K1103">
            <v>5.0999999999999997E-2</v>
          </cell>
        </row>
        <row r="1104">
          <cell r="A1104" t="str">
            <v>ADA</v>
          </cell>
          <cell r="B1104" t="str">
            <v>No</v>
          </cell>
          <cell r="C1104" t="str">
            <v>Adacel Technologies Limited</v>
          </cell>
          <cell r="D1104" t="str">
            <v>AustralianShares</v>
          </cell>
          <cell r="E1104">
            <v>1900</v>
          </cell>
          <cell r="F1104">
            <v>0</v>
          </cell>
          <cell r="G1104">
            <v>0</v>
          </cell>
          <cell r="H1104">
            <v>921.5</v>
          </cell>
          <cell r="I1104">
            <v>0</v>
          </cell>
          <cell r="J1104">
            <v>0</v>
          </cell>
          <cell r="K1104">
            <v>0.48499999999999999</v>
          </cell>
        </row>
        <row r="1105">
          <cell r="A1105" t="str">
            <v>ADBE.ND</v>
          </cell>
          <cell r="B1105" t="str">
            <v>No</v>
          </cell>
          <cell r="C1105" t="str">
            <v>Adobe Inc.</v>
          </cell>
          <cell r="D1105" t="str">
            <v>InternationalShares</v>
          </cell>
          <cell r="E1105">
            <v>6571</v>
          </cell>
          <cell r="F1105">
            <v>0</v>
          </cell>
          <cell r="G1105">
            <v>0</v>
          </cell>
          <cell r="H1105">
            <v>4722793.4062170004</v>
          </cell>
          <cell r="I1105">
            <v>0</v>
          </cell>
          <cell r="J1105">
            <v>0</v>
          </cell>
          <cell r="K1105">
            <v>718.73282700000004</v>
          </cell>
        </row>
        <row r="1106">
          <cell r="A1106" t="str">
            <v>ADD</v>
          </cell>
          <cell r="B1106" t="str">
            <v>No</v>
          </cell>
          <cell r="C1106" t="str">
            <v>Adavale Resources Limited</v>
          </cell>
          <cell r="D1106" t="str">
            <v>AustralianShares</v>
          </cell>
          <cell r="E1106">
            <v>1113667</v>
          </cell>
          <cell r="F1106">
            <v>0</v>
          </cell>
          <cell r="G1106">
            <v>0</v>
          </cell>
          <cell r="H1106">
            <v>3341.0010000000002</v>
          </cell>
          <cell r="I1106">
            <v>0</v>
          </cell>
          <cell r="J1106">
            <v>0</v>
          </cell>
          <cell r="K1106">
            <v>3.0000000000000001E-3</v>
          </cell>
        </row>
        <row r="1107">
          <cell r="A1107" t="str">
            <v>ADEF</v>
          </cell>
          <cell r="B1107" t="str">
            <v>No</v>
          </cell>
          <cell r="C1107" t="str">
            <v>Apostle Dundas Global Fund - ClassD (Managed Fund)</v>
          </cell>
          <cell r="D1107" t="str">
            <v>AustralianShares</v>
          </cell>
          <cell r="E1107">
            <v>26355</v>
          </cell>
          <cell r="F1107">
            <v>0</v>
          </cell>
          <cell r="G1107">
            <v>0</v>
          </cell>
          <cell r="H1107">
            <v>161292.6</v>
          </cell>
          <cell r="I1107">
            <v>0</v>
          </cell>
          <cell r="J1107">
            <v>0</v>
          </cell>
          <cell r="K1107">
            <v>6.12</v>
          </cell>
        </row>
        <row r="1108">
          <cell r="A1108" t="str">
            <v>ADH</v>
          </cell>
          <cell r="B1108" t="str">
            <v>No</v>
          </cell>
          <cell r="C1108" t="str">
            <v>Adairs Limited</v>
          </cell>
          <cell r="D1108" t="str">
            <v>AustralianShares</v>
          </cell>
          <cell r="E1108">
            <v>145746</v>
          </cell>
          <cell r="F1108">
            <v>0</v>
          </cell>
          <cell r="G1108">
            <v>0</v>
          </cell>
          <cell r="H1108">
            <v>393514.2</v>
          </cell>
          <cell r="I1108">
            <v>0</v>
          </cell>
          <cell r="J1108">
            <v>0</v>
          </cell>
          <cell r="K1108">
            <v>2.7</v>
          </cell>
        </row>
        <row r="1109">
          <cell r="A1109" t="str">
            <v>ADM.NY</v>
          </cell>
          <cell r="B1109" t="str">
            <v>No</v>
          </cell>
          <cell r="C1109" t="str">
            <v>Archer-Daniels-Midland Company</v>
          </cell>
          <cell r="D1109" t="str">
            <v>InternationalShares</v>
          </cell>
          <cell r="E1109">
            <v>9</v>
          </cell>
          <cell r="F1109">
            <v>0</v>
          </cell>
          <cell r="G1109">
            <v>0</v>
          </cell>
          <cell r="H1109">
            <v>734.89574700000003</v>
          </cell>
          <cell r="I1109">
            <v>0</v>
          </cell>
          <cell r="J1109">
            <v>0</v>
          </cell>
          <cell r="K1109">
            <v>81.655083000000005</v>
          </cell>
        </row>
        <row r="1110">
          <cell r="A1110" t="str">
            <v>ADN</v>
          </cell>
          <cell r="B1110" t="str">
            <v>No</v>
          </cell>
          <cell r="C1110" t="str">
            <v>Andromeda Metals Limited</v>
          </cell>
          <cell r="D1110" t="str">
            <v>AustralianShares</v>
          </cell>
          <cell r="E1110">
            <v>3026871</v>
          </cell>
          <cell r="F1110">
            <v>0</v>
          </cell>
          <cell r="G1110">
            <v>0</v>
          </cell>
          <cell r="H1110">
            <v>21188.097000000002</v>
          </cell>
          <cell r="I1110">
            <v>0</v>
          </cell>
          <cell r="J1110">
            <v>0</v>
          </cell>
          <cell r="K1110">
            <v>7.0000000000000001E-3</v>
          </cell>
        </row>
        <row r="1111">
          <cell r="A1111" t="str">
            <v>ADNOC</v>
          </cell>
          <cell r="B1111" t="str">
            <v>No</v>
          </cell>
          <cell r="C1111" t="str">
            <v>Andromeda Metals Limited Opt Exp 30/09/2027</v>
          </cell>
          <cell r="D1111" t="str">
            <v>AustralianShares</v>
          </cell>
          <cell r="E1111">
            <v>55445</v>
          </cell>
          <cell r="F1111">
            <v>0</v>
          </cell>
          <cell r="G1111">
            <v>0</v>
          </cell>
          <cell r="H1111">
            <v>110.89</v>
          </cell>
          <cell r="I1111">
            <v>0</v>
          </cell>
          <cell r="J1111">
            <v>0</v>
          </cell>
          <cell r="K1111">
            <v>2E-3</v>
          </cell>
        </row>
        <row r="1112">
          <cell r="A1112" t="str">
            <v>ADO</v>
          </cell>
          <cell r="B1112" t="str">
            <v>No</v>
          </cell>
          <cell r="C1112" t="str">
            <v>AnteoTech Ltd</v>
          </cell>
          <cell r="D1112" t="str">
            <v>AustralianShares</v>
          </cell>
          <cell r="E1112">
            <v>1172817</v>
          </cell>
          <cell r="F1112">
            <v>0</v>
          </cell>
          <cell r="G1112">
            <v>0</v>
          </cell>
          <cell r="H1112">
            <v>19937.888999999999</v>
          </cell>
          <cell r="I1112">
            <v>0</v>
          </cell>
          <cell r="J1112">
            <v>0</v>
          </cell>
          <cell r="K1112">
            <v>1.7000000000000001E-2</v>
          </cell>
        </row>
        <row r="1113">
          <cell r="A1113" t="str">
            <v>ADOO</v>
          </cell>
          <cell r="B1113" t="str">
            <v>No</v>
          </cell>
          <cell r="C1113" t="str">
            <v>AnteoTech Ltd Option Expiry 31/05/2026</v>
          </cell>
          <cell r="D1113" t="str">
            <v>AustralianShares</v>
          </cell>
          <cell r="E1113">
            <v>50000</v>
          </cell>
          <cell r="F1113">
            <v>0</v>
          </cell>
          <cell r="G1113">
            <v>0</v>
          </cell>
          <cell r="H1113">
            <v>350</v>
          </cell>
          <cell r="I1113">
            <v>0</v>
          </cell>
          <cell r="J1113">
            <v>0</v>
          </cell>
          <cell r="K1113">
            <v>7.0000000000000001E-3</v>
          </cell>
        </row>
        <row r="1114">
          <cell r="A1114" t="str">
            <v>ADS</v>
          </cell>
          <cell r="B1114" t="str">
            <v>No</v>
          </cell>
          <cell r="C1114" t="str">
            <v>Adslot Limited</v>
          </cell>
          <cell r="D1114" t="str">
            <v>AustralianShares</v>
          </cell>
          <cell r="E1114">
            <v>12500</v>
          </cell>
          <cell r="F1114">
            <v>0</v>
          </cell>
          <cell r="G1114">
            <v>0</v>
          </cell>
          <cell r="H1114">
            <v>12.5</v>
          </cell>
          <cell r="I1114">
            <v>0</v>
          </cell>
          <cell r="J1114">
            <v>0</v>
          </cell>
          <cell r="K1114">
            <v>1E-3</v>
          </cell>
        </row>
        <row r="1115">
          <cell r="A1115" t="str">
            <v>ADS.DB</v>
          </cell>
          <cell r="B1115" t="str">
            <v>No</v>
          </cell>
          <cell r="C1115" t="str">
            <v>Adidas AG</v>
          </cell>
          <cell r="D1115" t="str">
            <v>InternationalShares</v>
          </cell>
          <cell r="E1115">
            <v>45</v>
          </cell>
          <cell r="F1115">
            <v>0</v>
          </cell>
          <cell r="G1115">
            <v>0</v>
          </cell>
          <cell r="H1115">
            <v>17744.453864999999</v>
          </cell>
          <cell r="I1115">
            <v>0</v>
          </cell>
          <cell r="J1115">
            <v>0</v>
          </cell>
          <cell r="K1115">
            <v>394.32119699999998</v>
          </cell>
        </row>
        <row r="1116">
          <cell r="A1116" t="str">
            <v>ADSK.ND</v>
          </cell>
          <cell r="B1116" t="str">
            <v>No</v>
          </cell>
          <cell r="C1116" t="str">
            <v>Autodesk Inc.</v>
          </cell>
          <cell r="D1116" t="str">
            <v>InternationalShares</v>
          </cell>
          <cell r="E1116">
            <v>445</v>
          </cell>
          <cell r="F1116">
            <v>0</v>
          </cell>
          <cell r="G1116">
            <v>0</v>
          </cell>
          <cell r="H1116">
            <v>212588.73438500002</v>
          </cell>
          <cell r="I1116">
            <v>0</v>
          </cell>
          <cell r="J1116">
            <v>0</v>
          </cell>
          <cell r="K1116">
            <v>477.72749299999998</v>
          </cell>
        </row>
        <row r="1117">
          <cell r="A1117" t="str">
            <v>ADT</v>
          </cell>
          <cell r="B1117" t="str">
            <v>No</v>
          </cell>
          <cell r="C1117" t="str">
            <v>Adriatic Metals PLC CDI</v>
          </cell>
          <cell r="D1117" t="str">
            <v>AustralianShares</v>
          </cell>
          <cell r="E1117">
            <v>76422</v>
          </cell>
          <cell r="F1117">
            <v>0</v>
          </cell>
          <cell r="G1117">
            <v>0</v>
          </cell>
          <cell r="H1117">
            <v>298045.8</v>
          </cell>
          <cell r="I1117">
            <v>0</v>
          </cell>
          <cell r="J1117">
            <v>0</v>
          </cell>
          <cell r="K1117">
            <v>3.9</v>
          </cell>
        </row>
        <row r="1118">
          <cell r="A1118" t="str">
            <v>ADV</v>
          </cell>
          <cell r="B1118" t="str">
            <v>No</v>
          </cell>
          <cell r="C1118" t="str">
            <v>Ardiden Limited</v>
          </cell>
          <cell r="D1118" t="str">
            <v>AustralianShares</v>
          </cell>
          <cell r="E1118">
            <v>133967</v>
          </cell>
          <cell r="F1118">
            <v>0</v>
          </cell>
          <cell r="G1118">
            <v>0</v>
          </cell>
          <cell r="H1118">
            <v>18085.544999999998</v>
          </cell>
          <cell r="I1118">
            <v>0</v>
          </cell>
          <cell r="J1118">
            <v>0</v>
          </cell>
          <cell r="K1118">
            <v>0.13500000000000001</v>
          </cell>
        </row>
        <row r="1119">
          <cell r="A1119" t="str">
            <v>ADV0013AU</v>
          </cell>
          <cell r="B1119" t="str">
            <v>No</v>
          </cell>
          <cell r="C1119" t="str">
            <v>Maple-Brown Abbott Australian Share Fund Retail</v>
          </cell>
          <cell r="D1119" t="str">
            <v>ManagedFunds</v>
          </cell>
          <cell r="E1119">
            <v>19294</v>
          </cell>
          <cell r="F1119">
            <v>0</v>
          </cell>
          <cell r="G1119">
            <v>0</v>
          </cell>
          <cell r="H1119">
            <v>18271.418000000001</v>
          </cell>
          <cell r="I1119">
            <v>0</v>
          </cell>
          <cell r="J1119">
            <v>0</v>
          </cell>
          <cell r="K1119">
            <v>0.94699999999999995</v>
          </cell>
        </row>
        <row r="1120">
          <cell r="A1120" t="str">
            <v>ADV0046AU</v>
          </cell>
          <cell r="B1120" t="str">
            <v>No</v>
          </cell>
          <cell r="C1120" t="str">
            <v>Maple-Brown Abbott Australian Share Fund Wholesale</v>
          </cell>
          <cell r="D1120" t="str">
            <v>ManagedFunds</v>
          </cell>
          <cell r="E1120">
            <v>4687625.3260430004</v>
          </cell>
          <cell r="F1120">
            <v>0</v>
          </cell>
          <cell r="G1120">
            <v>0</v>
          </cell>
          <cell r="H1120">
            <v>4488870.0122189997</v>
          </cell>
          <cell r="I1120">
            <v>0</v>
          </cell>
          <cell r="J1120">
            <v>0</v>
          </cell>
          <cell r="K1120">
            <v>0.95760000000000001</v>
          </cell>
        </row>
        <row r="1121">
          <cell r="A1121" t="str">
            <v>ADV0049AU</v>
          </cell>
          <cell r="B1121" t="str">
            <v>No</v>
          </cell>
          <cell r="C1121" t="str">
            <v>Advance Defensive Multi-Blend Fund - WS</v>
          </cell>
          <cell r="D1121" t="str">
            <v>ManagedFunds</v>
          </cell>
          <cell r="E1121">
            <v>8986.0824250000005</v>
          </cell>
          <cell r="F1121">
            <v>0</v>
          </cell>
          <cell r="G1121">
            <v>0</v>
          </cell>
          <cell r="H1121">
            <v>9733.724483</v>
          </cell>
          <cell r="I1121">
            <v>0</v>
          </cell>
          <cell r="J1121">
            <v>0</v>
          </cell>
          <cell r="K1121">
            <v>1.0831999999999999</v>
          </cell>
        </row>
        <row r="1122">
          <cell r="A1122" t="str">
            <v>ADV0067AU</v>
          </cell>
          <cell r="B1122" t="str">
            <v>No</v>
          </cell>
          <cell r="C1122" t="str">
            <v>Advance Int'l Fixed Int Multi-Blend Fund - WS</v>
          </cell>
          <cell r="D1122" t="str">
            <v>ManagedFunds</v>
          </cell>
          <cell r="E1122">
            <v>45581.036701999998</v>
          </cell>
          <cell r="F1122">
            <v>0</v>
          </cell>
          <cell r="G1122">
            <v>0</v>
          </cell>
          <cell r="H1122">
            <v>43292.86866</v>
          </cell>
          <cell r="I1122">
            <v>0</v>
          </cell>
          <cell r="J1122">
            <v>0</v>
          </cell>
          <cell r="K1122">
            <v>0.94979999999999998</v>
          </cell>
        </row>
        <row r="1123">
          <cell r="A1123" t="str">
            <v>ADV0069AU</v>
          </cell>
          <cell r="B1123" t="str">
            <v>No</v>
          </cell>
          <cell r="C1123" t="str">
            <v>Advance Cash Multi-Blend Fund</v>
          </cell>
          <cell r="D1123" t="str">
            <v>ManagedFunds</v>
          </cell>
          <cell r="E1123">
            <v>1214176.332289</v>
          </cell>
          <cell r="F1123">
            <v>0</v>
          </cell>
          <cell r="G1123">
            <v>0</v>
          </cell>
          <cell r="H1123">
            <v>1247809.016693</v>
          </cell>
          <cell r="I1123">
            <v>0</v>
          </cell>
          <cell r="J1123">
            <v>0</v>
          </cell>
          <cell r="K1123">
            <v>1.0277000000000001</v>
          </cell>
        </row>
        <row r="1124">
          <cell r="A1124" t="str">
            <v>ADV0084AU</v>
          </cell>
          <cell r="B1124" t="str">
            <v>No</v>
          </cell>
          <cell r="C1124" t="str">
            <v>Advance Australian Fixed Int Multi-Blend Fund - WS</v>
          </cell>
          <cell r="D1124" t="str">
            <v>ManagedFunds</v>
          </cell>
          <cell r="E1124">
            <v>62532.046216000002</v>
          </cell>
          <cell r="F1124">
            <v>0</v>
          </cell>
          <cell r="G1124">
            <v>0</v>
          </cell>
          <cell r="H1124">
            <v>65808.725438000009</v>
          </cell>
          <cell r="I1124">
            <v>0</v>
          </cell>
          <cell r="J1124">
            <v>0</v>
          </cell>
          <cell r="K1124">
            <v>1.0524</v>
          </cell>
        </row>
        <row r="1125">
          <cell r="A1125" t="str">
            <v>ADV0087AU</v>
          </cell>
          <cell r="B1125" t="str">
            <v>No</v>
          </cell>
          <cell r="C1125" t="str">
            <v>Advance High Growth Multi-Blend Fund - WS</v>
          </cell>
          <cell r="D1125" t="str">
            <v>ManagedFunds</v>
          </cell>
          <cell r="E1125">
            <v>1047.2334800000001</v>
          </cell>
          <cell r="F1125">
            <v>0</v>
          </cell>
          <cell r="G1125">
            <v>0</v>
          </cell>
          <cell r="H1125">
            <v>854.96141299999999</v>
          </cell>
          <cell r="I1125">
            <v>0</v>
          </cell>
          <cell r="J1125">
            <v>0</v>
          </cell>
          <cell r="K1125">
            <v>0.81640000000000001</v>
          </cell>
        </row>
        <row r="1126">
          <cell r="A1126" t="str">
            <v>ADV0091AU</v>
          </cell>
          <cell r="B1126" t="str">
            <v>No</v>
          </cell>
          <cell r="C1126" t="str">
            <v>Advance Moderate Multi-Blend Fund - WS</v>
          </cell>
          <cell r="D1126" t="str">
            <v>ManagedFunds</v>
          </cell>
          <cell r="E1126">
            <v>126357.653126</v>
          </cell>
          <cell r="F1126">
            <v>0</v>
          </cell>
          <cell r="G1126">
            <v>0</v>
          </cell>
          <cell r="H1126">
            <v>127709.680014</v>
          </cell>
          <cell r="I1126">
            <v>0</v>
          </cell>
          <cell r="J1126">
            <v>0</v>
          </cell>
          <cell r="K1126">
            <v>1.0106999999999999</v>
          </cell>
        </row>
        <row r="1127">
          <cell r="A1127" t="str">
            <v>ADX</v>
          </cell>
          <cell r="B1127" t="str">
            <v>No</v>
          </cell>
          <cell r="C1127" t="str">
            <v>ADX Energy Ltd</v>
          </cell>
          <cell r="D1127" t="str">
            <v>AustralianShares</v>
          </cell>
          <cell r="E1127">
            <v>192775</v>
          </cell>
          <cell r="F1127">
            <v>0</v>
          </cell>
          <cell r="G1127">
            <v>0</v>
          </cell>
          <cell r="H1127">
            <v>5976.0249999999996</v>
          </cell>
          <cell r="I1127">
            <v>0</v>
          </cell>
          <cell r="J1127">
            <v>0</v>
          </cell>
          <cell r="K1127">
            <v>3.1E-2</v>
          </cell>
        </row>
        <row r="1128">
          <cell r="A1128" t="str">
            <v>ADY</v>
          </cell>
          <cell r="B1128" t="str">
            <v>No</v>
          </cell>
          <cell r="C1128" t="str">
            <v>Admirality Resources NL</v>
          </cell>
          <cell r="D1128" t="str">
            <v>AustralianShares</v>
          </cell>
          <cell r="E1128">
            <v>545111</v>
          </cell>
          <cell r="F1128">
            <v>0</v>
          </cell>
          <cell r="G1128">
            <v>0</v>
          </cell>
          <cell r="H1128">
            <v>3270.6660000000002</v>
          </cell>
          <cell r="I1128">
            <v>0</v>
          </cell>
          <cell r="J1128">
            <v>0</v>
          </cell>
          <cell r="K1128">
            <v>6.0000000000000001E-3</v>
          </cell>
        </row>
        <row r="1129">
          <cell r="A1129" t="str">
            <v>ADYEN.AS</v>
          </cell>
          <cell r="B1129" t="str">
            <v>No</v>
          </cell>
          <cell r="C1129" t="str">
            <v>Adyen NV</v>
          </cell>
          <cell r="D1129" t="str">
            <v>InternationalShares</v>
          </cell>
          <cell r="E1129">
            <v>34</v>
          </cell>
          <cell r="F1129">
            <v>0</v>
          </cell>
          <cell r="G1129">
            <v>0</v>
          </cell>
          <cell r="H1129">
            <v>81551.58668600001</v>
          </cell>
          <cell r="I1129">
            <v>0</v>
          </cell>
          <cell r="J1129">
            <v>0</v>
          </cell>
          <cell r="K1129">
            <v>2398.5760789999999</v>
          </cell>
        </row>
        <row r="1130">
          <cell r="A1130" t="str">
            <v>AEB</v>
          </cell>
          <cell r="B1130" t="str">
            <v>No</v>
          </cell>
          <cell r="C1130" t="str">
            <v>South Lake Developments Limited</v>
          </cell>
          <cell r="D1130" t="str">
            <v>AustralianShares</v>
          </cell>
          <cell r="E1130">
            <v>0</v>
          </cell>
          <cell r="F1130">
            <v>0</v>
          </cell>
          <cell r="G1130">
            <v>0</v>
          </cell>
          <cell r="H1130">
            <v>0</v>
          </cell>
          <cell r="I1130">
            <v>0</v>
          </cell>
          <cell r="J1130">
            <v>0</v>
          </cell>
          <cell r="K1130">
            <v>0</v>
          </cell>
        </row>
        <row r="1131">
          <cell r="A1131" t="str">
            <v>AEE</v>
          </cell>
          <cell r="B1131" t="str">
            <v>No</v>
          </cell>
          <cell r="C1131" t="str">
            <v>Aura Energy Ltd</v>
          </cell>
          <cell r="D1131" t="str">
            <v>AustralianShares</v>
          </cell>
          <cell r="E1131">
            <v>408033</v>
          </cell>
          <cell r="F1131">
            <v>0</v>
          </cell>
          <cell r="G1131">
            <v>0</v>
          </cell>
          <cell r="H1131">
            <v>51004.125</v>
          </cell>
          <cell r="I1131">
            <v>0</v>
          </cell>
          <cell r="J1131">
            <v>0</v>
          </cell>
          <cell r="K1131">
            <v>0.125</v>
          </cell>
        </row>
        <row r="1132">
          <cell r="A1132" t="str">
            <v>AEI</v>
          </cell>
          <cell r="B1132" t="str">
            <v>No</v>
          </cell>
          <cell r="C1132" t="str">
            <v>Aeris Technologies Ltd</v>
          </cell>
          <cell r="D1132" t="str">
            <v>AustralianShares</v>
          </cell>
          <cell r="E1132">
            <v>43662</v>
          </cell>
          <cell r="F1132">
            <v>0</v>
          </cell>
          <cell r="G1132">
            <v>0</v>
          </cell>
          <cell r="H1132">
            <v>3492.96</v>
          </cell>
          <cell r="I1132">
            <v>0</v>
          </cell>
          <cell r="J1132">
            <v>0</v>
          </cell>
          <cell r="K1132">
            <v>0.08</v>
          </cell>
        </row>
        <row r="1133">
          <cell r="A1133" t="str">
            <v>AEL</v>
          </cell>
          <cell r="B1133" t="str">
            <v>No</v>
          </cell>
          <cell r="C1133" t="str">
            <v>Amplitude Energy Limited</v>
          </cell>
          <cell r="D1133" t="str">
            <v>AustralianShares</v>
          </cell>
          <cell r="E1133">
            <v>866254</v>
          </cell>
          <cell r="F1133">
            <v>0</v>
          </cell>
          <cell r="G1133">
            <v>0</v>
          </cell>
          <cell r="H1133">
            <v>177582.07</v>
          </cell>
          <cell r="I1133">
            <v>0</v>
          </cell>
          <cell r="J1133">
            <v>0</v>
          </cell>
          <cell r="K1133">
            <v>0.20499999999999999</v>
          </cell>
        </row>
        <row r="1134">
          <cell r="A1134" t="str">
            <v>AEM.NY</v>
          </cell>
          <cell r="B1134" t="str">
            <v>No</v>
          </cell>
          <cell r="C1134" t="str">
            <v>Agnico Eagle Mines Ltd</v>
          </cell>
          <cell r="D1134" t="str">
            <v>InternationalShares</v>
          </cell>
          <cell r="E1134">
            <v>605</v>
          </cell>
          <cell r="F1134">
            <v>0</v>
          </cell>
          <cell r="G1134">
            <v>0</v>
          </cell>
          <cell r="H1134">
            <v>76478.180074999997</v>
          </cell>
          <cell r="I1134">
            <v>0</v>
          </cell>
          <cell r="J1134">
            <v>0</v>
          </cell>
          <cell r="K1134">
            <v>126.41021499999999</v>
          </cell>
        </row>
        <row r="1135">
          <cell r="A1135" t="str">
            <v>AEM.TX</v>
          </cell>
          <cell r="B1135" t="str">
            <v>No</v>
          </cell>
          <cell r="C1135" t="str">
            <v>Agnico Eagle Mines Limited</v>
          </cell>
          <cell r="D1135" t="str">
            <v>InternationalShares</v>
          </cell>
          <cell r="E1135">
            <v>1660</v>
          </cell>
          <cell r="F1135">
            <v>0</v>
          </cell>
          <cell r="G1135">
            <v>0</v>
          </cell>
          <cell r="H1135">
            <v>209829.71040000001</v>
          </cell>
          <cell r="I1135">
            <v>0</v>
          </cell>
          <cell r="J1135">
            <v>0</v>
          </cell>
          <cell r="K1135">
            <v>126.40344</v>
          </cell>
        </row>
        <row r="1136">
          <cell r="A1136" t="str">
            <v>AER</v>
          </cell>
          <cell r="B1136" t="str">
            <v>No</v>
          </cell>
          <cell r="C1136" t="str">
            <v>Aeeris Limited</v>
          </cell>
          <cell r="D1136" t="str">
            <v>AustralianShares</v>
          </cell>
          <cell r="E1136">
            <v>5500</v>
          </cell>
          <cell r="F1136">
            <v>0</v>
          </cell>
          <cell r="G1136">
            <v>0</v>
          </cell>
          <cell r="H1136">
            <v>341</v>
          </cell>
          <cell r="I1136">
            <v>0</v>
          </cell>
          <cell r="J1136">
            <v>0</v>
          </cell>
          <cell r="K1136">
            <v>6.2E-2</v>
          </cell>
        </row>
        <row r="1137">
          <cell r="A1137" t="str">
            <v>AEV</v>
          </cell>
          <cell r="B1137" t="str">
            <v>No</v>
          </cell>
          <cell r="C1137" t="str">
            <v>Avenira Limited</v>
          </cell>
          <cell r="D1137" t="str">
            <v>AustralianShares</v>
          </cell>
          <cell r="E1137">
            <v>616782</v>
          </cell>
          <cell r="F1137">
            <v>0</v>
          </cell>
          <cell r="G1137">
            <v>0</v>
          </cell>
          <cell r="H1137">
            <v>5242.6469999999999</v>
          </cell>
          <cell r="I1137">
            <v>0</v>
          </cell>
          <cell r="J1137">
            <v>0</v>
          </cell>
          <cell r="K1137">
            <v>8.5000000000000006E-3</v>
          </cell>
        </row>
        <row r="1138">
          <cell r="A1138" t="str">
            <v>AFG</v>
          </cell>
          <cell r="B1138" t="str">
            <v>No</v>
          </cell>
          <cell r="C1138" t="str">
            <v>Australian Finance Group Ltd</v>
          </cell>
          <cell r="D1138" t="str">
            <v>AustralianShares</v>
          </cell>
          <cell r="E1138">
            <v>231207</v>
          </cell>
          <cell r="F1138">
            <v>0</v>
          </cell>
          <cell r="G1138">
            <v>0</v>
          </cell>
          <cell r="H1138">
            <v>349122.57</v>
          </cell>
          <cell r="I1138">
            <v>0</v>
          </cell>
          <cell r="J1138">
            <v>0</v>
          </cell>
          <cell r="K1138">
            <v>1.51</v>
          </cell>
        </row>
        <row r="1139">
          <cell r="A1139" t="str">
            <v>AFL</v>
          </cell>
          <cell r="B1139" t="str">
            <v>No</v>
          </cell>
          <cell r="C1139" t="str">
            <v>AF Legal Group Ltd</v>
          </cell>
          <cell r="D1139" t="str">
            <v>AustralianShares</v>
          </cell>
          <cell r="E1139">
            <v>150000</v>
          </cell>
          <cell r="F1139">
            <v>0</v>
          </cell>
          <cell r="G1139">
            <v>0</v>
          </cell>
          <cell r="H1139">
            <v>21750</v>
          </cell>
          <cell r="I1139">
            <v>0</v>
          </cell>
          <cell r="J1139">
            <v>0</v>
          </cell>
          <cell r="K1139">
            <v>0.14499999999999999</v>
          </cell>
        </row>
        <row r="1140">
          <cell r="A1140" t="str">
            <v>AFM0005AU</v>
          </cell>
          <cell r="B1140" t="str">
            <v>No</v>
          </cell>
          <cell r="C1140" t="str">
            <v>Aurora Fortitude Absolute Return Fund</v>
          </cell>
          <cell r="D1140" t="str">
            <v>ManagedFunds</v>
          </cell>
          <cell r="E1140">
            <v>0</v>
          </cell>
          <cell r="F1140">
            <v>0</v>
          </cell>
          <cell r="G1140">
            <v>0</v>
          </cell>
          <cell r="H1140">
            <v>0</v>
          </cell>
          <cell r="I1140">
            <v>0</v>
          </cell>
          <cell r="J1140">
            <v>0</v>
          </cell>
          <cell r="K1140">
            <v>0</v>
          </cell>
        </row>
        <row r="1141">
          <cell r="A1141" t="str">
            <v>AFM0010AU</v>
          </cell>
          <cell r="B1141" t="str">
            <v>No</v>
          </cell>
          <cell r="C1141" t="str">
            <v>Aurora Dividend Income Trust</v>
          </cell>
          <cell r="D1141" t="str">
            <v>ManagedFunds</v>
          </cell>
          <cell r="E1141">
            <v>18103.739011999998</v>
          </cell>
          <cell r="F1141">
            <v>0</v>
          </cell>
          <cell r="G1141">
            <v>0</v>
          </cell>
          <cell r="H1141">
            <v>3390.8303169999999</v>
          </cell>
          <cell r="I1141">
            <v>0</v>
          </cell>
          <cell r="J1141">
            <v>0</v>
          </cell>
          <cell r="K1141">
            <v>0.18729999999999999</v>
          </cell>
        </row>
        <row r="1142">
          <cell r="A1142" t="str">
            <v>AFP</v>
          </cell>
          <cell r="B1142" t="str">
            <v>No</v>
          </cell>
          <cell r="C1142" t="str">
            <v>AFT Pharmaceuticals Limited</v>
          </cell>
          <cell r="D1142" t="str">
            <v>AustralianShares</v>
          </cell>
          <cell r="E1142">
            <v>1600</v>
          </cell>
          <cell r="F1142">
            <v>0</v>
          </cell>
          <cell r="G1142">
            <v>0</v>
          </cell>
          <cell r="H1142">
            <v>4080</v>
          </cell>
          <cell r="I1142">
            <v>0</v>
          </cell>
          <cell r="J1142">
            <v>0</v>
          </cell>
          <cell r="K1142">
            <v>2.5499999999999998</v>
          </cell>
        </row>
        <row r="1143">
          <cell r="A1143" t="str">
            <v>AFRM.ND</v>
          </cell>
          <cell r="B1143" t="str">
            <v>No</v>
          </cell>
          <cell r="C1143" t="str">
            <v>Affirm Holdings Inc</v>
          </cell>
          <cell r="D1143" t="str">
            <v>InternationalShares</v>
          </cell>
          <cell r="E1143">
            <v>23</v>
          </cell>
          <cell r="F1143">
            <v>0</v>
          </cell>
          <cell r="G1143">
            <v>0</v>
          </cell>
          <cell r="H1143">
            <v>2263.9405309999997</v>
          </cell>
          <cell r="I1143">
            <v>0</v>
          </cell>
          <cell r="J1143">
            <v>0</v>
          </cell>
          <cell r="K1143">
            <v>98.432197000000002</v>
          </cell>
        </row>
        <row r="1144">
          <cell r="A1144" t="str">
            <v>AGC</v>
          </cell>
          <cell r="B1144" t="str">
            <v>No</v>
          </cell>
          <cell r="C1144" t="str">
            <v>Australian Gold and Copper Ltd</v>
          </cell>
          <cell r="D1144" t="str">
            <v>AustralianShares</v>
          </cell>
          <cell r="E1144">
            <v>66932</v>
          </cell>
          <cell r="F1144">
            <v>0</v>
          </cell>
          <cell r="G1144">
            <v>0</v>
          </cell>
          <cell r="H1144">
            <v>10039.799999999999</v>
          </cell>
          <cell r="I1144">
            <v>0</v>
          </cell>
          <cell r="J1144">
            <v>0</v>
          </cell>
          <cell r="K1144">
            <v>0.15</v>
          </cell>
        </row>
        <row r="1145">
          <cell r="A1145" t="str">
            <v>AGCO.NY</v>
          </cell>
          <cell r="B1145" t="str">
            <v>No</v>
          </cell>
          <cell r="C1145" t="str">
            <v>AGCO Corporation</v>
          </cell>
          <cell r="D1145" t="str">
            <v>InternationalShares</v>
          </cell>
          <cell r="E1145">
            <v>854</v>
          </cell>
          <cell r="F1145">
            <v>0</v>
          </cell>
          <cell r="G1145">
            <v>0</v>
          </cell>
          <cell r="H1145">
            <v>129031.711438</v>
          </cell>
          <cell r="I1145">
            <v>0</v>
          </cell>
          <cell r="J1145">
            <v>0</v>
          </cell>
          <cell r="K1145">
            <v>151.09099699999999</v>
          </cell>
        </row>
        <row r="1146">
          <cell r="A1146" t="str">
            <v>AGD</v>
          </cell>
          <cell r="B1146" t="str">
            <v>No</v>
          </cell>
          <cell r="C1146" t="str">
            <v>Austral Gold Limited</v>
          </cell>
          <cell r="D1146" t="str">
            <v>AustralianShares</v>
          </cell>
          <cell r="E1146">
            <v>52558</v>
          </cell>
          <cell r="F1146">
            <v>0</v>
          </cell>
          <cell r="G1146">
            <v>0</v>
          </cell>
          <cell r="H1146">
            <v>1156.2760000000001</v>
          </cell>
          <cell r="I1146">
            <v>0</v>
          </cell>
          <cell r="J1146">
            <v>0</v>
          </cell>
          <cell r="K1146">
            <v>2.1999999999999999E-2</v>
          </cell>
        </row>
        <row r="1147">
          <cell r="A1147" t="str">
            <v>AGE</v>
          </cell>
          <cell r="B1147" t="str">
            <v>No</v>
          </cell>
          <cell r="C1147" t="str">
            <v>Alligator Energy Limited</v>
          </cell>
          <cell r="D1147" t="str">
            <v>AustralianShares</v>
          </cell>
          <cell r="E1147">
            <v>967536</v>
          </cell>
          <cell r="F1147">
            <v>0</v>
          </cell>
          <cell r="G1147">
            <v>0</v>
          </cell>
          <cell r="H1147">
            <v>32896.224000000002</v>
          </cell>
          <cell r="I1147">
            <v>0</v>
          </cell>
          <cell r="J1147">
            <v>0</v>
          </cell>
          <cell r="K1147">
            <v>3.4000000000000002E-2</v>
          </cell>
        </row>
        <row r="1148">
          <cell r="A1148" t="str">
            <v>AGH</v>
          </cell>
          <cell r="B1148" t="str">
            <v>No</v>
          </cell>
          <cell r="C1148" t="str">
            <v>Althea Group Holdings Limited</v>
          </cell>
          <cell r="D1148" t="str">
            <v>AustralianShares</v>
          </cell>
          <cell r="E1148">
            <v>1444809</v>
          </cell>
          <cell r="F1148">
            <v>0</v>
          </cell>
          <cell r="G1148">
            <v>0</v>
          </cell>
          <cell r="H1148">
            <v>49123.506000000001</v>
          </cell>
          <cell r="I1148">
            <v>0</v>
          </cell>
          <cell r="J1148">
            <v>0</v>
          </cell>
          <cell r="K1148">
            <v>3.4000000000000002E-2</v>
          </cell>
        </row>
        <row r="1149">
          <cell r="A1149" t="str">
            <v>AGI</v>
          </cell>
          <cell r="B1149" t="str">
            <v>No</v>
          </cell>
          <cell r="C1149" t="str">
            <v>Ainsworth Game Technology Ltd</v>
          </cell>
          <cell r="D1149" t="str">
            <v>AustralianShares</v>
          </cell>
          <cell r="E1149">
            <v>44418</v>
          </cell>
          <cell r="F1149">
            <v>0</v>
          </cell>
          <cell r="G1149">
            <v>0</v>
          </cell>
          <cell r="H1149">
            <v>38421.57</v>
          </cell>
          <cell r="I1149">
            <v>0</v>
          </cell>
          <cell r="J1149">
            <v>0</v>
          </cell>
          <cell r="K1149">
            <v>0.86499999999999999</v>
          </cell>
        </row>
        <row r="1150">
          <cell r="A1150" t="str">
            <v>AGI.TX</v>
          </cell>
          <cell r="B1150" t="str">
            <v>No</v>
          </cell>
          <cell r="C1150" t="str">
            <v>Alamos Gold Inc</v>
          </cell>
          <cell r="D1150" t="str">
            <v>InternationalShares</v>
          </cell>
          <cell r="E1150">
            <v>579</v>
          </cell>
          <cell r="F1150">
            <v>0</v>
          </cell>
          <cell r="G1150">
            <v>0</v>
          </cell>
          <cell r="H1150">
            <v>17258.891637000001</v>
          </cell>
          <cell r="I1150">
            <v>0</v>
          </cell>
          <cell r="J1150">
            <v>0</v>
          </cell>
          <cell r="K1150">
            <v>29.808102999999999</v>
          </cell>
        </row>
        <row r="1151">
          <cell r="A1151" t="str">
            <v>AGN</v>
          </cell>
          <cell r="B1151" t="str">
            <v>No</v>
          </cell>
          <cell r="C1151" t="str">
            <v>Argenica Therapeutics Limited</v>
          </cell>
          <cell r="D1151" t="str">
            <v>AustralianShares</v>
          </cell>
          <cell r="E1151">
            <v>133672</v>
          </cell>
          <cell r="F1151">
            <v>0</v>
          </cell>
          <cell r="G1151">
            <v>0</v>
          </cell>
          <cell r="H1151">
            <v>84213.36</v>
          </cell>
          <cell r="I1151">
            <v>0</v>
          </cell>
          <cell r="J1151">
            <v>0</v>
          </cell>
          <cell r="K1151">
            <v>0.63</v>
          </cell>
        </row>
        <row r="1152">
          <cell r="A1152" t="str">
            <v>AGNC.ND</v>
          </cell>
          <cell r="B1152" t="str">
            <v>No</v>
          </cell>
          <cell r="C1152" t="str">
            <v>AGNC Investment Corp</v>
          </cell>
          <cell r="D1152" t="str">
            <v>InternationalShares</v>
          </cell>
          <cell r="E1152">
            <v>3026</v>
          </cell>
          <cell r="F1152">
            <v>0</v>
          </cell>
          <cell r="G1152">
            <v>0</v>
          </cell>
          <cell r="H1152">
            <v>45045.190325999996</v>
          </cell>
          <cell r="I1152">
            <v>0</v>
          </cell>
          <cell r="J1152">
            <v>0</v>
          </cell>
          <cell r="K1152">
            <v>14.886051</v>
          </cell>
        </row>
        <row r="1153">
          <cell r="A1153" t="str">
            <v>AGR</v>
          </cell>
          <cell r="B1153" t="str">
            <v>No</v>
          </cell>
          <cell r="C1153" t="str">
            <v>Aguia Resources Limited</v>
          </cell>
          <cell r="D1153" t="str">
            <v>AustralianShares</v>
          </cell>
          <cell r="E1153">
            <v>175605</v>
          </cell>
          <cell r="F1153">
            <v>0</v>
          </cell>
          <cell r="G1153">
            <v>0</v>
          </cell>
          <cell r="H1153">
            <v>5794.9650000000001</v>
          </cell>
          <cell r="I1153">
            <v>0</v>
          </cell>
          <cell r="J1153">
            <v>0</v>
          </cell>
          <cell r="K1153">
            <v>3.3000000000000002E-2</v>
          </cell>
        </row>
        <row r="1154">
          <cell r="A1154" t="str">
            <v>AGX1</v>
          </cell>
          <cell r="B1154" t="str">
            <v>No</v>
          </cell>
          <cell r="C1154" t="str">
            <v>Antipodes Global Shares (Quoted Managed Fund)</v>
          </cell>
          <cell r="D1154" t="str">
            <v>AustralianShares</v>
          </cell>
          <cell r="E1154">
            <v>1606316</v>
          </cell>
          <cell r="F1154">
            <v>0</v>
          </cell>
          <cell r="G1154">
            <v>0</v>
          </cell>
          <cell r="H1154">
            <v>10055538.16</v>
          </cell>
          <cell r="I1154">
            <v>0</v>
          </cell>
          <cell r="J1154">
            <v>0</v>
          </cell>
          <cell r="K1154">
            <v>6.26</v>
          </cell>
        </row>
        <row r="1155">
          <cell r="A1155" t="str">
            <v>AGY</v>
          </cell>
          <cell r="B1155" t="str">
            <v>No</v>
          </cell>
          <cell r="C1155" t="str">
            <v>Argosy Minerals Limited</v>
          </cell>
          <cell r="D1155" t="str">
            <v>AustralianShares</v>
          </cell>
          <cell r="E1155">
            <v>991620</v>
          </cell>
          <cell r="F1155">
            <v>0</v>
          </cell>
          <cell r="G1155">
            <v>0</v>
          </cell>
          <cell r="H1155">
            <v>28261.170000000002</v>
          </cell>
          <cell r="I1155">
            <v>0</v>
          </cell>
          <cell r="J1155">
            <v>0</v>
          </cell>
          <cell r="K1155">
            <v>2.8500000000000001E-2</v>
          </cell>
        </row>
        <row r="1156">
          <cell r="A1156" t="str">
            <v>AHC</v>
          </cell>
          <cell r="B1156" t="str">
            <v>No</v>
          </cell>
          <cell r="C1156" t="str">
            <v>Austco Healthcare Limited</v>
          </cell>
          <cell r="D1156" t="str">
            <v>AustralianShares</v>
          </cell>
          <cell r="E1156">
            <v>138091</v>
          </cell>
          <cell r="F1156">
            <v>0</v>
          </cell>
          <cell r="G1156">
            <v>0</v>
          </cell>
          <cell r="H1156">
            <v>37975.025000000001</v>
          </cell>
          <cell r="I1156">
            <v>0</v>
          </cell>
          <cell r="J1156">
            <v>0</v>
          </cell>
          <cell r="K1156">
            <v>0.27500000000000002</v>
          </cell>
        </row>
        <row r="1157">
          <cell r="A1157" t="str">
            <v>AHF</v>
          </cell>
          <cell r="B1157" t="str">
            <v>No</v>
          </cell>
          <cell r="C1157" t="str">
            <v>Australian Dairy Nutritionals Limited</v>
          </cell>
          <cell r="D1157" t="str">
            <v>AustralianShares</v>
          </cell>
          <cell r="E1157">
            <v>31926</v>
          </cell>
          <cell r="F1157">
            <v>0</v>
          </cell>
          <cell r="G1157">
            <v>0</v>
          </cell>
          <cell r="H1157">
            <v>2426.3760000000002</v>
          </cell>
          <cell r="I1157">
            <v>0</v>
          </cell>
          <cell r="J1157">
            <v>0</v>
          </cell>
          <cell r="K1157">
            <v>7.5999999999999998E-2</v>
          </cell>
        </row>
        <row r="1158">
          <cell r="A1158" t="str">
            <v>AHI</v>
          </cell>
          <cell r="B1158" t="str">
            <v>No</v>
          </cell>
          <cell r="C1158" t="str">
            <v>Advanced Human Imaging Ltd</v>
          </cell>
          <cell r="D1158" t="str">
            <v>AustralianShares</v>
          </cell>
          <cell r="E1158">
            <v>95351</v>
          </cell>
          <cell r="F1158">
            <v>0</v>
          </cell>
          <cell r="G1158">
            <v>0</v>
          </cell>
          <cell r="H1158">
            <v>8772.2919999999995</v>
          </cell>
          <cell r="I1158">
            <v>0</v>
          </cell>
          <cell r="J1158">
            <v>0</v>
          </cell>
          <cell r="K1158">
            <v>9.1999999999999998E-2</v>
          </cell>
        </row>
        <row r="1159">
          <cell r="A1159" t="str">
            <v>AHK</v>
          </cell>
          <cell r="B1159" t="str">
            <v>No</v>
          </cell>
          <cell r="C1159" t="str">
            <v>Ark Mines Limited</v>
          </cell>
          <cell r="D1159" t="str">
            <v>AustralianShares</v>
          </cell>
          <cell r="E1159">
            <v>129802</v>
          </cell>
          <cell r="F1159">
            <v>0</v>
          </cell>
          <cell r="G1159">
            <v>0</v>
          </cell>
          <cell r="H1159">
            <v>18172.28</v>
          </cell>
          <cell r="I1159">
            <v>0</v>
          </cell>
          <cell r="J1159">
            <v>0</v>
          </cell>
          <cell r="K1159">
            <v>0.14000000000000001</v>
          </cell>
        </row>
        <row r="1160">
          <cell r="A1160" t="str">
            <v>AHL</v>
          </cell>
          <cell r="B1160" t="str">
            <v>No</v>
          </cell>
          <cell r="C1160" t="str">
            <v>Adrad Holdings Limited</v>
          </cell>
          <cell r="D1160" t="str">
            <v>AustralianShares</v>
          </cell>
          <cell r="E1160">
            <v>13210</v>
          </cell>
          <cell r="F1160">
            <v>0</v>
          </cell>
          <cell r="G1160">
            <v>0</v>
          </cell>
          <cell r="H1160">
            <v>8850.7000000000007</v>
          </cell>
          <cell r="I1160">
            <v>0</v>
          </cell>
          <cell r="J1160">
            <v>0</v>
          </cell>
          <cell r="K1160">
            <v>0.67</v>
          </cell>
        </row>
        <row r="1161">
          <cell r="A1161" t="str">
            <v>AHX</v>
          </cell>
          <cell r="B1161" t="str">
            <v>No</v>
          </cell>
          <cell r="C1161" t="str">
            <v>Apiam Animal Health Limited</v>
          </cell>
          <cell r="D1161" t="str">
            <v>AustralianShares</v>
          </cell>
          <cell r="E1161">
            <v>29600</v>
          </cell>
          <cell r="F1161">
            <v>0</v>
          </cell>
          <cell r="G1161">
            <v>0</v>
          </cell>
          <cell r="H1161">
            <v>11988</v>
          </cell>
          <cell r="I1161">
            <v>0</v>
          </cell>
          <cell r="J1161">
            <v>0</v>
          </cell>
          <cell r="K1161">
            <v>0.40500000000000003</v>
          </cell>
        </row>
        <row r="1162">
          <cell r="A1162" t="str">
            <v>AI.PA</v>
          </cell>
          <cell r="B1162" t="str">
            <v>No</v>
          </cell>
          <cell r="C1162" t="str">
            <v>Air Liquide SA</v>
          </cell>
          <cell r="D1162" t="str">
            <v>InternationalShares</v>
          </cell>
          <cell r="E1162">
            <v>45</v>
          </cell>
          <cell r="F1162">
            <v>0</v>
          </cell>
          <cell r="G1162">
            <v>0</v>
          </cell>
          <cell r="H1162">
            <v>11769.488504999999</v>
          </cell>
          <cell r="I1162">
            <v>0</v>
          </cell>
          <cell r="J1162">
            <v>0</v>
          </cell>
          <cell r="K1162">
            <v>261.54418900000002</v>
          </cell>
        </row>
        <row r="1163">
          <cell r="A1163" t="str">
            <v>AI1</v>
          </cell>
          <cell r="B1163" t="str">
            <v>No</v>
          </cell>
          <cell r="C1163" t="str">
            <v>Adisyn Ltd</v>
          </cell>
          <cell r="D1163" t="str">
            <v>AustralianShares</v>
          </cell>
          <cell r="E1163">
            <v>247006</v>
          </cell>
          <cell r="F1163">
            <v>0</v>
          </cell>
          <cell r="G1163">
            <v>0</v>
          </cell>
          <cell r="H1163">
            <v>21242.516</v>
          </cell>
          <cell r="I1163">
            <v>0</v>
          </cell>
          <cell r="J1163">
            <v>0</v>
          </cell>
          <cell r="K1163">
            <v>8.5999999999999993E-2</v>
          </cell>
        </row>
        <row r="1164">
          <cell r="A1164" t="str">
            <v>AIA.ND</v>
          </cell>
          <cell r="B1164" t="str">
            <v>No</v>
          </cell>
          <cell r="C1164" t="str">
            <v>iShares Asia 50 ETF</v>
          </cell>
          <cell r="D1164" t="str">
            <v>InternationalShares</v>
          </cell>
          <cell r="E1164">
            <v>8585</v>
          </cell>
          <cell r="F1164">
            <v>0</v>
          </cell>
          <cell r="G1164">
            <v>0</v>
          </cell>
          <cell r="H1164">
            <v>941200.18067000003</v>
          </cell>
          <cell r="I1164">
            <v>0</v>
          </cell>
          <cell r="J1164">
            <v>0</v>
          </cell>
          <cell r="K1164">
            <v>109.63310199999999</v>
          </cell>
        </row>
        <row r="1165">
          <cell r="A1165" t="str">
            <v>AIB</v>
          </cell>
          <cell r="B1165" t="str">
            <v>No</v>
          </cell>
          <cell r="C1165" t="str">
            <v>Aurora Global Income Trust</v>
          </cell>
          <cell r="D1165" t="str">
            <v>AustralianShares</v>
          </cell>
          <cell r="E1165">
            <v>2326</v>
          </cell>
          <cell r="F1165">
            <v>0</v>
          </cell>
          <cell r="G1165">
            <v>0</v>
          </cell>
          <cell r="H1165">
            <v>71.873400000000004</v>
          </cell>
          <cell r="I1165">
            <v>0</v>
          </cell>
          <cell r="J1165">
            <v>0</v>
          </cell>
          <cell r="K1165">
            <v>3.09E-2</v>
          </cell>
        </row>
        <row r="1166">
          <cell r="A1166" t="str">
            <v>AIM</v>
          </cell>
          <cell r="B1166" t="str">
            <v>No</v>
          </cell>
          <cell r="C1166" t="str">
            <v>Ai-Media Technologies Limited</v>
          </cell>
          <cell r="D1166" t="str">
            <v>AustralianShares</v>
          </cell>
          <cell r="E1166">
            <v>72831</v>
          </cell>
          <cell r="F1166">
            <v>0</v>
          </cell>
          <cell r="G1166">
            <v>0</v>
          </cell>
          <cell r="H1166">
            <v>64091.28</v>
          </cell>
          <cell r="I1166">
            <v>0</v>
          </cell>
          <cell r="J1166">
            <v>0</v>
          </cell>
          <cell r="K1166">
            <v>0.88</v>
          </cell>
        </row>
        <row r="1167">
          <cell r="A1167" t="str">
            <v>AIR.PA</v>
          </cell>
          <cell r="B1167" t="str">
            <v>No</v>
          </cell>
          <cell r="C1167" t="str">
            <v>Airbus SE</v>
          </cell>
          <cell r="D1167" t="str">
            <v>InternationalShares</v>
          </cell>
          <cell r="E1167">
            <v>20384</v>
          </cell>
          <cell r="F1167">
            <v>0</v>
          </cell>
          <cell r="G1167">
            <v>0</v>
          </cell>
          <cell r="H1167">
            <v>5283563.4371519992</v>
          </cell>
          <cell r="I1167">
            <v>0</v>
          </cell>
          <cell r="J1167">
            <v>0</v>
          </cell>
          <cell r="K1167">
            <v>259.201503</v>
          </cell>
        </row>
        <row r="1168">
          <cell r="A1168" t="str">
            <v>AIS</v>
          </cell>
          <cell r="B1168" t="str">
            <v>No</v>
          </cell>
          <cell r="C1168" t="str">
            <v>Aeris Resources Limited</v>
          </cell>
          <cell r="D1168" t="str">
            <v>AustralianShares</v>
          </cell>
          <cell r="E1168">
            <v>577394</v>
          </cell>
          <cell r="F1168">
            <v>0</v>
          </cell>
          <cell r="G1168">
            <v>0</v>
          </cell>
          <cell r="H1168">
            <v>101043.95</v>
          </cell>
          <cell r="I1168">
            <v>0</v>
          </cell>
          <cell r="J1168">
            <v>0</v>
          </cell>
          <cell r="K1168">
            <v>0.17499999999999999</v>
          </cell>
        </row>
        <row r="1169">
          <cell r="A1169" t="str">
            <v>AIZ</v>
          </cell>
          <cell r="B1169" t="str">
            <v>No</v>
          </cell>
          <cell r="C1169" t="str">
            <v>Air New Zealand Limited</v>
          </cell>
          <cell r="D1169" t="str">
            <v>AustralianShares</v>
          </cell>
          <cell r="E1169">
            <v>613905</v>
          </cell>
          <cell r="F1169">
            <v>0</v>
          </cell>
          <cell r="G1169">
            <v>0</v>
          </cell>
          <cell r="H1169">
            <v>334578.22499999998</v>
          </cell>
          <cell r="I1169">
            <v>0</v>
          </cell>
          <cell r="J1169">
            <v>0</v>
          </cell>
          <cell r="K1169">
            <v>0.54500000000000004</v>
          </cell>
        </row>
        <row r="1170">
          <cell r="A1170" t="str">
            <v>AJG.NY</v>
          </cell>
          <cell r="B1170" t="str">
            <v>No</v>
          </cell>
          <cell r="C1170" t="str">
            <v>Arthur J. Gallagher &amp; Co.</v>
          </cell>
          <cell r="D1170" t="str">
            <v>InternationalShares</v>
          </cell>
          <cell r="E1170">
            <v>60</v>
          </cell>
          <cell r="F1170">
            <v>0</v>
          </cell>
          <cell r="G1170">
            <v>0</v>
          </cell>
          <cell r="H1170">
            <v>27527.07288</v>
          </cell>
          <cell r="I1170">
            <v>0</v>
          </cell>
          <cell r="J1170">
            <v>0</v>
          </cell>
          <cell r="K1170">
            <v>458.78454799999997</v>
          </cell>
        </row>
        <row r="1171">
          <cell r="A1171" t="str">
            <v>AJL</v>
          </cell>
          <cell r="B1171" t="str">
            <v>No</v>
          </cell>
          <cell r="C1171" t="str">
            <v>AJ Lucas Group Ltd</v>
          </cell>
          <cell r="D1171" t="str">
            <v>AustralianShares</v>
          </cell>
          <cell r="E1171">
            <v>25490</v>
          </cell>
          <cell r="F1171">
            <v>0</v>
          </cell>
          <cell r="G1171">
            <v>0</v>
          </cell>
          <cell r="H1171">
            <v>178.43</v>
          </cell>
          <cell r="I1171">
            <v>0</v>
          </cell>
          <cell r="J1171">
            <v>0</v>
          </cell>
          <cell r="K1171">
            <v>7.0000000000000001E-3</v>
          </cell>
        </row>
        <row r="1172">
          <cell r="A1172" t="str">
            <v>AJQ</v>
          </cell>
          <cell r="B1172" t="str">
            <v>No</v>
          </cell>
          <cell r="C1172" t="str">
            <v>Armour Energy Limited</v>
          </cell>
          <cell r="D1172" t="str">
            <v>AustralianShares</v>
          </cell>
          <cell r="E1172">
            <v>0</v>
          </cell>
          <cell r="F1172">
            <v>0</v>
          </cell>
          <cell r="G1172">
            <v>0</v>
          </cell>
          <cell r="H1172">
            <v>0</v>
          </cell>
          <cell r="I1172">
            <v>0</v>
          </cell>
          <cell r="J1172">
            <v>0</v>
          </cell>
          <cell r="K1172">
            <v>0</v>
          </cell>
        </row>
        <row r="1173">
          <cell r="A1173" t="str">
            <v>AJX</v>
          </cell>
          <cell r="B1173" t="str">
            <v>No</v>
          </cell>
          <cell r="C1173" t="str">
            <v>Alexium International Group Limited</v>
          </cell>
          <cell r="D1173" t="str">
            <v>AustralianShares</v>
          </cell>
          <cell r="E1173">
            <v>96299</v>
          </cell>
          <cell r="F1173">
            <v>0</v>
          </cell>
          <cell r="G1173">
            <v>0</v>
          </cell>
          <cell r="H1173">
            <v>1155.588</v>
          </cell>
          <cell r="I1173">
            <v>0</v>
          </cell>
          <cell r="J1173">
            <v>0</v>
          </cell>
          <cell r="K1173">
            <v>1.2E-2</v>
          </cell>
        </row>
        <row r="1174">
          <cell r="A1174" t="str">
            <v>AKA</v>
          </cell>
          <cell r="B1174" t="str">
            <v>No</v>
          </cell>
          <cell r="C1174" t="str">
            <v>Aureka Limited</v>
          </cell>
          <cell r="D1174" t="str">
            <v>AustralianShares</v>
          </cell>
          <cell r="E1174">
            <v>751207</v>
          </cell>
          <cell r="F1174">
            <v>0</v>
          </cell>
          <cell r="G1174">
            <v>0</v>
          </cell>
          <cell r="H1174">
            <v>101412.94500000001</v>
          </cell>
          <cell r="I1174">
            <v>0</v>
          </cell>
          <cell r="J1174">
            <v>0</v>
          </cell>
          <cell r="K1174">
            <v>0.13500000000000001</v>
          </cell>
        </row>
        <row r="1175">
          <cell r="A1175" t="str">
            <v>AKM</v>
          </cell>
          <cell r="B1175" t="str">
            <v>No</v>
          </cell>
          <cell r="C1175" t="str">
            <v>Aspire Mining Limited</v>
          </cell>
          <cell r="D1175" t="str">
            <v>AustralianShares</v>
          </cell>
          <cell r="E1175">
            <v>36247</v>
          </cell>
          <cell r="F1175">
            <v>0</v>
          </cell>
          <cell r="G1175">
            <v>0</v>
          </cell>
          <cell r="H1175">
            <v>9242.9850000000006</v>
          </cell>
          <cell r="I1175">
            <v>0</v>
          </cell>
          <cell r="J1175">
            <v>0</v>
          </cell>
          <cell r="K1175">
            <v>0.255</v>
          </cell>
        </row>
        <row r="1176">
          <cell r="A1176" t="str">
            <v>AKN</v>
          </cell>
          <cell r="B1176" t="str">
            <v>No</v>
          </cell>
          <cell r="C1176" t="str">
            <v>Auking Mining Limited</v>
          </cell>
          <cell r="D1176" t="str">
            <v>AustralianShares</v>
          </cell>
          <cell r="E1176">
            <v>11333</v>
          </cell>
          <cell r="F1176">
            <v>0</v>
          </cell>
          <cell r="G1176">
            <v>0</v>
          </cell>
          <cell r="H1176">
            <v>45.332000000000001</v>
          </cell>
          <cell r="I1176">
            <v>0</v>
          </cell>
          <cell r="J1176">
            <v>0</v>
          </cell>
          <cell r="K1176">
            <v>4.0000000000000001E-3</v>
          </cell>
        </row>
        <row r="1177">
          <cell r="A1177" t="str">
            <v>AKO</v>
          </cell>
          <cell r="B1177" t="str">
            <v>No</v>
          </cell>
          <cell r="C1177" t="str">
            <v>AKORA Resources Limited</v>
          </cell>
          <cell r="D1177" t="str">
            <v>AustralianShares</v>
          </cell>
          <cell r="E1177">
            <v>50000</v>
          </cell>
          <cell r="F1177">
            <v>0</v>
          </cell>
          <cell r="G1177">
            <v>0</v>
          </cell>
          <cell r="H1177">
            <v>5000</v>
          </cell>
          <cell r="I1177">
            <v>0</v>
          </cell>
          <cell r="J1177">
            <v>0</v>
          </cell>
          <cell r="K1177">
            <v>0.1</v>
          </cell>
        </row>
        <row r="1178">
          <cell r="A1178" t="str">
            <v>AKP</v>
          </cell>
          <cell r="B1178" t="str">
            <v>No</v>
          </cell>
          <cell r="C1178" t="str">
            <v>Audio Pixels Holdings Limited</v>
          </cell>
          <cell r="D1178" t="str">
            <v>AustralianShares</v>
          </cell>
          <cell r="E1178">
            <v>13654</v>
          </cell>
          <cell r="F1178">
            <v>0</v>
          </cell>
          <cell r="G1178">
            <v>0</v>
          </cell>
          <cell r="H1178">
            <v>84654.8</v>
          </cell>
          <cell r="I1178">
            <v>0</v>
          </cell>
          <cell r="J1178">
            <v>0</v>
          </cell>
          <cell r="K1178">
            <v>6.2</v>
          </cell>
        </row>
        <row r="1179">
          <cell r="A1179" t="str">
            <v>AL3</v>
          </cell>
          <cell r="B1179" t="str">
            <v>No</v>
          </cell>
          <cell r="C1179" t="str">
            <v>AML3D Limited</v>
          </cell>
          <cell r="D1179" t="str">
            <v>AustralianShares</v>
          </cell>
          <cell r="E1179">
            <v>483903</v>
          </cell>
          <cell r="F1179">
            <v>0</v>
          </cell>
          <cell r="G1179">
            <v>0</v>
          </cell>
          <cell r="H1179">
            <v>89522.054999999993</v>
          </cell>
          <cell r="I1179">
            <v>0</v>
          </cell>
          <cell r="J1179">
            <v>0</v>
          </cell>
          <cell r="K1179">
            <v>0.185</v>
          </cell>
        </row>
        <row r="1180">
          <cell r="A1180" t="str">
            <v>ALA</v>
          </cell>
          <cell r="B1180" t="str">
            <v>No</v>
          </cell>
          <cell r="C1180" t="str">
            <v>Arovella Therapeutics Limited</v>
          </cell>
          <cell r="D1180" t="str">
            <v>AustralianShares</v>
          </cell>
          <cell r="E1180">
            <v>13449189</v>
          </cell>
          <cell r="F1180">
            <v>0</v>
          </cell>
          <cell r="G1180">
            <v>0</v>
          </cell>
          <cell r="H1180">
            <v>2286362.13</v>
          </cell>
          <cell r="I1180">
            <v>0</v>
          </cell>
          <cell r="J1180">
            <v>0</v>
          </cell>
          <cell r="K1180">
            <v>0.17</v>
          </cell>
        </row>
        <row r="1181">
          <cell r="A1181" t="str">
            <v>ALB</v>
          </cell>
          <cell r="B1181" t="str">
            <v>No</v>
          </cell>
          <cell r="C1181" t="str">
            <v>Albion Resources Limited</v>
          </cell>
          <cell r="D1181" t="str">
            <v>AustralianShares</v>
          </cell>
          <cell r="E1181">
            <v>25000</v>
          </cell>
          <cell r="F1181">
            <v>0</v>
          </cell>
          <cell r="G1181">
            <v>0</v>
          </cell>
          <cell r="H1181">
            <v>1025</v>
          </cell>
          <cell r="I1181">
            <v>0</v>
          </cell>
          <cell r="J1181">
            <v>0</v>
          </cell>
          <cell r="K1181">
            <v>4.1000000000000002E-2</v>
          </cell>
        </row>
        <row r="1182">
          <cell r="A1182" t="str">
            <v>ALB.NY</v>
          </cell>
          <cell r="B1182" t="str">
            <v>No</v>
          </cell>
          <cell r="C1182" t="str">
            <v>Albemarle Corporation</v>
          </cell>
          <cell r="D1182" t="str">
            <v>InternationalShares</v>
          </cell>
          <cell r="E1182">
            <v>823</v>
          </cell>
          <cell r="F1182">
            <v>0</v>
          </cell>
          <cell r="G1182">
            <v>0</v>
          </cell>
          <cell r="H1182">
            <v>114504.34800499999</v>
          </cell>
          <cell r="I1182">
            <v>0</v>
          </cell>
          <cell r="J1182">
            <v>0</v>
          </cell>
          <cell r="K1182">
            <v>139.13043500000001</v>
          </cell>
        </row>
        <row r="1183">
          <cell r="A1183" t="str">
            <v>ALC</v>
          </cell>
          <cell r="B1183" t="str">
            <v>No</v>
          </cell>
          <cell r="C1183" t="str">
            <v>Alcidion Group Limited</v>
          </cell>
          <cell r="D1183" t="str">
            <v>AustralianShares</v>
          </cell>
          <cell r="E1183">
            <v>800421</v>
          </cell>
          <cell r="F1183">
            <v>0</v>
          </cell>
          <cell r="G1183">
            <v>0</v>
          </cell>
          <cell r="H1183">
            <v>48025.26</v>
          </cell>
          <cell r="I1183">
            <v>0</v>
          </cell>
          <cell r="J1183">
            <v>0</v>
          </cell>
          <cell r="K1183">
            <v>0.06</v>
          </cell>
        </row>
        <row r="1184">
          <cell r="A1184" t="str">
            <v>ALGN.ND</v>
          </cell>
          <cell r="B1184" t="str">
            <v>No</v>
          </cell>
          <cell r="C1184" t="str">
            <v>Align Technology Inc</v>
          </cell>
          <cell r="D1184" t="str">
            <v>InternationalShares</v>
          </cell>
          <cell r="E1184">
            <v>124</v>
          </cell>
          <cell r="F1184">
            <v>0</v>
          </cell>
          <cell r="G1184">
            <v>0</v>
          </cell>
          <cell r="H1184">
            <v>41789.623407999999</v>
          </cell>
          <cell r="I1184">
            <v>0</v>
          </cell>
          <cell r="J1184">
            <v>0</v>
          </cell>
          <cell r="K1184">
            <v>337.01309199999997</v>
          </cell>
        </row>
        <row r="1185">
          <cell r="A1185" t="str">
            <v>ALHG.PA</v>
          </cell>
          <cell r="B1185" t="str">
            <v>No</v>
          </cell>
          <cell r="C1185" t="str">
            <v>Louis Hachette Group SA</v>
          </cell>
          <cell r="D1185" t="str">
            <v>InternationalShares</v>
          </cell>
          <cell r="E1185">
            <v>1043</v>
          </cell>
          <cell r="F1185">
            <v>0</v>
          </cell>
          <cell r="G1185">
            <v>0</v>
          </cell>
          <cell r="H1185">
            <v>2359.052185</v>
          </cell>
          <cell r="I1185">
            <v>0</v>
          </cell>
          <cell r="J1185">
            <v>0</v>
          </cell>
          <cell r="K1185">
            <v>2.2617950000000002</v>
          </cell>
        </row>
        <row r="1186">
          <cell r="A1186" t="str">
            <v>ALI</v>
          </cell>
          <cell r="B1186" t="str">
            <v>No</v>
          </cell>
          <cell r="C1186" t="str">
            <v>Argo Global Listed Infrastructure Limited</v>
          </cell>
          <cell r="D1186" t="str">
            <v>AustralianShares</v>
          </cell>
          <cell r="E1186">
            <v>999975</v>
          </cell>
          <cell r="F1186">
            <v>0</v>
          </cell>
          <cell r="G1186">
            <v>0</v>
          </cell>
          <cell r="H1186">
            <v>2279943</v>
          </cell>
          <cell r="I1186">
            <v>0</v>
          </cell>
          <cell r="J1186">
            <v>0</v>
          </cell>
          <cell r="K1186">
            <v>2.2799999999999998</v>
          </cell>
        </row>
        <row r="1187">
          <cell r="A1187" t="str">
            <v>ALK</v>
          </cell>
          <cell r="B1187" t="str">
            <v>No</v>
          </cell>
          <cell r="C1187" t="str">
            <v>Alkane Resources Ltd</v>
          </cell>
          <cell r="D1187" t="str">
            <v>AustralianShares</v>
          </cell>
          <cell r="E1187">
            <v>519479</v>
          </cell>
          <cell r="F1187">
            <v>0</v>
          </cell>
          <cell r="G1187">
            <v>0</v>
          </cell>
          <cell r="H1187">
            <v>264934.28999999998</v>
          </cell>
          <cell r="I1187">
            <v>0</v>
          </cell>
          <cell r="J1187">
            <v>0</v>
          </cell>
          <cell r="K1187">
            <v>0.51</v>
          </cell>
        </row>
        <row r="1188">
          <cell r="A1188" t="str">
            <v>ALM</v>
          </cell>
          <cell r="B1188" t="str">
            <v>No</v>
          </cell>
          <cell r="C1188" t="str">
            <v>Alma Metals Limited</v>
          </cell>
          <cell r="D1188" t="str">
            <v>AustralianShares</v>
          </cell>
          <cell r="E1188">
            <v>1937244</v>
          </cell>
          <cell r="F1188">
            <v>0</v>
          </cell>
          <cell r="G1188">
            <v>0</v>
          </cell>
          <cell r="H1188">
            <v>11623.464</v>
          </cell>
          <cell r="I1188">
            <v>0</v>
          </cell>
          <cell r="J1188">
            <v>0</v>
          </cell>
          <cell r="K1188">
            <v>6.0000000000000001E-3</v>
          </cell>
        </row>
        <row r="1189">
          <cell r="A1189" t="str">
            <v>ALNY.ND</v>
          </cell>
          <cell r="B1189" t="str">
            <v>No</v>
          </cell>
          <cell r="C1189" t="str">
            <v>Alnylam Pharmaceuticals Inc</v>
          </cell>
          <cell r="D1189" t="str">
            <v>InternationalShares</v>
          </cell>
          <cell r="E1189">
            <v>10</v>
          </cell>
          <cell r="F1189">
            <v>0</v>
          </cell>
          <cell r="G1189">
            <v>0</v>
          </cell>
          <cell r="H1189">
            <v>3803.2972399999999</v>
          </cell>
          <cell r="I1189">
            <v>0</v>
          </cell>
          <cell r="J1189">
            <v>0</v>
          </cell>
          <cell r="K1189">
            <v>380.329724</v>
          </cell>
        </row>
        <row r="1190">
          <cell r="A1190" t="str">
            <v>ALO.PA</v>
          </cell>
          <cell r="B1190" t="str">
            <v>No</v>
          </cell>
          <cell r="C1190" t="str">
            <v>Alstom SA</v>
          </cell>
          <cell r="D1190" t="str">
            <v>InternationalShares</v>
          </cell>
          <cell r="E1190">
            <v>1000</v>
          </cell>
          <cell r="F1190">
            <v>0</v>
          </cell>
          <cell r="G1190">
            <v>0</v>
          </cell>
          <cell r="H1190">
            <v>36361.838000000003</v>
          </cell>
          <cell r="I1190">
            <v>0</v>
          </cell>
          <cell r="J1190">
            <v>0</v>
          </cell>
          <cell r="K1190">
            <v>36.361837999999999</v>
          </cell>
        </row>
        <row r="1191">
          <cell r="A1191" t="str">
            <v>ALR</v>
          </cell>
          <cell r="B1191" t="str">
            <v>No</v>
          </cell>
          <cell r="C1191" t="str">
            <v>Altair Minerals Limited</v>
          </cell>
          <cell r="D1191" t="str">
            <v>AustralianShares</v>
          </cell>
          <cell r="E1191">
            <v>963332</v>
          </cell>
          <cell r="F1191">
            <v>0</v>
          </cell>
          <cell r="G1191">
            <v>0</v>
          </cell>
          <cell r="H1191">
            <v>2408.33</v>
          </cell>
          <cell r="I1191">
            <v>0</v>
          </cell>
          <cell r="J1191">
            <v>0</v>
          </cell>
          <cell r="K1191">
            <v>2.5000000000000001E-3</v>
          </cell>
        </row>
        <row r="1192">
          <cell r="A1192" t="str">
            <v>ALV</v>
          </cell>
          <cell r="B1192" t="str">
            <v>No</v>
          </cell>
          <cell r="C1192" t="str">
            <v>Alvo Minerals Limited</v>
          </cell>
          <cell r="D1192" t="str">
            <v>AustralianShares</v>
          </cell>
          <cell r="E1192">
            <v>150304</v>
          </cell>
          <cell r="F1192">
            <v>0</v>
          </cell>
          <cell r="G1192">
            <v>0</v>
          </cell>
          <cell r="H1192">
            <v>7515.2</v>
          </cell>
          <cell r="I1192">
            <v>0</v>
          </cell>
          <cell r="J1192">
            <v>0</v>
          </cell>
          <cell r="K1192">
            <v>0.05</v>
          </cell>
        </row>
        <row r="1193">
          <cell r="A1193" t="str">
            <v>ALV.DB</v>
          </cell>
          <cell r="B1193" t="str">
            <v>No</v>
          </cell>
          <cell r="C1193" t="str">
            <v>Allianz SE</v>
          </cell>
          <cell r="D1193" t="str">
            <v>InternationalShares</v>
          </cell>
          <cell r="E1193">
            <v>41</v>
          </cell>
          <cell r="F1193">
            <v>0</v>
          </cell>
          <cell r="G1193">
            <v>0</v>
          </cell>
          <cell r="H1193">
            <v>20291.306843000002</v>
          </cell>
          <cell r="I1193">
            <v>0</v>
          </cell>
          <cell r="J1193">
            <v>0</v>
          </cell>
          <cell r="K1193">
            <v>494.90992299999999</v>
          </cell>
        </row>
        <row r="1194">
          <cell r="A1194" t="str">
            <v>ALY</v>
          </cell>
          <cell r="B1194" t="str">
            <v>No</v>
          </cell>
          <cell r="C1194" t="str">
            <v>Alchemy Resources Limited</v>
          </cell>
          <cell r="D1194" t="str">
            <v>AustralianShares</v>
          </cell>
          <cell r="E1194">
            <v>207373</v>
          </cell>
          <cell r="F1194">
            <v>0</v>
          </cell>
          <cell r="G1194">
            <v>0</v>
          </cell>
          <cell r="H1194">
            <v>1451.6110000000001</v>
          </cell>
          <cell r="I1194">
            <v>0</v>
          </cell>
          <cell r="J1194">
            <v>0</v>
          </cell>
          <cell r="K1194">
            <v>7.0000000000000001E-3</v>
          </cell>
        </row>
        <row r="1195">
          <cell r="A1195" t="str">
            <v>AM5</v>
          </cell>
          <cell r="B1195" t="str">
            <v>No</v>
          </cell>
          <cell r="C1195" t="str">
            <v>Antares Metals Limited</v>
          </cell>
          <cell r="D1195" t="str">
            <v>AustralianShares</v>
          </cell>
          <cell r="E1195">
            <v>250000</v>
          </cell>
          <cell r="F1195">
            <v>0</v>
          </cell>
          <cell r="G1195">
            <v>0</v>
          </cell>
          <cell r="H1195">
            <v>3500</v>
          </cell>
          <cell r="I1195">
            <v>0</v>
          </cell>
          <cell r="J1195">
            <v>0</v>
          </cell>
          <cell r="K1195">
            <v>1.4E-2</v>
          </cell>
        </row>
        <row r="1196">
          <cell r="A1196" t="str">
            <v>AM7</v>
          </cell>
          <cell r="B1196" t="str">
            <v>No</v>
          </cell>
          <cell r="C1196" t="str">
            <v>Arcadia Minerals Limited CDI</v>
          </cell>
          <cell r="D1196" t="str">
            <v>AustralianShares</v>
          </cell>
          <cell r="E1196">
            <v>34874</v>
          </cell>
          <cell r="F1196">
            <v>0</v>
          </cell>
          <cell r="G1196">
            <v>0</v>
          </cell>
          <cell r="H1196">
            <v>662.60599999999999</v>
          </cell>
          <cell r="I1196">
            <v>0</v>
          </cell>
          <cell r="J1196">
            <v>0</v>
          </cell>
          <cell r="K1196">
            <v>1.9E-2</v>
          </cell>
        </row>
        <row r="1197">
          <cell r="A1197" t="str">
            <v>AMA</v>
          </cell>
          <cell r="B1197" t="str">
            <v>No</v>
          </cell>
          <cell r="C1197" t="str">
            <v>AMA Group Limited</v>
          </cell>
          <cell r="D1197" t="str">
            <v>AustralianShares</v>
          </cell>
          <cell r="E1197">
            <v>429796</v>
          </cell>
          <cell r="F1197">
            <v>0</v>
          </cell>
          <cell r="G1197">
            <v>0</v>
          </cell>
          <cell r="H1197">
            <v>24068.576000000001</v>
          </cell>
          <cell r="I1197">
            <v>0</v>
          </cell>
          <cell r="J1197">
            <v>0</v>
          </cell>
          <cell r="K1197">
            <v>5.6000000000000001E-2</v>
          </cell>
        </row>
        <row r="1198">
          <cell r="A1198" t="str">
            <v>AMAT.ND</v>
          </cell>
          <cell r="B1198" t="str">
            <v>No</v>
          </cell>
          <cell r="C1198" t="str">
            <v>Applied Materials Inc</v>
          </cell>
          <cell r="D1198" t="str">
            <v>InternationalShares</v>
          </cell>
          <cell r="E1198">
            <v>19626</v>
          </cell>
          <cell r="F1198">
            <v>0</v>
          </cell>
          <cell r="G1198">
            <v>0</v>
          </cell>
          <cell r="H1198">
            <v>5158843.35573</v>
          </cell>
          <cell r="I1198">
            <v>0</v>
          </cell>
          <cell r="J1198">
            <v>0</v>
          </cell>
          <cell r="K1198">
            <v>262.85760499999998</v>
          </cell>
        </row>
        <row r="1199">
          <cell r="A1199" t="str">
            <v>AMBUB.CO</v>
          </cell>
          <cell r="B1199" t="str">
            <v>No</v>
          </cell>
          <cell r="C1199" t="str">
            <v>Ambu A/S B</v>
          </cell>
          <cell r="D1199" t="str">
            <v>InternationalShares</v>
          </cell>
          <cell r="E1199">
            <v>138</v>
          </cell>
          <cell r="F1199">
            <v>0</v>
          </cell>
          <cell r="G1199">
            <v>0</v>
          </cell>
          <cell r="H1199">
            <v>3222.739392</v>
          </cell>
          <cell r="I1199">
            <v>0</v>
          </cell>
          <cell r="J1199">
            <v>0</v>
          </cell>
          <cell r="K1199">
            <v>23.353183999999999</v>
          </cell>
        </row>
        <row r="1200">
          <cell r="A1200" t="str">
            <v>AMC.NY</v>
          </cell>
          <cell r="B1200" t="str">
            <v>No</v>
          </cell>
          <cell r="C1200" t="str">
            <v>AMC Entertainment Holdings Inc</v>
          </cell>
          <cell r="D1200" t="str">
            <v>InternationalShares</v>
          </cell>
          <cell r="E1200">
            <v>406</v>
          </cell>
          <cell r="F1200">
            <v>0</v>
          </cell>
          <cell r="G1200">
            <v>0</v>
          </cell>
          <cell r="H1200">
            <v>2611.734258</v>
          </cell>
          <cell r="I1200">
            <v>0</v>
          </cell>
          <cell r="J1200">
            <v>0</v>
          </cell>
          <cell r="K1200">
            <v>6.4328430000000001</v>
          </cell>
        </row>
        <row r="1201">
          <cell r="A1201" t="str">
            <v>AMD</v>
          </cell>
          <cell r="B1201" t="str">
            <v>No</v>
          </cell>
          <cell r="C1201" t="str">
            <v>Arrow Minerals Ltd</v>
          </cell>
          <cell r="D1201" t="str">
            <v>AustralianShares</v>
          </cell>
          <cell r="E1201">
            <v>6210000</v>
          </cell>
          <cell r="F1201">
            <v>0</v>
          </cell>
          <cell r="G1201">
            <v>0</v>
          </cell>
          <cell r="H1201">
            <v>12420</v>
          </cell>
          <cell r="I1201">
            <v>0</v>
          </cell>
          <cell r="J1201">
            <v>0</v>
          </cell>
          <cell r="K1201">
            <v>2E-3</v>
          </cell>
        </row>
        <row r="1202">
          <cell r="A1202" t="str">
            <v>AMD.ND</v>
          </cell>
          <cell r="B1202" t="str">
            <v>No</v>
          </cell>
          <cell r="C1202" t="str">
            <v>Advanced Micro Devices Inc</v>
          </cell>
          <cell r="D1202" t="str">
            <v>InternationalShares</v>
          </cell>
          <cell r="E1202">
            <v>18552</v>
          </cell>
          <cell r="F1202">
            <v>0</v>
          </cell>
          <cell r="G1202">
            <v>0</v>
          </cell>
          <cell r="H1202">
            <v>3621942.913776</v>
          </cell>
          <cell r="I1202">
            <v>0</v>
          </cell>
          <cell r="J1202">
            <v>0</v>
          </cell>
          <cell r="K1202">
            <v>195.23193800000001</v>
          </cell>
        </row>
        <row r="1203">
          <cell r="A1203" t="str">
            <v>AMGN.ND</v>
          </cell>
          <cell r="B1203" t="str">
            <v>No</v>
          </cell>
          <cell r="C1203" t="str">
            <v>Amgen Inc.</v>
          </cell>
          <cell r="D1203" t="str">
            <v>InternationalShares</v>
          </cell>
          <cell r="E1203">
            <v>488</v>
          </cell>
          <cell r="F1203">
            <v>0</v>
          </cell>
          <cell r="G1203">
            <v>0</v>
          </cell>
          <cell r="H1203">
            <v>205579.958128</v>
          </cell>
          <cell r="I1203">
            <v>0</v>
          </cell>
          <cell r="J1203">
            <v>0</v>
          </cell>
          <cell r="K1203">
            <v>421.27040599999998</v>
          </cell>
        </row>
        <row r="1204">
          <cell r="A1204" t="str">
            <v>AMH</v>
          </cell>
          <cell r="B1204" t="str">
            <v>No</v>
          </cell>
          <cell r="C1204" t="str">
            <v>AMCIL Ltd</v>
          </cell>
          <cell r="D1204" t="str">
            <v>AustralianShares</v>
          </cell>
          <cell r="E1204">
            <v>214658</v>
          </cell>
          <cell r="F1204">
            <v>0</v>
          </cell>
          <cell r="G1204">
            <v>0</v>
          </cell>
          <cell r="H1204">
            <v>252223.15</v>
          </cell>
          <cell r="I1204">
            <v>0</v>
          </cell>
          <cell r="J1204">
            <v>0</v>
          </cell>
          <cell r="K1204">
            <v>1.175</v>
          </cell>
        </row>
        <row r="1205">
          <cell r="A1205" t="str">
            <v>AMI</v>
          </cell>
          <cell r="B1205" t="str">
            <v>No</v>
          </cell>
          <cell r="C1205" t="str">
            <v>Aurelia Metals Limited</v>
          </cell>
          <cell r="D1205" t="str">
            <v>AustralianShares</v>
          </cell>
          <cell r="E1205">
            <v>508152</v>
          </cell>
          <cell r="F1205">
            <v>0</v>
          </cell>
          <cell r="G1205">
            <v>0</v>
          </cell>
          <cell r="H1205">
            <v>86385.84</v>
          </cell>
          <cell r="I1205">
            <v>0</v>
          </cell>
          <cell r="J1205">
            <v>0</v>
          </cell>
          <cell r="K1205">
            <v>0.17</v>
          </cell>
        </row>
        <row r="1206">
          <cell r="A1206" t="str">
            <v>AML</v>
          </cell>
          <cell r="B1206" t="str">
            <v>No</v>
          </cell>
          <cell r="C1206" t="str">
            <v>Aeon Metals Limited</v>
          </cell>
          <cell r="D1206" t="str">
            <v>AustralianShares</v>
          </cell>
          <cell r="E1206">
            <v>1612333</v>
          </cell>
          <cell r="F1206">
            <v>0</v>
          </cell>
          <cell r="G1206">
            <v>0</v>
          </cell>
          <cell r="H1206">
            <v>8061.665</v>
          </cell>
          <cell r="I1206">
            <v>0</v>
          </cell>
          <cell r="J1206">
            <v>0</v>
          </cell>
          <cell r="K1206">
            <v>5.0000000000000001E-3</v>
          </cell>
        </row>
        <row r="1207">
          <cell r="A1207" t="str">
            <v>AMN</v>
          </cell>
          <cell r="B1207" t="str">
            <v>No</v>
          </cell>
          <cell r="C1207" t="str">
            <v>Agrimin Limited</v>
          </cell>
          <cell r="D1207" t="str">
            <v>AustralianShares</v>
          </cell>
          <cell r="E1207">
            <v>60597</v>
          </cell>
          <cell r="F1207">
            <v>0</v>
          </cell>
          <cell r="G1207">
            <v>0</v>
          </cell>
          <cell r="H1207">
            <v>7877.61</v>
          </cell>
          <cell r="I1207">
            <v>0</v>
          </cell>
          <cell r="J1207">
            <v>0</v>
          </cell>
          <cell r="K1207">
            <v>0.13</v>
          </cell>
        </row>
        <row r="1208">
          <cell r="A1208" t="str">
            <v>AMP0255AU</v>
          </cell>
          <cell r="B1208" t="str">
            <v>No</v>
          </cell>
          <cell r="C1208" t="str">
            <v>Macquarie Aust Listed Real Estate Fund - Class A</v>
          </cell>
          <cell r="D1208" t="str">
            <v>ManagedFunds</v>
          </cell>
          <cell r="E1208">
            <v>1247861.5996640001</v>
          </cell>
          <cell r="F1208">
            <v>0</v>
          </cell>
          <cell r="G1208">
            <v>0</v>
          </cell>
          <cell r="H1208">
            <v>2004165.5579880001</v>
          </cell>
          <cell r="I1208">
            <v>0</v>
          </cell>
          <cell r="J1208">
            <v>0</v>
          </cell>
          <cell r="K1208">
            <v>1.60608</v>
          </cell>
        </row>
        <row r="1209">
          <cell r="A1209" t="str">
            <v>AMP0557AU</v>
          </cell>
          <cell r="B1209" t="str">
            <v>No</v>
          </cell>
          <cell r="C1209" t="str">
            <v>Macquarie Corporate Bond Fund - Class A Units</v>
          </cell>
          <cell r="D1209" t="str">
            <v>ManagedFunds</v>
          </cell>
          <cell r="E1209">
            <v>1240854.407719</v>
          </cell>
          <cell r="F1209">
            <v>0</v>
          </cell>
          <cell r="G1209">
            <v>0</v>
          </cell>
          <cell r="H1209">
            <v>1256265.8194629999</v>
          </cell>
          <cell r="I1209">
            <v>0</v>
          </cell>
          <cell r="J1209">
            <v>0</v>
          </cell>
          <cell r="K1209">
            <v>1.0124200000000001</v>
          </cell>
        </row>
        <row r="1210">
          <cell r="A1210" t="str">
            <v>AMP0974AU</v>
          </cell>
          <cell r="B1210" t="str">
            <v>No</v>
          </cell>
          <cell r="C1210" t="str">
            <v>Macquarie Global Listed Real Estate Fund - Class A</v>
          </cell>
          <cell r="D1210" t="str">
            <v>ManagedFunds</v>
          </cell>
          <cell r="E1210">
            <v>5623434.1396049997</v>
          </cell>
          <cell r="F1210">
            <v>0</v>
          </cell>
          <cell r="G1210">
            <v>0</v>
          </cell>
          <cell r="H1210">
            <v>5721225.6592930006</v>
          </cell>
          <cell r="I1210">
            <v>0</v>
          </cell>
          <cell r="J1210">
            <v>0</v>
          </cell>
          <cell r="K1210">
            <v>1.01739</v>
          </cell>
        </row>
        <row r="1211">
          <cell r="A1211" t="str">
            <v>AMP1015AU</v>
          </cell>
          <cell r="B1211" t="str">
            <v>No</v>
          </cell>
          <cell r="C1211" t="str">
            <v>Dexus Core Property Fund - On-platform Class A</v>
          </cell>
          <cell r="D1211" t="str">
            <v>ManagedFunds</v>
          </cell>
          <cell r="E1211">
            <v>2479472.8780589998</v>
          </cell>
          <cell r="F1211">
            <v>0</v>
          </cell>
          <cell r="G1211">
            <v>0</v>
          </cell>
          <cell r="H1211">
            <v>783017.53489100002</v>
          </cell>
          <cell r="I1211">
            <v>0</v>
          </cell>
          <cell r="J1211">
            <v>0</v>
          </cell>
          <cell r="K1211">
            <v>0.31580000000000003</v>
          </cell>
        </row>
        <row r="1212">
          <cell r="A1212" t="str">
            <v>AMP1685AU</v>
          </cell>
          <cell r="B1212" t="str">
            <v>No</v>
          </cell>
          <cell r="C1212" t="str">
            <v>AMP Capital Multi-Asset Fund - Class A</v>
          </cell>
          <cell r="D1212" t="str">
            <v>ManagedFunds</v>
          </cell>
          <cell r="E1212">
            <v>190161.623036</v>
          </cell>
          <cell r="F1212">
            <v>0</v>
          </cell>
          <cell r="G1212">
            <v>0</v>
          </cell>
          <cell r="H1212">
            <v>229386.26102000001</v>
          </cell>
          <cell r="I1212">
            <v>0</v>
          </cell>
          <cell r="J1212">
            <v>0</v>
          </cell>
          <cell r="K1212">
            <v>1.20627</v>
          </cell>
        </row>
        <row r="1213">
          <cell r="A1213" t="str">
            <v>AMP3254AU</v>
          </cell>
          <cell r="B1213" t="str">
            <v>No</v>
          </cell>
          <cell r="C1213" t="str">
            <v>AMP Core Retirement Fund Class A</v>
          </cell>
          <cell r="D1213" t="str">
            <v>ManagedFunds</v>
          </cell>
          <cell r="E1213">
            <v>104623.971794</v>
          </cell>
          <cell r="F1213">
            <v>0</v>
          </cell>
          <cell r="G1213">
            <v>0</v>
          </cell>
          <cell r="H1213">
            <v>107978.21633</v>
          </cell>
          <cell r="I1213">
            <v>0</v>
          </cell>
          <cell r="J1213">
            <v>0</v>
          </cell>
          <cell r="K1213">
            <v>1.03206</v>
          </cell>
        </row>
        <row r="1214">
          <cell r="A1214" t="str">
            <v>AMP7497AU</v>
          </cell>
          <cell r="B1214" t="str">
            <v>No</v>
          </cell>
          <cell r="C1214" t="str">
            <v>Fiera Atlas Global Companies Fund - Class A</v>
          </cell>
          <cell r="D1214" t="str">
            <v>ManagedFunds</v>
          </cell>
          <cell r="E1214">
            <v>410345.81461100001</v>
          </cell>
          <cell r="F1214">
            <v>0</v>
          </cell>
          <cell r="G1214">
            <v>0</v>
          </cell>
          <cell r="H1214">
            <v>589749.00475900003</v>
          </cell>
          <cell r="I1214">
            <v>0</v>
          </cell>
          <cell r="J1214">
            <v>0</v>
          </cell>
          <cell r="K1214">
            <v>1.4372</v>
          </cell>
        </row>
        <row r="1215">
          <cell r="A1215" t="str">
            <v>AMPPB</v>
          </cell>
          <cell r="B1215" t="str">
            <v>No</v>
          </cell>
          <cell r="C1215" t="str">
            <v>AMP Capital Notes 2 16/12/2027</v>
          </cell>
          <cell r="D1215" t="str">
            <v>AustralianShares</v>
          </cell>
          <cell r="E1215">
            <v>8144</v>
          </cell>
          <cell r="F1215">
            <v>0</v>
          </cell>
          <cell r="G1215">
            <v>0</v>
          </cell>
          <cell r="H1215">
            <v>834271.36</v>
          </cell>
          <cell r="I1215">
            <v>0</v>
          </cell>
          <cell r="J1215">
            <v>0</v>
          </cell>
          <cell r="K1215">
            <v>102.44</v>
          </cell>
        </row>
        <row r="1216">
          <cell r="A1216" t="str">
            <v>AMS</v>
          </cell>
          <cell r="B1216" t="str">
            <v>No</v>
          </cell>
          <cell r="C1216" t="str">
            <v>Atomos Limited</v>
          </cell>
          <cell r="D1216" t="str">
            <v>AustralianShares</v>
          </cell>
          <cell r="E1216">
            <v>282064</v>
          </cell>
          <cell r="F1216">
            <v>0</v>
          </cell>
          <cell r="G1216">
            <v>0</v>
          </cell>
          <cell r="H1216">
            <v>2820.64</v>
          </cell>
          <cell r="I1216">
            <v>0</v>
          </cell>
          <cell r="J1216">
            <v>0</v>
          </cell>
          <cell r="K1216">
            <v>0.01</v>
          </cell>
        </row>
        <row r="1217">
          <cell r="A1217" t="str">
            <v>AMSO</v>
          </cell>
          <cell r="B1217" t="str">
            <v>No</v>
          </cell>
          <cell r="C1217" t="str">
            <v>Atomos Limited Option Expiry 30/11/2025</v>
          </cell>
          <cell r="D1217" t="str">
            <v>AustralianShares</v>
          </cell>
          <cell r="E1217">
            <v>27470</v>
          </cell>
          <cell r="F1217">
            <v>0</v>
          </cell>
          <cell r="G1217">
            <v>0</v>
          </cell>
          <cell r="H1217">
            <v>54.94</v>
          </cell>
          <cell r="I1217">
            <v>0</v>
          </cell>
          <cell r="J1217">
            <v>0</v>
          </cell>
          <cell r="K1217">
            <v>2E-3</v>
          </cell>
        </row>
        <row r="1218">
          <cell r="A1218" t="str">
            <v>AMX</v>
          </cell>
          <cell r="B1218" t="str">
            <v>No</v>
          </cell>
          <cell r="C1218" t="str">
            <v>Aerometrex Limited</v>
          </cell>
          <cell r="D1218" t="str">
            <v>AustralianShares</v>
          </cell>
          <cell r="E1218">
            <v>11904</v>
          </cell>
          <cell r="F1218">
            <v>0</v>
          </cell>
          <cell r="G1218">
            <v>0</v>
          </cell>
          <cell r="H1218">
            <v>3571.2</v>
          </cell>
          <cell r="I1218">
            <v>0</v>
          </cell>
          <cell r="J1218">
            <v>0</v>
          </cell>
          <cell r="K1218">
            <v>0.3</v>
          </cell>
        </row>
        <row r="1219">
          <cell r="A1219" t="str">
            <v>AN1</v>
          </cell>
          <cell r="B1219" t="str">
            <v>No</v>
          </cell>
          <cell r="C1219" t="str">
            <v>Anagenics Limited</v>
          </cell>
          <cell r="D1219" t="str">
            <v>AustralianShares</v>
          </cell>
          <cell r="E1219">
            <v>23393</v>
          </cell>
          <cell r="F1219">
            <v>0</v>
          </cell>
          <cell r="G1219">
            <v>0</v>
          </cell>
          <cell r="H1219">
            <v>187.14400000000001</v>
          </cell>
          <cell r="I1219">
            <v>0</v>
          </cell>
          <cell r="J1219">
            <v>0</v>
          </cell>
          <cell r="K1219">
            <v>8.0000000000000002E-3</v>
          </cell>
        </row>
        <row r="1220">
          <cell r="A1220" t="str">
            <v>AN3PK</v>
          </cell>
          <cell r="B1220" t="str">
            <v>No</v>
          </cell>
          <cell r="C1220" t="str">
            <v>ANZ Convertible Perpetual Cap Notes 8 20/09/2032</v>
          </cell>
          <cell r="D1220" t="str">
            <v>AustralianShares</v>
          </cell>
          <cell r="E1220">
            <v>105262</v>
          </cell>
          <cell r="F1220">
            <v>0</v>
          </cell>
          <cell r="G1220">
            <v>0</v>
          </cell>
          <cell r="H1220">
            <v>10872511.98</v>
          </cell>
          <cell r="I1220">
            <v>0</v>
          </cell>
          <cell r="J1220">
            <v>0</v>
          </cell>
          <cell r="K1220">
            <v>103.29</v>
          </cell>
        </row>
        <row r="1221">
          <cell r="A1221" t="str">
            <v>AN3PL</v>
          </cell>
          <cell r="B1221" t="str">
            <v>No</v>
          </cell>
          <cell r="C1221" t="str">
            <v>ANZ Convertible Perpetual Cap Notes 9 20/09/2033</v>
          </cell>
          <cell r="D1221" t="str">
            <v>AustralianShares</v>
          </cell>
          <cell r="E1221">
            <v>82550</v>
          </cell>
          <cell r="F1221">
            <v>0</v>
          </cell>
          <cell r="G1221">
            <v>0</v>
          </cell>
          <cell r="H1221">
            <v>8625649.5</v>
          </cell>
          <cell r="I1221">
            <v>0</v>
          </cell>
          <cell r="J1221">
            <v>0</v>
          </cell>
          <cell r="K1221">
            <v>104.49</v>
          </cell>
        </row>
        <row r="1222">
          <cell r="A1222" t="str">
            <v>ANET.NY</v>
          </cell>
          <cell r="B1222" t="str">
            <v>No</v>
          </cell>
          <cell r="C1222" t="str">
            <v>Arista Networks Inc</v>
          </cell>
          <cell r="D1222" t="str">
            <v>InternationalShares</v>
          </cell>
          <cell r="E1222">
            <v>3785</v>
          </cell>
          <cell r="F1222">
            <v>0</v>
          </cell>
          <cell r="G1222">
            <v>0</v>
          </cell>
          <cell r="H1222">
            <v>676185.63230000006</v>
          </cell>
          <cell r="I1222">
            <v>0</v>
          </cell>
          <cell r="J1222">
            <v>0</v>
          </cell>
          <cell r="K1222">
            <v>178.64877999999999</v>
          </cell>
        </row>
        <row r="1223">
          <cell r="A1223" t="str">
            <v>ANG</v>
          </cell>
          <cell r="B1223" t="str">
            <v>No</v>
          </cell>
          <cell r="C1223" t="str">
            <v>Austin Engineering Limited</v>
          </cell>
          <cell r="D1223" t="str">
            <v>AustralianShares</v>
          </cell>
          <cell r="E1223">
            <v>211315</v>
          </cell>
          <cell r="F1223">
            <v>0</v>
          </cell>
          <cell r="G1223">
            <v>0</v>
          </cell>
          <cell r="H1223">
            <v>107770.65</v>
          </cell>
          <cell r="I1223">
            <v>0</v>
          </cell>
          <cell r="J1223">
            <v>0</v>
          </cell>
          <cell r="K1223">
            <v>0.51</v>
          </cell>
        </row>
        <row r="1224">
          <cell r="A1224" t="str">
            <v>ANL</v>
          </cell>
          <cell r="B1224" t="str">
            <v>No</v>
          </cell>
          <cell r="C1224" t="str">
            <v>Amani Gold Limited</v>
          </cell>
          <cell r="D1224" t="str">
            <v>AustralianShares</v>
          </cell>
          <cell r="E1224">
            <v>2115500</v>
          </cell>
          <cell r="F1224">
            <v>0</v>
          </cell>
          <cell r="G1224">
            <v>0</v>
          </cell>
          <cell r="H1224">
            <v>2115.5</v>
          </cell>
          <cell r="I1224">
            <v>0</v>
          </cell>
          <cell r="J1224">
            <v>0</v>
          </cell>
          <cell r="K1224">
            <v>1E-3</v>
          </cell>
        </row>
        <row r="1225">
          <cell r="A1225" t="str">
            <v>ANO</v>
          </cell>
          <cell r="B1225" t="str">
            <v>No</v>
          </cell>
          <cell r="C1225" t="str">
            <v>Advance Zinctek Limited</v>
          </cell>
          <cell r="D1225" t="str">
            <v>AustralianShares</v>
          </cell>
          <cell r="E1225">
            <v>14177</v>
          </cell>
          <cell r="F1225">
            <v>0</v>
          </cell>
          <cell r="G1225">
            <v>0</v>
          </cell>
          <cell r="H1225">
            <v>10774.52</v>
          </cell>
          <cell r="I1225">
            <v>0</v>
          </cell>
          <cell r="J1225">
            <v>0</v>
          </cell>
          <cell r="K1225">
            <v>0.76</v>
          </cell>
        </row>
        <row r="1226">
          <cell r="A1226" t="str">
            <v>ANQ</v>
          </cell>
          <cell r="B1226" t="str">
            <v>No</v>
          </cell>
          <cell r="C1226" t="str">
            <v>AnaeCo Limited</v>
          </cell>
          <cell r="D1226" t="str">
            <v>AustralianShares</v>
          </cell>
          <cell r="E1226">
            <v>0</v>
          </cell>
          <cell r="F1226">
            <v>0</v>
          </cell>
          <cell r="G1226">
            <v>0</v>
          </cell>
          <cell r="H1226">
            <v>0</v>
          </cell>
          <cell r="I1226">
            <v>0</v>
          </cell>
          <cell r="J1226">
            <v>0</v>
          </cell>
          <cell r="K1226">
            <v>0</v>
          </cell>
        </row>
        <row r="1227">
          <cell r="A1227" t="str">
            <v>ANR</v>
          </cell>
          <cell r="B1227" t="str">
            <v>No</v>
          </cell>
          <cell r="C1227" t="str">
            <v>Anatara Lifesciences Ltd</v>
          </cell>
          <cell r="D1227" t="str">
            <v>AustralianShares</v>
          </cell>
          <cell r="E1227">
            <v>95338</v>
          </cell>
          <cell r="F1227">
            <v>0</v>
          </cell>
          <cell r="G1227">
            <v>0</v>
          </cell>
          <cell r="H1227">
            <v>4480.8860000000004</v>
          </cell>
          <cell r="I1227">
            <v>0</v>
          </cell>
          <cell r="J1227">
            <v>0</v>
          </cell>
          <cell r="K1227">
            <v>4.7E-2</v>
          </cell>
        </row>
        <row r="1228">
          <cell r="A1228" t="str">
            <v>ANS</v>
          </cell>
          <cell r="B1228" t="str">
            <v>No</v>
          </cell>
          <cell r="C1228" t="str">
            <v>AustSino Resources Group Limited</v>
          </cell>
          <cell r="D1228" t="str">
            <v>AustralianShares</v>
          </cell>
          <cell r="E1228">
            <v>0</v>
          </cell>
          <cell r="F1228">
            <v>0</v>
          </cell>
          <cell r="G1228">
            <v>0</v>
          </cell>
          <cell r="H1228">
            <v>0</v>
          </cell>
          <cell r="I1228">
            <v>0</v>
          </cell>
          <cell r="J1228">
            <v>0</v>
          </cell>
          <cell r="K1228">
            <v>0</v>
          </cell>
        </row>
        <row r="1229">
          <cell r="A1229" t="str">
            <v>ANT0005AU</v>
          </cell>
          <cell r="B1229" t="str">
            <v>No</v>
          </cell>
          <cell r="C1229" t="str">
            <v>Altrinsic Global Equities Trust</v>
          </cell>
          <cell r="D1229" t="str">
            <v>ManagedFunds</v>
          </cell>
          <cell r="E1229">
            <v>242599.48974799999</v>
          </cell>
          <cell r="F1229">
            <v>0</v>
          </cell>
          <cell r="G1229">
            <v>0</v>
          </cell>
          <cell r="H1229">
            <v>379129.630588</v>
          </cell>
          <cell r="I1229">
            <v>0</v>
          </cell>
          <cell r="J1229">
            <v>0</v>
          </cell>
          <cell r="K1229">
            <v>1.5627800000000001</v>
          </cell>
        </row>
        <row r="1230">
          <cell r="A1230" t="str">
            <v>ANX</v>
          </cell>
          <cell r="B1230" t="str">
            <v>No</v>
          </cell>
          <cell r="C1230" t="str">
            <v>Anax Metals Limited</v>
          </cell>
          <cell r="D1230" t="str">
            <v>AustralianShares</v>
          </cell>
          <cell r="E1230">
            <v>184797</v>
          </cell>
          <cell r="F1230">
            <v>0</v>
          </cell>
          <cell r="G1230">
            <v>0</v>
          </cell>
          <cell r="H1230">
            <v>2217.5639999999999</v>
          </cell>
          <cell r="I1230">
            <v>0</v>
          </cell>
          <cell r="J1230">
            <v>0</v>
          </cell>
          <cell r="K1230">
            <v>1.2E-2</v>
          </cell>
        </row>
        <row r="1231">
          <cell r="A1231" t="str">
            <v>ANZ0125A</v>
          </cell>
          <cell r="B1231" t="str">
            <v>No</v>
          </cell>
          <cell r="C1231" t="str">
            <v>Term Deposit ANZ - 1 Yr 5.00% (06/01/2025)</v>
          </cell>
          <cell r="D1231" t="str">
            <v>TermDeposit</v>
          </cell>
          <cell r="E1231">
            <v>4960048</v>
          </cell>
          <cell r="F1231">
            <v>0</v>
          </cell>
          <cell r="G1231">
            <v>0</v>
          </cell>
          <cell r="H1231">
            <v>4960048</v>
          </cell>
          <cell r="I1231">
            <v>0</v>
          </cell>
          <cell r="J1231">
            <v>0</v>
          </cell>
          <cell r="K1231">
            <v>1</v>
          </cell>
        </row>
        <row r="1232">
          <cell r="A1232" t="str">
            <v>ANZ0125B</v>
          </cell>
          <cell r="B1232" t="str">
            <v>No</v>
          </cell>
          <cell r="C1232" t="str">
            <v>Term Deposit ANZ - 1 Yr 5.00% (13/01/2025)</v>
          </cell>
          <cell r="D1232" t="str">
            <v>TermDeposit</v>
          </cell>
          <cell r="E1232">
            <v>3890353</v>
          </cell>
          <cell r="F1232">
            <v>0</v>
          </cell>
          <cell r="G1232">
            <v>0</v>
          </cell>
          <cell r="H1232">
            <v>3890353</v>
          </cell>
          <cell r="I1232">
            <v>0</v>
          </cell>
          <cell r="J1232">
            <v>0</v>
          </cell>
          <cell r="K1232">
            <v>1</v>
          </cell>
        </row>
        <row r="1233">
          <cell r="A1233" t="str">
            <v>ANZ0125C</v>
          </cell>
          <cell r="B1233" t="str">
            <v>No</v>
          </cell>
          <cell r="C1233" t="str">
            <v>Term Deposit ANZ - 1 Yr 5.10% (20/01/2025)</v>
          </cell>
          <cell r="D1233" t="str">
            <v>TermDeposit</v>
          </cell>
          <cell r="E1233">
            <v>6209720</v>
          </cell>
          <cell r="F1233">
            <v>0</v>
          </cell>
          <cell r="G1233">
            <v>0</v>
          </cell>
          <cell r="H1233">
            <v>6209720</v>
          </cell>
          <cell r="I1233">
            <v>0</v>
          </cell>
          <cell r="J1233">
            <v>0</v>
          </cell>
          <cell r="K1233">
            <v>1</v>
          </cell>
        </row>
        <row r="1234">
          <cell r="A1234" t="str">
            <v>ANZ0125D</v>
          </cell>
          <cell r="B1234" t="str">
            <v>No</v>
          </cell>
          <cell r="C1234" t="str">
            <v>Term Deposit ANZ - 1 Yr 5.12% (28/01/2025)</v>
          </cell>
          <cell r="D1234" t="str">
            <v>TermDeposit</v>
          </cell>
          <cell r="E1234">
            <v>4348495</v>
          </cell>
          <cell r="F1234">
            <v>0</v>
          </cell>
          <cell r="G1234">
            <v>0</v>
          </cell>
          <cell r="H1234">
            <v>4348495</v>
          </cell>
          <cell r="I1234">
            <v>0</v>
          </cell>
          <cell r="J1234">
            <v>0</v>
          </cell>
          <cell r="K1234">
            <v>1</v>
          </cell>
        </row>
        <row r="1235">
          <cell r="A1235" t="str">
            <v>ANZ0125E</v>
          </cell>
          <cell r="B1235" t="str">
            <v>No</v>
          </cell>
          <cell r="C1235" t="str">
            <v>Term Deposit ANZ - 9 Mth 5.05% (06/01/2025)</v>
          </cell>
          <cell r="D1235" t="str">
            <v>TermDeposit</v>
          </cell>
          <cell r="E1235">
            <v>108000</v>
          </cell>
          <cell r="F1235">
            <v>0</v>
          </cell>
          <cell r="G1235">
            <v>0</v>
          </cell>
          <cell r="H1235">
            <v>108000</v>
          </cell>
          <cell r="I1235">
            <v>0</v>
          </cell>
          <cell r="J1235">
            <v>0</v>
          </cell>
          <cell r="K1235">
            <v>1</v>
          </cell>
        </row>
        <row r="1236">
          <cell r="A1236" t="str">
            <v>ANZ0125F</v>
          </cell>
          <cell r="B1236" t="str">
            <v>No</v>
          </cell>
          <cell r="C1236" t="str">
            <v>Term Deposit ANZ - 9 Mth 5.02% (13/01/2025)</v>
          </cell>
          <cell r="D1236" t="str">
            <v>TermDeposit</v>
          </cell>
          <cell r="E1236">
            <v>176000</v>
          </cell>
          <cell r="F1236">
            <v>0</v>
          </cell>
          <cell r="G1236">
            <v>0</v>
          </cell>
          <cell r="H1236">
            <v>176000</v>
          </cell>
          <cell r="I1236">
            <v>0</v>
          </cell>
          <cell r="J1236">
            <v>0</v>
          </cell>
          <cell r="K1236">
            <v>1</v>
          </cell>
        </row>
        <row r="1237">
          <cell r="A1237" t="str">
            <v>ANZ0125G</v>
          </cell>
          <cell r="B1237" t="str">
            <v>No</v>
          </cell>
          <cell r="C1237" t="str">
            <v>Term Deposit ANZ - 9 Mth 5.07% (20/01/2025)</v>
          </cell>
          <cell r="D1237" t="str">
            <v>TermDeposit</v>
          </cell>
          <cell r="E1237">
            <v>246000</v>
          </cell>
          <cell r="F1237">
            <v>0</v>
          </cell>
          <cell r="G1237">
            <v>0</v>
          </cell>
          <cell r="H1237">
            <v>246000</v>
          </cell>
          <cell r="I1237">
            <v>0</v>
          </cell>
          <cell r="J1237">
            <v>0</v>
          </cell>
          <cell r="K1237">
            <v>1</v>
          </cell>
        </row>
        <row r="1238">
          <cell r="A1238" t="str">
            <v>ANZ0125H</v>
          </cell>
          <cell r="B1238" t="str">
            <v>No</v>
          </cell>
          <cell r="C1238" t="str">
            <v>Term Deposit ANZ - 9 Mth 5.00% (28/01/2025)</v>
          </cell>
          <cell r="D1238" t="str">
            <v>TermDeposit</v>
          </cell>
          <cell r="E1238">
            <v>281742</v>
          </cell>
          <cell r="F1238">
            <v>0</v>
          </cell>
          <cell r="G1238">
            <v>0</v>
          </cell>
          <cell r="H1238">
            <v>281742</v>
          </cell>
          <cell r="I1238">
            <v>0</v>
          </cell>
          <cell r="J1238">
            <v>0</v>
          </cell>
          <cell r="K1238">
            <v>1</v>
          </cell>
        </row>
        <row r="1239">
          <cell r="A1239" t="str">
            <v>ANZ0125I</v>
          </cell>
          <cell r="B1239" t="str">
            <v>No</v>
          </cell>
          <cell r="C1239" t="str">
            <v>Term Deposit ANZ - 6 Mth 5.35% (06/01/2025)</v>
          </cell>
          <cell r="D1239" t="str">
            <v>TermDeposit</v>
          </cell>
          <cell r="E1239">
            <v>9080175</v>
          </cell>
          <cell r="F1239">
            <v>0</v>
          </cell>
          <cell r="G1239">
            <v>0</v>
          </cell>
          <cell r="H1239">
            <v>9080175</v>
          </cell>
          <cell r="I1239">
            <v>0</v>
          </cell>
          <cell r="J1239">
            <v>0</v>
          </cell>
          <cell r="K1239">
            <v>1</v>
          </cell>
        </row>
        <row r="1240">
          <cell r="A1240" t="str">
            <v>ANZ0125J</v>
          </cell>
          <cell r="B1240" t="str">
            <v>No</v>
          </cell>
          <cell r="C1240" t="str">
            <v>Term Deposit ANZ - 6 Mth 5.20% (13/01/2025)</v>
          </cell>
          <cell r="D1240" t="str">
            <v>TermDeposit</v>
          </cell>
          <cell r="E1240">
            <v>1711000</v>
          </cell>
          <cell r="F1240">
            <v>0</v>
          </cell>
          <cell r="G1240">
            <v>0</v>
          </cell>
          <cell r="H1240">
            <v>1711000</v>
          </cell>
          <cell r="I1240">
            <v>0</v>
          </cell>
          <cell r="J1240">
            <v>0</v>
          </cell>
          <cell r="K1240">
            <v>1</v>
          </cell>
        </row>
        <row r="1241">
          <cell r="A1241" t="str">
            <v>ANZ0125K</v>
          </cell>
          <cell r="B1241" t="str">
            <v>No</v>
          </cell>
          <cell r="C1241" t="str">
            <v>Term Deposit ANZ - 6 Mth 5.30% (20/01/2025)</v>
          </cell>
          <cell r="D1241" t="str">
            <v>TermDeposit</v>
          </cell>
          <cell r="E1241">
            <v>9863374</v>
          </cell>
          <cell r="F1241">
            <v>0</v>
          </cell>
          <cell r="G1241">
            <v>0</v>
          </cell>
          <cell r="H1241">
            <v>9863374</v>
          </cell>
          <cell r="I1241">
            <v>0</v>
          </cell>
          <cell r="J1241">
            <v>0</v>
          </cell>
          <cell r="K1241">
            <v>1</v>
          </cell>
        </row>
        <row r="1242">
          <cell r="A1242" t="str">
            <v>ANZ0125L</v>
          </cell>
          <cell r="B1242" t="str">
            <v>No</v>
          </cell>
          <cell r="C1242" t="str">
            <v>Term Deposit ANZ - 6 Mth 5.30% (28/01/2025)</v>
          </cell>
          <cell r="D1242" t="str">
            <v>TermDeposit</v>
          </cell>
          <cell r="E1242">
            <v>12751991</v>
          </cell>
          <cell r="F1242">
            <v>0</v>
          </cell>
          <cell r="G1242">
            <v>0</v>
          </cell>
          <cell r="H1242">
            <v>12751991</v>
          </cell>
          <cell r="I1242">
            <v>0</v>
          </cell>
          <cell r="J1242">
            <v>0</v>
          </cell>
          <cell r="K1242">
            <v>1</v>
          </cell>
        </row>
        <row r="1243">
          <cell r="A1243" t="str">
            <v>ANZ0125M</v>
          </cell>
          <cell r="B1243" t="str">
            <v>No</v>
          </cell>
          <cell r="C1243" t="str">
            <v>Term Deposit ANZ - 5 Mth 5.15% (02/01/2025)</v>
          </cell>
          <cell r="D1243" t="str">
            <v>TermDeposit</v>
          </cell>
          <cell r="E1243">
            <v>50405</v>
          </cell>
          <cell r="F1243">
            <v>0</v>
          </cell>
          <cell r="G1243">
            <v>0</v>
          </cell>
          <cell r="H1243">
            <v>50405</v>
          </cell>
          <cell r="I1243">
            <v>0</v>
          </cell>
          <cell r="J1243">
            <v>0</v>
          </cell>
          <cell r="K1243">
            <v>1</v>
          </cell>
        </row>
        <row r="1244">
          <cell r="A1244" t="str">
            <v>ANZ0125N</v>
          </cell>
          <cell r="B1244" t="str">
            <v>No</v>
          </cell>
          <cell r="C1244" t="str">
            <v>Term Deposit ANZ - 5 Mth 5.12% (09/01/2025)</v>
          </cell>
          <cell r="D1244" t="str">
            <v>TermDeposit</v>
          </cell>
          <cell r="E1244">
            <v>100000</v>
          </cell>
          <cell r="F1244">
            <v>0</v>
          </cell>
          <cell r="G1244">
            <v>0</v>
          </cell>
          <cell r="H1244">
            <v>100000</v>
          </cell>
          <cell r="I1244">
            <v>0</v>
          </cell>
          <cell r="J1244">
            <v>0</v>
          </cell>
          <cell r="K1244">
            <v>1</v>
          </cell>
        </row>
        <row r="1245">
          <cell r="A1245" t="str">
            <v>ANZ0125O</v>
          </cell>
          <cell r="B1245" t="str">
            <v>No</v>
          </cell>
          <cell r="C1245" t="str">
            <v>Term Deposit ANZ - 5 Mth 5.12% (16/01/2025)</v>
          </cell>
          <cell r="D1245" t="str">
            <v>TermDeposit</v>
          </cell>
          <cell r="E1245">
            <v>5302476</v>
          </cell>
          <cell r="F1245">
            <v>0</v>
          </cell>
          <cell r="G1245">
            <v>0</v>
          </cell>
          <cell r="H1245">
            <v>5302476</v>
          </cell>
          <cell r="I1245">
            <v>0</v>
          </cell>
          <cell r="J1245">
            <v>0</v>
          </cell>
          <cell r="K1245">
            <v>1</v>
          </cell>
        </row>
        <row r="1246">
          <cell r="A1246" t="str">
            <v>ANZ0125P</v>
          </cell>
          <cell r="B1246" t="str">
            <v>No</v>
          </cell>
          <cell r="C1246" t="str">
            <v>Term Deposit ANZ - 5 Mth 5.07% (23/01/2025)</v>
          </cell>
          <cell r="D1246" t="str">
            <v>TermDeposit</v>
          </cell>
          <cell r="E1246">
            <v>4772843</v>
          </cell>
          <cell r="F1246">
            <v>0</v>
          </cell>
          <cell r="G1246">
            <v>0</v>
          </cell>
          <cell r="H1246">
            <v>4772843</v>
          </cell>
          <cell r="I1246">
            <v>0</v>
          </cell>
          <cell r="J1246">
            <v>0</v>
          </cell>
          <cell r="K1246">
            <v>1</v>
          </cell>
        </row>
        <row r="1247">
          <cell r="A1247" t="str">
            <v>ANZ0125Q</v>
          </cell>
          <cell r="B1247" t="str">
            <v>No</v>
          </cell>
          <cell r="C1247" t="str">
            <v>Term Deposit ANZ - 5 Mth 5.07% (30/01/2025)</v>
          </cell>
          <cell r="D1247" t="str">
            <v>TermDeposit</v>
          </cell>
          <cell r="E1247">
            <v>1289457</v>
          </cell>
          <cell r="F1247">
            <v>0</v>
          </cell>
          <cell r="G1247">
            <v>0</v>
          </cell>
          <cell r="H1247">
            <v>1289457</v>
          </cell>
          <cell r="I1247">
            <v>0</v>
          </cell>
          <cell r="J1247">
            <v>0</v>
          </cell>
          <cell r="K1247">
            <v>1</v>
          </cell>
        </row>
        <row r="1248">
          <cell r="A1248" t="str">
            <v>ANZ0125R</v>
          </cell>
          <cell r="B1248" t="str">
            <v>No</v>
          </cell>
          <cell r="C1248" t="str">
            <v>Term Deposit ANZ - 4 Mth 4.99% (06/01/2025)</v>
          </cell>
          <cell r="D1248" t="str">
            <v>TermDeposit</v>
          </cell>
          <cell r="E1248">
            <v>385000</v>
          </cell>
          <cell r="F1248">
            <v>0</v>
          </cell>
          <cell r="G1248">
            <v>0</v>
          </cell>
          <cell r="H1248">
            <v>385000</v>
          </cell>
          <cell r="I1248">
            <v>0</v>
          </cell>
          <cell r="J1248">
            <v>0</v>
          </cell>
          <cell r="K1248">
            <v>1</v>
          </cell>
        </row>
        <row r="1249">
          <cell r="A1249" t="str">
            <v>ANZ0125S</v>
          </cell>
          <cell r="B1249" t="str">
            <v>No</v>
          </cell>
          <cell r="C1249" t="str">
            <v>Term Deposit ANZ - 4 Mth 4.80% (13/01/2025)</v>
          </cell>
          <cell r="D1249" t="str">
            <v>TermDeposit</v>
          </cell>
          <cell r="E1249">
            <v>100000</v>
          </cell>
          <cell r="F1249">
            <v>0</v>
          </cell>
          <cell r="G1249">
            <v>0</v>
          </cell>
          <cell r="H1249">
            <v>100000</v>
          </cell>
          <cell r="I1249">
            <v>0</v>
          </cell>
          <cell r="J1249">
            <v>0</v>
          </cell>
          <cell r="K1249">
            <v>1</v>
          </cell>
        </row>
        <row r="1250">
          <cell r="A1250" t="str">
            <v>ANZ0125V</v>
          </cell>
          <cell r="B1250" t="str">
            <v>No</v>
          </cell>
          <cell r="C1250" t="str">
            <v>Term Deposit ANZ - 3 Mth 5.00% (06/01/2025)</v>
          </cell>
          <cell r="D1250" t="str">
            <v>TermDeposit</v>
          </cell>
          <cell r="E1250">
            <v>9288384</v>
          </cell>
          <cell r="F1250">
            <v>0</v>
          </cell>
          <cell r="G1250">
            <v>0</v>
          </cell>
          <cell r="H1250">
            <v>9288384</v>
          </cell>
          <cell r="I1250">
            <v>0</v>
          </cell>
          <cell r="J1250">
            <v>0</v>
          </cell>
          <cell r="K1250">
            <v>1</v>
          </cell>
        </row>
        <row r="1251">
          <cell r="A1251" t="str">
            <v>ANZ0125W</v>
          </cell>
          <cell r="B1251" t="str">
            <v>No</v>
          </cell>
          <cell r="C1251" t="str">
            <v>Term Deposit ANZ - 3 Mth 5.05% (13/01/2025)</v>
          </cell>
          <cell r="D1251" t="str">
            <v>TermDeposit</v>
          </cell>
          <cell r="E1251">
            <v>9674198</v>
          </cell>
          <cell r="F1251">
            <v>0</v>
          </cell>
          <cell r="G1251">
            <v>0</v>
          </cell>
          <cell r="H1251">
            <v>9674198</v>
          </cell>
          <cell r="I1251">
            <v>0</v>
          </cell>
          <cell r="J1251">
            <v>0</v>
          </cell>
          <cell r="K1251">
            <v>1</v>
          </cell>
        </row>
        <row r="1252">
          <cell r="A1252" t="str">
            <v>ANZ0125X</v>
          </cell>
          <cell r="B1252" t="str">
            <v>No</v>
          </cell>
          <cell r="C1252" t="str">
            <v>Term Deposit ANZ - 3 Mth 5.05% (20/01/2025)</v>
          </cell>
          <cell r="D1252" t="str">
            <v>TermDeposit</v>
          </cell>
          <cell r="E1252">
            <v>10599684</v>
          </cell>
          <cell r="F1252">
            <v>0</v>
          </cell>
          <cell r="G1252">
            <v>0</v>
          </cell>
          <cell r="H1252">
            <v>10599684</v>
          </cell>
          <cell r="I1252">
            <v>0</v>
          </cell>
          <cell r="J1252">
            <v>0</v>
          </cell>
          <cell r="K1252">
            <v>1</v>
          </cell>
        </row>
        <row r="1253">
          <cell r="A1253" t="str">
            <v>ANZ0125Y</v>
          </cell>
          <cell r="B1253" t="str">
            <v>No</v>
          </cell>
          <cell r="C1253" t="str">
            <v>Term Deposit ANZ - 3 Mth 4.90% (28/01/2025)</v>
          </cell>
          <cell r="D1253" t="str">
            <v>TermDeposit</v>
          </cell>
          <cell r="E1253">
            <v>7330875</v>
          </cell>
          <cell r="F1253">
            <v>0</v>
          </cell>
          <cell r="G1253">
            <v>0</v>
          </cell>
          <cell r="H1253">
            <v>7330875</v>
          </cell>
          <cell r="I1253">
            <v>0</v>
          </cell>
          <cell r="J1253">
            <v>0</v>
          </cell>
          <cell r="K1253">
            <v>1</v>
          </cell>
        </row>
        <row r="1254">
          <cell r="A1254" t="str">
            <v>ANZ0212AU</v>
          </cell>
          <cell r="B1254" t="str">
            <v>No</v>
          </cell>
          <cell r="C1254" t="str">
            <v>OnePath Wholesale Diversified Fixed Interest Trust</v>
          </cell>
          <cell r="D1254" t="str">
            <v>ManagedFunds</v>
          </cell>
          <cell r="E1254">
            <v>2446438.631608</v>
          </cell>
          <cell r="F1254">
            <v>0</v>
          </cell>
          <cell r="G1254">
            <v>0</v>
          </cell>
          <cell r="H1254">
            <v>2040892.4996459999</v>
          </cell>
          <cell r="I1254">
            <v>0</v>
          </cell>
          <cell r="J1254">
            <v>0</v>
          </cell>
          <cell r="K1254">
            <v>0.83423000000000003</v>
          </cell>
        </row>
        <row r="1255">
          <cell r="A1255" t="str">
            <v>ANZ0225A</v>
          </cell>
          <cell r="B1255" t="str">
            <v>No</v>
          </cell>
          <cell r="C1255" t="str">
            <v>Term Deposit ANZ - 1 Yr 5.10% (03/02/2025)</v>
          </cell>
          <cell r="D1255" t="str">
            <v>TermDeposit</v>
          </cell>
          <cell r="E1255">
            <v>4598149</v>
          </cell>
          <cell r="F1255">
            <v>0</v>
          </cell>
          <cell r="G1255">
            <v>0</v>
          </cell>
          <cell r="H1255">
            <v>4598149</v>
          </cell>
          <cell r="I1255">
            <v>0</v>
          </cell>
          <cell r="J1255">
            <v>0</v>
          </cell>
          <cell r="K1255">
            <v>1</v>
          </cell>
        </row>
        <row r="1256">
          <cell r="A1256" t="str">
            <v>ANZ0225B</v>
          </cell>
          <cell r="B1256" t="str">
            <v>No</v>
          </cell>
          <cell r="C1256" t="str">
            <v>Term Deposit ANZ - 1 Yr 4.95% (10/02/2025)</v>
          </cell>
          <cell r="D1256" t="str">
            <v>TermDeposit</v>
          </cell>
          <cell r="E1256">
            <v>4180112</v>
          </cell>
          <cell r="F1256">
            <v>0</v>
          </cell>
          <cell r="G1256">
            <v>0</v>
          </cell>
          <cell r="H1256">
            <v>4180112</v>
          </cell>
          <cell r="I1256">
            <v>0</v>
          </cell>
          <cell r="J1256">
            <v>0</v>
          </cell>
          <cell r="K1256">
            <v>1</v>
          </cell>
        </row>
        <row r="1257">
          <cell r="A1257" t="str">
            <v>ANZ0225C</v>
          </cell>
          <cell r="B1257" t="str">
            <v>No</v>
          </cell>
          <cell r="C1257" t="str">
            <v>Term Deposit ANZ - 1 Yr 5.05% (17/02/2025)</v>
          </cell>
          <cell r="D1257" t="str">
            <v>TermDeposit</v>
          </cell>
          <cell r="E1257">
            <v>4755234</v>
          </cell>
          <cell r="F1257">
            <v>0</v>
          </cell>
          <cell r="G1257">
            <v>0</v>
          </cell>
          <cell r="H1257">
            <v>4755234</v>
          </cell>
          <cell r="I1257">
            <v>0</v>
          </cell>
          <cell r="J1257">
            <v>0</v>
          </cell>
          <cell r="K1257">
            <v>1</v>
          </cell>
        </row>
        <row r="1258">
          <cell r="A1258" t="str">
            <v>ANZ0225D</v>
          </cell>
          <cell r="B1258" t="str">
            <v>No</v>
          </cell>
          <cell r="C1258" t="str">
            <v>Term Deposit ANZ - 1 Yr 5.15% (24/02/2025)</v>
          </cell>
          <cell r="D1258" t="str">
            <v>TermDeposit</v>
          </cell>
          <cell r="E1258">
            <v>5497298</v>
          </cell>
          <cell r="F1258">
            <v>0</v>
          </cell>
          <cell r="G1258">
            <v>0</v>
          </cell>
          <cell r="H1258">
            <v>5497298</v>
          </cell>
          <cell r="I1258">
            <v>0</v>
          </cell>
          <cell r="J1258">
            <v>0</v>
          </cell>
          <cell r="K1258">
            <v>1</v>
          </cell>
        </row>
        <row r="1259">
          <cell r="A1259" t="str">
            <v>ANZ0225E</v>
          </cell>
          <cell r="B1259" t="str">
            <v>No</v>
          </cell>
          <cell r="C1259" t="str">
            <v>Term Deposit ANZ - 9 Mth 5.00% (03/02/2025)</v>
          </cell>
          <cell r="D1259" t="str">
            <v>TermDeposit</v>
          </cell>
          <cell r="E1259">
            <v>261393</v>
          </cell>
          <cell r="F1259">
            <v>0</v>
          </cell>
          <cell r="G1259">
            <v>0</v>
          </cell>
          <cell r="H1259">
            <v>261393</v>
          </cell>
          <cell r="I1259">
            <v>0</v>
          </cell>
          <cell r="J1259">
            <v>0</v>
          </cell>
          <cell r="K1259">
            <v>1</v>
          </cell>
        </row>
        <row r="1260">
          <cell r="A1260" t="str">
            <v>ANZ0225F</v>
          </cell>
          <cell r="B1260" t="str">
            <v>No</v>
          </cell>
          <cell r="C1260" t="str">
            <v>Term Deposit ANZ - 9 Mth 5.10% (10/02/2025)</v>
          </cell>
          <cell r="D1260" t="str">
            <v>TermDeposit</v>
          </cell>
          <cell r="E1260">
            <v>263000</v>
          </cell>
          <cell r="F1260">
            <v>0</v>
          </cell>
          <cell r="G1260">
            <v>0</v>
          </cell>
          <cell r="H1260">
            <v>263000</v>
          </cell>
          <cell r="I1260">
            <v>0</v>
          </cell>
          <cell r="J1260">
            <v>0</v>
          </cell>
          <cell r="K1260">
            <v>1</v>
          </cell>
        </row>
        <row r="1261">
          <cell r="A1261" t="str">
            <v>ANZ0225G</v>
          </cell>
          <cell r="B1261" t="str">
            <v>No</v>
          </cell>
          <cell r="C1261" t="str">
            <v>Term Deposit ANZ - 9 Mth 5.00% (17/02/2025)</v>
          </cell>
          <cell r="D1261" t="str">
            <v>TermDeposit</v>
          </cell>
          <cell r="E1261">
            <v>595021</v>
          </cell>
          <cell r="F1261">
            <v>0</v>
          </cell>
          <cell r="G1261">
            <v>0</v>
          </cell>
          <cell r="H1261">
            <v>595021</v>
          </cell>
          <cell r="I1261">
            <v>0</v>
          </cell>
          <cell r="J1261">
            <v>0</v>
          </cell>
          <cell r="K1261">
            <v>1</v>
          </cell>
        </row>
        <row r="1262">
          <cell r="A1262" t="str">
            <v>ANZ0225H</v>
          </cell>
          <cell r="B1262" t="str">
            <v>No</v>
          </cell>
          <cell r="C1262" t="str">
            <v>Term Deposit ANZ - 9 Mth 5.00% (24/02/2025)</v>
          </cell>
          <cell r="D1262" t="str">
            <v>TermDeposit</v>
          </cell>
          <cell r="E1262">
            <v>59680</v>
          </cell>
          <cell r="F1262">
            <v>0</v>
          </cell>
          <cell r="G1262">
            <v>0</v>
          </cell>
          <cell r="H1262">
            <v>59680</v>
          </cell>
          <cell r="I1262">
            <v>0</v>
          </cell>
          <cell r="J1262">
            <v>0</v>
          </cell>
          <cell r="K1262">
            <v>1</v>
          </cell>
        </row>
        <row r="1263">
          <cell r="A1263" t="str">
            <v>ANZ0225I</v>
          </cell>
          <cell r="B1263" t="str">
            <v>No</v>
          </cell>
          <cell r="C1263" t="str">
            <v>Term Deposit ANZ - 6 Mth 5.32% (03/02/2025)</v>
          </cell>
          <cell r="D1263" t="str">
            <v>TermDeposit</v>
          </cell>
          <cell r="E1263">
            <v>10961358</v>
          </cell>
          <cell r="F1263">
            <v>0</v>
          </cell>
          <cell r="G1263">
            <v>0</v>
          </cell>
          <cell r="H1263">
            <v>10961358</v>
          </cell>
          <cell r="I1263">
            <v>0</v>
          </cell>
          <cell r="J1263">
            <v>0</v>
          </cell>
          <cell r="K1263">
            <v>1</v>
          </cell>
        </row>
        <row r="1264">
          <cell r="A1264" t="str">
            <v>ANZ0225J</v>
          </cell>
          <cell r="B1264" t="str">
            <v>No</v>
          </cell>
          <cell r="C1264" t="str">
            <v>Term Deposit ANZ - 6 Mth 5.17% (10/02/2025)</v>
          </cell>
          <cell r="D1264" t="str">
            <v>TermDeposit</v>
          </cell>
          <cell r="E1264">
            <v>13143831</v>
          </cell>
          <cell r="F1264">
            <v>0</v>
          </cell>
          <cell r="G1264">
            <v>0</v>
          </cell>
          <cell r="H1264">
            <v>13143831</v>
          </cell>
          <cell r="I1264">
            <v>0</v>
          </cell>
          <cell r="J1264">
            <v>0</v>
          </cell>
          <cell r="K1264">
            <v>1</v>
          </cell>
        </row>
        <row r="1265">
          <cell r="A1265" t="str">
            <v>ANZ0225K</v>
          </cell>
          <cell r="B1265" t="str">
            <v>No</v>
          </cell>
          <cell r="C1265" t="str">
            <v>Term Deposit ANZ - 6 Mth 5.10% (17/02/2025)</v>
          </cell>
          <cell r="D1265" t="str">
            <v>TermDeposit</v>
          </cell>
          <cell r="E1265">
            <v>12062409</v>
          </cell>
          <cell r="F1265">
            <v>0</v>
          </cell>
          <cell r="G1265">
            <v>0</v>
          </cell>
          <cell r="H1265">
            <v>12062409</v>
          </cell>
          <cell r="I1265">
            <v>0</v>
          </cell>
          <cell r="J1265">
            <v>0</v>
          </cell>
          <cell r="K1265">
            <v>1</v>
          </cell>
        </row>
        <row r="1266">
          <cell r="A1266" t="str">
            <v>ANZ0225L</v>
          </cell>
          <cell r="B1266" t="str">
            <v>No</v>
          </cell>
          <cell r="C1266" t="str">
            <v>Term Deposit ANZ - 6 Mth 5.05% (24/02/2025)</v>
          </cell>
          <cell r="D1266" t="str">
            <v>TermDeposit</v>
          </cell>
          <cell r="E1266">
            <v>8176296</v>
          </cell>
          <cell r="F1266">
            <v>0</v>
          </cell>
          <cell r="G1266">
            <v>0</v>
          </cell>
          <cell r="H1266">
            <v>8176296</v>
          </cell>
          <cell r="I1266">
            <v>0</v>
          </cell>
          <cell r="J1266">
            <v>0</v>
          </cell>
          <cell r="K1266">
            <v>1</v>
          </cell>
        </row>
        <row r="1267">
          <cell r="A1267" t="str">
            <v>ANZ0225M</v>
          </cell>
          <cell r="B1267" t="str">
            <v>No</v>
          </cell>
          <cell r="C1267" t="str">
            <v>Term Deposit ANZ - 5 Mth 4.99% (06/02/2025)</v>
          </cell>
          <cell r="D1267" t="str">
            <v>TermDeposit</v>
          </cell>
          <cell r="E1267">
            <v>216000</v>
          </cell>
          <cell r="F1267">
            <v>0</v>
          </cell>
          <cell r="G1267">
            <v>0</v>
          </cell>
          <cell r="H1267">
            <v>216000</v>
          </cell>
          <cell r="I1267">
            <v>0</v>
          </cell>
          <cell r="J1267">
            <v>0</v>
          </cell>
          <cell r="K1267">
            <v>1</v>
          </cell>
        </row>
        <row r="1268">
          <cell r="A1268" t="str">
            <v>ANZ0225N</v>
          </cell>
          <cell r="B1268" t="str">
            <v>No</v>
          </cell>
          <cell r="C1268" t="str">
            <v>Term Deposit ANZ - 5 Mth 4.80% (13/02/2025)</v>
          </cell>
          <cell r="D1268" t="str">
            <v>TermDeposit</v>
          </cell>
          <cell r="E1268">
            <v>280000</v>
          </cell>
          <cell r="F1268">
            <v>0</v>
          </cell>
          <cell r="G1268">
            <v>0</v>
          </cell>
          <cell r="H1268">
            <v>280000</v>
          </cell>
          <cell r="I1268">
            <v>0</v>
          </cell>
          <cell r="J1268">
            <v>0</v>
          </cell>
          <cell r="K1268">
            <v>1</v>
          </cell>
        </row>
        <row r="1269">
          <cell r="A1269" t="str">
            <v>ANZ0225O</v>
          </cell>
          <cell r="B1269" t="str">
            <v>No</v>
          </cell>
          <cell r="C1269" t="str">
            <v>Term Deposit ANZ - 5 Mth 4.80% (20/02/2025)</v>
          </cell>
          <cell r="D1269" t="str">
            <v>TermDeposit</v>
          </cell>
          <cell r="E1269">
            <v>127000</v>
          </cell>
          <cell r="F1269">
            <v>0</v>
          </cell>
          <cell r="G1269">
            <v>0</v>
          </cell>
          <cell r="H1269">
            <v>127000</v>
          </cell>
          <cell r="I1269">
            <v>0</v>
          </cell>
          <cell r="J1269">
            <v>0</v>
          </cell>
          <cell r="K1269">
            <v>1</v>
          </cell>
        </row>
        <row r="1270">
          <cell r="A1270" t="str">
            <v>ANZ0225P</v>
          </cell>
          <cell r="B1270" t="str">
            <v>No</v>
          </cell>
          <cell r="C1270" t="str">
            <v>Term Deposit ANZ - 5 Mth 4.80% (27/02/2025)</v>
          </cell>
          <cell r="D1270" t="str">
            <v>TermDeposit</v>
          </cell>
          <cell r="E1270">
            <v>340000</v>
          </cell>
          <cell r="F1270">
            <v>0</v>
          </cell>
          <cell r="G1270">
            <v>0</v>
          </cell>
          <cell r="H1270">
            <v>340000</v>
          </cell>
          <cell r="I1270">
            <v>0</v>
          </cell>
          <cell r="J1270">
            <v>0</v>
          </cell>
          <cell r="K1270">
            <v>1</v>
          </cell>
        </row>
        <row r="1271">
          <cell r="A1271" t="str">
            <v>ANZ0225S</v>
          </cell>
          <cell r="B1271" t="str">
            <v>No</v>
          </cell>
          <cell r="C1271" t="str">
            <v>Term Deposit ANZ - 4 Mth 4.85% (18/02/2025)</v>
          </cell>
          <cell r="D1271" t="str">
            <v>TermDeposit</v>
          </cell>
          <cell r="E1271">
            <v>30000</v>
          </cell>
          <cell r="F1271">
            <v>0</v>
          </cell>
          <cell r="G1271">
            <v>0</v>
          </cell>
          <cell r="H1271">
            <v>30000</v>
          </cell>
          <cell r="I1271">
            <v>0</v>
          </cell>
          <cell r="J1271">
            <v>0</v>
          </cell>
          <cell r="K1271">
            <v>1</v>
          </cell>
        </row>
        <row r="1272">
          <cell r="A1272" t="str">
            <v>ANZ0225U</v>
          </cell>
          <cell r="B1272" t="str">
            <v>No</v>
          </cell>
          <cell r="C1272" t="str">
            <v>Term Deposit ANZ - 3 Mth 4.95% (03/02/2025)</v>
          </cell>
          <cell r="D1272" t="str">
            <v>TermDeposit</v>
          </cell>
          <cell r="E1272">
            <v>7703718</v>
          </cell>
          <cell r="F1272">
            <v>0</v>
          </cell>
          <cell r="G1272">
            <v>0</v>
          </cell>
          <cell r="H1272">
            <v>7703718</v>
          </cell>
          <cell r="I1272">
            <v>0</v>
          </cell>
          <cell r="J1272">
            <v>0</v>
          </cell>
          <cell r="K1272">
            <v>1</v>
          </cell>
        </row>
        <row r="1273">
          <cell r="A1273" t="str">
            <v>ANZ0225V</v>
          </cell>
          <cell r="B1273" t="str">
            <v>No</v>
          </cell>
          <cell r="C1273" t="str">
            <v>Term Deposit ANZ - 3 Mth 4.85% (10/02/2025)</v>
          </cell>
          <cell r="D1273" t="str">
            <v>TermDeposit</v>
          </cell>
          <cell r="E1273">
            <v>655107</v>
          </cell>
          <cell r="F1273">
            <v>0</v>
          </cell>
          <cell r="G1273">
            <v>0</v>
          </cell>
          <cell r="H1273">
            <v>655107</v>
          </cell>
          <cell r="I1273">
            <v>0</v>
          </cell>
          <cell r="J1273">
            <v>0</v>
          </cell>
          <cell r="K1273">
            <v>1</v>
          </cell>
        </row>
        <row r="1274">
          <cell r="A1274" t="str">
            <v>ANZ0225W</v>
          </cell>
          <cell r="B1274" t="str">
            <v>No</v>
          </cell>
          <cell r="C1274" t="str">
            <v>Term Deposit ANZ - 3 Mth 4.97% (17/02/2025)</v>
          </cell>
          <cell r="D1274" t="str">
            <v>TermDeposit</v>
          </cell>
          <cell r="E1274">
            <v>8814547</v>
          </cell>
          <cell r="F1274">
            <v>0</v>
          </cell>
          <cell r="G1274">
            <v>0</v>
          </cell>
          <cell r="H1274">
            <v>8814547</v>
          </cell>
          <cell r="I1274">
            <v>0</v>
          </cell>
          <cell r="J1274">
            <v>0</v>
          </cell>
          <cell r="K1274">
            <v>1</v>
          </cell>
        </row>
        <row r="1275">
          <cell r="A1275" t="str">
            <v>ANZ0225X</v>
          </cell>
          <cell r="B1275" t="str">
            <v>No</v>
          </cell>
          <cell r="C1275" t="str">
            <v>Term Deposit ANZ - 3 Mth 4.95% (24/02/2025)</v>
          </cell>
          <cell r="D1275" t="str">
            <v>TermDeposit</v>
          </cell>
          <cell r="E1275">
            <v>5209538</v>
          </cell>
          <cell r="F1275">
            <v>0</v>
          </cell>
          <cell r="G1275">
            <v>0</v>
          </cell>
          <cell r="H1275">
            <v>5209538</v>
          </cell>
          <cell r="I1275">
            <v>0</v>
          </cell>
          <cell r="J1275">
            <v>0</v>
          </cell>
          <cell r="K1275">
            <v>1</v>
          </cell>
        </row>
        <row r="1276">
          <cell r="A1276" t="str">
            <v>ANZ0225Y</v>
          </cell>
          <cell r="B1276" t="str">
            <v>No</v>
          </cell>
          <cell r="C1276" t="str">
            <v>Term Deposit ANZ - 3 Mth 5.00% (27/02/2025)</v>
          </cell>
          <cell r="D1276" t="str">
            <v>TermDeposit</v>
          </cell>
          <cell r="E1276">
            <v>5412465</v>
          </cell>
          <cell r="F1276">
            <v>0</v>
          </cell>
          <cell r="G1276">
            <v>0</v>
          </cell>
          <cell r="H1276">
            <v>5412465</v>
          </cell>
          <cell r="I1276">
            <v>0</v>
          </cell>
          <cell r="J1276">
            <v>0</v>
          </cell>
          <cell r="K1276">
            <v>1</v>
          </cell>
        </row>
        <row r="1277">
          <cell r="A1277" t="str">
            <v>ANZ0325A</v>
          </cell>
          <cell r="B1277" t="str">
            <v>No</v>
          </cell>
          <cell r="C1277" t="str">
            <v>Term Deposit ANZ - 1 Yr 5.10% (03/03/2025)</v>
          </cell>
          <cell r="D1277" t="str">
            <v>TermDeposit</v>
          </cell>
          <cell r="E1277">
            <v>7539131</v>
          </cell>
          <cell r="F1277">
            <v>0</v>
          </cell>
          <cell r="G1277">
            <v>0</v>
          </cell>
          <cell r="H1277">
            <v>7539131</v>
          </cell>
          <cell r="I1277">
            <v>0</v>
          </cell>
          <cell r="J1277">
            <v>0</v>
          </cell>
          <cell r="K1277">
            <v>1</v>
          </cell>
        </row>
        <row r="1278">
          <cell r="A1278" t="str">
            <v>ANZ0325AA</v>
          </cell>
          <cell r="B1278" t="str">
            <v>No</v>
          </cell>
          <cell r="C1278" t="str">
            <v>Term Deposit ANZ - 3 Mth 5.10% (20/03/2025)</v>
          </cell>
          <cell r="D1278" t="str">
            <v>TermDeposit</v>
          </cell>
          <cell r="E1278">
            <v>11162094</v>
          </cell>
          <cell r="F1278">
            <v>0</v>
          </cell>
          <cell r="G1278">
            <v>0</v>
          </cell>
          <cell r="H1278">
            <v>11162094</v>
          </cell>
          <cell r="I1278">
            <v>0</v>
          </cell>
          <cell r="J1278">
            <v>0</v>
          </cell>
          <cell r="K1278">
            <v>1</v>
          </cell>
        </row>
        <row r="1279">
          <cell r="A1279" t="str">
            <v>ANZ0325AB</v>
          </cell>
          <cell r="B1279" t="str">
            <v>No</v>
          </cell>
          <cell r="C1279" t="str">
            <v>Term Deposit ANZ - 3 Mth 5.10% (27/03/2025)</v>
          </cell>
          <cell r="D1279" t="str">
            <v>TermDeposit</v>
          </cell>
          <cell r="E1279">
            <v>7975001</v>
          </cell>
          <cell r="F1279">
            <v>0</v>
          </cell>
          <cell r="G1279">
            <v>0</v>
          </cell>
          <cell r="H1279">
            <v>7975001</v>
          </cell>
          <cell r="I1279">
            <v>0</v>
          </cell>
          <cell r="J1279">
            <v>0</v>
          </cell>
          <cell r="K1279">
            <v>1</v>
          </cell>
        </row>
        <row r="1280">
          <cell r="A1280" t="str">
            <v>ANZ0325B</v>
          </cell>
          <cell r="B1280" t="str">
            <v>No</v>
          </cell>
          <cell r="C1280" t="str">
            <v>Term Deposit ANZ - 1 Yr 5.00% (10/03/2025)</v>
          </cell>
          <cell r="D1280" t="str">
            <v>TermDeposit</v>
          </cell>
          <cell r="E1280">
            <v>4309930</v>
          </cell>
          <cell r="F1280">
            <v>0</v>
          </cell>
          <cell r="G1280">
            <v>0</v>
          </cell>
          <cell r="H1280">
            <v>4309930</v>
          </cell>
          <cell r="I1280">
            <v>0</v>
          </cell>
          <cell r="J1280">
            <v>0</v>
          </cell>
          <cell r="K1280">
            <v>1</v>
          </cell>
        </row>
        <row r="1281">
          <cell r="A1281" t="str">
            <v>ANZ0325C</v>
          </cell>
          <cell r="B1281" t="str">
            <v>No</v>
          </cell>
          <cell r="C1281" t="str">
            <v>Term Deposit ANZ - 1 Yr 5.00% (17/03/2025)</v>
          </cell>
          <cell r="D1281" t="str">
            <v>TermDeposit</v>
          </cell>
          <cell r="E1281">
            <v>4675837</v>
          </cell>
          <cell r="F1281">
            <v>0</v>
          </cell>
          <cell r="G1281">
            <v>0</v>
          </cell>
          <cell r="H1281">
            <v>4675837</v>
          </cell>
          <cell r="I1281">
            <v>0</v>
          </cell>
          <cell r="J1281">
            <v>0</v>
          </cell>
          <cell r="K1281">
            <v>1</v>
          </cell>
        </row>
        <row r="1282">
          <cell r="A1282" t="str">
            <v>ANZ0325D</v>
          </cell>
          <cell r="B1282" t="str">
            <v>No</v>
          </cell>
          <cell r="C1282" t="str">
            <v>Term Deposit ANZ - 1 Yr 5.05% (24/03/2025)</v>
          </cell>
          <cell r="D1282" t="str">
            <v>TermDeposit</v>
          </cell>
          <cell r="E1282">
            <v>3461608</v>
          </cell>
          <cell r="F1282">
            <v>0</v>
          </cell>
          <cell r="G1282">
            <v>0</v>
          </cell>
          <cell r="H1282">
            <v>3461608</v>
          </cell>
          <cell r="I1282">
            <v>0</v>
          </cell>
          <cell r="J1282">
            <v>0</v>
          </cell>
          <cell r="K1282">
            <v>1</v>
          </cell>
        </row>
        <row r="1283">
          <cell r="A1283" t="str">
            <v>ANZ0325E</v>
          </cell>
          <cell r="B1283" t="str">
            <v>No</v>
          </cell>
          <cell r="C1283" t="str">
            <v>Term Deposit ANZ - 1 Yr 5.05% (31/03/2025)</v>
          </cell>
          <cell r="D1283" t="str">
            <v>TermDeposit</v>
          </cell>
          <cell r="E1283">
            <v>1593160</v>
          </cell>
          <cell r="F1283">
            <v>0</v>
          </cell>
          <cell r="G1283">
            <v>0</v>
          </cell>
          <cell r="H1283">
            <v>1593160</v>
          </cell>
          <cell r="I1283">
            <v>0</v>
          </cell>
          <cell r="J1283">
            <v>0</v>
          </cell>
          <cell r="K1283">
            <v>1</v>
          </cell>
        </row>
        <row r="1284">
          <cell r="A1284" t="str">
            <v>ANZ0325F</v>
          </cell>
          <cell r="B1284" t="str">
            <v>No</v>
          </cell>
          <cell r="C1284" t="str">
            <v>Term Deposit ANZ - 9 Mth 5.10% (03/03/2025)</v>
          </cell>
          <cell r="D1284" t="str">
            <v>TermDeposit</v>
          </cell>
          <cell r="E1284">
            <v>403909</v>
          </cell>
          <cell r="F1284">
            <v>0</v>
          </cell>
          <cell r="G1284">
            <v>0</v>
          </cell>
          <cell r="H1284">
            <v>403909</v>
          </cell>
          <cell r="I1284">
            <v>0</v>
          </cell>
          <cell r="J1284">
            <v>0</v>
          </cell>
          <cell r="K1284">
            <v>1</v>
          </cell>
        </row>
        <row r="1285">
          <cell r="A1285" t="str">
            <v>ANZ0325G</v>
          </cell>
          <cell r="B1285" t="str">
            <v>No</v>
          </cell>
          <cell r="C1285" t="str">
            <v>Term Deposit ANZ - 9 Mth 5.15% (06/03/2025)</v>
          </cell>
          <cell r="D1285" t="str">
            <v>TermDeposit</v>
          </cell>
          <cell r="E1285">
            <v>1511000</v>
          </cell>
          <cell r="F1285">
            <v>0</v>
          </cell>
          <cell r="G1285">
            <v>0</v>
          </cell>
          <cell r="H1285">
            <v>1511000</v>
          </cell>
          <cell r="I1285">
            <v>0</v>
          </cell>
          <cell r="J1285">
            <v>0</v>
          </cell>
          <cell r="K1285">
            <v>1</v>
          </cell>
        </row>
        <row r="1286">
          <cell r="A1286" t="str">
            <v>ANZ0325H</v>
          </cell>
          <cell r="B1286" t="str">
            <v>No</v>
          </cell>
          <cell r="C1286" t="str">
            <v>Term Deposit ANZ - 9 Mth 5.05% (13/03/2025)</v>
          </cell>
          <cell r="D1286" t="str">
            <v>TermDeposit</v>
          </cell>
          <cell r="E1286">
            <v>81973</v>
          </cell>
          <cell r="F1286">
            <v>0</v>
          </cell>
          <cell r="G1286">
            <v>0</v>
          </cell>
          <cell r="H1286">
            <v>81973</v>
          </cell>
          <cell r="I1286">
            <v>0</v>
          </cell>
          <cell r="J1286">
            <v>0</v>
          </cell>
          <cell r="K1286">
            <v>1</v>
          </cell>
        </row>
        <row r="1287">
          <cell r="A1287" t="str">
            <v>ANZ0325I</v>
          </cell>
          <cell r="B1287" t="str">
            <v>No</v>
          </cell>
          <cell r="C1287" t="str">
            <v>Term Deposit ANZ - 9 Mth 5.10% (20/03/2025)</v>
          </cell>
          <cell r="D1287" t="str">
            <v>TermDeposit</v>
          </cell>
          <cell r="E1287">
            <v>267000</v>
          </cell>
          <cell r="F1287">
            <v>0</v>
          </cell>
          <cell r="G1287">
            <v>0</v>
          </cell>
          <cell r="H1287">
            <v>267000</v>
          </cell>
          <cell r="I1287">
            <v>0</v>
          </cell>
          <cell r="J1287">
            <v>0</v>
          </cell>
          <cell r="K1287">
            <v>1</v>
          </cell>
        </row>
        <row r="1288">
          <cell r="A1288" t="str">
            <v>ANZ0325J</v>
          </cell>
          <cell r="B1288" t="str">
            <v>No</v>
          </cell>
          <cell r="C1288" t="str">
            <v>Term Deposit ANZ - 9 Mth 5.10% (27/03/2025)</v>
          </cell>
          <cell r="D1288" t="str">
            <v>TermDeposit</v>
          </cell>
          <cell r="E1288">
            <v>1273311</v>
          </cell>
          <cell r="F1288">
            <v>0</v>
          </cell>
          <cell r="G1288">
            <v>0</v>
          </cell>
          <cell r="H1288">
            <v>1273311</v>
          </cell>
          <cell r="I1288">
            <v>0</v>
          </cell>
          <cell r="J1288">
            <v>0</v>
          </cell>
          <cell r="K1288">
            <v>1</v>
          </cell>
        </row>
        <row r="1289">
          <cell r="A1289" t="str">
            <v>ANZ0325K</v>
          </cell>
          <cell r="B1289" t="str">
            <v>No</v>
          </cell>
          <cell r="C1289" t="str">
            <v>Term Deposit ANZ - 6 Mth 5.05% (03/03/2025)</v>
          </cell>
          <cell r="D1289" t="str">
            <v>TermDeposit</v>
          </cell>
          <cell r="E1289">
            <v>6394597</v>
          </cell>
          <cell r="F1289">
            <v>0</v>
          </cell>
          <cell r="G1289">
            <v>0</v>
          </cell>
          <cell r="H1289">
            <v>6394597</v>
          </cell>
          <cell r="I1289">
            <v>0</v>
          </cell>
          <cell r="J1289">
            <v>0</v>
          </cell>
          <cell r="K1289">
            <v>1</v>
          </cell>
        </row>
        <row r="1290">
          <cell r="A1290" t="str">
            <v>ANZ0325L</v>
          </cell>
          <cell r="B1290" t="str">
            <v>No</v>
          </cell>
          <cell r="C1290" t="str">
            <v>Term Deposit ANZ - 6 Mth 4.80% (06/03/2025)</v>
          </cell>
          <cell r="D1290" t="str">
            <v>TermDeposit</v>
          </cell>
          <cell r="E1290">
            <v>618500</v>
          </cell>
          <cell r="F1290">
            <v>0</v>
          </cell>
          <cell r="G1290">
            <v>0</v>
          </cell>
          <cell r="H1290">
            <v>618500</v>
          </cell>
          <cell r="I1290">
            <v>0</v>
          </cell>
          <cell r="J1290">
            <v>0</v>
          </cell>
          <cell r="K1290">
            <v>1</v>
          </cell>
        </row>
        <row r="1291">
          <cell r="A1291" t="str">
            <v>ANZ0325M</v>
          </cell>
          <cell r="B1291" t="str">
            <v>No</v>
          </cell>
          <cell r="C1291" t="str">
            <v>Term Deposit ANZ - 6 Mth 4.70% (13/03/2025)</v>
          </cell>
          <cell r="D1291" t="str">
            <v>TermDeposit</v>
          </cell>
          <cell r="E1291">
            <v>292000</v>
          </cell>
          <cell r="F1291">
            <v>0</v>
          </cell>
          <cell r="G1291">
            <v>0</v>
          </cell>
          <cell r="H1291">
            <v>292000</v>
          </cell>
          <cell r="I1291">
            <v>0</v>
          </cell>
          <cell r="J1291">
            <v>0</v>
          </cell>
          <cell r="K1291">
            <v>1</v>
          </cell>
        </row>
        <row r="1292">
          <cell r="A1292" t="str">
            <v>ANZ0325N</v>
          </cell>
          <cell r="B1292" t="str">
            <v>No</v>
          </cell>
          <cell r="C1292" t="str">
            <v>Term Deposit ANZ - 6 Mth 4.70% (20/03/2025)</v>
          </cell>
          <cell r="D1292" t="str">
            <v>TermDeposit</v>
          </cell>
          <cell r="E1292">
            <v>396397</v>
          </cell>
          <cell r="F1292">
            <v>0</v>
          </cell>
          <cell r="G1292">
            <v>0</v>
          </cell>
          <cell r="H1292">
            <v>396397</v>
          </cell>
          <cell r="I1292">
            <v>0</v>
          </cell>
          <cell r="J1292">
            <v>0</v>
          </cell>
          <cell r="K1292">
            <v>1</v>
          </cell>
        </row>
        <row r="1293">
          <cell r="A1293" t="str">
            <v>ANZ0325O</v>
          </cell>
          <cell r="B1293" t="str">
            <v>No</v>
          </cell>
          <cell r="C1293" t="str">
            <v>Term Deposit ANZ - 6 Mth 4.70% (27/03/2025)</v>
          </cell>
          <cell r="D1293" t="str">
            <v>TermDeposit</v>
          </cell>
          <cell r="E1293">
            <v>154000</v>
          </cell>
          <cell r="F1293">
            <v>0</v>
          </cell>
          <cell r="G1293">
            <v>0</v>
          </cell>
          <cell r="H1293">
            <v>154000</v>
          </cell>
          <cell r="I1293">
            <v>0</v>
          </cell>
          <cell r="J1293">
            <v>0</v>
          </cell>
          <cell r="K1293">
            <v>1</v>
          </cell>
        </row>
        <row r="1294">
          <cell r="A1294" t="str">
            <v>ANZ0325P</v>
          </cell>
          <cell r="B1294" t="str">
            <v>No</v>
          </cell>
          <cell r="C1294" t="str">
            <v>Term Deposit ANZ - 5 Mth 4.80% (04/03/2025)</v>
          </cell>
          <cell r="D1294" t="str">
            <v>TermDeposit</v>
          </cell>
          <cell r="E1294">
            <v>94000</v>
          </cell>
          <cell r="F1294">
            <v>0</v>
          </cell>
          <cell r="G1294">
            <v>0</v>
          </cell>
          <cell r="H1294">
            <v>94000</v>
          </cell>
          <cell r="I1294">
            <v>0</v>
          </cell>
          <cell r="J1294">
            <v>0</v>
          </cell>
          <cell r="K1294">
            <v>1</v>
          </cell>
        </row>
        <row r="1295">
          <cell r="A1295" t="str">
            <v>ANZ0325Q</v>
          </cell>
          <cell r="B1295" t="str">
            <v>No</v>
          </cell>
          <cell r="C1295" t="str">
            <v>Term Deposit ANZ - 5 Mth 4.80% (11/03/2025)</v>
          </cell>
          <cell r="D1295" t="str">
            <v>TermDeposit</v>
          </cell>
          <cell r="E1295">
            <v>15000</v>
          </cell>
          <cell r="F1295">
            <v>0</v>
          </cell>
          <cell r="G1295">
            <v>0</v>
          </cell>
          <cell r="H1295">
            <v>15000</v>
          </cell>
          <cell r="I1295">
            <v>0</v>
          </cell>
          <cell r="J1295">
            <v>0</v>
          </cell>
          <cell r="K1295">
            <v>1</v>
          </cell>
        </row>
        <row r="1296">
          <cell r="A1296" t="str">
            <v>ANZ0325R</v>
          </cell>
          <cell r="B1296" t="str">
            <v>No</v>
          </cell>
          <cell r="C1296" t="str">
            <v>Term Deposit ANZ - 5 Mth 4.85% (18/03/2025)</v>
          </cell>
          <cell r="D1296" t="str">
            <v>TermDeposit</v>
          </cell>
          <cell r="E1296">
            <v>47600</v>
          </cell>
          <cell r="F1296">
            <v>0</v>
          </cell>
          <cell r="G1296">
            <v>0</v>
          </cell>
          <cell r="H1296">
            <v>47600</v>
          </cell>
          <cell r="I1296">
            <v>0</v>
          </cell>
          <cell r="J1296">
            <v>0</v>
          </cell>
          <cell r="K1296">
            <v>1</v>
          </cell>
        </row>
        <row r="1297">
          <cell r="A1297" t="str">
            <v>ANZ0325S</v>
          </cell>
          <cell r="B1297" t="str">
            <v>No</v>
          </cell>
          <cell r="C1297" t="str">
            <v>Term Deposit ANZ - 5 Mth 4.80% (25/03/2025)</v>
          </cell>
          <cell r="D1297" t="str">
            <v>TermDeposit</v>
          </cell>
          <cell r="E1297">
            <v>130000</v>
          </cell>
          <cell r="F1297">
            <v>0</v>
          </cell>
          <cell r="G1297">
            <v>0</v>
          </cell>
          <cell r="H1297">
            <v>130000</v>
          </cell>
          <cell r="I1297">
            <v>0</v>
          </cell>
          <cell r="J1297">
            <v>0</v>
          </cell>
          <cell r="K1297">
            <v>1</v>
          </cell>
        </row>
        <row r="1298">
          <cell r="A1298" t="str">
            <v>ANZ0325T</v>
          </cell>
          <cell r="B1298" t="str">
            <v>No</v>
          </cell>
          <cell r="C1298" t="str">
            <v>Term Deposit ANZ - 4 Mth 4.85% (03/03/2025)</v>
          </cell>
          <cell r="D1298" t="str">
            <v>TermDeposit</v>
          </cell>
          <cell r="E1298">
            <v>200000</v>
          </cell>
          <cell r="F1298">
            <v>0</v>
          </cell>
          <cell r="G1298">
            <v>0</v>
          </cell>
          <cell r="H1298">
            <v>200000</v>
          </cell>
          <cell r="I1298">
            <v>0</v>
          </cell>
          <cell r="J1298">
            <v>0</v>
          </cell>
          <cell r="K1298">
            <v>1</v>
          </cell>
        </row>
        <row r="1299">
          <cell r="A1299" t="str">
            <v>ANZ0325Y</v>
          </cell>
          <cell r="B1299" t="str">
            <v>No</v>
          </cell>
          <cell r="C1299" t="str">
            <v>Term Deposit ANZ - 3 Mth 5.02% (06/03/2025)</v>
          </cell>
          <cell r="D1299" t="str">
            <v>TermDeposit</v>
          </cell>
          <cell r="E1299">
            <v>1398800</v>
          </cell>
          <cell r="F1299">
            <v>0</v>
          </cell>
          <cell r="G1299">
            <v>0</v>
          </cell>
          <cell r="H1299">
            <v>1398800</v>
          </cell>
          <cell r="I1299">
            <v>0</v>
          </cell>
          <cell r="J1299">
            <v>0</v>
          </cell>
          <cell r="K1299">
            <v>1</v>
          </cell>
        </row>
        <row r="1300">
          <cell r="A1300" t="str">
            <v>ANZ0325Z</v>
          </cell>
          <cell r="B1300" t="str">
            <v>No</v>
          </cell>
          <cell r="C1300" t="str">
            <v>Term Deposit ANZ - 3 Mth 5.02% (13/03/2025)</v>
          </cell>
          <cell r="D1300" t="str">
            <v>TermDeposit</v>
          </cell>
          <cell r="E1300">
            <v>4416165</v>
          </cell>
          <cell r="F1300">
            <v>0</v>
          </cell>
          <cell r="G1300">
            <v>0</v>
          </cell>
          <cell r="H1300">
            <v>4416165</v>
          </cell>
          <cell r="I1300">
            <v>0</v>
          </cell>
          <cell r="J1300">
            <v>0</v>
          </cell>
          <cell r="K1300">
            <v>1</v>
          </cell>
        </row>
        <row r="1301">
          <cell r="A1301" t="str">
            <v>ANZ0425A</v>
          </cell>
          <cell r="B1301" t="str">
            <v>No</v>
          </cell>
          <cell r="C1301" t="str">
            <v>Term Deposit ANZ - 1 Yr 5.05% (07/04/2025)</v>
          </cell>
          <cell r="D1301" t="str">
            <v>TermDeposit</v>
          </cell>
          <cell r="E1301">
            <v>5384579</v>
          </cell>
          <cell r="F1301">
            <v>0</v>
          </cell>
          <cell r="G1301">
            <v>0</v>
          </cell>
          <cell r="H1301">
            <v>5384579</v>
          </cell>
          <cell r="I1301">
            <v>0</v>
          </cell>
          <cell r="J1301">
            <v>0</v>
          </cell>
          <cell r="K1301">
            <v>1</v>
          </cell>
        </row>
        <row r="1302">
          <cell r="A1302" t="str">
            <v>ANZ0425B</v>
          </cell>
          <cell r="B1302" t="str">
            <v>No</v>
          </cell>
          <cell r="C1302" t="str">
            <v>Term Deposit ANZ - 1 Yr 5.05% (14/04/2025)</v>
          </cell>
          <cell r="D1302" t="str">
            <v>TermDeposit</v>
          </cell>
          <cell r="E1302">
            <v>3835462</v>
          </cell>
          <cell r="F1302">
            <v>0</v>
          </cell>
          <cell r="G1302">
            <v>0</v>
          </cell>
          <cell r="H1302">
            <v>3835462</v>
          </cell>
          <cell r="I1302">
            <v>0</v>
          </cell>
          <cell r="J1302">
            <v>0</v>
          </cell>
          <cell r="K1302">
            <v>1</v>
          </cell>
        </row>
        <row r="1303">
          <cell r="A1303" t="str">
            <v>ANZ0425C</v>
          </cell>
          <cell r="B1303" t="str">
            <v>No</v>
          </cell>
          <cell r="C1303" t="str">
            <v>Term Deposit ANZ - 1 Yr 5.10% (22/04/2025)</v>
          </cell>
          <cell r="D1303" t="str">
            <v>TermDeposit</v>
          </cell>
          <cell r="E1303">
            <v>4691287</v>
          </cell>
          <cell r="F1303">
            <v>0</v>
          </cell>
          <cell r="G1303">
            <v>0</v>
          </cell>
          <cell r="H1303">
            <v>4691287</v>
          </cell>
          <cell r="I1303">
            <v>0</v>
          </cell>
          <cell r="J1303">
            <v>0</v>
          </cell>
          <cell r="K1303">
            <v>1</v>
          </cell>
        </row>
        <row r="1304">
          <cell r="A1304" t="str">
            <v>ANZ0425D</v>
          </cell>
          <cell r="B1304" t="str">
            <v>No</v>
          </cell>
          <cell r="C1304" t="str">
            <v>Term Deposit ANZ - 1 Yr 5.05% (28/04/2025)</v>
          </cell>
          <cell r="D1304" t="str">
            <v>TermDeposit</v>
          </cell>
          <cell r="E1304">
            <v>3896469</v>
          </cell>
          <cell r="F1304">
            <v>0</v>
          </cell>
          <cell r="G1304">
            <v>0</v>
          </cell>
          <cell r="H1304">
            <v>3896469</v>
          </cell>
          <cell r="I1304">
            <v>0</v>
          </cell>
          <cell r="J1304">
            <v>0</v>
          </cell>
          <cell r="K1304">
            <v>1</v>
          </cell>
        </row>
        <row r="1305">
          <cell r="A1305" t="str">
            <v>ANZ0425E</v>
          </cell>
          <cell r="B1305" t="str">
            <v>No</v>
          </cell>
          <cell r="C1305" t="str">
            <v>Term Deposit ANZ - 9 Mth 5.40% (07/04/2025)</v>
          </cell>
          <cell r="D1305" t="str">
            <v>TermDeposit</v>
          </cell>
          <cell r="E1305">
            <v>1001000</v>
          </cell>
          <cell r="F1305">
            <v>0</v>
          </cell>
          <cell r="G1305">
            <v>0</v>
          </cell>
          <cell r="H1305">
            <v>1001000</v>
          </cell>
          <cell r="I1305">
            <v>0</v>
          </cell>
          <cell r="J1305">
            <v>0</v>
          </cell>
          <cell r="K1305">
            <v>1</v>
          </cell>
        </row>
        <row r="1306">
          <cell r="A1306" t="str">
            <v>ANZ0425F</v>
          </cell>
          <cell r="B1306" t="str">
            <v>No</v>
          </cell>
          <cell r="C1306" t="str">
            <v>Term Deposit ANZ - 9 Mth 5.20% (14/04/2025)</v>
          </cell>
          <cell r="D1306" t="str">
            <v>TermDeposit</v>
          </cell>
          <cell r="E1306">
            <v>60000</v>
          </cell>
          <cell r="F1306">
            <v>0</v>
          </cell>
          <cell r="G1306">
            <v>0</v>
          </cell>
          <cell r="H1306">
            <v>60000</v>
          </cell>
          <cell r="I1306">
            <v>0</v>
          </cell>
          <cell r="J1306">
            <v>0</v>
          </cell>
          <cell r="K1306">
            <v>1</v>
          </cell>
        </row>
        <row r="1307">
          <cell r="A1307" t="str">
            <v>ANZ0425G</v>
          </cell>
          <cell r="B1307" t="str">
            <v>No</v>
          </cell>
          <cell r="C1307" t="str">
            <v>Term Deposit ANZ - 9 Mth 5.35% (22/04/2025)</v>
          </cell>
          <cell r="D1307" t="str">
            <v>TermDeposit</v>
          </cell>
          <cell r="E1307">
            <v>2132300</v>
          </cell>
          <cell r="F1307">
            <v>0</v>
          </cell>
          <cell r="G1307">
            <v>0</v>
          </cell>
          <cell r="H1307">
            <v>2132300</v>
          </cell>
          <cell r="I1307">
            <v>0</v>
          </cell>
          <cell r="J1307">
            <v>0</v>
          </cell>
          <cell r="K1307">
            <v>1</v>
          </cell>
        </row>
        <row r="1308">
          <cell r="A1308" t="str">
            <v>ANZ0425H</v>
          </cell>
          <cell r="B1308" t="str">
            <v>No</v>
          </cell>
          <cell r="C1308" t="str">
            <v>Term Deposit ANZ - 9 Mth 5.25% (28/04/2025)</v>
          </cell>
          <cell r="D1308" t="str">
            <v>TermDeposit</v>
          </cell>
          <cell r="E1308">
            <v>676426</v>
          </cell>
          <cell r="F1308">
            <v>0</v>
          </cell>
          <cell r="G1308">
            <v>0</v>
          </cell>
          <cell r="H1308">
            <v>676426</v>
          </cell>
          <cell r="I1308">
            <v>0</v>
          </cell>
          <cell r="J1308">
            <v>0</v>
          </cell>
          <cell r="K1308">
            <v>1</v>
          </cell>
        </row>
        <row r="1309">
          <cell r="A1309" t="str">
            <v>ANZ0425I</v>
          </cell>
          <cell r="B1309" t="str">
            <v>No</v>
          </cell>
          <cell r="C1309" t="str">
            <v>Term Deposit ANZ - 6 Mth 4.70% (03/04/2025)</v>
          </cell>
          <cell r="D1309" t="str">
            <v>TermDeposit</v>
          </cell>
          <cell r="E1309">
            <v>176626</v>
          </cell>
          <cell r="F1309">
            <v>0</v>
          </cell>
          <cell r="G1309">
            <v>0</v>
          </cell>
          <cell r="H1309">
            <v>176626</v>
          </cell>
          <cell r="I1309">
            <v>0</v>
          </cell>
          <cell r="J1309">
            <v>0</v>
          </cell>
          <cell r="K1309">
            <v>1</v>
          </cell>
        </row>
        <row r="1310">
          <cell r="A1310" t="str">
            <v>ANZ0425J</v>
          </cell>
          <cell r="B1310" t="str">
            <v>No</v>
          </cell>
          <cell r="C1310" t="str">
            <v>Term Deposit ANZ - 6 Mth 4.70% (10/04/2025)</v>
          </cell>
          <cell r="D1310" t="str">
            <v>TermDeposit</v>
          </cell>
          <cell r="E1310">
            <v>133620</v>
          </cell>
          <cell r="F1310">
            <v>0</v>
          </cell>
          <cell r="G1310">
            <v>0</v>
          </cell>
          <cell r="H1310">
            <v>133620</v>
          </cell>
          <cell r="I1310">
            <v>0</v>
          </cell>
          <cell r="J1310">
            <v>0</v>
          </cell>
          <cell r="K1310">
            <v>1</v>
          </cell>
        </row>
        <row r="1311">
          <cell r="A1311" t="str">
            <v>ANZ0425K</v>
          </cell>
          <cell r="B1311" t="str">
            <v>No</v>
          </cell>
          <cell r="C1311" t="str">
            <v>Term Deposit ANZ - 6 Mth 4.75% (17/04/2025)</v>
          </cell>
          <cell r="D1311" t="str">
            <v>TermDeposit</v>
          </cell>
          <cell r="E1311">
            <v>312000</v>
          </cell>
          <cell r="F1311">
            <v>0</v>
          </cell>
          <cell r="G1311">
            <v>0</v>
          </cell>
          <cell r="H1311">
            <v>312000</v>
          </cell>
          <cell r="I1311">
            <v>0</v>
          </cell>
          <cell r="J1311">
            <v>0</v>
          </cell>
          <cell r="K1311">
            <v>1</v>
          </cell>
        </row>
        <row r="1312">
          <cell r="A1312" t="str">
            <v>ANZ0425L</v>
          </cell>
          <cell r="B1312" t="str">
            <v>No</v>
          </cell>
          <cell r="C1312" t="str">
            <v>Term Deposit ANZ - 6 Mth 4.85% (24/04/2025)</v>
          </cell>
          <cell r="D1312" t="str">
            <v>TermDeposit</v>
          </cell>
          <cell r="E1312">
            <v>227000</v>
          </cell>
          <cell r="F1312">
            <v>0</v>
          </cell>
          <cell r="G1312">
            <v>0</v>
          </cell>
          <cell r="H1312">
            <v>227000</v>
          </cell>
          <cell r="I1312">
            <v>0</v>
          </cell>
          <cell r="J1312">
            <v>0</v>
          </cell>
          <cell r="K1312">
            <v>1</v>
          </cell>
        </row>
        <row r="1313">
          <cell r="A1313" t="str">
            <v>ANZ0425M</v>
          </cell>
          <cell r="B1313" t="str">
            <v>No</v>
          </cell>
          <cell r="C1313" t="str">
            <v>Term Deposit ANZ - 5 Mth 4.85% (01/04/2025)</v>
          </cell>
          <cell r="D1313" t="str">
            <v>TermDeposit</v>
          </cell>
          <cell r="E1313">
            <v>20000</v>
          </cell>
          <cell r="F1313">
            <v>0</v>
          </cell>
          <cell r="G1313">
            <v>0</v>
          </cell>
          <cell r="H1313">
            <v>20000</v>
          </cell>
          <cell r="I1313">
            <v>0</v>
          </cell>
          <cell r="J1313">
            <v>0</v>
          </cell>
          <cell r="K1313">
            <v>1</v>
          </cell>
        </row>
        <row r="1314">
          <cell r="A1314" t="str">
            <v>ANZ0425O</v>
          </cell>
          <cell r="B1314" t="str">
            <v>No</v>
          </cell>
          <cell r="C1314" t="str">
            <v>Term Deposit ANZ - 5 Mth 4.95% (15/04/2025)</v>
          </cell>
          <cell r="D1314" t="str">
            <v>TermDeposit</v>
          </cell>
          <cell r="E1314">
            <v>20000</v>
          </cell>
          <cell r="F1314">
            <v>0</v>
          </cell>
          <cell r="G1314">
            <v>0</v>
          </cell>
          <cell r="H1314">
            <v>20000</v>
          </cell>
          <cell r="I1314">
            <v>0</v>
          </cell>
          <cell r="J1314">
            <v>0</v>
          </cell>
          <cell r="K1314">
            <v>1</v>
          </cell>
        </row>
        <row r="1315">
          <cell r="A1315" t="str">
            <v>ANZ0425Q</v>
          </cell>
          <cell r="B1315" t="str">
            <v>No</v>
          </cell>
          <cell r="C1315" t="str">
            <v>Term Deposit ANZ - 5 Mth 5.00% (29/04/2025)</v>
          </cell>
          <cell r="D1315" t="str">
            <v>TermDeposit</v>
          </cell>
          <cell r="E1315">
            <v>182500</v>
          </cell>
          <cell r="F1315">
            <v>0</v>
          </cell>
          <cell r="G1315">
            <v>0</v>
          </cell>
          <cell r="H1315">
            <v>182500</v>
          </cell>
          <cell r="I1315">
            <v>0</v>
          </cell>
          <cell r="J1315">
            <v>0</v>
          </cell>
          <cell r="K1315">
            <v>1</v>
          </cell>
        </row>
        <row r="1316">
          <cell r="A1316" t="str">
            <v>ANZ0425R</v>
          </cell>
          <cell r="B1316" t="str">
            <v>No</v>
          </cell>
          <cell r="C1316" t="str">
            <v>Term Deposit ANZ - 4 Mth 5.00% (07/04/2025)</v>
          </cell>
          <cell r="D1316" t="str">
            <v>TermDeposit</v>
          </cell>
          <cell r="E1316">
            <v>115000</v>
          </cell>
          <cell r="F1316">
            <v>0</v>
          </cell>
          <cell r="G1316">
            <v>0</v>
          </cell>
          <cell r="H1316">
            <v>115000</v>
          </cell>
          <cell r="I1316">
            <v>0</v>
          </cell>
          <cell r="J1316">
            <v>0</v>
          </cell>
          <cell r="K1316">
            <v>1</v>
          </cell>
        </row>
        <row r="1317">
          <cell r="A1317" t="str">
            <v>ANZ0425T</v>
          </cell>
          <cell r="B1317" t="str">
            <v>No</v>
          </cell>
          <cell r="C1317" t="str">
            <v>Term Deposit ANZ - 4 Mth 5.00% (21/04/2025)</v>
          </cell>
          <cell r="D1317" t="str">
            <v>TermDeposit</v>
          </cell>
          <cell r="E1317">
            <v>20000</v>
          </cell>
          <cell r="F1317">
            <v>0</v>
          </cell>
          <cell r="G1317">
            <v>0</v>
          </cell>
          <cell r="H1317">
            <v>20000</v>
          </cell>
          <cell r="I1317">
            <v>0</v>
          </cell>
          <cell r="J1317">
            <v>0</v>
          </cell>
          <cell r="K1317">
            <v>1</v>
          </cell>
        </row>
        <row r="1318">
          <cell r="A1318" t="str">
            <v>ANZ0525A</v>
          </cell>
          <cell r="B1318" t="str">
            <v>No</v>
          </cell>
          <cell r="C1318" t="str">
            <v>Term Deposit ANZ - 1 Yr 5.05% (05/05/2025)</v>
          </cell>
          <cell r="D1318" t="str">
            <v>TermDeposit</v>
          </cell>
          <cell r="E1318">
            <v>4629212</v>
          </cell>
          <cell r="F1318">
            <v>0</v>
          </cell>
          <cell r="G1318">
            <v>0</v>
          </cell>
          <cell r="H1318">
            <v>4629212</v>
          </cell>
          <cell r="I1318">
            <v>0</v>
          </cell>
          <cell r="J1318">
            <v>0</v>
          </cell>
          <cell r="K1318">
            <v>1</v>
          </cell>
        </row>
        <row r="1319">
          <cell r="A1319" t="str">
            <v>ANZ0525B</v>
          </cell>
          <cell r="B1319" t="str">
            <v>No</v>
          </cell>
          <cell r="C1319" t="str">
            <v>Term Deposit ANZ - 1 Yr 5.17% (12/05/2025)</v>
          </cell>
          <cell r="D1319" t="str">
            <v>TermDeposit</v>
          </cell>
          <cell r="E1319">
            <v>4643746</v>
          </cell>
          <cell r="F1319">
            <v>0</v>
          </cell>
          <cell r="G1319">
            <v>0</v>
          </cell>
          <cell r="H1319">
            <v>4643746</v>
          </cell>
          <cell r="I1319">
            <v>0</v>
          </cell>
          <cell r="J1319">
            <v>0</v>
          </cell>
          <cell r="K1319">
            <v>1</v>
          </cell>
        </row>
        <row r="1320">
          <cell r="A1320" t="str">
            <v>ANZ0525C</v>
          </cell>
          <cell r="B1320" t="str">
            <v>No</v>
          </cell>
          <cell r="C1320" t="str">
            <v>Term Deposit ANZ - 1 Yr 5.07% (19/05/2025)</v>
          </cell>
          <cell r="D1320" t="str">
            <v>TermDeposit</v>
          </cell>
          <cell r="E1320">
            <v>4445054</v>
          </cell>
          <cell r="F1320">
            <v>0</v>
          </cell>
          <cell r="G1320">
            <v>0</v>
          </cell>
          <cell r="H1320">
            <v>4445054</v>
          </cell>
          <cell r="I1320">
            <v>0</v>
          </cell>
          <cell r="J1320">
            <v>0</v>
          </cell>
          <cell r="K1320">
            <v>1</v>
          </cell>
        </row>
        <row r="1321">
          <cell r="A1321" t="str">
            <v>ANZ0525D</v>
          </cell>
          <cell r="B1321" t="str">
            <v>No</v>
          </cell>
          <cell r="C1321" t="str">
            <v>Term Deposit ANZ - 1 Yr 5.10% (26/05/2025)</v>
          </cell>
          <cell r="D1321" t="str">
            <v>TermDeposit</v>
          </cell>
          <cell r="E1321">
            <v>6520010</v>
          </cell>
          <cell r="F1321">
            <v>0</v>
          </cell>
          <cell r="G1321">
            <v>0</v>
          </cell>
          <cell r="H1321">
            <v>6520010</v>
          </cell>
          <cell r="I1321">
            <v>0</v>
          </cell>
          <cell r="J1321">
            <v>0</v>
          </cell>
          <cell r="K1321">
            <v>1</v>
          </cell>
        </row>
        <row r="1322">
          <cell r="A1322" t="str">
            <v>ANZ0525F</v>
          </cell>
          <cell r="B1322" t="str">
            <v>No</v>
          </cell>
          <cell r="C1322" t="str">
            <v>Term Deposit ANZ - 9 Mth 5.15% (08/05/2025)</v>
          </cell>
          <cell r="D1322" t="str">
            <v>TermDeposit</v>
          </cell>
          <cell r="E1322">
            <v>433500</v>
          </cell>
          <cell r="F1322">
            <v>0</v>
          </cell>
          <cell r="G1322">
            <v>0</v>
          </cell>
          <cell r="H1322">
            <v>433500</v>
          </cell>
          <cell r="I1322">
            <v>0</v>
          </cell>
          <cell r="J1322">
            <v>0</v>
          </cell>
          <cell r="K1322">
            <v>1</v>
          </cell>
        </row>
        <row r="1323">
          <cell r="A1323" t="str">
            <v>ANZ0525G</v>
          </cell>
          <cell r="B1323" t="str">
            <v>No</v>
          </cell>
          <cell r="C1323" t="str">
            <v>Term Deposit ANZ - 9 Mth 5.05% (15/05/2025)</v>
          </cell>
          <cell r="D1323" t="str">
            <v>TermDeposit</v>
          </cell>
          <cell r="E1323">
            <v>588350</v>
          </cell>
          <cell r="F1323">
            <v>0</v>
          </cell>
          <cell r="G1323">
            <v>0</v>
          </cell>
          <cell r="H1323">
            <v>588350</v>
          </cell>
          <cell r="I1323">
            <v>0</v>
          </cell>
          <cell r="J1323">
            <v>0</v>
          </cell>
          <cell r="K1323">
            <v>1</v>
          </cell>
        </row>
        <row r="1324">
          <cell r="A1324" t="str">
            <v>ANZ0525H</v>
          </cell>
          <cell r="B1324" t="str">
            <v>No</v>
          </cell>
          <cell r="C1324" t="str">
            <v>Term Deposit ANZ - 9 Mth 4.95% (22/05/2025)</v>
          </cell>
          <cell r="D1324" t="str">
            <v>TermDeposit</v>
          </cell>
          <cell r="E1324">
            <v>169500</v>
          </cell>
          <cell r="F1324">
            <v>0</v>
          </cell>
          <cell r="G1324">
            <v>0</v>
          </cell>
          <cell r="H1324">
            <v>169500</v>
          </cell>
          <cell r="I1324">
            <v>0</v>
          </cell>
          <cell r="J1324">
            <v>0</v>
          </cell>
          <cell r="K1324">
            <v>1</v>
          </cell>
        </row>
        <row r="1325">
          <cell r="A1325" t="str">
            <v>ANZ0525I</v>
          </cell>
          <cell r="B1325" t="str">
            <v>No</v>
          </cell>
          <cell r="C1325" t="str">
            <v>Term Deposit ANZ - 9 Mth 4.95% (29/05/2025)</v>
          </cell>
          <cell r="D1325" t="str">
            <v>TermDeposit</v>
          </cell>
          <cell r="E1325">
            <v>24500</v>
          </cell>
          <cell r="F1325">
            <v>0</v>
          </cell>
          <cell r="G1325">
            <v>0</v>
          </cell>
          <cell r="H1325">
            <v>24500</v>
          </cell>
          <cell r="I1325">
            <v>0</v>
          </cell>
          <cell r="J1325">
            <v>0</v>
          </cell>
          <cell r="K1325">
            <v>1</v>
          </cell>
        </row>
        <row r="1326">
          <cell r="A1326" t="str">
            <v>ANZ0525J</v>
          </cell>
          <cell r="B1326" t="str">
            <v>No</v>
          </cell>
          <cell r="C1326" t="str">
            <v>Term Deposit ANZ - 6 Mth 5.02% (01/05/2025)</v>
          </cell>
          <cell r="D1326" t="str">
            <v>TermDeposit</v>
          </cell>
          <cell r="E1326">
            <v>9041122</v>
          </cell>
          <cell r="F1326">
            <v>0</v>
          </cell>
          <cell r="G1326">
            <v>0</v>
          </cell>
          <cell r="H1326">
            <v>9041122</v>
          </cell>
          <cell r="I1326">
            <v>0</v>
          </cell>
          <cell r="J1326">
            <v>0</v>
          </cell>
          <cell r="K1326">
            <v>1</v>
          </cell>
        </row>
        <row r="1327">
          <cell r="A1327" t="str">
            <v>ANZ0525K</v>
          </cell>
          <cell r="B1327" t="str">
            <v>No</v>
          </cell>
          <cell r="C1327" t="str">
            <v>Term Deposit ANZ - 6 Mth 4.95% (08/05/2025)</v>
          </cell>
          <cell r="D1327" t="str">
            <v>TermDeposit</v>
          </cell>
          <cell r="E1327">
            <v>843122</v>
          </cell>
          <cell r="F1327">
            <v>0</v>
          </cell>
          <cell r="G1327">
            <v>0</v>
          </cell>
          <cell r="H1327">
            <v>843122</v>
          </cell>
          <cell r="I1327">
            <v>0</v>
          </cell>
          <cell r="J1327">
            <v>0</v>
          </cell>
          <cell r="K1327">
            <v>1</v>
          </cell>
        </row>
        <row r="1328">
          <cell r="A1328" t="str">
            <v>ANZ0525L</v>
          </cell>
          <cell r="B1328" t="str">
            <v>No</v>
          </cell>
          <cell r="C1328" t="str">
            <v>Term Deposit ANZ - 6 Mth 5.05% (15/05/2025)</v>
          </cell>
          <cell r="D1328" t="str">
            <v>TermDeposit</v>
          </cell>
          <cell r="E1328">
            <v>9259370</v>
          </cell>
          <cell r="F1328">
            <v>0</v>
          </cell>
          <cell r="G1328">
            <v>0</v>
          </cell>
          <cell r="H1328">
            <v>9259370</v>
          </cell>
          <cell r="I1328">
            <v>0</v>
          </cell>
          <cell r="J1328">
            <v>0</v>
          </cell>
          <cell r="K1328">
            <v>1</v>
          </cell>
        </row>
        <row r="1329">
          <cell r="A1329" t="str">
            <v>ANZ0525M</v>
          </cell>
          <cell r="B1329" t="str">
            <v>No</v>
          </cell>
          <cell r="C1329" t="str">
            <v>Term Deposit ANZ - 6 Mth 5.05% (22/05/2025)</v>
          </cell>
          <cell r="D1329" t="str">
            <v>TermDeposit</v>
          </cell>
          <cell r="E1329">
            <v>11742909</v>
          </cell>
          <cell r="F1329">
            <v>0</v>
          </cell>
          <cell r="G1329">
            <v>0</v>
          </cell>
          <cell r="H1329">
            <v>11742909</v>
          </cell>
          <cell r="I1329">
            <v>0</v>
          </cell>
          <cell r="J1329">
            <v>0</v>
          </cell>
          <cell r="K1329">
            <v>1</v>
          </cell>
        </row>
        <row r="1330">
          <cell r="A1330" t="str">
            <v>ANZ0525N</v>
          </cell>
          <cell r="B1330" t="str">
            <v>No</v>
          </cell>
          <cell r="C1330" t="str">
            <v>Term Deposit ANZ - 6 Mth 5.07% (29/05/2025)</v>
          </cell>
          <cell r="D1330" t="str">
            <v>TermDeposit</v>
          </cell>
          <cell r="E1330">
            <v>12049197</v>
          </cell>
          <cell r="F1330">
            <v>0</v>
          </cell>
          <cell r="G1330">
            <v>0</v>
          </cell>
          <cell r="H1330">
            <v>12049197</v>
          </cell>
          <cell r="I1330">
            <v>0</v>
          </cell>
          <cell r="J1330">
            <v>0</v>
          </cell>
          <cell r="K1330">
            <v>1</v>
          </cell>
        </row>
        <row r="1331">
          <cell r="A1331" t="str">
            <v>ANZ0525O</v>
          </cell>
          <cell r="B1331" t="str">
            <v>No</v>
          </cell>
          <cell r="C1331" t="str">
            <v>Term Deposit ANZ - 5 Mth 5.00% (06/05/2025)</v>
          </cell>
          <cell r="D1331" t="str">
            <v>TermDeposit</v>
          </cell>
          <cell r="E1331">
            <v>59000</v>
          </cell>
          <cell r="F1331">
            <v>0</v>
          </cell>
          <cell r="G1331">
            <v>0</v>
          </cell>
          <cell r="H1331">
            <v>59000</v>
          </cell>
          <cell r="I1331">
            <v>0</v>
          </cell>
          <cell r="J1331">
            <v>0</v>
          </cell>
          <cell r="K1331">
            <v>1</v>
          </cell>
        </row>
        <row r="1332">
          <cell r="A1332" t="str">
            <v>ANZ0525P</v>
          </cell>
          <cell r="B1332" t="str">
            <v>No</v>
          </cell>
          <cell r="C1332" t="str">
            <v>Term Deposit ANZ - 5 Mth 4.95% (13/05/2025)</v>
          </cell>
          <cell r="D1332" t="str">
            <v>TermDeposit</v>
          </cell>
          <cell r="E1332">
            <v>98000</v>
          </cell>
          <cell r="F1332">
            <v>0</v>
          </cell>
          <cell r="G1332">
            <v>0</v>
          </cell>
          <cell r="H1332">
            <v>98000</v>
          </cell>
          <cell r="I1332">
            <v>0</v>
          </cell>
          <cell r="J1332">
            <v>0</v>
          </cell>
          <cell r="K1332">
            <v>1</v>
          </cell>
        </row>
        <row r="1333">
          <cell r="A1333" t="str">
            <v>ANZ0525Q</v>
          </cell>
          <cell r="B1333" t="str">
            <v>No</v>
          </cell>
          <cell r="C1333" t="str">
            <v>Term Deposit ANZ - 5 Mth 4.95% (20/05/2025)</v>
          </cell>
          <cell r="D1333" t="str">
            <v>TermDeposit</v>
          </cell>
          <cell r="E1333">
            <v>40000</v>
          </cell>
          <cell r="F1333">
            <v>0</v>
          </cell>
          <cell r="G1333">
            <v>0</v>
          </cell>
          <cell r="H1333">
            <v>40000</v>
          </cell>
          <cell r="I1333">
            <v>0</v>
          </cell>
          <cell r="J1333">
            <v>0</v>
          </cell>
          <cell r="K1333">
            <v>1</v>
          </cell>
        </row>
        <row r="1334">
          <cell r="A1334" t="str">
            <v>ANZ0525R</v>
          </cell>
          <cell r="B1334" t="str">
            <v>No</v>
          </cell>
          <cell r="C1334" t="str">
            <v>Term Deposit ANZ - 5 Mth 5.00% (27/05/2025)</v>
          </cell>
          <cell r="D1334" t="str">
            <v>TermDeposit</v>
          </cell>
          <cell r="E1334">
            <v>152000</v>
          </cell>
          <cell r="F1334">
            <v>0</v>
          </cell>
          <cell r="G1334">
            <v>0</v>
          </cell>
          <cell r="H1334">
            <v>152000</v>
          </cell>
          <cell r="I1334">
            <v>0</v>
          </cell>
          <cell r="J1334">
            <v>0</v>
          </cell>
          <cell r="K1334">
            <v>1</v>
          </cell>
        </row>
        <row r="1335">
          <cell r="A1335" t="str">
            <v>ANZ0625A</v>
          </cell>
          <cell r="B1335" t="str">
            <v>No</v>
          </cell>
          <cell r="C1335" t="str">
            <v>Term Deposit ANZ - 1 Yr 5.10% (02/06/2025)</v>
          </cell>
          <cell r="D1335" t="str">
            <v>TermDeposit</v>
          </cell>
          <cell r="E1335">
            <v>5820992</v>
          </cell>
          <cell r="F1335">
            <v>0</v>
          </cell>
          <cell r="G1335">
            <v>0</v>
          </cell>
          <cell r="H1335">
            <v>5820992</v>
          </cell>
          <cell r="I1335">
            <v>0</v>
          </cell>
          <cell r="J1335">
            <v>0</v>
          </cell>
          <cell r="K1335">
            <v>1</v>
          </cell>
        </row>
        <row r="1336">
          <cell r="A1336" t="str">
            <v>ANZ0625B</v>
          </cell>
          <cell r="B1336" t="str">
            <v>No</v>
          </cell>
          <cell r="C1336" t="str">
            <v>Term Deposit ANZ - 1 Yr 5.15% (10/06/2025)</v>
          </cell>
          <cell r="D1336" t="str">
            <v>TermDeposit</v>
          </cell>
          <cell r="E1336">
            <v>5157775</v>
          </cell>
          <cell r="F1336">
            <v>0</v>
          </cell>
          <cell r="G1336">
            <v>0</v>
          </cell>
          <cell r="H1336">
            <v>5157775</v>
          </cell>
          <cell r="I1336">
            <v>0</v>
          </cell>
          <cell r="J1336">
            <v>0</v>
          </cell>
          <cell r="K1336">
            <v>1</v>
          </cell>
        </row>
        <row r="1337">
          <cell r="A1337" t="str">
            <v>ANZ0625C</v>
          </cell>
          <cell r="B1337" t="str">
            <v>No</v>
          </cell>
          <cell r="C1337" t="str">
            <v>Term Deposit ANZ - 1 Yr 5.05% (16/06/2025)</v>
          </cell>
          <cell r="D1337" t="str">
            <v>TermDeposit</v>
          </cell>
          <cell r="E1337">
            <v>642520</v>
          </cell>
          <cell r="F1337">
            <v>0</v>
          </cell>
          <cell r="G1337">
            <v>0</v>
          </cell>
          <cell r="H1337">
            <v>642520</v>
          </cell>
          <cell r="I1337">
            <v>0</v>
          </cell>
          <cell r="J1337">
            <v>0</v>
          </cell>
          <cell r="K1337">
            <v>1</v>
          </cell>
        </row>
        <row r="1338">
          <cell r="A1338" t="str">
            <v>ANZ0625D</v>
          </cell>
          <cell r="B1338" t="str">
            <v>No</v>
          </cell>
          <cell r="C1338" t="str">
            <v>Term Deposit ANZ - 1 Yr 5.15% (23/06/2025)</v>
          </cell>
          <cell r="D1338" t="str">
            <v>TermDeposit</v>
          </cell>
          <cell r="E1338">
            <v>6106877</v>
          </cell>
          <cell r="F1338">
            <v>0</v>
          </cell>
          <cell r="G1338">
            <v>0</v>
          </cell>
          <cell r="H1338">
            <v>6106877</v>
          </cell>
          <cell r="I1338">
            <v>0</v>
          </cell>
          <cell r="J1338">
            <v>0</v>
          </cell>
          <cell r="K1338">
            <v>1</v>
          </cell>
        </row>
        <row r="1339">
          <cell r="A1339" t="str">
            <v>ANZ0625E</v>
          </cell>
          <cell r="B1339" t="str">
            <v>No</v>
          </cell>
          <cell r="C1339" t="str">
            <v>Term Deposit ANZ - 1 Yr 5.20% (30/06/2025)</v>
          </cell>
          <cell r="D1339" t="str">
            <v>TermDeposit</v>
          </cell>
          <cell r="E1339">
            <v>8339054</v>
          </cell>
          <cell r="F1339">
            <v>0</v>
          </cell>
          <cell r="G1339">
            <v>0</v>
          </cell>
          <cell r="H1339">
            <v>8339054</v>
          </cell>
          <cell r="I1339">
            <v>0</v>
          </cell>
          <cell r="J1339">
            <v>0</v>
          </cell>
          <cell r="K1339">
            <v>1</v>
          </cell>
        </row>
        <row r="1340">
          <cell r="A1340" t="str">
            <v>ANZ0625F</v>
          </cell>
          <cell r="B1340" t="str">
            <v>No</v>
          </cell>
          <cell r="C1340" t="str">
            <v>Term Deposit ANZ - 9 Mth 4.80% (05/06/2025)</v>
          </cell>
          <cell r="D1340" t="str">
            <v>TermDeposit</v>
          </cell>
          <cell r="E1340">
            <v>65000</v>
          </cell>
          <cell r="F1340">
            <v>0</v>
          </cell>
          <cell r="G1340">
            <v>0</v>
          </cell>
          <cell r="H1340">
            <v>65000</v>
          </cell>
          <cell r="I1340">
            <v>0</v>
          </cell>
          <cell r="J1340">
            <v>0</v>
          </cell>
          <cell r="K1340">
            <v>1</v>
          </cell>
        </row>
        <row r="1341">
          <cell r="A1341" t="str">
            <v>ANZ0625G</v>
          </cell>
          <cell r="B1341" t="str">
            <v>No</v>
          </cell>
          <cell r="C1341" t="str">
            <v>Term Deposit ANZ - 9 Mth 4.70% (12/06/2025)</v>
          </cell>
          <cell r="D1341" t="str">
            <v>TermDeposit</v>
          </cell>
          <cell r="E1341">
            <v>26368</v>
          </cell>
          <cell r="F1341">
            <v>0</v>
          </cell>
          <cell r="G1341">
            <v>0</v>
          </cell>
          <cell r="H1341">
            <v>26368</v>
          </cell>
          <cell r="I1341">
            <v>0</v>
          </cell>
          <cell r="J1341">
            <v>0</v>
          </cell>
          <cell r="K1341">
            <v>1</v>
          </cell>
        </row>
        <row r="1342">
          <cell r="A1342" t="str">
            <v>ANZ0625I</v>
          </cell>
          <cell r="B1342" t="str">
            <v>No</v>
          </cell>
          <cell r="C1342" t="str">
            <v>Term Deposit ANZ - 9 Mth 4.70% (26/06/2025)</v>
          </cell>
          <cell r="D1342" t="str">
            <v>TermDeposit</v>
          </cell>
          <cell r="E1342">
            <v>40000</v>
          </cell>
          <cell r="F1342">
            <v>0</v>
          </cell>
          <cell r="G1342">
            <v>0</v>
          </cell>
          <cell r="H1342">
            <v>40000</v>
          </cell>
          <cell r="I1342">
            <v>0</v>
          </cell>
          <cell r="J1342">
            <v>0</v>
          </cell>
          <cell r="K1342">
            <v>1</v>
          </cell>
        </row>
        <row r="1343">
          <cell r="A1343" t="str">
            <v>ANZ0625J</v>
          </cell>
          <cell r="B1343" t="str">
            <v>No</v>
          </cell>
          <cell r="C1343" t="str">
            <v>Term Deposit ANZ - 6 Mth 5.07% (05/06/2025)</v>
          </cell>
          <cell r="D1343" t="str">
            <v>TermDeposit</v>
          </cell>
          <cell r="E1343">
            <v>2673881</v>
          </cell>
          <cell r="F1343">
            <v>0</v>
          </cell>
          <cell r="G1343">
            <v>0</v>
          </cell>
          <cell r="H1343">
            <v>2673881</v>
          </cell>
          <cell r="I1343">
            <v>0</v>
          </cell>
          <cell r="J1343">
            <v>0</v>
          </cell>
          <cell r="K1343">
            <v>1</v>
          </cell>
        </row>
        <row r="1344">
          <cell r="A1344" t="str">
            <v>ANZ0625K</v>
          </cell>
          <cell r="B1344" t="str">
            <v>No</v>
          </cell>
          <cell r="C1344" t="str">
            <v>Term Deposit ANZ - 6 Mth 5.07% (12/06/2025)</v>
          </cell>
          <cell r="D1344" t="str">
            <v>TermDeposit</v>
          </cell>
          <cell r="E1344">
            <v>2016373</v>
          </cell>
          <cell r="F1344">
            <v>0</v>
          </cell>
          <cell r="G1344">
            <v>0</v>
          </cell>
          <cell r="H1344">
            <v>2016373</v>
          </cell>
          <cell r="I1344">
            <v>0</v>
          </cell>
          <cell r="J1344">
            <v>0</v>
          </cell>
          <cell r="K1344">
            <v>1</v>
          </cell>
        </row>
        <row r="1345">
          <cell r="A1345" t="str">
            <v>ANZ0625L</v>
          </cell>
          <cell r="B1345" t="str">
            <v>No</v>
          </cell>
          <cell r="C1345" t="str">
            <v>Term Deposit ANZ - 6 Mth 5.07% (19/06/2025)</v>
          </cell>
          <cell r="D1345" t="str">
            <v>TermDeposit</v>
          </cell>
          <cell r="E1345">
            <v>11938610</v>
          </cell>
          <cell r="F1345">
            <v>0</v>
          </cell>
          <cell r="G1345">
            <v>0</v>
          </cell>
          <cell r="H1345">
            <v>11938610</v>
          </cell>
          <cell r="I1345">
            <v>0</v>
          </cell>
          <cell r="J1345">
            <v>0</v>
          </cell>
          <cell r="K1345">
            <v>1</v>
          </cell>
        </row>
        <row r="1346">
          <cell r="A1346" t="str">
            <v>ANZ0625M</v>
          </cell>
          <cell r="B1346" t="str">
            <v>No</v>
          </cell>
          <cell r="C1346" t="str">
            <v>Term Deposit ANZ - 6 Mth 5.07% (26/06/2025)</v>
          </cell>
          <cell r="D1346" t="str">
            <v>TermDeposit</v>
          </cell>
          <cell r="E1346">
            <v>2237819</v>
          </cell>
          <cell r="F1346">
            <v>0</v>
          </cell>
          <cell r="G1346">
            <v>0</v>
          </cell>
          <cell r="H1346">
            <v>2237819</v>
          </cell>
          <cell r="I1346">
            <v>0</v>
          </cell>
          <cell r="J1346">
            <v>0</v>
          </cell>
          <cell r="K1346">
            <v>1</v>
          </cell>
        </row>
        <row r="1347">
          <cell r="A1347" t="str">
            <v>ANZ0725A</v>
          </cell>
          <cell r="B1347" t="str">
            <v>No</v>
          </cell>
          <cell r="C1347" t="str">
            <v>Term Deposit ANZ - 1 Yr 5.40% (07/07/2025)</v>
          </cell>
          <cell r="D1347" t="str">
            <v>TermDeposit</v>
          </cell>
          <cell r="E1347">
            <v>8491173</v>
          </cell>
          <cell r="F1347">
            <v>0</v>
          </cell>
          <cell r="G1347">
            <v>0</v>
          </cell>
          <cell r="H1347">
            <v>8491173</v>
          </cell>
          <cell r="I1347">
            <v>0</v>
          </cell>
          <cell r="J1347">
            <v>0</v>
          </cell>
          <cell r="K1347">
            <v>1</v>
          </cell>
        </row>
        <row r="1348">
          <cell r="A1348" t="str">
            <v>ANZ0725B</v>
          </cell>
          <cell r="B1348" t="str">
            <v>No</v>
          </cell>
          <cell r="C1348" t="str">
            <v>Term Deposit ANZ - 1 Yr 5.25% (14/07/2025)</v>
          </cell>
          <cell r="D1348" t="str">
            <v>TermDeposit</v>
          </cell>
          <cell r="E1348">
            <v>2193718</v>
          </cell>
          <cell r="F1348">
            <v>0</v>
          </cell>
          <cell r="G1348">
            <v>0</v>
          </cell>
          <cell r="H1348">
            <v>2193718</v>
          </cell>
          <cell r="I1348">
            <v>0</v>
          </cell>
          <cell r="J1348">
            <v>0</v>
          </cell>
          <cell r="K1348">
            <v>1</v>
          </cell>
        </row>
        <row r="1349">
          <cell r="A1349" t="str">
            <v>ANZ0725C</v>
          </cell>
          <cell r="B1349" t="str">
            <v>No</v>
          </cell>
          <cell r="C1349" t="str">
            <v>Term Deposit ANZ - 1 Yr 5.35% (21/07/2025)</v>
          </cell>
          <cell r="D1349" t="str">
            <v>TermDeposit</v>
          </cell>
          <cell r="E1349">
            <v>8800653</v>
          </cell>
          <cell r="F1349">
            <v>0</v>
          </cell>
          <cell r="G1349">
            <v>0</v>
          </cell>
          <cell r="H1349">
            <v>8800653</v>
          </cell>
          <cell r="I1349">
            <v>0</v>
          </cell>
          <cell r="J1349">
            <v>0</v>
          </cell>
          <cell r="K1349">
            <v>1</v>
          </cell>
        </row>
        <row r="1350">
          <cell r="A1350" t="str">
            <v>ANZ0725D</v>
          </cell>
          <cell r="B1350" t="str">
            <v>No</v>
          </cell>
          <cell r="C1350" t="str">
            <v>Term Deposit ANZ - 1 Yr 5.25% (28/07/2025)</v>
          </cell>
          <cell r="D1350" t="str">
            <v>TermDeposit</v>
          </cell>
          <cell r="E1350">
            <v>6227742</v>
          </cell>
          <cell r="F1350">
            <v>0</v>
          </cell>
          <cell r="G1350">
            <v>0</v>
          </cell>
          <cell r="H1350">
            <v>6227742</v>
          </cell>
          <cell r="I1350">
            <v>0</v>
          </cell>
          <cell r="J1350">
            <v>0</v>
          </cell>
          <cell r="K1350">
            <v>1</v>
          </cell>
        </row>
        <row r="1351">
          <cell r="A1351" t="str">
            <v>ANZ0725G</v>
          </cell>
          <cell r="B1351" t="str">
            <v>No</v>
          </cell>
          <cell r="C1351" t="str">
            <v>Term Deposit ANZ - 9 Mth 4.80% (17/07/2025)</v>
          </cell>
          <cell r="D1351" t="str">
            <v>TermDeposit</v>
          </cell>
          <cell r="E1351">
            <v>64108</v>
          </cell>
          <cell r="F1351">
            <v>0</v>
          </cell>
          <cell r="G1351">
            <v>0</v>
          </cell>
          <cell r="H1351">
            <v>64108</v>
          </cell>
          <cell r="I1351">
            <v>0</v>
          </cell>
          <cell r="J1351">
            <v>0</v>
          </cell>
          <cell r="K1351">
            <v>1</v>
          </cell>
        </row>
        <row r="1352">
          <cell r="A1352" t="str">
            <v>ANZ0725H</v>
          </cell>
          <cell r="B1352" t="str">
            <v>No</v>
          </cell>
          <cell r="C1352" t="str">
            <v>Term Deposit ANZ - 9 Mth 4.80% (24/07/2025)</v>
          </cell>
          <cell r="D1352" t="str">
            <v>TermDeposit</v>
          </cell>
          <cell r="E1352">
            <v>51000</v>
          </cell>
          <cell r="F1352">
            <v>0</v>
          </cell>
          <cell r="G1352">
            <v>0</v>
          </cell>
          <cell r="H1352">
            <v>51000</v>
          </cell>
          <cell r="I1352">
            <v>0</v>
          </cell>
          <cell r="J1352">
            <v>0</v>
          </cell>
          <cell r="K1352">
            <v>1</v>
          </cell>
        </row>
        <row r="1353">
          <cell r="A1353" t="str">
            <v>ANZ0725I</v>
          </cell>
          <cell r="B1353" t="str">
            <v>No</v>
          </cell>
          <cell r="C1353" t="str">
            <v>Term Deposit ANZ - 9 Mth 4.90% (31/07/2025)</v>
          </cell>
          <cell r="D1353" t="str">
            <v>TermDeposit</v>
          </cell>
          <cell r="E1353">
            <v>51000</v>
          </cell>
          <cell r="F1353">
            <v>0</v>
          </cell>
          <cell r="G1353">
            <v>0</v>
          </cell>
          <cell r="H1353">
            <v>51000</v>
          </cell>
          <cell r="I1353">
            <v>0</v>
          </cell>
          <cell r="J1353">
            <v>0</v>
          </cell>
          <cell r="K1353">
            <v>1</v>
          </cell>
        </row>
        <row r="1354">
          <cell r="A1354" t="str">
            <v>ANZ0825A</v>
          </cell>
          <cell r="B1354" t="str">
            <v>No</v>
          </cell>
          <cell r="C1354" t="str">
            <v>Term Deposit ANZ - 1 Yr 5.32% (04/08/2025)</v>
          </cell>
          <cell r="D1354" t="str">
            <v>TermDeposit</v>
          </cell>
          <cell r="E1354">
            <v>8478049</v>
          </cell>
          <cell r="F1354">
            <v>0</v>
          </cell>
          <cell r="G1354">
            <v>0</v>
          </cell>
          <cell r="H1354">
            <v>8478049</v>
          </cell>
          <cell r="I1354">
            <v>0</v>
          </cell>
          <cell r="J1354">
            <v>0</v>
          </cell>
          <cell r="K1354">
            <v>1</v>
          </cell>
        </row>
        <row r="1355">
          <cell r="A1355" t="str">
            <v>ANZ0825B</v>
          </cell>
          <cell r="B1355" t="str">
            <v>No</v>
          </cell>
          <cell r="C1355" t="str">
            <v>Term Deposit ANZ - 1 Yr 5.12% (11/08/2025)</v>
          </cell>
          <cell r="D1355" t="str">
            <v>TermDeposit</v>
          </cell>
          <cell r="E1355">
            <v>5445565</v>
          </cell>
          <cell r="F1355">
            <v>0</v>
          </cell>
          <cell r="G1355">
            <v>0</v>
          </cell>
          <cell r="H1355">
            <v>5445565</v>
          </cell>
          <cell r="I1355">
            <v>0</v>
          </cell>
          <cell r="J1355">
            <v>0</v>
          </cell>
          <cell r="K1355">
            <v>1</v>
          </cell>
        </row>
        <row r="1356">
          <cell r="A1356" t="str">
            <v>ANZ0825C</v>
          </cell>
          <cell r="B1356" t="str">
            <v>No</v>
          </cell>
          <cell r="C1356" t="str">
            <v>Term Deposit ANZ - 1 Yr 5.00% (18/08/2025)</v>
          </cell>
          <cell r="D1356" t="str">
            <v>TermDeposit</v>
          </cell>
          <cell r="E1356">
            <v>6343996</v>
          </cell>
          <cell r="F1356">
            <v>0</v>
          </cell>
          <cell r="G1356">
            <v>0</v>
          </cell>
          <cell r="H1356">
            <v>6343996</v>
          </cell>
          <cell r="I1356">
            <v>0</v>
          </cell>
          <cell r="J1356">
            <v>0</v>
          </cell>
          <cell r="K1356">
            <v>1</v>
          </cell>
        </row>
        <row r="1357">
          <cell r="A1357" t="str">
            <v>ANZ0825D</v>
          </cell>
          <cell r="B1357" t="str">
            <v>No</v>
          </cell>
          <cell r="C1357" t="str">
            <v>Term Deposit ANZ - 1 Yr 4.90% (25/08/2025)</v>
          </cell>
          <cell r="D1357" t="str">
            <v>TermDeposit</v>
          </cell>
          <cell r="E1357">
            <v>1847652</v>
          </cell>
          <cell r="F1357">
            <v>0</v>
          </cell>
          <cell r="G1357">
            <v>0</v>
          </cell>
          <cell r="H1357">
            <v>1847652</v>
          </cell>
          <cell r="I1357">
            <v>0</v>
          </cell>
          <cell r="J1357">
            <v>0</v>
          </cell>
          <cell r="K1357">
            <v>1</v>
          </cell>
        </row>
        <row r="1358">
          <cell r="A1358" t="str">
            <v>ANZ0925A</v>
          </cell>
          <cell r="B1358" t="str">
            <v>No</v>
          </cell>
          <cell r="C1358" t="str">
            <v>Term Deposit ANZ - 1 Yr 4.95% (01/09/2025)</v>
          </cell>
          <cell r="D1358" t="str">
            <v>TermDeposit</v>
          </cell>
          <cell r="E1358">
            <v>5774352</v>
          </cell>
          <cell r="F1358">
            <v>0</v>
          </cell>
          <cell r="G1358">
            <v>0</v>
          </cell>
          <cell r="H1358">
            <v>5774352</v>
          </cell>
          <cell r="I1358">
            <v>0</v>
          </cell>
          <cell r="J1358">
            <v>0</v>
          </cell>
          <cell r="K1358">
            <v>1</v>
          </cell>
        </row>
        <row r="1359">
          <cell r="A1359" t="str">
            <v>ANZ0925B</v>
          </cell>
          <cell r="B1359" t="str">
            <v>No</v>
          </cell>
          <cell r="C1359" t="str">
            <v>Term Deposit ANZ - 1 Yr 4.85% (08/09/2025)</v>
          </cell>
          <cell r="D1359" t="str">
            <v>TermDeposit</v>
          </cell>
          <cell r="E1359">
            <v>2253052</v>
          </cell>
          <cell r="F1359">
            <v>0</v>
          </cell>
          <cell r="G1359">
            <v>0</v>
          </cell>
          <cell r="H1359">
            <v>2253052</v>
          </cell>
          <cell r="I1359">
            <v>0</v>
          </cell>
          <cell r="J1359">
            <v>0</v>
          </cell>
          <cell r="K1359">
            <v>1</v>
          </cell>
        </row>
        <row r="1360">
          <cell r="A1360" t="str">
            <v>ANZ0925C</v>
          </cell>
          <cell r="B1360" t="str">
            <v>No</v>
          </cell>
          <cell r="C1360" t="str">
            <v>Term Deposit ANZ - 1 Yr 4.70% (15/09/2025)</v>
          </cell>
          <cell r="D1360" t="str">
            <v>TermDeposit</v>
          </cell>
          <cell r="E1360">
            <v>1387362</v>
          </cell>
          <cell r="F1360">
            <v>0</v>
          </cell>
          <cell r="G1360">
            <v>0</v>
          </cell>
          <cell r="H1360">
            <v>1387362</v>
          </cell>
          <cell r="I1360">
            <v>0</v>
          </cell>
          <cell r="J1360">
            <v>0</v>
          </cell>
          <cell r="K1360">
            <v>1</v>
          </cell>
        </row>
        <row r="1361">
          <cell r="A1361" t="str">
            <v>ANZ0925D</v>
          </cell>
          <cell r="B1361" t="str">
            <v>No</v>
          </cell>
          <cell r="C1361" t="str">
            <v>Term Deposit ANZ - 1 Yr 4.70% (22/09/2025)</v>
          </cell>
          <cell r="D1361" t="str">
            <v>TermDeposit</v>
          </cell>
          <cell r="E1361">
            <v>1162597</v>
          </cell>
          <cell r="F1361">
            <v>0</v>
          </cell>
          <cell r="G1361">
            <v>0</v>
          </cell>
          <cell r="H1361">
            <v>1162597</v>
          </cell>
          <cell r="I1361">
            <v>0</v>
          </cell>
          <cell r="J1361">
            <v>0</v>
          </cell>
          <cell r="K1361">
            <v>1</v>
          </cell>
        </row>
        <row r="1362">
          <cell r="A1362" t="str">
            <v>ANZ0925E</v>
          </cell>
          <cell r="B1362" t="str">
            <v>No</v>
          </cell>
          <cell r="C1362" t="str">
            <v>Term Deposit ANZ - 1 Yr 4.70% (29/09/2025)</v>
          </cell>
          <cell r="D1362" t="str">
            <v>TermDeposit</v>
          </cell>
          <cell r="E1362">
            <v>4230619</v>
          </cell>
          <cell r="F1362">
            <v>0</v>
          </cell>
          <cell r="G1362">
            <v>0</v>
          </cell>
          <cell r="H1362">
            <v>4230619</v>
          </cell>
          <cell r="I1362">
            <v>0</v>
          </cell>
          <cell r="J1362">
            <v>0</v>
          </cell>
          <cell r="K1362">
            <v>1</v>
          </cell>
        </row>
        <row r="1363">
          <cell r="A1363" t="str">
            <v>ANZ0925F</v>
          </cell>
          <cell r="B1363" t="str">
            <v>No</v>
          </cell>
          <cell r="C1363" t="str">
            <v>Term Deposit ANZ - 9 Mth 5.00% (08/09/2025)</v>
          </cell>
          <cell r="D1363" t="str">
            <v>TermDeposit</v>
          </cell>
          <cell r="E1363">
            <v>228000</v>
          </cell>
          <cell r="F1363">
            <v>0</v>
          </cell>
          <cell r="G1363">
            <v>0</v>
          </cell>
          <cell r="H1363">
            <v>228000</v>
          </cell>
          <cell r="I1363">
            <v>0</v>
          </cell>
          <cell r="J1363">
            <v>0</v>
          </cell>
          <cell r="K1363">
            <v>1</v>
          </cell>
        </row>
        <row r="1364">
          <cell r="A1364" t="str">
            <v>ANZ0925H</v>
          </cell>
          <cell r="B1364" t="str">
            <v>No</v>
          </cell>
          <cell r="C1364" t="str">
            <v>Term Deposit ANZ - 9 Mth 4.90% (22/09/2025)</v>
          </cell>
          <cell r="D1364" t="str">
            <v>TermDeposit</v>
          </cell>
          <cell r="E1364">
            <v>55000</v>
          </cell>
          <cell r="F1364">
            <v>0</v>
          </cell>
          <cell r="G1364">
            <v>0</v>
          </cell>
          <cell r="H1364">
            <v>55000</v>
          </cell>
          <cell r="I1364">
            <v>0</v>
          </cell>
          <cell r="J1364">
            <v>0</v>
          </cell>
          <cell r="K1364">
            <v>1</v>
          </cell>
        </row>
        <row r="1365">
          <cell r="A1365" t="str">
            <v>ANZ1025A</v>
          </cell>
          <cell r="B1365" t="str">
            <v>No</v>
          </cell>
          <cell r="C1365" t="str">
            <v>Term Deposit ANZ - 1 Yr 4.70% (06/10/2025)</v>
          </cell>
          <cell r="D1365" t="str">
            <v>TermDeposit</v>
          </cell>
          <cell r="E1365">
            <v>4036996</v>
          </cell>
          <cell r="F1365">
            <v>0</v>
          </cell>
          <cell r="G1365">
            <v>0</v>
          </cell>
          <cell r="H1365">
            <v>4036996</v>
          </cell>
          <cell r="I1365">
            <v>0</v>
          </cell>
          <cell r="J1365">
            <v>0</v>
          </cell>
          <cell r="K1365">
            <v>1</v>
          </cell>
        </row>
        <row r="1366">
          <cell r="A1366" t="str">
            <v>ANZ1025B</v>
          </cell>
          <cell r="B1366" t="str">
            <v>No</v>
          </cell>
          <cell r="C1366" t="str">
            <v>Term Deposit ANZ - 1 Yr 4.70% (13/10/2025)</v>
          </cell>
          <cell r="D1366" t="str">
            <v>TermDeposit</v>
          </cell>
          <cell r="E1366">
            <v>4650627</v>
          </cell>
          <cell r="F1366">
            <v>0</v>
          </cell>
          <cell r="G1366">
            <v>0</v>
          </cell>
          <cell r="H1366">
            <v>4650627</v>
          </cell>
          <cell r="I1366">
            <v>0</v>
          </cell>
          <cell r="J1366">
            <v>0</v>
          </cell>
          <cell r="K1366">
            <v>1</v>
          </cell>
        </row>
        <row r="1367">
          <cell r="A1367" t="str">
            <v>ANZ1025C</v>
          </cell>
          <cell r="B1367" t="str">
            <v>No</v>
          </cell>
          <cell r="C1367" t="str">
            <v>Term Deposit ANZ - 1 Yr 4.80% (20/10/2025)</v>
          </cell>
          <cell r="D1367" t="str">
            <v>TermDeposit</v>
          </cell>
          <cell r="E1367">
            <v>4302877</v>
          </cell>
          <cell r="F1367">
            <v>0</v>
          </cell>
          <cell r="G1367">
            <v>0</v>
          </cell>
          <cell r="H1367">
            <v>4302877</v>
          </cell>
          <cell r="I1367">
            <v>0</v>
          </cell>
          <cell r="J1367">
            <v>0</v>
          </cell>
          <cell r="K1367">
            <v>1</v>
          </cell>
        </row>
        <row r="1368">
          <cell r="A1368" t="str">
            <v>ANZ1025D</v>
          </cell>
          <cell r="B1368" t="str">
            <v>No</v>
          </cell>
          <cell r="C1368" t="str">
            <v>Term Deposit ANZ - 1 Yr 4.70% (27/10/2025)</v>
          </cell>
          <cell r="D1368" t="str">
            <v>TermDeposit</v>
          </cell>
          <cell r="E1368">
            <v>2797572</v>
          </cell>
          <cell r="F1368">
            <v>0</v>
          </cell>
          <cell r="G1368">
            <v>0</v>
          </cell>
          <cell r="H1368">
            <v>2797572</v>
          </cell>
          <cell r="I1368">
            <v>0</v>
          </cell>
          <cell r="J1368">
            <v>0</v>
          </cell>
          <cell r="K1368">
            <v>1</v>
          </cell>
        </row>
        <row r="1369">
          <cell r="A1369" t="str">
            <v>ANZ1125A</v>
          </cell>
          <cell r="B1369" t="str">
            <v>No</v>
          </cell>
          <cell r="C1369" t="str">
            <v>Term Deposit ANZ - 1 Yr 5.02% (03/11/2025)</v>
          </cell>
          <cell r="D1369" t="str">
            <v>TermDeposit</v>
          </cell>
          <cell r="E1369">
            <v>6192200</v>
          </cell>
          <cell r="F1369">
            <v>0</v>
          </cell>
          <cell r="G1369">
            <v>0</v>
          </cell>
          <cell r="H1369">
            <v>6192200</v>
          </cell>
          <cell r="I1369">
            <v>0</v>
          </cell>
          <cell r="J1369">
            <v>0</v>
          </cell>
          <cell r="K1369">
            <v>1</v>
          </cell>
        </row>
        <row r="1370">
          <cell r="A1370" t="str">
            <v>ANZ1125B</v>
          </cell>
          <cell r="B1370" t="str">
            <v>No</v>
          </cell>
          <cell r="C1370" t="str">
            <v>Term Deposit ANZ - 1 Yr 4.95% (10/11/2025)</v>
          </cell>
          <cell r="D1370" t="str">
            <v>TermDeposit</v>
          </cell>
          <cell r="E1370">
            <v>3184070</v>
          </cell>
          <cell r="F1370">
            <v>0</v>
          </cell>
          <cell r="G1370">
            <v>0</v>
          </cell>
          <cell r="H1370">
            <v>3184070</v>
          </cell>
          <cell r="I1370">
            <v>0</v>
          </cell>
          <cell r="J1370">
            <v>0</v>
          </cell>
          <cell r="K1370">
            <v>1</v>
          </cell>
        </row>
        <row r="1371">
          <cell r="A1371" t="str">
            <v>ANZ1125C</v>
          </cell>
          <cell r="B1371" t="str">
            <v>No</v>
          </cell>
          <cell r="C1371" t="str">
            <v>Term Deposit ANZ - 1 Yr 5.00% (17/11/2025)</v>
          </cell>
          <cell r="D1371" t="str">
            <v>TermDeposit</v>
          </cell>
          <cell r="E1371">
            <v>5731996</v>
          </cell>
          <cell r="F1371">
            <v>0</v>
          </cell>
          <cell r="G1371">
            <v>0</v>
          </cell>
          <cell r="H1371">
            <v>5731996</v>
          </cell>
          <cell r="I1371">
            <v>0</v>
          </cell>
          <cell r="J1371">
            <v>0</v>
          </cell>
          <cell r="K1371">
            <v>1</v>
          </cell>
        </row>
        <row r="1372">
          <cell r="A1372" t="str">
            <v>ANZ1125D</v>
          </cell>
          <cell r="B1372" t="str">
            <v>No</v>
          </cell>
          <cell r="C1372" t="str">
            <v>Term Deposit ANZ - 1 Yr 5.05% (24/11/2025)</v>
          </cell>
          <cell r="D1372" t="str">
            <v>TermDeposit</v>
          </cell>
          <cell r="E1372">
            <v>6049944</v>
          </cell>
          <cell r="F1372">
            <v>0</v>
          </cell>
          <cell r="G1372">
            <v>0</v>
          </cell>
          <cell r="H1372">
            <v>6049944</v>
          </cell>
          <cell r="I1372">
            <v>0</v>
          </cell>
          <cell r="J1372">
            <v>0</v>
          </cell>
          <cell r="K1372">
            <v>1</v>
          </cell>
        </row>
        <row r="1373">
          <cell r="A1373" t="str">
            <v>ANZ1225A</v>
          </cell>
          <cell r="B1373" t="str">
            <v>No</v>
          </cell>
          <cell r="C1373" t="str">
            <v>Term Deposit ANZ - 1 Yr 5.07% (01/12/2025)</v>
          </cell>
          <cell r="D1373" t="str">
            <v>TermDeposit</v>
          </cell>
          <cell r="E1373">
            <v>7951520</v>
          </cell>
          <cell r="F1373">
            <v>0</v>
          </cell>
          <cell r="G1373">
            <v>0</v>
          </cell>
          <cell r="H1373">
            <v>7951520</v>
          </cell>
          <cell r="I1373">
            <v>0</v>
          </cell>
          <cell r="J1373">
            <v>0</v>
          </cell>
          <cell r="K1373">
            <v>1</v>
          </cell>
        </row>
        <row r="1374">
          <cell r="A1374" t="str">
            <v>ANZ1225B</v>
          </cell>
          <cell r="B1374" t="str">
            <v>No</v>
          </cell>
          <cell r="C1374" t="str">
            <v>Term Deposit ANZ - 1 Yr 5.07% (08/12/2025)</v>
          </cell>
          <cell r="D1374" t="str">
            <v>TermDeposit</v>
          </cell>
          <cell r="E1374">
            <v>6988548</v>
          </cell>
          <cell r="F1374">
            <v>0</v>
          </cell>
          <cell r="G1374">
            <v>0</v>
          </cell>
          <cell r="H1374">
            <v>6988548</v>
          </cell>
          <cell r="I1374">
            <v>0</v>
          </cell>
          <cell r="J1374">
            <v>0</v>
          </cell>
          <cell r="K1374">
            <v>1</v>
          </cell>
        </row>
        <row r="1375">
          <cell r="A1375" t="str">
            <v>ANZ1225C</v>
          </cell>
          <cell r="B1375" t="str">
            <v>No</v>
          </cell>
          <cell r="C1375" t="str">
            <v>Term Deposit ANZ - 1 Yr 4.97% (15/12/2025)</v>
          </cell>
          <cell r="D1375" t="str">
            <v>TermDeposit</v>
          </cell>
          <cell r="E1375">
            <v>4862534</v>
          </cell>
          <cell r="F1375">
            <v>0</v>
          </cell>
          <cell r="G1375">
            <v>0</v>
          </cell>
          <cell r="H1375">
            <v>4862534</v>
          </cell>
          <cell r="I1375">
            <v>0</v>
          </cell>
          <cell r="J1375">
            <v>0</v>
          </cell>
          <cell r="K1375">
            <v>1</v>
          </cell>
        </row>
        <row r="1376">
          <cell r="A1376" t="str">
            <v>ANZ1225D</v>
          </cell>
          <cell r="B1376" t="str">
            <v>No</v>
          </cell>
          <cell r="C1376" t="str">
            <v>Term Deposit ANZ - 1 Yr 4.90% (22/12/2025)</v>
          </cell>
          <cell r="D1376" t="str">
            <v>TermDeposit</v>
          </cell>
          <cell r="E1376">
            <v>5644803</v>
          </cell>
          <cell r="F1376">
            <v>0</v>
          </cell>
          <cell r="G1376">
            <v>0</v>
          </cell>
          <cell r="H1376">
            <v>5644803</v>
          </cell>
          <cell r="I1376">
            <v>0</v>
          </cell>
          <cell r="J1376">
            <v>0</v>
          </cell>
          <cell r="K1376">
            <v>1</v>
          </cell>
        </row>
        <row r="1377">
          <cell r="A1377" t="str">
            <v>ANZ1225E</v>
          </cell>
          <cell r="B1377" t="str">
            <v>No</v>
          </cell>
          <cell r="C1377" t="str">
            <v>Term Deposit ANZ - 1 Yr 4.85% (29/12/2025)</v>
          </cell>
          <cell r="D1377" t="str">
            <v>TermDeposit</v>
          </cell>
          <cell r="E1377">
            <v>2637237</v>
          </cell>
          <cell r="F1377">
            <v>0</v>
          </cell>
          <cell r="G1377">
            <v>0</v>
          </cell>
          <cell r="H1377">
            <v>2637237</v>
          </cell>
          <cell r="I1377">
            <v>0</v>
          </cell>
          <cell r="J1377">
            <v>0</v>
          </cell>
          <cell r="K1377">
            <v>1</v>
          </cell>
        </row>
        <row r="1378">
          <cell r="A1378" t="str">
            <v>AO1</v>
          </cell>
          <cell r="B1378" t="str">
            <v>No</v>
          </cell>
          <cell r="C1378" t="str">
            <v>AssetOwl Limited</v>
          </cell>
          <cell r="D1378" t="str">
            <v>AustralianShares</v>
          </cell>
          <cell r="E1378">
            <v>0</v>
          </cell>
          <cell r="F1378">
            <v>0</v>
          </cell>
          <cell r="G1378">
            <v>0</v>
          </cell>
          <cell r="H1378">
            <v>0</v>
          </cell>
          <cell r="I1378">
            <v>0</v>
          </cell>
          <cell r="J1378">
            <v>0</v>
          </cell>
          <cell r="K1378">
            <v>0</v>
          </cell>
        </row>
        <row r="1379">
          <cell r="A1379" t="str">
            <v>AOF</v>
          </cell>
          <cell r="B1379" t="str">
            <v>No</v>
          </cell>
          <cell r="C1379" t="str">
            <v>Australian Unity Office Fund</v>
          </cell>
          <cell r="D1379" t="str">
            <v>AustralianShares</v>
          </cell>
          <cell r="E1379">
            <v>52622</v>
          </cell>
          <cell r="F1379">
            <v>0</v>
          </cell>
          <cell r="G1379">
            <v>0</v>
          </cell>
          <cell r="H1379">
            <v>57357.98</v>
          </cell>
          <cell r="I1379">
            <v>0</v>
          </cell>
          <cell r="J1379">
            <v>0</v>
          </cell>
          <cell r="K1379">
            <v>1.0900000000000001</v>
          </cell>
        </row>
        <row r="1380">
          <cell r="A1380" t="str">
            <v>AOK</v>
          </cell>
          <cell r="B1380" t="str">
            <v>No</v>
          </cell>
          <cell r="C1380" t="str">
            <v>Australian Oil Company Limited</v>
          </cell>
          <cell r="D1380" t="str">
            <v>AustralianShares</v>
          </cell>
          <cell r="E1380">
            <v>55264</v>
          </cell>
          <cell r="F1380">
            <v>0</v>
          </cell>
          <cell r="G1380">
            <v>0</v>
          </cell>
          <cell r="H1380">
            <v>165.792</v>
          </cell>
          <cell r="I1380">
            <v>0</v>
          </cell>
          <cell r="J1380">
            <v>0</v>
          </cell>
          <cell r="K1380">
            <v>3.0000000000000001E-3</v>
          </cell>
        </row>
        <row r="1381">
          <cell r="A1381" t="str">
            <v>AON.NY</v>
          </cell>
          <cell r="B1381" t="str">
            <v>No</v>
          </cell>
          <cell r="C1381" t="str">
            <v>Aon PLC</v>
          </cell>
          <cell r="D1381" t="str">
            <v>InternationalShares</v>
          </cell>
          <cell r="E1381">
            <v>495</v>
          </cell>
          <cell r="F1381">
            <v>0</v>
          </cell>
          <cell r="G1381">
            <v>0</v>
          </cell>
          <cell r="H1381">
            <v>287351.22041999997</v>
          </cell>
          <cell r="I1381">
            <v>0</v>
          </cell>
          <cell r="J1381">
            <v>0</v>
          </cell>
          <cell r="K1381">
            <v>580.50751600000001</v>
          </cell>
        </row>
        <row r="1382">
          <cell r="A1382" t="str">
            <v>APC</v>
          </cell>
          <cell r="B1382" t="str">
            <v>No</v>
          </cell>
          <cell r="C1382" t="str">
            <v>APC Minerals Limited</v>
          </cell>
          <cell r="D1382" t="str">
            <v>AustralianShares</v>
          </cell>
          <cell r="E1382">
            <v>30678</v>
          </cell>
          <cell r="F1382">
            <v>0</v>
          </cell>
          <cell r="G1382">
            <v>0</v>
          </cell>
          <cell r="H1382">
            <v>414.15300000000002</v>
          </cell>
          <cell r="I1382">
            <v>0</v>
          </cell>
          <cell r="J1382">
            <v>0</v>
          </cell>
          <cell r="K1382">
            <v>1.35E-2</v>
          </cell>
        </row>
        <row r="1383">
          <cell r="A1383" t="str">
            <v>APE</v>
          </cell>
          <cell r="B1383" t="str">
            <v>No</v>
          </cell>
          <cell r="C1383" t="str">
            <v>Eagers Automotive Limited</v>
          </cell>
          <cell r="D1383" t="str">
            <v>AustralianShares</v>
          </cell>
          <cell r="E1383">
            <v>71361</v>
          </cell>
          <cell r="F1383">
            <v>0</v>
          </cell>
          <cell r="G1383">
            <v>0</v>
          </cell>
          <cell r="H1383">
            <v>844914.24</v>
          </cell>
          <cell r="I1383">
            <v>0</v>
          </cell>
          <cell r="J1383">
            <v>0</v>
          </cell>
          <cell r="K1383">
            <v>11.84</v>
          </cell>
        </row>
        <row r="1384">
          <cell r="A1384" t="str">
            <v>APG</v>
          </cell>
          <cell r="B1384" t="str">
            <v>No</v>
          </cell>
          <cell r="C1384" t="str">
            <v>Austpac Resources NL</v>
          </cell>
          <cell r="D1384" t="str">
            <v>AustralianShares</v>
          </cell>
          <cell r="E1384">
            <v>1500000</v>
          </cell>
          <cell r="F1384">
            <v>0</v>
          </cell>
          <cell r="G1384">
            <v>0</v>
          </cell>
          <cell r="H1384">
            <v>285</v>
          </cell>
          <cell r="I1384">
            <v>0</v>
          </cell>
          <cell r="J1384">
            <v>0</v>
          </cell>
          <cell r="K1384">
            <v>1.9000000000000001E-4</v>
          </cell>
        </row>
        <row r="1385">
          <cell r="A1385" t="str">
            <v>APL</v>
          </cell>
          <cell r="B1385" t="str">
            <v>No</v>
          </cell>
          <cell r="C1385" t="str">
            <v>Associate Global Partners Limited</v>
          </cell>
          <cell r="D1385" t="str">
            <v>AustralianShares</v>
          </cell>
          <cell r="E1385">
            <v>17804</v>
          </cell>
          <cell r="F1385">
            <v>0</v>
          </cell>
          <cell r="G1385">
            <v>0</v>
          </cell>
          <cell r="H1385">
            <v>2848.64</v>
          </cell>
          <cell r="I1385">
            <v>0</v>
          </cell>
          <cell r="J1385">
            <v>0</v>
          </cell>
          <cell r="K1385">
            <v>0.16</v>
          </cell>
        </row>
        <row r="1386">
          <cell r="A1386" t="str">
            <v>APN0008AU</v>
          </cell>
          <cell r="B1386" t="str">
            <v>No</v>
          </cell>
          <cell r="C1386" t="str">
            <v>Dexus AREIT Fund</v>
          </cell>
          <cell r="D1386" t="str">
            <v>ManagedFunds</v>
          </cell>
          <cell r="E1386">
            <v>11224838.110069999</v>
          </cell>
          <cell r="F1386">
            <v>0</v>
          </cell>
          <cell r="G1386">
            <v>0</v>
          </cell>
          <cell r="H1386">
            <v>15911208.021024</v>
          </cell>
          <cell r="I1386">
            <v>0</v>
          </cell>
          <cell r="J1386">
            <v>0</v>
          </cell>
          <cell r="K1386">
            <v>1.4175</v>
          </cell>
        </row>
        <row r="1387">
          <cell r="A1387" t="str">
            <v>APN0023AU</v>
          </cell>
          <cell r="B1387" t="str">
            <v>No</v>
          </cell>
          <cell r="C1387" t="str">
            <v>Dexus Asian REIT Fund</v>
          </cell>
          <cell r="D1387" t="str">
            <v>ManagedFunds</v>
          </cell>
          <cell r="E1387">
            <v>41242.792189</v>
          </cell>
          <cell r="F1387">
            <v>0</v>
          </cell>
          <cell r="G1387">
            <v>0</v>
          </cell>
          <cell r="H1387">
            <v>49627.451841000002</v>
          </cell>
          <cell r="I1387">
            <v>0</v>
          </cell>
          <cell r="J1387">
            <v>0</v>
          </cell>
          <cell r="K1387">
            <v>1.2033</v>
          </cell>
        </row>
        <row r="1388">
          <cell r="A1388" t="str">
            <v>APO.NY</v>
          </cell>
          <cell r="B1388" t="str">
            <v>No</v>
          </cell>
          <cell r="C1388" t="str">
            <v>Apollo Global Management Inc</v>
          </cell>
          <cell r="D1388" t="str">
            <v>InternationalShares</v>
          </cell>
          <cell r="E1388">
            <v>261</v>
          </cell>
          <cell r="F1388">
            <v>0</v>
          </cell>
          <cell r="G1388">
            <v>0</v>
          </cell>
          <cell r="H1388">
            <v>69673.121063999992</v>
          </cell>
          <cell r="I1388">
            <v>0</v>
          </cell>
          <cell r="J1388">
            <v>0</v>
          </cell>
          <cell r="K1388">
            <v>266.94682399999999</v>
          </cell>
        </row>
        <row r="1389">
          <cell r="A1389" t="str">
            <v>APP.ND</v>
          </cell>
          <cell r="B1389" t="str">
            <v>No</v>
          </cell>
          <cell r="C1389" t="str">
            <v>AppLovin Corporation</v>
          </cell>
          <cell r="D1389" t="str">
            <v>InternationalShares</v>
          </cell>
          <cell r="E1389">
            <v>325</v>
          </cell>
          <cell r="F1389">
            <v>0</v>
          </cell>
          <cell r="G1389">
            <v>0</v>
          </cell>
          <cell r="H1389">
            <v>170106.27107500003</v>
          </cell>
          <cell r="I1389">
            <v>0</v>
          </cell>
          <cell r="J1389">
            <v>0</v>
          </cell>
          <cell r="K1389">
            <v>523.40391099999999</v>
          </cell>
        </row>
        <row r="1390">
          <cell r="A1390" t="str">
            <v>APPN.ND</v>
          </cell>
          <cell r="B1390" t="str">
            <v>No</v>
          </cell>
          <cell r="C1390" t="str">
            <v>Appian Corporation</v>
          </cell>
          <cell r="D1390" t="str">
            <v>InternationalShares</v>
          </cell>
          <cell r="E1390">
            <v>60</v>
          </cell>
          <cell r="F1390">
            <v>0</v>
          </cell>
          <cell r="G1390">
            <v>0</v>
          </cell>
          <cell r="H1390">
            <v>3198.3190800000002</v>
          </cell>
          <cell r="I1390">
            <v>0</v>
          </cell>
          <cell r="J1390">
            <v>0</v>
          </cell>
          <cell r="K1390">
            <v>53.305318</v>
          </cell>
        </row>
        <row r="1391">
          <cell r="A1391" t="str">
            <v>APTV.NY</v>
          </cell>
          <cell r="B1391" t="str">
            <v>No</v>
          </cell>
          <cell r="C1391" t="str">
            <v>Aptiv PLC</v>
          </cell>
          <cell r="D1391" t="str">
            <v>InternationalShares</v>
          </cell>
          <cell r="E1391">
            <v>273</v>
          </cell>
          <cell r="F1391">
            <v>0</v>
          </cell>
          <cell r="G1391">
            <v>0</v>
          </cell>
          <cell r="H1391">
            <v>26686.665642</v>
          </cell>
          <cell r="I1391">
            <v>0</v>
          </cell>
          <cell r="J1391">
            <v>0</v>
          </cell>
          <cell r="K1391">
            <v>97.753354000000002</v>
          </cell>
        </row>
        <row r="1392">
          <cell r="A1392" t="str">
            <v>APX</v>
          </cell>
          <cell r="B1392" t="str">
            <v>No</v>
          </cell>
          <cell r="C1392" t="str">
            <v>Appen Limited</v>
          </cell>
          <cell r="D1392" t="str">
            <v>AustralianShares</v>
          </cell>
          <cell r="E1392">
            <v>387027</v>
          </cell>
          <cell r="F1392">
            <v>0</v>
          </cell>
          <cell r="G1392">
            <v>0</v>
          </cell>
          <cell r="H1392">
            <v>1021751.28</v>
          </cell>
          <cell r="I1392">
            <v>0</v>
          </cell>
          <cell r="J1392">
            <v>0</v>
          </cell>
          <cell r="K1392">
            <v>2.64</v>
          </cell>
        </row>
        <row r="1393">
          <cell r="A1393" t="str">
            <v>APZ</v>
          </cell>
          <cell r="B1393" t="str">
            <v>No</v>
          </cell>
          <cell r="C1393" t="str">
            <v>Aspen Group</v>
          </cell>
          <cell r="D1393" t="str">
            <v>AustralianShares</v>
          </cell>
          <cell r="E1393">
            <v>128073</v>
          </cell>
          <cell r="F1393">
            <v>0</v>
          </cell>
          <cell r="G1393">
            <v>0</v>
          </cell>
          <cell r="H1393">
            <v>315059.58</v>
          </cell>
          <cell r="I1393">
            <v>0</v>
          </cell>
          <cell r="J1393">
            <v>0</v>
          </cell>
          <cell r="K1393">
            <v>2.46</v>
          </cell>
        </row>
        <row r="1394">
          <cell r="A1394" t="str">
            <v>AQC</v>
          </cell>
          <cell r="B1394" t="str">
            <v>No</v>
          </cell>
          <cell r="C1394" t="str">
            <v>Australian Pacific Coal Limited</v>
          </cell>
          <cell r="D1394" t="str">
            <v>AustralianShares</v>
          </cell>
          <cell r="E1394">
            <v>272800</v>
          </cell>
          <cell r="F1394">
            <v>0</v>
          </cell>
          <cell r="G1394">
            <v>0</v>
          </cell>
          <cell r="H1394">
            <v>27280</v>
          </cell>
          <cell r="I1394">
            <v>0</v>
          </cell>
          <cell r="J1394">
            <v>0</v>
          </cell>
          <cell r="K1394">
            <v>0.1</v>
          </cell>
        </row>
        <row r="1395">
          <cell r="A1395" t="str">
            <v>AQD</v>
          </cell>
          <cell r="B1395" t="str">
            <v>No</v>
          </cell>
          <cell r="C1395" t="str">
            <v>Ausquest Ltd</v>
          </cell>
          <cell r="D1395" t="str">
            <v>AustralianShares</v>
          </cell>
          <cell r="E1395">
            <v>343000</v>
          </cell>
          <cell r="F1395">
            <v>0</v>
          </cell>
          <cell r="G1395">
            <v>0</v>
          </cell>
          <cell r="H1395">
            <v>2744</v>
          </cell>
          <cell r="I1395">
            <v>0</v>
          </cell>
          <cell r="J1395">
            <v>0</v>
          </cell>
          <cell r="K1395">
            <v>8.0000000000000002E-3</v>
          </cell>
        </row>
        <row r="1396">
          <cell r="A1396" t="str">
            <v>AQI</v>
          </cell>
          <cell r="B1396" t="str">
            <v>No</v>
          </cell>
          <cell r="C1396" t="str">
            <v>Alicanto Minerals Limited</v>
          </cell>
          <cell r="D1396" t="str">
            <v>AustralianShares</v>
          </cell>
          <cell r="E1396">
            <v>74091</v>
          </cell>
          <cell r="F1396">
            <v>0</v>
          </cell>
          <cell r="G1396">
            <v>0</v>
          </cell>
          <cell r="H1396">
            <v>2741.3670000000002</v>
          </cell>
          <cell r="I1396">
            <v>0</v>
          </cell>
          <cell r="J1396">
            <v>0</v>
          </cell>
          <cell r="K1396">
            <v>3.6999999999999998E-2</v>
          </cell>
        </row>
        <row r="1397">
          <cell r="A1397" t="str">
            <v>AQX</v>
          </cell>
          <cell r="B1397" t="str">
            <v>No</v>
          </cell>
          <cell r="C1397" t="str">
            <v>Alice Queen Limited</v>
          </cell>
          <cell r="D1397" t="str">
            <v>AustralianShares</v>
          </cell>
          <cell r="E1397">
            <v>1700000</v>
          </cell>
          <cell r="F1397">
            <v>0</v>
          </cell>
          <cell r="G1397">
            <v>0</v>
          </cell>
          <cell r="H1397">
            <v>13600</v>
          </cell>
          <cell r="I1397">
            <v>0</v>
          </cell>
          <cell r="J1397">
            <v>0</v>
          </cell>
          <cell r="K1397">
            <v>8.0000000000000002E-3</v>
          </cell>
        </row>
        <row r="1398">
          <cell r="A1398" t="str">
            <v>AQXOC</v>
          </cell>
          <cell r="B1398" t="str">
            <v>No</v>
          </cell>
          <cell r="C1398" t="str">
            <v>Alice Queen Limited Option Expiry 19/08/2026</v>
          </cell>
          <cell r="D1398" t="str">
            <v>AustralianShares</v>
          </cell>
          <cell r="E1398">
            <v>8125</v>
          </cell>
          <cell r="F1398">
            <v>0</v>
          </cell>
          <cell r="G1398">
            <v>0</v>
          </cell>
          <cell r="H1398">
            <v>8.125</v>
          </cell>
          <cell r="I1398">
            <v>0</v>
          </cell>
          <cell r="J1398">
            <v>0</v>
          </cell>
          <cell r="K1398">
            <v>1E-3</v>
          </cell>
        </row>
        <row r="1399">
          <cell r="A1399" t="str">
            <v>AQZ</v>
          </cell>
          <cell r="B1399" t="str">
            <v>No</v>
          </cell>
          <cell r="C1399" t="str">
            <v>Alliance Aviation Services Limited</v>
          </cell>
          <cell r="D1399" t="str">
            <v>AustralianShares</v>
          </cell>
          <cell r="E1399">
            <v>35832</v>
          </cell>
          <cell r="F1399">
            <v>0</v>
          </cell>
          <cell r="G1399">
            <v>0</v>
          </cell>
          <cell r="H1399">
            <v>106421.04</v>
          </cell>
          <cell r="I1399">
            <v>0</v>
          </cell>
          <cell r="J1399">
            <v>0</v>
          </cell>
          <cell r="K1399">
            <v>2.97</v>
          </cell>
        </row>
        <row r="1400">
          <cell r="A1400" t="str">
            <v>AR.NY</v>
          </cell>
          <cell r="B1400" t="str">
            <v>No</v>
          </cell>
          <cell r="C1400" t="str">
            <v>Antero Resources Corporation</v>
          </cell>
          <cell r="D1400" t="str">
            <v>InternationalShares</v>
          </cell>
          <cell r="E1400">
            <v>5868</v>
          </cell>
          <cell r="F1400">
            <v>0</v>
          </cell>
          <cell r="G1400">
            <v>0</v>
          </cell>
          <cell r="H1400">
            <v>332428.32032400003</v>
          </cell>
          <cell r="I1400">
            <v>0</v>
          </cell>
          <cell r="J1400">
            <v>0</v>
          </cell>
          <cell r="K1400">
            <v>56.651043000000001</v>
          </cell>
        </row>
        <row r="1401">
          <cell r="A1401" t="str">
            <v>AR1</v>
          </cell>
          <cell r="B1401" t="str">
            <v>No</v>
          </cell>
          <cell r="C1401" t="str">
            <v>Austral Resources Australia Limited</v>
          </cell>
          <cell r="D1401" t="str">
            <v>AustralianShares</v>
          </cell>
          <cell r="E1401">
            <v>0</v>
          </cell>
          <cell r="F1401">
            <v>0</v>
          </cell>
          <cell r="G1401">
            <v>0</v>
          </cell>
          <cell r="H1401">
            <v>0</v>
          </cell>
          <cell r="I1401">
            <v>0</v>
          </cell>
          <cell r="J1401">
            <v>0</v>
          </cell>
          <cell r="K1401">
            <v>0</v>
          </cell>
        </row>
        <row r="1402">
          <cell r="A1402" t="str">
            <v>AR3</v>
          </cell>
          <cell r="B1402" t="str">
            <v>No</v>
          </cell>
          <cell r="C1402" t="str">
            <v>Australian Rare Earths Limited</v>
          </cell>
          <cell r="D1402" t="str">
            <v>AustralianShares</v>
          </cell>
          <cell r="E1402">
            <v>1060414</v>
          </cell>
          <cell r="F1402">
            <v>0</v>
          </cell>
          <cell r="G1402">
            <v>0</v>
          </cell>
          <cell r="H1402">
            <v>111343.47</v>
          </cell>
          <cell r="I1402">
            <v>0</v>
          </cell>
          <cell r="J1402">
            <v>0</v>
          </cell>
          <cell r="K1402">
            <v>0.105</v>
          </cell>
        </row>
        <row r="1403">
          <cell r="A1403" t="str">
            <v>AR9</v>
          </cell>
          <cell r="B1403" t="str">
            <v>No</v>
          </cell>
          <cell r="C1403" t="str">
            <v>archTIS Limited</v>
          </cell>
          <cell r="D1403" t="str">
            <v>AustralianShares</v>
          </cell>
          <cell r="E1403">
            <v>1009861</v>
          </cell>
          <cell r="F1403">
            <v>0</v>
          </cell>
          <cell r="G1403">
            <v>0</v>
          </cell>
          <cell r="H1403">
            <v>67660.687000000005</v>
          </cell>
          <cell r="I1403">
            <v>0</v>
          </cell>
          <cell r="J1403">
            <v>0</v>
          </cell>
          <cell r="K1403">
            <v>6.7000000000000004E-2</v>
          </cell>
        </row>
        <row r="1404">
          <cell r="A1404" t="str">
            <v>ARA</v>
          </cell>
          <cell r="B1404" t="str">
            <v>No</v>
          </cell>
          <cell r="C1404" t="str">
            <v>Ariadne Australia Limited</v>
          </cell>
          <cell r="D1404" t="str">
            <v>AustralianShares</v>
          </cell>
          <cell r="E1404">
            <v>102424</v>
          </cell>
          <cell r="F1404">
            <v>0</v>
          </cell>
          <cell r="G1404">
            <v>0</v>
          </cell>
          <cell r="H1404">
            <v>56333.2</v>
          </cell>
          <cell r="I1404">
            <v>0</v>
          </cell>
          <cell r="J1404">
            <v>0</v>
          </cell>
          <cell r="K1404">
            <v>0.55000000000000004</v>
          </cell>
        </row>
        <row r="1405">
          <cell r="A1405" t="str">
            <v>ARC</v>
          </cell>
          <cell r="B1405" t="str">
            <v>No</v>
          </cell>
          <cell r="C1405" t="str">
            <v>ARC Funds Limited</v>
          </cell>
          <cell r="D1405" t="str">
            <v>AustralianShares</v>
          </cell>
          <cell r="E1405">
            <v>3600864</v>
          </cell>
          <cell r="F1405">
            <v>0</v>
          </cell>
          <cell r="G1405">
            <v>0</v>
          </cell>
          <cell r="H1405">
            <v>338481.21600000001</v>
          </cell>
          <cell r="I1405">
            <v>0</v>
          </cell>
          <cell r="J1405">
            <v>0</v>
          </cell>
          <cell r="K1405">
            <v>9.4E-2</v>
          </cell>
        </row>
        <row r="1406">
          <cell r="A1406" t="str">
            <v>ARD</v>
          </cell>
          <cell r="B1406" t="str">
            <v>No</v>
          </cell>
          <cell r="C1406" t="str">
            <v>Argent Minerals Limited</v>
          </cell>
          <cell r="D1406" t="str">
            <v>AustralianShares</v>
          </cell>
          <cell r="E1406">
            <v>1670708</v>
          </cell>
          <cell r="F1406">
            <v>0</v>
          </cell>
          <cell r="G1406">
            <v>0</v>
          </cell>
          <cell r="H1406">
            <v>28402.036</v>
          </cell>
          <cell r="I1406">
            <v>0</v>
          </cell>
          <cell r="J1406">
            <v>0</v>
          </cell>
          <cell r="K1406">
            <v>1.7000000000000001E-2</v>
          </cell>
        </row>
        <row r="1407">
          <cell r="A1407" t="str">
            <v>ARDOC</v>
          </cell>
          <cell r="B1407" t="str">
            <v>No</v>
          </cell>
          <cell r="C1407" t="str">
            <v>Argent Minerals Limited Option Expiry 10/12/2027</v>
          </cell>
          <cell r="D1407" t="str">
            <v>AustralianShares</v>
          </cell>
          <cell r="E1407">
            <v>58870</v>
          </cell>
          <cell r="F1407">
            <v>0</v>
          </cell>
          <cell r="G1407">
            <v>0</v>
          </cell>
          <cell r="H1407">
            <v>294.35000000000002</v>
          </cell>
          <cell r="I1407">
            <v>0</v>
          </cell>
          <cell r="J1407">
            <v>0</v>
          </cell>
          <cell r="K1407">
            <v>5.0000000000000001E-3</v>
          </cell>
        </row>
        <row r="1408">
          <cell r="A1408" t="str">
            <v>ARH</v>
          </cell>
          <cell r="B1408" t="str">
            <v>No</v>
          </cell>
          <cell r="C1408" t="str">
            <v>Australasian Resources Limited</v>
          </cell>
          <cell r="D1408" t="str">
            <v>AustralianShares</v>
          </cell>
          <cell r="E1408">
            <v>0</v>
          </cell>
          <cell r="F1408">
            <v>0</v>
          </cell>
          <cell r="G1408">
            <v>0</v>
          </cell>
          <cell r="H1408">
            <v>0</v>
          </cell>
          <cell r="I1408">
            <v>0</v>
          </cell>
          <cell r="J1408">
            <v>0</v>
          </cell>
          <cell r="K1408">
            <v>0</v>
          </cell>
        </row>
        <row r="1409">
          <cell r="A1409" t="str">
            <v>ARI</v>
          </cell>
          <cell r="B1409" t="str">
            <v>No</v>
          </cell>
          <cell r="C1409" t="str">
            <v>Arika Resources Limited</v>
          </cell>
          <cell r="D1409" t="str">
            <v>AustralianShares</v>
          </cell>
          <cell r="E1409">
            <v>343408</v>
          </cell>
          <cell r="F1409">
            <v>0</v>
          </cell>
          <cell r="G1409">
            <v>0</v>
          </cell>
          <cell r="H1409">
            <v>9272.0159999999996</v>
          </cell>
          <cell r="I1409">
            <v>0</v>
          </cell>
          <cell r="J1409">
            <v>0</v>
          </cell>
          <cell r="K1409">
            <v>2.7E-2</v>
          </cell>
        </row>
        <row r="1410">
          <cell r="A1410" t="str">
            <v>ARKG.CB</v>
          </cell>
          <cell r="B1410" t="str">
            <v>No</v>
          </cell>
          <cell r="C1410" t="str">
            <v>ARK Genomic Revolution Multi-Sector ETF</v>
          </cell>
          <cell r="D1410" t="str">
            <v>InternationalShares</v>
          </cell>
          <cell r="E1410">
            <v>2113</v>
          </cell>
          <cell r="F1410">
            <v>0</v>
          </cell>
          <cell r="G1410">
            <v>0</v>
          </cell>
          <cell r="H1410">
            <v>80411.482800000013</v>
          </cell>
          <cell r="I1410">
            <v>0</v>
          </cell>
          <cell r="J1410">
            <v>0</v>
          </cell>
          <cell r="K1410">
            <v>38.055599999999998</v>
          </cell>
        </row>
        <row r="1411">
          <cell r="A1411" t="str">
            <v>ARKK.NY</v>
          </cell>
          <cell r="B1411" t="str">
            <v>No</v>
          </cell>
          <cell r="C1411" t="str">
            <v>ARK Innovation ETF</v>
          </cell>
          <cell r="D1411" t="str">
            <v>InternationalShares</v>
          </cell>
          <cell r="E1411">
            <v>8158</v>
          </cell>
          <cell r="F1411">
            <v>0</v>
          </cell>
          <cell r="G1411">
            <v>0</v>
          </cell>
          <cell r="H1411">
            <v>748552.87178000004</v>
          </cell>
          <cell r="I1411">
            <v>0</v>
          </cell>
          <cell r="J1411">
            <v>0</v>
          </cell>
          <cell r="K1411">
            <v>91.756910000000005</v>
          </cell>
        </row>
        <row r="1412">
          <cell r="A1412" t="str">
            <v>ARL</v>
          </cell>
          <cell r="B1412" t="str">
            <v>No</v>
          </cell>
          <cell r="C1412" t="str">
            <v>Ardea Resources Limited</v>
          </cell>
          <cell r="D1412" t="str">
            <v>AustralianShares</v>
          </cell>
          <cell r="E1412">
            <v>122038</v>
          </cell>
          <cell r="F1412">
            <v>0</v>
          </cell>
          <cell r="G1412">
            <v>0</v>
          </cell>
          <cell r="H1412">
            <v>40882.730000000003</v>
          </cell>
          <cell r="I1412">
            <v>0</v>
          </cell>
          <cell r="J1412">
            <v>0</v>
          </cell>
          <cell r="K1412">
            <v>0.33500000000000002</v>
          </cell>
        </row>
        <row r="1413">
          <cell r="A1413" t="str">
            <v>ARM.ND</v>
          </cell>
          <cell r="B1413" t="str">
            <v>No</v>
          </cell>
          <cell r="C1413" t="str">
            <v>Arm Holdings PLC ADR</v>
          </cell>
          <cell r="D1413" t="str">
            <v>InternationalShares</v>
          </cell>
          <cell r="E1413">
            <v>731</v>
          </cell>
          <cell r="F1413">
            <v>0</v>
          </cell>
          <cell r="G1413">
            <v>0</v>
          </cell>
          <cell r="H1413">
            <v>145751.02637900002</v>
          </cell>
          <cell r="I1413">
            <v>0</v>
          </cell>
          <cell r="J1413">
            <v>0</v>
          </cell>
          <cell r="K1413">
            <v>199.38580899999999</v>
          </cell>
        </row>
        <row r="1414">
          <cell r="A1414" t="str">
            <v>ARMR</v>
          </cell>
          <cell r="B1414" t="str">
            <v>No</v>
          </cell>
          <cell r="C1414" t="str">
            <v>BetaShares Global Defence ETF</v>
          </cell>
          <cell r="D1414" t="str">
            <v>AustralianShares</v>
          </cell>
          <cell r="E1414">
            <v>1593</v>
          </cell>
          <cell r="F1414">
            <v>0</v>
          </cell>
          <cell r="G1414">
            <v>0</v>
          </cell>
          <cell r="H1414">
            <v>27144.720000000001</v>
          </cell>
          <cell r="I1414">
            <v>0</v>
          </cell>
          <cell r="J1414">
            <v>0</v>
          </cell>
          <cell r="K1414">
            <v>17.04</v>
          </cell>
        </row>
        <row r="1415">
          <cell r="A1415" t="str">
            <v>ARN</v>
          </cell>
          <cell r="B1415" t="str">
            <v>No</v>
          </cell>
          <cell r="C1415" t="str">
            <v>Aldoro Resources Limited</v>
          </cell>
          <cell r="D1415" t="str">
            <v>AustralianShares</v>
          </cell>
          <cell r="E1415">
            <v>117500</v>
          </cell>
          <cell r="F1415">
            <v>0</v>
          </cell>
          <cell r="G1415">
            <v>0</v>
          </cell>
          <cell r="H1415">
            <v>44650</v>
          </cell>
          <cell r="I1415">
            <v>0</v>
          </cell>
          <cell r="J1415">
            <v>0</v>
          </cell>
          <cell r="K1415">
            <v>0.38</v>
          </cell>
        </row>
        <row r="1416">
          <cell r="A1416" t="str">
            <v>ARNO</v>
          </cell>
          <cell r="B1416" t="str">
            <v>No</v>
          </cell>
          <cell r="C1416" t="str">
            <v>Aldoro Resources Limited Option Expiry 01/06/2029</v>
          </cell>
          <cell r="D1416" t="str">
            <v>AustralianShares</v>
          </cell>
          <cell r="E1416">
            <v>162750</v>
          </cell>
          <cell r="F1416">
            <v>0</v>
          </cell>
          <cell r="G1416">
            <v>0</v>
          </cell>
          <cell r="H1416">
            <v>43942.5</v>
          </cell>
          <cell r="I1416">
            <v>0</v>
          </cell>
          <cell r="J1416">
            <v>0</v>
          </cell>
          <cell r="K1416">
            <v>0.27</v>
          </cell>
        </row>
        <row r="1417">
          <cell r="A1417" t="str">
            <v>ARR</v>
          </cell>
          <cell r="B1417" t="str">
            <v>No</v>
          </cell>
          <cell r="C1417" t="str">
            <v>American Rare Earths Limited</v>
          </cell>
          <cell r="D1417" t="str">
            <v>AustralianShares</v>
          </cell>
          <cell r="E1417">
            <v>293826</v>
          </cell>
          <cell r="F1417">
            <v>0</v>
          </cell>
          <cell r="G1417">
            <v>0</v>
          </cell>
          <cell r="H1417">
            <v>77863.89</v>
          </cell>
          <cell r="I1417">
            <v>0</v>
          </cell>
          <cell r="J1417">
            <v>0</v>
          </cell>
          <cell r="K1417">
            <v>0.26500000000000001</v>
          </cell>
        </row>
        <row r="1418">
          <cell r="A1418" t="str">
            <v>ART</v>
          </cell>
          <cell r="B1418" t="str">
            <v>No</v>
          </cell>
          <cell r="C1418" t="str">
            <v>Airtasker Limited</v>
          </cell>
          <cell r="D1418" t="str">
            <v>AustralianShares</v>
          </cell>
          <cell r="E1418">
            <v>134701</v>
          </cell>
          <cell r="F1418">
            <v>0</v>
          </cell>
          <cell r="G1418">
            <v>0</v>
          </cell>
          <cell r="H1418">
            <v>62635.964999999997</v>
          </cell>
          <cell r="I1418">
            <v>0</v>
          </cell>
          <cell r="J1418">
            <v>0</v>
          </cell>
          <cell r="K1418">
            <v>0.46500000000000002</v>
          </cell>
        </row>
        <row r="1419">
          <cell r="A1419" t="str">
            <v>ARU</v>
          </cell>
          <cell r="B1419" t="str">
            <v>No</v>
          </cell>
          <cell r="C1419" t="str">
            <v>Arafura Rare Earths Ltd</v>
          </cell>
          <cell r="D1419" t="str">
            <v>AustralianShares</v>
          </cell>
          <cell r="E1419">
            <v>2867914</v>
          </cell>
          <cell r="F1419">
            <v>0</v>
          </cell>
          <cell r="G1419">
            <v>0</v>
          </cell>
          <cell r="H1419">
            <v>329810.11</v>
          </cell>
          <cell r="I1419">
            <v>0</v>
          </cell>
          <cell r="J1419">
            <v>0</v>
          </cell>
          <cell r="K1419">
            <v>0.115</v>
          </cell>
        </row>
        <row r="1420">
          <cell r="A1420" t="str">
            <v>ARV</v>
          </cell>
          <cell r="B1420" t="str">
            <v>No</v>
          </cell>
          <cell r="C1420" t="str">
            <v>Artemis Resources Limited</v>
          </cell>
          <cell r="D1420" t="str">
            <v>AustralianShares</v>
          </cell>
          <cell r="E1420">
            <v>554970</v>
          </cell>
          <cell r="F1420">
            <v>0</v>
          </cell>
          <cell r="G1420">
            <v>0</v>
          </cell>
          <cell r="H1420">
            <v>4439.76</v>
          </cell>
          <cell r="I1420">
            <v>0</v>
          </cell>
          <cell r="J1420">
            <v>0</v>
          </cell>
          <cell r="K1420">
            <v>8.0000000000000002E-3</v>
          </cell>
        </row>
        <row r="1421">
          <cell r="A1421" t="str">
            <v>ARX</v>
          </cell>
          <cell r="B1421" t="str">
            <v>No</v>
          </cell>
          <cell r="C1421" t="str">
            <v>Aroa Biosurgery Limited</v>
          </cell>
          <cell r="D1421" t="str">
            <v>AustralianShares</v>
          </cell>
          <cell r="E1421">
            <v>43715</v>
          </cell>
          <cell r="F1421">
            <v>0</v>
          </cell>
          <cell r="G1421">
            <v>0</v>
          </cell>
          <cell r="H1421">
            <v>33660.550000000003</v>
          </cell>
          <cell r="I1421">
            <v>0</v>
          </cell>
          <cell r="J1421">
            <v>0</v>
          </cell>
          <cell r="K1421">
            <v>0.77</v>
          </cell>
        </row>
        <row r="1422">
          <cell r="A1422" t="str">
            <v>AS1</v>
          </cell>
          <cell r="B1422" t="str">
            <v>No</v>
          </cell>
          <cell r="C1422" t="str">
            <v>Asara Resources Limited</v>
          </cell>
          <cell r="D1422" t="str">
            <v>AustralianShares</v>
          </cell>
          <cell r="E1422">
            <v>47667</v>
          </cell>
          <cell r="F1422">
            <v>0</v>
          </cell>
          <cell r="G1422">
            <v>0</v>
          </cell>
          <cell r="H1422">
            <v>905.673</v>
          </cell>
          <cell r="I1422">
            <v>0</v>
          </cell>
          <cell r="J1422">
            <v>0</v>
          </cell>
          <cell r="K1422">
            <v>1.9E-2</v>
          </cell>
        </row>
        <row r="1423">
          <cell r="A1423" t="str">
            <v>AS2</v>
          </cell>
          <cell r="B1423" t="str">
            <v>No</v>
          </cell>
          <cell r="C1423" t="str">
            <v>Askari Metals Limited</v>
          </cell>
          <cell r="D1423" t="str">
            <v>AustralianShares</v>
          </cell>
          <cell r="E1423">
            <v>30500</v>
          </cell>
          <cell r="F1423">
            <v>0</v>
          </cell>
          <cell r="G1423">
            <v>0</v>
          </cell>
          <cell r="H1423">
            <v>366</v>
          </cell>
          <cell r="I1423">
            <v>0</v>
          </cell>
          <cell r="J1423">
            <v>0</v>
          </cell>
          <cell r="K1423">
            <v>1.2E-2</v>
          </cell>
        </row>
        <row r="1424">
          <cell r="A1424" t="str">
            <v>ASC0001AU</v>
          </cell>
          <cell r="B1424" t="str">
            <v>No</v>
          </cell>
          <cell r="C1424" t="str">
            <v>Smallco Investment Fund</v>
          </cell>
          <cell r="D1424" t="str">
            <v>ManagedFunds</v>
          </cell>
          <cell r="E1424">
            <v>99896.143960999994</v>
          </cell>
          <cell r="F1424">
            <v>0</v>
          </cell>
          <cell r="G1424">
            <v>0</v>
          </cell>
          <cell r="H1424">
            <v>629075.98736599996</v>
          </cell>
          <cell r="I1424">
            <v>0</v>
          </cell>
          <cell r="J1424">
            <v>0</v>
          </cell>
          <cell r="K1424">
            <v>6.2972999999999999</v>
          </cell>
        </row>
        <row r="1425">
          <cell r="A1425" t="str">
            <v>ASC0003AU</v>
          </cell>
          <cell r="B1425" t="str">
            <v>No</v>
          </cell>
          <cell r="C1425" t="str">
            <v>Smallco Broadcap Fund</v>
          </cell>
          <cell r="D1425" t="str">
            <v>ManagedFunds</v>
          </cell>
          <cell r="E1425">
            <v>322468.27139900002</v>
          </cell>
          <cell r="F1425">
            <v>0</v>
          </cell>
          <cell r="G1425">
            <v>0</v>
          </cell>
          <cell r="H1425">
            <v>773472.39577800001</v>
          </cell>
          <cell r="I1425">
            <v>0</v>
          </cell>
          <cell r="J1425">
            <v>0</v>
          </cell>
          <cell r="K1425">
            <v>2.3986000000000001</v>
          </cell>
        </row>
        <row r="1426">
          <cell r="A1426" t="str">
            <v>ASE</v>
          </cell>
          <cell r="B1426" t="str">
            <v>No</v>
          </cell>
          <cell r="C1426" t="str">
            <v>Astute Metals NL</v>
          </cell>
          <cell r="D1426" t="str">
            <v>AustralianShares</v>
          </cell>
          <cell r="E1426">
            <v>81332</v>
          </cell>
          <cell r="F1426">
            <v>0</v>
          </cell>
          <cell r="G1426">
            <v>0</v>
          </cell>
          <cell r="H1426">
            <v>2277.2959999999998</v>
          </cell>
          <cell r="I1426">
            <v>0</v>
          </cell>
          <cell r="J1426">
            <v>0</v>
          </cell>
          <cell r="K1426">
            <v>2.8000000000000001E-2</v>
          </cell>
        </row>
        <row r="1427">
          <cell r="A1427" t="str">
            <v>ASG</v>
          </cell>
          <cell r="B1427" t="str">
            <v>No</v>
          </cell>
          <cell r="C1427" t="str">
            <v>Autosports Group Limited</v>
          </cell>
          <cell r="D1427" t="str">
            <v>AustralianShares</v>
          </cell>
          <cell r="E1427">
            <v>49788</v>
          </cell>
          <cell r="F1427">
            <v>0</v>
          </cell>
          <cell r="G1427">
            <v>0</v>
          </cell>
          <cell r="H1427">
            <v>86631.12</v>
          </cell>
          <cell r="I1427">
            <v>0</v>
          </cell>
          <cell r="J1427">
            <v>0</v>
          </cell>
          <cell r="K1427">
            <v>1.74</v>
          </cell>
        </row>
        <row r="1428">
          <cell r="A1428" t="str">
            <v>ASK</v>
          </cell>
          <cell r="B1428" t="str">
            <v>No</v>
          </cell>
          <cell r="C1428" t="str">
            <v>Abacus Storage King</v>
          </cell>
          <cell r="D1428" t="str">
            <v>AustralianShares</v>
          </cell>
          <cell r="E1428">
            <v>307468</v>
          </cell>
          <cell r="F1428">
            <v>0</v>
          </cell>
          <cell r="G1428">
            <v>0</v>
          </cell>
          <cell r="H1428">
            <v>345901.5</v>
          </cell>
          <cell r="I1428">
            <v>0</v>
          </cell>
          <cell r="J1428">
            <v>0</v>
          </cell>
          <cell r="K1428">
            <v>1.125</v>
          </cell>
        </row>
        <row r="1429">
          <cell r="A1429" t="str">
            <v>ASL</v>
          </cell>
          <cell r="B1429" t="str">
            <v>No</v>
          </cell>
          <cell r="C1429" t="str">
            <v>Andean Silver Limited</v>
          </cell>
          <cell r="D1429" t="str">
            <v>AustralianShares</v>
          </cell>
          <cell r="E1429">
            <v>175893</v>
          </cell>
          <cell r="F1429">
            <v>0</v>
          </cell>
          <cell r="G1429">
            <v>0</v>
          </cell>
          <cell r="H1429">
            <v>142473.32999999999</v>
          </cell>
          <cell r="I1429">
            <v>0</v>
          </cell>
          <cell r="J1429">
            <v>0</v>
          </cell>
          <cell r="K1429">
            <v>0.81</v>
          </cell>
        </row>
        <row r="1430">
          <cell r="A1430" t="str">
            <v>ASM</v>
          </cell>
          <cell r="B1430" t="str">
            <v>No</v>
          </cell>
          <cell r="C1430" t="str">
            <v>Australian Strategic Materials Limited</v>
          </cell>
          <cell r="D1430" t="str">
            <v>AustralianShares</v>
          </cell>
          <cell r="E1430">
            <v>131746</v>
          </cell>
          <cell r="F1430">
            <v>0</v>
          </cell>
          <cell r="G1430">
            <v>0</v>
          </cell>
          <cell r="H1430">
            <v>69825.38</v>
          </cell>
          <cell r="I1430">
            <v>0</v>
          </cell>
          <cell r="J1430">
            <v>0</v>
          </cell>
          <cell r="K1430">
            <v>0.53</v>
          </cell>
        </row>
        <row r="1431">
          <cell r="A1431" t="str">
            <v>ASM.AS</v>
          </cell>
          <cell r="B1431" t="str">
            <v>No</v>
          </cell>
          <cell r="C1431" t="str">
            <v>ASM International NV</v>
          </cell>
          <cell r="D1431" t="str">
            <v>InternationalShares</v>
          </cell>
          <cell r="E1431">
            <v>50</v>
          </cell>
          <cell r="F1431">
            <v>0</v>
          </cell>
          <cell r="G1431">
            <v>0</v>
          </cell>
          <cell r="H1431">
            <v>46887.192500000005</v>
          </cell>
          <cell r="I1431">
            <v>0</v>
          </cell>
          <cell r="J1431">
            <v>0</v>
          </cell>
          <cell r="K1431">
            <v>937.74384999999995</v>
          </cell>
        </row>
        <row r="1432">
          <cell r="A1432" t="str">
            <v>ASML.ND</v>
          </cell>
          <cell r="B1432" t="str">
            <v>No</v>
          </cell>
          <cell r="C1432" t="str">
            <v>ASML Holding N.V.</v>
          </cell>
          <cell r="D1432" t="str">
            <v>InternationalShares</v>
          </cell>
          <cell r="E1432">
            <v>897</v>
          </cell>
          <cell r="F1432">
            <v>0</v>
          </cell>
          <cell r="G1432">
            <v>0</v>
          </cell>
          <cell r="H1432">
            <v>1004837.174952</v>
          </cell>
          <cell r="I1432">
            <v>0</v>
          </cell>
          <cell r="J1432">
            <v>0</v>
          </cell>
          <cell r="K1432">
            <v>1120.219816</v>
          </cell>
        </row>
        <row r="1433">
          <cell r="A1433" t="str">
            <v>ASMO</v>
          </cell>
          <cell r="B1433" t="str">
            <v>No</v>
          </cell>
          <cell r="C1433" t="str">
            <v>Aus Strategic Materials Ltd Opt Exp 31/10/2027</v>
          </cell>
          <cell r="D1433" t="str">
            <v>AustralianShares</v>
          </cell>
          <cell r="E1433">
            <v>579</v>
          </cell>
          <cell r="F1433">
            <v>0</v>
          </cell>
          <cell r="G1433">
            <v>0</v>
          </cell>
          <cell r="H1433">
            <v>34.74</v>
          </cell>
          <cell r="I1433">
            <v>0</v>
          </cell>
          <cell r="J1433">
            <v>0</v>
          </cell>
          <cell r="K1433">
            <v>0.06</v>
          </cell>
        </row>
        <row r="1434">
          <cell r="A1434" t="str">
            <v>ASN</v>
          </cell>
          <cell r="B1434" t="str">
            <v>No</v>
          </cell>
          <cell r="C1434" t="str">
            <v>Anson Resources Limited</v>
          </cell>
          <cell r="D1434" t="str">
            <v>AustralianShares</v>
          </cell>
          <cell r="E1434">
            <v>789252</v>
          </cell>
          <cell r="F1434">
            <v>0</v>
          </cell>
          <cell r="G1434">
            <v>0</v>
          </cell>
          <cell r="H1434">
            <v>55247.64</v>
          </cell>
          <cell r="I1434">
            <v>0</v>
          </cell>
          <cell r="J1434">
            <v>0</v>
          </cell>
          <cell r="K1434">
            <v>7.0000000000000007E-2</v>
          </cell>
        </row>
        <row r="1435">
          <cell r="A1435" t="str">
            <v>ASO</v>
          </cell>
          <cell r="B1435" t="str">
            <v>No</v>
          </cell>
          <cell r="C1435" t="str">
            <v>Aston Minerals Limited</v>
          </cell>
          <cell r="D1435" t="str">
            <v>AustralianShares</v>
          </cell>
          <cell r="E1435">
            <v>189250</v>
          </cell>
          <cell r="F1435">
            <v>0</v>
          </cell>
          <cell r="G1435">
            <v>0</v>
          </cell>
          <cell r="H1435">
            <v>1703.25</v>
          </cell>
          <cell r="I1435">
            <v>0</v>
          </cell>
          <cell r="J1435">
            <v>0</v>
          </cell>
          <cell r="K1435">
            <v>8.9999999999999993E-3</v>
          </cell>
        </row>
        <row r="1436">
          <cell r="A1436" t="str">
            <v>ASQ</v>
          </cell>
          <cell r="B1436" t="str">
            <v>No</v>
          </cell>
          <cell r="C1436" t="str">
            <v>Australian Silica Quartz Group Ltd</v>
          </cell>
          <cell r="D1436" t="str">
            <v>AustralianShares</v>
          </cell>
          <cell r="E1436">
            <v>105000</v>
          </cell>
          <cell r="F1436">
            <v>0</v>
          </cell>
          <cell r="G1436">
            <v>0</v>
          </cell>
          <cell r="H1436">
            <v>2415</v>
          </cell>
          <cell r="I1436">
            <v>0</v>
          </cell>
          <cell r="J1436">
            <v>0</v>
          </cell>
          <cell r="K1436">
            <v>2.3E-2</v>
          </cell>
        </row>
        <row r="1437">
          <cell r="A1437" t="str">
            <v>ASR</v>
          </cell>
          <cell r="B1437" t="str">
            <v>No</v>
          </cell>
          <cell r="C1437" t="str">
            <v>Asra Minerals Limited</v>
          </cell>
          <cell r="D1437" t="str">
            <v>AustralianShares</v>
          </cell>
          <cell r="E1437">
            <v>1291698</v>
          </cell>
          <cell r="F1437">
            <v>0</v>
          </cell>
          <cell r="G1437">
            <v>0</v>
          </cell>
          <cell r="H1437">
            <v>3875.0940000000001</v>
          </cell>
          <cell r="I1437">
            <v>0</v>
          </cell>
          <cell r="J1437">
            <v>0</v>
          </cell>
          <cell r="K1437">
            <v>3.0000000000000001E-3</v>
          </cell>
        </row>
        <row r="1438">
          <cell r="A1438" t="str">
            <v>ASX6124AU</v>
          </cell>
          <cell r="B1438" t="str">
            <v>No</v>
          </cell>
          <cell r="C1438" t="str">
            <v>Auscap High Conviction Aust Eq - Daily Platform Cl</v>
          </cell>
          <cell r="D1438" t="str">
            <v>ManagedFunds</v>
          </cell>
          <cell r="E1438">
            <v>1979334.147356</v>
          </cell>
          <cell r="F1438">
            <v>0</v>
          </cell>
          <cell r="G1438">
            <v>7862.7939580000002</v>
          </cell>
          <cell r="H1438">
            <v>3008785.837396</v>
          </cell>
          <cell r="I1438">
            <v>0</v>
          </cell>
          <cell r="J1438">
            <v>11952.233095</v>
          </cell>
          <cell r="K1438">
            <v>1.5201</v>
          </cell>
        </row>
        <row r="1439">
          <cell r="A1439" t="str">
            <v>ASX6179AU</v>
          </cell>
          <cell r="B1439" t="str">
            <v>No</v>
          </cell>
          <cell r="C1439" t="str">
            <v>Auscap Ex-20 Australian Equities Fund</v>
          </cell>
          <cell r="D1439" t="str">
            <v>ManagedFunds</v>
          </cell>
          <cell r="E1439">
            <v>1509643.6125429999</v>
          </cell>
          <cell r="F1439">
            <v>0</v>
          </cell>
          <cell r="G1439">
            <v>0</v>
          </cell>
          <cell r="H1439">
            <v>1801155.7941249998</v>
          </cell>
          <cell r="I1439">
            <v>0</v>
          </cell>
          <cell r="J1439">
            <v>0</v>
          </cell>
          <cell r="K1439">
            <v>1.1931</v>
          </cell>
        </row>
        <row r="1440">
          <cell r="A1440" t="str">
            <v>ASX8411AU</v>
          </cell>
          <cell r="B1440" t="str">
            <v>No</v>
          </cell>
          <cell r="C1440" t="str">
            <v>Auscap High Conviction Aust Eq - Monthly Plfm Cl</v>
          </cell>
          <cell r="D1440" t="str">
            <v>ManagedFunds</v>
          </cell>
          <cell r="E1440">
            <v>92203.086936000007</v>
          </cell>
          <cell r="F1440">
            <v>0</v>
          </cell>
          <cell r="G1440">
            <v>0</v>
          </cell>
          <cell r="H1440">
            <v>149184.594663</v>
          </cell>
          <cell r="I1440">
            <v>0</v>
          </cell>
          <cell r="J1440">
            <v>0</v>
          </cell>
          <cell r="K1440">
            <v>1.6180000000000001</v>
          </cell>
        </row>
        <row r="1441">
          <cell r="A1441" t="str">
            <v>AT1</v>
          </cell>
          <cell r="B1441" t="str">
            <v>No</v>
          </cell>
          <cell r="C1441" t="str">
            <v>Atomo Diagnostics Limited</v>
          </cell>
          <cell r="D1441" t="str">
            <v>AustralianShares</v>
          </cell>
          <cell r="E1441">
            <v>119102</v>
          </cell>
          <cell r="F1441">
            <v>0</v>
          </cell>
          <cell r="G1441">
            <v>0</v>
          </cell>
          <cell r="H1441">
            <v>2262.9380000000001</v>
          </cell>
          <cell r="I1441">
            <v>0</v>
          </cell>
          <cell r="J1441">
            <v>0</v>
          </cell>
          <cell r="K1441">
            <v>1.9E-2</v>
          </cell>
        </row>
        <row r="1442">
          <cell r="A1442" t="str">
            <v>ATA</v>
          </cell>
          <cell r="B1442" t="str">
            <v>No</v>
          </cell>
          <cell r="C1442" t="str">
            <v>Atturra Limited</v>
          </cell>
          <cell r="D1442" t="str">
            <v>AustralianShares</v>
          </cell>
          <cell r="E1442">
            <v>4081</v>
          </cell>
          <cell r="F1442">
            <v>0</v>
          </cell>
          <cell r="G1442">
            <v>0</v>
          </cell>
          <cell r="H1442">
            <v>4264.6450000000004</v>
          </cell>
          <cell r="I1442">
            <v>0</v>
          </cell>
          <cell r="J1442">
            <v>0</v>
          </cell>
          <cell r="K1442">
            <v>1.0449999999999999</v>
          </cell>
        </row>
        <row r="1443">
          <cell r="A1443" t="str">
            <v>ATC</v>
          </cell>
          <cell r="B1443" t="str">
            <v>No</v>
          </cell>
          <cell r="C1443" t="str">
            <v>Altech Batteries Limited</v>
          </cell>
          <cell r="D1443" t="str">
            <v>AustralianShares</v>
          </cell>
          <cell r="E1443">
            <v>1764450</v>
          </cell>
          <cell r="F1443">
            <v>0</v>
          </cell>
          <cell r="G1443">
            <v>0</v>
          </cell>
          <cell r="H1443">
            <v>89986.95</v>
          </cell>
          <cell r="I1443">
            <v>0</v>
          </cell>
          <cell r="J1443">
            <v>0</v>
          </cell>
          <cell r="K1443">
            <v>5.0999999999999997E-2</v>
          </cell>
        </row>
        <row r="1444">
          <cell r="A1444" t="str">
            <v>ATCOC</v>
          </cell>
          <cell r="B1444" t="str">
            <v>No</v>
          </cell>
          <cell r="C1444" t="str">
            <v>Altech Batteries Limited Option Expiry 31/12/2025</v>
          </cell>
          <cell r="D1444" t="str">
            <v>AustralianShares</v>
          </cell>
          <cell r="E1444">
            <v>9375</v>
          </cell>
          <cell r="F1444">
            <v>0</v>
          </cell>
          <cell r="G1444">
            <v>0</v>
          </cell>
          <cell r="H1444">
            <v>60.9375</v>
          </cell>
          <cell r="I1444">
            <v>0</v>
          </cell>
          <cell r="J1444">
            <v>0</v>
          </cell>
          <cell r="K1444">
            <v>6.4999999999999997E-3</v>
          </cell>
        </row>
        <row r="1445">
          <cell r="A1445" t="str">
            <v>ATD.TX</v>
          </cell>
          <cell r="B1445" t="str">
            <v>No</v>
          </cell>
          <cell r="C1445" t="str">
            <v>Alimentation Couche-Tard Inc</v>
          </cell>
          <cell r="D1445" t="str">
            <v>InternationalShares</v>
          </cell>
          <cell r="E1445">
            <v>145</v>
          </cell>
          <cell r="F1445">
            <v>0</v>
          </cell>
          <cell r="G1445">
            <v>0</v>
          </cell>
          <cell r="H1445">
            <v>12992.60117</v>
          </cell>
          <cell r="I1445">
            <v>0</v>
          </cell>
          <cell r="J1445">
            <v>0</v>
          </cell>
          <cell r="K1445">
            <v>89.604146</v>
          </cell>
        </row>
        <row r="1446">
          <cell r="A1446" t="str">
            <v>ATG</v>
          </cell>
          <cell r="B1446" t="str">
            <v>No</v>
          </cell>
          <cell r="C1446" t="str">
            <v>Articore Group Limited</v>
          </cell>
          <cell r="D1446" t="str">
            <v>AustralianShares</v>
          </cell>
          <cell r="E1446">
            <v>35940</v>
          </cell>
          <cell r="F1446">
            <v>0</v>
          </cell>
          <cell r="G1446">
            <v>0</v>
          </cell>
          <cell r="H1446">
            <v>10063.200000000001</v>
          </cell>
          <cell r="I1446">
            <v>0</v>
          </cell>
          <cell r="J1446">
            <v>0</v>
          </cell>
          <cell r="K1446">
            <v>0.28000000000000003</v>
          </cell>
        </row>
        <row r="1447">
          <cell r="A1447" t="str">
            <v>ATH</v>
          </cell>
          <cell r="B1447" t="str">
            <v>No</v>
          </cell>
          <cell r="C1447" t="str">
            <v>Alterity Therapeutics Limited</v>
          </cell>
          <cell r="D1447" t="str">
            <v>AustralianShares</v>
          </cell>
          <cell r="E1447">
            <v>1202333</v>
          </cell>
          <cell r="F1447">
            <v>0</v>
          </cell>
          <cell r="G1447">
            <v>0</v>
          </cell>
          <cell r="H1447">
            <v>9618.6640000000007</v>
          </cell>
          <cell r="I1447">
            <v>0</v>
          </cell>
          <cell r="J1447">
            <v>0</v>
          </cell>
          <cell r="K1447">
            <v>8.0000000000000002E-3</v>
          </cell>
        </row>
        <row r="1448">
          <cell r="A1448" t="str">
            <v>ATOM</v>
          </cell>
          <cell r="B1448" t="str">
            <v>No</v>
          </cell>
          <cell r="C1448" t="str">
            <v>Global X Uranium ETF</v>
          </cell>
          <cell r="D1448" t="str">
            <v>AustralianShares</v>
          </cell>
          <cell r="E1448">
            <v>21840</v>
          </cell>
          <cell r="F1448">
            <v>0</v>
          </cell>
          <cell r="G1448">
            <v>0</v>
          </cell>
          <cell r="H1448">
            <v>329128.8</v>
          </cell>
          <cell r="I1448">
            <v>0</v>
          </cell>
          <cell r="J1448">
            <v>0</v>
          </cell>
          <cell r="K1448">
            <v>15.07</v>
          </cell>
        </row>
        <row r="1449">
          <cell r="A1449" t="str">
            <v>ATP</v>
          </cell>
          <cell r="B1449" t="str">
            <v>No</v>
          </cell>
          <cell r="C1449" t="str">
            <v>Atlas Pearls Ltd</v>
          </cell>
          <cell r="D1449" t="str">
            <v>AustralianShares</v>
          </cell>
          <cell r="E1449">
            <v>175680</v>
          </cell>
          <cell r="F1449">
            <v>0</v>
          </cell>
          <cell r="G1449">
            <v>0</v>
          </cell>
          <cell r="H1449">
            <v>24595.200000000001</v>
          </cell>
          <cell r="I1449">
            <v>0</v>
          </cell>
          <cell r="J1449">
            <v>0</v>
          </cell>
          <cell r="K1449">
            <v>0.14000000000000001</v>
          </cell>
        </row>
        <row r="1450">
          <cell r="A1450" t="str">
            <v>ATR</v>
          </cell>
          <cell r="B1450" t="str">
            <v>No</v>
          </cell>
          <cell r="C1450" t="str">
            <v>Astron Corporation Limited</v>
          </cell>
          <cell r="D1450" t="str">
            <v>AustralianShares</v>
          </cell>
          <cell r="E1450">
            <v>8850</v>
          </cell>
          <cell r="F1450">
            <v>0</v>
          </cell>
          <cell r="G1450">
            <v>0</v>
          </cell>
          <cell r="H1450">
            <v>5265.75</v>
          </cell>
          <cell r="I1450">
            <v>0</v>
          </cell>
          <cell r="J1450">
            <v>0</v>
          </cell>
          <cell r="K1450">
            <v>0.59499999999999997</v>
          </cell>
        </row>
        <row r="1451">
          <cell r="A1451" t="str">
            <v>ATU</v>
          </cell>
          <cell r="B1451" t="str">
            <v>No</v>
          </cell>
          <cell r="C1451" t="str">
            <v>Atrum Coal Limited</v>
          </cell>
          <cell r="D1451" t="str">
            <v>AustralianShares</v>
          </cell>
          <cell r="E1451">
            <v>41000</v>
          </cell>
          <cell r="F1451">
            <v>0</v>
          </cell>
          <cell r="G1451">
            <v>0</v>
          </cell>
          <cell r="H1451">
            <v>205</v>
          </cell>
          <cell r="I1451">
            <v>0</v>
          </cell>
          <cell r="J1451">
            <v>0</v>
          </cell>
          <cell r="K1451">
            <v>5.0000000000000001E-3</v>
          </cell>
        </row>
        <row r="1452">
          <cell r="A1452" t="str">
            <v>ATUS.NY</v>
          </cell>
          <cell r="B1452" t="str">
            <v>No</v>
          </cell>
          <cell r="C1452" t="str">
            <v>Altice USA Inc</v>
          </cell>
          <cell r="D1452" t="str">
            <v>InternationalShares</v>
          </cell>
          <cell r="E1452">
            <v>820</v>
          </cell>
          <cell r="F1452">
            <v>0</v>
          </cell>
          <cell r="G1452">
            <v>0</v>
          </cell>
          <cell r="H1452">
            <v>3194.1164800000001</v>
          </cell>
          <cell r="I1452">
            <v>0</v>
          </cell>
          <cell r="J1452">
            <v>0</v>
          </cell>
          <cell r="K1452">
            <v>3.8952640000000001</v>
          </cell>
        </row>
        <row r="1453">
          <cell r="A1453" t="str">
            <v>ATX</v>
          </cell>
          <cell r="B1453" t="str">
            <v>No</v>
          </cell>
          <cell r="C1453" t="str">
            <v>Amplia Therapeutics Limited</v>
          </cell>
          <cell r="D1453" t="str">
            <v>AustralianShares</v>
          </cell>
          <cell r="E1453">
            <v>10000</v>
          </cell>
          <cell r="F1453">
            <v>0</v>
          </cell>
          <cell r="G1453">
            <v>0</v>
          </cell>
          <cell r="H1453">
            <v>890</v>
          </cell>
          <cell r="I1453">
            <v>0</v>
          </cell>
          <cell r="J1453">
            <v>0</v>
          </cell>
          <cell r="K1453">
            <v>8.8999999999999996E-2</v>
          </cell>
        </row>
        <row r="1454">
          <cell r="A1454" t="str">
            <v>ATYM.LN</v>
          </cell>
          <cell r="B1454" t="str">
            <v>No</v>
          </cell>
          <cell r="C1454" t="str">
            <v>Atalaya Mining Plc</v>
          </cell>
          <cell r="D1454" t="str">
            <v>InternationalShares</v>
          </cell>
          <cell r="E1454">
            <v>8860</v>
          </cell>
          <cell r="F1454">
            <v>0</v>
          </cell>
          <cell r="G1454">
            <v>0</v>
          </cell>
          <cell r="H1454">
            <v>64319.116840000002</v>
          </cell>
          <cell r="I1454">
            <v>0</v>
          </cell>
          <cell r="J1454">
            <v>0</v>
          </cell>
          <cell r="K1454">
            <v>7.2594940000000001</v>
          </cell>
        </row>
        <row r="1455">
          <cell r="A1455" t="str">
            <v>AU1</v>
          </cell>
          <cell r="B1455" t="str">
            <v>No</v>
          </cell>
          <cell r="C1455" t="str">
            <v>The Agency Group Australia Ltd</v>
          </cell>
          <cell r="D1455" t="str">
            <v>AustralianShares</v>
          </cell>
          <cell r="E1455">
            <v>5335</v>
          </cell>
          <cell r="F1455">
            <v>0</v>
          </cell>
          <cell r="G1455">
            <v>0</v>
          </cell>
          <cell r="H1455">
            <v>96.03</v>
          </cell>
          <cell r="I1455">
            <v>0</v>
          </cell>
          <cell r="J1455">
            <v>0</v>
          </cell>
          <cell r="K1455">
            <v>1.7999999999999999E-2</v>
          </cell>
        </row>
        <row r="1456">
          <cell r="A1456" t="str">
            <v>AUC</v>
          </cell>
          <cell r="B1456" t="str">
            <v>No</v>
          </cell>
          <cell r="C1456" t="str">
            <v>Ausgold Limited</v>
          </cell>
          <cell r="D1456" t="str">
            <v>AustralianShares</v>
          </cell>
          <cell r="E1456">
            <v>70857</v>
          </cell>
          <cell r="F1456">
            <v>0</v>
          </cell>
          <cell r="G1456">
            <v>0</v>
          </cell>
          <cell r="H1456">
            <v>29759.94</v>
          </cell>
          <cell r="I1456">
            <v>0</v>
          </cell>
          <cell r="J1456">
            <v>0</v>
          </cell>
          <cell r="K1456">
            <v>0.42</v>
          </cell>
        </row>
        <row r="1457">
          <cell r="A1457" t="str">
            <v>AUDS</v>
          </cell>
          <cell r="B1457" t="str">
            <v>No</v>
          </cell>
          <cell r="C1457" t="str">
            <v>BetaShares Strong Aust Dollar Fund (Hedge) ETF</v>
          </cell>
          <cell r="D1457" t="str">
            <v>AustralianShares</v>
          </cell>
          <cell r="E1457">
            <v>5533</v>
          </cell>
          <cell r="F1457">
            <v>0</v>
          </cell>
          <cell r="G1457">
            <v>0</v>
          </cell>
          <cell r="H1457">
            <v>29214.240000000002</v>
          </cell>
          <cell r="I1457">
            <v>0</v>
          </cell>
          <cell r="J1457">
            <v>0</v>
          </cell>
          <cell r="K1457">
            <v>5.28</v>
          </cell>
        </row>
        <row r="1458">
          <cell r="A1458" t="str">
            <v>AUE</v>
          </cell>
          <cell r="B1458" t="str">
            <v>No</v>
          </cell>
          <cell r="C1458" t="str">
            <v>Aurum Resources Limited</v>
          </cell>
          <cell r="D1458" t="str">
            <v>AustralianShares</v>
          </cell>
          <cell r="E1458">
            <v>13636</v>
          </cell>
          <cell r="F1458">
            <v>0</v>
          </cell>
          <cell r="G1458">
            <v>0</v>
          </cell>
          <cell r="H1458">
            <v>4499.88</v>
          </cell>
          <cell r="I1458">
            <v>0</v>
          </cell>
          <cell r="J1458">
            <v>0</v>
          </cell>
          <cell r="K1458">
            <v>0.33</v>
          </cell>
        </row>
        <row r="1459">
          <cell r="A1459" t="str">
            <v>AUG</v>
          </cell>
          <cell r="B1459" t="str">
            <v>No</v>
          </cell>
          <cell r="C1459" t="str">
            <v>Augustus Minerals Limited</v>
          </cell>
          <cell r="D1459" t="str">
            <v>AustralianShares</v>
          </cell>
          <cell r="E1459">
            <v>718630</v>
          </cell>
          <cell r="F1459">
            <v>0</v>
          </cell>
          <cell r="G1459">
            <v>0</v>
          </cell>
          <cell r="H1459">
            <v>33056.980000000003</v>
          </cell>
          <cell r="I1459">
            <v>0</v>
          </cell>
          <cell r="J1459">
            <v>0</v>
          </cell>
          <cell r="K1459">
            <v>4.5999999999999999E-2</v>
          </cell>
        </row>
        <row r="1460">
          <cell r="A1460" t="str">
            <v>AUG0017AU</v>
          </cell>
          <cell r="B1460" t="str">
            <v>No</v>
          </cell>
          <cell r="C1460" t="str">
            <v>Australian Ethical Balanced Fund - W/S</v>
          </cell>
          <cell r="D1460" t="str">
            <v>ManagedFunds</v>
          </cell>
          <cell r="E1460">
            <v>5140213.3690729998</v>
          </cell>
          <cell r="F1460">
            <v>0</v>
          </cell>
          <cell r="G1460">
            <v>0</v>
          </cell>
          <cell r="H1460">
            <v>11352161.225598</v>
          </cell>
          <cell r="I1460">
            <v>0</v>
          </cell>
          <cell r="J1460">
            <v>0</v>
          </cell>
          <cell r="K1460">
            <v>2.2084999999999999</v>
          </cell>
        </row>
        <row r="1461">
          <cell r="A1461" t="str">
            <v>AUG0019AU</v>
          </cell>
          <cell r="B1461" t="str">
            <v>No</v>
          </cell>
          <cell r="C1461" t="str">
            <v>Australian Ethical Diversified Shares Fund - W/S</v>
          </cell>
          <cell r="D1461" t="str">
            <v>ManagedFunds</v>
          </cell>
          <cell r="E1461">
            <v>2242592.4820079999</v>
          </cell>
          <cell r="F1461">
            <v>0</v>
          </cell>
          <cell r="G1461">
            <v>0</v>
          </cell>
          <cell r="H1461">
            <v>8879769.1917579994</v>
          </cell>
          <cell r="I1461">
            <v>0</v>
          </cell>
          <cell r="J1461">
            <v>0</v>
          </cell>
          <cell r="K1461">
            <v>3.9596</v>
          </cell>
        </row>
        <row r="1462">
          <cell r="A1462" t="str">
            <v>AUG0020AU</v>
          </cell>
          <cell r="B1462" t="str">
            <v>No</v>
          </cell>
          <cell r="C1462" t="str">
            <v>Australian Ethical High Growth Fund - W/S</v>
          </cell>
          <cell r="D1462" t="str">
            <v>ManagedFunds</v>
          </cell>
          <cell r="E1462">
            <v>255312.94843600001</v>
          </cell>
          <cell r="F1462">
            <v>0</v>
          </cell>
          <cell r="G1462">
            <v>0</v>
          </cell>
          <cell r="H1462">
            <v>633022.92435099999</v>
          </cell>
          <cell r="I1462">
            <v>0</v>
          </cell>
          <cell r="J1462">
            <v>0</v>
          </cell>
          <cell r="K1462">
            <v>2.4794</v>
          </cell>
        </row>
        <row r="1463">
          <cell r="A1463" t="str">
            <v>AUG0023AU</v>
          </cell>
          <cell r="B1463" t="str">
            <v>No</v>
          </cell>
          <cell r="C1463" t="str">
            <v>Australian Ethical Fixed Interest Fund - Wholesale</v>
          </cell>
          <cell r="D1463" t="str">
            <v>ManagedFunds</v>
          </cell>
          <cell r="E1463">
            <v>1199352.2216920001</v>
          </cell>
          <cell r="F1463">
            <v>0</v>
          </cell>
          <cell r="G1463">
            <v>0</v>
          </cell>
          <cell r="H1463">
            <v>1226697.4523469999</v>
          </cell>
          <cell r="I1463">
            <v>0</v>
          </cell>
          <cell r="J1463">
            <v>0</v>
          </cell>
          <cell r="K1463">
            <v>1.0227999999999999</v>
          </cell>
        </row>
        <row r="1464">
          <cell r="A1464" t="str">
            <v>AUG0025AU</v>
          </cell>
          <cell r="B1464" t="str">
            <v>No</v>
          </cell>
          <cell r="C1464" t="str">
            <v>Australian Ethical International Shares Fund - W/S</v>
          </cell>
          <cell r="D1464" t="str">
            <v>ManagedFunds</v>
          </cell>
          <cell r="E1464">
            <v>6597900.167382</v>
          </cell>
          <cell r="F1464">
            <v>0</v>
          </cell>
          <cell r="G1464">
            <v>0</v>
          </cell>
          <cell r="H1464">
            <v>14170969.979504</v>
          </cell>
          <cell r="I1464">
            <v>0</v>
          </cell>
          <cell r="J1464">
            <v>0</v>
          </cell>
          <cell r="K1464">
            <v>2.1478000000000002</v>
          </cell>
        </row>
        <row r="1465">
          <cell r="A1465" t="str">
            <v>AUG7454AU</v>
          </cell>
          <cell r="B1465" t="str">
            <v>No</v>
          </cell>
          <cell r="C1465" t="str">
            <v>Australian Ethical Moderate Fund (Wholesale)</v>
          </cell>
          <cell r="D1465" t="str">
            <v>ManagedFunds</v>
          </cell>
          <cell r="E1465">
            <v>4444.4444000000003</v>
          </cell>
          <cell r="F1465">
            <v>0</v>
          </cell>
          <cell r="G1465">
            <v>0</v>
          </cell>
          <cell r="H1465">
            <v>5076.8888379999999</v>
          </cell>
          <cell r="I1465">
            <v>0</v>
          </cell>
          <cell r="J1465">
            <v>0</v>
          </cell>
          <cell r="K1465">
            <v>1.1423000000000001</v>
          </cell>
        </row>
        <row r="1466">
          <cell r="A1466" t="str">
            <v>AUH</v>
          </cell>
          <cell r="B1466" t="str">
            <v>No</v>
          </cell>
          <cell r="C1466" t="str">
            <v>AustChina Holdings Limited</v>
          </cell>
          <cell r="D1466" t="str">
            <v>AustralianShares</v>
          </cell>
          <cell r="E1466">
            <v>979900</v>
          </cell>
          <cell r="F1466">
            <v>0</v>
          </cell>
          <cell r="G1466">
            <v>0</v>
          </cell>
          <cell r="H1466">
            <v>1469.85</v>
          </cell>
          <cell r="I1466">
            <v>0</v>
          </cell>
          <cell r="J1466">
            <v>0</v>
          </cell>
          <cell r="K1466">
            <v>1.5E-3</v>
          </cell>
        </row>
        <row r="1467">
          <cell r="A1467" t="str">
            <v>AUI</v>
          </cell>
          <cell r="B1467" t="str">
            <v>No</v>
          </cell>
          <cell r="C1467" t="str">
            <v>Australian United Investment Company Limited</v>
          </cell>
          <cell r="D1467" t="str">
            <v>AustralianShares</v>
          </cell>
          <cell r="E1467">
            <v>64029</v>
          </cell>
          <cell r="F1467">
            <v>0</v>
          </cell>
          <cell r="G1467">
            <v>0</v>
          </cell>
          <cell r="H1467">
            <v>670383.63</v>
          </cell>
          <cell r="I1467">
            <v>0</v>
          </cell>
          <cell r="J1467">
            <v>0</v>
          </cell>
          <cell r="K1467">
            <v>10.47</v>
          </cell>
        </row>
        <row r="1468">
          <cell r="A1468" t="str">
            <v>AUK</v>
          </cell>
          <cell r="B1468" t="str">
            <v>No</v>
          </cell>
          <cell r="C1468" t="str">
            <v>AuMake Limited</v>
          </cell>
          <cell r="D1468" t="str">
            <v>AustralianShares</v>
          </cell>
          <cell r="E1468">
            <v>46200</v>
          </cell>
          <cell r="F1468">
            <v>0</v>
          </cell>
          <cell r="G1468">
            <v>0</v>
          </cell>
          <cell r="H1468">
            <v>254.1</v>
          </cell>
          <cell r="I1468">
            <v>0</v>
          </cell>
          <cell r="J1468">
            <v>0</v>
          </cell>
          <cell r="K1468">
            <v>5.4999999999999997E-3</v>
          </cell>
        </row>
        <row r="1469">
          <cell r="A1469" t="str">
            <v>AUMF</v>
          </cell>
          <cell r="B1469" t="str">
            <v>No</v>
          </cell>
          <cell r="C1469" t="str">
            <v>iShares Edge MSCI Australia Multifactor ETF</v>
          </cell>
          <cell r="D1469" t="str">
            <v>AustralianShares</v>
          </cell>
          <cell r="E1469">
            <v>11486</v>
          </cell>
          <cell r="F1469">
            <v>0</v>
          </cell>
          <cell r="G1469">
            <v>0</v>
          </cell>
          <cell r="H1469">
            <v>398908.78</v>
          </cell>
          <cell r="I1469">
            <v>0</v>
          </cell>
          <cell r="J1469">
            <v>0</v>
          </cell>
          <cell r="K1469">
            <v>34.729999999999997</v>
          </cell>
        </row>
        <row r="1470">
          <cell r="A1470" t="str">
            <v>AUN</v>
          </cell>
          <cell r="B1470" t="str">
            <v>No</v>
          </cell>
          <cell r="C1470" t="str">
            <v>Aurumin Limited</v>
          </cell>
          <cell r="D1470" t="str">
            <v>AustralianShares</v>
          </cell>
          <cell r="E1470">
            <v>515000</v>
          </cell>
          <cell r="F1470">
            <v>0</v>
          </cell>
          <cell r="G1470">
            <v>0</v>
          </cell>
          <cell r="H1470">
            <v>33990</v>
          </cell>
          <cell r="I1470">
            <v>0</v>
          </cell>
          <cell r="J1470">
            <v>0</v>
          </cell>
          <cell r="K1470">
            <v>6.6000000000000003E-2</v>
          </cell>
        </row>
        <row r="1471">
          <cell r="A1471" t="str">
            <v>AUQ</v>
          </cell>
          <cell r="B1471" t="str">
            <v>No</v>
          </cell>
          <cell r="C1471" t="str">
            <v>Alara Resources Limited</v>
          </cell>
          <cell r="D1471" t="str">
            <v>AustralianShares</v>
          </cell>
          <cell r="E1471">
            <v>378030</v>
          </cell>
          <cell r="F1471">
            <v>0</v>
          </cell>
          <cell r="G1471">
            <v>0</v>
          </cell>
          <cell r="H1471">
            <v>14365.14</v>
          </cell>
          <cell r="I1471">
            <v>0</v>
          </cell>
          <cell r="J1471">
            <v>0</v>
          </cell>
          <cell r="K1471">
            <v>3.7999999999999999E-2</v>
          </cell>
        </row>
        <row r="1472">
          <cell r="A1472" t="str">
            <v>AUR</v>
          </cell>
          <cell r="B1472" t="str">
            <v>No</v>
          </cell>
          <cell r="C1472" t="str">
            <v>Auris Minerals Limited</v>
          </cell>
          <cell r="D1472" t="str">
            <v>AustralianShares</v>
          </cell>
          <cell r="E1472">
            <v>220</v>
          </cell>
          <cell r="F1472">
            <v>0</v>
          </cell>
          <cell r="G1472">
            <v>0</v>
          </cell>
          <cell r="H1472">
            <v>1.32</v>
          </cell>
          <cell r="I1472">
            <v>0</v>
          </cell>
          <cell r="J1472">
            <v>0</v>
          </cell>
          <cell r="K1472">
            <v>6.0000000000000001E-3</v>
          </cell>
        </row>
        <row r="1473">
          <cell r="A1473" t="str">
            <v>AUS0037AU</v>
          </cell>
          <cell r="B1473" t="str">
            <v>No</v>
          </cell>
          <cell r="C1473" t="str">
            <v>AUI Healthcare Property Trust - Class A Units</v>
          </cell>
          <cell r="D1473" t="str">
            <v>ManagedFunds</v>
          </cell>
          <cell r="E1473">
            <v>1761980.3559650001</v>
          </cell>
          <cell r="F1473">
            <v>0</v>
          </cell>
          <cell r="G1473">
            <v>0</v>
          </cell>
          <cell r="H1473">
            <v>2527737.0186670003</v>
          </cell>
          <cell r="I1473">
            <v>0</v>
          </cell>
          <cell r="J1473">
            <v>0</v>
          </cell>
          <cell r="K1473">
            <v>1.4346000000000001</v>
          </cell>
        </row>
        <row r="1474">
          <cell r="A1474" t="str">
            <v>AUS0064AU</v>
          </cell>
          <cell r="B1474" t="str">
            <v>No</v>
          </cell>
          <cell r="C1474" t="str">
            <v>Pro-D High Growth Fund</v>
          </cell>
          <cell r="D1474" t="str">
            <v>ManagedFunds</v>
          </cell>
          <cell r="E1474">
            <v>10903645.026828</v>
          </cell>
          <cell r="F1474">
            <v>0</v>
          </cell>
          <cell r="G1474">
            <v>0</v>
          </cell>
          <cell r="H1474">
            <v>14396082.528921001</v>
          </cell>
          <cell r="I1474">
            <v>0</v>
          </cell>
          <cell r="J1474">
            <v>0</v>
          </cell>
          <cell r="K1474">
            <v>1.3203</v>
          </cell>
        </row>
        <row r="1475">
          <cell r="A1475" t="str">
            <v>AUS0066AU</v>
          </cell>
          <cell r="B1475" t="str">
            <v>No</v>
          </cell>
          <cell r="C1475" t="str">
            <v>Pro-D Balanced Fund</v>
          </cell>
          <cell r="D1475" t="str">
            <v>ManagedFunds</v>
          </cell>
          <cell r="E1475">
            <v>20210143.278843001</v>
          </cell>
          <cell r="F1475">
            <v>0</v>
          </cell>
          <cell r="G1475">
            <v>0</v>
          </cell>
          <cell r="H1475">
            <v>24525008.868875999</v>
          </cell>
          <cell r="I1475">
            <v>0</v>
          </cell>
          <cell r="J1475">
            <v>0</v>
          </cell>
          <cell r="K1475">
            <v>1.2135</v>
          </cell>
        </row>
        <row r="1476">
          <cell r="A1476" t="str">
            <v>AUS0068AU</v>
          </cell>
          <cell r="B1476" t="str">
            <v>No</v>
          </cell>
          <cell r="C1476" t="str">
            <v>Pro-D Growth Fund</v>
          </cell>
          <cell r="D1476" t="str">
            <v>ManagedFunds</v>
          </cell>
          <cell r="E1476">
            <v>26730510.939803999</v>
          </cell>
          <cell r="F1476">
            <v>0</v>
          </cell>
          <cell r="G1476">
            <v>0</v>
          </cell>
          <cell r="H1476">
            <v>35492772.425872006</v>
          </cell>
          <cell r="I1476">
            <v>0</v>
          </cell>
          <cell r="J1476">
            <v>0</v>
          </cell>
          <cell r="K1476">
            <v>1.3278000000000001</v>
          </cell>
        </row>
        <row r="1477">
          <cell r="A1477" t="str">
            <v>AUS0071AU</v>
          </cell>
          <cell r="B1477" t="str">
            <v>No</v>
          </cell>
          <cell r="C1477" t="str">
            <v>Altius Sustainable Bond Fund</v>
          </cell>
          <cell r="D1477" t="str">
            <v>ManagedFunds</v>
          </cell>
          <cell r="E1477">
            <v>8844856.0779420007</v>
          </cell>
          <cell r="F1477">
            <v>0</v>
          </cell>
          <cell r="G1477">
            <v>0</v>
          </cell>
          <cell r="H1477">
            <v>8589239.7372890003</v>
          </cell>
          <cell r="I1477">
            <v>0</v>
          </cell>
          <cell r="J1477">
            <v>0</v>
          </cell>
          <cell r="K1477">
            <v>0.97109999999999996</v>
          </cell>
        </row>
        <row r="1478">
          <cell r="A1478" t="str">
            <v>AUS0102AU</v>
          </cell>
          <cell r="B1478" t="str">
            <v>No</v>
          </cell>
          <cell r="C1478" t="str">
            <v>AUI Healthcare Property Trust - Retail</v>
          </cell>
          <cell r="D1478" t="str">
            <v>ManagedFunds</v>
          </cell>
          <cell r="E1478">
            <v>404156.34349499998</v>
          </cell>
          <cell r="F1478">
            <v>0</v>
          </cell>
          <cell r="G1478">
            <v>0</v>
          </cell>
          <cell r="H1478">
            <v>965691.16714799998</v>
          </cell>
          <cell r="I1478">
            <v>0</v>
          </cell>
          <cell r="J1478">
            <v>0</v>
          </cell>
          <cell r="K1478">
            <v>2.3894000000000002</v>
          </cell>
        </row>
        <row r="1479">
          <cell r="A1479" t="str">
            <v>AUST</v>
          </cell>
          <cell r="B1479" t="str">
            <v>No</v>
          </cell>
          <cell r="C1479" t="str">
            <v>BetaShares Managed Risk Australian Share Fund</v>
          </cell>
          <cell r="D1479" t="str">
            <v>AustralianShares</v>
          </cell>
          <cell r="E1479">
            <v>80460</v>
          </cell>
          <cell r="F1479">
            <v>0</v>
          </cell>
          <cell r="G1479">
            <v>0</v>
          </cell>
          <cell r="H1479">
            <v>1400808.6</v>
          </cell>
          <cell r="I1479">
            <v>0</v>
          </cell>
          <cell r="J1479">
            <v>0</v>
          </cell>
          <cell r="K1479">
            <v>17.41</v>
          </cell>
        </row>
        <row r="1480">
          <cell r="A1480" t="str">
            <v>AUZ</v>
          </cell>
          <cell r="B1480" t="str">
            <v>No</v>
          </cell>
          <cell r="C1480" t="str">
            <v>Australian Mines Limited</v>
          </cell>
          <cell r="D1480" t="str">
            <v>AustralianShares</v>
          </cell>
          <cell r="E1480">
            <v>1373359</v>
          </cell>
          <cell r="F1480">
            <v>0</v>
          </cell>
          <cell r="G1480">
            <v>0</v>
          </cell>
          <cell r="H1480">
            <v>13046.9105</v>
          </cell>
          <cell r="I1480">
            <v>0</v>
          </cell>
          <cell r="J1480">
            <v>0</v>
          </cell>
          <cell r="K1480">
            <v>9.4999999999999998E-3</v>
          </cell>
        </row>
        <row r="1481">
          <cell r="A1481" t="str">
            <v>AV1</v>
          </cell>
          <cell r="B1481" t="str">
            <v>No</v>
          </cell>
          <cell r="C1481" t="str">
            <v>Adveritas Limited</v>
          </cell>
          <cell r="D1481" t="str">
            <v>AustralianShares</v>
          </cell>
          <cell r="E1481">
            <v>34500</v>
          </cell>
          <cell r="F1481">
            <v>0</v>
          </cell>
          <cell r="G1481">
            <v>0</v>
          </cell>
          <cell r="H1481">
            <v>3105</v>
          </cell>
          <cell r="I1481">
            <v>0</v>
          </cell>
          <cell r="J1481">
            <v>0</v>
          </cell>
          <cell r="K1481">
            <v>0.09</v>
          </cell>
        </row>
        <row r="1482">
          <cell r="A1482" t="str">
            <v>AVA</v>
          </cell>
          <cell r="B1482" t="str">
            <v>No</v>
          </cell>
          <cell r="C1482" t="str">
            <v>AVA Risk Group Limited</v>
          </cell>
          <cell r="D1482" t="str">
            <v>AustralianShares</v>
          </cell>
          <cell r="E1482">
            <v>81657</v>
          </cell>
          <cell r="F1482">
            <v>0</v>
          </cell>
          <cell r="G1482">
            <v>0</v>
          </cell>
          <cell r="H1482">
            <v>10411.2675</v>
          </cell>
          <cell r="I1482">
            <v>0</v>
          </cell>
          <cell r="J1482">
            <v>0</v>
          </cell>
          <cell r="K1482">
            <v>0.1275</v>
          </cell>
        </row>
        <row r="1483">
          <cell r="A1483" t="str">
            <v>AVC</v>
          </cell>
          <cell r="B1483" t="str">
            <v>No</v>
          </cell>
          <cell r="C1483" t="str">
            <v>Auctus Investment Group Limited</v>
          </cell>
          <cell r="D1483" t="str">
            <v>AustralianShares</v>
          </cell>
          <cell r="E1483">
            <v>7675</v>
          </cell>
          <cell r="F1483">
            <v>0</v>
          </cell>
          <cell r="G1483">
            <v>0</v>
          </cell>
          <cell r="H1483">
            <v>4336.375</v>
          </cell>
          <cell r="I1483">
            <v>0</v>
          </cell>
          <cell r="J1483">
            <v>0</v>
          </cell>
          <cell r="K1483">
            <v>0.56499999999999995</v>
          </cell>
        </row>
        <row r="1484">
          <cell r="A1484" t="str">
            <v>AVE</v>
          </cell>
          <cell r="B1484" t="str">
            <v>No</v>
          </cell>
          <cell r="C1484" t="str">
            <v>Avecho Biotechnology Limited</v>
          </cell>
          <cell r="D1484" t="str">
            <v>AustralianShares</v>
          </cell>
          <cell r="E1484">
            <v>34702</v>
          </cell>
          <cell r="F1484">
            <v>0</v>
          </cell>
          <cell r="G1484">
            <v>0</v>
          </cell>
          <cell r="H1484">
            <v>86.754999999999995</v>
          </cell>
          <cell r="I1484">
            <v>0</v>
          </cell>
          <cell r="J1484">
            <v>0</v>
          </cell>
          <cell r="K1484">
            <v>2.5000000000000001E-3</v>
          </cell>
        </row>
        <row r="1485">
          <cell r="A1485" t="str">
            <v>AVG</v>
          </cell>
          <cell r="B1485" t="str">
            <v>No</v>
          </cell>
          <cell r="C1485" t="str">
            <v>Australian Vintage Ltd</v>
          </cell>
          <cell r="D1485" t="str">
            <v>AustralianShares</v>
          </cell>
          <cell r="E1485">
            <v>153417</v>
          </cell>
          <cell r="F1485">
            <v>0</v>
          </cell>
          <cell r="G1485">
            <v>0</v>
          </cell>
          <cell r="H1485">
            <v>21478.38</v>
          </cell>
          <cell r="I1485">
            <v>0</v>
          </cell>
          <cell r="J1485">
            <v>0</v>
          </cell>
          <cell r="K1485">
            <v>0.14000000000000001</v>
          </cell>
        </row>
        <row r="1486">
          <cell r="A1486" t="str">
            <v>AVGO.ND</v>
          </cell>
          <cell r="B1486" t="str">
            <v>No</v>
          </cell>
          <cell r="C1486" t="str">
            <v>Broadcom Limited</v>
          </cell>
          <cell r="D1486" t="str">
            <v>InternationalShares</v>
          </cell>
          <cell r="E1486">
            <v>3466</v>
          </cell>
          <cell r="F1486">
            <v>0</v>
          </cell>
          <cell r="G1486">
            <v>0</v>
          </cell>
          <cell r="H1486">
            <v>1298783.64454</v>
          </cell>
          <cell r="I1486">
            <v>0</v>
          </cell>
          <cell r="J1486">
            <v>0</v>
          </cell>
          <cell r="K1486">
            <v>374.72118999999998</v>
          </cell>
        </row>
        <row r="1487">
          <cell r="A1487" t="str">
            <v>AVH</v>
          </cell>
          <cell r="B1487" t="str">
            <v>No</v>
          </cell>
          <cell r="C1487" t="str">
            <v>AVITA Medical Inc. CDI</v>
          </cell>
          <cell r="D1487" t="str">
            <v>AustralianShares</v>
          </cell>
          <cell r="E1487">
            <v>133261</v>
          </cell>
          <cell r="F1487">
            <v>0</v>
          </cell>
          <cell r="G1487">
            <v>0</v>
          </cell>
          <cell r="H1487">
            <v>566359.25</v>
          </cell>
          <cell r="I1487">
            <v>0</v>
          </cell>
          <cell r="J1487">
            <v>0</v>
          </cell>
          <cell r="K1487">
            <v>4.25</v>
          </cell>
        </row>
        <row r="1488">
          <cell r="A1488" t="str">
            <v>AVJ</v>
          </cell>
          <cell r="B1488" t="str">
            <v>No</v>
          </cell>
          <cell r="C1488" t="str">
            <v>AVJennings Ltd</v>
          </cell>
          <cell r="D1488" t="str">
            <v>AustralianShares</v>
          </cell>
          <cell r="E1488">
            <v>15045</v>
          </cell>
          <cell r="F1488">
            <v>0</v>
          </cell>
          <cell r="G1488">
            <v>0</v>
          </cell>
          <cell r="H1488">
            <v>9553.5750000000007</v>
          </cell>
          <cell r="I1488">
            <v>0</v>
          </cell>
          <cell r="J1488">
            <v>0</v>
          </cell>
          <cell r="K1488">
            <v>0.63500000000000001</v>
          </cell>
        </row>
        <row r="1489">
          <cell r="A1489" t="str">
            <v>AVL</v>
          </cell>
          <cell r="B1489" t="str">
            <v>No</v>
          </cell>
          <cell r="C1489" t="str">
            <v>Australian Vanadium Limited</v>
          </cell>
          <cell r="D1489" t="str">
            <v>AustralianShares</v>
          </cell>
          <cell r="E1489">
            <v>8459686</v>
          </cell>
          <cell r="F1489">
            <v>0</v>
          </cell>
          <cell r="G1489">
            <v>0</v>
          </cell>
          <cell r="H1489">
            <v>118435.60400000001</v>
          </cell>
          <cell r="I1489">
            <v>0</v>
          </cell>
          <cell r="J1489">
            <v>0</v>
          </cell>
          <cell r="K1489">
            <v>1.4E-2</v>
          </cell>
        </row>
        <row r="1490">
          <cell r="A1490" t="str">
            <v>AVM</v>
          </cell>
          <cell r="B1490" t="str">
            <v>No</v>
          </cell>
          <cell r="C1490" t="str">
            <v>Advance Metals Limited</v>
          </cell>
          <cell r="D1490" t="str">
            <v>AustralianShares</v>
          </cell>
          <cell r="E1490">
            <v>2000</v>
          </cell>
          <cell r="F1490">
            <v>0</v>
          </cell>
          <cell r="G1490">
            <v>0</v>
          </cell>
          <cell r="H1490">
            <v>68</v>
          </cell>
          <cell r="I1490">
            <v>0</v>
          </cell>
          <cell r="J1490">
            <v>0</v>
          </cell>
          <cell r="K1490">
            <v>3.4000000000000002E-2</v>
          </cell>
        </row>
        <row r="1491">
          <cell r="A1491" t="str">
            <v>AVQ</v>
          </cell>
          <cell r="B1491" t="str">
            <v>No</v>
          </cell>
          <cell r="C1491" t="str">
            <v>Axiom Mining Limited CDI</v>
          </cell>
          <cell r="D1491" t="str">
            <v>AustralianShares</v>
          </cell>
          <cell r="E1491">
            <v>0</v>
          </cell>
          <cell r="F1491">
            <v>0</v>
          </cell>
          <cell r="G1491">
            <v>0</v>
          </cell>
          <cell r="H1491">
            <v>0</v>
          </cell>
          <cell r="I1491">
            <v>0</v>
          </cell>
          <cell r="J1491">
            <v>0</v>
          </cell>
          <cell r="K1491">
            <v>0</v>
          </cell>
        </row>
        <row r="1492">
          <cell r="A1492" t="str">
            <v>AVR</v>
          </cell>
          <cell r="B1492" t="str">
            <v>No</v>
          </cell>
          <cell r="C1492" t="str">
            <v>Anteris Technologies Global Corp CDI</v>
          </cell>
          <cell r="D1492" t="str">
            <v>AustralianShares</v>
          </cell>
          <cell r="E1492">
            <v>8467</v>
          </cell>
          <cell r="F1492">
            <v>0</v>
          </cell>
          <cell r="G1492">
            <v>0</v>
          </cell>
          <cell r="H1492">
            <v>70022.09</v>
          </cell>
          <cell r="I1492">
            <v>0</v>
          </cell>
          <cell r="J1492">
            <v>0</v>
          </cell>
          <cell r="K1492">
            <v>8.27</v>
          </cell>
        </row>
        <row r="1493">
          <cell r="A1493" t="str">
            <v>AVW</v>
          </cell>
          <cell r="B1493" t="str">
            <v>No</v>
          </cell>
          <cell r="C1493" t="str">
            <v>Avira Resources Limited</v>
          </cell>
          <cell r="D1493" t="str">
            <v>AustralianShares</v>
          </cell>
          <cell r="E1493">
            <v>3073333</v>
          </cell>
          <cell r="F1493">
            <v>0</v>
          </cell>
          <cell r="G1493">
            <v>0</v>
          </cell>
          <cell r="H1493">
            <v>3073.3330000000001</v>
          </cell>
          <cell r="I1493">
            <v>0</v>
          </cell>
          <cell r="J1493">
            <v>0</v>
          </cell>
          <cell r="K1493">
            <v>1E-3</v>
          </cell>
        </row>
        <row r="1494">
          <cell r="A1494" t="str">
            <v>AVZ</v>
          </cell>
          <cell r="B1494" t="str">
            <v>No</v>
          </cell>
          <cell r="C1494" t="str">
            <v>AVZ Minerals Limited</v>
          </cell>
          <cell r="D1494" t="str">
            <v>AustralianShares</v>
          </cell>
          <cell r="E1494">
            <v>1001783</v>
          </cell>
          <cell r="F1494">
            <v>0</v>
          </cell>
          <cell r="G1494">
            <v>0</v>
          </cell>
          <cell r="H1494">
            <v>53654.495697000006</v>
          </cell>
          <cell r="I1494">
            <v>0</v>
          </cell>
          <cell r="J1494">
            <v>0</v>
          </cell>
          <cell r="K1494">
            <v>5.3559000000000002E-2</v>
          </cell>
        </row>
        <row r="1495">
          <cell r="A1495" t="str">
            <v>AW1</v>
          </cell>
          <cell r="B1495" t="str">
            <v>No</v>
          </cell>
          <cell r="C1495" t="str">
            <v>American West Metals Limited</v>
          </cell>
          <cell r="D1495" t="str">
            <v>AustralianShares</v>
          </cell>
          <cell r="E1495">
            <v>30600</v>
          </cell>
          <cell r="F1495">
            <v>0</v>
          </cell>
          <cell r="G1495">
            <v>0</v>
          </cell>
          <cell r="H1495">
            <v>1591.2</v>
          </cell>
          <cell r="I1495">
            <v>0</v>
          </cell>
          <cell r="J1495">
            <v>0</v>
          </cell>
          <cell r="K1495">
            <v>5.1999999999999998E-2</v>
          </cell>
        </row>
        <row r="1496">
          <cell r="A1496" t="str">
            <v>AWJ</v>
          </cell>
          <cell r="B1496" t="str">
            <v>No</v>
          </cell>
          <cell r="C1496" t="str">
            <v>Auric Mining Limited</v>
          </cell>
          <cell r="D1496" t="str">
            <v>AustralianShares</v>
          </cell>
          <cell r="E1496">
            <v>76795</v>
          </cell>
          <cell r="F1496">
            <v>0</v>
          </cell>
          <cell r="G1496">
            <v>0</v>
          </cell>
          <cell r="H1496">
            <v>26110.3</v>
          </cell>
          <cell r="I1496">
            <v>0</v>
          </cell>
          <cell r="J1496">
            <v>0</v>
          </cell>
          <cell r="K1496">
            <v>0.34</v>
          </cell>
        </row>
        <row r="1497">
          <cell r="A1497" t="str">
            <v>AX1</v>
          </cell>
          <cell r="B1497" t="str">
            <v>No</v>
          </cell>
          <cell r="C1497" t="str">
            <v>Accent Group Limited</v>
          </cell>
          <cell r="D1497" t="str">
            <v>AustralianShares</v>
          </cell>
          <cell r="E1497">
            <v>240279</v>
          </cell>
          <cell r="F1497">
            <v>0</v>
          </cell>
          <cell r="G1497">
            <v>0</v>
          </cell>
          <cell r="H1497">
            <v>562252.86</v>
          </cell>
          <cell r="I1497">
            <v>0</v>
          </cell>
          <cell r="J1497">
            <v>0</v>
          </cell>
          <cell r="K1497">
            <v>2.34</v>
          </cell>
        </row>
        <row r="1498">
          <cell r="A1498" t="str">
            <v>AXE</v>
          </cell>
          <cell r="B1498" t="str">
            <v>No</v>
          </cell>
          <cell r="C1498" t="str">
            <v>Archer Materials Limited</v>
          </cell>
          <cell r="D1498" t="str">
            <v>AustralianShares</v>
          </cell>
          <cell r="E1498">
            <v>335712</v>
          </cell>
          <cell r="F1498">
            <v>0</v>
          </cell>
          <cell r="G1498">
            <v>0</v>
          </cell>
          <cell r="H1498">
            <v>194712.95999999999</v>
          </cell>
          <cell r="I1498">
            <v>0</v>
          </cell>
          <cell r="J1498">
            <v>0</v>
          </cell>
          <cell r="K1498">
            <v>0.57999999999999996</v>
          </cell>
        </row>
        <row r="1499">
          <cell r="A1499" t="str">
            <v>AXL</v>
          </cell>
          <cell r="B1499" t="str">
            <v>No</v>
          </cell>
          <cell r="C1499" t="str">
            <v>Axel Ree Limited</v>
          </cell>
          <cell r="D1499" t="str">
            <v>AustralianShares</v>
          </cell>
          <cell r="E1499">
            <v>5164</v>
          </cell>
          <cell r="F1499">
            <v>0</v>
          </cell>
          <cell r="G1499">
            <v>0</v>
          </cell>
          <cell r="H1499">
            <v>382.13600000000002</v>
          </cell>
          <cell r="I1499">
            <v>0</v>
          </cell>
          <cell r="J1499">
            <v>0</v>
          </cell>
          <cell r="K1499">
            <v>7.3999999999999996E-2</v>
          </cell>
        </row>
        <row r="1500">
          <cell r="A1500" t="str">
            <v>AXN</v>
          </cell>
          <cell r="B1500" t="str">
            <v>No</v>
          </cell>
          <cell r="C1500" t="str">
            <v>Alliance Nickel Limited</v>
          </cell>
          <cell r="D1500" t="str">
            <v>AustralianShares</v>
          </cell>
          <cell r="E1500">
            <v>42050</v>
          </cell>
          <cell r="F1500">
            <v>0</v>
          </cell>
          <cell r="G1500">
            <v>0</v>
          </cell>
          <cell r="H1500">
            <v>1471.75</v>
          </cell>
          <cell r="I1500">
            <v>0</v>
          </cell>
          <cell r="J1500">
            <v>0</v>
          </cell>
          <cell r="K1500">
            <v>3.5000000000000003E-2</v>
          </cell>
        </row>
        <row r="1501">
          <cell r="A1501" t="str">
            <v>AXON.ND</v>
          </cell>
          <cell r="B1501" t="str">
            <v>No</v>
          </cell>
          <cell r="C1501" t="str">
            <v>Axon Enterprise Inc</v>
          </cell>
          <cell r="D1501" t="str">
            <v>InternationalShares</v>
          </cell>
          <cell r="E1501">
            <v>225</v>
          </cell>
          <cell r="F1501">
            <v>0</v>
          </cell>
          <cell r="G1501">
            <v>0</v>
          </cell>
          <cell r="H1501">
            <v>216133.8291</v>
          </cell>
          <cell r="I1501">
            <v>0</v>
          </cell>
          <cell r="J1501">
            <v>0</v>
          </cell>
          <cell r="K1501">
            <v>960.59479599999997</v>
          </cell>
        </row>
        <row r="1502">
          <cell r="A1502" t="str">
            <v>AXP</v>
          </cell>
          <cell r="B1502" t="str">
            <v>No</v>
          </cell>
          <cell r="C1502" t="str">
            <v>AXP Energy Limited</v>
          </cell>
          <cell r="D1502" t="str">
            <v>AustralianShares</v>
          </cell>
          <cell r="E1502">
            <v>730000</v>
          </cell>
          <cell r="F1502">
            <v>0</v>
          </cell>
          <cell r="G1502">
            <v>0</v>
          </cell>
          <cell r="H1502">
            <v>1460</v>
          </cell>
          <cell r="I1502">
            <v>0</v>
          </cell>
          <cell r="J1502">
            <v>0</v>
          </cell>
          <cell r="K1502">
            <v>2E-3</v>
          </cell>
        </row>
        <row r="1503">
          <cell r="A1503" t="str">
            <v>AXT</v>
          </cell>
          <cell r="B1503" t="str">
            <v>No</v>
          </cell>
          <cell r="C1503" t="str">
            <v>Argo Exploration Limited</v>
          </cell>
          <cell r="D1503" t="str">
            <v>AustralianShares</v>
          </cell>
          <cell r="E1503">
            <v>9323</v>
          </cell>
          <cell r="F1503">
            <v>0</v>
          </cell>
          <cell r="G1503">
            <v>0</v>
          </cell>
          <cell r="H1503">
            <v>130.52199999999999</v>
          </cell>
          <cell r="I1503">
            <v>0</v>
          </cell>
          <cell r="J1503">
            <v>0</v>
          </cell>
          <cell r="K1503">
            <v>1.4E-2</v>
          </cell>
        </row>
        <row r="1504">
          <cell r="A1504" t="str">
            <v>AYA</v>
          </cell>
          <cell r="B1504" t="str">
            <v>No</v>
          </cell>
          <cell r="C1504" t="str">
            <v>Artrya Limited</v>
          </cell>
          <cell r="D1504" t="str">
            <v>AustralianShares</v>
          </cell>
          <cell r="E1504">
            <v>11617</v>
          </cell>
          <cell r="F1504">
            <v>0</v>
          </cell>
          <cell r="G1504">
            <v>0</v>
          </cell>
          <cell r="H1504">
            <v>6157.01</v>
          </cell>
          <cell r="I1504">
            <v>0</v>
          </cell>
          <cell r="J1504">
            <v>0</v>
          </cell>
          <cell r="K1504">
            <v>0.53</v>
          </cell>
        </row>
        <row r="1505">
          <cell r="A1505" t="str">
            <v>AYLD</v>
          </cell>
          <cell r="B1505" t="str">
            <v>No</v>
          </cell>
          <cell r="C1505" t="str">
            <v>Global X S&amp;P/ASX 200 Covered Call ETF</v>
          </cell>
          <cell r="D1505" t="str">
            <v>AustralianShares</v>
          </cell>
          <cell r="E1505">
            <v>57722</v>
          </cell>
          <cell r="F1505">
            <v>0</v>
          </cell>
          <cell r="G1505">
            <v>0</v>
          </cell>
          <cell r="H1505">
            <v>600308.80000000005</v>
          </cell>
          <cell r="I1505">
            <v>0</v>
          </cell>
          <cell r="J1505">
            <v>0</v>
          </cell>
          <cell r="K1505">
            <v>10.4</v>
          </cell>
        </row>
        <row r="1506">
          <cell r="A1506" t="str">
            <v>AYT</v>
          </cell>
          <cell r="B1506" t="str">
            <v>No</v>
          </cell>
          <cell r="C1506" t="str">
            <v>Austin Metals Limited</v>
          </cell>
          <cell r="D1506" t="str">
            <v>AustralianShares</v>
          </cell>
          <cell r="E1506">
            <v>1772976</v>
          </cell>
          <cell r="F1506">
            <v>0</v>
          </cell>
          <cell r="G1506">
            <v>0</v>
          </cell>
          <cell r="H1506">
            <v>7091.9040000000005</v>
          </cell>
          <cell r="I1506">
            <v>0</v>
          </cell>
          <cell r="J1506">
            <v>0</v>
          </cell>
          <cell r="K1506">
            <v>4.0000000000000001E-3</v>
          </cell>
        </row>
        <row r="1507">
          <cell r="A1507" t="str">
            <v>AYUHD</v>
          </cell>
          <cell r="B1507" t="str">
            <v>No</v>
          </cell>
          <cell r="C1507" t="str">
            <v>Australian Unity Bonds Series D 15/12/2026</v>
          </cell>
          <cell r="D1507" t="str">
            <v>AustralianShares</v>
          </cell>
          <cell r="E1507">
            <v>3093</v>
          </cell>
          <cell r="F1507">
            <v>0</v>
          </cell>
          <cell r="G1507">
            <v>0</v>
          </cell>
          <cell r="H1507">
            <v>315486</v>
          </cell>
          <cell r="I1507">
            <v>0</v>
          </cell>
          <cell r="J1507">
            <v>0</v>
          </cell>
          <cell r="K1507">
            <v>102</v>
          </cell>
        </row>
        <row r="1508">
          <cell r="A1508" t="str">
            <v>AYUHE</v>
          </cell>
          <cell r="B1508" t="str">
            <v>No</v>
          </cell>
          <cell r="C1508" t="str">
            <v>Australian Unity Bonds Series E 15/12/2028</v>
          </cell>
          <cell r="D1508" t="str">
            <v>AustralianShares</v>
          </cell>
          <cell r="E1508">
            <v>14341</v>
          </cell>
          <cell r="F1508">
            <v>0</v>
          </cell>
          <cell r="G1508">
            <v>0</v>
          </cell>
          <cell r="H1508">
            <v>1476405.95</v>
          </cell>
          <cell r="I1508">
            <v>0</v>
          </cell>
          <cell r="J1508">
            <v>0</v>
          </cell>
          <cell r="K1508">
            <v>102.95</v>
          </cell>
        </row>
        <row r="1509">
          <cell r="A1509" t="str">
            <v>AYUPA</v>
          </cell>
          <cell r="B1509" t="str">
            <v>No</v>
          </cell>
          <cell r="C1509" t="str">
            <v>Australian Unity Mutual Capital Instruments</v>
          </cell>
          <cell r="D1509" t="str">
            <v>AustralianShares</v>
          </cell>
          <cell r="E1509">
            <v>107198</v>
          </cell>
          <cell r="F1509">
            <v>0</v>
          </cell>
          <cell r="G1509">
            <v>0</v>
          </cell>
          <cell r="H1509">
            <v>8758076.5999999996</v>
          </cell>
          <cell r="I1509">
            <v>0</v>
          </cell>
          <cell r="J1509">
            <v>0</v>
          </cell>
          <cell r="K1509">
            <v>81.7</v>
          </cell>
        </row>
        <row r="1510">
          <cell r="A1510" t="str">
            <v>AZ9</v>
          </cell>
          <cell r="B1510" t="str">
            <v>No</v>
          </cell>
          <cell r="C1510" t="str">
            <v>Asian Battery Metals PLC</v>
          </cell>
          <cell r="D1510" t="str">
            <v>AustralianShares</v>
          </cell>
          <cell r="E1510">
            <v>275000</v>
          </cell>
          <cell r="F1510">
            <v>0</v>
          </cell>
          <cell r="G1510">
            <v>0</v>
          </cell>
          <cell r="H1510">
            <v>13200</v>
          </cell>
          <cell r="I1510">
            <v>0</v>
          </cell>
          <cell r="J1510">
            <v>0</v>
          </cell>
          <cell r="K1510">
            <v>4.8000000000000001E-2</v>
          </cell>
        </row>
        <row r="1511">
          <cell r="A1511" t="str">
            <v>AZI</v>
          </cell>
          <cell r="B1511" t="str">
            <v>No</v>
          </cell>
          <cell r="C1511" t="str">
            <v>Altamin Limited</v>
          </cell>
          <cell r="D1511" t="str">
            <v>AustralianShares</v>
          </cell>
          <cell r="E1511">
            <v>16527</v>
          </cell>
          <cell r="F1511">
            <v>0</v>
          </cell>
          <cell r="G1511">
            <v>0</v>
          </cell>
          <cell r="H1511">
            <v>363.59399999999999</v>
          </cell>
          <cell r="I1511">
            <v>0</v>
          </cell>
          <cell r="J1511">
            <v>0</v>
          </cell>
          <cell r="K1511">
            <v>2.1999999999999999E-2</v>
          </cell>
        </row>
        <row r="1512">
          <cell r="A1512" t="str">
            <v>AZL</v>
          </cell>
          <cell r="B1512" t="str">
            <v>No</v>
          </cell>
          <cell r="C1512" t="str">
            <v>Arizona Lithium Limited</v>
          </cell>
          <cell r="D1512" t="str">
            <v>AustralianShares</v>
          </cell>
          <cell r="E1512">
            <v>1698062</v>
          </cell>
          <cell r="F1512">
            <v>0</v>
          </cell>
          <cell r="G1512">
            <v>0</v>
          </cell>
          <cell r="H1512">
            <v>21225.775000000001</v>
          </cell>
          <cell r="I1512">
            <v>0</v>
          </cell>
          <cell r="J1512">
            <v>0</v>
          </cell>
          <cell r="K1512">
            <v>1.2500000000000001E-2</v>
          </cell>
        </row>
        <row r="1513">
          <cell r="A1513" t="str">
            <v>AZN.LN</v>
          </cell>
          <cell r="B1513" t="str">
            <v>No</v>
          </cell>
          <cell r="C1513" t="str">
            <v>AstraZeneca PLC</v>
          </cell>
          <cell r="D1513" t="str">
            <v>InternationalShares</v>
          </cell>
          <cell r="E1513">
            <v>18562</v>
          </cell>
          <cell r="F1513">
            <v>0</v>
          </cell>
          <cell r="G1513">
            <v>0</v>
          </cell>
          <cell r="H1513">
            <v>3929166.126462</v>
          </cell>
          <cell r="I1513">
            <v>0</v>
          </cell>
          <cell r="J1513">
            <v>0</v>
          </cell>
          <cell r="K1513">
            <v>211.67795100000001</v>
          </cell>
        </row>
        <row r="1514">
          <cell r="A1514" t="str">
            <v>AZN.ND</v>
          </cell>
          <cell r="B1514" t="str">
            <v>No</v>
          </cell>
          <cell r="C1514" t="str">
            <v>AstraZeneca PLC</v>
          </cell>
          <cell r="D1514" t="str">
            <v>InternationalShares</v>
          </cell>
          <cell r="E1514">
            <v>452</v>
          </cell>
          <cell r="F1514">
            <v>0</v>
          </cell>
          <cell r="G1514">
            <v>0</v>
          </cell>
          <cell r="H1514">
            <v>47866.559084</v>
          </cell>
          <cell r="I1514">
            <v>0</v>
          </cell>
          <cell r="J1514">
            <v>0</v>
          </cell>
          <cell r="K1514">
            <v>105.899467</v>
          </cell>
        </row>
        <row r="1515">
          <cell r="A1515" t="str">
            <v>AZY</v>
          </cell>
          <cell r="B1515" t="str">
            <v>No</v>
          </cell>
          <cell r="C1515" t="str">
            <v>Antipa Minerals Ltd</v>
          </cell>
          <cell r="D1515" t="str">
            <v>AustralianShares</v>
          </cell>
          <cell r="E1515">
            <v>1188948</v>
          </cell>
          <cell r="F1515">
            <v>0</v>
          </cell>
          <cell r="G1515">
            <v>0</v>
          </cell>
          <cell r="H1515">
            <v>30912.648000000001</v>
          </cell>
          <cell r="I1515">
            <v>0</v>
          </cell>
          <cell r="J1515">
            <v>0</v>
          </cell>
          <cell r="K1515">
            <v>2.5999999999999999E-2</v>
          </cell>
        </row>
        <row r="1516">
          <cell r="A1516" t="str">
            <v>B2Y</v>
          </cell>
          <cell r="B1516" t="str">
            <v>No</v>
          </cell>
          <cell r="C1516" t="str">
            <v>Bounty Mining Limited</v>
          </cell>
          <cell r="D1516" t="str">
            <v>AustralianShares</v>
          </cell>
          <cell r="E1516">
            <v>0</v>
          </cell>
          <cell r="F1516">
            <v>0</v>
          </cell>
          <cell r="G1516">
            <v>0</v>
          </cell>
          <cell r="H1516">
            <v>0</v>
          </cell>
          <cell r="I1516">
            <v>0</v>
          </cell>
          <cell r="J1516">
            <v>0</v>
          </cell>
          <cell r="K1516">
            <v>0</v>
          </cell>
        </row>
        <row r="1517">
          <cell r="A1517" t="str">
            <v>B4P</v>
          </cell>
          <cell r="B1517" t="str">
            <v>No</v>
          </cell>
          <cell r="C1517" t="str">
            <v>Beforepay Group Limited</v>
          </cell>
          <cell r="D1517" t="str">
            <v>AustralianShares</v>
          </cell>
          <cell r="E1517">
            <v>585396</v>
          </cell>
          <cell r="F1517">
            <v>0</v>
          </cell>
          <cell r="G1517">
            <v>0</v>
          </cell>
          <cell r="H1517">
            <v>933706.62</v>
          </cell>
          <cell r="I1517">
            <v>0</v>
          </cell>
          <cell r="J1517">
            <v>0</v>
          </cell>
          <cell r="K1517">
            <v>1.595</v>
          </cell>
        </row>
        <row r="1518">
          <cell r="A1518" t="str">
            <v>BA.LN</v>
          </cell>
          <cell r="B1518" t="str">
            <v>No</v>
          </cell>
          <cell r="C1518" t="str">
            <v>BAE Systems PLC</v>
          </cell>
          <cell r="D1518" t="str">
            <v>InternationalShares</v>
          </cell>
          <cell r="E1518">
            <v>6617</v>
          </cell>
          <cell r="F1518">
            <v>0</v>
          </cell>
          <cell r="G1518">
            <v>0</v>
          </cell>
          <cell r="H1518">
            <v>153675.29235500001</v>
          </cell>
          <cell r="I1518">
            <v>0</v>
          </cell>
          <cell r="J1518">
            <v>0</v>
          </cell>
          <cell r="K1518">
            <v>23.224315000000001</v>
          </cell>
        </row>
        <row r="1519">
          <cell r="A1519" t="str">
            <v>BABA.NY</v>
          </cell>
          <cell r="B1519" t="str">
            <v>No</v>
          </cell>
          <cell r="C1519" t="str">
            <v>Alibaba Group Holding Ltd</v>
          </cell>
          <cell r="D1519" t="str">
            <v>InternationalShares</v>
          </cell>
          <cell r="E1519">
            <v>18656</v>
          </cell>
          <cell r="F1519">
            <v>0</v>
          </cell>
          <cell r="G1519">
            <v>0</v>
          </cell>
          <cell r="H1519">
            <v>2556719.3182080002</v>
          </cell>
          <cell r="I1519">
            <v>0</v>
          </cell>
          <cell r="J1519">
            <v>0</v>
          </cell>
          <cell r="K1519">
            <v>137.04541800000001</v>
          </cell>
        </row>
        <row r="1520">
          <cell r="A1520" t="str">
            <v>BAC.NY</v>
          </cell>
          <cell r="B1520" t="str">
            <v>No</v>
          </cell>
          <cell r="C1520" t="str">
            <v>Bank of America Corporation</v>
          </cell>
          <cell r="D1520" t="str">
            <v>InternationalShares</v>
          </cell>
          <cell r="E1520">
            <v>96370</v>
          </cell>
          <cell r="F1520">
            <v>0</v>
          </cell>
          <cell r="G1520">
            <v>0</v>
          </cell>
          <cell r="H1520">
            <v>6845743.4639100004</v>
          </cell>
          <cell r="I1520">
            <v>0</v>
          </cell>
          <cell r="J1520">
            <v>0</v>
          </cell>
          <cell r="K1520">
            <v>71.036043000000006</v>
          </cell>
        </row>
        <row r="1521">
          <cell r="A1521" t="str">
            <v>BAM.NY</v>
          </cell>
          <cell r="B1521" t="str">
            <v>No</v>
          </cell>
          <cell r="C1521" t="str">
            <v>Brookfield Asset Management Ltd</v>
          </cell>
          <cell r="D1521" t="str">
            <v>InternationalShares</v>
          </cell>
          <cell r="E1521">
            <v>334</v>
          </cell>
          <cell r="F1521">
            <v>0</v>
          </cell>
          <cell r="G1521">
            <v>0</v>
          </cell>
          <cell r="H1521">
            <v>29254.016584000001</v>
          </cell>
          <cell r="I1521">
            <v>0</v>
          </cell>
          <cell r="J1521">
            <v>0</v>
          </cell>
          <cell r="K1521">
            <v>87.586876000000004</v>
          </cell>
        </row>
        <row r="1522">
          <cell r="A1522" t="str">
            <v>BAM.TX</v>
          </cell>
          <cell r="B1522" t="str">
            <v>No</v>
          </cell>
          <cell r="C1522" t="str">
            <v>Brookfield Asset Management Ltd</v>
          </cell>
          <cell r="D1522" t="str">
            <v>InternationalShares</v>
          </cell>
          <cell r="E1522">
            <v>250</v>
          </cell>
          <cell r="F1522">
            <v>0</v>
          </cell>
          <cell r="G1522">
            <v>0</v>
          </cell>
          <cell r="H1522">
            <v>21906.482749999999</v>
          </cell>
          <cell r="I1522">
            <v>0</v>
          </cell>
          <cell r="J1522">
            <v>0</v>
          </cell>
          <cell r="K1522">
            <v>87.625930999999994</v>
          </cell>
        </row>
        <row r="1523">
          <cell r="A1523" t="str">
            <v>BANK</v>
          </cell>
          <cell r="B1523" t="str">
            <v>No</v>
          </cell>
          <cell r="C1523" t="str">
            <v>Global X Australian Bank Credit ETF</v>
          </cell>
          <cell r="D1523" t="str">
            <v>AustralianShares</v>
          </cell>
          <cell r="E1523">
            <v>27536</v>
          </cell>
          <cell r="F1523">
            <v>0</v>
          </cell>
          <cell r="G1523">
            <v>0</v>
          </cell>
          <cell r="H1523">
            <v>277012.15999999997</v>
          </cell>
          <cell r="I1523">
            <v>0</v>
          </cell>
          <cell r="J1523">
            <v>0</v>
          </cell>
          <cell r="K1523">
            <v>10.06</v>
          </cell>
        </row>
        <row r="1524">
          <cell r="A1524" t="str">
            <v>BAOR</v>
          </cell>
          <cell r="B1524" t="str">
            <v>No</v>
          </cell>
          <cell r="C1524" t="str">
            <v>Aoris Int Fund (Class B) (Unhdged) (Mngd Fnd) ETF</v>
          </cell>
          <cell r="D1524" t="str">
            <v>AustralianShares</v>
          </cell>
          <cell r="E1524">
            <v>61967</v>
          </cell>
          <cell r="F1524">
            <v>0</v>
          </cell>
          <cell r="G1524">
            <v>0</v>
          </cell>
          <cell r="H1524">
            <v>154297.82999999999</v>
          </cell>
          <cell r="I1524">
            <v>0</v>
          </cell>
          <cell r="J1524">
            <v>0</v>
          </cell>
          <cell r="K1524">
            <v>2.4900000000000002</v>
          </cell>
        </row>
        <row r="1525">
          <cell r="A1525" t="str">
            <v>BAR0811AU</v>
          </cell>
          <cell r="B1525" t="str">
            <v>No</v>
          </cell>
          <cell r="C1525" t="str">
            <v>BlackRock Diversified ESG Stable Fund</v>
          </cell>
          <cell r="D1525" t="str">
            <v>ManagedFunds</v>
          </cell>
          <cell r="E1525">
            <v>340789.35565099999</v>
          </cell>
          <cell r="F1525">
            <v>0</v>
          </cell>
          <cell r="G1525">
            <v>0</v>
          </cell>
          <cell r="H1525">
            <v>410995.37080899999</v>
          </cell>
          <cell r="I1525">
            <v>0</v>
          </cell>
          <cell r="J1525">
            <v>0</v>
          </cell>
          <cell r="K1525">
            <v>1.20601</v>
          </cell>
        </row>
        <row r="1526">
          <cell r="A1526" t="str">
            <v>BAR0813AU</v>
          </cell>
          <cell r="B1526" t="str">
            <v>No</v>
          </cell>
          <cell r="C1526" t="str">
            <v>BlackRock Diversified ESG Growth Fund</v>
          </cell>
          <cell r="D1526" t="str">
            <v>ManagedFunds</v>
          </cell>
          <cell r="E1526">
            <v>354051.23916499998</v>
          </cell>
          <cell r="F1526">
            <v>0</v>
          </cell>
          <cell r="G1526">
            <v>0</v>
          </cell>
          <cell r="H1526">
            <v>550195.62566300004</v>
          </cell>
          <cell r="I1526">
            <v>0</v>
          </cell>
          <cell r="J1526">
            <v>0</v>
          </cell>
          <cell r="K1526">
            <v>1.554</v>
          </cell>
        </row>
        <row r="1527">
          <cell r="A1527" t="str">
            <v>BAR0814AU</v>
          </cell>
          <cell r="B1527" t="str">
            <v>No</v>
          </cell>
          <cell r="C1527" t="str">
            <v>BlackRock Advantage Australian Equity Fund</v>
          </cell>
          <cell r="D1527" t="str">
            <v>ManagedFunds</v>
          </cell>
          <cell r="E1527">
            <v>2633027.1825029999</v>
          </cell>
          <cell r="F1527">
            <v>0</v>
          </cell>
          <cell r="G1527">
            <v>0</v>
          </cell>
          <cell r="H1527">
            <v>4113736.3488559998</v>
          </cell>
          <cell r="I1527">
            <v>0</v>
          </cell>
          <cell r="J1527">
            <v>0</v>
          </cell>
          <cell r="K1527">
            <v>1.56236</v>
          </cell>
        </row>
        <row r="1528">
          <cell r="A1528" t="str">
            <v>BAR0817AU</v>
          </cell>
          <cell r="B1528" t="str">
            <v>No</v>
          </cell>
          <cell r="C1528" t="str">
            <v>BlackRock Advantage International Equity Fund</v>
          </cell>
          <cell r="D1528" t="str">
            <v>ManagedFunds</v>
          </cell>
          <cell r="E1528">
            <v>379129.91044900002</v>
          </cell>
          <cell r="F1528">
            <v>0</v>
          </cell>
          <cell r="G1528">
            <v>0</v>
          </cell>
          <cell r="H1528">
            <v>804430.26139200001</v>
          </cell>
          <cell r="I1528">
            <v>0</v>
          </cell>
          <cell r="J1528">
            <v>0</v>
          </cell>
          <cell r="K1528">
            <v>2.1217800000000002</v>
          </cell>
        </row>
        <row r="1529">
          <cell r="A1529" t="str">
            <v>BARC.LN</v>
          </cell>
          <cell r="B1529" t="str">
            <v>No</v>
          </cell>
          <cell r="C1529" t="str">
            <v>Barclays PLC</v>
          </cell>
          <cell r="D1529" t="str">
            <v>InternationalShares</v>
          </cell>
          <cell r="E1529">
            <v>9153</v>
          </cell>
          <cell r="F1529">
            <v>0</v>
          </cell>
          <cell r="G1529">
            <v>0</v>
          </cell>
          <cell r="H1529">
            <v>49631.016681000001</v>
          </cell>
          <cell r="I1529">
            <v>0</v>
          </cell>
          <cell r="J1529">
            <v>0</v>
          </cell>
          <cell r="K1529">
            <v>5.422377</v>
          </cell>
        </row>
        <row r="1530">
          <cell r="A1530" t="str">
            <v>BAS</v>
          </cell>
          <cell r="B1530" t="str">
            <v>No</v>
          </cell>
          <cell r="C1530" t="str">
            <v>Bass Oil Limited</v>
          </cell>
          <cell r="D1530" t="str">
            <v>AustralianShares</v>
          </cell>
          <cell r="E1530">
            <v>78731</v>
          </cell>
          <cell r="F1530">
            <v>0</v>
          </cell>
          <cell r="G1530">
            <v>0</v>
          </cell>
          <cell r="H1530">
            <v>4330.2049999999999</v>
          </cell>
          <cell r="I1530">
            <v>0</v>
          </cell>
          <cell r="J1530">
            <v>0</v>
          </cell>
          <cell r="K1530">
            <v>5.5E-2</v>
          </cell>
        </row>
        <row r="1531">
          <cell r="A1531" t="str">
            <v>BAS.DB</v>
          </cell>
          <cell r="B1531" t="str">
            <v>No</v>
          </cell>
          <cell r="C1531" t="str">
            <v>BASF SE</v>
          </cell>
          <cell r="D1531" t="str">
            <v>InternationalShares</v>
          </cell>
          <cell r="E1531">
            <v>25</v>
          </cell>
          <cell r="F1531">
            <v>0</v>
          </cell>
          <cell r="G1531">
            <v>0</v>
          </cell>
          <cell r="H1531">
            <v>1779.75935</v>
          </cell>
          <cell r="I1531">
            <v>0</v>
          </cell>
          <cell r="J1531">
            <v>0</v>
          </cell>
          <cell r="K1531">
            <v>71.190374000000006</v>
          </cell>
        </row>
        <row r="1532">
          <cell r="A1532" t="str">
            <v>BATS.LN</v>
          </cell>
          <cell r="B1532" t="str">
            <v>No</v>
          </cell>
          <cell r="C1532" t="str">
            <v>British American Tobacco PLC</v>
          </cell>
          <cell r="D1532" t="str">
            <v>InternationalShares</v>
          </cell>
          <cell r="E1532">
            <v>4194</v>
          </cell>
          <cell r="F1532">
            <v>0</v>
          </cell>
          <cell r="G1532">
            <v>0</v>
          </cell>
          <cell r="H1532">
            <v>244249.014456</v>
          </cell>
          <cell r="I1532">
            <v>0</v>
          </cell>
          <cell r="J1532">
            <v>0</v>
          </cell>
          <cell r="K1532">
            <v>58.237724</v>
          </cell>
        </row>
        <row r="1533">
          <cell r="A1533" t="str">
            <v>BAYN.DB</v>
          </cell>
          <cell r="B1533" t="str">
            <v>No</v>
          </cell>
          <cell r="C1533" t="str">
            <v>Bayer AG</v>
          </cell>
          <cell r="D1533" t="str">
            <v>InternationalShares</v>
          </cell>
          <cell r="E1533">
            <v>6856</v>
          </cell>
          <cell r="F1533">
            <v>0</v>
          </cell>
          <cell r="G1533">
            <v>0</v>
          </cell>
          <cell r="H1533">
            <v>221578.65264000001</v>
          </cell>
          <cell r="I1533">
            <v>0</v>
          </cell>
          <cell r="J1533">
            <v>0</v>
          </cell>
          <cell r="K1533">
            <v>32.318939999999998</v>
          </cell>
        </row>
        <row r="1534">
          <cell r="A1534" t="str">
            <v>BB.NY</v>
          </cell>
          <cell r="B1534" t="str">
            <v>No</v>
          </cell>
          <cell r="C1534" t="str">
            <v>BlackBerry Limited</v>
          </cell>
          <cell r="D1534" t="str">
            <v>InternationalShares</v>
          </cell>
          <cell r="E1534">
            <v>803</v>
          </cell>
          <cell r="F1534">
            <v>0</v>
          </cell>
          <cell r="G1534">
            <v>0</v>
          </cell>
          <cell r="H1534">
            <v>4905.9967550000001</v>
          </cell>
          <cell r="I1534">
            <v>0</v>
          </cell>
          <cell r="J1534">
            <v>0</v>
          </cell>
          <cell r="K1534">
            <v>6.109585</v>
          </cell>
        </row>
        <row r="1535">
          <cell r="A1535" t="str">
            <v>BB1</v>
          </cell>
          <cell r="B1535" t="str">
            <v>No</v>
          </cell>
          <cell r="C1535" t="str">
            <v>BlinkLab Limited</v>
          </cell>
          <cell r="D1535" t="str">
            <v>AustralianShares</v>
          </cell>
          <cell r="E1535">
            <v>6500</v>
          </cell>
          <cell r="F1535">
            <v>0</v>
          </cell>
          <cell r="G1535">
            <v>0</v>
          </cell>
          <cell r="H1535">
            <v>1820</v>
          </cell>
          <cell r="I1535">
            <v>0</v>
          </cell>
          <cell r="J1535">
            <v>0</v>
          </cell>
          <cell r="K1535">
            <v>0.28000000000000003</v>
          </cell>
        </row>
        <row r="1536">
          <cell r="A1536" t="str">
            <v>BBC</v>
          </cell>
          <cell r="B1536" t="str">
            <v>No</v>
          </cell>
          <cell r="C1536" t="str">
            <v>BNK Banking Corporation Limited</v>
          </cell>
          <cell r="D1536" t="str">
            <v>AustralianShares</v>
          </cell>
          <cell r="E1536">
            <v>10057</v>
          </cell>
          <cell r="F1536">
            <v>0</v>
          </cell>
          <cell r="G1536">
            <v>0</v>
          </cell>
          <cell r="H1536">
            <v>3369.0949999999998</v>
          </cell>
          <cell r="I1536">
            <v>0</v>
          </cell>
          <cell r="J1536">
            <v>0</v>
          </cell>
          <cell r="K1536">
            <v>0.33500000000000002</v>
          </cell>
        </row>
        <row r="1537">
          <cell r="A1537" t="str">
            <v>BBL</v>
          </cell>
          <cell r="B1537" t="str">
            <v>No</v>
          </cell>
          <cell r="C1537" t="str">
            <v>Brisbane Broncos Ltd</v>
          </cell>
          <cell r="D1537" t="str">
            <v>AustralianShares</v>
          </cell>
          <cell r="E1537">
            <v>1500</v>
          </cell>
          <cell r="F1537">
            <v>0</v>
          </cell>
          <cell r="G1537">
            <v>0</v>
          </cell>
          <cell r="H1537">
            <v>1425</v>
          </cell>
          <cell r="I1537">
            <v>0</v>
          </cell>
          <cell r="J1537">
            <v>0</v>
          </cell>
          <cell r="K1537">
            <v>0.95</v>
          </cell>
        </row>
        <row r="1538">
          <cell r="A1538" t="str">
            <v>BBOZ</v>
          </cell>
          <cell r="B1538" t="str">
            <v>No</v>
          </cell>
          <cell r="C1538" t="str">
            <v>BetaShares Aust Equities Strong Bear Hedge Fund</v>
          </cell>
          <cell r="D1538" t="str">
            <v>AustralianShares</v>
          </cell>
          <cell r="E1538">
            <v>29987</v>
          </cell>
          <cell r="F1538">
            <v>0</v>
          </cell>
          <cell r="G1538">
            <v>0</v>
          </cell>
          <cell r="H1538">
            <v>802452.12</v>
          </cell>
          <cell r="I1538">
            <v>0</v>
          </cell>
          <cell r="J1538">
            <v>0</v>
          </cell>
          <cell r="K1538">
            <v>26.76</v>
          </cell>
        </row>
        <row r="1539">
          <cell r="A1539" t="str">
            <v>BBT</v>
          </cell>
          <cell r="B1539" t="str">
            <v>No</v>
          </cell>
          <cell r="C1539" t="str">
            <v>Bluebet Holdings Ltd</v>
          </cell>
          <cell r="D1539" t="str">
            <v>AustralianShares</v>
          </cell>
          <cell r="E1539">
            <v>56564</v>
          </cell>
          <cell r="F1539">
            <v>0</v>
          </cell>
          <cell r="G1539">
            <v>0</v>
          </cell>
          <cell r="H1539">
            <v>16969.2</v>
          </cell>
          <cell r="I1539">
            <v>0</v>
          </cell>
          <cell r="J1539">
            <v>0</v>
          </cell>
          <cell r="K1539">
            <v>0.3</v>
          </cell>
        </row>
        <row r="1540">
          <cell r="A1540" t="str">
            <v>BBVA.MC</v>
          </cell>
          <cell r="B1540" t="str">
            <v>No</v>
          </cell>
          <cell r="C1540" t="str">
            <v>Banco Bilbao Vizcaya Argentaria SA</v>
          </cell>
          <cell r="D1540" t="str">
            <v>InternationalShares</v>
          </cell>
          <cell r="E1540">
            <v>12245</v>
          </cell>
          <cell r="F1540">
            <v>0</v>
          </cell>
          <cell r="G1540">
            <v>0</v>
          </cell>
          <cell r="H1540">
            <v>193549.84555499998</v>
          </cell>
          <cell r="I1540">
            <v>0</v>
          </cell>
          <cell r="J1540">
            <v>0</v>
          </cell>
          <cell r="K1540">
            <v>15.806438999999999</v>
          </cell>
        </row>
        <row r="1541">
          <cell r="A1541" t="str">
            <v>BC.ML</v>
          </cell>
          <cell r="B1541" t="str">
            <v>No</v>
          </cell>
          <cell r="C1541" t="str">
            <v>Brunello Cucinelli SpA</v>
          </cell>
          <cell r="D1541" t="str">
            <v>InternationalShares</v>
          </cell>
          <cell r="E1541">
            <v>70</v>
          </cell>
          <cell r="F1541">
            <v>0</v>
          </cell>
          <cell r="G1541">
            <v>0</v>
          </cell>
          <cell r="H1541">
            <v>12354.337519999999</v>
          </cell>
          <cell r="I1541">
            <v>0</v>
          </cell>
          <cell r="J1541">
            <v>0</v>
          </cell>
          <cell r="K1541">
            <v>176.49053599999999</v>
          </cell>
        </row>
        <row r="1542">
          <cell r="A1542" t="str">
            <v>BC8</v>
          </cell>
          <cell r="B1542" t="str">
            <v>No</v>
          </cell>
          <cell r="C1542" t="str">
            <v>Black Cat Syndicate Limited</v>
          </cell>
          <cell r="D1542" t="str">
            <v>AustralianShares</v>
          </cell>
          <cell r="E1542">
            <v>265213</v>
          </cell>
          <cell r="F1542">
            <v>0</v>
          </cell>
          <cell r="G1542">
            <v>0</v>
          </cell>
          <cell r="H1542">
            <v>149845.345</v>
          </cell>
          <cell r="I1542">
            <v>0</v>
          </cell>
          <cell r="J1542">
            <v>0</v>
          </cell>
          <cell r="K1542">
            <v>0.56499999999999995</v>
          </cell>
        </row>
        <row r="1543">
          <cell r="A1543" t="str">
            <v>BCA</v>
          </cell>
          <cell r="B1543" t="str">
            <v>No</v>
          </cell>
          <cell r="C1543" t="str">
            <v>Black Canyon Limited</v>
          </cell>
          <cell r="D1543" t="str">
            <v>AustralianShares</v>
          </cell>
          <cell r="E1543">
            <v>37500</v>
          </cell>
          <cell r="F1543">
            <v>0</v>
          </cell>
          <cell r="G1543">
            <v>0</v>
          </cell>
          <cell r="H1543">
            <v>2437.5</v>
          </cell>
          <cell r="I1543">
            <v>0</v>
          </cell>
          <cell r="J1543">
            <v>0</v>
          </cell>
          <cell r="K1543">
            <v>6.5000000000000002E-2</v>
          </cell>
        </row>
        <row r="1544">
          <cell r="A1544" t="str">
            <v>BCB</v>
          </cell>
          <cell r="B1544" t="str">
            <v>No</v>
          </cell>
          <cell r="C1544" t="str">
            <v>Bowen Coking Coal Limited</v>
          </cell>
          <cell r="D1544" t="str">
            <v>AustralianShares</v>
          </cell>
          <cell r="E1544">
            <v>885467</v>
          </cell>
          <cell r="F1544">
            <v>0</v>
          </cell>
          <cell r="G1544">
            <v>0</v>
          </cell>
          <cell r="H1544">
            <v>7083.7359999999999</v>
          </cell>
          <cell r="I1544">
            <v>0</v>
          </cell>
          <cell r="J1544">
            <v>0</v>
          </cell>
          <cell r="K1544">
            <v>8.0000000000000002E-3</v>
          </cell>
        </row>
        <row r="1545">
          <cell r="A1545" t="str">
            <v>BCC</v>
          </cell>
          <cell r="B1545" t="str">
            <v>No</v>
          </cell>
          <cell r="C1545" t="str">
            <v>Beam Communications Holdings Limited</v>
          </cell>
          <cell r="D1545" t="str">
            <v>AustralianShares</v>
          </cell>
          <cell r="E1545">
            <v>13888</v>
          </cell>
          <cell r="F1545">
            <v>0</v>
          </cell>
          <cell r="G1545">
            <v>0</v>
          </cell>
          <cell r="H1545">
            <v>902.72</v>
          </cell>
          <cell r="I1545">
            <v>0</v>
          </cell>
          <cell r="J1545">
            <v>0</v>
          </cell>
          <cell r="K1545">
            <v>6.5000000000000002E-2</v>
          </cell>
        </row>
        <row r="1546">
          <cell r="A1546" t="str">
            <v>BCE.TX</v>
          </cell>
          <cell r="B1546" t="str">
            <v>No</v>
          </cell>
          <cell r="C1546" t="str">
            <v>BCE Inc</v>
          </cell>
          <cell r="D1546" t="str">
            <v>InternationalShares</v>
          </cell>
          <cell r="E1546">
            <v>17</v>
          </cell>
          <cell r="F1546">
            <v>0</v>
          </cell>
          <cell r="G1546">
            <v>0</v>
          </cell>
          <cell r="H1546">
            <v>636.67050199999994</v>
          </cell>
          <cell r="I1546">
            <v>0</v>
          </cell>
          <cell r="J1546">
            <v>0</v>
          </cell>
          <cell r="K1546">
            <v>37.451205999999999</v>
          </cell>
        </row>
        <row r="1547">
          <cell r="A1547" t="str">
            <v>BCI</v>
          </cell>
          <cell r="B1547" t="str">
            <v>No</v>
          </cell>
          <cell r="C1547" t="str">
            <v>BCI Minerals Limited</v>
          </cell>
          <cell r="D1547" t="str">
            <v>AustralianShares</v>
          </cell>
          <cell r="E1547">
            <v>270620</v>
          </cell>
          <cell r="F1547">
            <v>0</v>
          </cell>
          <cell r="G1547">
            <v>0</v>
          </cell>
          <cell r="H1547">
            <v>70361.2</v>
          </cell>
          <cell r="I1547">
            <v>0</v>
          </cell>
          <cell r="J1547">
            <v>0</v>
          </cell>
          <cell r="K1547">
            <v>0.26</v>
          </cell>
        </row>
        <row r="1548">
          <cell r="A1548" t="str">
            <v>BCM</v>
          </cell>
          <cell r="B1548" t="str">
            <v>No</v>
          </cell>
          <cell r="C1548" t="str">
            <v>Brazillian Critical Minerals Limited</v>
          </cell>
          <cell r="D1548" t="str">
            <v>AustralianShares</v>
          </cell>
          <cell r="E1548">
            <v>100000</v>
          </cell>
          <cell r="F1548">
            <v>0</v>
          </cell>
          <cell r="G1548">
            <v>0</v>
          </cell>
          <cell r="H1548">
            <v>900</v>
          </cell>
          <cell r="I1548">
            <v>0</v>
          </cell>
          <cell r="J1548">
            <v>0</v>
          </cell>
          <cell r="K1548">
            <v>8.9999999999999993E-3</v>
          </cell>
        </row>
        <row r="1549">
          <cell r="A1549" t="str">
            <v>BCN</v>
          </cell>
          <cell r="B1549" t="str">
            <v>No</v>
          </cell>
          <cell r="C1549" t="str">
            <v>Beacon Minerals Limited</v>
          </cell>
          <cell r="D1549" t="str">
            <v>AustralianShares</v>
          </cell>
          <cell r="E1549">
            <v>366339</v>
          </cell>
          <cell r="F1549">
            <v>0</v>
          </cell>
          <cell r="G1549">
            <v>0</v>
          </cell>
          <cell r="H1549">
            <v>8059.4579999999996</v>
          </cell>
          <cell r="I1549">
            <v>0</v>
          </cell>
          <cell r="J1549">
            <v>0</v>
          </cell>
          <cell r="K1549">
            <v>2.1999999999999999E-2</v>
          </cell>
        </row>
        <row r="1550">
          <cell r="A1550" t="str">
            <v>BCNOD</v>
          </cell>
          <cell r="B1550" t="str">
            <v>No</v>
          </cell>
          <cell r="C1550" t="str">
            <v>Beacon Minerals Limited Option Expiry 05/11/2029</v>
          </cell>
          <cell r="D1550" t="str">
            <v>AustralianShares</v>
          </cell>
          <cell r="E1550">
            <v>25625</v>
          </cell>
          <cell r="F1550">
            <v>0</v>
          </cell>
          <cell r="G1550">
            <v>0</v>
          </cell>
          <cell r="H1550">
            <v>153.75</v>
          </cell>
          <cell r="I1550">
            <v>0</v>
          </cell>
          <cell r="J1550">
            <v>0</v>
          </cell>
          <cell r="K1550">
            <v>6.0000000000000001E-3</v>
          </cell>
        </row>
        <row r="1551">
          <cell r="A1551" t="str">
            <v>BCOM</v>
          </cell>
          <cell r="B1551" t="str">
            <v>No</v>
          </cell>
          <cell r="C1551" t="str">
            <v>Global X Bloomberg Commodity Complex ETF</v>
          </cell>
          <cell r="D1551" t="str">
            <v>AustralianShares</v>
          </cell>
          <cell r="E1551">
            <v>2612</v>
          </cell>
          <cell r="F1551">
            <v>0</v>
          </cell>
          <cell r="G1551">
            <v>10783</v>
          </cell>
          <cell r="H1551">
            <v>28653.64</v>
          </cell>
          <cell r="I1551">
            <v>0</v>
          </cell>
          <cell r="J1551">
            <v>118289.51</v>
          </cell>
          <cell r="K1551">
            <v>10.97</v>
          </cell>
        </row>
        <row r="1552">
          <cell r="A1552" t="str">
            <v>BCT</v>
          </cell>
          <cell r="B1552" t="str">
            <v>No</v>
          </cell>
          <cell r="C1552" t="str">
            <v>Bluechiip Limited</v>
          </cell>
          <cell r="D1552" t="str">
            <v>AustralianShares</v>
          </cell>
          <cell r="E1552">
            <v>1480164</v>
          </cell>
          <cell r="F1552">
            <v>0</v>
          </cell>
          <cell r="G1552">
            <v>0</v>
          </cell>
          <cell r="H1552">
            <v>4440.4920000000002</v>
          </cell>
          <cell r="I1552">
            <v>0</v>
          </cell>
          <cell r="J1552">
            <v>0</v>
          </cell>
          <cell r="K1552">
            <v>3.0000000000000001E-3</v>
          </cell>
        </row>
        <row r="1553">
          <cell r="A1553" t="str">
            <v>BDM</v>
          </cell>
          <cell r="B1553" t="str">
            <v>No</v>
          </cell>
          <cell r="C1553" t="str">
            <v>Burgundy Diamond Mines Limited</v>
          </cell>
          <cell r="D1553" t="str">
            <v>AustralianShares</v>
          </cell>
          <cell r="E1553">
            <v>328514</v>
          </cell>
          <cell r="F1553">
            <v>0</v>
          </cell>
          <cell r="G1553">
            <v>0</v>
          </cell>
          <cell r="H1553">
            <v>29237.745999999999</v>
          </cell>
          <cell r="I1553">
            <v>0</v>
          </cell>
          <cell r="J1553">
            <v>0</v>
          </cell>
          <cell r="K1553">
            <v>8.8999999999999996E-2</v>
          </cell>
        </row>
        <row r="1554">
          <cell r="A1554" t="str">
            <v>BDT</v>
          </cell>
          <cell r="B1554" t="str">
            <v>No</v>
          </cell>
          <cell r="C1554" t="str">
            <v>BirdDog Technology Limited</v>
          </cell>
          <cell r="D1554" t="str">
            <v>AustralianShares</v>
          </cell>
          <cell r="E1554">
            <v>14350</v>
          </cell>
          <cell r="F1554">
            <v>0</v>
          </cell>
          <cell r="G1554">
            <v>0</v>
          </cell>
          <cell r="H1554">
            <v>875.35</v>
          </cell>
          <cell r="I1554">
            <v>0</v>
          </cell>
          <cell r="J1554">
            <v>0</v>
          </cell>
          <cell r="K1554">
            <v>6.0999999999999999E-2</v>
          </cell>
        </row>
        <row r="1555">
          <cell r="A1555" t="str">
            <v>BDX</v>
          </cell>
          <cell r="B1555" t="str">
            <v>No</v>
          </cell>
          <cell r="C1555" t="str">
            <v>BCAL Diagnostics Limited</v>
          </cell>
          <cell r="D1555" t="str">
            <v>AustralianShares</v>
          </cell>
          <cell r="E1555">
            <v>221609</v>
          </cell>
          <cell r="F1555">
            <v>0</v>
          </cell>
          <cell r="G1555">
            <v>0</v>
          </cell>
          <cell r="H1555">
            <v>21496.073</v>
          </cell>
          <cell r="I1555">
            <v>0</v>
          </cell>
          <cell r="J1555">
            <v>0</v>
          </cell>
          <cell r="K1555">
            <v>9.7000000000000003E-2</v>
          </cell>
        </row>
        <row r="1556">
          <cell r="A1556" t="str">
            <v>BEG8747AU</v>
          </cell>
          <cell r="B1556" t="str">
            <v>No</v>
          </cell>
          <cell r="C1556" t="str">
            <v>Vinva Global Systematic Equities Fund - Class C</v>
          </cell>
          <cell r="D1556" t="str">
            <v>ManagedFunds</v>
          </cell>
          <cell r="E1556">
            <v>731813.33609400003</v>
          </cell>
          <cell r="F1556">
            <v>0</v>
          </cell>
          <cell r="G1556">
            <v>736020.75907999999</v>
          </cell>
          <cell r="H1556">
            <v>907887.62475800014</v>
          </cell>
          <cell r="I1556">
            <v>0</v>
          </cell>
          <cell r="J1556">
            <v>913107.35371500009</v>
          </cell>
          <cell r="K1556">
            <v>1.2405999999999999</v>
          </cell>
        </row>
        <row r="1557">
          <cell r="A1557" t="str">
            <v>BEL</v>
          </cell>
          <cell r="B1557" t="str">
            <v>No</v>
          </cell>
          <cell r="C1557" t="str">
            <v>Bentley Capital Limited</v>
          </cell>
          <cell r="D1557" t="str">
            <v>AustralianShares</v>
          </cell>
          <cell r="E1557">
            <v>50000</v>
          </cell>
          <cell r="F1557">
            <v>0</v>
          </cell>
          <cell r="G1557">
            <v>0</v>
          </cell>
          <cell r="H1557">
            <v>850</v>
          </cell>
          <cell r="I1557">
            <v>0</v>
          </cell>
          <cell r="J1557">
            <v>0</v>
          </cell>
          <cell r="K1557">
            <v>1.7000000000000001E-2</v>
          </cell>
        </row>
        <row r="1558">
          <cell r="A1558" t="str">
            <v>BENPI</v>
          </cell>
          <cell r="B1558" t="str">
            <v>No</v>
          </cell>
          <cell r="C1558" t="str">
            <v>BEN Capital Notes 2 13/09/2033</v>
          </cell>
          <cell r="D1558" t="str">
            <v>AustralianShares</v>
          </cell>
          <cell r="E1558">
            <v>20300</v>
          </cell>
          <cell r="F1558">
            <v>0</v>
          </cell>
          <cell r="G1558">
            <v>0</v>
          </cell>
          <cell r="H1558">
            <v>2138199</v>
          </cell>
          <cell r="I1558">
            <v>0</v>
          </cell>
          <cell r="J1558">
            <v>0</v>
          </cell>
          <cell r="K1558">
            <v>105.33</v>
          </cell>
        </row>
        <row r="1559">
          <cell r="A1559" t="str">
            <v>BEP.NY</v>
          </cell>
          <cell r="B1559" t="str">
            <v>No</v>
          </cell>
          <cell r="C1559" t="str">
            <v>Brookfield Renewable Partners L.P.</v>
          </cell>
          <cell r="D1559" t="str">
            <v>InternationalShares</v>
          </cell>
          <cell r="E1559">
            <v>356</v>
          </cell>
          <cell r="F1559">
            <v>0</v>
          </cell>
          <cell r="G1559">
            <v>0</v>
          </cell>
          <cell r="H1559">
            <v>13113.3668</v>
          </cell>
          <cell r="I1559">
            <v>0</v>
          </cell>
          <cell r="J1559">
            <v>0</v>
          </cell>
          <cell r="K1559">
            <v>36.835299999999997</v>
          </cell>
        </row>
        <row r="1560">
          <cell r="A1560" t="str">
            <v>BESI.AS</v>
          </cell>
          <cell r="B1560" t="str">
            <v>No</v>
          </cell>
          <cell r="C1560" t="str">
            <v>BE Semiconductor Industries NV</v>
          </cell>
          <cell r="D1560" t="str">
            <v>InternationalShares</v>
          </cell>
          <cell r="E1560">
            <v>37</v>
          </cell>
          <cell r="F1560">
            <v>0</v>
          </cell>
          <cell r="G1560">
            <v>0</v>
          </cell>
          <cell r="H1560">
            <v>8302.6474859999998</v>
          </cell>
          <cell r="I1560">
            <v>0</v>
          </cell>
          <cell r="J1560">
            <v>0</v>
          </cell>
          <cell r="K1560">
            <v>224.39587800000001</v>
          </cell>
        </row>
        <row r="1561">
          <cell r="A1561" t="str">
            <v>BET</v>
          </cell>
          <cell r="B1561" t="str">
            <v>No</v>
          </cell>
          <cell r="C1561" t="str">
            <v>Betmakers Technology Group Ltd</v>
          </cell>
          <cell r="D1561" t="str">
            <v>AustralianShares</v>
          </cell>
          <cell r="E1561">
            <v>419220</v>
          </cell>
          <cell r="F1561">
            <v>0</v>
          </cell>
          <cell r="G1561">
            <v>0</v>
          </cell>
          <cell r="H1561">
            <v>44018.1</v>
          </cell>
          <cell r="I1561">
            <v>0</v>
          </cell>
          <cell r="J1561">
            <v>0</v>
          </cell>
          <cell r="K1561">
            <v>0.105</v>
          </cell>
        </row>
        <row r="1562">
          <cell r="A1562" t="str">
            <v>BEZ</v>
          </cell>
          <cell r="B1562" t="str">
            <v>No</v>
          </cell>
          <cell r="C1562" t="str">
            <v>Besra Gold Inc CDI</v>
          </cell>
          <cell r="D1562" t="str">
            <v>AustralianShares</v>
          </cell>
          <cell r="E1562">
            <v>589655</v>
          </cell>
          <cell r="F1562">
            <v>0</v>
          </cell>
          <cell r="G1562">
            <v>0</v>
          </cell>
          <cell r="H1562">
            <v>53068.95</v>
          </cell>
          <cell r="I1562">
            <v>0</v>
          </cell>
          <cell r="J1562">
            <v>0</v>
          </cell>
          <cell r="K1562">
            <v>0.09</v>
          </cell>
        </row>
        <row r="1563">
          <cell r="A1563" t="str">
            <v>BFC</v>
          </cell>
          <cell r="B1563" t="str">
            <v>No</v>
          </cell>
          <cell r="C1563" t="str">
            <v>Beston Global Food Company Limited</v>
          </cell>
          <cell r="D1563" t="str">
            <v>AustralianShares</v>
          </cell>
          <cell r="E1563">
            <v>900439</v>
          </cell>
          <cell r="F1563">
            <v>0</v>
          </cell>
          <cell r="G1563">
            <v>0</v>
          </cell>
          <cell r="H1563">
            <v>2701.317</v>
          </cell>
          <cell r="I1563">
            <v>0</v>
          </cell>
          <cell r="J1563">
            <v>0</v>
          </cell>
          <cell r="K1563">
            <v>3.0000000000000001E-3</v>
          </cell>
        </row>
        <row r="1564">
          <cell r="A1564" t="str">
            <v>BFG</v>
          </cell>
          <cell r="B1564" t="str">
            <v>No</v>
          </cell>
          <cell r="C1564" t="str">
            <v>Bell Financial Group Ltd</v>
          </cell>
          <cell r="D1564" t="str">
            <v>AustralianShares</v>
          </cell>
          <cell r="E1564">
            <v>138128</v>
          </cell>
          <cell r="F1564">
            <v>0</v>
          </cell>
          <cell r="G1564">
            <v>0</v>
          </cell>
          <cell r="H1564">
            <v>185091.52</v>
          </cell>
          <cell r="I1564">
            <v>0</v>
          </cell>
          <cell r="J1564">
            <v>0</v>
          </cell>
          <cell r="K1564">
            <v>1.34</v>
          </cell>
        </row>
        <row r="1565">
          <cell r="A1565" t="str">
            <v>BFL</v>
          </cell>
          <cell r="B1565" t="str">
            <v>No</v>
          </cell>
          <cell r="C1565" t="str">
            <v>BSP Financial Group Limited</v>
          </cell>
          <cell r="D1565" t="str">
            <v>AustralianShares</v>
          </cell>
          <cell r="E1565">
            <v>1209</v>
          </cell>
          <cell r="F1565">
            <v>0</v>
          </cell>
          <cell r="G1565">
            <v>0</v>
          </cell>
          <cell r="H1565">
            <v>8051.94</v>
          </cell>
          <cell r="I1565">
            <v>0</v>
          </cell>
          <cell r="J1565">
            <v>0</v>
          </cell>
          <cell r="K1565">
            <v>6.66</v>
          </cell>
        </row>
        <row r="1566">
          <cell r="A1566" t="str">
            <v>BFL0001AU</v>
          </cell>
          <cell r="B1566" t="str">
            <v>No</v>
          </cell>
          <cell r="C1566" t="str">
            <v>Bennelong Australian Equities Fund</v>
          </cell>
          <cell r="D1566" t="str">
            <v>ManagedFunds</v>
          </cell>
          <cell r="E1566">
            <v>16039900.077664001</v>
          </cell>
          <cell r="F1566">
            <v>0</v>
          </cell>
          <cell r="G1566">
            <v>0</v>
          </cell>
          <cell r="H1566">
            <v>44435335.185153</v>
          </cell>
          <cell r="I1566">
            <v>0</v>
          </cell>
          <cell r="J1566">
            <v>0</v>
          </cell>
          <cell r="K1566">
            <v>2.7703000000000002</v>
          </cell>
        </row>
        <row r="1567">
          <cell r="A1567" t="str">
            <v>BFL0010AU</v>
          </cell>
          <cell r="B1567" t="str">
            <v>No</v>
          </cell>
          <cell r="C1567" t="str">
            <v>Kardinia Long Short Fund</v>
          </cell>
          <cell r="D1567" t="str">
            <v>ManagedFunds</v>
          </cell>
          <cell r="E1567">
            <v>139046.28601499999</v>
          </cell>
          <cell r="F1567">
            <v>0</v>
          </cell>
          <cell r="G1567">
            <v>0</v>
          </cell>
          <cell r="H1567">
            <v>139386.94941600002</v>
          </cell>
          <cell r="I1567">
            <v>0</v>
          </cell>
          <cell r="J1567">
            <v>0</v>
          </cell>
          <cell r="K1567">
            <v>1.0024500000000001</v>
          </cell>
        </row>
        <row r="1568">
          <cell r="A1568" t="str">
            <v>BFL0016AU</v>
          </cell>
          <cell r="B1568" t="str">
            <v>No</v>
          </cell>
          <cell r="C1568" t="str">
            <v>Bennelong Market Neutral Fund</v>
          </cell>
          <cell r="D1568" t="str">
            <v>ManagedFunds</v>
          </cell>
          <cell r="E1568">
            <v>1177039.9934400001</v>
          </cell>
          <cell r="F1568">
            <v>0</v>
          </cell>
          <cell r="G1568">
            <v>0</v>
          </cell>
          <cell r="H1568">
            <v>1471417.6957989999</v>
          </cell>
          <cell r="I1568">
            <v>0</v>
          </cell>
          <cell r="J1568">
            <v>0</v>
          </cell>
          <cell r="K1568">
            <v>1.2501</v>
          </cell>
        </row>
        <row r="1569">
          <cell r="A1569" t="str">
            <v>BFL0017AU</v>
          </cell>
          <cell r="B1569" t="str">
            <v>No</v>
          </cell>
          <cell r="C1569" t="str">
            <v>Bennelong Twenty20 Australian Equities Fund</v>
          </cell>
          <cell r="D1569" t="str">
            <v>ManagedFunds</v>
          </cell>
          <cell r="E1569">
            <v>454039.87190099998</v>
          </cell>
          <cell r="F1569">
            <v>0</v>
          </cell>
          <cell r="G1569">
            <v>0</v>
          </cell>
          <cell r="H1569">
            <v>785488.97838900005</v>
          </cell>
          <cell r="I1569">
            <v>0</v>
          </cell>
          <cell r="J1569">
            <v>0</v>
          </cell>
          <cell r="K1569">
            <v>1.73</v>
          </cell>
        </row>
        <row r="1570">
          <cell r="A1570" t="str">
            <v>BFL3779AU</v>
          </cell>
          <cell r="B1570" t="str">
            <v>No</v>
          </cell>
          <cell r="C1570" t="str">
            <v>Bennelong Emerging Companies Fund</v>
          </cell>
          <cell r="D1570" t="str">
            <v>ManagedFunds</v>
          </cell>
          <cell r="E1570">
            <v>3537719.550092</v>
          </cell>
          <cell r="F1570">
            <v>0</v>
          </cell>
          <cell r="G1570">
            <v>0</v>
          </cell>
          <cell r="H1570">
            <v>10329433.542358002</v>
          </cell>
          <cell r="I1570">
            <v>0</v>
          </cell>
          <cell r="J1570">
            <v>0</v>
          </cell>
          <cell r="K1570">
            <v>2.9198</v>
          </cell>
        </row>
        <row r="1571">
          <cell r="A1571" t="str">
            <v>BGA</v>
          </cell>
          <cell r="B1571" t="str">
            <v>No</v>
          </cell>
          <cell r="C1571" t="str">
            <v>Bega Cheese Limited</v>
          </cell>
          <cell r="D1571" t="str">
            <v>AustralianShares</v>
          </cell>
          <cell r="E1571">
            <v>190755</v>
          </cell>
          <cell r="F1571">
            <v>0</v>
          </cell>
          <cell r="G1571">
            <v>0</v>
          </cell>
          <cell r="H1571">
            <v>1100656.3500000001</v>
          </cell>
          <cell r="I1571">
            <v>0</v>
          </cell>
          <cell r="J1571">
            <v>0</v>
          </cell>
          <cell r="K1571">
            <v>5.77</v>
          </cell>
        </row>
        <row r="1572">
          <cell r="A1572" t="str">
            <v>BGD</v>
          </cell>
          <cell r="B1572" t="str">
            <v>No</v>
          </cell>
          <cell r="C1572" t="str">
            <v>Barton Gold Holdings Limited</v>
          </cell>
          <cell r="D1572" t="str">
            <v>AustralianShares</v>
          </cell>
          <cell r="E1572">
            <v>111741</v>
          </cell>
          <cell r="F1572">
            <v>0</v>
          </cell>
          <cell r="G1572">
            <v>0</v>
          </cell>
          <cell r="H1572">
            <v>27376.544999999998</v>
          </cell>
          <cell r="I1572">
            <v>0</v>
          </cell>
          <cell r="J1572">
            <v>0</v>
          </cell>
          <cell r="K1572">
            <v>0.245</v>
          </cell>
        </row>
        <row r="1573">
          <cell r="A1573" t="str">
            <v>BGE</v>
          </cell>
          <cell r="B1573" t="str">
            <v>No</v>
          </cell>
          <cell r="C1573" t="str">
            <v>Bridge SaaS Limited</v>
          </cell>
          <cell r="D1573" t="str">
            <v>AustralianShares</v>
          </cell>
          <cell r="E1573">
            <v>600684</v>
          </cell>
          <cell r="F1573">
            <v>0</v>
          </cell>
          <cell r="G1573">
            <v>0</v>
          </cell>
          <cell r="H1573">
            <v>30034.2</v>
          </cell>
          <cell r="I1573">
            <v>0</v>
          </cell>
          <cell r="J1573">
            <v>0</v>
          </cell>
          <cell r="K1573">
            <v>0.05</v>
          </cell>
        </row>
        <row r="1574">
          <cell r="A1574" t="str">
            <v>BGL</v>
          </cell>
          <cell r="B1574" t="str">
            <v>No</v>
          </cell>
          <cell r="C1574" t="str">
            <v>Bellevue Gold Limited</v>
          </cell>
          <cell r="D1574" t="str">
            <v>AustralianShares</v>
          </cell>
          <cell r="E1574">
            <v>868028</v>
          </cell>
          <cell r="F1574">
            <v>0</v>
          </cell>
          <cell r="G1574">
            <v>0</v>
          </cell>
          <cell r="H1574">
            <v>976531.5</v>
          </cell>
          <cell r="I1574">
            <v>0</v>
          </cell>
          <cell r="J1574">
            <v>0</v>
          </cell>
          <cell r="K1574">
            <v>1.125</v>
          </cell>
        </row>
        <row r="1575">
          <cell r="A1575" t="str">
            <v>BHP.LN</v>
          </cell>
          <cell r="B1575" t="str">
            <v>No</v>
          </cell>
          <cell r="C1575" t="str">
            <v>BHP Group Limited</v>
          </cell>
          <cell r="D1575" t="str">
            <v>InternationalShares</v>
          </cell>
          <cell r="E1575">
            <v>220</v>
          </cell>
          <cell r="F1575">
            <v>0</v>
          </cell>
          <cell r="G1575">
            <v>0</v>
          </cell>
          <cell r="H1575">
            <v>8683.8917000000001</v>
          </cell>
          <cell r="I1575">
            <v>0</v>
          </cell>
          <cell r="J1575">
            <v>0</v>
          </cell>
          <cell r="K1575">
            <v>39.472234999999998</v>
          </cell>
        </row>
        <row r="1576">
          <cell r="A1576" t="str">
            <v>BIDU.ND</v>
          </cell>
          <cell r="B1576" t="str">
            <v>No</v>
          </cell>
          <cell r="C1576" t="str">
            <v>Baidu Inc</v>
          </cell>
          <cell r="D1576" t="str">
            <v>InternationalShares</v>
          </cell>
          <cell r="E1576">
            <v>657</v>
          </cell>
          <cell r="F1576">
            <v>0</v>
          </cell>
          <cell r="G1576">
            <v>0</v>
          </cell>
          <cell r="H1576">
            <v>89529.125885999994</v>
          </cell>
          <cell r="I1576">
            <v>0</v>
          </cell>
          <cell r="J1576">
            <v>0</v>
          </cell>
          <cell r="K1576">
            <v>136.269598</v>
          </cell>
        </row>
        <row r="1577">
          <cell r="A1577" t="str">
            <v>BIIB.ND</v>
          </cell>
          <cell r="B1577" t="str">
            <v>No</v>
          </cell>
          <cell r="C1577" t="str">
            <v>Biogen Inc</v>
          </cell>
          <cell r="D1577" t="str">
            <v>InternationalShares</v>
          </cell>
          <cell r="E1577">
            <v>13</v>
          </cell>
          <cell r="F1577">
            <v>0</v>
          </cell>
          <cell r="G1577">
            <v>0</v>
          </cell>
          <cell r="H1577">
            <v>3213.1242909999996</v>
          </cell>
          <cell r="I1577">
            <v>0</v>
          </cell>
          <cell r="J1577">
            <v>0</v>
          </cell>
          <cell r="K1577">
            <v>247.16340700000001</v>
          </cell>
        </row>
        <row r="1578">
          <cell r="A1578" t="str">
            <v>BILL.NY</v>
          </cell>
          <cell r="B1578" t="str">
            <v>No</v>
          </cell>
          <cell r="C1578" t="str">
            <v>BILL Holdings Inc</v>
          </cell>
          <cell r="D1578" t="str">
            <v>InternationalShares</v>
          </cell>
          <cell r="E1578">
            <v>79</v>
          </cell>
          <cell r="F1578">
            <v>0</v>
          </cell>
          <cell r="G1578">
            <v>0</v>
          </cell>
          <cell r="H1578">
            <v>10816.373006</v>
          </cell>
          <cell r="I1578">
            <v>0</v>
          </cell>
          <cell r="J1578">
            <v>0</v>
          </cell>
          <cell r="K1578">
            <v>136.91611399999999</v>
          </cell>
        </row>
        <row r="1579">
          <cell r="A1579" t="str">
            <v>BIM</v>
          </cell>
          <cell r="B1579" t="str">
            <v>No</v>
          </cell>
          <cell r="C1579" t="str">
            <v>Bindi Metals Limited</v>
          </cell>
          <cell r="D1579" t="str">
            <v>AustralianShares</v>
          </cell>
          <cell r="E1579">
            <v>20655</v>
          </cell>
          <cell r="F1579">
            <v>0</v>
          </cell>
          <cell r="G1579">
            <v>0</v>
          </cell>
          <cell r="H1579">
            <v>1755.675</v>
          </cell>
          <cell r="I1579">
            <v>0</v>
          </cell>
          <cell r="J1579">
            <v>0</v>
          </cell>
          <cell r="K1579">
            <v>8.5000000000000006E-2</v>
          </cell>
        </row>
        <row r="1580">
          <cell r="A1580" t="str">
            <v>BIM8414AU</v>
          </cell>
          <cell r="B1580" t="str">
            <v>No</v>
          </cell>
          <cell r="C1580" t="str">
            <v>Bombora Special Investments Growth Fund</v>
          </cell>
          <cell r="D1580" t="str">
            <v>ManagedFunds</v>
          </cell>
          <cell r="E1580">
            <v>7600.5613000000003</v>
          </cell>
          <cell r="F1580">
            <v>0</v>
          </cell>
          <cell r="G1580">
            <v>0</v>
          </cell>
          <cell r="H1580">
            <v>11937.441577000001</v>
          </cell>
          <cell r="I1580">
            <v>0</v>
          </cell>
          <cell r="J1580">
            <v>0</v>
          </cell>
          <cell r="K1580">
            <v>1.5706</v>
          </cell>
        </row>
        <row r="1581">
          <cell r="A1581" t="str">
            <v>BIO</v>
          </cell>
          <cell r="B1581" t="str">
            <v>No</v>
          </cell>
          <cell r="C1581" t="str">
            <v>Biome Australia Limited</v>
          </cell>
          <cell r="D1581" t="str">
            <v>AustralianShares</v>
          </cell>
          <cell r="E1581">
            <v>87162</v>
          </cell>
          <cell r="F1581">
            <v>0</v>
          </cell>
          <cell r="G1581">
            <v>0</v>
          </cell>
          <cell r="H1581">
            <v>51425.58</v>
          </cell>
          <cell r="I1581">
            <v>0</v>
          </cell>
          <cell r="J1581">
            <v>0</v>
          </cell>
          <cell r="K1581">
            <v>0.59</v>
          </cell>
        </row>
        <row r="1582">
          <cell r="A1582" t="str">
            <v>BIS</v>
          </cell>
          <cell r="B1582" t="str">
            <v>No</v>
          </cell>
          <cell r="C1582" t="str">
            <v>Bisalloy Steel Group Limited</v>
          </cell>
          <cell r="D1582" t="str">
            <v>AustralianShares</v>
          </cell>
          <cell r="E1582">
            <v>69673</v>
          </cell>
          <cell r="F1582">
            <v>0</v>
          </cell>
          <cell r="G1582">
            <v>0</v>
          </cell>
          <cell r="H1582">
            <v>307954.65999999997</v>
          </cell>
          <cell r="I1582">
            <v>0</v>
          </cell>
          <cell r="J1582">
            <v>0</v>
          </cell>
          <cell r="K1582">
            <v>4.42</v>
          </cell>
        </row>
        <row r="1583">
          <cell r="A1583" t="str">
            <v>BIT</v>
          </cell>
          <cell r="B1583" t="str">
            <v>No</v>
          </cell>
          <cell r="C1583" t="str">
            <v>Biotron Ltd</v>
          </cell>
          <cell r="D1583" t="str">
            <v>AustralianShares</v>
          </cell>
          <cell r="E1583">
            <v>1307042</v>
          </cell>
          <cell r="F1583">
            <v>0</v>
          </cell>
          <cell r="G1583">
            <v>0</v>
          </cell>
          <cell r="H1583">
            <v>23526.756000000001</v>
          </cell>
          <cell r="I1583">
            <v>0</v>
          </cell>
          <cell r="J1583">
            <v>0</v>
          </cell>
          <cell r="K1583">
            <v>1.7999999999999999E-2</v>
          </cell>
        </row>
        <row r="1584">
          <cell r="A1584" t="str">
            <v>BK.NY</v>
          </cell>
          <cell r="B1584" t="str">
            <v>No</v>
          </cell>
          <cell r="C1584" t="str">
            <v>The Bank of New York Mellon Corp</v>
          </cell>
          <cell r="D1584" t="str">
            <v>InternationalShares</v>
          </cell>
          <cell r="E1584">
            <v>732</v>
          </cell>
          <cell r="F1584">
            <v>0</v>
          </cell>
          <cell r="G1584">
            <v>0</v>
          </cell>
          <cell r="H1584">
            <v>90899.563823999997</v>
          </cell>
          <cell r="I1584">
            <v>0</v>
          </cell>
          <cell r="J1584">
            <v>0</v>
          </cell>
          <cell r="K1584">
            <v>124.179732</v>
          </cell>
        </row>
        <row r="1585">
          <cell r="A1585" t="str">
            <v>BKF.NY</v>
          </cell>
          <cell r="B1585" t="str">
            <v>No</v>
          </cell>
          <cell r="C1585" t="str">
            <v>iShares MSCI BIC ETF</v>
          </cell>
          <cell r="D1585" t="str">
            <v>InternationalShares</v>
          </cell>
          <cell r="E1585">
            <v>347</v>
          </cell>
          <cell r="F1585">
            <v>0</v>
          </cell>
          <cell r="G1585">
            <v>0</v>
          </cell>
          <cell r="H1585">
            <v>20465.820917000001</v>
          </cell>
          <cell r="I1585">
            <v>0</v>
          </cell>
          <cell r="J1585">
            <v>0</v>
          </cell>
          <cell r="K1585">
            <v>58.979311000000003</v>
          </cell>
        </row>
        <row r="1586">
          <cell r="A1586" t="str">
            <v>BKG.LN</v>
          </cell>
          <cell r="B1586" t="str">
            <v>No</v>
          </cell>
          <cell r="C1586" t="str">
            <v>Berkeley Group Holdings PLC</v>
          </cell>
          <cell r="D1586" t="str">
            <v>InternationalShares</v>
          </cell>
          <cell r="E1586">
            <v>1393</v>
          </cell>
          <cell r="F1586">
            <v>0</v>
          </cell>
          <cell r="G1586">
            <v>0</v>
          </cell>
          <cell r="H1586">
            <v>109856.97390499999</v>
          </cell>
          <cell r="I1586">
            <v>0</v>
          </cell>
          <cell r="J1586">
            <v>0</v>
          </cell>
          <cell r="K1586">
            <v>78.863585</v>
          </cell>
        </row>
        <row r="1587">
          <cell r="A1587" t="str">
            <v>BKI</v>
          </cell>
          <cell r="B1587" t="str">
            <v>No</v>
          </cell>
          <cell r="C1587" t="str">
            <v>BKI Investment Company Limited</v>
          </cell>
          <cell r="D1587" t="str">
            <v>AustralianShares</v>
          </cell>
          <cell r="E1587">
            <v>1377749</v>
          </cell>
          <cell r="F1587">
            <v>0</v>
          </cell>
          <cell r="G1587">
            <v>0</v>
          </cell>
          <cell r="H1587">
            <v>2328395.81</v>
          </cell>
          <cell r="I1587">
            <v>0</v>
          </cell>
          <cell r="J1587">
            <v>0</v>
          </cell>
          <cell r="K1587">
            <v>1.69</v>
          </cell>
        </row>
        <row r="1588">
          <cell r="A1588" t="str">
            <v>BKM</v>
          </cell>
          <cell r="B1588" t="str">
            <v>No</v>
          </cell>
          <cell r="C1588" t="str">
            <v>BKM Management Limited</v>
          </cell>
          <cell r="D1588" t="str">
            <v>AustralianShares</v>
          </cell>
          <cell r="E1588">
            <v>0</v>
          </cell>
          <cell r="F1588">
            <v>0</v>
          </cell>
          <cell r="G1588">
            <v>0</v>
          </cell>
          <cell r="H1588">
            <v>0</v>
          </cell>
          <cell r="I1588">
            <v>0</v>
          </cell>
          <cell r="J1588">
            <v>0</v>
          </cell>
          <cell r="K1588">
            <v>0</v>
          </cell>
        </row>
        <row r="1589">
          <cell r="A1589" t="str">
            <v>BKNG.ND</v>
          </cell>
          <cell r="B1589" t="str">
            <v>No</v>
          </cell>
          <cell r="C1589" t="str">
            <v>Booking Holdings Inc</v>
          </cell>
          <cell r="D1589" t="str">
            <v>InternationalShares</v>
          </cell>
          <cell r="E1589">
            <v>633</v>
          </cell>
          <cell r="F1589">
            <v>0</v>
          </cell>
          <cell r="G1589">
            <v>0</v>
          </cell>
          <cell r="H1589">
            <v>5083254.9864600003</v>
          </cell>
          <cell r="I1589">
            <v>0</v>
          </cell>
          <cell r="J1589">
            <v>0</v>
          </cell>
          <cell r="K1589">
            <v>8030.4186200000004</v>
          </cell>
        </row>
        <row r="1590">
          <cell r="A1590" t="str">
            <v>BKR.ND</v>
          </cell>
          <cell r="B1590" t="str">
            <v>No</v>
          </cell>
          <cell r="C1590" t="str">
            <v>Baker Hughes Company</v>
          </cell>
          <cell r="D1590" t="str">
            <v>InternationalShares</v>
          </cell>
          <cell r="E1590">
            <v>2043</v>
          </cell>
          <cell r="F1590">
            <v>0</v>
          </cell>
          <cell r="G1590">
            <v>0</v>
          </cell>
          <cell r="H1590">
            <v>135451.52720100002</v>
          </cell>
          <cell r="I1590">
            <v>0</v>
          </cell>
          <cell r="J1590">
            <v>0</v>
          </cell>
          <cell r="K1590">
            <v>66.300307000000004</v>
          </cell>
        </row>
        <row r="1591">
          <cell r="A1591" t="str">
            <v>BKT</v>
          </cell>
          <cell r="B1591" t="str">
            <v>No</v>
          </cell>
          <cell r="C1591" t="str">
            <v>Black Rock Mining Limited</v>
          </cell>
          <cell r="D1591" t="str">
            <v>AustralianShares</v>
          </cell>
          <cell r="E1591">
            <v>554842</v>
          </cell>
          <cell r="F1591">
            <v>0</v>
          </cell>
          <cell r="G1591">
            <v>0</v>
          </cell>
          <cell r="H1591">
            <v>18864.628000000001</v>
          </cell>
          <cell r="I1591">
            <v>0</v>
          </cell>
          <cell r="J1591">
            <v>0</v>
          </cell>
          <cell r="K1591">
            <v>3.4000000000000002E-2</v>
          </cell>
        </row>
        <row r="1592">
          <cell r="A1592" t="str">
            <v>BKW</v>
          </cell>
          <cell r="B1592" t="str">
            <v>No</v>
          </cell>
          <cell r="C1592" t="str">
            <v>Brickworks Ltd</v>
          </cell>
          <cell r="D1592" t="str">
            <v>AustralianShares</v>
          </cell>
          <cell r="E1592">
            <v>119647</v>
          </cell>
          <cell r="F1592">
            <v>0</v>
          </cell>
          <cell r="G1592">
            <v>0</v>
          </cell>
          <cell r="H1592">
            <v>3068945.55</v>
          </cell>
          <cell r="I1592">
            <v>0</v>
          </cell>
          <cell r="J1592">
            <v>0</v>
          </cell>
          <cell r="K1592">
            <v>25.65</v>
          </cell>
        </row>
        <row r="1593">
          <cell r="A1593" t="str">
            <v>BLG</v>
          </cell>
          <cell r="B1593" t="str">
            <v>No</v>
          </cell>
          <cell r="C1593" t="str">
            <v>BluGlass Limited</v>
          </cell>
          <cell r="D1593" t="str">
            <v>AustralianShares</v>
          </cell>
          <cell r="E1593">
            <v>1472120</v>
          </cell>
          <cell r="F1593">
            <v>0</v>
          </cell>
          <cell r="G1593">
            <v>0</v>
          </cell>
          <cell r="H1593">
            <v>35330.879999999997</v>
          </cell>
          <cell r="I1593">
            <v>0</v>
          </cell>
          <cell r="J1593">
            <v>0</v>
          </cell>
          <cell r="K1593">
            <v>2.4E-2</v>
          </cell>
        </row>
        <row r="1594">
          <cell r="A1594" t="str">
            <v>BLGO</v>
          </cell>
          <cell r="B1594" t="str">
            <v>No</v>
          </cell>
          <cell r="C1594" t="str">
            <v>BluGlass Limited Options Expiry 28/02/2025</v>
          </cell>
          <cell r="D1594" t="str">
            <v>AustralianShares</v>
          </cell>
          <cell r="E1594">
            <v>420271</v>
          </cell>
          <cell r="F1594">
            <v>0</v>
          </cell>
          <cell r="G1594">
            <v>0</v>
          </cell>
          <cell r="H1594">
            <v>420.27100000000002</v>
          </cell>
          <cell r="I1594">
            <v>0</v>
          </cell>
          <cell r="J1594">
            <v>0</v>
          </cell>
          <cell r="K1594">
            <v>1E-3</v>
          </cell>
        </row>
        <row r="1595">
          <cell r="A1595" t="str">
            <v>BLK0001AU</v>
          </cell>
          <cell r="B1595" t="str">
            <v>No</v>
          </cell>
          <cell r="C1595" t="str">
            <v>BlackRock Multi Opportunity Absolute Return Fund</v>
          </cell>
          <cell r="D1595" t="str">
            <v>ManagedFunds</v>
          </cell>
          <cell r="E1595">
            <v>16904.471904999999</v>
          </cell>
          <cell r="F1595">
            <v>0</v>
          </cell>
          <cell r="G1595">
            <v>0</v>
          </cell>
          <cell r="H1595">
            <v>18538.289115</v>
          </cell>
          <cell r="I1595">
            <v>0</v>
          </cell>
          <cell r="J1595">
            <v>0</v>
          </cell>
          <cell r="K1595">
            <v>1.0966499999999999</v>
          </cell>
        </row>
        <row r="1596">
          <cell r="A1596" t="str">
            <v>BLK0003AU</v>
          </cell>
          <cell r="B1596" t="str">
            <v>No</v>
          </cell>
          <cell r="C1596" t="str">
            <v>BlackRock Fixed Income Global Opps Fund Class D</v>
          </cell>
          <cell r="D1596" t="str">
            <v>ManagedFunds</v>
          </cell>
          <cell r="E1596">
            <v>419093.07370100002</v>
          </cell>
          <cell r="F1596">
            <v>0</v>
          </cell>
          <cell r="G1596">
            <v>0</v>
          </cell>
          <cell r="H1596">
            <v>497144.96774700005</v>
          </cell>
          <cell r="I1596">
            <v>0</v>
          </cell>
          <cell r="J1596">
            <v>0</v>
          </cell>
          <cell r="K1596">
            <v>1.18624</v>
          </cell>
        </row>
        <row r="1597">
          <cell r="A1597" t="str">
            <v>BLK0009AU</v>
          </cell>
          <cell r="B1597" t="str">
            <v>No</v>
          </cell>
          <cell r="C1597" t="str">
            <v>BlackRock Glbl Multi Asset Inc AUS Cl D</v>
          </cell>
          <cell r="D1597" t="str">
            <v>ManagedFunds</v>
          </cell>
          <cell r="E1597">
            <v>5461.3600479999996</v>
          </cell>
          <cell r="F1597">
            <v>0</v>
          </cell>
          <cell r="G1597">
            <v>0</v>
          </cell>
          <cell r="H1597">
            <v>5135.1530119999998</v>
          </cell>
          <cell r="I1597">
            <v>0</v>
          </cell>
          <cell r="J1597">
            <v>0</v>
          </cell>
          <cell r="K1597">
            <v>0.94027000000000005</v>
          </cell>
        </row>
        <row r="1598">
          <cell r="A1598" t="str">
            <v>BLK0012AU</v>
          </cell>
          <cell r="B1598" t="str">
            <v>No</v>
          </cell>
          <cell r="C1598" t="str">
            <v>BlackRock High Conviction Australian Equity Fund</v>
          </cell>
          <cell r="D1598" t="str">
            <v>ManagedFunds</v>
          </cell>
          <cell r="E1598">
            <v>666203.65913199994</v>
          </cell>
          <cell r="F1598">
            <v>0</v>
          </cell>
          <cell r="G1598">
            <v>0</v>
          </cell>
          <cell r="H1598">
            <v>681972.6997440001</v>
          </cell>
          <cell r="I1598">
            <v>0</v>
          </cell>
          <cell r="J1598">
            <v>0</v>
          </cell>
          <cell r="K1598">
            <v>1.0236700000000001</v>
          </cell>
        </row>
        <row r="1599">
          <cell r="A1599" t="str">
            <v>BLK2127AU</v>
          </cell>
          <cell r="B1599" t="str">
            <v>No</v>
          </cell>
          <cell r="C1599" t="str">
            <v>iShares ESG Australian Bond Index Fund - Class D</v>
          </cell>
          <cell r="D1599" t="str">
            <v>ManagedFunds</v>
          </cell>
          <cell r="E1599">
            <v>0</v>
          </cell>
          <cell r="F1599">
            <v>0</v>
          </cell>
          <cell r="G1599">
            <v>0</v>
          </cell>
          <cell r="H1599">
            <v>0</v>
          </cell>
          <cell r="I1599">
            <v>0</v>
          </cell>
          <cell r="J1599">
            <v>0</v>
          </cell>
          <cell r="K1599">
            <v>0.97672999999999999</v>
          </cell>
        </row>
        <row r="1600">
          <cell r="A1600" t="str">
            <v>BLOK.NY</v>
          </cell>
          <cell r="B1600" t="str">
            <v>No</v>
          </cell>
          <cell r="C1600" t="str">
            <v>Amplify Transformational Data Shrg ETF</v>
          </cell>
          <cell r="D1600" t="str">
            <v>InternationalShares</v>
          </cell>
          <cell r="E1600">
            <v>374</v>
          </cell>
          <cell r="F1600">
            <v>0</v>
          </cell>
          <cell r="G1600">
            <v>0</v>
          </cell>
          <cell r="H1600">
            <v>26108.065213999998</v>
          </cell>
          <cell r="I1600">
            <v>0</v>
          </cell>
          <cell r="J1600">
            <v>0</v>
          </cell>
          <cell r="K1600">
            <v>69.807660999999996</v>
          </cell>
        </row>
        <row r="1601">
          <cell r="A1601" t="str">
            <v>BLU</v>
          </cell>
          <cell r="B1601" t="str">
            <v>No</v>
          </cell>
          <cell r="C1601" t="str">
            <v>Blue Energy Limited</v>
          </cell>
          <cell r="D1601" t="str">
            <v>AustralianShares</v>
          </cell>
          <cell r="E1601">
            <v>1194168</v>
          </cell>
          <cell r="F1601">
            <v>0</v>
          </cell>
          <cell r="G1601">
            <v>0</v>
          </cell>
          <cell r="H1601">
            <v>9553.3439999999991</v>
          </cell>
          <cell r="I1601">
            <v>0</v>
          </cell>
          <cell r="J1601">
            <v>0</v>
          </cell>
          <cell r="K1601">
            <v>8.0000000000000002E-3</v>
          </cell>
        </row>
        <row r="1602">
          <cell r="A1602" t="str">
            <v>BLX</v>
          </cell>
          <cell r="B1602" t="str">
            <v>No</v>
          </cell>
          <cell r="C1602" t="str">
            <v>Beacon Lighting Group Limited</v>
          </cell>
          <cell r="D1602" t="str">
            <v>AustralianShares</v>
          </cell>
          <cell r="E1602">
            <v>84681</v>
          </cell>
          <cell r="F1602">
            <v>0</v>
          </cell>
          <cell r="G1602">
            <v>18743</v>
          </cell>
          <cell r="H1602">
            <v>258277.05000000002</v>
          </cell>
          <cell r="I1602">
            <v>0</v>
          </cell>
          <cell r="J1602">
            <v>57166.15</v>
          </cell>
          <cell r="K1602">
            <v>3.05</v>
          </cell>
        </row>
        <row r="1603">
          <cell r="A1603" t="str">
            <v>BLZ</v>
          </cell>
          <cell r="B1603" t="str">
            <v>No</v>
          </cell>
          <cell r="C1603" t="str">
            <v>Blaze Minerals Limited</v>
          </cell>
          <cell r="D1603" t="str">
            <v>AustralianShares</v>
          </cell>
          <cell r="E1603">
            <v>534</v>
          </cell>
          <cell r="F1603">
            <v>0</v>
          </cell>
          <cell r="G1603">
            <v>0</v>
          </cell>
          <cell r="H1603">
            <v>2.67</v>
          </cell>
          <cell r="I1603">
            <v>0</v>
          </cell>
          <cell r="J1603">
            <v>0</v>
          </cell>
          <cell r="K1603">
            <v>5.0000000000000001E-3</v>
          </cell>
        </row>
        <row r="1604">
          <cell r="A1604" t="str">
            <v>BM8</v>
          </cell>
          <cell r="B1604" t="str">
            <v>No</v>
          </cell>
          <cell r="C1604" t="str">
            <v>Battery Age Minerals Ltd</v>
          </cell>
          <cell r="D1604" t="str">
            <v>AustralianShares</v>
          </cell>
          <cell r="E1604">
            <v>24879</v>
          </cell>
          <cell r="F1604">
            <v>0</v>
          </cell>
          <cell r="G1604">
            <v>0</v>
          </cell>
          <cell r="H1604">
            <v>2612.2950000000001</v>
          </cell>
          <cell r="I1604">
            <v>0</v>
          </cell>
          <cell r="J1604">
            <v>0</v>
          </cell>
          <cell r="K1604">
            <v>0.105</v>
          </cell>
        </row>
        <row r="1605">
          <cell r="A1605" t="str">
            <v>BMBL.ND</v>
          </cell>
          <cell r="B1605" t="str">
            <v>No</v>
          </cell>
          <cell r="C1605" t="str">
            <v>Bumble Inc</v>
          </cell>
          <cell r="D1605" t="str">
            <v>InternationalShares</v>
          </cell>
          <cell r="E1605">
            <v>24</v>
          </cell>
          <cell r="F1605">
            <v>0</v>
          </cell>
          <cell r="G1605">
            <v>0</v>
          </cell>
          <cell r="H1605">
            <v>315.75885599999998</v>
          </cell>
          <cell r="I1605">
            <v>0</v>
          </cell>
          <cell r="J1605">
            <v>0</v>
          </cell>
          <cell r="K1605">
            <v>13.156618999999999</v>
          </cell>
        </row>
        <row r="1606">
          <cell r="A1606" t="str">
            <v>BMG</v>
          </cell>
          <cell r="B1606" t="str">
            <v>No</v>
          </cell>
          <cell r="C1606" t="str">
            <v>BMG Resources Limited</v>
          </cell>
          <cell r="D1606" t="str">
            <v>AustralianShares</v>
          </cell>
          <cell r="E1606">
            <v>364308</v>
          </cell>
          <cell r="F1606">
            <v>0</v>
          </cell>
          <cell r="G1606">
            <v>0</v>
          </cell>
          <cell r="H1606">
            <v>3825.2340000000004</v>
          </cell>
          <cell r="I1606">
            <v>0</v>
          </cell>
          <cell r="J1606">
            <v>0</v>
          </cell>
          <cell r="K1606">
            <v>1.0500000000000001E-2</v>
          </cell>
        </row>
        <row r="1607">
          <cell r="A1607" t="str">
            <v>BML</v>
          </cell>
          <cell r="B1607" t="str">
            <v>No</v>
          </cell>
          <cell r="C1607" t="str">
            <v>Boab Metals Limited</v>
          </cell>
          <cell r="D1607" t="str">
            <v>AustralianShares</v>
          </cell>
          <cell r="E1607">
            <v>323045</v>
          </cell>
          <cell r="F1607">
            <v>0</v>
          </cell>
          <cell r="G1607">
            <v>0</v>
          </cell>
          <cell r="H1607">
            <v>53302.425000000003</v>
          </cell>
          <cell r="I1607">
            <v>0</v>
          </cell>
          <cell r="J1607">
            <v>0</v>
          </cell>
          <cell r="K1607">
            <v>0.16500000000000001</v>
          </cell>
        </row>
        <row r="1608">
          <cell r="A1608" t="str">
            <v>BMN</v>
          </cell>
          <cell r="B1608" t="str">
            <v>No</v>
          </cell>
          <cell r="C1608" t="str">
            <v>Bannerman Energy Ltd</v>
          </cell>
          <cell r="D1608" t="str">
            <v>AustralianShares</v>
          </cell>
          <cell r="E1608">
            <v>110001</v>
          </cell>
          <cell r="F1608">
            <v>0</v>
          </cell>
          <cell r="G1608">
            <v>0</v>
          </cell>
          <cell r="H1608">
            <v>319002.90000000002</v>
          </cell>
          <cell r="I1608">
            <v>0</v>
          </cell>
          <cell r="J1608">
            <v>0</v>
          </cell>
          <cell r="K1608">
            <v>2.9</v>
          </cell>
        </row>
        <row r="1609">
          <cell r="A1609" t="str">
            <v>BMO</v>
          </cell>
          <cell r="B1609" t="str">
            <v>No</v>
          </cell>
          <cell r="C1609" t="str">
            <v>Bastion Minerals Limited</v>
          </cell>
          <cell r="D1609" t="str">
            <v>AustralianShares</v>
          </cell>
          <cell r="E1609">
            <v>70000</v>
          </cell>
          <cell r="F1609">
            <v>0</v>
          </cell>
          <cell r="G1609">
            <v>0</v>
          </cell>
          <cell r="H1609">
            <v>280</v>
          </cell>
          <cell r="I1609">
            <v>0</v>
          </cell>
          <cell r="J1609">
            <v>0</v>
          </cell>
          <cell r="K1609">
            <v>4.0000000000000001E-3</v>
          </cell>
        </row>
        <row r="1610">
          <cell r="A1610" t="str">
            <v>BMR</v>
          </cell>
          <cell r="B1610" t="str">
            <v>No</v>
          </cell>
          <cell r="C1610" t="str">
            <v>Ballymore Resources Limited</v>
          </cell>
          <cell r="D1610" t="str">
            <v>AustralianShares</v>
          </cell>
          <cell r="E1610">
            <v>64482</v>
          </cell>
          <cell r="F1610">
            <v>0</v>
          </cell>
          <cell r="G1610">
            <v>0</v>
          </cell>
          <cell r="H1610">
            <v>7737.84</v>
          </cell>
          <cell r="I1610">
            <v>0</v>
          </cell>
          <cell r="J1610">
            <v>0</v>
          </cell>
          <cell r="K1610">
            <v>0.12</v>
          </cell>
        </row>
        <row r="1611">
          <cell r="A1611" t="str">
            <v>BMRN.ND</v>
          </cell>
          <cell r="B1611" t="str">
            <v>No</v>
          </cell>
          <cell r="C1611" t="str">
            <v>BioMarin Pharmaceutical Inc.</v>
          </cell>
          <cell r="D1611" t="str">
            <v>InternationalShares</v>
          </cell>
          <cell r="E1611">
            <v>171</v>
          </cell>
          <cell r="F1611">
            <v>0</v>
          </cell>
          <cell r="G1611">
            <v>0</v>
          </cell>
          <cell r="H1611">
            <v>18166.849847999998</v>
          </cell>
          <cell r="I1611">
            <v>0</v>
          </cell>
          <cell r="J1611">
            <v>0</v>
          </cell>
          <cell r="K1611">
            <v>106.238888</v>
          </cell>
        </row>
        <row r="1612">
          <cell r="A1612" t="str">
            <v>BMT</v>
          </cell>
          <cell r="B1612" t="str">
            <v>No</v>
          </cell>
          <cell r="C1612" t="str">
            <v>Beamtree Holdings Limited</v>
          </cell>
          <cell r="D1612" t="str">
            <v>AustralianShares</v>
          </cell>
          <cell r="E1612">
            <v>194304</v>
          </cell>
          <cell r="F1612">
            <v>0</v>
          </cell>
          <cell r="G1612">
            <v>0</v>
          </cell>
          <cell r="H1612">
            <v>53433.599999999999</v>
          </cell>
          <cell r="I1612">
            <v>0</v>
          </cell>
          <cell r="J1612">
            <v>0</v>
          </cell>
          <cell r="K1612">
            <v>0.27500000000000002</v>
          </cell>
        </row>
        <row r="1613">
          <cell r="A1613" t="str">
            <v>BMW.DB</v>
          </cell>
          <cell r="B1613" t="str">
            <v>No</v>
          </cell>
          <cell r="C1613" t="str">
            <v>Bayerische Motoren Werke AG</v>
          </cell>
          <cell r="D1613" t="str">
            <v>InternationalShares</v>
          </cell>
          <cell r="E1613">
            <v>6769</v>
          </cell>
          <cell r="F1613">
            <v>0</v>
          </cell>
          <cell r="G1613">
            <v>0</v>
          </cell>
          <cell r="H1613">
            <v>891381.674337</v>
          </cell>
          <cell r="I1613">
            <v>0</v>
          </cell>
          <cell r="J1613">
            <v>0</v>
          </cell>
          <cell r="K1613">
            <v>131.68587299999999</v>
          </cell>
        </row>
        <row r="1614">
          <cell r="A1614" t="str">
            <v>BMY.NY</v>
          </cell>
          <cell r="B1614" t="str">
            <v>No</v>
          </cell>
          <cell r="C1614" t="str">
            <v>Bristol-Myers Squibb Company</v>
          </cell>
          <cell r="D1614" t="str">
            <v>InternationalShares</v>
          </cell>
          <cell r="E1614">
            <v>281</v>
          </cell>
          <cell r="F1614">
            <v>0</v>
          </cell>
          <cell r="G1614">
            <v>0</v>
          </cell>
          <cell r="H1614">
            <v>25688.314128000002</v>
          </cell>
          <cell r="I1614">
            <v>0</v>
          </cell>
          <cell r="J1614">
            <v>0</v>
          </cell>
          <cell r="K1614">
            <v>91.417488000000006</v>
          </cell>
        </row>
        <row r="1615">
          <cell r="A1615" t="str">
            <v>BN.NY</v>
          </cell>
          <cell r="B1615" t="str">
            <v>No</v>
          </cell>
          <cell r="C1615" t="str">
            <v>Brookfield Corp</v>
          </cell>
          <cell r="D1615" t="str">
            <v>InternationalShares</v>
          </cell>
          <cell r="E1615">
            <v>945</v>
          </cell>
          <cell r="F1615">
            <v>0</v>
          </cell>
          <cell r="G1615">
            <v>0</v>
          </cell>
          <cell r="H1615">
            <v>87748.908660000001</v>
          </cell>
          <cell r="I1615">
            <v>0</v>
          </cell>
          <cell r="J1615">
            <v>0</v>
          </cell>
          <cell r="K1615">
            <v>92.855987999999996</v>
          </cell>
        </row>
        <row r="1616">
          <cell r="A1616" t="str">
            <v>BN.PA</v>
          </cell>
          <cell r="B1616" t="str">
            <v>No</v>
          </cell>
          <cell r="C1616" t="str">
            <v>Danone SA</v>
          </cell>
          <cell r="D1616" t="str">
            <v>InternationalShares</v>
          </cell>
          <cell r="E1616">
            <v>304</v>
          </cell>
          <cell r="F1616">
            <v>0</v>
          </cell>
          <cell r="G1616">
            <v>0</v>
          </cell>
          <cell r="H1616">
            <v>32983.951968000001</v>
          </cell>
          <cell r="I1616">
            <v>0</v>
          </cell>
          <cell r="J1616">
            <v>0</v>
          </cell>
          <cell r="K1616">
            <v>108.499842</v>
          </cell>
        </row>
        <row r="1617">
          <cell r="A1617" t="str">
            <v>BN.TX</v>
          </cell>
          <cell r="B1617" t="str">
            <v>No</v>
          </cell>
          <cell r="C1617" t="str">
            <v>Brookfield Corp</v>
          </cell>
          <cell r="D1617" t="str">
            <v>InternationalShares</v>
          </cell>
          <cell r="E1617">
            <v>1273</v>
          </cell>
          <cell r="F1617">
            <v>0</v>
          </cell>
          <cell r="G1617">
            <v>0</v>
          </cell>
          <cell r="H1617">
            <v>118215.49646499999</v>
          </cell>
          <cell r="I1617">
            <v>0</v>
          </cell>
          <cell r="J1617">
            <v>0</v>
          </cell>
          <cell r="K1617">
            <v>92.863704999999996</v>
          </cell>
        </row>
        <row r="1618">
          <cell r="A1618" t="str">
            <v>BNBG</v>
          </cell>
          <cell r="B1618" t="str">
            <v>No</v>
          </cell>
          <cell r="C1618" t="str">
            <v>Babcock &amp; Brown Ltd FRN Unsec Sub Ord Cum Reset</v>
          </cell>
          <cell r="D1618" t="str">
            <v>AustralianShares</v>
          </cell>
          <cell r="E1618">
            <v>0</v>
          </cell>
          <cell r="F1618">
            <v>0</v>
          </cell>
          <cell r="G1618">
            <v>0</v>
          </cell>
          <cell r="H1618">
            <v>0</v>
          </cell>
          <cell r="I1618">
            <v>0</v>
          </cell>
          <cell r="J1618">
            <v>0</v>
          </cell>
          <cell r="K1618">
            <v>0</v>
          </cell>
        </row>
        <row r="1619">
          <cell r="A1619" t="str">
            <v>BND.ND</v>
          </cell>
          <cell r="B1619" t="str">
            <v>No</v>
          </cell>
          <cell r="C1619" t="str">
            <v>Vanguard Total Bond Market Index ETF</v>
          </cell>
          <cell r="D1619" t="str">
            <v>InternationalShares</v>
          </cell>
          <cell r="E1619">
            <v>927</v>
          </cell>
          <cell r="F1619">
            <v>0</v>
          </cell>
          <cell r="G1619">
            <v>0</v>
          </cell>
          <cell r="H1619">
            <v>107742.961098</v>
          </cell>
          <cell r="I1619">
            <v>0</v>
          </cell>
          <cell r="J1619">
            <v>0</v>
          </cell>
          <cell r="K1619">
            <v>116.227574</v>
          </cell>
        </row>
        <row r="1620">
          <cell r="A1620" t="str">
            <v>BNDX.ND</v>
          </cell>
          <cell r="B1620" t="str">
            <v>No</v>
          </cell>
          <cell r="C1620" t="str">
            <v>Vanguard Total International Bond ETF</v>
          </cell>
          <cell r="D1620" t="str">
            <v>InternationalShares</v>
          </cell>
          <cell r="E1620">
            <v>352</v>
          </cell>
          <cell r="F1620">
            <v>0</v>
          </cell>
          <cell r="G1620">
            <v>0</v>
          </cell>
          <cell r="H1620">
            <v>27906.255168</v>
          </cell>
          <cell r="I1620">
            <v>0</v>
          </cell>
          <cell r="J1620">
            <v>0</v>
          </cell>
          <cell r="K1620">
            <v>79.279133999999999</v>
          </cell>
        </row>
        <row r="1621">
          <cell r="A1621" t="str">
            <v>BNKS</v>
          </cell>
          <cell r="B1621" t="str">
            <v>No</v>
          </cell>
          <cell r="C1621" t="str">
            <v>BetaShares Global Banks ETF - Currency Hedged</v>
          </cell>
          <cell r="D1621" t="str">
            <v>AustralianShares</v>
          </cell>
          <cell r="E1621">
            <v>24843</v>
          </cell>
          <cell r="F1621">
            <v>0</v>
          </cell>
          <cell r="G1621">
            <v>0</v>
          </cell>
          <cell r="H1621">
            <v>211910.79</v>
          </cell>
          <cell r="I1621">
            <v>0</v>
          </cell>
          <cell r="J1621">
            <v>0</v>
          </cell>
          <cell r="K1621">
            <v>8.5299999999999994</v>
          </cell>
        </row>
        <row r="1622">
          <cell r="A1622" t="str">
            <v>BNL</v>
          </cell>
          <cell r="B1622" t="str">
            <v>No</v>
          </cell>
          <cell r="C1622" t="str">
            <v>Blue Star Helium Limited</v>
          </cell>
          <cell r="D1622" t="str">
            <v>AustralianShares</v>
          </cell>
          <cell r="E1622">
            <v>4046052</v>
          </cell>
          <cell r="F1622">
            <v>0</v>
          </cell>
          <cell r="G1622">
            <v>0</v>
          </cell>
          <cell r="H1622">
            <v>16184.208000000001</v>
          </cell>
          <cell r="I1622">
            <v>0</v>
          </cell>
          <cell r="J1622">
            <v>0</v>
          </cell>
          <cell r="K1622">
            <v>4.0000000000000001E-3</v>
          </cell>
        </row>
        <row r="1623">
          <cell r="A1623" t="str">
            <v>BNP.PA</v>
          </cell>
          <cell r="B1623" t="str">
            <v>No</v>
          </cell>
          <cell r="C1623" t="str">
            <v>BNP Paribas SA</v>
          </cell>
          <cell r="D1623" t="str">
            <v>InternationalShares</v>
          </cell>
          <cell r="E1623">
            <v>35037</v>
          </cell>
          <cell r="F1623">
            <v>0</v>
          </cell>
          <cell r="G1623">
            <v>0</v>
          </cell>
          <cell r="H1623">
            <v>3480807.945384</v>
          </cell>
          <cell r="I1623">
            <v>0</v>
          </cell>
          <cell r="J1623">
            <v>0</v>
          </cell>
          <cell r="K1623">
            <v>99.346632</v>
          </cell>
        </row>
        <row r="1624">
          <cell r="A1624" t="str">
            <v>BNR</v>
          </cell>
          <cell r="B1624" t="str">
            <v>No</v>
          </cell>
          <cell r="C1624" t="str">
            <v>Bulletin Resources Limited</v>
          </cell>
          <cell r="D1624" t="str">
            <v>AustralianShares</v>
          </cell>
          <cell r="E1624">
            <v>80606</v>
          </cell>
          <cell r="F1624">
            <v>0</v>
          </cell>
          <cell r="G1624">
            <v>0</v>
          </cell>
          <cell r="H1624">
            <v>3143.634</v>
          </cell>
          <cell r="I1624">
            <v>0</v>
          </cell>
          <cell r="J1624">
            <v>0</v>
          </cell>
          <cell r="K1624">
            <v>3.9E-2</v>
          </cell>
        </row>
        <row r="1625">
          <cell r="A1625" t="str">
            <v>BNT.TX</v>
          </cell>
          <cell r="B1625" t="str">
            <v>No</v>
          </cell>
          <cell r="C1625" t="str">
            <v>Brookfield Wealth Solutions Ltd</v>
          </cell>
          <cell r="D1625" t="str">
            <v>InternationalShares</v>
          </cell>
          <cell r="E1625">
            <v>5</v>
          </cell>
          <cell r="F1625">
            <v>0</v>
          </cell>
          <cell r="G1625">
            <v>0</v>
          </cell>
          <cell r="H1625">
            <v>464.65571999999997</v>
          </cell>
          <cell r="I1625">
            <v>0</v>
          </cell>
          <cell r="J1625">
            <v>0</v>
          </cell>
          <cell r="K1625">
            <v>92.931144000000003</v>
          </cell>
        </row>
        <row r="1626">
          <cell r="A1626" t="str">
            <v>BNT0101AU</v>
          </cell>
          <cell r="B1626" t="str">
            <v>No</v>
          </cell>
          <cell r="C1626" t="str">
            <v>Hyperion Small Growth Companies Fund</v>
          </cell>
          <cell r="D1626" t="str">
            <v>ManagedFunds</v>
          </cell>
          <cell r="E1626">
            <v>7816647.1580079999</v>
          </cell>
          <cell r="F1626">
            <v>0</v>
          </cell>
          <cell r="G1626">
            <v>0</v>
          </cell>
          <cell r="H1626">
            <v>50904351.287097998</v>
          </cell>
          <cell r="I1626">
            <v>0</v>
          </cell>
          <cell r="J1626">
            <v>0</v>
          </cell>
          <cell r="K1626">
            <v>6.5122999999999998</v>
          </cell>
        </row>
        <row r="1627">
          <cell r="A1627" t="str">
            <v>BNTX.ND</v>
          </cell>
          <cell r="B1627" t="str">
            <v>No</v>
          </cell>
          <cell r="C1627" t="str">
            <v>BioNTech SE</v>
          </cell>
          <cell r="D1627" t="str">
            <v>InternationalShares</v>
          </cell>
          <cell r="E1627">
            <v>58</v>
          </cell>
          <cell r="F1627">
            <v>0</v>
          </cell>
          <cell r="G1627">
            <v>0</v>
          </cell>
          <cell r="H1627">
            <v>10682.236942000001</v>
          </cell>
          <cell r="I1627">
            <v>0</v>
          </cell>
          <cell r="J1627">
            <v>0</v>
          </cell>
          <cell r="K1627">
            <v>184.17649900000001</v>
          </cell>
        </row>
        <row r="1628">
          <cell r="A1628" t="str">
            <v>BNZ</v>
          </cell>
          <cell r="B1628" t="str">
            <v>No</v>
          </cell>
          <cell r="C1628" t="str">
            <v>Benz Mining Corp CDI</v>
          </cell>
          <cell r="D1628" t="str">
            <v>AustralianShares</v>
          </cell>
          <cell r="E1628">
            <v>1400</v>
          </cell>
          <cell r="F1628">
            <v>0</v>
          </cell>
          <cell r="G1628">
            <v>0</v>
          </cell>
          <cell r="H1628">
            <v>483</v>
          </cell>
          <cell r="I1628">
            <v>0</v>
          </cell>
          <cell r="J1628">
            <v>0</v>
          </cell>
          <cell r="K1628">
            <v>0.34499999999999997</v>
          </cell>
        </row>
        <row r="1629">
          <cell r="A1629" t="str">
            <v>BOA</v>
          </cell>
          <cell r="B1629" t="str">
            <v>No</v>
          </cell>
          <cell r="C1629" t="str">
            <v>BOA Resources Limited</v>
          </cell>
          <cell r="D1629" t="str">
            <v>AustralianShares</v>
          </cell>
          <cell r="E1629">
            <v>48438</v>
          </cell>
          <cell r="F1629">
            <v>0</v>
          </cell>
          <cell r="G1629">
            <v>0</v>
          </cell>
          <cell r="H1629">
            <v>920.322</v>
          </cell>
          <cell r="I1629">
            <v>0</v>
          </cell>
          <cell r="J1629">
            <v>0</v>
          </cell>
          <cell r="K1629">
            <v>1.9E-2</v>
          </cell>
        </row>
        <row r="1630">
          <cell r="A1630" t="str">
            <v>BOAO</v>
          </cell>
          <cell r="B1630" t="str">
            <v>No</v>
          </cell>
          <cell r="C1630" t="str">
            <v>Boadicea Resources Ltd Opt Exp 30/01/2026</v>
          </cell>
          <cell r="D1630" t="str">
            <v>AustralianShares</v>
          </cell>
          <cell r="E1630">
            <v>9012</v>
          </cell>
          <cell r="F1630">
            <v>0</v>
          </cell>
          <cell r="G1630">
            <v>0</v>
          </cell>
          <cell r="H1630">
            <v>9.0120000000000005</v>
          </cell>
          <cell r="I1630">
            <v>0</v>
          </cell>
          <cell r="J1630">
            <v>0</v>
          </cell>
          <cell r="K1630">
            <v>1E-3</v>
          </cell>
        </row>
        <row r="1631">
          <cell r="A1631" t="str">
            <v>BOC</v>
          </cell>
          <cell r="B1631" t="str">
            <v>No</v>
          </cell>
          <cell r="C1631" t="str">
            <v>Bougainville Copper Limited</v>
          </cell>
          <cell r="D1631" t="str">
            <v>AustralianShares</v>
          </cell>
          <cell r="E1631">
            <v>50162</v>
          </cell>
          <cell r="F1631">
            <v>0</v>
          </cell>
          <cell r="G1631">
            <v>0</v>
          </cell>
          <cell r="H1631">
            <v>21068.04</v>
          </cell>
          <cell r="I1631">
            <v>0</v>
          </cell>
          <cell r="J1631">
            <v>0</v>
          </cell>
          <cell r="K1631">
            <v>0.42</v>
          </cell>
        </row>
        <row r="1632">
          <cell r="A1632" t="str">
            <v>BOD</v>
          </cell>
          <cell r="B1632" t="str">
            <v>No</v>
          </cell>
          <cell r="C1632" t="str">
            <v>Bod Science Limited</v>
          </cell>
          <cell r="D1632" t="str">
            <v>AustralianShares</v>
          </cell>
          <cell r="E1632">
            <v>180249</v>
          </cell>
          <cell r="F1632">
            <v>0</v>
          </cell>
          <cell r="G1632">
            <v>0</v>
          </cell>
          <cell r="H1632">
            <v>4325.9759999999997</v>
          </cell>
          <cell r="I1632">
            <v>0</v>
          </cell>
          <cell r="J1632">
            <v>0</v>
          </cell>
          <cell r="K1632">
            <v>2.4E-2</v>
          </cell>
        </row>
        <row r="1633">
          <cell r="A1633" t="str">
            <v>BOE</v>
          </cell>
          <cell r="B1633" t="str">
            <v>No</v>
          </cell>
          <cell r="C1633" t="str">
            <v>Boss Energy Limited</v>
          </cell>
          <cell r="D1633" t="str">
            <v>AustralianShares</v>
          </cell>
          <cell r="E1633">
            <v>1271104</v>
          </cell>
          <cell r="F1633">
            <v>0</v>
          </cell>
          <cell r="G1633">
            <v>0</v>
          </cell>
          <cell r="H1633">
            <v>3088782.72</v>
          </cell>
          <cell r="I1633">
            <v>0</v>
          </cell>
          <cell r="J1633">
            <v>0</v>
          </cell>
          <cell r="K1633">
            <v>2.4300000000000002</v>
          </cell>
        </row>
        <row r="1634">
          <cell r="A1634" t="str">
            <v>BOL</v>
          </cell>
          <cell r="B1634" t="str">
            <v>No</v>
          </cell>
          <cell r="C1634" t="str">
            <v>Boom Logistics Limited</v>
          </cell>
          <cell r="D1634" t="str">
            <v>AustralianShares</v>
          </cell>
          <cell r="E1634">
            <v>6721</v>
          </cell>
          <cell r="F1634">
            <v>0</v>
          </cell>
          <cell r="G1634">
            <v>0</v>
          </cell>
          <cell r="H1634">
            <v>9274.98</v>
          </cell>
          <cell r="I1634">
            <v>0</v>
          </cell>
          <cell r="J1634">
            <v>0</v>
          </cell>
          <cell r="K1634">
            <v>1.38</v>
          </cell>
        </row>
        <row r="1635">
          <cell r="A1635" t="str">
            <v>BOL.PA</v>
          </cell>
          <cell r="B1635" t="str">
            <v>No</v>
          </cell>
          <cell r="C1635" t="str">
            <v>Bollore SE</v>
          </cell>
          <cell r="D1635" t="str">
            <v>InternationalShares</v>
          </cell>
          <cell r="E1635">
            <v>333</v>
          </cell>
          <cell r="F1635">
            <v>0</v>
          </cell>
          <cell r="G1635">
            <v>0</v>
          </cell>
          <cell r="H1635">
            <v>3304.3423499999999</v>
          </cell>
          <cell r="I1635">
            <v>0</v>
          </cell>
          <cell r="J1635">
            <v>0</v>
          </cell>
          <cell r="K1635">
            <v>9.9229500000000002</v>
          </cell>
        </row>
        <row r="1636">
          <cell r="A1636" t="str">
            <v>BOND</v>
          </cell>
          <cell r="B1636" t="str">
            <v>No</v>
          </cell>
          <cell r="C1636" t="str">
            <v>SPDR S&amp;P/ASX Australian Bond Fund</v>
          </cell>
          <cell r="D1636" t="str">
            <v>AustralianShares</v>
          </cell>
          <cell r="E1636">
            <v>71510</v>
          </cell>
          <cell r="F1636">
            <v>0</v>
          </cell>
          <cell r="G1636">
            <v>0</v>
          </cell>
          <cell r="H1636">
            <v>1794901</v>
          </cell>
          <cell r="I1636">
            <v>0</v>
          </cell>
          <cell r="J1636">
            <v>0</v>
          </cell>
          <cell r="K1636">
            <v>25.1</v>
          </cell>
        </row>
        <row r="1637">
          <cell r="A1637" t="str">
            <v>BONEX.ST</v>
          </cell>
          <cell r="B1637" t="str">
            <v>No</v>
          </cell>
          <cell r="C1637" t="str">
            <v>Bonesupport Holding AB</v>
          </cell>
          <cell r="D1637" t="str">
            <v>InternationalShares</v>
          </cell>
          <cell r="E1637">
            <v>220</v>
          </cell>
          <cell r="F1637">
            <v>0</v>
          </cell>
          <cell r="G1637">
            <v>0</v>
          </cell>
          <cell r="H1637">
            <v>12409.14466</v>
          </cell>
          <cell r="I1637">
            <v>0</v>
          </cell>
          <cell r="J1637">
            <v>0</v>
          </cell>
          <cell r="K1637">
            <v>56.405203</v>
          </cell>
        </row>
        <row r="1638">
          <cell r="A1638" t="str">
            <v>BOQ0125C</v>
          </cell>
          <cell r="B1638" t="str">
            <v>No</v>
          </cell>
          <cell r="C1638" t="str">
            <v>Term Deposit BOQ 3 Yr 1.40% Annual Int 21/01/2025</v>
          </cell>
          <cell r="D1638" t="str">
            <v>TermDeposit</v>
          </cell>
          <cell r="E1638">
            <v>10000</v>
          </cell>
          <cell r="F1638">
            <v>0</v>
          </cell>
          <cell r="G1638">
            <v>0</v>
          </cell>
          <cell r="H1638">
            <v>10000</v>
          </cell>
          <cell r="I1638">
            <v>0</v>
          </cell>
          <cell r="J1638">
            <v>0</v>
          </cell>
          <cell r="K1638">
            <v>1</v>
          </cell>
        </row>
        <row r="1639">
          <cell r="A1639" t="str">
            <v>BOQ0125E</v>
          </cell>
          <cell r="B1639" t="str">
            <v>No</v>
          </cell>
          <cell r="C1639" t="str">
            <v>Term Deposit BOQ - 1 Yr 5.00% (06/01/2025)</v>
          </cell>
          <cell r="D1639" t="str">
            <v>TermDeposit</v>
          </cell>
          <cell r="E1639">
            <v>416000</v>
          </cell>
          <cell r="F1639">
            <v>0</v>
          </cell>
          <cell r="G1639">
            <v>0</v>
          </cell>
          <cell r="H1639">
            <v>416000</v>
          </cell>
          <cell r="I1639">
            <v>0</v>
          </cell>
          <cell r="J1639">
            <v>0</v>
          </cell>
          <cell r="K1639">
            <v>1</v>
          </cell>
        </row>
        <row r="1640">
          <cell r="A1640" t="str">
            <v>BOQ0125F</v>
          </cell>
          <cell r="B1640" t="str">
            <v>No</v>
          </cell>
          <cell r="C1640" t="str">
            <v>Term Deposit BOQ - 1 Yr 5.00% (13/01/2025)</v>
          </cell>
          <cell r="D1640" t="str">
            <v>TermDeposit</v>
          </cell>
          <cell r="E1640">
            <v>2250754</v>
          </cell>
          <cell r="F1640">
            <v>0</v>
          </cell>
          <cell r="G1640">
            <v>0</v>
          </cell>
          <cell r="H1640">
            <v>2250754</v>
          </cell>
          <cell r="I1640">
            <v>0</v>
          </cell>
          <cell r="J1640">
            <v>0</v>
          </cell>
          <cell r="K1640">
            <v>1</v>
          </cell>
        </row>
        <row r="1641">
          <cell r="A1641" t="str">
            <v>BOQ0125G</v>
          </cell>
          <cell r="B1641" t="str">
            <v>No</v>
          </cell>
          <cell r="C1641" t="str">
            <v>Term Deposit BOQ - 1 Yr 5.00% (20/01/2025)</v>
          </cell>
          <cell r="D1641" t="str">
            <v>TermDeposit</v>
          </cell>
          <cell r="E1641">
            <v>190541</v>
          </cell>
          <cell r="F1641">
            <v>0</v>
          </cell>
          <cell r="G1641">
            <v>0</v>
          </cell>
          <cell r="H1641">
            <v>190541</v>
          </cell>
          <cell r="I1641">
            <v>0</v>
          </cell>
          <cell r="J1641">
            <v>0</v>
          </cell>
          <cell r="K1641">
            <v>1</v>
          </cell>
        </row>
        <row r="1642">
          <cell r="A1642" t="str">
            <v>BOQ0125H</v>
          </cell>
          <cell r="B1642" t="str">
            <v>No</v>
          </cell>
          <cell r="C1642" t="str">
            <v>Term Deposit BOQ - 1 Yr 5.10% (28/01/2025)</v>
          </cell>
          <cell r="D1642" t="str">
            <v>TermDeposit</v>
          </cell>
          <cell r="E1642">
            <v>206292</v>
          </cell>
          <cell r="F1642">
            <v>0</v>
          </cell>
          <cell r="G1642">
            <v>0</v>
          </cell>
          <cell r="H1642">
            <v>206292</v>
          </cell>
          <cell r="I1642">
            <v>0</v>
          </cell>
          <cell r="J1642">
            <v>0</v>
          </cell>
          <cell r="K1642">
            <v>1</v>
          </cell>
        </row>
        <row r="1643">
          <cell r="A1643" t="str">
            <v>BOQ0125I</v>
          </cell>
          <cell r="B1643" t="str">
            <v>No</v>
          </cell>
          <cell r="C1643" t="str">
            <v>Term Deposit BOQ - 9 Mth 5.05% (06/01/2025)</v>
          </cell>
          <cell r="D1643" t="str">
            <v>TermDeposit</v>
          </cell>
          <cell r="E1643">
            <v>305000</v>
          </cell>
          <cell r="F1643">
            <v>0</v>
          </cell>
          <cell r="G1643">
            <v>0</v>
          </cell>
          <cell r="H1643">
            <v>305000</v>
          </cell>
          <cell r="I1643">
            <v>0</v>
          </cell>
          <cell r="J1643">
            <v>0</v>
          </cell>
          <cell r="K1643">
            <v>1</v>
          </cell>
        </row>
        <row r="1644">
          <cell r="A1644" t="str">
            <v>BOQ0125L</v>
          </cell>
          <cell r="B1644" t="str">
            <v>No</v>
          </cell>
          <cell r="C1644" t="str">
            <v>Term Deposit BOQ - 9 Mth 5.00% (28/01/2025)</v>
          </cell>
          <cell r="D1644" t="str">
            <v>TermDeposit</v>
          </cell>
          <cell r="E1644">
            <v>125000</v>
          </cell>
          <cell r="F1644">
            <v>0</v>
          </cell>
          <cell r="G1644">
            <v>0</v>
          </cell>
          <cell r="H1644">
            <v>125000</v>
          </cell>
          <cell r="I1644">
            <v>0</v>
          </cell>
          <cell r="J1644">
            <v>0</v>
          </cell>
          <cell r="K1644">
            <v>1</v>
          </cell>
        </row>
        <row r="1645">
          <cell r="A1645" t="str">
            <v>BOQ0125N</v>
          </cell>
          <cell r="B1645" t="str">
            <v>No</v>
          </cell>
          <cell r="C1645" t="str">
            <v>Term Deposit BOQ - 6 Mth 5.05% (13/01/2025)</v>
          </cell>
          <cell r="D1645" t="str">
            <v>TermDeposit</v>
          </cell>
          <cell r="E1645">
            <v>717715</v>
          </cell>
          <cell r="F1645">
            <v>0</v>
          </cell>
          <cell r="G1645">
            <v>0</v>
          </cell>
          <cell r="H1645">
            <v>717715</v>
          </cell>
          <cell r="I1645">
            <v>0</v>
          </cell>
          <cell r="J1645">
            <v>0</v>
          </cell>
          <cell r="K1645">
            <v>1</v>
          </cell>
        </row>
        <row r="1646">
          <cell r="A1646" t="str">
            <v>BOQ0125O</v>
          </cell>
          <cell r="B1646" t="str">
            <v>No</v>
          </cell>
          <cell r="C1646" t="str">
            <v>Term Deposit BOQ - 6 Mth 5.05% (20/01/2025)</v>
          </cell>
          <cell r="D1646" t="str">
            <v>TermDeposit</v>
          </cell>
          <cell r="E1646">
            <v>150000</v>
          </cell>
          <cell r="F1646">
            <v>0</v>
          </cell>
          <cell r="G1646">
            <v>0</v>
          </cell>
          <cell r="H1646">
            <v>150000</v>
          </cell>
          <cell r="I1646">
            <v>0</v>
          </cell>
          <cell r="J1646">
            <v>0</v>
          </cell>
          <cell r="K1646">
            <v>1</v>
          </cell>
        </row>
        <row r="1647">
          <cell r="A1647" t="str">
            <v>BOQ0125P</v>
          </cell>
          <cell r="B1647" t="str">
            <v>No</v>
          </cell>
          <cell r="C1647" t="str">
            <v>Term Deposit BOQ - 6 Mth 5.00% (28/01/2025)</v>
          </cell>
          <cell r="D1647" t="str">
            <v>TermDeposit</v>
          </cell>
          <cell r="E1647">
            <v>196000</v>
          </cell>
          <cell r="F1647">
            <v>0</v>
          </cell>
          <cell r="G1647">
            <v>0</v>
          </cell>
          <cell r="H1647">
            <v>196000</v>
          </cell>
          <cell r="I1647">
            <v>0</v>
          </cell>
          <cell r="J1647">
            <v>0</v>
          </cell>
          <cell r="K1647">
            <v>1</v>
          </cell>
        </row>
        <row r="1648">
          <cell r="A1648" t="str">
            <v>BOQ0125T</v>
          </cell>
          <cell r="B1648" t="str">
            <v>No</v>
          </cell>
          <cell r="C1648" t="str">
            <v>Term Deposit BOQ - 5 Mth 4.80% (23/01/2025)</v>
          </cell>
          <cell r="D1648" t="str">
            <v>TermDeposit</v>
          </cell>
          <cell r="E1648">
            <v>25000</v>
          </cell>
          <cell r="F1648">
            <v>0</v>
          </cell>
          <cell r="G1648">
            <v>0</v>
          </cell>
          <cell r="H1648">
            <v>25000</v>
          </cell>
          <cell r="I1648">
            <v>0</v>
          </cell>
          <cell r="J1648">
            <v>0</v>
          </cell>
          <cell r="K1648">
            <v>1</v>
          </cell>
        </row>
        <row r="1649">
          <cell r="A1649" t="str">
            <v>BOQ0125U</v>
          </cell>
          <cell r="B1649" t="str">
            <v>No</v>
          </cell>
          <cell r="C1649" t="str">
            <v>Term Deposit BOQ - 5 Mth 4.80% (30/01/2025)</v>
          </cell>
          <cell r="D1649" t="str">
            <v>TermDeposit</v>
          </cell>
          <cell r="E1649">
            <v>250000</v>
          </cell>
          <cell r="F1649">
            <v>0</v>
          </cell>
          <cell r="G1649">
            <v>0</v>
          </cell>
          <cell r="H1649">
            <v>250000</v>
          </cell>
          <cell r="I1649">
            <v>0</v>
          </cell>
          <cell r="J1649">
            <v>0</v>
          </cell>
          <cell r="K1649">
            <v>1</v>
          </cell>
        </row>
        <row r="1650">
          <cell r="A1650" t="str">
            <v>BOQ0125Z</v>
          </cell>
          <cell r="B1650" t="str">
            <v>No</v>
          </cell>
          <cell r="C1650" t="str">
            <v>Term Deposit BOQ - 3 Mth 4.60% (06/01/2025)</v>
          </cell>
          <cell r="D1650" t="str">
            <v>TermDeposit</v>
          </cell>
          <cell r="E1650">
            <v>95000</v>
          </cell>
          <cell r="F1650">
            <v>0</v>
          </cell>
          <cell r="G1650">
            <v>0</v>
          </cell>
          <cell r="H1650">
            <v>95000</v>
          </cell>
          <cell r="I1650">
            <v>0</v>
          </cell>
          <cell r="J1650">
            <v>0</v>
          </cell>
          <cell r="K1650">
            <v>1</v>
          </cell>
        </row>
        <row r="1651">
          <cell r="A1651" t="str">
            <v>BOQ0126B</v>
          </cell>
          <cell r="B1651" t="str">
            <v>No</v>
          </cell>
          <cell r="C1651" t="str">
            <v>Term Deposit BOQ 3 Yr 4.50% Annual Int 13/01/2026</v>
          </cell>
          <cell r="D1651" t="str">
            <v>TermDeposit</v>
          </cell>
          <cell r="E1651">
            <v>22000</v>
          </cell>
          <cell r="F1651">
            <v>0</v>
          </cell>
          <cell r="G1651">
            <v>0</v>
          </cell>
          <cell r="H1651">
            <v>22000</v>
          </cell>
          <cell r="I1651">
            <v>0</v>
          </cell>
          <cell r="J1651">
            <v>0</v>
          </cell>
          <cell r="K1651">
            <v>1</v>
          </cell>
        </row>
        <row r="1652">
          <cell r="A1652" t="str">
            <v>BOQ0127A</v>
          </cell>
          <cell r="B1652" t="str">
            <v>No</v>
          </cell>
          <cell r="C1652" t="str">
            <v>Term Deposit BOQ 3 Yr 4.65% Annual Int (05/01/2027</v>
          </cell>
          <cell r="D1652" t="str">
            <v>TermDeposit</v>
          </cell>
          <cell r="E1652">
            <v>10000</v>
          </cell>
          <cell r="F1652">
            <v>0</v>
          </cell>
          <cell r="G1652">
            <v>0</v>
          </cell>
          <cell r="H1652">
            <v>10000</v>
          </cell>
          <cell r="I1652">
            <v>0</v>
          </cell>
          <cell r="J1652">
            <v>0</v>
          </cell>
          <cell r="K1652">
            <v>1</v>
          </cell>
        </row>
        <row r="1653">
          <cell r="A1653" t="str">
            <v>BOQ0127B</v>
          </cell>
          <cell r="B1653" t="str">
            <v>No</v>
          </cell>
          <cell r="C1653" t="str">
            <v>Term Deposit BOQ 3 Yr 4.65% Annual Int 12/01/2027</v>
          </cell>
          <cell r="D1653" t="str">
            <v>TermDeposit</v>
          </cell>
          <cell r="E1653">
            <v>154000</v>
          </cell>
          <cell r="F1653">
            <v>0</v>
          </cell>
          <cell r="G1653">
            <v>0</v>
          </cell>
          <cell r="H1653">
            <v>154000</v>
          </cell>
          <cell r="I1653">
            <v>0</v>
          </cell>
          <cell r="J1653">
            <v>0</v>
          </cell>
          <cell r="K1653">
            <v>1</v>
          </cell>
        </row>
        <row r="1654">
          <cell r="A1654" t="str">
            <v>BOQ0129A</v>
          </cell>
          <cell r="B1654" t="str">
            <v>No</v>
          </cell>
          <cell r="C1654" t="str">
            <v>Term Deposit BOQ 5 Yr 4.75% Annual Int (04/01/2029</v>
          </cell>
          <cell r="D1654" t="str">
            <v>TermDeposit</v>
          </cell>
          <cell r="E1654">
            <v>10000</v>
          </cell>
          <cell r="F1654">
            <v>0</v>
          </cell>
          <cell r="G1654">
            <v>0</v>
          </cell>
          <cell r="H1654">
            <v>10000</v>
          </cell>
          <cell r="I1654">
            <v>0</v>
          </cell>
          <cell r="J1654">
            <v>0</v>
          </cell>
          <cell r="K1654">
            <v>1</v>
          </cell>
        </row>
        <row r="1655">
          <cell r="A1655" t="str">
            <v>BOQ0129B</v>
          </cell>
          <cell r="B1655" t="str">
            <v>No</v>
          </cell>
          <cell r="C1655" t="str">
            <v>Term Deposit BOQ 5 Yr 4.75% Annual Int 15/01/2029</v>
          </cell>
          <cell r="D1655" t="str">
            <v>TermDeposit</v>
          </cell>
          <cell r="E1655">
            <v>5000</v>
          </cell>
          <cell r="F1655">
            <v>0</v>
          </cell>
          <cell r="G1655">
            <v>0</v>
          </cell>
          <cell r="H1655">
            <v>5000</v>
          </cell>
          <cell r="I1655">
            <v>0</v>
          </cell>
          <cell r="J1655">
            <v>0</v>
          </cell>
          <cell r="K1655">
            <v>1</v>
          </cell>
        </row>
        <row r="1656">
          <cell r="A1656" t="str">
            <v>BOQ0225AA</v>
          </cell>
          <cell r="B1656" t="str">
            <v>No</v>
          </cell>
          <cell r="C1656" t="str">
            <v>Term Deposit BOQ - 3 Mth 4.90% (17/02/2025)</v>
          </cell>
          <cell r="D1656" t="str">
            <v>TermDeposit</v>
          </cell>
          <cell r="E1656">
            <v>629000</v>
          </cell>
          <cell r="F1656">
            <v>0</v>
          </cell>
          <cell r="G1656">
            <v>0</v>
          </cell>
          <cell r="H1656">
            <v>629000</v>
          </cell>
          <cell r="I1656">
            <v>0</v>
          </cell>
          <cell r="J1656">
            <v>0</v>
          </cell>
          <cell r="K1656">
            <v>1</v>
          </cell>
        </row>
        <row r="1657">
          <cell r="A1657" t="str">
            <v>BOQ0225AB</v>
          </cell>
          <cell r="B1657" t="str">
            <v>No</v>
          </cell>
          <cell r="C1657" t="str">
            <v>Term Deposit BOQ - 3 Mth 4.90% (24/02/2025)</v>
          </cell>
          <cell r="D1657" t="str">
            <v>TermDeposit</v>
          </cell>
          <cell r="E1657">
            <v>260000</v>
          </cell>
          <cell r="F1657">
            <v>0</v>
          </cell>
          <cell r="G1657">
            <v>0</v>
          </cell>
          <cell r="H1657">
            <v>260000</v>
          </cell>
          <cell r="I1657">
            <v>0</v>
          </cell>
          <cell r="J1657">
            <v>0</v>
          </cell>
          <cell r="K1657">
            <v>1</v>
          </cell>
        </row>
        <row r="1658">
          <cell r="A1658" t="str">
            <v>BOQ0225AC</v>
          </cell>
          <cell r="B1658" t="str">
            <v>No</v>
          </cell>
          <cell r="C1658" t="str">
            <v>Term Deposit BOQ - 3 Mth 5.00% (27/02/2025)</v>
          </cell>
          <cell r="D1658" t="str">
            <v>TermDeposit</v>
          </cell>
          <cell r="E1658">
            <v>624960</v>
          </cell>
          <cell r="F1658">
            <v>0</v>
          </cell>
          <cell r="G1658">
            <v>0</v>
          </cell>
          <cell r="H1658">
            <v>624960</v>
          </cell>
          <cell r="I1658">
            <v>0</v>
          </cell>
          <cell r="J1658">
            <v>0</v>
          </cell>
          <cell r="K1658">
            <v>1</v>
          </cell>
        </row>
        <row r="1659">
          <cell r="A1659" t="str">
            <v>BOQ0225D</v>
          </cell>
          <cell r="B1659" t="str">
            <v>No</v>
          </cell>
          <cell r="C1659" t="str">
            <v>Term Deposit BOQ 3 Yr 1.50% Annual Int 25/02/2025</v>
          </cell>
          <cell r="D1659" t="str">
            <v>TermDeposit</v>
          </cell>
          <cell r="E1659">
            <v>142000</v>
          </cell>
          <cell r="F1659">
            <v>0</v>
          </cell>
          <cell r="G1659">
            <v>0</v>
          </cell>
          <cell r="H1659">
            <v>142000</v>
          </cell>
          <cell r="I1659">
            <v>0</v>
          </cell>
          <cell r="J1659">
            <v>0</v>
          </cell>
          <cell r="K1659">
            <v>1</v>
          </cell>
        </row>
        <row r="1660">
          <cell r="A1660" t="str">
            <v>BOQ0225E</v>
          </cell>
          <cell r="B1660" t="str">
            <v>No</v>
          </cell>
          <cell r="C1660" t="str">
            <v>Term Deposit BOQ - 1 Yr 5.10% (03/02/2025)</v>
          </cell>
          <cell r="D1660" t="str">
            <v>TermDeposit</v>
          </cell>
          <cell r="E1660">
            <v>661000</v>
          </cell>
          <cell r="F1660">
            <v>0</v>
          </cell>
          <cell r="G1660">
            <v>0</v>
          </cell>
          <cell r="H1660">
            <v>661000</v>
          </cell>
          <cell r="I1660">
            <v>0</v>
          </cell>
          <cell r="J1660">
            <v>0</v>
          </cell>
          <cell r="K1660">
            <v>1</v>
          </cell>
        </row>
        <row r="1661">
          <cell r="A1661" t="str">
            <v>BOQ0225F</v>
          </cell>
          <cell r="B1661" t="str">
            <v>No</v>
          </cell>
          <cell r="C1661" t="str">
            <v>Term Deposit BOQ - 1 Yr 4.90% (10/02/2025)</v>
          </cell>
          <cell r="D1661" t="str">
            <v>TermDeposit</v>
          </cell>
          <cell r="E1661">
            <v>176191</v>
          </cell>
          <cell r="F1661">
            <v>0</v>
          </cell>
          <cell r="G1661">
            <v>0</v>
          </cell>
          <cell r="H1661">
            <v>176191</v>
          </cell>
          <cell r="I1661">
            <v>0</v>
          </cell>
          <cell r="J1661">
            <v>0</v>
          </cell>
          <cell r="K1661">
            <v>1</v>
          </cell>
        </row>
        <row r="1662">
          <cell r="A1662" t="str">
            <v>BOQ0225G</v>
          </cell>
          <cell r="B1662" t="str">
            <v>No</v>
          </cell>
          <cell r="C1662" t="str">
            <v>Term Deposit BOQ - 1 Yr 4.90% (17/02/2025)</v>
          </cell>
          <cell r="D1662" t="str">
            <v>TermDeposit</v>
          </cell>
          <cell r="E1662">
            <v>237331</v>
          </cell>
          <cell r="F1662">
            <v>0</v>
          </cell>
          <cell r="G1662">
            <v>0</v>
          </cell>
          <cell r="H1662">
            <v>237331</v>
          </cell>
          <cell r="I1662">
            <v>0</v>
          </cell>
          <cell r="J1662">
            <v>0</v>
          </cell>
          <cell r="K1662">
            <v>1</v>
          </cell>
        </row>
        <row r="1663">
          <cell r="A1663" t="str">
            <v>BOQ0225H</v>
          </cell>
          <cell r="B1663" t="str">
            <v>No</v>
          </cell>
          <cell r="C1663" t="str">
            <v>Term Deposit BOQ - 1 Yr 4.90% (24/02/2025)</v>
          </cell>
          <cell r="D1663" t="str">
            <v>TermDeposit</v>
          </cell>
          <cell r="E1663">
            <v>98867</v>
          </cell>
          <cell r="F1663">
            <v>0</v>
          </cell>
          <cell r="G1663">
            <v>0</v>
          </cell>
          <cell r="H1663">
            <v>98867</v>
          </cell>
          <cell r="I1663">
            <v>0</v>
          </cell>
          <cell r="J1663">
            <v>0</v>
          </cell>
          <cell r="K1663">
            <v>1</v>
          </cell>
        </row>
        <row r="1664">
          <cell r="A1664" t="str">
            <v>BOQ0225I</v>
          </cell>
          <cell r="B1664" t="str">
            <v>No</v>
          </cell>
          <cell r="C1664" t="str">
            <v>Term Deposit BOQ - 9 Mth 5.00% (03/02/2025)</v>
          </cell>
          <cell r="D1664" t="str">
            <v>TermDeposit</v>
          </cell>
          <cell r="E1664">
            <v>45000</v>
          </cell>
          <cell r="F1664">
            <v>0</v>
          </cell>
          <cell r="G1664">
            <v>0</v>
          </cell>
          <cell r="H1664">
            <v>45000</v>
          </cell>
          <cell r="I1664">
            <v>0</v>
          </cell>
          <cell r="J1664">
            <v>0</v>
          </cell>
          <cell r="K1664">
            <v>1</v>
          </cell>
        </row>
        <row r="1665">
          <cell r="A1665" t="str">
            <v>BOQ0225L</v>
          </cell>
          <cell r="B1665" t="str">
            <v>No</v>
          </cell>
          <cell r="C1665" t="str">
            <v>Term Deposit BOQ - 9 Mth 5.00% (24/02/2025)</v>
          </cell>
          <cell r="D1665" t="str">
            <v>TermDeposit</v>
          </cell>
          <cell r="E1665">
            <v>55000</v>
          </cell>
          <cell r="F1665">
            <v>0</v>
          </cell>
          <cell r="G1665">
            <v>0</v>
          </cell>
          <cell r="H1665">
            <v>55000</v>
          </cell>
          <cell r="I1665">
            <v>0</v>
          </cell>
          <cell r="J1665">
            <v>0</v>
          </cell>
          <cell r="K1665">
            <v>1</v>
          </cell>
        </row>
        <row r="1666">
          <cell r="A1666" t="str">
            <v>BOQ0225M</v>
          </cell>
          <cell r="B1666" t="str">
            <v>No</v>
          </cell>
          <cell r="C1666" t="str">
            <v>Term Deposit BOQ - 6 Mth 5.00% (03/02/2025)</v>
          </cell>
          <cell r="D1666" t="str">
            <v>TermDeposit</v>
          </cell>
          <cell r="E1666">
            <v>136000</v>
          </cell>
          <cell r="F1666">
            <v>0</v>
          </cell>
          <cell r="G1666">
            <v>0</v>
          </cell>
          <cell r="H1666">
            <v>136000</v>
          </cell>
          <cell r="I1666">
            <v>0</v>
          </cell>
          <cell r="J1666">
            <v>0</v>
          </cell>
          <cell r="K1666">
            <v>1</v>
          </cell>
        </row>
        <row r="1667">
          <cell r="A1667" t="str">
            <v>BOQ0225N</v>
          </cell>
          <cell r="B1667" t="str">
            <v>No</v>
          </cell>
          <cell r="C1667" t="str">
            <v>Term Deposit BOQ - 6 Mth 5.00% (10/02/2025)</v>
          </cell>
          <cell r="D1667" t="str">
            <v>TermDeposit</v>
          </cell>
          <cell r="E1667">
            <v>55000</v>
          </cell>
          <cell r="F1667">
            <v>0</v>
          </cell>
          <cell r="G1667">
            <v>0</v>
          </cell>
          <cell r="H1667">
            <v>55000</v>
          </cell>
          <cell r="I1667">
            <v>0</v>
          </cell>
          <cell r="J1667">
            <v>0</v>
          </cell>
          <cell r="K1667">
            <v>1</v>
          </cell>
        </row>
        <row r="1668">
          <cell r="A1668" t="str">
            <v>BOQ0225O</v>
          </cell>
          <cell r="B1668" t="str">
            <v>No</v>
          </cell>
          <cell r="C1668" t="str">
            <v>Term Deposit BOQ - 6 Mth 4.95% (17/02/2025)</v>
          </cell>
          <cell r="D1668" t="str">
            <v>TermDeposit</v>
          </cell>
          <cell r="E1668">
            <v>239000</v>
          </cell>
          <cell r="F1668">
            <v>0</v>
          </cell>
          <cell r="G1668">
            <v>0</v>
          </cell>
          <cell r="H1668">
            <v>239000</v>
          </cell>
          <cell r="I1668">
            <v>0</v>
          </cell>
          <cell r="J1668">
            <v>0</v>
          </cell>
          <cell r="K1668">
            <v>1</v>
          </cell>
        </row>
        <row r="1669">
          <cell r="A1669" t="str">
            <v>BOQ0225R</v>
          </cell>
          <cell r="B1669" t="str">
            <v>No</v>
          </cell>
          <cell r="C1669" t="str">
            <v>Term Deposit BOQ - 5 Mth 5.05% (13/02/2025)</v>
          </cell>
          <cell r="D1669" t="str">
            <v>TermDeposit</v>
          </cell>
          <cell r="E1669">
            <v>956000</v>
          </cell>
          <cell r="F1669">
            <v>0</v>
          </cell>
          <cell r="G1669">
            <v>0</v>
          </cell>
          <cell r="H1669">
            <v>956000</v>
          </cell>
          <cell r="I1669">
            <v>0</v>
          </cell>
          <cell r="J1669">
            <v>0</v>
          </cell>
          <cell r="K1669">
            <v>1</v>
          </cell>
        </row>
        <row r="1670">
          <cell r="A1670" t="str">
            <v>BOQ0225S</v>
          </cell>
          <cell r="B1670" t="str">
            <v>No</v>
          </cell>
          <cell r="C1670" t="str">
            <v>Term Deposit BOQ - 5 Mth 5.05% (20/02/2025)</v>
          </cell>
          <cell r="D1670" t="str">
            <v>TermDeposit</v>
          </cell>
          <cell r="E1670">
            <v>2051250</v>
          </cell>
          <cell r="F1670">
            <v>0</v>
          </cell>
          <cell r="G1670">
            <v>0</v>
          </cell>
          <cell r="H1670">
            <v>2051250</v>
          </cell>
          <cell r="I1670">
            <v>0</v>
          </cell>
          <cell r="J1670">
            <v>0</v>
          </cell>
          <cell r="K1670">
            <v>1</v>
          </cell>
        </row>
        <row r="1671">
          <cell r="A1671" t="str">
            <v>BOQ0225T</v>
          </cell>
          <cell r="B1671" t="str">
            <v>No</v>
          </cell>
          <cell r="C1671" t="str">
            <v>Term Deposit BOQ - 5 Mth 5.05% (27/02/2025)</v>
          </cell>
          <cell r="D1671" t="str">
            <v>TermDeposit</v>
          </cell>
          <cell r="E1671">
            <v>2790743</v>
          </cell>
          <cell r="F1671">
            <v>0</v>
          </cell>
          <cell r="G1671">
            <v>0</v>
          </cell>
          <cell r="H1671">
            <v>2790743</v>
          </cell>
          <cell r="I1671">
            <v>0</v>
          </cell>
          <cell r="J1671">
            <v>0</v>
          </cell>
          <cell r="K1671">
            <v>1</v>
          </cell>
        </row>
        <row r="1672">
          <cell r="A1672" t="str">
            <v>BOQ0225V</v>
          </cell>
          <cell r="B1672" t="str">
            <v>No</v>
          </cell>
          <cell r="C1672" t="str">
            <v>Term Deposit BOQ - 4 Mth 4.90% (11/02/2025)</v>
          </cell>
          <cell r="D1672" t="str">
            <v>TermDeposit</v>
          </cell>
          <cell r="E1672">
            <v>135500</v>
          </cell>
          <cell r="F1672">
            <v>0</v>
          </cell>
          <cell r="G1672">
            <v>0</v>
          </cell>
          <cell r="H1672">
            <v>135500</v>
          </cell>
          <cell r="I1672">
            <v>0</v>
          </cell>
          <cell r="J1672">
            <v>0</v>
          </cell>
          <cell r="K1672">
            <v>1</v>
          </cell>
        </row>
        <row r="1673">
          <cell r="A1673" t="str">
            <v>BOQ0225W</v>
          </cell>
          <cell r="B1673" t="str">
            <v>No</v>
          </cell>
          <cell r="C1673" t="str">
            <v>Term Deposit BOQ - 4 Mth 4.90% (18/02/2025)</v>
          </cell>
          <cell r="D1673" t="str">
            <v>TermDeposit</v>
          </cell>
          <cell r="E1673">
            <v>215000</v>
          </cell>
          <cell r="F1673">
            <v>0</v>
          </cell>
          <cell r="G1673">
            <v>0</v>
          </cell>
          <cell r="H1673">
            <v>215000</v>
          </cell>
          <cell r="I1673">
            <v>0</v>
          </cell>
          <cell r="J1673">
            <v>0</v>
          </cell>
          <cell r="K1673">
            <v>1</v>
          </cell>
        </row>
        <row r="1674">
          <cell r="A1674" t="str">
            <v>BOQ0225X</v>
          </cell>
          <cell r="B1674" t="str">
            <v>No</v>
          </cell>
          <cell r="C1674" t="str">
            <v>Term Deposit BOQ - 4 Mth 4.90% (25/02/2025)</v>
          </cell>
          <cell r="D1674" t="str">
            <v>TermDeposit</v>
          </cell>
          <cell r="E1674">
            <v>717748</v>
          </cell>
          <cell r="F1674">
            <v>0</v>
          </cell>
          <cell r="G1674">
            <v>0</v>
          </cell>
          <cell r="H1674">
            <v>717748</v>
          </cell>
          <cell r="I1674">
            <v>0</v>
          </cell>
          <cell r="J1674">
            <v>0</v>
          </cell>
          <cell r="K1674">
            <v>1</v>
          </cell>
        </row>
        <row r="1675">
          <cell r="A1675" t="str">
            <v>BOQ0225Z</v>
          </cell>
          <cell r="B1675" t="str">
            <v>No</v>
          </cell>
          <cell r="C1675" t="str">
            <v>Term Deposit BOQ - 3 Mth 4.75% (10/02/2025)</v>
          </cell>
          <cell r="D1675" t="str">
            <v>TermDeposit</v>
          </cell>
          <cell r="E1675">
            <v>145000</v>
          </cell>
          <cell r="F1675">
            <v>0</v>
          </cell>
          <cell r="G1675">
            <v>0</v>
          </cell>
          <cell r="H1675">
            <v>145000</v>
          </cell>
          <cell r="I1675">
            <v>0</v>
          </cell>
          <cell r="J1675">
            <v>0</v>
          </cell>
          <cell r="K1675">
            <v>1</v>
          </cell>
        </row>
        <row r="1676">
          <cell r="A1676" t="str">
            <v>BOQ0226B</v>
          </cell>
          <cell r="B1676" t="str">
            <v>No</v>
          </cell>
          <cell r="C1676" t="str">
            <v>Term Deposit BOQ 3 Yr 4.30% Annual Int 10/02/2026</v>
          </cell>
          <cell r="D1676" t="str">
            <v>TermDeposit</v>
          </cell>
          <cell r="E1676">
            <v>98000</v>
          </cell>
          <cell r="F1676">
            <v>0</v>
          </cell>
          <cell r="G1676">
            <v>0</v>
          </cell>
          <cell r="H1676">
            <v>98000</v>
          </cell>
          <cell r="I1676">
            <v>0</v>
          </cell>
          <cell r="J1676">
            <v>0</v>
          </cell>
          <cell r="K1676">
            <v>1</v>
          </cell>
        </row>
        <row r="1677">
          <cell r="A1677" t="str">
            <v>BOQ0227A</v>
          </cell>
          <cell r="B1677" t="str">
            <v>No</v>
          </cell>
          <cell r="C1677" t="str">
            <v>Term Deposit BOQ 3 Yr 4.65% Annual Int 02/02/2027</v>
          </cell>
          <cell r="D1677" t="str">
            <v>TermDeposit</v>
          </cell>
          <cell r="E1677">
            <v>5000</v>
          </cell>
          <cell r="F1677">
            <v>0</v>
          </cell>
          <cell r="G1677">
            <v>0</v>
          </cell>
          <cell r="H1677">
            <v>5000</v>
          </cell>
          <cell r="I1677">
            <v>0</v>
          </cell>
          <cell r="J1677">
            <v>0</v>
          </cell>
          <cell r="K1677">
            <v>1</v>
          </cell>
        </row>
        <row r="1678">
          <cell r="A1678" t="str">
            <v>BOQ0227B</v>
          </cell>
          <cell r="B1678" t="str">
            <v>No</v>
          </cell>
          <cell r="C1678" t="str">
            <v>Term Deposit BOQ 3 Yr 4.55% Annual Int 09/02/2027</v>
          </cell>
          <cell r="D1678" t="str">
            <v>TermDeposit</v>
          </cell>
          <cell r="E1678">
            <v>36000</v>
          </cell>
          <cell r="F1678">
            <v>0</v>
          </cell>
          <cell r="G1678">
            <v>0</v>
          </cell>
          <cell r="H1678">
            <v>36000</v>
          </cell>
          <cell r="I1678">
            <v>0</v>
          </cell>
          <cell r="J1678">
            <v>0</v>
          </cell>
          <cell r="K1678">
            <v>1</v>
          </cell>
        </row>
        <row r="1679">
          <cell r="A1679" t="str">
            <v>BOQ0227D</v>
          </cell>
          <cell r="B1679" t="str">
            <v>No</v>
          </cell>
          <cell r="C1679" t="str">
            <v>Term Deposit BOQ 3 Yr 4.55% Annual Int 23/02/2027</v>
          </cell>
          <cell r="D1679" t="str">
            <v>TermDeposit</v>
          </cell>
          <cell r="E1679">
            <v>80000</v>
          </cell>
          <cell r="F1679">
            <v>0</v>
          </cell>
          <cell r="G1679">
            <v>0</v>
          </cell>
          <cell r="H1679">
            <v>80000</v>
          </cell>
          <cell r="I1679">
            <v>0</v>
          </cell>
          <cell r="J1679">
            <v>0</v>
          </cell>
          <cell r="K1679">
            <v>1</v>
          </cell>
        </row>
        <row r="1680">
          <cell r="A1680" t="str">
            <v>BOQ0229C</v>
          </cell>
          <cell r="B1680" t="str">
            <v>No</v>
          </cell>
          <cell r="C1680" t="str">
            <v>Term Deposit BOQ 5 Yr 4.65% Annual Int 15/02/2029</v>
          </cell>
          <cell r="D1680" t="str">
            <v>TermDeposit</v>
          </cell>
          <cell r="E1680">
            <v>5000</v>
          </cell>
          <cell r="F1680">
            <v>0</v>
          </cell>
          <cell r="G1680">
            <v>0</v>
          </cell>
          <cell r="H1680">
            <v>5000</v>
          </cell>
          <cell r="I1680">
            <v>0</v>
          </cell>
          <cell r="J1680">
            <v>0</v>
          </cell>
          <cell r="K1680">
            <v>1</v>
          </cell>
        </row>
        <row r="1681">
          <cell r="A1681" t="str">
            <v>BOQ0229D</v>
          </cell>
          <cell r="B1681" t="str">
            <v>No</v>
          </cell>
          <cell r="C1681" t="str">
            <v>Term Deposit BOQ 5 Yr 4.65% Annual Int 22/02/2029</v>
          </cell>
          <cell r="D1681" t="str">
            <v>TermDeposit</v>
          </cell>
          <cell r="E1681">
            <v>640000</v>
          </cell>
          <cell r="F1681">
            <v>0</v>
          </cell>
          <cell r="G1681">
            <v>0</v>
          </cell>
          <cell r="H1681">
            <v>640000</v>
          </cell>
          <cell r="I1681">
            <v>0</v>
          </cell>
          <cell r="J1681">
            <v>0</v>
          </cell>
          <cell r="K1681">
            <v>1</v>
          </cell>
        </row>
        <row r="1682">
          <cell r="A1682" t="str">
            <v>BOQ0325AB</v>
          </cell>
          <cell r="B1682" t="str">
            <v>No</v>
          </cell>
          <cell r="C1682" t="str">
            <v>Term Deposit BOQ - 4 Mth 5.00% (31/03/2025)</v>
          </cell>
          <cell r="D1682" t="str">
            <v>TermDeposit</v>
          </cell>
          <cell r="E1682">
            <v>427000</v>
          </cell>
          <cell r="F1682">
            <v>0</v>
          </cell>
          <cell r="G1682">
            <v>0</v>
          </cell>
          <cell r="H1682">
            <v>427000</v>
          </cell>
          <cell r="I1682">
            <v>0</v>
          </cell>
          <cell r="J1682">
            <v>0</v>
          </cell>
          <cell r="K1682">
            <v>1</v>
          </cell>
        </row>
        <row r="1683">
          <cell r="A1683" t="str">
            <v>BOQ0325AC</v>
          </cell>
          <cell r="B1683" t="str">
            <v>No</v>
          </cell>
          <cell r="C1683" t="str">
            <v>Term Deposit BOQ - 3 Mth 5.10% (06/03/2025)</v>
          </cell>
          <cell r="D1683" t="str">
            <v>TermDeposit</v>
          </cell>
          <cell r="E1683">
            <v>6330511</v>
          </cell>
          <cell r="F1683">
            <v>0</v>
          </cell>
          <cell r="G1683">
            <v>0</v>
          </cell>
          <cell r="H1683">
            <v>6330511</v>
          </cell>
          <cell r="I1683">
            <v>0</v>
          </cell>
          <cell r="J1683">
            <v>0</v>
          </cell>
          <cell r="K1683">
            <v>1</v>
          </cell>
        </row>
        <row r="1684">
          <cell r="A1684" t="str">
            <v>BOQ0325AD</v>
          </cell>
          <cell r="B1684" t="str">
            <v>No</v>
          </cell>
          <cell r="C1684" t="str">
            <v>Term Deposit BOQ - 3 Mth 5.10% (13/03/2025)</v>
          </cell>
          <cell r="D1684" t="str">
            <v>TermDeposit</v>
          </cell>
          <cell r="E1684">
            <v>8356265</v>
          </cell>
          <cell r="F1684">
            <v>0</v>
          </cell>
          <cell r="G1684">
            <v>0</v>
          </cell>
          <cell r="H1684">
            <v>8356265</v>
          </cell>
          <cell r="I1684">
            <v>0</v>
          </cell>
          <cell r="J1684">
            <v>0</v>
          </cell>
          <cell r="K1684">
            <v>1</v>
          </cell>
        </row>
        <row r="1685">
          <cell r="A1685" t="str">
            <v>BOQ0325AE</v>
          </cell>
          <cell r="B1685" t="str">
            <v>No</v>
          </cell>
          <cell r="C1685" t="str">
            <v>Term Deposit BOQ - 3 Mth 5.00% (20/03/2025)</v>
          </cell>
          <cell r="D1685" t="str">
            <v>TermDeposit</v>
          </cell>
          <cell r="E1685">
            <v>375172</v>
          </cell>
          <cell r="F1685">
            <v>0</v>
          </cell>
          <cell r="G1685">
            <v>0</v>
          </cell>
          <cell r="H1685">
            <v>375172</v>
          </cell>
          <cell r="I1685">
            <v>0</v>
          </cell>
          <cell r="J1685">
            <v>0</v>
          </cell>
          <cell r="K1685">
            <v>1</v>
          </cell>
        </row>
        <row r="1686">
          <cell r="A1686" t="str">
            <v>BOQ0325AF</v>
          </cell>
          <cell r="B1686" t="str">
            <v>No</v>
          </cell>
          <cell r="C1686" t="str">
            <v>Term Deposit BOQ - 3 Mth 5.00% (27/03/2025)</v>
          </cell>
          <cell r="D1686" t="str">
            <v>TermDeposit</v>
          </cell>
          <cell r="E1686">
            <v>250000</v>
          </cell>
          <cell r="F1686">
            <v>0</v>
          </cell>
          <cell r="G1686">
            <v>0</v>
          </cell>
          <cell r="H1686">
            <v>250000</v>
          </cell>
          <cell r="I1686">
            <v>0</v>
          </cell>
          <cell r="J1686">
            <v>0</v>
          </cell>
          <cell r="K1686">
            <v>1</v>
          </cell>
        </row>
        <row r="1687">
          <cell r="A1687" t="str">
            <v>BOQ0325E</v>
          </cell>
          <cell r="B1687" t="str">
            <v>No</v>
          </cell>
          <cell r="C1687" t="str">
            <v>Term Deposit BOQ - 1 Yr 4.90% (03/03/2025)</v>
          </cell>
          <cell r="D1687" t="str">
            <v>TermDeposit</v>
          </cell>
          <cell r="E1687">
            <v>17981</v>
          </cell>
          <cell r="F1687">
            <v>0</v>
          </cell>
          <cell r="G1687">
            <v>0</v>
          </cell>
          <cell r="H1687">
            <v>17981</v>
          </cell>
          <cell r="I1687">
            <v>0</v>
          </cell>
          <cell r="J1687">
            <v>0</v>
          </cell>
          <cell r="K1687">
            <v>1</v>
          </cell>
        </row>
        <row r="1688">
          <cell r="A1688" t="str">
            <v>BOQ0325F</v>
          </cell>
          <cell r="B1688" t="str">
            <v>No</v>
          </cell>
          <cell r="C1688" t="str">
            <v>Term Deposit BOQ - 1 Yr 4.95% (10/03/2025)</v>
          </cell>
          <cell r="D1688" t="str">
            <v>TermDeposit</v>
          </cell>
          <cell r="E1688">
            <v>57480</v>
          </cell>
          <cell r="F1688">
            <v>0</v>
          </cell>
          <cell r="G1688">
            <v>0</v>
          </cell>
          <cell r="H1688">
            <v>57480</v>
          </cell>
          <cell r="I1688">
            <v>0</v>
          </cell>
          <cell r="J1688">
            <v>0</v>
          </cell>
          <cell r="K1688">
            <v>1</v>
          </cell>
        </row>
        <row r="1689">
          <cell r="A1689" t="str">
            <v>BOQ0325H</v>
          </cell>
          <cell r="B1689" t="str">
            <v>No</v>
          </cell>
          <cell r="C1689" t="str">
            <v>Term Deposit BOQ - 1 Yr 5.05% (24/03/2025)</v>
          </cell>
          <cell r="D1689" t="str">
            <v>TermDeposit</v>
          </cell>
          <cell r="E1689">
            <v>1027387</v>
          </cell>
          <cell r="F1689">
            <v>0</v>
          </cell>
          <cell r="G1689">
            <v>0</v>
          </cell>
          <cell r="H1689">
            <v>1027387</v>
          </cell>
          <cell r="I1689">
            <v>0</v>
          </cell>
          <cell r="J1689">
            <v>0</v>
          </cell>
          <cell r="K1689">
            <v>1</v>
          </cell>
        </row>
        <row r="1690">
          <cell r="A1690" t="str">
            <v>BOQ0325I</v>
          </cell>
          <cell r="B1690" t="str">
            <v>No</v>
          </cell>
          <cell r="C1690" t="str">
            <v>Term Deposit BOQ - 1 Yr 5.05% (31/03/2025)</v>
          </cell>
          <cell r="D1690" t="str">
            <v>TermDeposit</v>
          </cell>
          <cell r="E1690">
            <v>681000</v>
          </cell>
          <cell r="F1690">
            <v>0</v>
          </cell>
          <cell r="G1690">
            <v>0</v>
          </cell>
          <cell r="H1690">
            <v>681000</v>
          </cell>
          <cell r="I1690">
            <v>0</v>
          </cell>
          <cell r="J1690">
            <v>0</v>
          </cell>
          <cell r="K1690">
            <v>1</v>
          </cell>
        </row>
        <row r="1691">
          <cell r="A1691" t="str">
            <v>BOQ0325K</v>
          </cell>
          <cell r="B1691" t="str">
            <v>No</v>
          </cell>
          <cell r="C1691" t="str">
            <v>Term Deposit BOQ - 9 Mth 5.10% (06/03/2025)</v>
          </cell>
          <cell r="D1691" t="str">
            <v>TermDeposit</v>
          </cell>
          <cell r="E1691">
            <v>705000</v>
          </cell>
          <cell r="F1691">
            <v>0</v>
          </cell>
          <cell r="G1691">
            <v>0</v>
          </cell>
          <cell r="H1691">
            <v>705000</v>
          </cell>
          <cell r="I1691">
            <v>0</v>
          </cell>
          <cell r="J1691">
            <v>0</v>
          </cell>
          <cell r="K1691">
            <v>1</v>
          </cell>
        </row>
        <row r="1692">
          <cell r="A1692" t="str">
            <v>BOQ0325L</v>
          </cell>
          <cell r="B1692" t="str">
            <v>No</v>
          </cell>
          <cell r="C1692" t="str">
            <v>Term Deposit BOQ - 9 Mth 5.10% (13/03/2025)</v>
          </cell>
          <cell r="D1692" t="str">
            <v>TermDeposit</v>
          </cell>
          <cell r="E1692">
            <v>413000</v>
          </cell>
          <cell r="F1692">
            <v>0</v>
          </cell>
          <cell r="G1692">
            <v>0</v>
          </cell>
          <cell r="H1692">
            <v>413000</v>
          </cell>
          <cell r="I1692">
            <v>0</v>
          </cell>
          <cell r="J1692">
            <v>0</v>
          </cell>
          <cell r="K1692">
            <v>1</v>
          </cell>
        </row>
        <row r="1693">
          <cell r="A1693" t="str">
            <v>BOQ0325M</v>
          </cell>
          <cell r="B1693" t="str">
            <v>No</v>
          </cell>
          <cell r="C1693" t="str">
            <v>Term Deposit BOQ - 9 Mth 5.10% (20/03/2025)</v>
          </cell>
          <cell r="D1693" t="str">
            <v>TermDeposit</v>
          </cell>
          <cell r="E1693">
            <v>140001</v>
          </cell>
          <cell r="F1693">
            <v>0</v>
          </cell>
          <cell r="G1693">
            <v>0</v>
          </cell>
          <cell r="H1693">
            <v>140001</v>
          </cell>
          <cell r="I1693">
            <v>0</v>
          </cell>
          <cell r="J1693">
            <v>0</v>
          </cell>
          <cell r="K1693">
            <v>1</v>
          </cell>
        </row>
        <row r="1694">
          <cell r="A1694" t="str">
            <v>BOQ0325O</v>
          </cell>
          <cell r="B1694" t="str">
            <v>No</v>
          </cell>
          <cell r="C1694" t="str">
            <v>Term Deposit BOQ - 6 Mth 4.80% (03/03/2025)</v>
          </cell>
          <cell r="D1694" t="str">
            <v>TermDeposit</v>
          </cell>
          <cell r="E1694">
            <v>20000</v>
          </cell>
          <cell r="F1694">
            <v>0</v>
          </cell>
          <cell r="G1694">
            <v>0</v>
          </cell>
          <cell r="H1694">
            <v>20000</v>
          </cell>
          <cell r="I1694">
            <v>0</v>
          </cell>
          <cell r="J1694">
            <v>0</v>
          </cell>
          <cell r="K1694">
            <v>1</v>
          </cell>
        </row>
        <row r="1695">
          <cell r="A1695" t="str">
            <v>BOQ0325Q</v>
          </cell>
          <cell r="B1695" t="str">
            <v>No</v>
          </cell>
          <cell r="C1695" t="str">
            <v>Term Deposit BOQ - 6 Mth 4.90% (13/03/2025)</v>
          </cell>
          <cell r="D1695" t="str">
            <v>TermDeposit</v>
          </cell>
          <cell r="E1695">
            <v>330000</v>
          </cell>
          <cell r="F1695">
            <v>0</v>
          </cell>
          <cell r="G1695">
            <v>0</v>
          </cell>
          <cell r="H1695">
            <v>330000</v>
          </cell>
          <cell r="I1695">
            <v>0</v>
          </cell>
          <cell r="J1695">
            <v>0</v>
          </cell>
          <cell r="K1695">
            <v>1</v>
          </cell>
        </row>
        <row r="1696">
          <cell r="A1696" t="str">
            <v>BOQ0325R</v>
          </cell>
          <cell r="B1696" t="str">
            <v>No</v>
          </cell>
          <cell r="C1696" t="str">
            <v>Term Deposit BOQ - 6 Mth 4.90% (20/03/2025)</v>
          </cell>
          <cell r="D1696" t="str">
            <v>TermDeposit</v>
          </cell>
          <cell r="E1696">
            <v>80000</v>
          </cell>
          <cell r="F1696">
            <v>0</v>
          </cell>
          <cell r="G1696">
            <v>0</v>
          </cell>
          <cell r="H1696">
            <v>80000</v>
          </cell>
          <cell r="I1696">
            <v>0</v>
          </cell>
          <cell r="J1696">
            <v>0</v>
          </cell>
          <cell r="K1696">
            <v>1</v>
          </cell>
        </row>
        <row r="1697">
          <cell r="A1697" t="str">
            <v>BOQ0325S</v>
          </cell>
          <cell r="B1697" t="str">
            <v>No</v>
          </cell>
          <cell r="C1697" t="str">
            <v>Term Deposit BOQ - 6 Mth 4.90% (27/03/2025)</v>
          </cell>
          <cell r="D1697" t="str">
            <v>TermDeposit</v>
          </cell>
          <cell r="E1697">
            <v>319500</v>
          </cell>
          <cell r="F1697">
            <v>0</v>
          </cell>
          <cell r="G1697">
            <v>0</v>
          </cell>
          <cell r="H1697">
            <v>319500</v>
          </cell>
          <cell r="I1697">
            <v>0</v>
          </cell>
          <cell r="J1697">
            <v>0</v>
          </cell>
          <cell r="K1697">
            <v>1</v>
          </cell>
        </row>
        <row r="1698">
          <cell r="A1698" t="str">
            <v>BOQ0325T</v>
          </cell>
          <cell r="B1698" t="str">
            <v>No</v>
          </cell>
          <cell r="C1698" t="str">
            <v>Term Deposit BOQ - 5 Mth 5.05% (04/03/2025)</v>
          </cell>
          <cell r="D1698" t="str">
            <v>TermDeposit</v>
          </cell>
          <cell r="E1698">
            <v>4169000</v>
          </cell>
          <cell r="F1698">
            <v>0</v>
          </cell>
          <cell r="G1698">
            <v>0</v>
          </cell>
          <cell r="H1698">
            <v>4169000</v>
          </cell>
          <cell r="I1698">
            <v>0</v>
          </cell>
          <cell r="J1698">
            <v>0</v>
          </cell>
          <cell r="K1698">
            <v>1</v>
          </cell>
        </row>
        <row r="1699">
          <cell r="A1699" t="str">
            <v>BOQ0325U</v>
          </cell>
          <cell r="B1699" t="str">
            <v>No</v>
          </cell>
          <cell r="C1699" t="str">
            <v>Term Deposit BOQ - 5 Mth 4.90% (11/03/2025)</v>
          </cell>
          <cell r="D1699" t="str">
            <v>TermDeposit</v>
          </cell>
          <cell r="E1699">
            <v>225000</v>
          </cell>
          <cell r="F1699">
            <v>0</v>
          </cell>
          <cell r="G1699">
            <v>0</v>
          </cell>
          <cell r="H1699">
            <v>225000</v>
          </cell>
          <cell r="I1699">
            <v>0</v>
          </cell>
          <cell r="J1699">
            <v>0</v>
          </cell>
          <cell r="K1699">
            <v>1</v>
          </cell>
        </row>
        <row r="1700">
          <cell r="A1700" t="str">
            <v>BOQ0325V</v>
          </cell>
          <cell r="B1700" t="str">
            <v>No</v>
          </cell>
          <cell r="C1700" t="str">
            <v>Term Deposit BOQ - 5 Mth 4.90% (18/03/2025)</v>
          </cell>
          <cell r="D1700" t="str">
            <v>TermDeposit</v>
          </cell>
          <cell r="E1700">
            <v>15000</v>
          </cell>
          <cell r="F1700">
            <v>0</v>
          </cell>
          <cell r="G1700">
            <v>0</v>
          </cell>
          <cell r="H1700">
            <v>15000</v>
          </cell>
          <cell r="I1700">
            <v>0</v>
          </cell>
          <cell r="J1700">
            <v>0</v>
          </cell>
          <cell r="K1700">
            <v>1</v>
          </cell>
        </row>
        <row r="1701">
          <cell r="A1701" t="str">
            <v>BOQ0325W</v>
          </cell>
          <cell r="B1701" t="str">
            <v>No</v>
          </cell>
          <cell r="C1701" t="str">
            <v>Term Deposit BOQ - 5 Mth 4.90% (25/03/2025)</v>
          </cell>
          <cell r="D1701" t="str">
            <v>TermDeposit</v>
          </cell>
          <cell r="E1701">
            <v>719000</v>
          </cell>
          <cell r="F1701">
            <v>0</v>
          </cell>
          <cell r="G1701">
            <v>0</v>
          </cell>
          <cell r="H1701">
            <v>719000</v>
          </cell>
          <cell r="I1701">
            <v>0</v>
          </cell>
          <cell r="J1701">
            <v>0</v>
          </cell>
          <cell r="K1701">
            <v>1</v>
          </cell>
        </row>
        <row r="1702">
          <cell r="A1702" t="str">
            <v>BOQ0325X</v>
          </cell>
          <cell r="B1702" t="str">
            <v>No</v>
          </cell>
          <cell r="C1702" t="str">
            <v>Term Deposit BOQ - 4 Mth 4.80% (03/03/2025)</v>
          </cell>
          <cell r="D1702" t="str">
            <v>TermDeposit</v>
          </cell>
          <cell r="E1702">
            <v>332000</v>
          </cell>
          <cell r="F1702">
            <v>0</v>
          </cell>
          <cell r="G1702">
            <v>0</v>
          </cell>
          <cell r="H1702">
            <v>332000</v>
          </cell>
          <cell r="I1702">
            <v>0</v>
          </cell>
          <cell r="J1702">
            <v>0</v>
          </cell>
          <cell r="K1702">
            <v>1</v>
          </cell>
        </row>
        <row r="1703">
          <cell r="A1703" t="str">
            <v>BOQ0326A</v>
          </cell>
          <cell r="B1703" t="str">
            <v>No</v>
          </cell>
          <cell r="C1703" t="str">
            <v>Term Deposit BOQ 3 Yr 4.85% Annual Int 03/03/2026</v>
          </cell>
          <cell r="D1703" t="str">
            <v>TermDeposit</v>
          </cell>
          <cell r="E1703">
            <v>90000</v>
          </cell>
          <cell r="F1703">
            <v>0</v>
          </cell>
          <cell r="G1703">
            <v>0</v>
          </cell>
          <cell r="H1703">
            <v>90000</v>
          </cell>
          <cell r="I1703">
            <v>0</v>
          </cell>
          <cell r="J1703">
            <v>0</v>
          </cell>
          <cell r="K1703">
            <v>1</v>
          </cell>
        </row>
        <row r="1704">
          <cell r="A1704" t="str">
            <v>BOQ0326B</v>
          </cell>
          <cell r="B1704" t="str">
            <v>No</v>
          </cell>
          <cell r="C1704" t="str">
            <v>Term Deposit BOQ 3 Yr 5.05% Annual Int 10/03/2026</v>
          </cell>
          <cell r="D1704" t="str">
            <v>TermDeposit</v>
          </cell>
          <cell r="E1704">
            <v>392000</v>
          </cell>
          <cell r="F1704">
            <v>0</v>
          </cell>
          <cell r="G1704">
            <v>0</v>
          </cell>
          <cell r="H1704">
            <v>392000</v>
          </cell>
          <cell r="I1704">
            <v>0</v>
          </cell>
          <cell r="J1704">
            <v>0</v>
          </cell>
          <cell r="K1704">
            <v>1</v>
          </cell>
        </row>
        <row r="1705">
          <cell r="A1705" t="str">
            <v>BOQ0326C</v>
          </cell>
          <cell r="B1705" t="str">
            <v>No</v>
          </cell>
          <cell r="C1705" t="str">
            <v>Term Deposit BOQ 3 Yr 4.80% Annual Int 17/03/2026</v>
          </cell>
          <cell r="D1705" t="str">
            <v>TermDeposit</v>
          </cell>
          <cell r="E1705">
            <v>91010</v>
          </cell>
          <cell r="F1705">
            <v>0</v>
          </cell>
          <cell r="G1705">
            <v>0</v>
          </cell>
          <cell r="H1705">
            <v>91010</v>
          </cell>
          <cell r="I1705">
            <v>0</v>
          </cell>
          <cell r="J1705">
            <v>0</v>
          </cell>
          <cell r="K1705">
            <v>1</v>
          </cell>
        </row>
        <row r="1706">
          <cell r="A1706" t="str">
            <v>BOQ0326D</v>
          </cell>
          <cell r="B1706" t="str">
            <v>No</v>
          </cell>
          <cell r="C1706" t="str">
            <v>Term Deposit BOQ 3 Yr 4.55% Annual Int 24/03/2026</v>
          </cell>
          <cell r="D1706" t="str">
            <v>TermDeposit</v>
          </cell>
          <cell r="E1706">
            <v>107274</v>
          </cell>
          <cell r="F1706">
            <v>0</v>
          </cell>
          <cell r="G1706">
            <v>0</v>
          </cell>
          <cell r="H1706">
            <v>107274</v>
          </cell>
          <cell r="I1706">
            <v>0</v>
          </cell>
          <cell r="J1706">
            <v>0</v>
          </cell>
          <cell r="K1706">
            <v>1</v>
          </cell>
        </row>
        <row r="1707">
          <cell r="A1707" t="str">
            <v>BOQ0326E</v>
          </cell>
          <cell r="B1707" t="str">
            <v>No</v>
          </cell>
          <cell r="C1707" t="str">
            <v>Term Deposit BOQ 3 Yr 4.55% Annual Int 31/03/2026</v>
          </cell>
          <cell r="D1707" t="str">
            <v>TermDeposit</v>
          </cell>
          <cell r="E1707">
            <v>95000</v>
          </cell>
          <cell r="F1707">
            <v>0</v>
          </cell>
          <cell r="G1707">
            <v>0</v>
          </cell>
          <cell r="H1707">
            <v>95000</v>
          </cell>
          <cell r="I1707">
            <v>0</v>
          </cell>
          <cell r="J1707">
            <v>0</v>
          </cell>
          <cell r="K1707">
            <v>1</v>
          </cell>
        </row>
        <row r="1708">
          <cell r="A1708" t="str">
            <v>BOQ0327A</v>
          </cell>
          <cell r="B1708" t="str">
            <v>No</v>
          </cell>
          <cell r="C1708" t="str">
            <v>Term Deposit BOQ 3 Yr 4.55% Annual Int 01/03/2027</v>
          </cell>
          <cell r="D1708" t="str">
            <v>TermDeposit</v>
          </cell>
          <cell r="E1708">
            <v>55000</v>
          </cell>
          <cell r="F1708">
            <v>0</v>
          </cell>
          <cell r="G1708">
            <v>0</v>
          </cell>
          <cell r="H1708">
            <v>55000</v>
          </cell>
          <cell r="I1708">
            <v>0</v>
          </cell>
          <cell r="J1708">
            <v>0</v>
          </cell>
          <cell r="K1708">
            <v>1</v>
          </cell>
        </row>
        <row r="1709">
          <cell r="A1709" t="str">
            <v>BOQ0327B</v>
          </cell>
          <cell r="B1709" t="str">
            <v>No</v>
          </cell>
          <cell r="C1709" t="str">
            <v>Term Deposit BOQ 3 Yr 4.55% Annual Int 08/03/2027</v>
          </cell>
          <cell r="D1709" t="str">
            <v>TermDeposit</v>
          </cell>
          <cell r="E1709">
            <v>120000</v>
          </cell>
          <cell r="F1709">
            <v>0</v>
          </cell>
          <cell r="G1709">
            <v>0</v>
          </cell>
          <cell r="H1709">
            <v>120000</v>
          </cell>
          <cell r="I1709">
            <v>0</v>
          </cell>
          <cell r="J1709">
            <v>0</v>
          </cell>
          <cell r="K1709">
            <v>1</v>
          </cell>
        </row>
        <row r="1710">
          <cell r="A1710" t="str">
            <v>BOQ0327D</v>
          </cell>
          <cell r="B1710" t="str">
            <v>No</v>
          </cell>
          <cell r="C1710" t="str">
            <v>Term Deposit BOQ 3 Yr 4.75% Annual Int 22/03/2027</v>
          </cell>
          <cell r="D1710" t="str">
            <v>TermDeposit</v>
          </cell>
          <cell r="E1710">
            <v>200000</v>
          </cell>
          <cell r="F1710">
            <v>0</v>
          </cell>
          <cell r="G1710">
            <v>0</v>
          </cell>
          <cell r="H1710">
            <v>200000</v>
          </cell>
          <cell r="I1710">
            <v>0</v>
          </cell>
          <cell r="J1710">
            <v>0</v>
          </cell>
          <cell r="K1710">
            <v>1</v>
          </cell>
        </row>
        <row r="1711">
          <cell r="A1711" t="str">
            <v>BOQ0328A</v>
          </cell>
          <cell r="B1711" t="str">
            <v>No</v>
          </cell>
          <cell r="C1711" t="str">
            <v>Term Deposit BOQ 5 Yr 4.90% Annual Int 02/03/2028</v>
          </cell>
          <cell r="D1711" t="str">
            <v>TermDeposit</v>
          </cell>
          <cell r="E1711">
            <v>50000</v>
          </cell>
          <cell r="F1711">
            <v>0</v>
          </cell>
          <cell r="G1711">
            <v>0</v>
          </cell>
          <cell r="H1711">
            <v>50000</v>
          </cell>
          <cell r="I1711">
            <v>0</v>
          </cell>
          <cell r="J1711">
            <v>0</v>
          </cell>
          <cell r="K1711">
            <v>1</v>
          </cell>
        </row>
        <row r="1712">
          <cell r="A1712" t="str">
            <v>BOQ0328C</v>
          </cell>
          <cell r="B1712" t="str">
            <v>No</v>
          </cell>
          <cell r="C1712" t="str">
            <v>Term Deposit BOQ 5 Yr 4.95% Annual Int 16/03/2028</v>
          </cell>
          <cell r="D1712" t="str">
            <v>TermDeposit</v>
          </cell>
          <cell r="E1712">
            <v>30000</v>
          </cell>
          <cell r="F1712">
            <v>0</v>
          </cell>
          <cell r="G1712">
            <v>0</v>
          </cell>
          <cell r="H1712">
            <v>30000</v>
          </cell>
          <cell r="I1712">
            <v>0</v>
          </cell>
          <cell r="J1712">
            <v>0</v>
          </cell>
          <cell r="K1712">
            <v>1</v>
          </cell>
        </row>
        <row r="1713">
          <cell r="A1713" t="str">
            <v>BOQ0328D</v>
          </cell>
          <cell r="B1713" t="str">
            <v>No</v>
          </cell>
          <cell r="C1713" t="str">
            <v>Term Deposit BOQ 5 Yr 4.75% Annual Int 23/03/2028</v>
          </cell>
          <cell r="D1713" t="str">
            <v>TermDeposit</v>
          </cell>
          <cell r="E1713">
            <v>107250</v>
          </cell>
          <cell r="F1713">
            <v>0</v>
          </cell>
          <cell r="G1713">
            <v>0</v>
          </cell>
          <cell r="H1713">
            <v>107250</v>
          </cell>
          <cell r="I1713">
            <v>0</v>
          </cell>
          <cell r="J1713">
            <v>0</v>
          </cell>
          <cell r="K1713">
            <v>1</v>
          </cell>
        </row>
        <row r="1714">
          <cell r="A1714" t="str">
            <v>BOQ0328E</v>
          </cell>
          <cell r="B1714" t="str">
            <v>No</v>
          </cell>
          <cell r="C1714" t="str">
            <v>Term Deposit BOQ 5 Yr 4.65% Annual Int 30/03/2028</v>
          </cell>
          <cell r="D1714" t="str">
            <v>TermDeposit</v>
          </cell>
          <cell r="E1714">
            <v>5000</v>
          </cell>
          <cell r="F1714">
            <v>0</v>
          </cell>
          <cell r="G1714">
            <v>0</v>
          </cell>
          <cell r="H1714">
            <v>5000</v>
          </cell>
          <cell r="I1714">
            <v>0</v>
          </cell>
          <cell r="J1714">
            <v>0</v>
          </cell>
          <cell r="K1714">
            <v>1</v>
          </cell>
        </row>
        <row r="1715">
          <cell r="A1715" t="str">
            <v>BOQ0329A</v>
          </cell>
          <cell r="B1715" t="str">
            <v>No</v>
          </cell>
          <cell r="C1715" t="str">
            <v>Term Deposit BOQ 5 Yr 4.65% Annual Int 01/03/2029</v>
          </cell>
          <cell r="D1715" t="str">
            <v>TermDeposit</v>
          </cell>
          <cell r="E1715">
            <v>5500</v>
          </cell>
          <cell r="F1715">
            <v>0</v>
          </cell>
          <cell r="G1715">
            <v>0</v>
          </cell>
          <cell r="H1715">
            <v>5500</v>
          </cell>
          <cell r="I1715">
            <v>0</v>
          </cell>
          <cell r="J1715">
            <v>0</v>
          </cell>
          <cell r="K1715">
            <v>1</v>
          </cell>
        </row>
        <row r="1716">
          <cell r="A1716" t="str">
            <v>BOQ0329B</v>
          </cell>
          <cell r="B1716" t="str">
            <v>No</v>
          </cell>
          <cell r="C1716" t="str">
            <v>Term Deposit BOQ 5 Yr 4.65% Annual Int 08/03/2029</v>
          </cell>
          <cell r="D1716" t="str">
            <v>TermDeposit</v>
          </cell>
          <cell r="E1716">
            <v>128000</v>
          </cell>
          <cell r="F1716">
            <v>0</v>
          </cell>
          <cell r="G1716">
            <v>0</v>
          </cell>
          <cell r="H1716">
            <v>128000</v>
          </cell>
          <cell r="I1716">
            <v>0</v>
          </cell>
          <cell r="J1716">
            <v>0</v>
          </cell>
          <cell r="K1716">
            <v>1</v>
          </cell>
        </row>
        <row r="1717">
          <cell r="A1717" t="str">
            <v>BOQ0329D</v>
          </cell>
          <cell r="B1717" t="str">
            <v>No</v>
          </cell>
          <cell r="C1717" t="str">
            <v>Term Deposit BOQ 5 Yr 4.85% Annual Int 22/03/2029</v>
          </cell>
          <cell r="D1717" t="str">
            <v>TermDeposit</v>
          </cell>
          <cell r="E1717">
            <v>372000</v>
          </cell>
          <cell r="F1717">
            <v>0</v>
          </cell>
          <cell r="G1717">
            <v>0</v>
          </cell>
          <cell r="H1717">
            <v>372000</v>
          </cell>
          <cell r="I1717">
            <v>0</v>
          </cell>
          <cell r="J1717">
            <v>0</v>
          </cell>
          <cell r="K1717">
            <v>1</v>
          </cell>
        </row>
        <row r="1718">
          <cell r="A1718" t="str">
            <v>BOQ0329E</v>
          </cell>
          <cell r="B1718" t="str">
            <v>No</v>
          </cell>
          <cell r="C1718" t="str">
            <v>Term Deposit BOQ 5 Yr 4.85% Annual Int 28/03/2029</v>
          </cell>
          <cell r="D1718" t="str">
            <v>TermDeposit</v>
          </cell>
          <cell r="E1718">
            <v>25000</v>
          </cell>
          <cell r="F1718">
            <v>0</v>
          </cell>
          <cell r="G1718">
            <v>0</v>
          </cell>
          <cell r="H1718">
            <v>25000</v>
          </cell>
          <cell r="I1718">
            <v>0</v>
          </cell>
          <cell r="J1718">
            <v>0</v>
          </cell>
          <cell r="K1718">
            <v>1</v>
          </cell>
        </row>
        <row r="1719">
          <cell r="A1719" t="str">
            <v>BOQ0425D</v>
          </cell>
          <cell r="B1719" t="str">
            <v>No</v>
          </cell>
          <cell r="C1719" t="str">
            <v>Term Deposit BOQ 3 Yr 2.90% Annual Int 22/04/2025</v>
          </cell>
          <cell r="D1719" t="str">
            <v>TermDeposit</v>
          </cell>
          <cell r="E1719">
            <v>10000</v>
          </cell>
          <cell r="F1719">
            <v>0</v>
          </cell>
          <cell r="G1719">
            <v>0</v>
          </cell>
          <cell r="H1719">
            <v>10000</v>
          </cell>
          <cell r="I1719">
            <v>0</v>
          </cell>
          <cell r="J1719">
            <v>0</v>
          </cell>
          <cell r="K1719">
            <v>1</v>
          </cell>
        </row>
        <row r="1720">
          <cell r="A1720" t="str">
            <v>BOQ0425E</v>
          </cell>
          <cell r="B1720" t="str">
            <v>No</v>
          </cell>
          <cell r="C1720" t="str">
            <v>Term Deposit BOQ 3 Yr 2.90% Annual Int 29/04/2025</v>
          </cell>
          <cell r="D1720" t="str">
            <v>TermDeposit</v>
          </cell>
          <cell r="E1720">
            <v>5500</v>
          </cell>
          <cell r="F1720">
            <v>0</v>
          </cell>
          <cell r="G1720">
            <v>0</v>
          </cell>
          <cell r="H1720">
            <v>5500</v>
          </cell>
          <cell r="I1720">
            <v>0</v>
          </cell>
          <cell r="J1720">
            <v>0</v>
          </cell>
          <cell r="K1720">
            <v>1</v>
          </cell>
        </row>
        <row r="1721">
          <cell r="A1721" t="str">
            <v>BOQ0425F</v>
          </cell>
          <cell r="B1721" t="str">
            <v>No</v>
          </cell>
          <cell r="C1721" t="str">
            <v>Term Deposit BOQ - 1 Yr 5.05% (07/04/2025)</v>
          </cell>
          <cell r="D1721" t="str">
            <v>TermDeposit</v>
          </cell>
          <cell r="E1721">
            <v>1083845</v>
          </cell>
          <cell r="F1721">
            <v>0</v>
          </cell>
          <cell r="G1721">
            <v>0</v>
          </cell>
          <cell r="H1721">
            <v>1083845</v>
          </cell>
          <cell r="I1721">
            <v>0</v>
          </cell>
          <cell r="J1721">
            <v>0</v>
          </cell>
          <cell r="K1721">
            <v>1</v>
          </cell>
        </row>
        <row r="1722">
          <cell r="A1722" t="str">
            <v>BOQ0425G</v>
          </cell>
          <cell r="B1722" t="str">
            <v>No</v>
          </cell>
          <cell r="C1722" t="str">
            <v>Term Deposit BOQ - 1 Yr 5.00% (14/04/2025)</v>
          </cell>
          <cell r="D1722" t="str">
            <v>TermDeposit</v>
          </cell>
          <cell r="E1722">
            <v>74537</v>
          </cell>
          <cell r="F1722">
            <v>0</v>
          </cell>
          <cell r="G1722">
            <v>0</v>
          </cell>
          <cell r="H1722">
            <v>74537</v>
          </cell>
          <cell r="I1722">
            <v>0</v>
          </cell>
          <cell r="J1722">
            <v>0</v>
          </cell>
          <cell r="K1722">
            <v>1</v>
          </cell>
        </row>
        <row r="1723">
          <cell r="A1723" t="str">
            <v>BOQ0425H</v>
          </cell>
          <cell r="B1723" t="str">
            <v>No</v>
          </cell>
          <cell r="C1723" t="str">
            <v>Term Deposit BOQ - 1 Yr 5.00% (22/04/2025)</v>
          </cell>
          <cell r="D1723" t="str">
            <v>TermDeposit</v>
          </cell>
          <cell r="E1723">
            <v>228000</v>
          </cell>
          <cell r="F1723">
            <v>0</v>
          </cell>
          <cell r="G1723">
            <v>0</v>
          </cell>
          <cell r="H1723">
            <v>228000</v>
          </cell>
          <cell r="I1723">
            <v>0</v>
          </cell>
          <cell r="J1723">
            <v>0</v>
          </cell>
          <cell r="K1723">
            <v>1</v>
          </cell>
        </row>
        <row r="1724">
          <cell r="A1724" t="str">
            <v>BOQ0425I</v>
          </cell>
          <cell r="B1724" t="str">
            <v>No</v>
          </cell>
          <cell r="C1724" t="str">
            <v>Term Deposit BOQ - 1 Yr 5.00% (28/04/2025)</v>
          </cell>
          <cell r="D1724" t="str">
            <v>TermDeposit</v>
          </cell>
          <cell r="E1724">
            <v>62460</v>
          </cell>
          <cell r="F1724">
            <v>0</v>
          </cell>
          <cell r="G1724">
            <v>0</v>
          </cell>
          <cell r="H1724">
            <v>62460</v>
          </cell>
          <cell r="I1724">
            <v>0</v>
          </cell>
          <cell r="J1724">
            <v>0</v>
          </cell>
          <cell r="K1724">
            <v>1</v>
          </cell>
        </row>
        <row r="1725">
          <cell r="A1725" t="str">
            <v>BOQ0425J</v>
          </cell>
          <cell r="B1725" t="str">
            <v>No</v>
          </cell>
          <cell r="C1725" t="str">
            <v>Term Deposit BOQ - 9 Mth 5.10% (07/04/2025)</v>
          </cell>
          <cell r="D1725" t="str">
            <v>TermDeposit</v>
          </cell>
          <cell r="E1725">
            <v>162913</v>
          </cell>
          <cell r="F1725">
            <v>0</v>
          </cell>
          <cell r="G1725">
            <v>0</v>
          </cell>
          <cell r="H1725">
            <v>162913</v>
          </cell>
          <cell r="I1725">
            <v>0</v>
          </cell>
          <cell r="J1725">
            <v>0</v>
          </cell>
          <cell r="K1725">
            <v>1</v>
          </cell>
        </row>
        <row r="1726">
          <cell r="A1726" t="str">
            <v>BOQ0425N</v>
          </cell>
          <cell r="B1726" t="str">
            <v>No</v>
          </cell>
          <cell r="C1726" t="str">
            <v>Term Deposit BOQ - 6 Mth 4.90% (03/04/2025)</v>
          </cell>
          <cell r="D1726" t="str">
            <v>TermDeposit</v>
          </cell>
          <cell r="E1726">
            <v>75000</v>
          </cell>
          <cell r="F1726">
            <v>0</v>
          </cell>
          <cell r="G1726">
            <v>0</v>
          </cell>
          <cell r="H1726">
            <v>75000</v>
          </cell>
          <cell r="I1726">
            <v>0</v>
          </cell>
          <cell r="J1726">
            <v>0</v>
          </cell>
          <cell r="K1726">
            <v>1</v>
          </cell>
        </row>
        <row r="1727">
          <cell r="A1727" t="str">
            <v>BOQ0425O</v>
          </cell>
          <cell r="B1727" t="str">
            <v>No</v>
          </cell>
          <cell r="C1727" t="str">
            <v>Term Deposit BOQ - 6 Mth 4.95% (10/04/2025)</v>
          </cell>
          <cell r="D1727" t="str">
            <v>TermDeposit</v>
          </cell>
          <cell r="E1727">
            <v>6665293</v>
          </cell>
          <cell r="F1727">
            <v>0</v>
          </cell>
          <cell r="G1727">
            <v>0</v>
          </cell>
          <cell r="H1727">
            <v>6665293</v>
          </cell>
          <cell r="I1727">
            <v>0</v>
          </cell>
          <cell r="J1727">
            <v>0</v>
          </cell>
          <cell r="K1727">
            <v>1</v>
          </cell>
        </row>
        <row r="1728">
          <cell r="A1728" t="str">
            <v>BOQ0425P</v>
          </cell>
          <cell r="B1728" t="str">
            <v>No</v>
          </cell>
          <cell r="C1728" t="str">
            <v>Term Deposit BOQ - 6 Mth 4.95% (17/04/2025)</v>
          </cell>
          <cell r="D1728" t="str">
            <v>TermDeposit</v>
          </cell>
          <cell r="E1728">
            <v>6222006</v>
          </cell>
          <cell r="F1728">
            <v>0</v>
          </cell>
          <cell r="G1728">
            <v>0</v>
          </cell>
          <cell r="H1728">
            <v>6222006</v>
          </cell>
          <cell r="I1728">
            <v>0</v>
          </cell>
          <cell r="J1728">
            <v>0</v>
          </cell>
          <cell r="K1728">
            <v>1</v>
          </cell>
        </row>
        <row r="1729">
          <cell r="A1729" t="str">
            <v>BOQ0425Q</v>
          </cell>
          <cell r="B1729" t="str">
            <v>No</v>
          </cell>
          <cell r="C1729" t="str">
            <v>Term Deposit BOQ - 6 Mth 4.90% (24/04/2025)</v>
          </cell>
          <cell r="D1729" t="str">
            <v>TermDeposit</v>
          </cell>
          <cell r="E1729">
            <v>2967090</v>
          </cell>
          <cell r="F1729">
            <v>0</v>
          </cell>
          <cell r="G1729">
            <v>0</v>
          </cell>
          <cell r="H1729">
            <v>2967090</v>
          </cell>
          <cell r="I1729">
            <v>0</v>
          </cell>
          <cell r="J1729">
            <v>0</v>
          </cell>
          <cell r="K1729">
            <v>1</v>
          </cell>
        </row>
        <row r="1730">
          <cell r="A1730" t="str">
            <v>BOQ0425X</v>
          </cell>
          <cell r="B1730" t="str">
            <v>No</v>
          </cell>
          <cell r="C1730" t="str">
            <v>Term Deposit BOQ - 4 Mth 5.00% (14/04/2025)</v>
          </cell>
          <cell r="D1730" t="str">
            <v>TermDeposit</v>
          </cell>
          <cell r="E1730">
            <v>85000</v>
          </cell>
          <cell r="F1730">
            <v>0</v>
          </cell>
          <cell r="G1730">
            <v>0</v>
          </cell>
          <cell r="H1730">
            <v>85000</v>
          </cell>
          <cell r="I1730">
            <v>0</v>
          </cell>
          <cell r="J1730">
            <v>0</v>
          </cell>
          <cell r="K1730">
            <v>1</v>
          </cell>
        </row>
        <row r="1731">
          <cell r="A1731" t="str">
            <v>BOQ0426A</v>
          </cell>
          <cell r="B1731" t="str">
            <v>No</v>
          </cell>
          <cell r="C1731" t="str">
            <v>Term Deposit BOQ 3 Yr 4.40% Annual Int 07/04/2026</v>
          </cell>
          <cell r="D1731" t="str">
            <v>TermDeposit</v>
          </cell>
          <cell r="E1731">
            <v>60000</v>
          </cell>
          <cell r="F1731">
            <v>0</v>
          </cell>
          <cell r="G1731">
            <v>0</v>
          </cell>
          <cell r="H1731">
            <v>60000</v>
          </cell>
          <cell r="I1731">
            <v>0</v>
          </cell>
          <cell r="J1731">
            <v>0</v>
          </cell>
          <cell r="K1731">
            <v>1</v>
          </cell>
        </row>
        <row r="1732">
          <cell r="A1732" t="str">
            <v>BOQ0426B</v>
          </cell>
          <cell r="B1732" t="str">
            <v>No</v>
          </cell>
          <cell r="C1732" t="str">
            <v>Term Deposit BOQ 3 Yr 4.30% Annual Int 14/04/2026</v>
          </cell>
          <cell r="D1732" t="str">
            <v>TermDeposit</v>
          </cell>
          <cell r="E1732">
            <v>88000</v>
          </cell>
          <cell r="F1732">
            <v>0</v>
          </cell>
          <cell r="G1732">
            <v>0</v>
          </cell>
          <cell r="H1732">
            <v>88000</v>
          </cell>
          <cell r="I1732">
            <v>0</v>
          </cell>
          <cell r="J1732">
            <v>0</v>
          </cell>
          <cell r="K1732">
            <v>1</v>
          </cell>
        </row>
        <row r="1733">
          <cell r="A1733" t="str">
            <v>BOQ0426C</v>
          </cell>
          <cell r="B1733" t="str">
            <v>No</v>
          </cell>
          <cell r="C1733" t="str">
            <v>Term Deposit BOQ 3 Yr 4.30% Annual Int 21/04/2026</v>
          </cell>
          <cell r="D1733" t="str">
            <v>TermDeposit</v>
          </cell>
          <cell r="E1733">
            <v>262500</v>
          </cell>
          <cell r="F1733">
            <v>0</v>
          </cell>
          <cell r="G1733">
            <v>0</v>
          </cell>
          <cell r="H1733">
            <v>262500</v>
          </cell>
          <cell r="I1733">
            <v>0</v>
          </cell>
          <cell r="J1733">
            <v>0</v>
          </cell>
          <cell r="K1733">
            <v>1</v>
          </cell>
        </row>
        <row r="1734">
          <cell r="A1734" t="str">
            <v>BOQ0427A</v>
          </cell>
          <cell r="B1734" t="str">
            <v>No</v>
          </cell>
          <cell r="C1734" t="str">
            <v>Term Deposit BOQ 3 Yr 4.75% Annual Int 05/04/2027</v>
          </cell>
          <cell r="D1734" t="str">
            <v>TermDeposit</v>
          </cell>
          <cell r="E1734">
            <v>73447</v>
          </cell>
          <cell r="F1734">
            <v>0</v>
          </cell>
          <cell r="G1734">
            <v>0</v>
          </cell>
          <cell r="H1734">
            <v>73447</v>
          </cell>
          <cell r="I1734">
            <v>0</v>
          </cell>
          <cell r="J1734">
            <v>0</v>
          </cell>
          <cell r="K1734">
            <v>1</v>
          </cell>
        </row>
        <row r="1735">
          <cell r="A1735" t="str">
            <v>BOQ0427B</v>
          </cell>
          <cell r="B1735" t="str">
            <v>No</v>
          </cell>
          <cell r="C1735" t="str">
            <v>Term Deposit BOQ 3 Yr 4.75% Annual Int 12/04/2027</v>
          </cell>
          <cell r="D1735" t="str">
            <v>TermDeposit</v>
          </cell>
          <cell r="E1735">
            <v>620000</v>
          </cell>
          <cell r="F1735">
            <v>0</v>
          </cell>
          <cell r="G1735">
            <v>0</v>
          </cell>
          <cell r="H1735">
            <v>620000</v>
          </cell>
          <cell r="I1735">
            <v>0</v>
          </cell>
          <cell r="J1735">
            <v>0</v>
          </cell>
          <cell r="K1735">
            <v>1</v>
          </cell>
        </row>
        <row r="1736">
          <cell r="A1736" t="str">
            <v>BOQ0427C</v>
          </cell>
          <cell r="B1736" t="str">
            <v>No</v>
          </cell>
          <cell r="C1736" t="str">
            <v>Term Deposit BOQ 3 Yr 4.75% Annual Int 19/04/2027</v>
          </cell>
          <cell r="D1736" t="str">
            <v>TermDeposit</v>
          </cell>
          <cell r="E1736">
            <v>150000</v>
          </cell>
          <cell r="F1736">
            <v>0</v>
          </cell>
          <cell r="G1736">
            <v>0</v>
          </cell>
          <cell r="H1736">
            <v>150000</v>
          </cell>
          <cell r="I1736">
            <v>0</v>
          </cell>
          <cell r="J1736">
            <v>0</v>
          </cell>
          <cell r="K1736">
            <v>1</v>
          </cell>
        </row>
        <row r="1737">
          <cell r="A1737" t="str">
            <v>BOQ0428A</v>
          </cell>
          <cell r="B1737" t="str">
            <v>No</v>
          </cell>
          <cell r="C1737" t="str">
            <v>Term Deposit BOQ 5 Yr 4.40% Annual Int 06/04/2028</v>
          </cell>
          <cell r="D1737" t="str">
            <v>TermDeposit</v>
          </cell>
          <cell r="E1737">
            <v>40000</v>
          </cell>
          <cell r="F1737">
            <v>0</v>
          </cell>
          <cell r="G1737">
            <v>0</v>
          </cell>
          <cell r="H1737">
            <v>40000</v>
          </cell>
          <cell r="I1737">
            <v>0</v>
          </cell>
          <cell r="J1737">
            <v>0</v>
          </cell>
          <cell r="K1737">
            <v>1</v>
          </cell>
        </row>
        <row r="1738">
          <cell r="A1738" t="str">
            <v>BOQ0428B</v>
          </cell>
          <cell r="B1738" t="str">
            <v>No</v>
          </cell>
          <cell r="C1738" t="str">
            <v>Term Deposit BOQ 5 Yr 4.30% Annual Int 13/04/2028</v>
          </cell>
          <cell r="D1738" t="str">
            <v>TermDeposit</v>
          </cell>
          <cell r="E1738">
            <v>73950</v>
          </cell>
          <cell r="F1738">
            <v>0</v>
          </cell>
          <cell r="G1738">
            <v>0</v>
          </cell>
          <cell r="H1738">
            <v>73950</v>
          </cell>
          <cell r="I1738">
            <v>0</v>
          </cell>
          <cell r="J1738">
            <v>0</v>
          </cell>
          <cell r="K1738">
            <v>1</v>
          </cell>
        </row>
        <row r="1739">
          <cell r="A1739" t="str">
            <v>BOQ0429A</v>
          </cell>
          <cell r="B1739" t="str">
            <v>No</v>
          </cell>
          <cell r="C1739" t="str">
            <v>Term Deposit BOQ 5 Yr 4.85% Annual Int 05/04/2029</v>
          </cell>
          <cell r="D1739" t="str">
            <v>TermDeposit</v>
          </cell>
          <cell r="E1739">
            <v>500000</v>
          </cell>
          <cell r="F1739">
            <v>0</v>
          </cell>
          <cell r="G1739">
            <v>0</v>
          </cell>
          <cell r="H1739">
            <v>500000</v>
          </cell>
          <cell r="I1739">
            <v>0</v>
          </cell>
          <cell r="J1739">
            <v>0</v>
          </cell>
          <cell r="K1739">
            <v>1</v>
          </cell>
        </row>
        <row r="1740">
          <cell r="A1740" t="str">
            <v>BOQ0429B</v>
          </cell>
          <cell r="B1740" t="str">
            <v>No</v>
          </cell>
          <cell r="C1740" t="str">
            <v>Term Deposit BOQ 5 Yr 4.85% Annual Int 12/04/2029</v>
          </cell>
          <cell r="D1740" t="str">
            <v>TermDeposit</v>
          </cell>
          <cell r="E1740">
            <v>625000</v>
          </cell>
          <cell r="F1740">
            <v>0</v>
          </cell>
          <cell r="G1740">
            <v>0</v>
          </cell>
          <cell r="H1740">
            <v>625000</v>
          </cell>
          <cell r="I1740">
            <v>0</v>
          </cell>
          <cell r="J1740">
            <v>0</v>
          </cell>
          <cell r="K1740">
            <v>1</v>
          </cell>
        </row>
        <row r="1741">
          <cell r="A1741" t="str">
            <v>BOQ0429D</v>
          </cell>
          <cell r="B1741" t="str">
            <v>No</v>
          </cell>
          <cell r="C1741" t="str">
            <v>Term Deposit BOQ 5 Yr 4.85% Annual Int 26/04/2029</v>
          </cell>
          <cell r="D1741" t="str">
            <v>TermDeposit</v>
          </cell>
          <cell r="E1741">
            <v>50000</v>
          </cell>
          <cell r="F1741">
            <v>0</v>
          </cell>
          <cell r="G1741">
            <v>0</v>
          </cell>
          <cell r="H1741">
            <v>50000</v>
          </cell>
          <cell r="I1741">
            <v>0</v>
          </cell>
          <cell r="J1741">
            <v>0</v>
          </cell>
          <cell r="K1741">
            <v>1</v>
          </cell>
        </row>
        <row r="1742">
          <cell r="A1742" t="str">
            <v>BOQ0525C</v>
          </cell>
          <cell r="B1742" t="str">
            <v>No</v>
          </cell>
          <cell r="C1742" t="str">
            <v>Term Deposit BOQ 3 Yr 3.50% Annual Int 20/05/2025</v>
          </cell>
          <cell r="D1742" t="str">
            <v>TermDeposit</v>
          </cell>
          <cell r="E1742">
            <v>20000</v>
          </cell>
          <cell r="F1742">
            <v>0</v>
          </cell>
          <cell r="G1742">
            <v>0</v>
          </cell>
          <cell r="H1742">
            <v>20000</v>
          </cell>
          <cell r="I1742">
            <v>0</v>
          </cell>
          <cell r="J1742">
            <v>0</v>
          </cell>
          <cell r="K1742">
            <v>1</v>
          </cell>
        </row>
        <row r="1743">
          <cell r="A1743" t="str">
            <v>BOQ0525D</v>
          </cell>
          <cell r="B1743" t="str">
            <v>No</v>
          </cell>
          <cell r="C1743" t="str">
            <v>Term Deposit BOQ 3 Yr 3.50% Annual Int 27/05/2025</v>
          </cell>
          <cell r="D1743" t="str">
            <v>TermDeposit</v>
          </cell>
          <cell r="E1743">
            <v>12000</v>
          </cell>
          <cell r="F1743">
            <v>0</v>
          </cell>
          <cell r="G1743">
            <v>0</v>
          </cell>
          <cell r="H1743">
            <v>12000</v>
          </cell>
          <cell r="I1743">
            <v>0</v>
          </cell>
          <cell r="J1743">
            <v>0</v>
          </cell>
          <cell r="K1743">
            <v>1</v>
          </cell>
        </row>
        <row r="1744">
          <cell r="A1744" t="str">
            <v>BOQ0525E</v>
          </cell>
          <cell r="B1744" t="str">
            <v>No</v>
          </cell>
          <cell r="C1744" t="str">
            <v>Term Deposit BOQ - 1 Yr 5.00% (05/05/2025)</v>
          </cell>
          <cell r="D1744" t="str">
            <v>TermDeposit</v>
          </cell>
          <cell r="E1744">
            <v>81141</v>
          </cell>
          <cell r="F1744">
            <v>0</v>
          </cell>
          <cell r="G1744">
            <v>0</v>
          </cell>
          <cell r="H1744">
            <v>81141</v>
          </cell>
          <cell r="I1744">
            <v>0</v>
          </cell>
          <cell r="J1744">
            <v>0</v>
          </cell>
          <cell r="K1744">
            <v>1</v>
          </cell>
        </row>
        <row r="1745">
          <cell r="A1745" t="str">
            <v>BOQ0525F</v>
          </cell>
          <cell r="B1745" t="str">
            <v>No</v>
          </cell>
          <cell r="C1745" t="str">
            <v>Term Deposit BOQ - 1 Yr 5.00% (12/05/2025)</v>
          </cell>
          <cell r="D1745" t="str">
            <v>TermDeposit</v>
          </cell>
          <cell r="E1745">
            <v>21000</v>
          </cell>
          <cell r="F1745">
            <v>0</v>
          </cell>
          <cell r="G1745">
            <v>0</v>
          </cell>
          <cell r="H1745">
            <v>21000</v>
          </cell>
          <cell r="I1745">
            <v>0</v>
          </cell>
          <cell r="J1745">
            <v>0</v>
          </cell>
          <cell r="K1745">
            <v>1</v>
          </cell>
        </row>
        <row r="1746">
          <cell r="A1746" t="str">
            <v>BOQ0525G</v>
          </cell>
          <cell r="B1746" t="str">
            <v>No</v>
          </cell>
          <cell r="C1746" t="str">
            <v>Term Deposit BOQ - 1 Yr 5.00% (19/05/2025)</v>
          </cell>
          <cell r="D1746" t="str">
            <v>TermDeposit</v>
          </cell>
          <cell r="E1746">
            <v>8750</v>
          </cell>
          <cell r="F1746">
            <v>0</v>
          </cell>
          <cell r="G1746">
            <v>0</v>
          </cell>
          <cell r="H1746">
            <v>8750</v>
          </cell>
          <cell r="I1746">
            <v>0</v>
          </cell>
          <cell r="J1746">
            <v>0</v>
          </cell>
          <cell r="K1746">
            <v>1</v>
          </cell>
        </row>
        <row r="1747">
          <cell r="A1747" t="str">
            <v>BOQ0525H</v>
          </cell>
          <cell r="B1747" t="str">
            <v>No</v>
          </cell>
          <cell r="C1747" t="str">
            <v>Term Deposit BOQ - 1 Yr 5.00% (26/05/2025)</v>
          </cell>
          <cell r="D1747" t="str">
            <v>TermDeposit</v>
          </cell>
          <cell r="E1747">
            <v>140000</v>
          </cell>
          <cell r="F1747">
            <v>0</v>
          </cell>
          <cell r="G1747">
            <v>0</v>
          </cell>
          <cell r="H1747">
            <v>140000</v>
          </cell>
          <cell r="I1747">
            <v>0</v>
          </cell>
          <cell r="J1747">
            <v>0</v>
          </cell>
          <cell r="K1747">
            <v>1</v>
          </cell>
        </row>
        <row r="1748">
          <cell r="A1748" t="str">
            <v>BOQ0525L</v>
          </cell>
          <cell r="B1748" t="str">
            <v>No</v>
          </cell>
          <cell r="C1748" t="str">
            <v>Term Deposit BOQ - 9 Mth 4.70% (22/05/2025)</v>
          </cell>
          <cell r="D1748" t="str">
            <v>TermDeposit</v>
          </cell>
          <cell r="E1748">
            <v>50000</v>
          </cell>
          <cell r="F1748">
            <v>0</v>
          </cell>
          <cell r="G1748">
            <v>0</v>
          </cell>
          <cell r="H1748">
            <v>50000</v>
          </cell>
          <cell r="I1748">
            <v>0</v>
          </cell>
          <cell r="J1748">
            <v>0</v>
          </cell>
          <cell r="K1748">
            <v>1</v>
          </cell>
        </row>
        <row r="1749">
          <cell r="A1749" t="str">
            <v>BOQ0525N</v>
          </cell>
          <cell r="B1749" t="str">
            <v>No</v>
          </cell>
          <cell r="C1749" t="str">
            <v>Term Deposit BOQ - 6 Mth 4.80% (01/05/2025)</v>
          </cell>
          <cell r="D1749" t="str">
            <v>TermDeposit</v>
          </cell>
          <cell r="E1749">
            <v>82000</v>
          </cell>
          <cell r="F1749">
            <v>0</v>
          </cell>
          <cell r="G1749">
            <v>0</v>
          </cell>
          <cell r="H1749">
            <v>82000</v>
          </cell>
          <cell r="I1749">
            <v>0</v>
          </cell>
          <cell r="J1749">
            <v>0</v>
          </cell>
          <cell r="K1749">
            <v>1</v>
          </cell>
        </row>
        <row r="1750">
          <cell r="A1750" t="str">
            <v>BOQ0525P</v>
          </cell>
          <cell r="B1750" t="str">
            <v>No</v>
          </cell>
          <cell r="C1750" t="str">
            <v>Term Deposit BOQ - 6 Mth 4.90% (15/05/2025)</v>
          </cell>
          <cell r="D1750" t="str">
            <v>TermDeposit</v>
          </cell>
          <cell r="E1750">
            <v>180000</v>
          </cell>
          <cell r="F1750">
            <v>0</v>
          </cell>
          <cell r="G1750">
            <v>0</v>
          </cell>
          <cell r="H1750">
            <v>180000</v>
          </cell>
          <cell r="I1750">
            <v>0</v>
          </cell>
          <cell r="J1750">
            <v>0</v>
          </cell>
          <cell r="K1750">
            <v>1</v>
          </cell>
        </row>
        <row r="1751">
          <cell r="A1751" t="str">
            <v>BOQ0525R</v>
          </cell>
          <cell r="B1751" t="str">
            <v>No</v>
          </cell>
          <cell r="C1751" t="str">
            <v>Term Deposit BOQ - 6 Mth 4.90% (29/05/2025)</v>
          </cell>
          <cell r="D1751" t="str">
            <v>TermDeposit</v>
          </cell>
          <cell r="E1751">
            <v>5130</v>
          </cell>
          <cell r="F1751">
            <v>0</v>
          </cell>
          <cell r="G1751">
            <v>0</v>
          </cell>
          <cell r="H1751">
            <v>5130</v>
          </cell>
          <cell r="I1751">
            <v>0</v>
          </cell>
          <cell r="J1751">
            <v>0</v>
          </cell>
          <cell r="K1751">
            <v>1</v>
          </cell>
        </row>
        <row r="1752">
          <cell r="A1752" t="str">
            <v>BOQ0525T</v>
          </cell>
          <cell r="B1752" t="str">
            <v>No</v>
          </cell>
          <cell r="C1752" t="str">
            <v>Term Deposit BOQ - 5 Mth 5.00% (13/05/2025)</v>
          </cell>
          <cell r="D1752" t="str">
            <v>TermDeposit</v>
          </cell>
          <cell r="E1752">
            <v>25000</v>
          </cell>
          <cell r="F1752">
            <v>0</v>
          </cell>
          <cell r="G1752">
            <v>0</v>
          </cell>
          <cell r="H1752">
            <v>25000</v>
          </cell>
          <cell r="I1752">
            <v>0</v>
          </cell>
          <cell r="J1752">
            <v>0</v>
          </cell>
          <cell r="K1752">
            <v>1</v>
          </cell>
        </row>
        <row r="1753">
          <cell r="A1753" t="str">
            <v>BOQ0526A</v>
          </cell>
          <cell r="B1753" t="str">
            <v>No</v>
          </cell>
          <cell r="C1753" t="str">
            <v>Term Deposit BOQ 3 Yr 4.30% Annual Int (5/05/2026)</v>
          </cell>
          <cell r="D1753" t="str">
            <v>TermDeposit</v>
          </cell>
          <cell r="E1753">
            <v>42536</v>
          </cell>
          <cell r="F1753">
            <v>0</v>
          </cell>
          <cell r="G1753">
            <v>0</v>
          </cell>
          <cell r="H1753">
            <v>42536</v>
          </cell>
          <cell r="I1753">
            <v>0</v>
          </cell>
          <cell r="J1753">
            <v>0</v>
          </cell>
          <cell r="K1753">
            <v>1</v>
          </cell>
        </row>
        <row r="1754">
          <cell r="A1754" t="str">
            <v>BOQ0526B</v>
          </cell>
          <cell r="B1754" t="str">
            <v>No</v>
          </cell>
          <cell r="C1754" t="str">
            <v>Term Deposit BOQ 3 Yr 4.30% Annual Int 12/05/2026</v>
          </cell>
          <cell r="D1754" t="str">
            <v>TermDeposit</v>
          </cell>
          <cell r="E1754">
            <v>300000</v>
          </cell>
          <cell r="F1754">
            <v>0</v>
          </cell>
          <cell r="G1754">
            <v>0</v>
          </cell>
          <cell r="H1754">
            <v>300000</v>
          </cell>
          <cell r="I1754">
            <v>0</v>
          </cell>
          <cell r="J1754">
            <v>0</v>
          </cell>
          <cell r="K1754">
            <v>1</v>
          </cell>
        </row>
        <row r="1755">
          <cell r="A1755" t="str">
            <v>BOQ0526C</v>
          </cell>
          <cell r="B1755" t="str">
            <v>No</v>
          </cell>
          <cell r="C1755" t="str">
            <v>Term Deposit BOQ 3 Yr 4.30% Annual Int 19/05/2026</v>
          </cell>
          <cell r="D1755" t="str">
            <v>TermDeposit</v>
          </cell>
          <cell r="E1755">
            <v>277500</v>
          </cell>
          <cell r="F1755">
            <v>0</v>
          </cell>
          <cell r="G1755">
            <v>0</v>
          </cell>
          <cell r="H1755">
            <v>277500</v>
          </cell>
          <cell r="I1755">
            <v>0</v>
          </cell>
          <cell r="J1755">
            <v>0</v>
          </cell>
          <cell r="K1755">
            <v>1</v>
          </cell>
        </row>
        <row r="1756">
          <cell r="A1756" t="str">
            <v>BOQ0526D</v>
          </cell>
          <cell r="B1756" t="str">
            <v>No</v>
          </cell>
          <cell r="C1756" t="str">
            <v>Term Deposit BOQ 3 Yr 4.30% Annual Int 26/05/2026</v>
          </cell>
          <cell r="D1756" t="str">
            <v>TermDeposit</v>
          </cell>
          <cell r="E1756">
            <v>127868</v>
          </cell>
          <cell r="F1756">
            <v>0</v>
          </cell>
          <cell r="G1756">
            <v>0</v>
          </cell>
          <cell r="H1756">
            <v>127868</v>
          </cell>
          <cell r="I1756">
            <v>0</v>
          </cell>
          <cell r="J1756">
            <v>0</v>
          </cell>
          <cell r="K1756">
            <v>1</v>
          </cell>
        </row>
        <row r="1757">
          <cell r="A1757" t="str">
            <v>BOQ0527B</v>
          </cell>
          <cell r="B1757" t="str">
            <v>No</v>
          </cell>
          <cell r="C1757" t="str">
            <v>Term Deposit BOQ 3 Yr 4.75% Annual Int 10/05/2027</v>
          </cell>
          <cell r="D1757" t="str">
            <v>TermDeposit</v>
          </cell>
          <cell r="E1757">
            <v>16000</v>
          </cell>
          <cell r="F1757">
            <v>0</v>
          </cell>
          <cell r="G1757">
            <v>0</v>
          </cell>
          <cell r="H1757">
            <v>16000</v>
          </cell>
          <cell r="I1757">
            <v>0</v>
          </cell>
          <cell r="J1757">
            <v>0</v>
          </cell>
          <cell r="K1757">
            <v>1</v>
          </cell>
        </row>
        <row r="1758">
          <cell r="A1758" t="str">
            <v>BOQ0527C</v>
          </cell>
          <cell r="B1758" t="str">
            <v>No</v>
          </cell>
          <cell r="C1758" t="str">
            <v>Term Deposit BOQ 3 Yr 4.75% Annual Int 17/05/2027</v>
          </cell>
          <cell r="D1758" t="str">
            <v>TermDeposit</v>
          </cell>
          <cell r="E1758">
            <v>28750</v>
          </cell>
          <cell r="F1758">
            <v>0</v>
          </cell>
          <cell r="G1758">
            <v>0</v>
          </cell>
          <cell r="H1758">
            <v>28750</v>
          </cell>
          <cell r="I1758">
            <v>0</v>
          </cell>
          <cell r="J1758">
            <v>0</v>
          </cell>
          <cell r="K1758">
            <v>1</v>
          </cell>
        </row>
        <row r="1759">
          <cell r="A1759" t="str">
            <v>BOQ0527D</v>
          </cell>
          <cell r="B1759" t="str">
            <v>No</v>
          </cell>
          <cell r="C1759" t="str">
            <v>Term Deposit BOQ 3 Yr 4.75% Annual Int 24/05/2027</v>
          </cell>
          <cell r="D1759" t="str">
            <v>TermDeposit</v>
          </cell>
          <cell r="E1759">
            <v>22000</v>
          </cell>
          <cell r="F1759">
            <v>0</v>
          </cell>
          <cell r="G1759">
            <v>0</v>
          </cell>
          <cell r="H1759">
            <v>22000</v>
          </cell>
          <cell r="I1759">
            <v>0</v>
          </cell>
          <cell r="J1759">
            <v>0</v>
          </cell>
          <cell r="K1759">
            <v>1</v>
          </cell>
        </row>
        <row r="1760">
          <cell r="A1760" t="str">
            <v>BOQ0528A</v>
          </cell>
          <cell r="B1760" t="str">
            <v>No</v>
          </cell>
          <cell r="C1760" t="str">
            <v>Term Deposit BOQ 5 Yr 4.30% Annual Int (4/05/2028)</v>
          </cell>
          <cell r="D1760" t="str">
            <v>TermDeposit</v>
          </cell>
          <cell r="E1760">
            <v>29164</v>
          </cell>
          <cell r="F1760">
            <v>0</v>
          </cell>
          <cell r="G1760">
            <v>0</v>
          </cell>
          <cell r="H1760">
            <v>29164</v>
          </cell>
          <cell r="I1760">
            <v>0</v>
          </cell>
          <cell r="J1760">
            <v>0</v>
          </cell>
          <cell r="K1760">
            <v>1</v>
          </cell>
        </row>
        <row r="1761">
          <cell r="A1761" t="str">
            <v>BOQ0528C</v>
          </cell>
          <cell r="B1761" t="str">
            <v>No</v>
          </cell>
          <cell r="C1761" t="str">
            <v>Term Deposit BOQ 5 Yr 4.30% Annual Int 15/05/2028</v>
          </cell>
          <cell r="D1761" t="str">
            <v>TermDeposit</v>
          </cell>
          <cell r="E1761">
            <v>100000</v>
          </cell>
          <cell r="F1761">
            <v>0</v>
          </cell>
          <cell r="G1761">
            <v>0</v>
          </cell>
          <cell r="H1761">
            <v>100000</v>
          </cell>
          <cell r="I1761">
            <v>0</v>
          </cell>
          <cell r="J1761">
            <v>0</v>
          </cell>
          <cell r="K1761">
            <v>1</v>
          </cell>
        </row>
        <row r="1762">
          <cell r="A1762" t="str">
            <v>BOQ0528D</v>
          </cell>
          <cell r="B1762" t="str">
            <v>No</v>
          </cell>
          <cell r="C1762" t="str">
            <v>Term Deposit BOQ 5 Yr 4.30% Annual Int 25/05/2028</v>
          </cell>
          <cell r="D1762" t="str">
            <v>TermDeposit</v>
          </cell>
          <cell r="E1762">
            <v>47868</v>
          </cell>
          <cell r="F1762">
            <v>0</v>
          </cell>
          <cell r="G1762">
            <v>0</v>
          </cell>
          <cell r="H1762">
            <v>47868</v>
          </cell>
          <cell r="I1762">
            <v>0</v>
          </cell>
          <cell r="J1762">
            <v>0</v>
          </cell>
          <cell r="K1762">
            <v>1</v>
          </cell>
        </row>
        <row r="1763">
          <cell r="A1763" t="str">
            <v>BOQ0625A</v>
          </cell>
          <cell r="B1763" t="str">
            <v>No</v>
          </cell>
          <cell r="C1763" t="str">
            <v>Term Deposit BOQ 3 Yr 3.50% Annual Int 03/06/2025</v>
          </cell>
          <cell r="D1763" t="str">
            <v>TermDeposit</v>
          </cell>
          <cell r="E1763">
            <v>23000</v>
          </cell>
          <cell r="F1763">
            <v>0</v>
          </cell>
          <cell r="G1763">
            <v>0</v>
          </cell>
          <cell r="H1763">
            <v>23000</v>
          </cell>
          <cell r="I1763">
            <v>0</v>
          </cell>
          <cell r="J1763">
            <v>0</v>
          </cell>
          <cell r="K1763">
            <v>1</v>
          </cell>
        </row>
        <row r="1764">
          <cell r="A1764" t="str">
            <v>BOQ0625D</v>
          </cell>
          <cell r="B1764" t="str">
            <v>No</v>
          </cell>
          <cell r="C1764" t="str">
            <v>Term Deposit BOQ 3 Yr 4.00% Annual Int 24/06/2025</v>
          </cell>
          <cell r="D1764" t="str">
            <v>TermDeposit</v>
          </cell>
          <cell r="E1764">
            <v>80000</v>
          </cell>
          <cell r="F1764">
            <v>0</v>
          </cell>
          <cell r="G1764">
            <v>0</v>
          </cell>
          <cell r="H1764">
            <v>80000</v>
          </cell>
          <cell r="I1764">
            <v>0</v>
          </cell>
          <cell r="J1764">
            <v>0</v>
          </cell>
          <cell r="K1764">
            <v>1</v>
          </cell>
        </row>
        <row r="1765">
          <cell r="A1765" t="str">
            <v>BOQ0625F</v>
          </cell>
          <cell r="B1765" t="str">
            <v>No</v>
          </cell>
          <cell r="C1765" t="str">
            <v>Term Deposit BOQ - 1 Yr 5.10% (10/06/2025)</v>
          </cell>
          <cell r="D1765" t="str">
            <v>TermDeposit</v>
          </cell>
          <cell r="E1765">
            <v>742850</v>
          </cell>
          <cell r="F1765">
            <v>0</v>
          </cell>
          <cell r="G1765">
            <v>0</v>
          </cell>
          <cell r="H1765">
            <v>742850</v>
          </cell>
          <cell r="I1765">
            <v>0</v>
          </cell>
          <cell r="J1765">
            <v>0</v>
          </cell>
          <cell r="K1765">
            <v>1</v>
          </cell>
        </row>
        <row r="1766">
          <cell r="A1766" t="str">
            <v>BOQ0625G</v>
          </cell>
          <cell r="B1766" t="str">
            <v>No</v>
          </cell>
          <cell r="C1766" t="str">
            <v>Term Deposit BOQ - 1 Yr 5.10% (16/06/2025)</v>
          </cell>
          <cell r="D1766" t="str">
            <v>TermDeposit</v>
          </cell>
          <cell r="E1766">
            <v>2127537</v>
          </cell>
          <cell r="F1766">
            <v>0</v>
          </cell>
          <cell r="G1766">
            <v>0</v>
          </cell>
          <cell r="H1766">
            <v>2127537</v>
          </cell>
          <cell r="I1766">
            <v>0</v>
          </cell>
          <cell r="J1766">
            <v>0</v>
          </cell>
          <cell r="K1766">
            <v>1</v>
          </cell>
        </row>
        <row r="1767">
          <cell r="A1767" t="str">
            <v>BOQ0625H</v>
          </cell>
          <cell r="B1767" t="str">
            <v>No</v>
          </cell>
          <cell r="C1767" t="str">
            <v>Term Deposit BOQ - 1 Yr 5.10% (23/06/2025)</v>
          </cell>
          <cell r="D1767" t="str">
            <v>TermDeposit</v>
          </cell>
          <cell r="E1767">
            <v>688181</v>
          </cell>
          <cell r="F1767">
            <v>0</v>
          </cell>
          <cell r="G1767">
            <v>0</v>
          </cell>
          <cell r="H1767">
            <v>688181</v>
          </cell>
          <cell r="I1767">
            <v>0</v>
          </cell>
          <cell r="J1767">
            <v>0</v>
          </cell>
          <cell r="K1767">
            <v>1</v>
          </cell>
        </row>
        <row r="1768">
          <cell r="A1768" t="str">
            <v>BOQ0625I</v>
          </cell>
          <cell r="B1768" t="str">
            <v>No</v>
          </cell>
          <cell r="C1768" t="str">
            <v>Term Deposit BOQ - 1 Yr 5.10% (30/06/2025)</v>
          </cell>
          <cell r="D1768" t="str">
            <v>TermDeposit</v>
          </cell>
          <cell r="E1768">
            <v>590668</v>
          </cell>
          <cell r="F1768">
            <v>0</v>
          </cell>
          <cell r="G1768">
            <v>0</v>
          </cell>
          <cell r="H1768">
            <v>590668</v>
          </cell>
          <cell r="I1768">
            <v>0</v>
          </cell>
          <cell r="J1768">
            <v>0</v>
          </cell>
          <cell r="K1768">
            <v>1</v>
          </cell>
        </row>
        <row r="1769">
          <cell r="A1769" t="str">
            <v>BOQ0625N</v>
          </cell>
          <cell r="B1769" t="str">
            <v>No</v>
          </cell>
          <cell r="C1769" t="str">
            <v>Term Deposit BOQ - 6 Mth 5.10% (05/06/2025)</v>
          </cell>
          <cell r="D1769" t="str">
            <v>TermDeposit</v>
          </cell>
          <cell r="E1769">
            <v>4306076</v>
          </cell>
          <cell r="F1769">
            <v>0</v>
          </cell>
          <cell r="G1769">
            <v>0</v>
          </cell>
          <cell r="H1769">
            <v>4306076</v>
          </cell>
          <cell r="I1769">
            <v>0</v>
          </cell>
          <cell r="J1769">
            <v>0</v>
          </cell>
          <cell r="K1769">
            <v>1</v>
          </cell>
        </row>
        <row r="1770">
          <cell r="A1770" t="str">
            <v>BOQ0625O</v>
          </cell>
          <cell r="B1770" t="str">
            <v>No</v>
          </cell>
          <cell r="C1770" t="str">
            <v>Term Deposit BOQ - 6 Mth 5.10% (12/06/2025)</v>
          </cell>
          <cell r="D1770" t="str">
            <v>TermDeposit</v>
          </cell>
          <cell r="E1770">
            <v>7157226</v>
          </cell>
          <cell r="F1770">
            <v>0</v>
          </cell>
          <cell r="G1770">
            <v>0</v>
          </cell>
          <cell r="H1770">
            <v>7157226</v>
          </cell>
          <cell r="I1770">
            <v>0</v>
          </cell>
          <cell r="J1770">
            <v>0</v>
          </cell>
          <cell r="K1770">
            <v>1</v>
          </cell>
        </row>
        <row r="1771">
          <cell r="A1771" t="str">
            <v>BOQ0625P</v>
          </cell>
          <cell r="B1771" t="str">
            <v>No</v>
          </cell>
          <cell r="C1771" t="str">
            <v>Term Deposit BOQ - 6 Mth 5.00% (19/06/2025)</v>
          </cell>
          <cell r="D1771" t="str">
            <v>TermDeposit</v>
          </cell>
          <cell r="E1771">
            <v>540750</v>
          </cell>
          <cell r="F1771">
            <v>0</v>
          </cell>
          <cell r="G1771">
            <v>0</v>
          </cell>
          <cell r="H1771">
            <v>540750</v>
          </cell>
          <cell r="I1771">
            <v>0</v>
          </cell>
          <cell r="J1771">
            <v>0</v>
          </cell>
          <cell r="K1771">
            <v>1</v>
          </cell>
        </row>
        <row r="1772">
          <cell r="A1772" t="str">
            <v>BOQ0626A</v>
          </cell>
          <cell r="B1772" t="str">
            <v>No</v>
          </cell>
          <cell r="C1772" t="str">
            <v>Term Deposit BOQ 3 Yr 4.30% Annual Int 02/06/2026</v>
          </cell>
          <cell r="D1772" t="str">
            <v>TermDeposit</v>
          </cell>
          <cell r="E1772">
            <v>25000</v>
          </cell>
          <cell r="F1772">
            <v>0</v>
          </cell>
          <cell r="G1772">
            <v>0</v>
          </cell>
          <cell r="H1772">
            <v>25000</v>
          </cell>
          <cell r="I1772">
            <v>0</v>
          </cell>
          <cell r="J1772">
            <v>0</v>
          </cell>
          <cell r="K1772">
            <v>1</v>
          </cell>
        </row>
        <row r="1773">
          <cell r="A1773" t="str">
            <v>BOQ0626B</v>
          </cell>
          <cell r="B1773" t="str">
            <v>No</v>
          </cell>
          <cell r="C1773" t="str">
            <v>Term Deposit BOQ 3 Yr 4.35% Annual Int 09/06/2026</v>
          </cell>
          <cell r="D1773" t="str">
            <v>TermDeposit</v>
          </cell>
          <cell r="E1773">
            <v>12000</v>
          </cell>
          <cell r="F1773">
            <v>0</v>
          </cell>
          <cell r="G1773">
            <v>0</v>
          </cell>
          <cell r="H1773">
            <v>12000</v>
          </cell>
          <cell r="I1773">
            <v>0</v>
          </cell>
          <cell r="J1773">
            <v>0</v>
          </cell>
          <cell r="K1773">
            <v>1</v>
          </cell>
        </row>
        <row r="1774">
          <cell r="A1774" t="str">
            <v>BOQ0626D</v>
          </cell>
          <cell r="B1774" t="str">
            <v>No</v>
          </cell>
          <cell r="C1774" t="str">
            <v>Term Deposit BOQ 3 Yr 4.35% Annual Int 23/06/2026</v>
          </cell>
          <cell r="D1774" t="str">
            <v>TermDeposit</v>
          </cell>
          <cell r="E1774">
            <v>15000</v>
          </cell>
          <cell r="F1774">
            <v>0</v>
          </cell>
          <cell r="G1774">
            <v>0</v>
          </cell>
          <cell r="H1774">
            <v>15000</v>
          </cell>
          <cell r="I1774">
            <v>0</v>
          </cell>
          <cell r="J1774">
            <v>0</v>
          </cell>
          <cell r="K1774">
            <v>1</v>
          </cell>
        </row>
        <row r="1775">
          <cell r="A1775" t="str">
            <v>BOQ0626E</v>
          </cell>
          <cell r="B1775" t="str">
            <v>No</v>
          </cell>
          <cell r="C1775" t="str">
            <v>Term Deposit BOQ 3 Yr 4.35% Annual Int 30/06/2026</v>
          </cell>
          <cell r="D1775" t="str">
            <v>TermDeposit</v>
          </cell>
          <cell r="E1775">
            <v>142500</v>
          </cell>
          <cell r="F1775">
            <v>0</v>
          </cell>
          <cell r="G1775">
            <v>0</v>
          </cell>
          <cell r="H1775">
            <v>142500</v>
          </cell>
          <cell r="I1775">
            <v>0</v>
          </cell>
          <cell r="J1775">
            <v>0</v>
          </cell>
          <cell r="K1775">
            <v>1</v>
          </cell>
        </row>
        <row r="1776">
          <cell r="A1776" t="str">
            <v>BOQ0627D</v>
          </cell>
          <cell r="B1776" t="str">
            <v>No</v>
          </cell>
          <cell r="C1776" t="str">
            <v>Term Deposit BOQ 3 Yr 4.75% Annual Int 28/06/2027</v>
          </cell>
          <cell r="D1776" t="str">
            <v>TermDeposit</v>
          </cell>
          <cell r="E1776">
            <v>268500</v>
          </cell>
          <cell r="F1776">
            <v>0</v>
          </cell>
          <cell r="G1776">
            <v>0</v>
          </cell>
          <cell r="H1776">
            <v>268500</v>
          </cell>
          <cell r="I1776">
            <v>0</v>
          </cell>
          <cell r="J1776">
            <v>0</v>
          </cell>
          <cell r="K1776">
            <v>1</v>
          </cell>
        </row>
        <row r="1777">
          <cell r="A1777" t="str">
            <v>BOQ0628B</v>
          </cell>
          <cell r="B1777" t="str">
            <v>No</v>
          </cell>
          <cell r="C1777" t="str">
            <v>Term Deposit BOQ 5 Yr 4.35% Annual Int 08/06/2028</v>
          </cell>
          <cell r="D1777" t="str">
            <v>TermDeposit</v>
          </cell>
          <cell r="E1777">
            <v>262000</v>
          </cell>
          <cell r="F1777">
            <v>0</v>
          </cell>
          <cell r="G1777">
            <v>0</v>
          </cell>
          <cell r="H1777">
            <v>262000</v>
          </cell>
          <cell r="I1777">
            <v>0</v>
          </cell>
          <cell r="J1777">
            <v>0</v>
          </cell>
          <cell r="K1777">
            <v>1</v>
          </cell>
        </row>
        <row r="1778">
          <cell r="A1778" t="str">
            <v>BOQ0628E</v>
          </cell>
          <cell r="B1778" t="str">
            <v>No</v>
          </cell>
          <cell r="C1778" t="str">
            <v>Term Deposit BOQ 5 Yr 4.80% Annual Int 29/06/2028</v>
          </cell>
          <cell r="D1778" t="str">
            <v>TermDeposit</v>
          </cell>
          <cell r="E1778">
            <v>50000</v>
          </cell>
          <cell r="F1778">
            <v>0</v>
          </cell>
          <cell r="G1778">
            <v>0</v>
          </cell>
          <cell r="H1778">
            <v>50000</v>
          </cell>
          <cell r="I1778">
            <v>0</v>
          </cell>
          <cell r="J1778">
            <v>0</v>
          </cell>
          <cell r="K1778">
            <v>1</v>
          </cell>
        </row>
        <row r="1779">
          <cell r="A1779" t="str">
            <v>BOQ0629C</v>
          </cell>
          <cell r="B1779" t="str">
            <v>No</v>
          </cell>
          <cell r="C1779" t="str">
            <v>Term Deposit BOQ 5 Yr 4.85% Annual Int 21/06/2029</v>
          </cell>
          <cell r="D1779" t="str">
            <v>TermDeposit</v>
          </cell>
          <cell r="E1779">
            <v>333500</v>
          </cell>
          <cell r="F1779">
            <v>0</v>
          </cell>
          <cell r="G1779">
            <v>0</v>
          </cell>
          <cell r="H1779">
            <v>333500</v>
          </cell>
          <cell r="I1779">
            <v>0</v>
          </cell>
          <cell r="J1779">
            <v>0</v>
          </cell>
          <cell r="K1779">
            <v>1</v>
          </cell>
        </row>
        <row r="1780">
          <cell r="A1780" t="str">
            <v>BOQ0629D</v>
          </cell>
          <cell r="B1780" t="str">
            <v>No</v>
          </cell>
          <cell r="C1780" t="str">
            <v>Term Deposit BOQ 5 Yr 4.85% Annual Int 28/06/2029</v>
          </cell>
          <cell r="D1780" t="str">
            <v>TermDeposit</v>
          </cell>
          <cell r="E1780">
            <v>224239</v>
          </cell>
          <cell r="F1780">
            <v>0</v>
          </cell>
          <cell r="G1780">
            <v>0</v>
          </cell>
          <cell r="H1780">
            <v>224239</v>
          </cell>
          <cell r="I1780">
            <v>0</v>
          </cell>
          <cell r="J1780">
            <v>0</v>
          </cell>
          <cell r="K1780">
            <v>1</v>
          </cell>
        </row>
        <row r="1781">
          <cell r="A1781" t="str">
            <v>BOQ0725B</v>
          </cell>
          <cell r="B1781" t="str">
            <v>No</v>
          </cell>
          <cell r="C1781" t="str">
            <v>Term Deposit BOQ 3 Yr 4.15% Annual Int 08/07/2025</v>
          </cell>
          <cell r="D1781" t="str">
            <v>TermDeposit</v>
          </cell>
          <cell r="E1781">
            <v>46000</v>
          </cell>
          <cell r="F1781">
            <v>0</v>
          </cell>
          <cell r="G1781">
            <v>0</v>
          </cell>
          <cell r="H1781">
            <v>46000</v>
          </cell>
          <cell r="I1781">
            <v>0</v>
          </cell>
          <cell r="J1781">
            <v>0</v>
          </cell>
          <cell r="K1781">
            <v>1</v>
          </cell>
        </row>
        <row r="1782">
          <cell r="A1782" t="str">
            <v>BOQ0725C</v>
          </cell>
          <cell r="B1782" t="str">
            <v>No</v>
          </cell>
          <cell r="C1782" t="str">
            <v>Term Deposit BOQ 3 Yr 4.15% Annual Int 15/07/2025</v>
          </cell>
          <cell r="D1782" t="str">
            <v>TermDeposit</v>
          </cell>
          <cell r="E1782">
            <v>138998</v>
          </cell>
          <cell r="F1782">
            <v>0</v>
          </cell>
          <cell r="G1782">
            <v>0</v>
          </cell>
          <cell r="H1782">
            <v>138998</v>
          </cell>
          <cell r="I1782">
            <v>0</v>
          </cell>
          <cell r="J1782">
            <v>0</v>
          </cell>
          <cell r="K1782">
            <v>1</v>
          </cell>
        </row>
        <row r="1783">
          <cell r="A1783" t="str">
            <v>BOQ0725D</v>
          </cell>
          <cell r="B1783" t="str">
            <v>No</v>
          </cell>
          <cell r="C1783" t="str">
            <v>Term Deposit BOQ 3 Yr 4.15% Annual Int 22/07/2025</v>
          </cell>
          <cell r="D1783" t="str">
            <v>TermDeposit</v>
          </cell>
          <cell r="E1783">
            <v>225000</v>
          </cell>
          <cell r="F1783">
            <v>0</v>
          </cell>
          <cell r="G1783">
            <v>0</v>
          </cell>
          <cell r="H1783">
            <v>225000</v>
          </cell>
          <cell r="I1783">
            <v>0</v>
          </cell>
          <cell r="J1783">
            <v>0</v>
          </cell>
          <cell r="K1783">
            <v>1</v>
          </cell>
        </row>
        <row r="1784">
          <cell r="A1784" t="str">
            <v>BOQ0725E</v>
          </cell>
          <cell r="B1784" t="str">
            <v>No</v>
          </cell>
          <cell r="C1784" t="str">
            <v>Term Deposit BOQ 3 Yr 4.15% Annual Int 29/07/2025</v>
          </cell>
          <cell r="D1784" t="str">
            <v>TermDeposit</v>
          </cell>
          <cell r="E1784">
            <v>63000</v>
          </cell>
          <cell r="F1784">
            <v>0</v>
          </cell>
          <cell r="G1784">
            <v>0</v>
          </cell>
          <cell r="H1784">
            <v>63000</v>
          </cell>
          <cell r="I1784">
            <v>0</v>
          </cell>
          <cell r="J1784">
            <v>0</v>
          </cell>
          <cell r="K1784">
            <v>1</v>
          </cell>
        </row>
        <row r="1785">
          <cell r="A1785" t="str">
            <v>BOQ0725F</v>
          </cell>
          <cell r="B1785" t="str">
            <v>No</v>
          </cell>
          <cell r="C1785" t="str">
            <v>Term Deposit BOQ - 1 Yr 5.10% (07/07/2025)</v>
          </cell>
          <cell r="D1785" t="str">
            <v>TermDeposit</v>
          </cell>
          <cell r="E1785">
            <v>46400</v>
          </cell>
          <cell r="F1785">
            <v>0</v>
          </cell>
          <cell r="G1785">
            <v>0</v>
          </cell>
          <cell r="H1785">
            <v>46400</v>
          </cell>
          <cell r="I1785">
            <v>0</v>
          </cell>
          <cell r="J1785">
            <v>0</v>
          </cell>
          <cell r="K1785">
            <v>1</v>
          </cell>
        </row>
        <row r="1786">
          <cell r="A1786" t="str">
            <v>BOQ0725G</v>
          </cell>
          <cell r="B1786" t="str">
            <v>No</v>
          </cell>
          <cell r="C1786" t="str">
            <v>Term Deposit BOQ - 1 Yr 5.10% (14/07/2025)</v>
          </cell>
          <cell r="D1786" t="str">
            <v>TermDeposit</v>
          </cell>
          <cell r="E1786">
            <v>81600</v>
          </cell>
          <cell r="F1786">
            <v>0</v>
          </cell>
          <cell r="G1786">
            <v>0</v>
          </cell>
          <cell r="H1786">
            <v>81600</v>
          </cell>
          <cell r="I1786">
            <v>0</v>
          </cell>
          <cell r="J1786">
            <v>0</v>
          </cell>
          <cell r="K1786">
            <v>1</v>
          </cell>
        </row>
        <row r="1787">
          <cell r="A1787" t="str">
            <v>BOQ0725H</v>
          </cell>
          <cell r="B1787" t="str">
            <v>No</v>
          </cell>
          <cell r="C1787" t="str">
            <v>Term Deposit BOQ - 1 Yr 5.10% (21/07/2025)</v>
          </cell>
          <cell r="D1787" t="str">
            <v>TermDeposit</v>
          </cell>
          <cell r="E1787">
            <v>348135</v>
          </cell>
          <cell r="F1787">
            <v>0</v>
          </cell>
          <cell r="G1787">
            <v>0</v>
          </cell>
          <cell r="H1787">
            <v>348135</v>
          </cell>
          <cell r="I1787">
            <v>0</v>
          </cell>
          <cell r="J1787">
            <v>0</v>
          </cell>
          <cell r="K1787">
            <v>1</v>
          </cell>
        </row>
        <row r="1788">
          <cell r="A1788" t="str">
            <v>BOQ0725I</v>
          </cell>
          <cell r="B1788" t="str">
            <v>No</v>
          </cell>
          <cell r="C1788" t="str">
            <v>Term Deposit BOQ - 1 Yr 5.00% (28/07/2025)</v>
          </cell>
          <cell r="D1788" t="str">
            <v>TermDeposit</v>
          </cell>
          <cell r="E1788">
            <v>51595</v>
          </cell>
          <cell r="F1788">
            <v>0</v>
          </cell>
          <cell r="G1788">
            <v>0</v>
          </cell>
          <cell r="H1788">
            <v>51595</v>
          </cell>
          <cell r="I1788">
            <v>0</v>
          </cell>
          <cell r="J1788">
            <v>0</v>
          </cell>
          <cell r="K1788">
            <v>1</v>
          </cell>
        </row>
        <row r="1789">
          <cell r="A1789" t="str">
            <v>BOQ0725M</v>
          </cell>
          <cell r="B1789" t="str">
            <v>No</v>
          </cell>
          <cell r="C1789" t="str">
            <v>Term Deposit BOQ - 9 Mth 4.70% (24/07/2025)</v>
          </cell>
          <cell r="D1789" t="str">
            <v>TermDeposit</v>
          </cell>
          <cell r="E1789">
            <v>150000</v>
          </cell>
          <cell r="F1789">
            <v>0</v>
          </cell>
          <cell r="G1789">
            <v>0</v>
          </cell>
          <cell r="H1789">
            <v>150000</v>
          </cell>
          <cell r="I1789">
            <v>0</v>
          </cell>
          <cell r="J1789">
            <v>0</v>
          </cell>
          <cell r="K1789">
            <v>1</v>
          </cell>
        </row>
        <row r="1790">
          <cell r="A1790" t="str">
            <v>BOQ0726A</v>
          </cell>
          <cell r="B1790" t="str">
            <v>No</v>
          </cell>
          <cell r="C1790" t="str">
            <v>Term Deposit BOQ 3 Yr 4.35% Annual Int 07/07/2026</v>
          </cell>
          <cell r="D1790" t="str">
            <v>TermDeposit</v>
          </cell>
          <cell r="E1790">
            <v>54000</v>
          </cell>
          <cell r="F1790">
            <v>0</v>
          </cell>
          <cell r="G1790">
            <v>0</v>
          </cell>
          <cell r="H1790">
            <v>54000</v>
          </cell>
          <cell r="I1790">
            <v>0</v>
          </cell>
          <cell r="J1790">
            <v>0</v>
          </cell>
          <cell r="K1790">
            <v>1</v>
          </cell>
        </row>
        <row r="1791">
          <cell r="A1791" t="str">
            <v>BOQ0726D</v>
          </cell>
          <cell r="B1791" t="str">
            <v>No</v>
          </cell>
          <cell r="C1791" t="str">
            <v>Term Deposit BOQ 3 Yr 4.35% Annual Int 28/07/2026</v>
          </cell>
          <cell r="D1791" t="str">
            <v>TermDeposit</v>
          </cell>
          <cell r="E1791">
            <v>21000</v>
          </cell>
          <cell r="F1791">
            <v>0</v>
          </cell>
          <cell r="G1791">
            <v>0</v>
          </cell>
          <cell r="H1791">
            <v>21000</v>
          </cell>
          <cell r="I1791">
            <v>0</v>
          </cell>
          <cell r="J1791">
            <v>0</v>
          </cell>
          <cell r="K1791">
            <v>1</v>
          </cell>
        </row>
        <row r="1792">
          <cell r="A1792" t="str">
            <v>BOQ0727A</v>
          </cell>
          <cell r="B1792" t="str">
            <v>No</v>
          </cell>
          <cell r="C1792" t="str">
            <v>Term Deposit BOQ 3 Yr 4.75% Annual Int 05/07/2027</v>
          </cell>
          <cell r="D1792" t="str">
            <v>TermDeposit</v>
          </cell>
          <cell r="E1792">
            <v>329500</v>
          </cell>
          <cell r="F1792">
            <v>0</v>
          </cell>
          <cell r="G1792">
            <v>0</v>
          </cell>
          <cell r="H1792">
            <v>329500</v>
          </cell>
          <cell r="I1792">
            <v>0</v>
          </cell>
          <cell r="J1792">
            <v>0</v>
          </cell>
          <cell r="K1792">
            <v>1</v>
          </cell>
        </row>
        <row r="1793">
          <cell r="A1793" t="str">
            <v>BOQ0727C</v>
          </cell>
          <cell r="B1793" t="str">
            <v>No</v>
          </cell>
          <cell r="C1793" t="str">
            <v>Term Deposit BOQ 3 Yr 4.75% Annual Int 19/07/2027</v>
          </cell>
          <cell r="D1793" t="str">
            <v>TermDeposit</v>
          </cell>
          <cell r="E1793">
            <v>340000</v>
          </cell>
          <cell r="F1793">
            <v>0</v>
          </cell>
          <cell r="G1793">
            <v>0</v>
          </cell>
          <cell r="H1793">
            <v>340000</v>
          </cell>
          <cell r="I1793">
            <v>0</v>
          </cell>
          <cell r="J1793">
            <v>0</v>
          </cell>
          <cell r="K1793">
            <v>1</v>
          </cell>
        </row>
        <row r="1794">
          <cell r="A1794" t="str">
            <v>BOQ0728A</v>
          </cell>
          <cell r="B1794" t="str">
            <v>No</v>
          </cell>
          <cell r="C1794" t="str">
            <v>Term Deposit BOQ 5 Yr 4.80% Annual Int 06/07/2028</v>
          </cell>
          <cell r="D1794" t="str">
            <v>TermDeposit</v>
          </cell>
          <cell r="E1794">
            <v>12000</v>
          </cell>
          <cell r="F1794">
            <v>0</v>
          </cell>
          <cell r="G1794">
            <v>0</v>
          </cell>
          <cell r="H1794">
            <v>12000</v>
          </cell>
          <cell r="I1794">
            <v>0</v>
          </cell>
          <cell r="J1794">
            <v>0</v>
          </cell>
          <cell r="K1794">
            <v>1</v>
          </cell>
        </row>
        <row r="1795">
          <cell r="A1795" t="str">
            <v>BOQ0728D</v>
          </cell>
          <cell r="B1795" t="str">
            <v>No</v>
          </cell>
          <cell r="C1795" t="str">
            <v>Term Deposit BOQ 5 Yr 4.70% Annual Int (27/07/2028</v>
          </cell>
          <cell r="D1795" t="str">
            <v>TermDeposit</v>
          </cell>
          <cell r="E1795">
            <v>215000</v>
          </cell>
          <cell r="F1795">
            <v>0</v>
          </cell>
          <cell r="G1795">
            <v>0</v>
          </cell>
          <cell r="H1795">
            <v>215000</v>
          </cell>
          <cell r="I1795">
            <v>0</v>
          </cell>
          <cell r="J1795">
            <v>0</v>
          </cell>
          <cell r="K1795">
            <v>1</v>
          </cell>
        </row>
        <row r="1796">
          <cell r="A1796" t="str">
            <v>BOQ0729A</v>
          </cell>
          <cell r="B1796" t="str">
            <v>No</v>
          </cell>
          <cell r="C1796" t="str">
            <v>Term Deposit BOQ 5 Yr 4.85% Annual Int 05/07/2029</v>
          </cell>
          <cell r="D1796" t="str">
            <v>TermDeposit</v>
          </cell>
          <cell r="E1796">
            <v>50000</v>
          </cell>
          <cell r="F1796">
            <v>0</v>
          </cell>
          <cell r="G1796">
            <v>0</v>
          </cell>
          <cell r="H1796">
            <v>50000</v>
          </cell>
          <cell r="I1796">
            <v>0</v>
          </cell>
          <cell r="J1796">
            <v>0</v>
          </cell>
          <cell r="K1796">
            <v>1</v>
          </cell>
        </row>
        <row r="1797">
          <cell r="A1797" t="str">
            <v>BOQ0729D</v>
          </cell>
          <cell r="B1797" t="str">
            <v>No</v>
          </cell>
          <cell r="C1797" t="str">
            <v>Term Deposit BOQ 5 Yr 4.80% Annual Int 26/07/2029</v>
          </cell>
          <cell r="D1797" t="str">
            <v>TermDeposit</v>
          </cell>
          <cell r="E1797">
            <v>130000</v>
          </cell>
          <cell r="F1797">
            <v>0</v>
          </cell>
          <cell r="G1797">
            <v>0</v>
          </cell>
          <cell r="H1797">
            <v>130000</v>
          </cell>
          <cell r="I1797">
            <v>0</v>
          </cell>
          <cell r="J1797">
            <v>0</v>
          </cell>
          <cell r="K1797">
            <v>1</v>
          </cell>
        </row>
        <row r="1798">
          <cell r="A1798" t="str">
            <v>BOQ0825A</v>
          </cell>
          <cell r="B1798" t="str">
            <v>No</v>
          </cell>
          <cell r="C1798" t="str">
            <v>Term Deposit BOQ 3 Yr 4.00% Annual Int 05/08/2025</v>
          </cell>
          <cell r="D1798" t="str">
            <v>TermDeposit</v>
          </cell>
          <cell r="E1798">
            <v>44000</v>
          </cell>
          <cell r="F1798">
            <v>0</v>
          </cell>
          <cell r="G1798">
            <v>0</v>
          </cell>
          <cell r="H1798">
            <v>44000</v>
          </cell>
          <cell r="I1798">
            <v>0</v>
          </cell>
          <cell r="J1798">
            <v>0</v>
          </cell>
          <cell r="K1798">
            <v>1</v>
          </cell>
        </row>
        <row r="1799">
          <cell r="A1799" t="str">
            <v>BOQ0825B</v>
          </cell>
          <cell r="B1799" t="str">
            <v>No</v>
          </cell>
          <cell r="C1799" t="str">
            <v>Term Deposit BOQ 3 Yr 3.90% Annual Int 12/08/2025</v>
          </cell>
          <cell r="D1799" t="str">
            <v>TermDeposit</v>
          </cell>
          <cell r="E1799">
            <v>90000</v>
          </cell>
          <cell r="F1799">
            <v>0</v>
          </cell>
          <cell r="G1799">
            <v>0</v>
          </cell>
          <cell r="H1799">
            <v>90000</v>
          </cell>
          <cell r="I1799">
            <v>0</v>
          </cell>
          <cell r="J1799">
            <v>0</v>
          </cell>
          <cell r="K1799">
            <v>1</v>
          </cell>
        </row>
        <row r="1800">
          <cell r="A1800" t="str">
            <v>BOQ0825D</v>
          </cell>
          <cell r="B1800" t="str">
            <v>No</v>
          </cell>
          <cell r="C1800" t="str">
            <v>Term Deposit BOQ 3 Yr 3.85% Annual Int 26/08/2025</v>
          </cell>
          <cell r="D1800" t="str">
            <v>TermDeposit</v>
          </cell>
          <cell r="E1800">
            <v>27000</v>
          </cell>
          <cell r="F1800">
            <v>0</v>
          </cell>
          <cell r="G1800">
            <v>0</v>
          </cell>
          <cell r="H1800">
            <v>27000</v>
          </cell>
          <cell r="I1800">
            <v>0</v>
          </cell>
          <cell r="J1800">
            <v>0</v>
          </cell>
          <cell r="K1800">
            <v>1</v>
          </cell>
        </row>
        <row r="1801">
          <cell r="A1801" t="str">
            <v>BOQ0825F</v>
          </cell>
          <cell r="B1801" t="str">
            <v>No</v>
          </cell>
          <cell r="C1801" t="str">
            <v>Term Deposit BOQ - 1 Yr 5.00% (11/08/2025)</v>
          </cell>
          <cell r="D1801" t="str">
            <v>TermDeposit</v>
          </cell>
          <cell r="E1801">
            <v>20000</v>
          </cell>
          <cell r="F1801">
            <v>0</v>
          </cell>
          <cell r="G1801">
            <v>0</v>
          </cell>
          <cell r="H1801">
            <v>20000</v>
          </cell>
          <cell r="I1801">
            <v>0</v>
          </cell>
          <cell r="J1801">
            <v>0</v>
          </cell>
          <cell r="K1801">
            <v>1</v>
          </cell>
        </row>
        <row r="1802">
          <cell r="A1802" t="str">
            <v>BOQ0825G</v>
          </cell>
          <cell r="B1802" t="str">
            <v>No</v>
          </cell>
          <cell r="C1802" t="str">
            <v>Term Deposit BOQ - 1 Yr 4.80% (18/08/2025)</v>
          </cell>
          <cell r="D1802" t="str">
            <v>TermDeposit</v>
          </cell>
          <cell r="E1802">
            <v>92000</v>
          </cell>
          <cell r="F1802">
            <v>0</v>
          </cell>
          <cell r="G1802">
            <v>0</v>
          </cell>
          <cell r="H1802">
            <v>92000</v>
          </cell>
          <cell r="I1802">
            <v>0</v>
          </cell>
          <cell r="J1802">
            <v>0</v>
          </cell>
          <cell r="K1802">
            <v>1</v>
          </cell>
        </row>
        <row r="1803">
          <cell r="A1803" t="str">
            <v>BOQ0826A</v>
          </cell>
          <cell r="B1803" t="str">
            <v>No</v>
          </cell>
          <cell r="C1803" t="str">
            <v>Term Deposit BOQ 3 Yr 4.35% Annual Int 04/08/2026</v>
          </cell>
          <cell r="D1803" t="str">
            <v>TermDeposit</v>
          </cell>
          <cell r="E1803">
            <v>36000</v>
          </cell>
          <cell r="F1803">
            <v>0</v>
          </cell>
          <cell r="G1803">
            <v>0</v>
          </cell>
          <cell r="H1803">
            <v>36000</v>
          </cell>
          <cell r="I1803">
            <v>0</v>
          </cell>
          <cell r="J1803">
            <v>0</v>
          </cell>
          <cell r="K1803">
            <v>1</v>
          </cell>
        </row>
        <row r="1804">
          <cell r="A1804" t="str">
            <v>BOQ0826B</v>
          </cell>
          <cell r="B1804" t="str">
            <v>No</v>
          </cell>
          <cell r="C1804" t="str">
            <v>Term Deposit BOQ 3 Yr 4.35% Annual Int 11/08/2026</v>
          </cell>
          <cell r="D1804" t="str">
            <v>TermDeposit</v>
          </cell>
          <cell r="E1804">
            <v>30000</v>
          </cell>
          <cell r="F1804">
            <v>0</v>
          </cell>
          <cell r="G1804">
            <v>0</v>
          </cell>
          <cell r="H1804">
            <v>30000</v>
          </cell>
          <cell r="I1804">
            <v>0</v>
          </cell>
          <cell r="J1804">
            <v>0</v>
          </cell>
          <cell r="K1804">
            <v>1</v>
          </cell>
        </row>
        <row r="1805">
          <cell r="A1805" t="str">
            <v>BOQ0827A</v>
          </cell>
          <cell r="B1805" t="str">
            <v>No</v>
          </cell>
          <cell r="C1805" t="str">
            <v>Term Deposit BOQ 3 Yr 4.75% Annual Int 02/08/2027</v>
          </cell>
          <cell r="D1805" t="str">
            <v>TermDeposit</v>
          </cell>
          <cell r="E1805">
            <v>7500</v>
          </cell>
          <cell r="F1805">
            <v>0</v>
          </cell>
          <cell r="G1805">
            <v>0</v>
          </cell>
          <cell r="H1805">
            <v>7500</v>
          </cell>
          <cell r="I1805">
            <v>0</v>
          </cell>
          <cell r="J1805">
            <v>0</v>
          </cell>
          <cell r="K1805">
            <v>1</v>
          </cell>
        </row>
        <row r="1806">
          <cell r="A1806" t="str">
            <v>BOQ0827B</v>
          </cell>
          <cell r="B1806" t="str">
            <v>No</v>
          </cell>
          <cell r="C1806" t="str">
            <v>Term Deposit BOQ 3 Yr 4.55% Annual Int 09/08/2027</v>
          </cell>
          <cell r="D1806" t="str">
            <v>TermDeposit</v>
          </cell>
          <cell r="E1806">
            <v>90000</v>
          </cell>
          <cell r="F1806">
            <v>0</v>
          </cell>
          <cell r="G1806">
            <v>0</v>
          </cell>
          <cell r="H1806">
            <v>90000</v>
          </cell>
          <cell r="I1806">
            <v>0</v>
          </cell>
          <cell r="J1806">
            <v>0</v>
          </cell>
          <cell r="K1806">
            <v>1</v>
          </cell>
        </row>
        <row r="1807">
          <cell r="A1807" t="str">
            <v>BOQ0827C</v>
          </cell>
          <cell r="B1807" t="str">
            <v>No</v>
          </cell>
          <cell r="C1807" t="str">
            <v>Term Deposit BOQ 3 Yr 4.25% Annual Int 16/08/2027</v>
          </cell>
          <cell r="D1807" t="str">
            <v>TermDeposit</v>
          </cell>
          <cell r="E1807">
            <v>127338</v>
          </cell>
          <cell r="F1807">
            <v>0</v>
          </cell>
          <cell r="G1807">
            <v>0</v>
          </cell>
          <cell r="H1807">
            <v>127338</v>
          </cell>
          <cell r="I1807">
            <v>0</v>
          </cell>
          <cell r="J1807">
            <v>0</v>
          </cell>
          <cell r="K1807">
            <v>1</v>
          </cell>
        </row>
        <row r="1808">
          <cell r="A1808" t="str">
            <v>BOQ0827D</v>
          </cell>
          <cell r="B1808" t="str">
            <v>No</v>
          </cell>
          <cell r="C1808" t="str">
            <v>Term Deposit BOQ 3 Yr 4.25% Annual Int 23/08/2027</v>
          </cell>
          <cell r="D1808" t="str">
            <v>TermDeposit</v>
          </cell>
          <cell r="E1808">
            <v>34552</v>
          </cell>
          <cell r="F1808">
            <v>0</v>
          </cell>
          <cell r="G1808">
            <v>0</v>
          </cell>
          <cell r="H1808">
            <v>34552</v>
          </cell>
          <cell r="I1808">
            <v>0</v>
          </cell>
          <cell r="J1808">
            <v>0</v>
          </cell>
          <cell r="K1808">
            <v>1</v>
          </cell>
        </row>
        <row r="1809">
          <cell r="A1809" t="str">
            <v>BOQ0827E</v>
          </cell>
          <cell r="B1809" t="str">
            <v>No</v>
          </cell>
          <cell r="C1809" t="str">
            <v>Term Deposit BOQ 3 Yr 4.00% Annual Int 30/08/2027</v>
          </cell>
          <cell r="D1809" t="str">
            <v>TermDeposit</v>
          </cell>
          <cell r="E1809">
            <v>180000</v>
          </cell>
          <cell r="F1809">
            <v>0</v>
          </cell>
          <cell r="G1809">
            <v>0</v>
          </cell>
          <cell r="H1809">
            <v>180000</v>
          </cell>
          <cell r="I1809">
            <v>0</v>
          </cell>
          <cell r="J1809">
            <v>0</v>
          </cell>
          <cell r="K1809">
            <v>1</v>
          </cell>
        </row>
        <row r="1810">
          <cell r="A1810" t="str">
            <v>BOQ0828A</v>
          </cell>
          <cell r="B1810" t="str">
            <v>No</v>
          </cell>
          <cell r="C1810" t="str">
            <v>Term Deposit BOQ 5 Yr 4.70% Annual Int 03/08/2028</v>
          </cell>
          <cell r="D1810" t="str">
            <v>TermDeposit</v>
          </cell>
          <cell r="E1810">
            <v>370000</v>
          </cell>
          <cell r="F1810">
            <v>0</v>
          </cell>
          <cell r="G1810">
            <v>0</v>
          </cell>
          <cell r="H1810">
            <v>370000</v>
          </cell>
          <cell r="I1810">
            <v>0</v>
          </cell>
          <cell r="J1810">
            <v>0</v>
          </cell>
          <cell r="K1810">
            <v>1</v>
          </cell>
        </row>
        <row r="1811">
          <cell r="A1811" t="str">
            <v>BOQ0829B</v>
          </cell>
          <cell r="B1811" t="str">
            <v>No</v>
          </cell>
          <cell r="C1811" t="str">
            <v>Term Deposit BOQ 5 Yr 4.55% Annual Int 09/08/2029</v>
          </cell>
          <cell r="D1811" t="str">
            <v>TermDeposit</v>
          </cell>
          <cell r="E1811">
            <v>90000</v>
          </cell>
          <cell r="F1811">
            <v>0</v>
          </cell>
          <cell r="G1811">
            <v>0</v>
          </cell>
          <cell r="H1811">
            <v>90000</v>
          </cell>
          <cell r="I1811">
            <v>0</v>
          </cell>
          <cell r="J1811">
            <v>0</v>
          </cell>
          <cell r="K1811">
            <v>1</v>
          </cell>
        </row>
        <row r="1812">
          <cell r="A1812" t="str">
            <v>BOQ0829C</v>
          </cell>
          <cell r="B1812" t="str">
            <v>No</v>
          </cell>
          <cell r="C1812" t="str">
            <v>Term Deposit BOQ 5 Yr 4.25% Annual Int 16/08/2029</v>
          </cell>
          <cell r="D1812" t="str">
            <v>TermDeposit</v>
          </cell>
          <cell r="E1812">
            <v>65338</v>
          </cell>
          <cell r="F1812">
            <v>0</v>
          </cell>
          <cell r="G1812">
            <v>0</v>
          </cell>
          <cell r="H1812">
            <v>65338</v>
          </cell>
          <cell r="I1812">
            <v>0</v>
          </cell>
          <cell r="J1812">
            <v>0</v>
          </cell>
          <cell r="K1812">
            <v>1</v>
          </cell>
        </row>
        <row r="1813">
          <cell r="A1813" t="str">
            <v>BOQ0829D</v>
          </cell>
          <cell r="B1813" t="str">
            <v>No</v>
          </cell>
          <cell r="C1813" t="str">
            <v>Term Deposit BOQ 5 Yr 4.25% Annual Int 23/08/2029</v>
          </cell>
          <cell r="D1813" t="str">
            <v>TermDeposit</v>
          </cell>
          <cell r="E1813">
            <v>34552</v>
          </cell>
          <cell r="F1813">
            <v>0</v>
          </cell>
          <cell r="G1813">
            <v>0</v>
          </cell>
          <cell r="H1813">
            <v>34552</v>
          </cell>
          <cell r="I1813">
            <v>0</v>
          </cell>
          <cell r="J1813">
            <v>0</v>
          </cell>
          <cell r="K1813">
            <v>1</v>
          </cell>
        </row>
        <row r="1814">
          <cell r="A1814" t="str">
            <v>BOQ0925C</v>
          </cell>
          <cell r="B1814" t="str">
            <v>No</v>
          </cell>
          <cell r="C1814" t="str">
            <v>Term Deposit BOQ 3 Yr 3.95% Annual Int 16/09/2025</v>
          </cell>
          <cell r="D1814" t="str">
            <v>TermDeposit</v>
          </cell>
          <cell r="E1814">
            <v>49500</v>
          </cell>
          <cell r="F1814">
            <v>0</v>
          </cell>
          <cell r="G1814">
            <v>0</v>
          </cell>
          <cell r="H1814">
            <v>49500</v>
          </cell>
          <cell r="I1814">
            <v>0</v>
          </cell>
          <cell r="J1814">
            <v>0</v>
          </cell>
          <cell r="K1814">
            <v>1</v>
          </cell>
        </row>
        <row r="1815">
          <cell r="A1815" t="str">
            <v>BOQ0925F</v>
          </cell>
          <cell r="B1815" t="str">
            <v>No</v>
          </cell>
          <cell r="C1815" t="str">
            <v>Term Deposit BOQ - 1 Yr 4.60% (01/09/2025)</v>
          </cell>
          <cell r="D1815" t="str">
            <v>TermDeposit</v>
          </cell>
          <cell r="E1815">
            <v>5000</v>
          </cell>
          <cell r="F1815">
            <v>0</v>
          </cell>
          <cell r="G1815">
            <v>0</v>
          </cell>
          <cell r="H1815">
            <v>5000</v>
          </cell>
          <cell r="I1815">
            <v>0</v>
          </cell>
          <cell r="J1815">
            <v>0</v>
          </cell>
          <cell r="K1815">
            <v>1</v>
          </cell>
        </row>
        <row r="1816">
          <cell r="A1816" t="str">
            <v>BOQ0925G</v>
          </cell>
          <cell r="B1816" t="str">
            <v>No</v>
          </cell>
          <cell r="C1816" t="str">
            <v>Term Deposit BOQ - 1 Yr 4.60% (08/09/2025)</v>
          </cell>
          <cell r="D1816" t="str">
            <v>TermDeposit</v>
          </cell>
          <cell r="E1816">
            <v>20000</v>
          </cell>
          <cell r="F1816">
            <v>0</v>
          </cell>
          <cell r="G1816">
            <v>0</v>
          </cell>
          <cell r="H1816">
            <v>20000</v>
          </cell>
          <cell r="I1816">
            <v>0</v>
          </cell>
          <cell r="J1816">
            <v>0</v>
          </cell>
          <cell r="K1816">
            <v>1</v>
          </cell>
        </row>
        <row r="1817">
          <cell r="A1817" t="str">
            <v>BOQ0925H</v>
          </cell>
          <cell r="B1817" t="str">
            <v>No</v>
          </cell>
          <cell r="C1817" t="str">
            <v>Term Deposit BOQ - 1 Yr 4.60% (15/09/2025)</v>
          </cell>
          <cell r="D1817" t="str">
            <v>TermDeposit</v>
          </cell>
          <cell r="E1817">
            <v>6000</v>
          </cell>
          <cell r="F1817">
            <v>0</v>
          </cell>
          <cell r="G1817">
            <v>0</v>
          </cell>
          <cell r="H1817">
            <v>6000</v>
          </cell>
          <cell r="I1817">
            <v>0</v>
          </cell>
          <cell r="J1817">
            <v>0</v>
          </cell>
          <cell r="K1817">
            <v>1</v>
          </cell>
        </row>
        <row r="1818">
          <cell r="A1818" t="str">
            <v>BOQ0926A</v>
          </cell>
          <cell r="B1818" t="str">
            <v>No</v>
          </cell>
          <cell r="C1818" t="str">
            <v>Term Deposit BOQ 3 Yr 4.50% Annual Int 01/09/2026</v>
          </cell>
          <cell r="D1818" t="str">
            <v>TermDeposit</v>
          </cell>
          <cell r="E1818">
            <v>7300</v>
          </cell>
          <cell r="F1818">
            <v>0</v>
          </cell>
          <cell r="G1818">
            <v>0</v>
          </cell>
          <cell r="H1818">
            <v>7300</v>
          </cell>
          <cell r="I1818">
            <v>0</v>
          </cell>
          <cell r="J1818">
            <v>0</v>
          </cell>
          <cell r="K1818">
            <v>1</v>
          </cell>
        </row>
        <row r="1819">
          <cell r="A1819" t="str">
            <v>BOQ0926D</v>
          </cell>
          <cell r="B1819" t="str">
            <v>No</v>
          </cell>
          <cell r="C1819" t="str">
            <v>Term Deposit BOQ 3 Yr 4.60% Annual Int 22/09/2026</v>
          </cell>
          <cell r="D1819" t="str">
            <v>TermDeposit</v>
          </cell>
          <cell r="E1819">
            <v>30500</v>
          </cell>
          <cell r="F1819">
            <v>0</v>
          </cell>
          <cell r="G1819">
            <v>0</v>
          </cell>
          <cell r="H1819">
            <v>30500</v>
          </cell>
          <cell r="I1819">
            <v>0</v>
          </cell>
          <cell r="J1819">
            <v>0</v>
          </cell>
          <cell r="K1819">
            <v>1</v>
          </cell>
        </row>
        <row r="1820">
          <cell r="A1820" t="str">
            <v>BOQ0926E</v>
          </cell>
          <cell r="B1820" t="str">
            <v>No</v>
          </cell>
          <cell r="C1820" t="str">
            <v>Term Deposit BOQ 3 Yr 4.60% Annual Int 29/09/2026</v>
          </cell>
          <cell r="D1820" t="str">
            <v>TermDeposit</v>
          </cell>
          <cell r="E1820">
            <v>30000</v>
          </cell>
          <cell r="F1820">
            <v>0</v>
          </cell>
          <cell r="G1820">
            <v>0</v>
          </cell>
          <cell r="H1820">
            <v>30000</v>
          </cell>
          <cell r="I1820">
            <v>0</v>
          </cell>
          <cell r="J1820">
            <v>0</v>
          </cell>
          <cell r="K1820">
            <v>1</v>
          </cell>
        </row>
        <row r="1821">
          <cell r="A1821" t="str">
            <v>BOQ0927A</v>
          </cell>
          <cell r="B1821" t="str">
            <v>No</v>
          </cell>
          <cell r="C1821" t="str">
            <v>Term Deposit BOQ 3 Yr 4.00% Annual Int 06/09/2027</v>
          </cell>
          <cell r="D1821" t="str">
            <v>TermDeposit</v>
          </cell>
          <cell r="E1821">
            <v>25000</v>
          </cell>
          <cell r="F1821">
            <v>0</v>
          </cell>
          <cell r="G1821">
            <v>0</v>
          </cell>
          <cell r="H1821">
            <v>25000</v>
          </cell>
          <cell r="I1821">
            <v>0</v>
          </cell>
          <cell r="J1821">
            <v>0</v>
          </cell>
          <cell r="K1821">
            <v>1</v>
          </cell>
        </row>
        <row r="1822">
          <cell r="A1822" t="str">
            <v>BOQ0927B</v>
          </cell>
          <cell r="B1822" t="str">
            <v>No</v>
          </cell>
          <cell r="C1822" t="str">
            <v>Term Deposit BOQ 3 Yr 4.00% Annual Int 13/09/2027</v>
          </cell>
          <cell r="D1822" t="str">
            <v>TermDeposit</v>
          </cell>
          <cell r="E1822">
            <v>170000</v>
          </cell>
          <cell r="F1822">
            <v>0</v>
          </cell>
          <cell r="G1822">
            <v>0</v>
          </cell>
          <cell r="H1822">
            <v>170000</v>
          </cell>
          <cell r="I1822">
            <v>0</v>
          </cell>
          <cell r="J1822">
            <v>0</v>
          </cell>
          <cell r="K1822">
            <v>1</v>
          </cell>
        </row>
        <row r="1823">
          <cell r="A1823" t="str">
            <v>BOQ0927D</v>
          </cell>
          <cell r="B1823" t="str">
            <v>No</v>
          </cell>
          <cell r="C1823" t="str">
            <v>Term Deposit BOQ 3 Yr 4.00% Annual Int 27/09/2027</v>
          </cell>
          <cell r="D1823" t="str">
            <v>TermDeposit</v>
          </cell>
          <cell r="E1823">
            <v>50000</v>
          </cell>
          <cell r="F1823">
            <v>0</v>
          </cell>
          <cell r="G1823">
            <v>0</v>
          </cell>
          <cell r="H1823">
            <v>50000</v>
          </cell>
          <cell r="I1823">
            <v>0</v>
          </cell>
          <cell r="J1823">
            <v>0</v>
          </cell>
          <cell r="K1823">
            <v>1</v>
          </cell>
        </row>
        <row r="1824">
          <cell r="A1824" t="str">
            <v>BOQ0928A</v>
          </cell>
          <cell r="B1824" t="str">
            <v>No</v>
          </cell>
          <cell r="C1824" t="str">
            <v>Term Deposit BOQ 5 Yr 4.60% Annual Int 07/09/2028</v>
          </cell>
          <cell r="D1824" t="str">
            <v>TermDeposit</v>
          </cell>
          <cell r="E1824">
            <v>20000</v>
          </cell>
          <cell r="F1824">
            <v>0</v>
          </cell>
          <cell r="G1824">
            <v>0</v>
          </cell>
          <cell r="H1824">
            <v>20000</v>
          </cell>
          <cell r="I1824">
            <v>0</v>
          </cell>
          <cell r="J1824">
            <v>0</v>
          </cell>
          <cell r="K1824">
            <v>1</v>
          </cell>
        </row>
        <row r="1825">
          <cell r="A1825" t="str">
            <v>BOQ1025A</v>
          </cell>
          <cell r="B1825" t="str">
            <v>No</v>
          </cell>
          <cell r="C1825" t="str">
            <v>Term Deposit BOQ 3 Yr 4.20% Annual Int 07/10/2025</v>
          </cell>
          <cell r="D1825" t="str">
            <v>TermDeposit</v>
          </cell>
          <cell r="E1825">
            <v>98063</v>
          </cell>
          <cell r="F1825">
            <v>0</v>
          </cell>
          <cell r="G1825">
            <v>0</v>
          </cell>
          <cell r="H1825">
            <v>98063</v>
          </cell>
          <cell r="I1825">
            <v>0</v>
          </cell>
          <cell r="J1825">
            <v>0</v>
          </cell>
          <cell r="K1825">
            <v>1</v>
          </cell>
        </row>
        <row r="1826">
          <cell r="A1826" t="str">
            <v>BOQ1025B</v>
          </cell>
          <cell r="B1826" t="str">
            <v>No</v>
          </cell>
          <cell r="C1826" t="str">
            <v>Term Deposit BOQ 3 Yr 4.20% Annual Int 14/10/2025</v>
          </cell>
          <cell r="D1826" t="str">
            <v>TermDeposit</v>
          </cell>
          <cell r="E1826">
            <v>115000</v>
          </cell>
          <cell r="F1826">
            <v>0</v>
          </cell>
          <cell r="G1826">
            <v>0</v>
          </cell>
          <cell r="H1826">
            <v>115000</v>
          </cell>
          <cell r="I1826">
            <v>0</v>
          </cell>
          <cell r="J1826">
            <v>0</v>
          </cell>
          <cell r="K1826">
            <v>1</v>
          </cell>
        </row>
        <row r="1827">
          <cell r="A1827" t="str">
            <v>BOQ1025D</v>
          </cell>
          <cell r="B1827" t="str">
            <v>No</v>
          </cell>
          <cell r="C1827" t="str">
            <v>Term Deposit BOQ 3 Yr 4.15% Annual Int 28/10/2025</v>
          </cell>
          <cell r="D1827" t="str">
            <v>TermDeposit</v>
          </cell>
          <cell r="E1827">
            <v>160000</v>
          </cell>
          <cell r="F1827">
            <v>0</v>
          </cell>
          <cell r="G1827">
            <v>0</v>
          </cell>
          <cell r="H1827">
            <v>160000</v>
          </cell>
          <cell r="I1827">
            <v>0</v>
          </cell>
          <cell r="J1827">
            <v>0</v>
          </cell>
          <cell r="K1827">
            <v>1</v>
          </cell>
        </row>
        <row r="1828">
          <cell r="A1828" t="str">
            <v>BOQ1025E</v>
          </cell>
          <cell r="B1828" t="str">
            <v>No</v>
          </cell>
          <cell r="C1828" t="str">
            <v>Term Deposit BOQ - 1 Yr 4.60% (06/10/2025)</v>
          </cell>
          <cell r="D1828" t="str">
            <v>TermDeposit</v>
          </cell>
          <cell r="E1828">
            <v>111000</v>
          </cell>
          <cell r="F1828">
            <v>0</v>
          </cell>
          <cell r="G1828">
            <v>0</v>
          </cell>
          <cell r="H1828">
            <v>111000</v>
          </cell>
          <cell r="I1828">
            <v>0</v>
          </cell>
          <cell r="J1828">
            <v>0</v>
          </cell>
          <cell r="K1828">
            <v>1</v>
          </cell>
        </row>
        <row r="1829">
          <cell r="A1829" t="str">
            <v>BOQ1025F</v>
          </cell>
          <cell r="B1829" t="str">
            <v>No</v>
          </cell>
          <cell r="C1829" t="str">
            <v>Term Deposit BOQ - 1 Yr 4.60% (13/10/2025)</v>
          </cell>
          <cell r="D1829" t="str">
            <v>TermDeposit</v>
          </cell>
          <cell r="E1829">
            <v>325775</v>
          </cell>
          <cell r="F1829">
            <v>0</v>
          </cell>
          <cell r="G1829">
            <v>0</v>
          </cell>
          <cell r="H1829">
            <v>325775</v>
          </cell>
          <cell r="I1829">
            <v>0</v>
          </cell>
          <cell r="J1829">
            <v>0</v>
          </cell>
          <cell r="K1829">
            <v>1</v>
          </cell>
        </row>
        <row r="1830">
          <cell r="A1830" t="str">
            <v>BOQ1025H</v>
          </cell>
          <cell r="B1830" t="str">
            <v>No</v>
          </cell>
          <cell r="C1830" t="str">
            <v>Term Deposit BOQ - 1 Yr 4.60% (27/10/2025)</v>
          </cell>
          <cell r="D1830" t="str">
            <v>TermDeposit</v>
          </cell>
          <cell r="E1830">
            <v>230500</v>
          </cell>
          <cell r="F1830">
            <v>0</v>
          </cell>
          <cell r="G1830">
            <v>0</v>
          </cell>
          <cell r="H1830">
            <v>230500</v>
          </cell>
          <cell r="I1830">
            <v>0</v>
          </cell>
          <cell r="J1830">
            <v>0</v>
          </cell>
          <cell r="K1830">
            <v>1</v>
          </cell>
        </row>
        <row r="1831">
          <cell r="A1831" t="str">
            <v>BOQ1026A</v>
          </cell>
          <cell r="B1831" t="str">
            <v>No</v>
          </cell>
          <cell r="C1831" t="str">
            <v>Term Deposit BOQ 3 Yr 4.60% Annual Int 06/10/2026</v>
          </cell>
          <cell r="D1831" t="str">
            <v>TermDeposit</v>
          </cell>
          <cell r="E1831">
            <v>50000</v>
          </cell>
          <cell r="F1831">
            <v>0</v>
          </cell>
          <cell r="G1831">
            <v>0</v>
          </cell>
          <cell r="H1831">
            <v>50000</v>
          </cell>
          <cell r="I1831">
            <v>0</v>
          </cell>
          <cell r="J1831">
            <v>0</v>
          </cell>
          <cell r="K1831">
            <v>1</v>
          </cell>
        </row>
        <row r="1832">
          <cell r="A1832" t="str">
            <v>BOQ1026C</v>
          </cell>
          <cell r="B1832" t="str">
            <v>No</v>
          </cell>
          <cell r="C1832" t="str">
            <v>Term Deposit BOQ 3 Yr 4.85% Annual Int (20/10/2026</v>
          </cell>
          <cell r="D1832" t="str">
            <v>TermDeposit</v>
          </cell>
          <cell r="E1832">
            <v>25000</v>
          </cell>
          <cell r="F1832">
            <v>0</v>
          </cell>
          <cell r="G1832">
            <v>0</v>
          </cell>
          <cell r="H1832">
            <v>25000</v>
          </cell>
          <cell r="I1832">
            <v>0</v>
          </cell>
          <cell r="J1832">
            <v>0</v>
          </cell>
          <cell r="K1832">
            <v>1</v>
          </cell>
        </row>
        <row r="1833">
          <cell r="A1833" t="str">
            <v>BOQ1026D</v>
          </cell>
          <cell r="B1833" t="str">
            <v>No</v>
          </cell>
          <cell r="C1833" t="str">
            <v>Term Deposit BOQ 3 Yr 4.75% Annual Int 27/10/2026</v>
          </cell>
          <cell r="D1833" t="str">
            <v>TermDeposit</v>
          </cell>
          <cell r="E1833">
            <v>65000</v>
          </cell>
          <cell r="F1833">
            <v>0</v>
          </cell>
          <cell r="G1833">
            <v>0</v>
          </cell>
          <cell r="H1833">
            <v>65000</v>
          </cell>
          <cell r="I1833">
            <v>0</v>
          </cell>
          <cell r="J1833">
            <v>0</v>
          </cell>
          <cell r="K1833">
            <v>1</v>
          </cell>
        </row>
        <row r="1834">
          <cell r="A1834" t="str">
            <v>BOQ1027A</v>
          </cell>
          <cell r="B1834" t="str">
            <v>No</v>
          </cell>
          <cell r="C1834" t="str">
            <v>Term Deposit BOQ 3 Yr 4.00% Annual Int 04/10/2027</v>
          </cell>
          <cell r="D1834" t="str">
            <v>TermDeposit</v>
          </cell>
          <cell r="E1834">
            <v>45000</v>
          </cell>
          <cell r="F1834">
            <v>0</v>
          </cell>
          <cell r="G1834">
            <v>0</v>
          </cell>
          <cell r="H1834">
            <v>45000</v>
          </cell>
          <cell r="I1834">
            <v>0</v>
          </cell>
          <cell r="J1834">
            <v>0</v>
          </cell>
          <cell r="K1834">
            <v>1</v>
          </cell>
        </row>
        <row r="1835">
          <cell r="A1835" t="str">
            <v>BOQ1027B</v>
          </cell>
          <cell r="B1835" t="str">
            <v>No</v>
          </cell>
          <cell r="C1835" t="str">
            <v>Term Deposit BOQ 3 Yr 4.00% Annual Int 11/10/2027</v>
          </cell>
          <cell r="D1835" t="str">
            <v>TermDeposit</v>
          </cell>
          <cell r="E1835">
            <v>45000</v>
          </cell>
          <cell r="F1835">
            <v>0</v>
          </cell>
          <cell r="G1835">
            <v>0</v>
          </cell>
          <cell r="H1835">
            <v>45000</v>
          </cell>
          <cell r="I1835">
            <v>0</v>
          </cell>
          <cell r="J1835">
            <v>0</v>
          </cell>
          <cell r="K1835">
            <v>1</v>
          </cell>
        </row>
        <row r="1836">
          <cell r="A1836" t="str">
            <v>BOQ1027C</v>
          </cell>
          <cell r="B1836" t="str">
            <v>No</v>
          </cell>
          <cell r="C1836" t="str">
            <v>Term Deposit BOQ 3 Yr 4.00% Annual Int 18/10/2027</v>
          </cell>
          <cell r="D1836" t="str">
            <v>TermDeposit</v>
          </cell>
          <cell r="E1836">
            <v>130000</v>
          </cell>
          <cell r="F1836">
            <v>0</v>
          </cell>
          <cell r="G1836">
            <v>0</v>
          </cell>
          <cell r="H1836">
            <v>130000</v>
          </cell>
          <cell r="I1836">
            <v>0</v>
          </cell>
          <cell r="J1836">
            <v>0</v>
          </cell>
          <cell r="K1836">
            <v>1</v>
          </cell>
        </row>
        <row r="1837">
          <cell r="A1837" t="str">
            <v>BOQ1029A</v>
          </cell>
          <cell r="B1837" t="str">
            <v>No</v>
          </cell>
          <cell r="C1837" t="str">
            <v>Term Deposit BOQ 5 Yr 4.00% Annual Int 04/10/2029</v>
          </cell>
          <cell r="D1837" t="str">
            <v>TermDeposit</v>
          </cell>
          <cell r="E1837">
            <v>7000</v>
          </cell>
          <cell r="F1837">
            <v>0</v>
          </cell>
          <cell r="G1837">
            <v>0</v>
          </cell>
          <cell r="H1837">
            <v>7000</v>
          </cell>
          <cell r="I1837">
            <v>0</v>
          </cell>
          <cell r="J1837">
            <v>0</v>
          </cell>
          <cell r="K1837">
            <v>1</v>
          </cell>
        </row>
        <row r="1838">
          <cell r="A1838" t="str">
            <v>BOQ1125D</v>
          </cell>
          <cell r="B1838" t="str">
            <v>No</v>
          </cell>
          <cell r="C1838" t="str">
            <v>Term Deposit BOQ 3 Yr 4.40% Annual Int 25/11/2025</v>
          </cell>
          <cell r="D1838" t="str">
            <v>TermDeposit</v>
          </cell>
          <cell r="E1838">
            <v>24700</v>
          </cell>
          <cell r="F1838">
            <v>0</v>
          </cell>
          <cell r="G1838">
            <v>0</v>
          </cell>
          <cell r="H1838">
            <v>24700</v>
          </cell>
          <cell r="I1838">
            <v>0</v>
          </cell>
          <cell r="J1838">
            <v>0</v>
          </cell>
          <cell r="K1838">
            <v>1</v>
          </cell>
        </row>
        <row r="1839">
          <cell r="A1839" t="str">
            <v>BOQ1125E</v>
          </cell>
          <cell r="B1839" t="str">
            <v>No</v>
          </cell>
          <cell r="C1839" t="str">
            <v>Term Deposit BOQ - 1 Yr 4.60% (03/11/2025)</v>
          </cell>
          <cell r="D1839" t="str">
            <v>TermDeposit</v>
          </cell>
          <cell r="E1839">
            <v>70000</v>
          </cell>
          <cell r="F1839">
            <v>0</v>
          </cell>
          <cell r="G1839">
            <v>0</v>
          </cell>
          <cell r="H1839">
            <v>70000</v>
          </cell>
          <cell r="I1839">
            <v>0</v>
          </cell>
          <cell r="J1839">
            <v>0</v>
          </cell>
          <cell r="K1839">
            <v>1</v>
          </cell>
        </row>
        <row r="1840">
          <cell r="A1840" t="str">
            <v>BOQ1125F</v>
          </cell>
          <cell r="B1840" t="str">
            <v>No</v>
          </cell>
          <cell r="C1840" t="str">
            <v>Term Deposit BOQ - 1 Yr 4.60% (10/11/2025)</v>
          </cell>
          <cell r="D1840" t="str">
            <v>TermDeposit</v>
          </cell>
          <cell r="E1840">
            <v>20000</v>
          </cell>
          <cell r="F1840">
            <v>0</v>
          </cell>
          <cell r="G1840">
            <v>0</v>
          </cell>
          <cell r="H1840">
            <v>20000</v>
          </cell>
          <cell r="I1840">
            <v>0</v>
          </cell>
          <cell r="J1840">
            <v>0</v>
          </cell>
          <cell r="K1840">
            <v>1</v>
          </cell>
        </row>
        <row r="1841">
          <cell r="A1841" t="str">
            <v>BOQ1126A</v>
          </cell>
          <cell r="B1841" t="str">
            <v>No</v>
          </cell>
          <cell r="C1841" t="str">
            <v>Term Deposit BOQ 3 Yr 4.75% Annual Int 03/11/2026</v>
          </cell>
          <cell r="D1841" t="str">
            <v>TermDeposit</v>
          </cell>
          <cell r="E1841">
            <v>35000</v>
          </cell>
          <cell r="F1841">
            <v>0</v>
          </cell>
          <cell r="G1841">
            <v>0</v>
          </cell>
          <cell r="H1841">
            <v>35000</v>
          </cell>
          <cell r="I1841">
            <v>0</v>
          </cell>
          <cell r="J1841">
            <v>0</v>
          </cell>
          <cell r="K1841">
            <v>1</v>
          </cell>
        </row>
        <row r="1842">
          <cell r="A1842" t="str">
            <v>BOQ1126C</v>
          </cell>
          <cell r="B1842" t="str">
            <v>No</v>
          </cell>
          <cell r="C1842" t="str">
            <v>Term Deposit BOQ 3 Yr 5.10% Annual Int 17/11/2026</v>
          </cell>
          <cell r="D1842" t="str">
            <v>TermDeposit</v>
          </cell>
          <cell r="E1842">
            <v>20000</v>
          </cell>
          <cell r="F1842">
            <v>0</v>
          </cell>
          <cell r="G1842">
            <v>0</v>
          </cell>
          <cell r="H1842">
            <v>20000</v>
          </cell>
          <cell r="I1842">
            <v>0</v>
          </cell>
          <cell r="J1842">
            <v>0</v>
          </cell>
          <cell r="K1842">
            <v>1</v>
          </cell>
        </row>
        <row r="1843">
          <cell r="A1843" t="str">
            <v>BOQ1127B</v>
          </cell>
          <cell r="B1843" t="str">
            <v>No</v>
          </cell>
          <cell r="C1843" t="str">
            <v>Term Deposit BOQ 3 Yr 4.00% Annual Int 08/11/2027</v>
          </cell>
          <cell r="D1843" t="str">
            <v>TermDeposit</v>
          </cell>
          <cell r="E1843">
            <v>76000</v>
          </cell>
          <cell r="F1843">
            <v>0</v>
          </cell>
          <cell r="G1843">
            <v>0</v>
          </cell>
          <cell r="H1843">
            <v>76000</v>
          </cell>
          <cell r="I1843">
            <v>0</v>
          </cell>
          <cell r="J1843">
            <v>0</v>
          </cell>
          <cell r="K1843">
            <v>1</v>
          </cell>
        </row>
        <row r="1844">
          <cell r="A1844" t="str">
            <v>BOQ1127C</v>
          </cell>
          <cell r="B1844" t="str">
            <v>No</v>
          </cell>
          <cell r="C1844" t="str">
            <v>Term Deposit BOQ 3 Yr 4.00% Annual Int 15/11/2027</v>
          </cell>
          <cell r="D1844" t="str">
            <v>TermDeposit</v>
          </cell>
          <cell r="E1844">
            <v>20000</v>
          </cell>
          <cell r="F1844">
            <v>0</v>
          </cell>
          <cell r="G1844">
            <v>0</v>
          </cell>
          <cell r="H1844">
            <v>20000</v>
          </cell>
          <cell r="I1844">
            <v>0</v>
          </cell>
          <cell r="J1844">
            <v>0</v>
          </cell>
          <cell r="K1844">
            <v>1</v>
          </cell>
        </row>
        <row r="1845">
          <cell r="A1845" t="str">
            <v>BOQ1127D</v>
          </cell>
          <cell r="B1845" t="str">
            <v>No</v>
          </cell>
          <cell r="C1845" t="str">
            <v>Term Deposit BOQ 3 Yr 4.00% Annual Int 22/11/2027</v>
          </cell>
          <cell r="D1845" t="str">
            <v>TermDeposit</v>
          </cell>
          <cell r="E1845">
            <v>311000</v>
          </cell>
          <cell r="F1845">
            <v>0</v>
          </cell>
          <cell r="G1845">
            <v>0</v>
          </cell>
          <cell r="H1845">
            <v>311000</v>
          </cell>
          <cell r="I1845">
            <v>0</v>
          </cell>
          <cell r="J1845">
            <v>0</v>
          </cell>
          <cell r="K1845">
            <v>1</v>
          </cell>
        </row>
        <row r="1846">
          <cell r="A1846" t="str">
            <v>BOQ1127E</v>
          </cell>
          <cell r="B1846" t="str">
            <v>No</v>
          </cell>
          <cell r="C1846" t="str">
            <v>Term Deposit BOQ 3 Yr 4.00% Annual Int 29/11/2027</v>
          </cell>
          <cell r="D1846" t="str">
            <v>TermDeposit</v>
          </cell>
          <cell r="E1846">
            <v>300000</v>
          </cell>
          <cell r="F1846">
            <v>0</v>
          </cell>
          <cell r="G1846">
            <v>0</v>
          </cell>
          <cell r="H1846">
            <v>300000</v>
          </cell>
          <cell r="I1846">
            <v>0</v>
          </cell>
          <cell r="J1846">
            <v>0</v>
          </cell>
          <cell r="K1846">
            <v>1</v>
          </cell>
        </row>
        <row r="1847">
          <cell r="A1847" t="str">
            <v>BOQ1128E</v>
          </cell>
          <cell r="B1847" t="str">
            <v>No</v>
          </cell>
          <cell r="C1847" t="str">
            <v>Term Deposit BOQ 5 Yr 5.15% Annual Int 30/11/2028</v>
          </cell>
          <cell r="D1847" t="str">
            <v>TermDeposit</v>
          </cell>
          <cell r="E1847">
            <v>5000</v>
          </cell>
          <cell r="F1847">
            <v>0</v>
          </cell>
          <cell r="G1847">
            <v>0</v>
          </cell>
          <cell r="H1847">
            <v>5000</v>
          </cell>
          <cell r="I1847">
            <v>0</v>
          </cell>
          <cell r="J1847">
            <v>0</v>
          </cell>
          <cell r="K1847">
            <v>1</v>
          </cell>
        </row>
        <row r="1848">
          <cell r="A1848" t="str">
            <v>BOQ1225A</v>
          </cell>
          <cell r="B1848" t="str">
            <v>No</v>
          </cell>
          <cell r="C1848" t="str">
            <v>Term Deposit BOQ 3 Yr 4.40% Annual Int 02/12/2025</v>
          </cell>
          <cell r="D1848" t="str">
            <v>TermDeposit</v>
          </cell>
          <cell r="E1848">
            <v>110000</v>
          </cell>
          <cell r="F1848">
            <v>0</v>
          </cell>
          <cell r="G1848">
            <v>0</v>
          </cell>
          <cell r="H1848">
            <v>110000</v>
          </cell>
          <cell r="I1848">
            <v>0</v>
          </cell>
          <cell r="J1848">
            <v>0</v>
          </cell>
          <cell r="K1848">
            <v>1</v>
          </cell>
        </row>
        <row r="1849">
          <cell r="A1849" t="str">
            <v>BOQ1225C</v>
          </cell>
          <cell r="B1849" t="str">
            <v>No</v>
          </cell>
          <cell r="C1849" t="str">
            <v>Term Deposit BOQ 3 Yr 4.35% Annual Int (16/12/2025</v>
          </cell>
          <cell r="D1849" t="str">
            <v>TermDeposit</v>
          </cell>
          <cell r="E1849">
            <v>92000</v>
          </cell>
          <cell r="F1849">
            <v>0</v>
          </cell>
          <cell r="G1849">
            <v>0</v>
          </cell>
          <cell r="H1849">
            <v>92000</v>
          </cell>
          <cell r="I1849">
            <v>0</v>
          </cell>
          <cell r="J1849">
            <v>0</v>
          </cell>
          <cell r="K1849">
            <v>1</v>
          </cell>
        </row>
        <row r="1850">
          <cell r="A1850" t="str">
            <v>BOQ1225D</v>
          </cell>
          <cell r="B1850" t="str">
            <v>No</v>
          </cell>
          <cell r="C1850" t="str">
            <v>Term Deposit BOQ 3 Yr 4.35% Annual Int 23/12/2025</v>
          </cell>
          <cell r="D1850" t="str">
            <v>TermDeposit</v>
          </cell>
          <cell r="E1850">
            <v>40000</v>
          </cell>
          <cell r="F1850">
            <v>0</v>
          </cell>
          <cell r="G1850">
            <v>0</v>
          </cell>
          <cell r="H1850">
            <v>40000</v>
          </cell>
          <cell r="I1850">
            <v>0</v>
          </cell>
          <cell r="J1850">
            <v>0</v>
          </cell>
          <cell r="K1850">
            <v>1</v>
          </cell>
        </row>
        <row r="1851">
          <cell r="A1851" t="str">
            <v>BOQ1225G</v>
          </cell>
          <cell r="B1851" t="str">
            <v>No</v>
          </cell>
          <cell r="C1851" t="str">
            <v>Term Deposit BOQ - 1 Yr 4.80% (08/12/2025)</v>
          </cell>
          <cell r="D1851" t="str">
            <v>TermDeposit</v>
          </cell>
          <cell r="E1851">
            <v>5000</v>
          </cell>
          <cell r="F1851">
            <v>0</v>
          </cell>
          <cell r="G1851">
            <v>0</v>
          </cell>
          <cell r="H1851">
            <v>5000</v>
          </cell>
          <cell r="I1851">
            <v>0</v>
          </cell>
          <cell r="J1851">
            <v>0</v>
          </cell>
          <cell r="K1851">
            <v>1</v>
          </cell>
        </row>
        <row r="1852">
          <cell r="A1852" t="str">
            <v>BOQ1225I</v>
          </cell>
          <cell r="B1852" t="str">
            <v>No</v>
          </cell>
          <cell r="C1852" t="str">
            <v>Term Deposit BOQ - 1 Yr 4.80% (22/12/2025)</v>
          </cell>
          <cell r="D1852" t="str">
            <v>TermDeposit</v>
          </cell>
          <cell r="E1852">
            <v>125100</v>
          </cell>
          <cell r="F1852">
            <v>0</v>
          </cell>
          <cell r="G1852">
            <v>0</v>
          </cell>
          <cell r="H1852">
            <v>125100</v>
          </cell>
          <cell r="I1852">
            <v>0</v>
          </cell>
          <cell r="J1852">
            <v>0</v>
          </cell>
          <cell r="K1852">
            <v>1</v>
          </cell>
        </row>
        <row r="1853">
          <cell r="A1853" t="str">
            <v>BOQ1226B</v>
          </cell>
          <cell r="B1853" t="str">
            <v>No</v>
          </cell>
          <cell r="C1853" t="str">
            <v>Term Deposit BOQ 3 Yr 5.30% Annual Int 08/12/2026</v>
          </cell>
          <cell r="D1853" t="str">
            <v>TermDeposit</v>
          </cell>
          <cell r="E1853">
            <v>50000</v>
          </cell>
          <cell r="F1853">
            <v>0</v>
          </cell>
          <cell r="G1853">
            <v>0</v>
          </cell>
          <cell r="H1853">
            <v>50000</v>
          </cell>
          <cell r="I1853">
            <v>0</v>
          </cell>
          <cell r="J1853">
            <v>0</v>
          </cell>
          <cell r="K1853">
            <v>1</v>
          </cell>
        </row>
        <row r="1854">
          <cell r="A1854" t="str">
            <v>BOQ1226C</v>
          </cell>
          <cell r="B1854" t="str">
            <v>No</v>
          </cell>
          <cell r="C1854" t="str">
            <v>Term Deposit BOQ 3 Yr 5.00% Annual Int 15/12/2026</v>
          </cell>
          <cell r="D1854" t="str">
            <v>TermDeposit</v>
          </cell>
          <cell r="E1854">
            <v>629500</v>
          </cell>
          <cell r="F1854">
            <v>0</v>
          </cell>
          <cell r="G1854">
            <v>0</v>
          </cell>
          <cell r="H1854">
            <v>629500</v>
          </cell>
          <cell r="I1854">
            <v>0</v>
          </cell>
          <cell r="J1854">
            <v>0</v>
          </cell>
          <cell r="K1854">
            <v>1</v>
          </cell>
        </row>
        <row r="1855">
          <cell r="A1855" t="str">
            <v>BOQ1226D</v>
          </cell>
          <cell r="B1855" t="str">
            <v>No</v>
          </cell>
          <cell r="C1855" t="str">
            <v>Term Deposit BOQ 3 Yr 5.00% Annual Int 22/12/2026</v>
          </cell>
          <cell r="D1855" t="str">
            <v>TermDeposit</v>
          </cell>
          <cell r="E1855">
            <v>563000</v>
          </cell>
          <cell r="F1855">
            <v>0</v>
          </cell>
          <cell r="G1855">
            <v>0</v>
          </cell>
          <cell r="H1855">
            <v>563000</v>
          </cell>
          <cell r="I1855">
            <v>0</v>
          </cell>
          <cell r="J1855">
            <v>0</v>
          </cell>
          <cell r="K1855">
            <v>1</v>
          </cell>
        </row>
        <row r="1856">
          <cell r="A1856" t="str">
            <v>BOQ1228B</v>
          </cell>
          <cell r="B1856" t="str">
            <v>No</v>
          </cell>
          <cell r="C1856" t="str">
            <v>Term Deposit BOQ 5 Yr 5.00% Annual Int 14/12/2028</v>
          </cell>
          <cell r="D1856" t="str">
            <v>TermDeposit</v>
          </cell>
          <cell r="E1856">
            <v>293000</v>
          </cell>
          <cell r="F1856">
            <v>0</v>
          </cell>
          <cell r="G1856">
            <v>0</v>
          </cell>
          <cell r="H1856">
            <v>293000</v>
          </cell>
          <cell r="I1856">
            <v>0</v>
          </cell>
          <cell r="J1856">
            <v>0</v>
          </cell>
          <cell r="K1856">
            <v>1</v>
          </cell>
        </row>
        <row r="1857">
          <cell r="A1857" t="str">
            <v>BOQ1228C</v>
          </cell>
          <cell r="B1857" t="str">
            <v>No</v>
          </cell>
          <cell r="C1857" t="str">
            <v>Term Deposit BOQ 5 Yr 5.00% Annual Int 21/12/2028</v>
          </cell>
          <cell r="D1857" t="str">
            <v>TermDeposit</v>
          </cell>
          <cell r="E1857">
            <v>5000</v>
          </cell>
          <cell r="F1857">
            <v>0</v>
          </cell>
          <cell r="G1857">
            <v>0</v>
          </cell>
          <cell r="H1857">
            <v>5000</v>
          </cell>
          <cell r="I1857">
            <v>0</v>
          </cell>
          <cell r="J1857">
            <v>0</v>
          </cell>
          <cell r="K1857">
            <v>1</v>
          </cell>
        </row>
        <row r="1858">
          <cell r="A1858" t="str">
            <v>BOQPF</v>
          </cell>
          <cell r="B1858" t="str">
            <v>No</v>
          </cell>
          <cell r="C1858" t="str">
            <v>Bank Of Queensland Ltd Capital Notes 2 15/05/2029</v>
          </cell>
          <cell r="D1858" t="str">
            <v>AustralianShares</v>
          </cell>
          <cell r="E1858">
            <v>12434</v>
          </cell>
          <cell r="F1858">
            <v>0</v>
          </cell>
          <cell r="G1858">
            <v>0</v>
          </cell>
          <cell r="H1858">
            <v>1305570</v>
          </cell>
          <cell r="I1858">
            <v>0</v>
          </cell>
          <cell r="J1858">
            <v>0</v>
          </cell>
          <cell r="K1858">
            <v>105</v>
          </cell>
        </row>
        <row r="1859">
          <cell r="A1859" t="str">
            <v>BOQPG</v>
          </cell>
          <cell r="B1859" t="str">
            <v>No</v>
          </cell>
          <cell r="C1859" t="str">
            <v>Bank Of Queensland Capital Notes 3 16/06/2031</v>
          </cell>
          <cell r="D1859" t="str">
            <v>AustralianShares</v>
          </cell>
          <cell r="E1859">
            <v>45156</v>
          </cell>
          <cell r="F1859">
            <v>0</v>
          </cell>
          <cell r="G1859">
            <v>0</v>
          </cell>
          <cell r="H1859">
            <v>4700288.04</v>
          </cell>
          <cell r="I1859">
            <v>0</v>
          </cell>
          <cell r="J1859">
            <v>0</v>
          </cell>
          <cell r="K1859">
            <v>104.09</v>
          </cell>
        </row>
        <row r="1860">
          <cell r="A1860" t="str">
            <v>BP.LN</v>
          </cell>
          <cell r="B1860" t="str">
            <v>No</v>
          </cell>
          <cell r="C1860" t="str">
            <v>BP PLC</v>
          </cell>
          <cell r="D1860" t="str">
            <v>InternationalShares</v>
          </cell>
          <cell r="E1860">
            <v>24737</v>
          </cell>
          <cell r="F1860">
            <v>0</v>
          </cell>
          <cell r="G1860">
            <v>0</v>
          </cell>
          <cell r="H1860">
            <v>196585.50795099998</v>
          </cell>
          <cell r="I1860">
            <v>0</v>
          </cell>
          <cell r="J1860">
            <v>0</v>
          </cell>
          <cell r="K1860">
            <v>7.9470229999999997</v>
          </cell>
        </row>
        <row r="1861">
          <cell r="A1861" t="str">
            <v>BP.NY</v>
          </cell>
          <cell r="B1861" t="str">
            <v>No</v>
          </cell>
          <cell r="C1861" t="str">
            <v>BP PLC</v>
          </cell>
          <cell r="D1861" t="str">
            <v>InternationalShares</v>
          </cell>
          <cell r="E1861">
            <v>94</v>
          </cell>
          <cell r="F1861">
            <v>0</v>
          </cell>
          <cell r="G1861">
            <v>0</v>
          </cell>
          <cell r="H1861">
            <v>4491.094212</v>
          </cell>
          <cell r="I1861">
            <v>0</v>
          </cell>
          <cell r="J1861">
            <v>0</v>
          </cell>
          <cell r="K1861">
            <v>47.777597999999998</v>
          </cell>
        </row>
        <row r="1862">
          <cell r="A1862" t="str">
            <v>BP8</v>
          </cell>
          <cell r="B1862" t="str">
            <v>No</v>
          </cell>
          <cell r="C1862" t="str">
            <v>BPH Global Ltd</v>
          </cell>
          <cell r="D1862" t="str">
            <v>AustralianShares</v>
          </cell>
          <cell r="E1862">
            <v>152000</v>
          </cell>
          <cell r="F1862">
            <v>0</v>
          </cell>
          <cell r="G1862">
            <v>0</v>
          </cell>
          <cell r="H1862">
            <v>456</v>
          </cell>
          <cell r="I1862">
            <v>0</v>
          </cell>
          <cell r="J1862">
            <v>0</v>
          </cell>
          <cell r="K1862">
            <v>3.0000000000000001E-3</v>
          </cell>
        </row>
        <row r="1863">
          <cell r="A1863" t="str">
            <v>BPF0016AU</v>
          </cell>
          <cell r="B1863" t="str">
            <v>No</v>
          </cell>
          <cell r="C1863" t="str">
            <v>Bell Global Equities Fund - Platform Class</v>
          </cell>
          <cell r="D1863" t="str">
            <v>ManagedFunds</v>
          </cell>
          <cell r="E1863">
            <v>50567.391172000003</v>
          </cell>
          <cell r="F1863">
            <v>0</v>
          </cell>
          <cell r="G1863">
            <v>0</v>
          </cell>
          <cell r="H1863">
            <v>92133.786716000002</v>
          </cell>
          <cell r="I1863">
            <v>0</v>
          </cell>
          <cell r="J1863">
            <v>0</v>
          </cell>
          <cell r="K1863">
            <v>1.8220000000000001</v>
          </cell>
        </row>
        <row r="1864">
          <cell r="A1864" t="str">
            <v>BPH</v>
          </cell>
          <cell r="B1864" t="str">
            <v>No</v>
          </cell>
          <cell r="C1864" t="str">
            <v>BPH Energy Limited</v>
          </cell>
          <cell r="D1864" t="str">
            <v>AustralianShares</v>
          </cell>
          <cell r="E1864">
            <v>977279</v>
          </cell>
          <cell r="F1864">
            <v>0</v>
          </cell>
          <cell r="G1864">
            <v>0</v>
          </cell>
          <cell r="H1864">
            <v>10750.069</v>
          </cell>
          <cell r="I1864">
            <v>0</v>
          </cell>
          <cell r="J1864">
            <v>0</v>
          </cell>
          <cell r="K1864">
            <v>1.0999999999999999E-2</v>
          </cell>
        </row>
        <row r="1865">
          <cell r="A1865" t="str">
            <v>BPHO</v>
          </cell>
          <cell r="B1865" t="str">
            <v>No</v>
          </cell>
          <cell r="C1865" t="str">
            <v>BPH Energy Limited Options Expiry 29/10/2025</v>
          </cell>
          <cell r="D1865" t="str">
            <v>AustralianShares</v>
          </cell>
          <cell r="E1865">
            <v>33160</v>
          </cell>
          <cell r="F1865">
            <v>0</v>
          </cell>
          <cell r="G1865">
            <v>0</v>
          </cell>
          <cell r="H1865">
            <v>66.319999999999993</v>
          </cell>
          <cell r="I1865">
            <v>0</v>
          </cell>
          <cell r="J1865">
            <v>0</v>
          </cell>
          <cell r="K1865">
            <v>2E-3</v>
          </cell>
        </row>
        <row r="1866">
          <cell r="A1866" t="str">
            <v>BPM</v>
          </cell>
          <cell r="B1866" t="str">
            <v>No</v>
          </cell>
          <cell r="C1866" t="str">
            <v>BPM Minerals Limited</v>
          </cell>
          <cell r="D1866" t="str">
            <v>AustralianShares</v>
          </cell>
          <cell r="E1866">
            <v>68086</v>
          </cell>
          <cell r="F1866">
            <v>0</v>
          </cell>
          <cell r="G1866">
            <v>0</v>
          </cell>
          <cell r="H1866">
            <v>4561.7619999999997</v>
          </cell>
          <cell r="I1866">
            <v>0</v>
          </cell>
          <cell r="J1866">
            <v>0</v>
          </cell>
          <cell r="K1866">
            <v>6.7000000000000004E-2</v>
          </cell>
        </row>
        <row r="1867">
          <cell r="A1867" t="str">
            <v>BPMOB</v>
          </cell>
          <cell r="B1867" t="str">
            <v>No</v>
          </cell>
          <cell r="C1867" t="str">
            <v>BPM Minerals Limited Option Expiry 30/10/2026</v>
          </cell>
          <cell r="D1867" t="str">
            <v>AustralianShares</v>
          </cell>
          <cell r="E1867">
            <v>8334</v>
          </cell>
          <cell r="F1867">
            <v>0</v>
          </cell>
          <cell r="G1867">
            <v>0</v>
          </cell>
          <cell r="H1867">
            <v>100.008</v>
          </cell>
          <cell r="I1867">
            <v>0</v>
          </cell>
          <cell r="J1867">
            <v>0</v>
          </cell>
          <cell r="K1867">
            <v>1.2E-2</v>
          </cell>
        </row>
        <row r="1868">
          <cell r="A1868" t="str">
            <v>BPP</v>
          </cell>
          <cell r="B1868" t="str">
            <v>No</v>
          </cell>
          <cell r="C1868" t="str">
            <v>Babylon Pump &amp; Power Limited</v>
          </cell>
          <cell r="D1868" t="str">
            <v>AustralianShares</v>
          </cell>
          <cell r="E1868">
            <v>500630</v>
          </cell>
          <cell r="F1868">
            <v>0</v>
          </cell>
          <cell r="G1868">
            <v>0</v>
          </cell>
          <cell r="H1868">
            <v>2753.4650000000001</v>
          </cell>
          <cell r="I1868">
            <v>0</v>
          </cell>
          <cell r="J1868">
            <v>0</v>
          </cell>
          <cell r="K1868">
            <v>5.4999999999999997E-3</v>
          </cell>
        </row>
        <row r="1869">
          <cell r="A1869" t="str">
            <v>BR.NY</v>
          </cell>
          <cell r="B1869" t="str">
            <v>No</v>
          </cell>
          <cell r="C1869" t="str">
            <v>Broadridge Financial Solutions Inc</v>
          </cell>
          <cell r="D1869" t="str">
            <v>InternationalShares</v>
          </cell>
          <cell r="E1869">
            <v>806</v>
          </cell>
          <cell r="F1869">
            <v>0</v>
          </cell>
          <cell r="G1869">
            <v>0</v>
          </cell>
          <cell r="H1869">
            <v>294534.572254</v>
          </cell>
          <cell r="I1869">
            <v>0</v>
          </cell>
          <cell r="J1869">
            <v>0</v>
          </cell>
          <cell r="K1869">
            <v>365.42750899999999</v>
          </cell>
        </row>
        <row r="1870">
          <cell r="A1870" t="str">
            <v>BRE</v>
          </cell>
          <cell r="B1870" t="str">
            <v>No</v>
          </cell>
          <cell r="C1870" t="str">
            <v>Brazilian Rare Earths Limited</v>
          </cell>
          <cell r="D1870" t="str">
            <v>AustralianShares</v>
          </cell>
          <cell r="E1870">
            <v>55400</v>
          </cell>
          <cell r="F1870">
            <v>0</v>
          </cell>
          <cell r="G1870">
            <v>0</v>
          </cell>
          <cell r="H1870">
            <v>130744</v>
          </cell>
          <cell r="I1870">
            <v>0</v>
          </cell>
          <cell r="J1870">
            <v>0</v>
          </cell>
          <cell r="K1870">
            <v>2.36</v>
          </cell>
        </row>
        <row r="1871">
          <cell r="A1871" t="str">
            <v>BRK</v>
          </cell>
          <cell r="B1871" t="str">
            <v>No</v>
          </cell>
          <cell r="C1871" t="str">
            <v>Brookside Energy Limited</v>
          </cell>
          <cell r="D1871" t="str">
            <v>AustralianShares</v>
          </cell>
          <cell r="E1871">
            <v>38912</v>
          </cell>
          <cell r="F1871">
            <v>0</v>
          </cell>
          <cell r="G1871">
            <v>0</v>
          </cell>
          <cell r="H1871">
            <v>16926.72</v>
          </cell>
          <cell r="I1871">
            <v>0</v>
          </cell>
          <cell r="J1871">
            <v>0</v>
          </cell>
          <cell r="K1871">
            <v>0.435</v>
          </cell>
        </row>
        <row r="1872">
          <cell r="A1872" t="str">
            <v>BRL</v>
          </cell>
          <cell r="B1872" t="str">
            <v>No</v>
          </cell>
          <cell r="C1872" t="str">
            <v>Bathurst Resources Limited</v>
          </cell>
          <cell r="D1872" t="str">
            <v>AustralianShares</v>
          </cell>
          <cell r="E1872">
            <v>3086</v>
          </cell>
          <cell r="F1872">
            <v>0</v>
          </cell>
          <cell r="G1872">
            <v>0</v>
          </cell>
          <cell r="H1872">
            <v>2306.7849999999999</v>
          </cell>
          <cell r="I1872">
            <v>0</v>
          </cell>
          <cell r="J1872">
            <v>0</v>
          </cell>
          <cell r="K1872">
            <v>0.74750000000000005</v>
          </cell>
        </row>
        <row r="1873">
          <cell r="A1873" t="str">
            <v>BRN</v>
          </cell>
          <cell r="B1873" t="str">
            <v>No</v>
          </cell>
          <cell r="C1873" t="str">
            <v>Brainchip Holdings Ltd</v>
          </cell>
          <cell r="D1873" t="str">
            <v>AustralianShares</v>
          </cell>
          <cell r="E1873">
            <v>1927614</v>
          </cell>
          <cell r="F1873">
            <v>0</v>
          </cell>
          <cell r="G1873">
            <v>0</v>
          </cell>
          <cell r="H1873">
            <v>751769.46</v>
          </cell>
          <cell r="I1873">
            <v>0</v>
          </cell>
          <cell r="J1873">
            <v>0</v>
          </cell>
          <cell r="K1873">
            <v>0.39</v>
          </cell>
        </row>
        <row r="1874">
          <cell r="A1874" t="str">
            <v>BRU</v>
          </cell>
          <cell r="B1874" t="str">
            <v>No</v>
          </cell>
          <cell r="C1874" t="str">
            <v>Buru Energy Limited</v>
          </cell>
          <cell r="D1874" t="str">
            <v>AustralianShares</v>
          </cell>
          <cell r="E1874">
            <v>285904</v>
          </cell>
          <cell r="F1874">
            <v>0</v>
          </cell>
          <cell r="G1874">
            <v>0</v>
          </cell>
          <cell r="H1874">
            <v>11436.16</v>
          </cell>
          <cell r="I1874">
            <v>0</v>
          </cell>
          <cell r="J1874">
            <v>0</v>
          </cell>
          <cell r="K1874">
            <v>0.04</v>
          </cell>
        </row>
        <row r="1875">
          <cell r="A1875" t="str">
            <v>BRX</v>
          </cell>
          <cell r="B1875" t="str">
            <v>No</v>
          </cell>
          <cell r="C1875" t="str">
            <v>BelaraRox Limited</v>
          </cell>
          <cell r="D1875" t="str">
            <v>AustralianShares</v>
          </cell>
          <cell r="E1875">
            <v>168527</v>
          </cell>
          <cell r="F1875">
            <v>0</v>
          </cell>
          <cell r="G1875">
            <v>0</v>
          </cell>
          <cell r="H1875">
            <v>29492.224999999999</v>
          </cell>
          <cell r="I1875">
            <v>0</v>
          </cell>
          <cell r="J1875">
            <v>0</v>
          </cell>
          <cell r="K1875">
            <v>0.17499999999999999</v>
          </cell>
        </row>
        <row r="1876">
          <cell r="A1876" t="str">
            <v>BSA</v>
          </cell>
          <cell r="B1876" t="str">
            <v>No</v>
          </cell>
          <cell r="C1876" t="str">
            <v>BSA Limited</v>
          </cell>
          <cell r="D1876" t="str">
            <v>AustralianShares</v>
          </cell>
          <cell r="E1876">
            <v>3350</v>
          </cell>
          <cell r="F1876">
            <v>0</v>
          </cell>
          <cell r="G1876">
            <v>0</v>
          </cell>
          <cell r="H1876">
            <v>3316.5</v>
          </cell>
          <cell r="I1876">
            <v>0</v>
          </cell>
          <cell r="J1876">
            <v>0</v>
          </cell>
          <cell r="K1876">
            <v>0.99</v>
          </cell>
        </row>
        <row r="1877">
          <cell r="A1877" t="str">
            <v>BSN</v>
          </cell>
          <cell r="B1877" t="str">
            <v>No</v>
          </cell>
          <cell r="C1877" t="str">
            <v>Basin Energy Limited</v>
          </cell>
          <cell r="D1877" t="str">
            <v>AustralianShares</v>
          </cell>
          <cell r="E1877">
            <v>2800</v>
          </cell>
          <cell r="F1877">
            <v>0</v>
          </cell>
          <cell r="G1877">
            <v>0</v>
          </cell>
          <cell r="H1877">
            <v>47.6</v>
          </cell>
          <cell r="I1877">
            <v>0</v>
          </cell>
          <cell r="J1877">
            <v>0</v>
          </cell>
          <cell r="K1877">
            <v>1.7000000000000001E-2</v>
          </cell>
        </row>
        <row r="1878">
          <cell r="A1878" t="str">
            <v>BSR</v>
          </cell>
          <cell r="B1878" t="str">
            <v>No</v>
          </cell>
          <cell r="C1878" t="str">
            <v>Bassari Resources Limited</v>
          </cell>
          <cell r="D1878" t="str">
            <v>AustralianShares</v>
          </cell>
          <cell r="E1878">
            <v>920666</v>
          </cell>
          <cell r="F1878">
            <v>0</v>
          </cell>
          <cell r="G1878">
            <v>0</v>
          </cell>
          <cell r="H1878">
            <v>11031.420012</v>
          </cell>
          <cell r="I1878">
            <v>0</v>
          </cell>
          <cell r="J1878">
            <v>0</v>
          </cell>
          <cell r="K1878">
            <v>1.1982E-2</v>
          </cell>
        </row>
        <row r="1879">
          <cell r="A1879" t="str">
            <v>BSUB</v>
          </cell>
          <cell r="B1879" t="str">
            <v>No</v>
          </cell>
          <cell r="C1879" t="str">
            <v>BetaShares Aus Major Bank Subordinated Debt ETF</v>
          </cell>
          <cell r="D1879" t="str">
            <v>AustralianShares</v>
          </cell>
          <cell r="E1879">
            <v>126123</v>
          </cell>
          <cell r="F1879">
            <v>0</v>
          </cell>
          <cell r="G1879">
            <v>0</v>
          </cell>
          <cell r="H1879">
            <v>3221181.42</v>
          </cell>
          <cell r="I1879">
            <v>0</v>
          </cell>
          <cell r="J1879">
            <v>0</v>
          </cell>
          <cell r="K1879">
            <v>25.54</v>
          </cell>
        </row>
        <row r="1880">
          <cell r="A1880" t="str">
            <v>BSV.NY</v>
          </cell>
          <cell r="B1880" t="str">
            <v>No</v>
          </cell>
          <cell r="C1880" t="str">
            <v>Vanguard Short-Term Bond ETF</v>
          </cell>
          <cell r="D1880" t="str">
            <v>InternationalShares</v>
          </cell>
          <cell r="E1880">
            <v>301</v>
          </cell>
          <cell r="F1880">
            <v>0</v>
          </cell>
          <cell r="G1880">
            <v>0</v>
          </cell>
          <cell r="H1880">
            <v>37592.160900000003</v>
          </cell>
          <cell r="I1880">
            <v>0</v>
          </cell>
          <cell r="J1880">
            <v>0</v>
          </cell>
          <cell r="K1880">
            <v>124.8909</v>
          </cell>
        </row>
        <row r="1881">
          <cell r="A1881" t="str">
            <v>BSX</v>
          </cell>
          <cell r="B1881" t="str">
            <v>No</v>
          </cell>
          <cell r="C1881" t="str">
            <v>Blackstone Minerals Limited</v>
          </cell>
          <cell r="D1881" t="str">
            <v>AustralianShares</v>
          </cell>
          <cell r="E1881">
            <v>233482</v>
          </cell>
          <cell r="F1881">
            <v>0</v>
          </cell>
          <cell r="G1881">
            <v>0</v>
          </cell>
          <cell r="H1881">
            <v>6537.4960000000001</v>
          </cell>
          <cell r="I1881">
            <v>0</v>
          </cell>
          <cell r="J1881">
            <v>0</v>
          </cell>
          <cell r="K1881">
            <v>2.8000000000000001E-2</v>
          </cell>
        </row>
        <row r="1882">
          <cell r="A1882" t="str">
            <v>BSX.NY</v>
          </cell>
          <cell r="B1882" t="str">
            <v>No</v>
          </cell>
          <cell r="C1882" t="str">
            <v>Boston Scientific Corporation</v>
          </cell>
          <cell r="D1882" t="str">
            <v>InternationalShares</v>
          </cell>
          <cell r="E1882">
            <v>797</v>
          </cell>
          <cell r="F1882">
            <v>0</v>
          </cell>
          <cell r="G1882">
            <v>0</v>
          </cell>
          <cell r="H1882">
            <v>115060.675934</v>
          </cell>
          <cell r="I1882">
            <v>0</v>
          </cell>
          <cell r="J1882">
            <v>0</v>
          </cell>
          <cell r="K1882">
            <v>144.367222</v>
          </cell>
        </row>
        <row r="1883">
          <cell r="A1883" t="str">
            <v>BTA.LN</v>
          </cell>
          <cell r="B1883" t="str">
            <v>No</v>
          </cell>
          <cell r="C1883" t="str">
            <v>BT Group PLC</v>
          </cell>
          <cell r="D1883" t="str">
            <v>InternationalShares</v>
          </cell>
          <cell r="E1883">
            <v>4677</v>
          </cell>
          <cell r="F1883">
            <v>0</v>
          </cell>
          <cell r="G1883">
            <v>0</v>
          </cell>
          <cell r="H1883">
            <v>13623.619269000001</v>
          </cell>
          <cell r="I1883">
            <v>0</v>
          </cell>
          <cell r="J1883">
            <v>0</v>
          </cell>
          <cell r="K1883">
            <v>2.9128970000000001</v>
          </cell>
        </row>
        <row r="1884">
          <cell r="A1884" t="str">
            <v>BTA0055AU</v>
          </cell>
          <cell r="B1884" t="str">
            <v>No</v>
          </cell>
          <cell r="C1884" t="str">
            <v>Pendal Australian Equity Fund</v>
          </cell>
          <cell r="D1884" t="str">
            <v>ManagedFunds</v>
          </cell>
          <cell r="E1884">
            <v>1143826.8540439999</v>
          </cell>
          <cell r="F1884">
            <v>0</v>
          </cell>
          <cell r="G1884">
            <v>0</v>
          </cell>
          <cell r="H1884">
            <v>2259286.8021069998</v>
          </cell>
          <cell r="I1884">
            <v>0</v>
          </cell>
          <cell r="J1884">
            <v>0</v>
          </cell>
          <cell r="K1884">
            <v>1.9752000000000001</v>
          </cell>
        </row>
        <row r="1885">
          <cell r="A1885" t="str">
            <v>BTA0061AU</v>
          </cell>
          <cell r="B1885" t="str">
            <v>No</v>
          </cell>
          <cell r="C1885" t="str">
            <v>Pendal Property Securities Fund</v>
          </cell>
          <cell r="D1885" t="str">
            <v>ManagedFunds</v>
          </cell>
          <cell r="E1885">
            <v>46777920.806065001</v>
          </cell>
          <cell r="F1885">
            <v>0</v>
          </cell>
          <cell r="G1885">
            <v>0</v>
          </cell>
          <cell r="H1885">
            <v>30798583.058713</v>
          </cell>
          <cell r="I1885">
            <v>0</v>
          </cell>
          <cell r="J1885">
            <v>0</v>
          </cell>
          <cell r="K1885">
            <v>0.65839999999999999</v>
          </cell>
        </row>
        <row r="1886">
          <cell r="A1886" t="str">
            <v>BTA0318AU</v>
          </cell>
          <cell r="B1886" t="str">
            <v>No</v>
          </cell>
          <cell r="C1886" t="str">
            <v>Pendal Monthly Income Plus Fund</v>
          </cell>
          <cell r="D1886" t="str">
            <v>ManagedFunds</v>
          </cell>
          <cell r="E1886">
            <v>7659066.198783</v>
          </cell>
          <cell r="F1886">
            <v>0</v>
          </cell>
          <cell r="G1886">
            <v>0</v>
          </cell>
          <cell r="H1886">
            <v>8094867.065494</v>
          </cell>
          <cell r="I1886">
            <v>0</v>
          </cell>
          <cell r="J1886">
            <v>0</v>
          </cell>
          <cell r="K1886">
            <v>1.0569</v>
          </cell>
        </row>
        <row r="1887">
          <cell r="A1887" t="str">
            <v>BTA0503AU</v>
          </cell>
          <cell r="B1887" t="str">
            <v>No</v>
          </cell>
          <cell r="C1887" t="str">
            <v>Barrow Hanley Concentrated Global Share Fund</v>
          </cell>
          <cell r="D1887" t="str">
            <v>ManagedFunds</v>
          </cell>
          <cell r="E1887">
            <v>124201.83556000001</v>
          </cell>
          <cell r="F1887">
            <v>0</v>
          </cell>
          <cell r="G1887">
            <v>0</v>
          </cell>
          <cell r="H1887">
            <v>192078.13869399999</v>
          </cell>
          <cell r="I1887">
            <v>0</v>
          </cell>
          <cell r="J1887">
            <v>0</v>
          </cell>
          <cell r="K1887">
            <v>1.5465</v>
          </cell>
        </row>
        <row r="1888">
          <cell r="A1888" t="str">
            <v>BTC</v>
          </cell>
          <cell r="B1888" t="str">
            <v>No</v>
          </cell>
          <cell r="C1888" t="str">
            <v>Biotech Health Ltd</v>
          </cell>
          <cell r="D1888" t="str">
            <v>AustralianShares</v>
          </cell>
          <cell r="E1888">
            <v>50000</v>
          </cell>
          <cell r="F1888">
            <v>0</v>
          </cell>
          <cell r="G1888">
            <v>0</v>
          </cell>
          <cell r="H1888">
            <v>3650</v>
          </cell>
          <cell r="I1888">
            <v>0</v>
          </cell>
          <cell r="J1888">
            <v>0</v>
          </cell>
          <cell r="K1888">
            <v>7.2999999999999995E-2</v>
          </cell>
        </row>
        <row r="1889">
          <cell r="A1889" t="str">
            <v>BTE</v>
          </cell>
          <cell r="B1889" t="str">
            <v>No</v>
          </cell>
          <cell r="C1889" t="str">
            <v>Botala Energy Limited</v>
          </cell>
          <cell r="D1889" t="str">
            <v>AustralianShares</v>
          </cell>
          <cell r="E1889">
            <v>20000</v>
          </cell>
          <cell r="F1889">
            <v>0</v>
          </cell>
          <cell r="G1889">
            <v>0</v>
          </cell>
          <cell r="H1889">
            <v>1220</v>
          </cell>
          <cell r="I1889">
            <v>0</v>
          </cell>
          <cell r="J1889">
            <v>0</v>
          </cell>
          <cell r="K1889">
            <v>6.0999999999999999E-2</v>
          </cell>
        </row>
        <row r="1890">
          <cell r="A1890" t="str">
            <v>BTG.NY</v>
          </cell>
          <cell r="B1890" t="str">
            <v>No</v>
          </cell>
          <cell r="C1890" t="str">
            <v>B2Gold Corp</v>
          </cell>
          <cell r="D1890" t="str">
            <v>InternationalShares</v>
          </cell>
          <cell r="E1890">
            <v>349</v>
          </cell>
          <cell r="F1890">
            <v>0</v>
          </cell>
          <cell r="G1890">
            <v>0</v>
          </cell>
          <cell r="H1890">
            <v>1376.3697969999998</v>
          </cell>
          <cell r="I1890">
            <v>0</v>
          </cell>
          <cell r="J1890">
            <v>0</v>
          </cell>
          <cell r="K1890">
            <v>3.9437530000000001</v>
          </cell>
        </row>
        <row r="1891">
          <cell r="A1891" t="str">
            <v>BTH</v>
          </cell>
          <cell r="B1891" t="str">
            <v>No</v>
          </cell>
          <cell r="C1891" t="str">
            <v>Bigtincan Holdings Limited</v>
          </cell>
          <cell r="D1891" t="str">
            <v>AustralianShares</v>
          </cell>
          <cell r="E1891">
            <v>341321</v>
          </cell>
          <cell r="F1891">
            <v>0</v>
          </cell>
          <cell r="G1891">
            <v>0</v>
          </cell>
          <cell r="H1891">
            <v>68264.2</v>
          </cell>
          <cell r="I1891">
            <v>0</v>
          </cell>
          <cell r="J1891">
            <v>0</v>
          </cell>
          <cell r="K1891">
            <v>0.2</v>
          </cell>
        </row>
        <row r="1892">
          <cell r="A1892" t="str">
            <v>BTI</v>
          </cell>
          <cell r="B1892" t="str">
            <v>No</v>
          </cell>
          <cell r="C1892" t="str">
            <v>Bailador Technology Investments Limited</v>
          </cell>
          <cell r="D1892" t="str">
            <v>AustralianShares</v>
          </cell>
          <cell r="E1892">
            <v>250623</v>
          </cell>
          <cell r="F1892">
            <v>0</v>
          </cell>
          <cell r="G1892">
            <v>0</v>
          </cell>
          <cell r="H1892">
            <v>300747.59999999998</v>
          </cell>
          <cell r="I1892">
            <v>0</v>
          </cell>
          <cell r="J1892">
            <v>0</v>
          </cell>
          <cell r="K1892">
            <v>1.2</v>
          </cell>
        </row>
        <row r="1893">
          <cell r="A1893" t="str">
            <v>BTM</v>
          </cell>
          <cell r="B1893" t="str">
            <v>No</v>
          </cell>
          <cell r="C1893" t="str">
            <v>Breakthrough Mineral Limited</v>
          </cell>
          <cell r="D1893" t="str">
            <v>AustralianShares</v>
          </cell>
          <cell r="E1893">
            <v>10543</v>
          </cell>
          <cell r="F1893">
            <v>0</v>
          </cell>
          <cell r="G1893">
            <v>0</v>
          </cell>
          <cell r="H1893">
            <v>738.01</v>
          </cell>
          <cell r="I1893">
            <v>0</v>
          </cell>
          <cell r="J1893">
            <v>0</v>
          </cell>
          <cell r="K1893">
            <v>7.0000000000000007E-2</v>
          </cell>
        </row>
        <row r="1894">
          <cell r="A1894" t="str">
            <v>BTR</v>
          </cell>
          <cell r="B1894" t="str">
            <v>No</v>
          </cell>
          <cell r="C1894" t="str">
            <v>Brightstar Resources Limited</v>
          </cell>
          <cell r="D1894" t="str">
            <v>AustralianShares</v>
          </cell>
          <cell r="E1894">
            <v>8333452</v>
          </cell>
          <cell r="F1894">
            <v>0</v>
          </cell>
          <cell r="G1894">
            <v>0</v>
          </cell>
          <cell r="H1894">
            <v>166669.04</v>
          </cell>
          <cell r="I1894">
            <v>0</v>
          </cell>
          <cell r="J1894">
            <v>0</v>
          </cell>
          <cell r="K1894">
            <v>0.02</v>
          </cell>
        </row>
        <row r="1895">
          <cell r="A1895" t="str">
            <v>BUB</v>
          </cell>
          <cell r="B1895" t="str">
            <v>No</v>
          </cell>
          <cell r="C1895" t="str">
            <v>BUBS Australia Limited</v>
          </cell>
          <cell r="D1895" t="str">
            <v>AustralianShares</v>
          </cell>
          <cell r="E1895">
            <v>537517</v>
          </cell>
          <cell r="F1895">
            <v>0</v>
          </cell>
          <cell r="G1895">
            <v>0</v>
          </cell>
          <cell r="H1895">
            <v>53751.7</v>
          </cell>
          <cell r="I1895">
            <v>0</v>
          </cell>
          <cell r="J1895">
            <v>0</v>
          </cell>
          <cell r="K1895">
            <v>0.1</v>
          </cell>
        </row>
        <row r="1896">
          <cell r="A1896" t="str">
            <v>BUD.NY</v>
          </cell>
          <cell r="B1896" t="str">
            <v>No</v>
          </cell>
          <cell r="C1896" t="str">
            <v>Anheuser-Busch Inbev SA</v>
          </cell>
          <cell r="D1896" t="str">
            <v>InternationalShares</v>
          </cell>
          <cell r="E1896">
            <v>290</v>
          </cell>
          <cell r="F1896">
            <v>0</v>
          </cell>
          <cell r="G1896">
            <v>0</v>
          </cell>
          <cell r="H1896">
            <v>23469.048079999997</v>
          </cell>
          <cell r="I1896">
            <v>0</v>
          </cell>
          <cell r="J1896">
            <v>0</v>
          </cell>
          <cell r="K1896">
            <v>80.927751999999998</v>
          </cell>
        </row>
        <row r="1897">
          <cell r="A1897" t="str">
            <v>BUX</v>
          </cell>
          <cell r="B1897" t="str">
            <v>No</v>
          </cell>
          <cell r="C1897" t="str">
            <v>Buxton Resources Limited</v>
          </cell>
          <cell r="D1897" t="str">
            <v>AustralianShares</v>
          </cell>
          <cell r="E1897">
            <v>17000</v>
          </cell>
          <cell r="F1897">
            <v>0</v>
          </cell>
          <cell r="G1897">
            <v>0</v>
          </cell>
          <cell r="H1897">
            <v>697</v>
          </cell>
          <cell r="I1897">
            <v>0</v>
          </cell>
          <cell r="J1897">
            <v>0</v>
          </cell>
          <cell r="K1897">
            <v>4.1000000000000002E-2</v>
          </cell>
        </row>
        <row r="1898">
          <cell r="A1898" t="str">
            <v>BUY</v>
          </cell>
          <cell r="B1898" t="str">
            <v>No</v>
          </cell>
          <cell r="C1898" t="str">
            <v>Bounty Oil &amp; Gas NL</v>
          </cell>
          <cell r="D1898" t="str">
            <v>AustralianShares</v>
          </cell>
          <cell r="E1898">
            <v>1459207</v>
          </cell>
          <cell r="F1898">
            <v>0</v>
          </cell>
          <cell r="G1898">
            <v>0</v>
          </cell>
          <cell r="H1898">
            <v>4377.6210000000001</v>
          </cell>
          <cell r="I1898">
            <v>0</v>
          </cell>
          <cell r="J1898">
            <v>0</v>
          </cell>
          <cell r="K1898">
            <v>3.0000000000000001E-3</v>
          </cell>
        </row>
        <row r="1899">
          <cell r="A1899" t="str">
            <v>BUYO</v>
          </cell>
          <cell r="B1899" t="str">
            <v>No</v>
          </cell>
          <cell r="C1899" t="str">
            <v>Bounty Oil &amp; Gas NL Options Expiry 30/11/2025</v>
          </cell>
          <cell r="D1899" t="str">
            <v>AustralianShares</v>
          </cell>
          <cell r="E1899">
            <v>52300</v>
          </cell>
          <cell r="F1899">
            <v>0</v>
          </cell>
          <cell r="G1899">
            <v>0</v>
          </cell>
          <cell r="H1899">
            <v>52.3</v>
          </cell>
          <cell r="I1899">
            <v>0</v>
          </cell>
          <cell r="J1899">
            <v>0</v>
          </cell>
          <cell r="K1899">
            <v>1E-3</v>
          </cell>
        </row>
        <row r="1900">
          <cell r="A1900" t="str">
            <v>BVS</v>
          </cell>
          <cell r="B1900" t="str">
            <v>No</v>
          </cell>
          <cell r="C1900" t="str">
            <v>Bravura Solutions Limited</v>
          </cell>
          <cell r="D1900" t="str">
            <v>AustralianShares</v>
          </cell>
          <cell r="E1900">
            <v>156764</v>
          </cell>
          <cell r="F1900">
            <v>0</v>
          </cell>
          <cell r="G1900">
            <v>0</v>
          </cell>
          <cell r="H1900">
            <v>352719</v>
          </cell>
          <cell r="I1900">
            <v>0</v>
          </cell>
          <cell r="J1900">
            <v>0</v>
          </cell>
          <cell r="K1900">
            <v>2.25</v>
          </cell>
        </row>
        <row r="1901">
          <cell r="A1901" t="str">
            <v>BWA.NY</v>
          </cell>
          <cell r="B1901" t="str">
            <v>No</v>
          </cell>
          <cell r="C1901" t="str">
            <v>BorgWarner Inc</v>
          </cell>
          <cell r="D1901" t="str">
            <v>InternationalShares</v>
          </cell>
          <cell r="E1901">
            <v>73</v>
          </cell>
          <cell r="F1901">
            <v>0</v>
          </cell>
          <cell r="G1901">
            <v>0</v>
          </cell>
          <cell r="H1901">
            <v>3750.8808899999999</v>
          </cell>
          <cell r="I1901">
            <v>0</v>
          </cell>
          <cell r="J1901">
            <v>0</v>
          </cell>
          <cell r="K1901">
            <v>51.381929999999997</v>
          </cell>
        </row>
        <row r="1902">
          <cell r="A1902" t="str">
            <v>BWF</v>
          </cell>
          <cell r="B1902" t="str">
            <v>No</v>
          </cell>
          <cell r="C1902" t="str">
            <v>BlackWall Limited</v>
          </cell>
          <cell r="D1902" t="str">
            <v>AustralianShares</v>
          </cell>
          <cell r="E1902">
            <v>14044</v>
          </cell>
          <cell r="F1902">
            <v>0</v>
          </cell>
          <cell r="G1902">
            <v>0</v>
          </cell>
          <cell r="H1902">
            <v>5828.26</v>
          </cell>
          <cell r="I1902">
            <v>0</v>
          </cell>
          <cell r="J1902">
            <v>0</v>
          </cell>
          <cell r="K1902">
            <v>0.41499999999999998</v>
          </cell>
        </row>
        <row r="1903">
          <cell r="A1903" t="str">
            <v>BWN</v>
          </cell>
          <cell r="B1903" t="str">
            <v>No</v>
          </cell>
          <cell r="C1903" t="str">
            <v>Bhagwan Marine Limited</v>
          </cell>
          <cell r="D1903" t="str">
            <v>AustralianShares</v>
          </cell>
          <cell r="E1903">
            <v>1269</v>
          </cell>
          <cell r="F1903">
            <v>0</v>
          </cell>
          <cell r="G1903">
            <v>0</v>
          </cell>
          <cell r="H1903">
            <v>799.47</v>
          </cell>
          <cell r="I1903">
            <v>0</v>
          </cell>
          <cell r="J1903">
            <v>0</v>
          </cell>
          <cell r="K1903">
            <v>0.63</v>
          </cell>
        </row>
        <row r="1904">
          <cell r="A1904" t="str">
            <v>BWXT.NY</v>
          </cell>
          <cell r="B1904" t="str">
            <v>No</v>
          </cell>
          <cell r="C1904" t="str">
            <v>BWX Technologies Inc</v>
          </cell>
          <cell r="D1904" t="str">
            <v>InternationalShares</v>
          </cell>
          <cell r="E1904">
            <v>337</v>
          </cell>
          <cell r="F1904">
            <v>0</v>
          </cell>
          <cell r="G1904">
            <v>0</v>
          </cell>
          <cell r="H1904">
            <v>60673.072567000003</v>
          </cell>
          <cell r="I1904">
            <v>0</v>
          </cell>
          <cell r="J1904">
            <v>0</v>
          </cell>
          <cell r="K1904">
            <v>180.038791</v>
          </cell>
        </row>
        <row r="1905">
          <cell r="A1905" t="str">
            <v>BX.NY</v>
          </cell>
          <cell r="B1905" t="str">
            <v>No</v>
          </cell>
          <cell r="C1905" t="str">
            <v>Blackstone Inc</v>
          </cell>
          <cell r="D1905" t="str">
            <v>InternationalShares</v>
          </cell>
          <cell r="E1905">
            <v>95</v>
          </cell>
          <cell r="F1905">
            <v>0</v>
          </cell>
          <cell r="G1905">
            <v>0</v>
          </cell>
          <cell r="H1905">
            <v>26474.70507</v>
          </cell>
          <cell r="I1905">
            <v>0</v>
          </cell>
          <cell r="J1905">
            <v>0</v>
          </cell>
          <cell r="K1905">
            <v>278.681106</v>
          </cell>
        </row>
        <row r="1906">
          <cell r="A1906" t="str">
            <v>BYND.ND</v>
          </cell>
          <cell r="B1906" t="str">
            <v>No</v>
          </cell>
          <cell r="C1906" t="str">
            <v>Beyond Meat Inc</v>
          </cell>
          <cell r="D1906" t="str">
            <v>InternationalShares</v>
          </cell>
          <cell r="E1906">
            <v>449</v>
          </cell>
          <cell r="F1906">
            <v>0</v>
          </cell>
          <cell r="G1906">
            <v>0</v>
          </cell>
          <cell r="H1906">
            <v>2728.6892909999997</v>
          </cell>
          <cell r="I1906">
            <v>0</v>
          </cell>
          <cell r="J1906">
            <v>0</v>
          </cell>
          <cell r="K1906">
            <v>6.0772589999999997</v>
          </cell>
        </row>
        <row r="1907">
          <cell r="A1907" t="str">
            <v>BYON.NY</v>
          </cell>
          <cell r="B1907" t="str">
            <v>No</v>
          </cell>
          <cell r="C1907" t="str">
            <v>Beyond Inc</v>
          </cell>
          <cell r="D1907" t="str">
            <v>InternationalShares</v>
          </cell>
          <cell r="E1907">
            <v>124</v>
          </cell>
          <cell r="F1907">
            <v>0</v>
          </cell>
          <cell r="G1907">
            <v>0</v>
          </cell>
          <cell r="H1907">
            <v>988.07180400000004</v>
          </cell>
          <cell r="I1907">
            <v>0</v>
          </cell>
          <cell r="J1907">
            <v>0</v>
          </cell>
          <cell r="K1907">
            <v>7.9683210000000004</v>
          </cell>
        </row>
        <row r="1908">
          <cell r="A1908" t="str">
            <v>C.NY</v>
          </cell>
          <cell r="B1908" t="str">
            <v>No</v>
          </cell>
          <cell r="C1908" t="str">
            <v>Citigroup Inc.</v>
          </cell>
          <cell r="D1908" t="str">
            <v>InternationalShares</v>
          </cell>
          <cell r="E1908">
            <v>56134</v>
          </cell>
          <cell r="F1908">
            <v>0</v>
          </cell>
          <cell r="G1908">
            <v>0</v>
          </cell>
          <cell r="H1908">
            <v>6386410.6485400004</v>
          </cell>
          <cell r="I1908">
            <v>0</v>
          </cell>
          <cell r="J1908">
            <v>0</v>
          </cell>
          <cell r="K1908">
            <v>113.77081</v>
          </cell>
        </row>
        <row r="1909">
          <cell r="A1909" t="str">
            <v>C1X</v>
          </cell>
          <cell r="B1909" t="str">
            <v>No</v>
          </cell>
          <cell r="C1909" t="str">
            <v>Cosmos Exploration Limited</v>
          </cell>
          <cell r="D1909" t="str">
            <v>AustralianShares</v>
          </cell>
          <cell r="E1909">
            <v>10000</v>
          </cell>
          <cell r="F1909">
            <v>0</v>
          </cell>
          <cell r="G1909">
            <v>0</v>
          </cell>
          <cell r="H1909">
            <v>310</v>
          </cell>
          <cell r="I1909">
            <v>0</v>
          </cell>
          <cell r="J1909">
            <v>0</v>
          </cell>
          <cell r="K1909">
            <v>3.1E-2</v>
          </cell>
        </row>
        <row r="1910">
          <cell r="A1910" t="str">
            <v>C29</v>
          </cell>
          <cell r="B1910" t="str">
            <v>No</v>
          </cell>
          <cell r="C1910" t="str">
            <v>C29 Metals Limited</v>
          </cell>
          <cell r="D1910" t="str">
            <v>AustralianShares</v>
          </cell>
          <cell r="E1910">
            <v>5157563</v>
          </cell>
          <cell r="F1910">
            <v>0</v>
          </cell>
          <cell r="G1910">
            <v>0</v>
          </cell>
          <cell r="H1910">
            <v>273350.83899999998</v>
          </cell>
          <cell r="I1910">
            <v>0</v>
          </cell>
          <cell r="J1910">
            <v>0</v>
          </cell>
          <cell r="K1910">
            <v>5.2999999999999999E-2</v>
          </cell>
        </row>
        <row r="1911">
          <cell r="A1911" t="str">
            <v>C2FHA</v>
          </cell>
          <cell r="B1911" t="str">
            <v>No</v>
          </cell>
          <cell r="C1911" t="str">
            <v>Centuria Capital No.2 Fund Sec Rdm Note 20/04/2026</v>
          </cell>
          <cell r="D1911" t="str">
            <v>AustralianShares</v>
          </cell>
          <cell r="E1911">
            <v>9662</v>
          </cell>
          <cell r="F1911">
            <v>0</v>
          </cell>
          <cell r="G1911">
            <v>0</v>
          </cell>
          <cell r="H1911">
            <v>999920.38</v>
          </cell>
          <cell r="I1911">
            <v>0</v>
          </cell>
          <cell r="J1911">
            <v>0</v>
          </cell>
          <cell r="K1911">
            <v>103.49</v>
          </cell>
        </row>
        <row r="1912">
          <cell r="A1912" t="str">
            <v>C79</v>
          </cell>
          <cell r="B1912" t="str">
            <v>No</v>
          </cell>
          <cell r="C1912" t="str">
            <v>Chrysos Corporation Limited</v>
          </cell>
          <cell r="D1912" t="str">
            <v>AustralianShares</v>
          </cell>
          <cell r="E1912">
            <v>67561</v>
          </cell>
          <cell r="F1912">
            <v>0</v>
          </cell>
          <cell r="G1912">
            <v>0</v>
          </cell>
          <cell r="H1912">
            <v>333751.34000000003</v>
          </cell>
          <cell r="I1912">
            <v>0</v>
          </cell>
          <cell r="J1912">
            <v>0</v>
          </cell>
          <cell r="K1912">
            <v>4.9400000000000004</v>
          </cell>
        </row>
        <row r="1913">
          <cell r="A1913" t="str">
            <v>CAA</v>
          </cell>
          <cell r="B1913" t="str">
            <v>No</v>
          </cell>
          <cell r="C1913" t="str">
            <v>Capral Limited</v>
          </cell>
          <cell r="D1913" t="str">
            <v>AustralianShares</v>
          </cell>
          <cell r="E1913">
            <v>9271</v>
          </cell>
          <cell r="F1913">
            <v>0</v>
          </cell>
          <cell r="G1913">
            <v>0</v>
          </cell>
          <cell r="H1913">
            <v>92246.45</v>
          </cell>
          <cell r="I1913">
            <v>0</v>
          </cell>
          <cell r="J1913">
            <v>0</v>
          </cell>
          <cell r="K1913">
            <v>9.9499999999999993</v>
          </cell>
        </row>
        <row r="1914">
          <cell r="A1914" t="str">
            <v>CAE</v>
          </cell>
          <cell r="B1914" t="str">
            <v>No</v>
          </cell>
          <cell r="C1914" t="str">
            <v>Cannindah Resources Ltd</v>
          </cell>
          <cell r="D1914" t="str">
            <v>AustralianShares</v>
          </cell>
          <cell r="E1914">
            <v>170000</v>
          </cell>
          <cell r="F1914">
            <v>0</v>
          </cell>
          <cell r="G1914">
            <v>0</v>
          </cell>
          <cell r="H1914">
            <v>6630</v>
          </cell>
          <cell r="I1914">
            <v>0</v>
          </cell>
          <cell r="J1914">
            <v>0</v>
          </cell>
          <cell r="K1914">
            <v>3.9E-2</v>
          </cell>
        </row>
        <row r="1915">
          <cell r="A1915" t="str">
            <v>CAF</v>
          </cell>
          <cell r="B1915" t="str">
            <v>No</v>
          </cell>
          <cell r="C1915" t="str">
            <v>Centrepoint Alliance Limited</v>
          </cell>
          <cell r="D1915" t="str">
            <v>AustralianShares</v>
          </cell>
          <cell r="E1915">
            <v>104408</v>
          </cell>
          <cell r="F1915">
            <v>0</v>
          </cell>
          <cell r="G1915">
            <v>0</v>
          </cell>
          <cell r="H1915">
            <v>34976.68</v>
          </cell>
          <cell r="I1915">
            <v>0</v>
          </cell>
          <cell r="J1915">
            <v>0</v>
          </cell>
          <cell r="K1915">
            <v>0.33500000000000002</v>
          </cell>
        </row>
        <row r="1916">
          <cell r="A1916" t="str">
            <v>CAI</v>
          </cell>
          <cell r="B1916" t="str">
            <v>No</v>
          </cell>
          <cell r="C1916" t="str">
            <v>Calidus Resources Limited</v>
          </cell>
          <cell r="D1916" t="str">
            <v>AustralianShares</v>
          </cell>
          <cell r="E1916">
            <v>289268</v>
          </cell>
          <cell r="F1916">
            <v>0</v>
          </cell>
          <cell r="G1916">
            <v>0</v>
          </cell>
          <cell r="H1916">
            <v>33265.82</v>
          </cell>
          <cell r="I1916">
            <v>0</v>
          </cell>
          <cell r="J1916">
            <v>0</v>
          </cell>
          <cell r="K1916">
            <v>0.115</v>
          </cell>
        </row>
        <row r="1917">
          <cell r="A1917" t="str">
            <v>CAIO</v>
          </cell>
          <cell r="B1917" t="str">
            <v>No</v>
          </cell>
          <cell r="C1917" t="str">
            <v>Calidus Resources Limited Option Expiry 15/11/2026</v>
          </cell>
          <cell r="D1917" t="str">
            <v>AustralianShares</v>
          </cell>
          <cell r="E1917">
            <v>0</v>
          </cell>
          <cell r="F1917">
            <v>0</v>
          </cell>
          <cell r="G1917">
            <v>0</v>
          </cell>
          <cell r="H1917">
            <v>0</v>
          </cell>
          <cell r="I1917">
            <v>0</v>
          </cell>
          <cell r="J1917">
            <v>0</v>
          </cell>
          <cell r="K1917">
            <v>0</v>
          </cell>
        </row>
        <row r="1918">
          <cell r="A1918" t="str">
            <v>CAM</v>
          </cell>
          <cell r="B1918" t="str">
            <v>No</v>
          </cell>
          <cell r="C1918" t="str">
            <v>Clime Capital Ltd</v>
          </cell>
          <cell r="D1918" t="str">
            <v>AustralianShares</v>
          </cell>
          <cell r="E1918">
            <v>5441097</v>
          </cell>
          <cell r="F1918">
            <v>0</v>
          </cell>
          <cell r="G1918">
            <v>0</v>
          </cell>
          <cell r="H1918">
            <v>4352877.5999999996</v>
          </cell>
          <cell r="I1918">
            <v>0</v>
          </cell>
          <cell r="J1918">
            <v>0</v>
          </cell>
          <cell r="K1918">
            <v>0.8</v>
          </cell>
        </row>
        <row r="1919">
          <cell r="A1919" t="str">
            <v>CAMG</v>
          </cell>
          <cell r="B1919" t="str">
            <v>No</v>
          </cell>
          <cell r="C1919" t="str">
            <v>Clime Capital Ltd Unsec Convertible Notes 30/11/25</v>
          </cell>
          <cell r="D1919" t="str">
            <v>AustralianShares</v>
          </cell>
          <cell r="E1919">
            <v>592736</v>
          </cell>
          <cell r="F1919">
            <v>0</v>
          </cell>
          <cell r="G1919">
            <v>0</v>
          </cell>
          <cell r="H1919">
            <v>589772.31999999995</v>
          </cell>
          <cell r="I1919">
            <v>0</v>
          </cell>
          <cell r="J1919">
            <v>0</v>
          </cell>
          <cell r="K1919">
            <v>0.995</v>
          </cell>
        </row>
        <row r="1920">
          <cell r="A1920" t="str">
            <v>CAN</v>
          </cell>
          <cell r="B1920" t="str">
            <v>No</v>
          </cell>
          <cell r="C1920" t="str">
            <v>Cann Group Limited</v>
          </cell>
          <cell r="D1920" t="str">
            <v>AustralianShares</v>
          </cell>
          <cell r="E1920">
            <v>591145</v>
          </cell>
          <cell r="F1920">
            <v>0</v>
          </cell>
          <cell r="G1920">
            <v>0</v>
          </cell>
          <cell r="H1920">
            <v>23054.654999999999</v>
          </cell>
          <cell r="I1920">
            <v>0</v>
          </cell>
          <cell r="J1920">
            <v>0</v>
          </cell>
          <cell r="K1920">
            <v>3.9E-2</v>
          </cell>
        </row>
        <row r="1921">
          <cell r="A1921" t="str">
            <v>CAN.LN</v>
          </cell>
          <cell r="B1921" t="str">
            <v>No</v>
          </cell>
          <cell r="C1921" t="str">
            <v>Canal+ SA</v>
          </cell>
          <cell r="D1921" t="str">
            <v>InternationalShares</v>
          </cell>
          <cell r="E1921">
            <v>1043</v>
          </cell>
          <cell r="F1921">
            <v>0</v>
          </cell>
          <cell r="G1921">
            <v>0</v>
          </cell>
          <cell r="H1921">
            <v>4281.4638930000001</v>
          </cell>
          <cell r="I1921">
            <v>0</v>
          </cell>
          <cell r="J1921">
            <v>0</v>
          </cell>
          <cell r="K1921">
            <v>4.1049509999999998</v>
          </cell>
        </row>
        <row r="1922">
          <cell r="A1922" t="str">
            <v>CARR.NY</v>
          </cell>
          <cell r="B1922" t="str">
            <v>No</v>
          </cell>
          <cell r="C1922" t="str">
            <v>Carrier Global Corporation</v>
          </cell>
          <cell r="D1922" t="str">
            <v>InternationalShares</v>
          </cell>
          <cell r="E1922">
            <v>61500</v>
          </cell>
          <cell r="F1922">
            <v>0</v>
          </cell>
          <cell r="G1922">
            <v>0</v>
          </cell>
          <cell r="H1922">
            <v>6785178.5805000002</v>
          </cell>
          <cell r="I1922">
            <v>0</v>
          </cell>
          <cell r="J1922">
            <v>0</v>
          </cell>
          <cell r="K1922">
            <v>110.328107</v>
          </cell>
        </row>
        <row r="1923">
          <cell r="A1923" t="str">
            <v>CAT</v>
          </cell>
          <cell r="B1923" t="str">
            <v>No</v>
          </cell>
          <cell r="C1923" t="str">
            <v>Catapult Group International Ltd</v>
          </cell>
          <cell r="D1923" t="str">
            <v>AustralianShares</v>
          </cell>
          <cell r="E1923">
            <v>165145</v>
          </cell>
          <cell r="F1923">
            <v>0</v>
          </cell>
          <cell r="G1923">
            <v>0</v>
          </cell>
          <cell r="H1923">
            <v>612687.94999999995</v>
          </cell>
          <cell r="I1923">
            <v>0</v>
          </cell>
          <cell r="J1923">
            <v>0</v>
          </cell>
          <cell r="K1923">
            <v>3.71</v>
          </cell>
        </row>
        <row r="1924">
          <cell r="A1924" t="str">
            <v>CAT.NY</v>
          </cell>
          <cell r="B1924" t="str">
            <v>No</v>
          </cell>
          <cell r="C1924" t="str">
            <v>Caterpillar Inc</v>
          </cell>
          <cell r="D1924" t="str">
            <v>InternationalShares</v>
          </cell>
          <cell r="E1924">
            <v>13059</v>
          </cell>
          <cell r="F1924">
            <v>0</v>
          </cell>
          <cell r="G1924">
            <v>0</v>
          </cell>
          <cell r="H1924">
            <v>7656833.4279119996</v>
          </cell>
          <cell r="I1924">
            <v>0</v>
          </cell>
          <cell r="J1924">
            <v>0</v>
          </cell>
          <cell r="K1924">
            <v>586.32616800000005</v>
          </cell>
        </row>
        <row r="1925">
          <cell r="A1925" t="str">
            <v>CAV</v>
          </cell>
          <cell r="B1925" t="str">
            <v>No</v>
          </cell>
          <cell r="C1925" t="str">
            <v>Carnavale Resources Limited</v>
          </cell>
          <cell r="D1925" t="str">
            <v>AustralianShares</v>
          </cell>
          <cell r="E1925">
            <v>9528333</v>
          </cell>
          <cell r="F1925">
            <v>0</v>
          </cell>
          <cell r="G1925">
            <v>0</v>
          </cell>
          <cell r="H1925">
            <v>38113.332000000002</v>
          </cell>
          <cell r="I1925">
            <v>0</v>
          </cell>
          <cell r="J1925">
            <v>0</v>
          </cell>
          <cell r="K1925">
            <v>4.0000000000000001E-3</v>
          </cell>
        </row>
        <row r="1926">
          <cell r="A1926" t="str">
            <v>CAY</v>
          </cell>
          <cell r="B1926" t="str">
            <v>No</v>
          </cell>
          <cell r="C1926" t="str">
            <v>Canyon Resources Limited</v>
          </cell>
          <cell r="D1926" t="str">
            <v>AustralianShares</v>
          </cell>
          <cell r="E1926">
            <v>295122</v>
          </cell>
          <cell r="F1926">
            <v>0</v>
          </cell>
          <cell r="G1926">
            <v>0</v>
          </cell>
          <cell r="H1926">
            <v>53121.96</v>
          </cell>
          <cell r="I1926">
            <v>0</v>
          </cell>
          <cell r="J1926">
            <v>0</v>
          </cell>
          <cell r="K1926">
            <v>0.18</v>
          </cell>
        </row>
        <row r="1927">
          <cell r="A1927" t="str">
            <v>CB.NY</v>
          </cell>
          <cell r="B1927" t="str">
            <v>No</v>
          </cell>
          <cell r="C1927" t="str">
            <v>Chubb Limited</v>
          </cell>
          <cell r="D1927" t="str">
            <v>InternationalShares</v>
          </cell>
          <cell r="E1927">
            <v>37</v>
          </cell>
          <cell r="F1927">
            <v>0</v>
          </cell>
          <cell r="G1927">
            <v>0</v>
          </cell>
          <cell r="H1927">
            <v>16523.517054</v>
          </cell>
          <cell r="I1927">
            <v>0</v>
          </cell>
          <cell r="J1927">
            <v>0</v>
          </cell>
          <cell r="K1927">
            <v>446.58154200000001</v>
          </cell>
        </row>
        <row r="1928">
          <cell r="A1928" t="str">
            <v>CBAPI</v>
          </cell>
          <cell r="B1928" t="str">
            <v>No</v>
          </cell>
          <cell r="C1928" t="str">
            <v>CBA PERLS XII Capital Notes 20/04/2029</v>
          </cell>
          <cell r="D1928" t="str">
            <v>AustralianShares</v>
          </cell>
          <cell r="E1928">
            <v>136972</v>
          </cell>
          <cell r="F1928">
            <v>0</v>
          </cell>
          <cell r="G1928">
            <v>0</v>
          </cell>
          <cell r="H1928">
            <v>14169753.4</v>
          </cell>
          <cell r="I1928">
            <v>0</v>
          </cell>
          <cell r="J1928">
            <v>0</v>
          </cell>
          <cell r="K1928">
            <v>103.45</v>
          </cell>
        </row>
        <row r="1929">
          <cell r="A1929" t="str">
            <v>CBAPK</v>
          </cell>
          <cell r="B1929" t="str">
            <v>No</v>
          </cell>
          <cell r="C1929" t="str">
            <v>CBA PERLS XIV Capital Notes 17/06/2032</v>
          </cell>
          <cell r="D1929" t="str">
            <v>AustralianShares</v>
          </cell>
          <cell r="E1929">
            <v>108507</v>
          </cell>
          <cell r="F1929">
            <v>0</v>
          </cell>
          <cell r="G1929">
            <v>0</v>
          </cell>
          <cell r="H1929">
            <v>11219623.800000001</v>
          </cell>
          <cell r="I1929">
            <v>0</v>
          </cell>
          <cell r="J1929">
            <v>0</v>
          </cell>
          <cell r="K1929">
            <v>103.4</v>
          </cell>
        </row>
        <row r="1930">
          <cell r="A1930" t="str">
            <v>CBH</v>
          </cell>
          <cell r="B1930" t="str">
            <v>No</v>
          </cell>
          <cell r="C1930" t="str">
            <v>Coolabah Metals Limited</v>
          </cell>
          <cell r="D1930" t="str">
            <v>AustralianShares</v>
          </cell>
          <cell r="E1930">
            <v>40182</v>
          </cell>
          <cell r="F1930">
            <v>0</v>
          </cell>
          <cell r="G1930">
            <v>0</v>
          </cell>
          <cell r="H1930">
            <v>8438.2199999999993</v>
          </cell>
          <cell r="I1930">
            <v>0</v>
          </cell>
          <cell r="J1930">
            <v>0</v>
          </cell>
          <cell r="K1930">
            <v>0.21</v>
          </cell>
        </row>
        <row r="1931">
          <cell r="A1931" t="str">
            <v>CBK.DB</v>
          </cell>
          <cell r="B1931" t="str">
            <v>No</v>
          </cell>
          <cell r="C1931" t="str">
            <v>Commerzbank AG</v>
          </cell>
          <cell r="D1931" t="str">
            <v>InternationalShares</v>
          </cell>
          <cell r="E1931">
            <v>129</v>
          </cell>
          <cell r="F1931">
            <v>0</v>
          </cell>
          <cell r="G1931">
            <v>0</v>
          </cell>
          <cell r="H1931">
            <v>3384.3253199999999</v>
          </cell>
          <cell r="I1931">
            <v>0</v>
          </cell>
          <cell r="J1931">
            <v>0</v>
          </cell>
          <cell r="K1931">
            <v>26.23508</v>
          </cell>
        </row>
        <row r="1932">
          <cell r="A1932" t="str">
            <v>CBL</v>
          </cell>
          <cell r="B1932" t="str">
            <v>No</v>
          </cell>
          <cell r="C1932" t="str">
            <v>Control Bionics Limited</v>
          </cell>
          <cell r="D1932" t="str">
            <v>AustralianShares</v>
          </cell>
          <cell r="E1932">
            <v>1500</v>
          </cell>
          <cell r="F1932">
            <v>0</v>
          </cell>
          <cell r="G1932">
            <v>0</v>
          </cell>
          <cell r="H1932">
            <v>90</v>
          </cell>
          <cell r="I1932">
            <v>0</v>
          </cell>
          <cell r="J1932">
            <v>0</v>
          </cell>
          <cell r="K1932">
            <v>0.06</v>
          </cell>
        </row>
        <row r="1933">
          <cell r="A1933" t="str">
            <v>CBO</v>
          </cell>
          <cell r="B1933" t="str">
            <v>No</v>
          </cell>
          <cell r="C1933" t="str">
            <v>Cobram Estate Olives Limited</v>
          </cell>
          <cell r="D1933" t="str">
            <v>AustralianShares</v>
          </cell>
          <cell r="E1933">
            <v>82687</v>
          </cell>
          <cell r="F1933">
            <v>0</v>
          </cell>
          <cell r="G1933">
            <v>0</v>
          </cell>
          <cell r="H1933">
            <v>177777.05</v>
          </cell>
          <cell r="I1933">
            <v>0</v>
          </cell>
          <cell r="J1933">
            <v>0</v>
          </cell>
          <cell r="K1933">
            <v>2.15</v>
          </cell>
        </row>
        <row r="1934">
          <cell r="A1934" t="str">
            <v>CBY</v>
          </cell>
          <cell r="B1934" t="str">
            <v>No</v>
          </cell>
          <cell r="C1934" t="str">
            <v>Canterbury Resources Limited</v>
          </cell>
          <cell r="D1934" t="str">
            <v>AustralianShares</v>
          </cell>
          <cell r="E1934">
            <v>25277</v>
          </cell>
          <cell r="F1934">
            <v>0</v>
          </cell>
          <cell r="G1934">
            <v>0</v>
          </cell>
          <cell r="H1934">
            <v>556.09400000000005</v>
          </cell>
          <cell r="I1934">
            <v>0</v>
          </cell>
          <cell r="J1934">
            <v>0</v>
          </cell>
          <cell r="K1934">
            <v>2.1999999999999999E-2</v>
          </cell>
        </row>
        <row r="1935">
          <cell r="A1935" t="str">
            <v>CC5</v>
          </cell>
          <cell r="B1935" t="str">
            <v>No</v>
          </cell>
          <cell r="C1935" t="str">
            <v>Clever Culture Systems Limited</v>
          </cell>
          <cell r="D1935" t="str">
            <v>AustralianShares</v>
          </cell>
          <cell r="E1935">
            <v>166052</v>
          </cell>
          <cell r="F1935">
            <v>0</v>
          </cell>
          <cell r="G1935">
            <v>0</v>
          </cell>
          <cell r="H1935">
            <v>3321.04</v>
          </cell>
          <cell r="I1935">
            <v>0</v>
          </cell>
          <cell r="J1935">
            <v>0</v>
          </cell>
          <cell r="K1935">
            <v>0.02</v>
          </cell>
        </row>
        <row r="1936">
          <cell r="A1936" t="str">
            <v>CC5OA</v>
          </cell>
          <cell r="B1936" t="str">
            <v>No</v>
          </cell>
          <cell r="C1936" t="str">
            <v>Clever Culture Systems Limited Opt Exp 15/11/2025</v>
          </cell>
          <cell r="D1936" t="str">
            <v>AustralianShares</v>
          </cell>
          <cell r="E1936">
            <v>42500</v>
          </cell>
          <cell r="F1936">
            <v>0</v>
          </cell>
          <cell r="G1936">
            <v>0</v>
          </cell>
          <cell r="H1936">
            <v>552.5</v>
          </cell>
          <cell r="I1936">
            <v>0</v>
          </cell>
          <cell r="J1936">
            <v>0</v>
          </cell>
          <cell r="K1936">
            <v>1.2999999999999999E-2</v>
          </cell>
        </row>
        <row r="1937">
          <cell r="A1937" t="str">
            <v>CC9</v>
          </cell>
          <cell r="B1937" t="str">
            <v>No</v>
          </cell>
          <cell r="C1937" t="str">
            <v>Chariot Corporation Limited</v>
          </cell>
          <cell r="D1937" t="str">
            <v>AustralianShares</v>
          </cell>
          <cell r="E1937">
            <v>45917</v>
          </cell>
          <cell r="F1937">
            <v>0</v>
          </cell>
          <cell r="G1937">
            <v>0</v>
          </cell>
          <cell r="H1937">
            <v>6198.7950000000001</v>
          </cell>
          <cell r="I1937">
            <v>0</v>
          </cell>
          <cell r="J1937">
            <v>0</v>
          </cell>
          <cell r="K1937">
            <v>0.13500000000000001</v>
          </cell>
        </row>
        <row r="1938">
          <cell r="A1938" t="str">
            <v>CCA</v>
          </cell>
          <cell r="B1938" t="str">
            <v>No</v>
          </cell>
          <cell r="C1938" t="str">
            <v>Change Financial Limited</v>
          </cell>
          <cell r="D1938" t="str">
            <v>AustralianShares</v>
          </cell>
          <cell r="E1938">
            <v>42633</v>
          </cell>
          <cell r="F1938">
            <v>0</v>
          </cell>
          <cell r="G1938">
            <v>0</v>
          </cell>
          <cell r="H1938">
            <v>2728.5120000000002</v>
          </cell>
          <cell r="I1938">
            <v>0</v>
          </cell>
          <cell r="J1938">
            <v>0</v>
          </cell>
          <cell r="K1938">
            <v>6.4000000000000001E-2</v>
          </cell>
        </row>
        <row r="1939">
          <cell r="A1939" t="str">
            <v>CCE</v>
          </cell>
          <cell r="B1939" t="str">
            <v>No</v>
          </cell>
          <cell r="C1939" t="str">
            <v>Carnegie Clean Energy Limited</v>
          </cell>
          <cell r="D1939" t="str">
            <v>AustralianShares</v>
          </cell>
          <cell r="E1939">
            <v>341152</v>
          </cell>
          <cell r="F1939">
            <v>0</v>
          </cell>
          <cell r="G1939">
            <v>0</v>
          </cell>
          <cell r="H1939">
            <v>12281.472</v>
          </cell>
          <cell r="I1939">
            <v>0</v>
          </cell>
          <cell r="J1939">
            <v>0</v>
          </cell>
          <cell r="K1939">
            <v>3.5999999999999997E-2</v>
          </cell>
        </row>
        <row r="1940">
          <cell r="A1940" t="str">
            <v>CCG</v>
          </cell>
          <cell r="B1940" t="str">
            <v>No</v>
          </cell>
          <cell r="C1940" t="str">
            <v>Comms Group Limited</v>
          </cell>
          <cell r="D1940" t="str">
            <v>AustralianShares</v>
          </cell>
          <cell r="E1940">
            <v>72358</v>
          </cell>
          <cell r="F1940">
            <v>0</v>
          </cell>
          <cell r="G1940">
            <v>0</v>
          </cell>
          <cell r="H1940">
            <v>5860.9979999999996</v>
          </cell>
          <cell r="I1940">
            <v>0</v>
          </cell>
          <cell r="J1940">
            <v>0</v>
          </cell>
          <cell r="K1940">
            <v>8.1000000000000003E-2</v>
          </cell>
        </row>
        <row r="1941">
          <cell r="A1941" t="str">
            <v>CCI.NY</v>
          </cell>
          <cell r="B1941" t="str">
            <v>No</v>
          </cell>
          <cell r="C1941" t="str">
            <v>Crown Castle International Corp</v>
          </cell>
          <cell r="D1941" t="str">
            <v>InternationalShares</v>
          </cell>
          <cell r="E1941">
            <v>1336</v>
          </cell>
          <cell r="F1941">
            <v>0</v>
          </cell>
          <cell r="G1941">
            <v>0</v>
          </cell>
          <cell r="H1941">
            <v>195984.09515199999</v>
          </cell>
          <cell r="I1941">
            <v>0</v>
          </cell>
          <cell r="J1941">
            <v>0</v>
          </cell>
          <cell r="K1941">
            <v>146.694682</v>
          </cell>
        </row>
        <row r="1942">
          <cell r="A1942" t="str">
            <v>CCJ.NY</v>
          </cell>
          <cell r="B1942" t="str">
            <v>No</v>
          </cell>
          <cell r="C1942" t="str">
            <v>Cameco Corporation</v>
          </cell>
          <cell r="D1942" t="str">
            <v>InternationalShares</v>
          </cell>
          <cell r="E1942">
            <v>5449</v>
          </cell>
          <cell r="F1942">
            <v>0</v>
          </cell>
          <cell r="G1942">
            <v>0</v>
          </cell>
          <cell r="H1942">
            <v>452600.78939299996</v>
          </cell>
          <cell r="I1942">
            <v>0</v>
          </cell>
          <cell r="J1942">
            <v>0</v>
          </cell>
          <cell r="K1942">
            <v>83.061256999999998</v>
          </cell>
        </row>
        <row r="1943">
          <cell r="A1943" t="str">
            <v>CCL</v>
          </cell>
          <cell r="B1943" t="str">
            <v>No</v>
          </cell>
          <cell r="C1943" t="str">
            <v>Cuscal Limited</v>
          </cell>
          <cell r="D1943" t="str">
            <v>AustralianShares</v>
          </cell>
          <cell r="E1943">
            <v>26833</v>
          </cell>
          <cell r="F1943">
            <v>0</v>
          </cell>
          <cell r="G1943">
            <v>0</v>
          </cell>
          <cell r="H1943">
            <v>60642.58</v>
          </cell>
          <cell r="I1943">
            <v>0</v>
          </cell>
          <cell r="J1943">
            <v>0</v>
          </cell>
          <cell r="K1943">
            <v>2.2599999999999998</v>
          </cell>
        </row>
        <row r="1944">
          <cell r="A1944" t="str">
            <v>CCL.NY</v>
          </cell>
          <cell r="B1944" t="str">
            <v>No</v>
          </cell>
          <cell r="C1944" t="str">
            <v>Carnival Corporation</v>
          </cell>
          <cell r="D1944" t="str">
            <v>InternationalShares</v>
          </cell>
          <cell r="E1944">
            <v>3155</v>
          </cell>
          <cell r="F1944">
            <v>0</v>
          </cell>
          <cell r="G1944">
            <v>0</v>
          </cell>
          <cell r="H1944">
            <v>127077.09630999999</v>
          </cell>
          <cell r="I1944">
            <v>0</v>
          </cell>
          <cell r="J1944">
            <v>0</v>
          </cell>
          <cell r="K1944">
            <v>40.278002000000001</v>
          </cell>
        </row>
        <row r="1945">
          <cell r="A1945" t="str">
            <v>CCM</v>
          </cell>
          <cell r="B1945" t="str">
            <v>No</v>
          </cell>
          <cell r="C1945" t="str">
            <v>Cadoux Limited</v>
          </cell>
          <cell r="D1945" t="str">
            <v>AustralianShares</v>
          </cell>
          <cell r="E1945">
            <v>100221</v>
          </cell>
          <cell r="F1945">
            <v>0</v>
          </cell>
          <cell r="G1945">
            <v>0</v>
          </cell>
          <cell r="H1945">
            <v>5512.1549999999997</v>
          </cell>
          <cell r="I1945">
            <v>0</v>
          </cell>
          <cell r="J1945">
            <v>0</v>
          </cell>
          <cell r="K1945">
            <v>5.5E-2</v>
          </cell>
        </row>
        <row r="1946">
          <cell r="A1946" t="str">
            <v>CCO</v>
          </cell>
          <cell r="B1946" t="str">
            <v>No</v>
          </cell>
          <cell r="C1946" t="str">
            <v>The Calmer Co International Limited</v>
          </cell>
          <cell r="D1946" t="str">
            <v>AustralianShares</v>
          </cell>
          <cell r="E1946">
            <v>7831101</v>
          </cell>
          <cell r="F1946">
            <v>0</v>
          </cell>
          <cell r="G1946">
            <v>0</v>
          </cell>
          <cell r="H1946">
            <v>46986.606</v>
          </cell>
          <cell r="I1946">
            <v>0</v>
          </cell>
          <cell r="J1946">
            <v>0</v>
          </cell>
          <cell r="K1946">
            <v>6.0000000000000001E-3</v>
          </cell>
        </row>
        <row r="1947">
          <cell r="A1947" t="str">
            <v>CCO.TX</v>
          </cell>
          <cell r="B1947" t="str">
            <v>No</v>
          </cell>
          <cell r="C1947" t="str">
            <v>Cameco Corporation</v>
          </cell>
          <cell r="D1947" t="str">
            <v>InternationalShares</v>
          </cell>
          <cell r="E1947">
            <v>2201</v>
          </cell>
          <cell r="F1947">
            <v>0</v>
          </cell>
          <cell r="G1947">
            <v>0</v>
          </cell>
          <cell r="H1947">
            <v>182845.40958899999</v>
          </cell>
          <cell r="I1947">
            <v>0</v>
          </cell>
          <cell r="J1947">
            <v>0</v>
          </cell>
          <cell r="K1947">
            <v>83.073789000000005</v>
          </cell>
        </row>
        <row r="1948">
          <cell r="A1948" t="str">
            <v>CCOOA</v>
          </cell>
          <cell r="B1948" t="str">
            <v>No</v>
          </cell>
          <cell r="C1948" t="str">
            <v>The Calmer Co Intl Ltd Opt Exp 30/06/2026</v>
          </cell>
          <cell r="D1948" t="str">
            <v>AustralianShares</v>
          </cell>
          <cell r="E1948">
            <v>21995058</v>
          </cell>
          <cell r="F1948">
            <v>0</v>
          </cell>
          <cell r="G1948">
            <v>0</v>
          </cell>
          <cell r="H1948">
            <v>21995.058000000001</v>
          </cell>
          <cell r="I1948">
            <v>0</v>
          </cell>
          <cell r="J1948">
            <v>0</v>
          </cell>
          <cell r="K1948">
            <v>1E-3</v>
          </cell>
        </row>
        <row r="1949">
          <cell r="A1949" t="str">
            <v>CCR</v>
          </cell>
          <cell r="B1949" t="str">
            <v>No</v>
          </cell>
          <cell r="C1949" t="str">
            <v>Credit Clear Limited</v>
          </cell>
          <cell r="D1949" t="str">
            <v>AustralianShares</v>
          </cell>
          <cell r="E1949">
            <v>192012</v>
          </cell>
          <cell r="F1949">
            <v>0</v>
          </cell>
          <cell r="G1949">
            <v>0</v>
          </cell>
          <cell r="H1949">
            <v>65284.08</v>
          </cell>
          <cell r="I1949">
            <v>0</v>
          </cell>
          <cell r="J1949">
            <v>0</v>
          </cell>
          <cell r="K1949">
            <v>0.34</v>
          </cell>
        </row>
        <row r="1950">
          <cell r="A1950" t="str">
            <v>CCV</v>
          </cell>
          <cell r="B1950" t="str">
            <v>No</v>
          </cell>
          <cell r="C1950" t="str">
            <v>Cash Converters International</v>
          </cell>
          <cell r="D1950" t="str">
            <v>AustralianShares</v>
          </cell>
          <cell r="E1950">
            <v>371748</v>
          </cell>
          <cell r="F1950">
            <v>0</v>
          </cell>
          <cell r="G1950">
            <v>0</v>
          </cell>
          <cell r="H1950">
            <v>91078.26</v>
          </cell>
          <cell r="I1950">
            <v>0</v>
          </cell>
          <cell r="J1950">
            <v>0</v>
          </cell>
          <cell r="K1950">
            <v>0.245</v>
          </cell>
        </row>
        <row r="1951">
          <cell r="A1951" t="str">
            <v>CCX</v>
          </cell>
          <cell r="B1951" t="str">
            <v>No</v>
          </cell>
          <cell r="C1951" t="str">
            <v>City Chic Collective Limited</v>
          </cell>
          <cell r="D1951" t="str">
            <v>AustralianShares</v>
          </cell>
          <cell r="E1951">
            <v>358986</v>
          </cell>
          <cell r="F1951">
            <v>0</v>
          </cell>
          <cell r="G1951">
            <v>0</v>
          </cell>
          <cell r="H1951">
            <v>35180.627999999997</v>
          </cell>
          <cell r="I1951">
            <v>0</v>
          </cell>
          <cell r="J1951">
            <v>0</v>
          </cell>
          <cell r="K1951">
            <v>9.8000000000000004E-2</v>
          </cell>
        </row>
        <row r="1952">
          <cell r="A1952" t="str">
            <v>CD1</v>
          </cell>
          <cell r="B1952" t="str">
            <v>No</v>
          </cell>
          <cell r="C1952" t="str">
            <v>CD Private Equity Fund I</v>
          </cell>
          <cell r="D1952" t="str">
            <v>AustralianShares</v>
          </cell>
          <cell r="E1952">
            <v>64300</v>
          </cell>
          <cell r="F1952">
            <v>0</v>
          </cell>
          <cell r="G1952">
            <v>0</v>
          </cell>
          <cell r="H1952">
            <v>39866</v>
          </cell>
          <cell r="I1952">
            <v>0</v>
          </cell>
          <cell r="J1952">
            <v>0</v>
          </cell>
          <cell r="K1952">
            <v>0.62</v>
          </cell>
        </row>
        <row r="1953">
          <cell r="A1953" t="str">
            <v>CD2</v>
          </cell>
          <cell r="B1953" t="str">
            <v>No</v>
          </cell>
          <cell r="C1953" t="str">
            <v>CD Private Equity Fund II</v>
          </cell>
          <cell r="D1953" t="str">
            <v>AustralianShares</v>
          </cell>
          <cell r="E1953">
            <v>56500</v>
          </cell>
          <cell r="F1953">
            <v>0</v>
          </cell>
          <cell r="G1953">
            <v>0</v>
          </cell>
          <cell r="H1953">
            <v>48590</v>
          </cell>
          <cell r="I1953">
            <v>0</v>
          </cell>
          <cell r="J1953">
            <v>0</v>
          </cell>
          <cell r="K1953">
            <v>0.86</v>
          </cell>
        </row>
        <row r="1954">
          <cell r="A1954" t="str">
            <v>CD3</v>
          </cell>
          <cell r="B1954" t="str">
            <v>No</v>
          </cell>
          <cell r="C1954" t="str">
            <v>CD Private Equity Fund III</v>
          </cell>
          <cell r="D1954" t="str">
            <v>AustralianShares</v>
          </cell>
          <cell r="E1954">
            <v>55940</v>
          </cell>
          <cell r="F1954">
            <v>0</v>
          </cell>
          <cell r="G1954">
            <v>0</v>
          </cell>
          <cell r="H1954">
            <v>71043.8</v>
          </cell>
          <cell r="I1954">
            <v>0</v>
          </cell>
          <cell r="J1954">
            <v>0</v>
          </cell>
          <cell r="K1954">
            <v>1.27</v>
          </cell>
        </row>
        <row r="1955">
          <cell r="A1955" t="str">
            <v>CDA</v>
          </cell>
          <cell r="B1955" t="str">
            <v>No</v>
          </cell>
          <cell r="C1955" t="str">
            <v>Codan Limited</v>
          </cell>
          <cell r="D1955" t="str">
            <v>AustralianShares</v>
          </cell>
          <cell r="E1955">
            <v>61378</v>
          </cell>
          <cell r="F1955">
            <v>0</v>
          </cell>
          <cell r="G1955">
            <v>0</v>
          </cell>
          <cell r="H1955">
            <v>988185.8</v>
          </cell>
          <cell r="I1955">
            <v>0</v>
          </cell>
          <cell r="J1955">
            <v>0</v>
          </cell>
          <cell r="K1955">
            <v>16.100000000000001</v>
          </cell>
        </row>
        <row r="1956">
          <cell r="A1956" t="str">
            <v>CDD</v>
          </cell>
          <cell r="B1956" t="str">
            <v>No</v>
          </cell>
          <cell r="C1956" t="str">
            <v>CARDNO Ltd</v>
          </cell>
          <cell r="D1956" t="str">
            <v>AustralianShares</v>
          </cell>
          <cell r="E1956">
            <v>52823</v>
          </cell>
          <cell r="F1956">
            <v>0</v>
          </cell>
          <cell r="G1956">
            <v>0</v>
          </cell>
          <cell r="H1956">
            <v>8979.91</v>
          </cell>
          <cell r="I1956">
            <v>0</v>
          </cell>
          <cell r="J1956">
            <v>0</v>
          </cell>
          <cell r="K1956">
            <v>0.17</v>
          </cell>
        </row>
        <row r="1957">
          <cell r="A1957" t="str">
            <v>CDE</v>
          </cell>
          <cell r="B1957" t="str">
            <v>No</v>
          </cell>
          <cell r="C1957" t="str">
            <v>Codeifai Limited</v>
          </cell>
          <cell r="D1957" t="str">
            <v>AustralianShares</v>
          </cell>
          <cell r="E1957">
            <v>99333</v>
          </cell>
          <cell r="F1957">
            <v>0</v>
          </cell>
          <cell r="G1957">
            <v>0</v>
          </cell>
          <cell r="H1957">
            <v>99.332999999999998</v>
          </cell>
          <cell r="I1957">
            <v>0</v>
          </cell>
          <cell r="J1957">
            <v>0</v>
          </cell>
          <cell r="K1957">
            <v>1E-3</v>
          </cell>
        </row>
        <row r="1958">
          <cell r="A1958" t="str">
            <v>CDM</v>
          </cell>
          <cell r="B1958" t="str">
            <v>No</v>
          </cell>
          <cell r="C1958" t="str">
            <v>Cadence Capital Limited</v>
          </cell>
          <cell r="D1958" t="str">
            <v>AustralianShares</v>
          </cell>
          <cell r="E1958">
            <v>1551544</v>
          </cell>
          <cell r="F1958">
            <v>0</v>
          </cell>
          <cell r="G1958">
            <v>0</v>
          </cell>
          <cell r="H1958">
            <v>1062807.6399999999</v>
          </cell>
          <cell r="I1958">
            <v>0</v>
          </cell>
          <cell r="J1958">
            <v>0</v>
          </cell>
          <cell r="K1958">
            <v>0.68500000000000005</v>
          </cell>
        </row>
        <row r="1959">
          <cell r="A1959" t="str">
            <v>CDO</v>
          </cell>
          <cell r="B1959" t="str">
            <v>No</v>
          </cell>
          <cell r="C1959" t="str">
            <v>Cadence Opportunities Fund Limited</v>
          </cell>
          <cell r="D1959" t="str">
            <v>AustralianShares</v>
          </cell>
          <cell r="E1959">
            <v>15877</v>
          </cell>
          <cell r="F1959">
            <v>0</v>
          </cell>
          <cell r="G1959">
            <v>0</v>
          </cell>
          <cell r="H1959">
            <v>26117.665000000001</v>
          </cell>
          <cell r="I1959">
            <v>0</v>
          </cell>
          <cell r="J1959">
            <v>0</v>
          </cell>
          <cell r="K1959">
            <v>1.645</v>
          </cell>
        </row>
        <row r="1960">
          <cell r="A1960" t="str">
            <v>CDP</v>
          </cell>
          <cell r="B1960" t="str">
            <v>No</v>
          </cell>
          <cell r="C1960" t="str">
            <v>Carindale Property Trust</v>
          </cell>
          <cell r="D1960" t="str">
            <v>AustralianShares</v>
          </cell>
          <cell r="E1960">
            <v>18602</v>
          </cell>
          <cell r="F1960">
            <v>0</v>
          </cell>
          <cell r="G1960">
            <v>0</v>
          </cell>
          <cell r="H1960">
            <v>88545.52</v>
          </cell>
          <cell r="I1960">
            <v>0</v>
          </cell>
          <cell r="J1960">
            <v>0</v>
          </cell>
          <cell r="K1960">
            <v>4.76</v>
          </cell>
        </row>
        <row r="1961">
          <cell r="A1961" t="str">
            <v>CDR</v>
          </cell>
          <cell r="B1961" t="str">
            <v>No</v>
          </cell>
          <cell r="C1961" t="str">
            <v>Codrus Minerals Limited</v>
          </cell>
          <cell r="D1961" t="str">
            <v>AustralianShares</v>
          </cell>
          <cell r="E1961">
            <v>10000</v>
          </cell>
          <cell r="F1961">
            <v>0</v>
          </cell>
          <cell r="G1961">
            <v>0</v>
          </cell>
          <cell r="H1961">
            <v>170</v>
          </cell>
          <cell r="I1961">
            <v>0</v>
          </cell>
          <cell r="J1961">
            <v>0</v>
          </cell>
          <cell r="K1961">
            <v>1.7000000000000001E-2</v>
          </cell>
        </row>
        <row r="1962">
          <cell r="A1962" t="str">
            <v>CDT</v>
          </cell>
          <cell r="B1962" t="str">
            <v>No</v>
          </cell>
          <cell r="C1962" t="str">
            <v>Castle Minerals Limited</v>
          </cell>
          <cell r="D1962" t="str">
            <v>AustralianShares</v>
          </cell>
          <cell r="E1962">
            <v>2729902</v>
          </cell>
          <cell r="F1962">
            <v>0</v>
          </cell>
          <cell r="G1962">
            <v>0</v>
          </cell>
          <cell r="H1962">
            <v>5459.8040000000001</v>
          </cell>
          <cell r="I1962">
            <v>0</v>
          </cell>
          <cell r="J1962">
            <v>0</v>
          </cell>
          <cell r="K1962">
            <v>2E-3</v>
          </cell>
        </row>
        <row r="1963">
          <cell r="A1963" t="str">
            <v>CDTOB</v>
          </cell>
          <cell r="B1963" t="str">
            <v>No</v>
          </cell>
          <cell r="C1963" t="str">
            <v>Castle Minerals Limited Option Expiry 07/01/2025</v>
          </cell>
          <cell r="D1963" t="str">
            <v>AustralianShares</v>
          </cell>
          <cell r="E1963">
            <v>375000</v>
          </cell>
          <cell r="F1963">
            <v>0</v>
          </cell>
          <cell r="G1963">
            <v>0</v>
          </cell>
          <cell r="H1963">
            <v>375</v>
          </cell>
          <cell r="I1963">
            <v>0</v>
          </cell>
          <cell r="J1963">
            <v>0</v>
          </cell>
          <cell r="K1963">
            <v>1E-3</v>
          </cell>
        </row>
        <row r="1964">
          <cell r="A1964" t="str">
            <v>CDW.ND</v>
          </cell>
          <cell r="B1964" t="str">
            <v>No</v>
          </cell>
          <cell r="C1964" t="str">
            <v>CDW Corporation</v>
          </cell>
          <cell r="D1964" t="str">
            <v>InternationalShares</v>
          </cell>
          <cell r="E1964">
            <v>24</v>
          </cell>
          <cell r="F1964">
            <v>0</v>
          </cell>
          <cell r="G1964">
            <v>0</v>
          </cell>
          <cell r="H1964">
            <v>6751.1879760000002</v>
          </cell>
          <cell r="I1964">
            <v>0</v>
          </cell>
          <cell r="J1964">
            <v>0</v>
          </cell>
          <cell r="K1964">
            <v>281.29949900000003</v>
          </cell>
        </row>
        <row r="1965">
          <cell r="A1965" t="str">
            <v>CDX</v>
          </cell>
          <cell r="B1965" t="str">
            <v>No</v>
          </cell>
          <cell r="C1965" t="str">
            <v>Cardiex Limited</v>
          </cell>
          <cell r="D1965" t="str">
            <v>AustralianShares</v>
          </cell>
          <cell r="E1965">
            <v>107286</v>
          </cell>
          <cell r="F1965">
            <v>0</v>
          </cell>
          <cell r="G1965">
            <v>0</v>
          </cell>
          <cell r="H1965">
            <v>10406.742</v>
          </cell>
          <cell r="I1965">
            <v>0</v>
          </cell>
          <cell r="J1965">
            <v>0</v>
          </cell>
          <cell r="K1965">
            <v>9.7000000000000003E-2</v>
          </cell>
        </row>
        <row r="1966">
          <cell r="A1966" t="str">
            <v>CDXOA</v>
          </cell>
          <cell r="B1966" t="str">
            <v>No</v>
          </cell>
          <cell r="C1966" t="str">
            <v>Cardiex Limited Options Expiry 30/11/2025</v>
          </cell>
          <cell r="D1966" t="str">
            <v>AustralianShares</v>
          </cell>
          <cell r="E1966">
            <v>2719</v>
          </cell>
          <cell r="F1966">
            <v>0</v>
          </cell>
          <cell r="G1966">
            <v>0</v>
          </cell>
          <cell r="H1966">
            <v>46.222999999999999</v>
          </cell>
          <cell r="I1966">
            <v>0</v>
          </cell>
          <cell r="J1966">
            <v>0</v>
          </cell>
          <cell r="K1966">
            <v>1.7000000000000001E-2</v>
          </cell>
        </row>
        <row r="1967">
          <cell r="A1967" t="str">
            <v>CE1</v>
          </cell>
          <cell r="B1967" t="str">
            <v>No</v>
          </cell>
          <cell r="C1967" t="str">
            <v>Calima Energy Limited</v>
          </cell>
          <cell r="D1967" t="str">
            <v>AustralianShares</v>
          </cell>
          <cell r="E1967">
            <v>196240</v>
          </cell>
          <cell r="F1967">
            <v>0</v>
          </cell>
          <cell r="G1967">
            <v>0</v>
          </cell>
          <cell r="H1967">
            <v>1766.16</v>
          </cell>
          <cell r="I1967">
            <v>0</v>
          </cell>
          <cell r="J1967">
            <v>0</v>
          </cell>
          <cell r="K1967">
            <v>8.9999999999999993E-3</v>
          </cell>
        </row>
        <row r="1968">
          <cell r="A1968" t="str">
            <v>CEG.ND</v>
          </cell>
          <cell r="B1968" t="str">
            <v>No</v>
          </cell>
          <cell r="C1968" t="str">
            <v>Constellation Energy Corporation</v>
          </cell>
          <cell r="D1968" t="str">
            <v>InternationalShares</v>
          </cell>
          <cell r="E1968">
            <v>203</v>
          </cell>
          <cell r="F1968">
            <v>0</v>
          </cell>
          <cell r="G1968">
            <v>0</v>
          </cell>
          <cell r="H1968">
            <v>73400.889001999996</v>
          </cell>
          <cell r="I1968">
            <v>0</v>
          </cell>
          <cell r="J1968">
            <v>0</v>
          </cell>
          <cell r="K1968">
            <v>361.58073400000001</v>
          </cell>
        </row>
        <row r="1969">
          <cell r="A1969" t="str">
            <v>CEH</v>
          </cell>
          <cell r="B1969" t="str">
            <v>No</v>
          </cell>
          <cell r="C1969" t="str">
            <v>Coast Entertainment Holdings Limited</v>
          </cell>
          <cell r="D1969" t="str">
            <v>AustralianShares</v>
          </cell>
          <cell r="E1969">
            <v>166222</v>
          </cell>
          <cell r="F1969">
            <v>0</v>
          </cell>
          <cell r="G1969">
            <v>0</v>
          </cell>
          <cell r="H1969">
            <v>81448.78</v>
          </cell>
          <cell r="I1969">
            <v>0</v>
          </cell>
          <cell r="J1969">
            <v>0</v>
          </cell>
          <cell r="K1969">
            <v>0.49</v>
          </cell>
        </row>
        <row r="1970">
          <cell r="A1970" t="str">
            <v>CEL</v>
          </cell>
          <cell r="B1970" t="str">
            <v>No</v>
          </cell>
          <cell r="C1970" t="str">
            <v>Challenger Gold Limited</v>
          </cell>
          <cell r="D1970" t="str">
            <v>AustralianShares</v>
          </cell>
          <cell r="E1970">
            <v>478605</v>
          </cell>
          <cell r="F1970">
            <v>0</v>
          </cell>
          <cell r="G1970">
            <v>0</v>
          </cell>
          <cell r="H1970">
            <v>22494.435000000001</v>
          </cell>
          <cell r="I1970">
            <v>0</v>
          </cell>
          <cell r="J1970">
            <v>0</v>
          </cell>
          <cell r="K1970">
            <v>4.7E-2</v>
          </cell>
        </row>
        <row r="1971">
          <cell r="A1971" t="str">
            <v>CELH.ND</v>
          </cell>
          <cell r="B1971" t="str">
            <v>No</v>
          </cell>
          <cell r="C1971" t="str">
            <v>Celsius Holdings Inc</v>
          </cell>
          <cell r="D1971" t="str">
            <v>InternationalShares</v>
          </cell>
          <cell r="E1971">
            <v>1123</v>
          </cell>
          <cell r="F1971">
            <v>0</v>
          </cell>
          <cell r="G1971">
            <v>0</v>
          </cell>
          <cell r="H1971">
            <v>47809.632851000002</v>
          </cell>
          <cell r="I1971">
            <v>0</v>
          </cell>
          <cell r="J1971">
            <v>0</v>
          </cell>
          <cell r="K1971">
            <v>42.573137000000003</v>
          </cell>
        </row>
        <row r="1972">
          <cell r="A1972" t="str">
            <v>CETF</v>
          </cell>
          <cell r="B1972" t="str">
            <v>No</v>
          </cell>
          <cell r="C1972" t="str">
            <v>VanEck FTSE China A50 ETF</v>
          </cell>
          <cell r="D1972" t="str">
            <v>AustralianShares</v>
          </cell>
          <cell r="E1972">
            <v>1999</v>
          </cell>
          <cell r="F1972">
            <v>0</v>
          </cell>
          <cell r="G1972">
            <v>0</v>
          </cell>
          <cell r="H1972">
            <v>118700.62</v>
          </cell>
          <cell r="I1972">
            <v>0</v>
          </cell>
          <cell r="J1972">
            <v>0</v>
          </cell>
          <cell r="K1972">
            <v>59.38</v>
          </cell>
        </row>
        <row r="1973">
          <cell r="A1973" t="str">
            <v>CF.NY</v>
          </cell>
          <cell r="B1973" t="str">
            <v>No</v>
          </cell>
          <cell r="C1973" t="str">
            <v>CF Industries Holdings Inc</v>
          </cell>
          <cell r="D1973" t="str">
            <v>InternationalShares</v>
          </cell>
          <cell r="E1973">
            <v>39</v>
          </cell>
          <cell r="F1973">
            <v>0</v>
          </cell>
          <cell r="G1973">
            <v>0</v>
          </cell>
          <cell r="H1973">
            <v>5378.1800670000002</v>
          </cell>
          <cell r="I1973">
            <v>0</v>
          </cell>
          <cell r="J1973">
            <v>0</v>
          </cell>
          <cell r="K1973">
            <v>137.902053</v>
          </cell>
        </row>
        <row r="1974">
          <cell r="A1974" t="str">
            <v>CF1</v>
          </cell>
          <cell r="B1974" t="str">
            <v>No</v>
          </cell>
          <cell r="C1974" t="str">
            <v>Complii Fintech Solutions Ltd</v>
          </cell>
          <cell r="D1974" t="str">
            <v>AustralianShares</v>
          </cell>
          <cell r="E1974">
            <v>52142</v>
          </cell>
          <cell r="F1974">
            <v>0</v>
          </cell>
          <cell r="G1974">
            <v>0</v>
          </cell>
          <cell r="H1974">
            <v>1199.2660000000001</v>
          </cell>
          <cell r="I1974">
            <v>0</v>
          </cell>
          <cell r="J1974">
            <v>0</v>
          </cell>
          <cell r="K1974">
            <v>2.3E-2</v>
          </cell>
        </row>
        <row r="1975">
          <cell r="A1975" t="str">
            <v>CFLO</v>
          </cell>
          <cell r="B1975" t="str">
            <v>No</v>
          </cell>
          <cell r="C1975" t="str">
            <v>BetaShares Global Cash Flow Kings ETF</v>
          </cell>
          <cell r="D1975" t="str">
            <v>AustralianShares</v>
          </cell>
          <cell r="E1975">
            <v>205119</v>
          </cell>
          <cell r="F1975">
            <v>0</v>
          </cell>
          <cell r="G1975">
            <v>0</v>
          </cell>
          <cell r="H1975">
            <v>3798803.88</v>
          </cell>
          <cell r="I1975">
            <v>0</v>
          </cell>
          <cell r="J1975">
            <v>0</v>
          </cell>
          <cell r="K1975">
            <v>18.52</v>
          </cell>
        </row>
        <row r="1976">
          <cell r="A1976" t="str">
            <v>CFLT.ND</v>
          </cell>
          <cell r="B1976" t="str">
            <v>No</v>
          </cell>
          <cell r="C1976" t="str">
            <v>Confluent Inc</v>
          </cell>
          <cell r="D1976" t="str">
            <v>InternationalShares</v>
          </cell>
          <cell r="E1976">
            <v>440</v>
          </cell>
          <cell r="F1976">
            <v>0</v>
          </cell>
          <cell r="G1976">
            <v>0</v>
          </cell>
          <cell r="H1976">
            <v>19884.273639999999</v>
          </cell>
          <cell r="I1976">
            <v>0</v>
          </cell>
          <cell r="J1976">
            <v>0</v>
          </cell>
          <cell r="K1976">
            <v>45.191530999999998</v>
          </cell>
        </row>
        <row r="1977">
          <cell r="A1977" t="str">
            <v>CFM0404AU</v>
          </cell>
          <cell r="B1977" t="str">
            <v>No</v>
          </cell>
          <cell r="C1977" t="str">
            <v>CFS Wholesale Ausbil Australian Active Equity</v>
          </cell>
          <cell r="D1977" t="str">
            <v>ManagedFunds</v>
          </cell>
          <cell r="E1977">
            <v>236250.544765</v>
          </cell>
          <cell r="F1977">
            <v>0</v>
          </cell>
          <cell r="G1977">
            <v>0</v>
          </cell>
          <cell r="H1977">
            <v>310315.09054900002</v>
          </cell>
          <cell r="I1977">
            <v>0</v>
          </cell>
          <cell r="J1977">
            <v>0</v>
          </cell>
          <cell r="K1977">
            <v>1.3134999999999999</v>
          </cell>
        </row>
        <row r="1978">
          <cell r="A1978" t="str">
            <v>CFO</v>
          </cell>
          <cell r="B1978" t="str">
            <v>No</v>
          </cell>
          <cell r="C1978" t="str">
            <v>CFOAM Limited</v>
          </cell>
          <cell r="D1978" t="str">
            <v>AustralianShares</v>
          </cell>
          <cell r="E1978">
            <v>1500000</v>
          </cell>
          <cell r="F1978">
            <v>0</v>
          </cell>
          <cell r="G1978">
            <v>0</v>
          </cell>
          <cell r="H1978">
            <v>3000</v>
          </cell>
          <cell r="I1978">
            <v>0</v>
          </cell>
          <cell r="J1978">
            <v>0</v>
          </cell>
          <cell r="K1978">
            <v>2E-3</v>
          </cell>
        </row>
        <row r="1979">
          <cell r="A1979" t="str">
            <v>CFR.SW</v>
          </cell>
          <cell r="B1979" t="str">
            <v>No</v>
          </cell>
          <cell r="C1979" t="str">
            <v>Compagnie Financiere Richemont SA</v>
          </cell>
          <cell r="D1979" t="str">
            <v>InternationalShares</v>
          </cell>
          <cell r="E1979">
            <v>578</v>
          </cell>
          <cell r="F1979">
            <v>0</v>
          </cell>
          <cell r="G1979">
            <v>0</v>
          </cell>
          <cell r="H1979">
            <v>142000.30721599999</v>
          </cell>
          <cell r="I1979">
            <v>0</v>
          </cell>
          <cell r="J1979">
            <v>0</v>
          </cell>
          <cell r="K1979">
            <v>245.67527200000001</v>
          </cell>
        </row>
        <row r="1980">
          <cell r="A1980" t="str">
            <v>CFU</v>
          </cell>
          <cell r="B1980" t="str">
            <v>No</v>
          </cell>
          <cell r="C1980" t="str">
            <v>Ceramic Fuel Cells Limited</v>
          </cell>
          <cell r="D1980" t="str">
            <v>AustralianShares</v>
          </cell>
          <cell r="E1980">
            <v>0</v>
          </cell>
          <cell r="F1980">
            <v>0</v>
          </cell>
          <cell r="G1980">
            <v>0</v>
          </cell>
          <cell r="H1980">
            <v>0</v>
          </cell>
          <cell r="I1980">
            <v>0</v>
          </cell>
          <cell r="J1980">
            <v>0</v>
          </cell>
          <cell r="K1980">
            <v>0</v>
          </cell>
        </row>
        <row r="1981">
          <cell r="A1981" t="str">
            <v>CG1</v>
          </cell>
          <cell r="B1981" t="str">
            <v>No</v>
          </cell>
          <cell r="C1981" t="str">
            <v>Carbonxt Group Limited</v>
          </cell>
          <cell r="D1981" t="str">
            <v>AustralianShares</v>
          </cell>
          <cell r="E1981">
            <v>111875</v>
          </cell>
          <cell r="F1981">
            <v>0</v>
          </cell>
          <cell r="G1981">
            <v>0</v>
          </cell>
          <cell r="H1981">
            <v>7831.25</v>
          </cell>
          <cell r="I1981">
            <v>0</v>
          </cell>
          <cell r="J1981">
            <v>0</v>
          </cell>
          <cell r="K1981">
            <v>7.0000000000000007E-2</v>
          </cell>
        </row>
        <row r="1982">
          <cell r="A1982" t="str">
            <v>CGB</v>
          </cell>
          <cell r="B1982" t="str">
            <v>No</v>
          </cell>
          <cell r="C1982" t="str">
            <v>Cann Global Limited</v>
          </cell>
          <cell r="D1982" t="str">
            <v>AustralianShares</v>
          </cell>
          <cell r="E1982">
            <v>281808</v>
          </cell>
          <cell r="F1982">
            <v>0</v>
          </cell>
          <cell r="G1982">
            <v>0</v>
          </cell>
          <cell r="H1982">
            <v>5917.9679999999998</v>
          </cell>
          <cell r="I1982">
            <v>0</v>
          </cell>
          <cell r="J1982">
            <v>0</v>
          </cell>
          <cell r="K1982">
            <v>2.1000000000000001E-2</v>
          </cell>
        </row>
        <row r="1983">
          <cell r="A1983" t="str">
            <v>CGC.ND</v>
          </cell>
          <cell r="B1983" t="str">
            <v>No</v>
          </cell>
          <cell r="C1983" t="str">
            <v>Canopy Growth Corporation</v>
          </cell>
          <cell r="D1983" t="str">
            <v>InternationalShares</v>
          </cell>
          <cell r="E1983">
            <v>10</v>
          </cell>
          <cell r="F1983">
            <v>0</v>
          </cell>
          <cell r="G1983">
            <v>0</v>
          </cell>
          <cell r="H1983">
            <v>44.286410000000004</v>
          </cell>
          <cell r="I1983">
            <v>0</v>
          </cell>
          <cell r="J1983">
            <v>0</v>
          </cell>
          <cell r="K1983">
            <v>4.4286409999999998</v>
          </cell>
        </row>
        <row r="1984">
          <cell r="A1984" t="str">
            <v>CGFPC</v>
          </cell>
          <cell r="B1984" t="str">
            <v>No</v>
          </cell>
          <cell r="C1984" t="str">
            <v>Challenger Capital Notes 3 25/05/2028</v>
          </cell>
          <cell r="D1984" t="str">
            <v>AustralianShares</v>
          </cell>
          <cell r="E1984">
            <v>22156</v>
          </cell>
          <cell r="F1984">
            <v>0</v>
          </cell>
          <cell r="G1984">
            <v>0</v>
          </cell>
          <cell r="H1984">
            <v>2324164.4</v>
          </cell>
          <cell r="I1984">
            <v>0</v>
          </cell>
          <cell r="J1984">
            <v>0</v>
          </cell>
          <cell r="K1984">
            <v>104.9</v>
          </cell>
        </row>
        <row r="1985">
          <cell r="A1985" t="str">
            <v>CGFPD</v>
          </cell>
          <cell r="B1985" t="str">
            <v>No</v>
          </cell>
          <cell r="C1985" t="str">
            <v>Challenger Capital Notes 4 25/02/2032</v>
          </cell>
          <cell r="D1985" t="str">
            <v>AustralianShares</v>
          </cell>
          <cell r="E1985">
            <v>21910</v>
          </cell>
          <cell r="F1985">
            <v>0</v>
          </cell>
          <cell r="G1985">
            <v>0</v>
          </cell>
          <cell r="H1985">
            <v>2311505</v>
          </cell>
          <cell r="I1985">
            <v>0</v>
          </cell>
          <cell r="J1985">
            <v>0</v>
          </cell>
          <cell r="K1985">
            <v>105.5</v>
          </cell>
        </row>
        <row r="1986">
          <cell r="A1986" t="str">
            <v>CGHE</v>
          </cell>
          <cell r="B1986" t="str">
            <v>No</v>
          </cell>
          <cell r="C1986" t="str">
            <v>Claremont Global Fund (Hedged) (Managed Fund)</v>
          </cell>
          <cell r="D1986" t="str">
            <v>AustralianShares</v>
          </cell>
          <cell r="E1986">
            <v>17696</v>
          </cell>
          <cell r="F1986">
            <v>0</v>
          </cell>
          <cell r="G1986">
            <v>0</v>
          </cell>
          <cell r="H1986">
            <v>30968</v>
          </cell>
          <cell r="I1986">
            <v>0</v>
          </cell>
          <cell r="J1986">
            <v>0</v>
          </cell>
          <cell r="K1986">
            <v>1.75</v>
          </cell>
        </row>
        <row r="1987">
          <cell r="A1987" t="str">
            <v>CGM</v>
          </cell>
          <cell r="B1987" t="str">
            <v>No</v>
          </cell>
          <cell r="C1987" t="str">
            <v>Cougar Metals NL</v>
          </cell>
          <cell r="D1987" t="str">
            <v>AustralianShares</v>
          </cell>
          <cell r="E1987">
            <v>0</v>
          </cell>
          <cell r="F1987">
            <v>0</v>
          </cell>
          <cell r="G1987">
            <v>0</v>
          </cell>
          <cell r="H1987">
            <v>0</v>
          </cell>
          <cell r="I1987">
            <v>0</v>
          </cell>
          <cell r="J1987">
            <v>0</v>
          </cell>
          <cell r="K1987">
            <v>0</v>
          </cell>
        </row>
        <row r="1988">
          <cell r="A1988" t="str">
            <v>CGN</v>
          </cell>
          <cell r="B1988" t="str">
            <v>No</v>
          </cell>
          <cell r="C1988" t="str">
            <v>Crater Gold Mining Limited</v>
          </cell>
          <cell r="D1988" t="str">
            <v>AustralianShares</v>
          </cell>
          <cell r="E1988">
            <v>0</v>
          </cell>
          <cell r="F1988">
            <v>0</v>
          </cell>
          <cell r="G1988">
            <v>0</v>
          </cell>
          <cell r="H1988">
            <v>0</v>
          </cell>
          <cell r="I1988">
            <v>0</v>
          </cell>
          <cell r="J1988">
            <v>0</v>
          </cell>
          <cell r="K1988">
            <v>0</v>
          </cell>
        </row>
        <row r="1989">
          <cell r="A1989" t="str">
            <v>CGR</v>
          </cell>
          <cell r="B1989" t="str">
            <v>No</v>
          </cell>
          <cell r="C1989" t="str">
            <v>CGN Resources Limited</v>
          </cell>
          <cell r="D1989" t="str">
            <v>AustralianShares</v>
          </cell>
          <cell r="E1989">
            <v>198038</v>
          </cell>
          <cell r="F1989">
            <v>0</v>
          </cell>
          <cell r="G1989">
            <v>0</v>
          </cell>
          <cell r="H1989">
            <v>12476.394</v>
          </cell>
          <cell r="I1989">
            <v>0</v>
          </cell>
          <cell r="J1989">
            <v>0</v>
          </cell>
          <cell r="K1989">
            <v>6.3E-2</v>
          </cell>
        </row>
        <row r="1990">
          <cell r="A1990" t="str">
            <v>CGS</v>
          </cell>
          <cell r="B1990" t="str">
            <v>No</v>
          </cell>
          <cell r="C1990" t="str">
            <v>Cogstate Ltd</v>
          </cell>
          <cell r="D1990" t="str">
            <v>AustralianShares</v>
          </cell>
          <cell r="E1990">
            <v>56662</v>
          </cell>
          <cell r="F1990">
            <v>0</v>
          </cell>
          <cell r="G1990">
            <v>0</v>
          </cell>
          <cell r="H1990">
            <v>59211.79</v>
          </cell>
          <cell r="I1990">
            <v>0</v>
          </cell>
          <cell r="J1990">
            <v>0</v>
          </cell>
          <cell r="K1990">
            <v>1.0449999999999999</v>
          </cell>
        </row>
        <row r="1991">
          <cell r="A1991" t="str">
            <v>CGUN</v>
          </cell>
          <cell r="B1991" t="str">
            <v>No</v>
          </cell>
          <cell r="C1991" t="str">
            <v>Claremont Global Fund (Managed Fund)</v>
          </cell>
          <cell r="D1991" t="str">
            <v>AustralianShares</v>
          </cell>
          <cell r="E1991">
            <v>69895</v>
          </cell>
          <cell r="F1991">
            <v>0</v>
          </cell>
          <cell r="G1991">
            <v>0</v>
          </cell>
          <cell r="H1991">
            <v>127208.9</v>
          </cell>
          <cell r="I1991">
            <v>0</v>
          </cell>
          <cell r="J1991">
            <v>0</v>
          </cell>
          <cell r="K1991">
            <v>1.82</v>
          </cell>
        </row>
        <row r="1992">
          <cell r="A1992" t="str">
            <v>CHA0125A</v>
          </cell>
          <cell r="B1992" t="str">
            <v>No</v>
          </cell>
          <cell r="C1992" t="str">
            <v>Term Annuity CHA 1 Yr 4.90% 1/2 Yr Int 05/01/2025</v>
          </cell>
          <cell r="D1992" t="str">
            <v>TermDeposit</v>
          </cell>
          <cell r="E1992">
            <v>480000</v>
          </cell>
          <cell r="F1992">
            <v>0</v>
          </cell>
          <cell r="G1992">
            <v>0</v>
          </cell>
          <cell r="H1992">
            <v>480000</v>
          </cell>
          <cell r="I1992">
            <v>0</v>
          </cell>
          <cell r="J1992">
            <v>0</v>
          </cell>
          <cell r="K1992">
            <v>1</v>
          </cell>
        </row>
        <row r="1993">
          <cell r="A1993" t="str">
            <v>CHA0125B</v>
          </cell>
          <cell r="B1993" t="str">
            <v>No</v>
          </cell>
          <cell r="C1993" t="str">
            <v>Term Annuity CHA 1 Yr 4.90% 1/2 Yr Int 12/01/2025</v>
          </cell>
          <cell r="D1993" t="str">
            <v>TermDeposit</v>
          </cell>
          <cell r="E1993">
            <v>150000</v>
          </cell>
          <cell r="F1993">
            <v>0</v>
          </cell>
          <cell r="G1993">
            <v>0</v>
          </cell>
          <cell r="H1993">
            <v>150000</v>
          </cell>
          <cell r="I1993">
            <v>0</v>
          </cell>
          <cell r="J1993">
            <v>0</v>
          </cell>
          <cell r="K1993">
            <v>1</v>
          </cell>
        </row>
        <row r="1994">
          <cell r="A1994" t="str">
            <v>CHA0125C</v>
          </cell>
          <cell r="B1994" t="str">
            <v>No</v>
          </cell>
          <cell r="C1994" t="str">
            <v>Term Annuity CHA 1 Yr 4.90% 1/2 Yr Int 19/01/2025</v>
          </cell>
          <cell r="D1994" t="str">
            <v>TermDeposit</v>
          </cell>
          <cell r="E1994">
            <v>593808</v>
          </cell>
          <cell r="F1994">
            <v>0</v>
          </cell>
          <cell r="G1994">
            <v>0</v>
          </cell>
          <cell r="H1994">
            <v>593808</v>
          </cell>
          <cell r="I1994">
            <v>0</v>
          </cell>
          <cell r="J1994">
            <v>0</v>
          </cell>
          <cell r="K1994">
            <v>1</v>
          </cell>
        </row>
        <row r="1995">
          <cell r="A1995" t="str">
            <v>CHA0125D</v>
          </cell>
          <cell r="B1995" t="str">
            <v>No</v>
          </cell>
          <cell r="C1995" t="str">
            <v>Term Annuity CHA 1 Yr 4.95% 1/2 Yr Int 25/01/2025</v>
          </cell>
          <cell r="D1995" t="str">
            <v>TermDeposit</v>
          </cell>
          <cell r="E1995">
            <v>150000</v>
          </cell>
          <cell r="F1995">
            <v>0</v>
          </cell>
          <cell r="G1995">
            <v>0</v>
          </cell>
          <cell r="H1995">
            <v>150000</v>
          </cell>
          <cell r="I1995">
            <v>0</v>
          </cell>
          <cell r="J1995">
            <v>0</v>
          </cell>
          <cell r="K1995">
            <v>1</v>
          </cell>
        </row>
        <row r="1996">
          <cell r="A1996" t="str">
            <v>CHA0126B</v>
          </cell>
          <cell r="B1996" t="str">
            <v>No</v>
          </cell>
          <cell r="C1996" t="str">
            <v>Term Annuity CHA 2 Yr 4.95% Annual Int(12/01/2026)</v>
          </cell>
          <cell r="D1996" t="str">
            <v>TermDeposit</v>
          </cell>
          <cell r="E1996">
            <v>29000</v>
          </cell>
          <cell r="F1996">
            <v>0</v>
          </cell>
          <cell r="G1996">
            <v>0</v>
          </cell>
          <cell r="H1996">
            <v>29000</v>
          </cell>
          <cell r="I1996">
            <v>0</v>
          </cell>
          <cell r="J1996">
            <v>0</v>
          </cell>
          <cell r="K1996">
            <v>1</v>
          </cell>
        </row>
        <row r="1997">
          <cell r="A1997" t="str">
            <v>CHA0126C</v>
          </cell>
          <cell r="B1997" t="str">
            <v>No</v>
          </cell>
          <cell r="C1997" t="str">
            <v>Term Annuity CHA 2 Yr 4.95% Annual Int(19/01/2026)</v>
          </cell>
          <cell r="D1997" t="str">
            <v>TermDeposit</v>
          </cell>
          <cell r="E1997">
            <v>26000</v>
          </cell>
          <cell r="F1997">
            <v>0</v>
          </cell>
          <cell r="G1997">
            <v>0</v>
          </cell>
          <cell r="H1997">
            <v>26000</v>
          </cell>
          <cell r="I1997">
            <v>0</v>
          </cell>
          <cell r="J1997">
            <v>0</v>
          </cell>
          <cell r="K1997">
            <v>1</v>
          </cell>
        </row>
        <row r="1998">
          <cell r="A1998" t="str">
            <v>CHA0129C</v>
          </cell>
          <cell r="B1998" t="str">
            <v>No</v>
          </cell>
          <cell r="C1998" t="str">
            <v>Term Annuity CHA 5 Yr 5.00% Annual Int(19/01/2029)</v>
          </cell>
          <cell r="D1998" t="str">
            <v>TermDeposit</v>
          </cell>
          <cell r="E1998">
            <v>240000</v>
          </cell>
          <cell r="F1998">
            <v>0</v>
          </cell>
          <cell r="G1998">
            <v>0</v>
          </cell>
          <cell r="H1998">
            <v>240000</v>
          </cell>
          <cell r="I1998">
            <v>0</v>
          </cell>
          <cell r="J1998">
            <v>0</v>
          </cell>
          <cell r="K1998">
            <v>1</v>
          </cell>
        </row>
        <row r="1999">
          <cell r="A1999" t="str">
            <v>CHA0225A</v>
          </cell>
          <cell r="B1999" t="str">
            <v>No</v>
          </cell>
          <cell r="C1999" t="str">
            <v>Term Annuity CHA 1 Yr 4.95% 1/2 Yr Int 02/02/2025</v>
          </cell>
          <cell r="D1999" t="str">
            <v>TermDeposit</v>
          </cell>
          <cell r="E1999">
            <v>35419</v>
          </cell>
          <cell r="F1999">
            <v>0</v>
          </cell>
          <cell r="G1999">
            <v>0</v>
          </cell>
          <cell r="H1999">
            <v>35419</v>
          </cell>
          <cell r="I1999">
            <v>0</v>
          </cell>
          <cell r="J1999">
            <v>0</v>
          </cell>
          <cell r="K1999">
            <v>1</v>
          </cell>
        </row>
        <row r="2000">
          <cell r="A2000" t="str">
            <v>CHA0225D</v>
          </cell>
          <cell r="B2000" t="str">
            <v>No</v>
          </cell>
          <cell r="C2000" t="str">
            <v>Term Annuity CHA 1 Yr 4.90% 1/2 Yr Int 23/02/2025</v>
          </cell>
          <cell r="D2000" t="str">
            <v>TermDeposit</v>
          </cell>
          <cell r="E2000">
            <v>40000</v>
          </cell>
          <cell r="F2000">
            <v>0</v>
          </cell>
          <cell r="G2000">
            <v>0</v>
          </cell>
          <cell r="H2000">
            <v>40000</v>
          </cell>
          <cell r="I2000">
            <v>0</v>
          </cell>
          <cell r="J2000">
            <v>0</v>
          </cell>
          <cell r="K2000">
            <v>1</v>
          </cell>
        </row>
        <row r="2001">
          <cell r="A2001" t="str">
            <v>CHA0226B</v>
          </cell>
          <cell r="B2001" t="str">
            <v>No</v>
          </cell>
          <cell r="C2001" t="str">
            <v>Term Annuity CHA 2 Yr 4.90% Annual Int(09/02/2026)</v>
          </cell>
          <cell r="D2001" t="str">
            <v>TermDeposit</v>
          </cell>
          <cell r="E2001">
            <v>30000</v>
          </cell>
          <cell r="F2001">
            <v>0</v>
          </cell>
          <cell r="G2001">
            <v>0</v>
          </cell>
          <cell r="H2001">
            <v>30000</v>
          </cell>
          <cell r="I2001">
            <v>0</v>
          </cell>
          <cell r="J2001">
            <v>0</v>
          </cell>
          <cell r="K2001">
            <v>1</v>
          </cell>
        </row>
        <row r="2002">
          <cell r="A2002" t="str">
            <v>CHA0227C</v>
          </cell>
          <cell r="B2002" t="str">
            <v>No</v>
          </cell>
          <cell r="C2002" t="str">
            <v>Term Annuity CHA 3 Yr 5.00% Annual Int(16/02/2027)</v>
          </cell>
          <cell r="D2002" t="str">
            <v>TermDeposit</v>
          </cell>
          <cell r="E2002">
            <v>40000</v>
          </cell>
          <cell r="F2002">
            <v>0</v>
          </cell>
          <cell r="G2002">
            <v>0</v>
          </cell>
          <cell r="H2002">
            <v>40000</v>
          </cell>
          <cell r="I2002">
            <v>0</v>
          </cell>
          <cell r="J2002">
            <v>0</v>
          </cell>
          <cell r="K2002">
            <v>1</v>
          </cell>
        </row>
        <row r="2003">
          <cell r="A2003" t="str">
            <v>CHA0326A</v>
          </cell>
          <cell r="B2003" t="str">
            <v>No</v>
          </cell>
          <cell r="C2003" t="str">
            <v>Term Annuity CHA 2 Yr 5.00% Annual Int(01/03/2026)</v>
          </cell>
          <cell r="D2003" t="str">
            <v>TermDeposit</v>
          </cell>
          <cell r="E2003">
            <v>210000</v>
          </cell>
          <cell r="F2003">
            <v>0</v>
          </cell>
          <cell r="G2003">
            <v>0</v>
          </cell>
          <cell r="H2003">
            <v>210000</v>
          </cell>
          <cell r="I2003">
            <v>0</v>
          </cell>
          <cell r="J2003">
            <v>0</v>
          </cell>
          <cell r="K2003">
            <v>1</v>
          </cell>
        </row>
        <row r="2004">
          <cell r="A2004" t="str">
            <v>CHA0326B</v>
          </cell>
          <cell r="B2004" t="str">
            <v>No</v>
          </cell>
          <cell r="C2004" t="str">
            <v>Term Annuity CHA 2 Yr 5.00% Annual Int(08/03/2026)</v>
          </cell>
          <cell r="D2004" t="str">
            <v>TermDeposit</v>
          </cell>
          <cell r="E2004">
            <v>245000</v>
          </cell>
          <cell r="F2004">
            <v>0</v>
          </cell>
          <cell r="G2004">
            <v>0</v>
          </cell>
          <cell r="H2004">
            <v>245000</v>
          </cell>
          <cell r="I2004">
            <v>0</v>
          </cell>
          <cell r="J2004">
            <v>0</v>
          </cell>
          <cell r="K2004">
            <v>1</v>
          </cell>
        </row>
        <row r="2005">
          <cell r="A2005" t="str">
            <v>CHA0326C</v>
          </cell>
          <cell r="B2005" t="str">
            <v>No</v>
          </cell>
          <cell r="C2005" t="str">
            <v>Term Annuity CHA 2 Yr 4.95% Annual Int(15/03/2026)</v>
          </cell>
          <cell r="D2005" t="str">
            <v>TermDeposit</v>
          </cell>
          <cell r="E2005">
            <v>66800</v>
          </cell>
          <cell r="F2005">
            <v>0</v>
          </cell>
          <cell r="G2005">
            <v>0</v>
          </cell>
          <cell r="H2005">
            <v>66800</v>
          </cell>
          <cell r="I2005">
            <v>0</v>
          </cell>
          <cell r="J2005">
            <v>0</v>
          </cell>
          <cell r="K2005">
            <v>1</v>
          </cell>
        </row>
        <row r="2006">
          <cell r="A2006" t="str">
            <v>CHA0327A</v>
          </cell>
          <cell r="B2006" t="str">
            <v>No</v>
          </cell>
          <cell r="C2006" t="str">
            <v>Term Annuity CHA 3 Yr 5.05% Annual Int(01/03/2027)</v>
          </cell>
          <cell r="D2006" t="str">
            <v>TermDeposit</v>
          </cell>
          <cell r="E2006">
            <v>24000</v>
          </cell>
          <cell r="F2006">
            <v>0</v>
          </cell>
          <cell r="G2006">
            <v>0</v>
          </cell>
          <cell r="H2006">
            <v>24000</v>
          </cell>
          <cell r="I2006">
            <v>0</v>
          </cell>
          <cell r="J2006">
            <v>0</v>
          </cell>
          <cell r="K2006">
            <v>1</v>
          </cell>
        </row>
        <row r="2007">
          <cell r="A2007" t="str">
            <v>CHA0328E</v>
          </cell>
          <cell r="B2007" t="str">
            <v>No</v>
          </cell>
          <cell r="C2007" t="str">
            <v>Term Annuity CHA 4 Yr 5.00% Annual Int(28/03/2028)</v>
          </cell>
          <cell r="D2007" t="str">
            <v>TermDeposit</v>
          </cell>
          <cell r="E2007">
            <v>50000</v>
          </cell>
          <cell r="F2007">
            <v>0</v>
          </cell>
          <cell r="G2007">
            <v>0</v>
          </cell>
          <cell r="H2007">
            <v>50000</v>
          </cell>
          <cell r="I2007">
            <v>0</v>
          </cell>
          <cell r="J2007">
            <v>0</v>
          </cell>
          <cell r="K2007">
            <v>1</v>
          </cell>
        </row>
        <row r="2008">
          <cell r="A2008" t="str">
            <v>CHA0329B</v>
          </cell>
          <cell r="B2008" t="str">
            <v>No</v>
          </cell>
          <cell r="C2008" t="str">
            <v>Term Annuity CHA 5 Yr 5.05% Annual Int(08/03/2029)</v>
          </cell>
          <cell r="D2008" t="str">
            <v>TermDeposit</v>
          </cell>
          <cell r="E2008">
            <v>305000</v>
          </cell>
          <cell r="F2008">
            <v>0</v>
          </cell>
          <cell r="G2008">
            <v>0</v>
          </cell>
          <cell r="H2008">
            <v>305000</v>
          </cell>
          <cell r="I2008">
            <v>0</v>
          </cell>
          <cell r="J2008">
            <v>0</v>
          </cell>
          <cell r="K2008">
            <v>1</v>
          </cell>
        </row>
        <row r="2009">
          <cell r="A2009" t="str">
            <v>CHA0425B</v>
          </cell>
          <cell r="B2009" t="str">
            <v>No</v>
          </cell>
          <cell r="C2009" t="str">
            <v>Term Annuity CHA 1 Yr 4.85% 1/2 Yr Int 12/04/2025</v>
          </cell>
          <cell r="D2009" t="str">
            <v>TermDeposit</v>
          </cell>
          <cell r="E2009">
            <v>60000</v>
          </cell>
          <cell r="F2009">
            <v>0</v>
          </cell>
          <cell r="G2009">
            <v>0</v>
          </cell>
          <cell r="H2009">
            <v>60000</v>
          </cell>
          <cell r="I2009">
            <v>0</v>
          </cell>
          <cell r="J2009">
            <v>0</v>
          </cell>
          <cell r="K2009">
            <v>1</v>
          </cell>
        </row>
        <row r="2010">
          <cell r="A2010" t="str">
            <v>CHA0426D</v>
          </cell>
          <cell r="B2010" t="str">
            <v>No</v>
          </cell>
          <cell r="C2010" t="str">
            <v>Term Annuity CHA 2 Yr 5.05% Annual Int(26/04/2026)</v>
          </cell>
          <cell r="D2010" t="str">
            <v>TermDeposit</v>
          </cell>
          <cell r="E2010">
            <v>100000</v>
          </cell>
          <cell r="F2010">
            <v>0</v>
          </cell>
          <cell r="G2010">
            <v>0</v>
          </cell>
          <cell r="H2010">
            <v>100000</v>
          </cell>
          <cell r="I2010">
            <v>0</v>
          </cell>
          <cell r="J2010">
            <v>0</v>
          </cell>
          <cell r="K2010">
            <v>1</v>
          </cell>
        </row>
        <row r="2011">
          <cell r="A2011" t="str">
            <v>CHA0427A</v>
          </cell>
          <cell r="B2011" t="str">
            <v>No</v>
          </cell>
          <cell r="C2011" t="str">
            <v>Term Annuity CHA 3 Yr 4.95% Annual Int(05/04/2027)</v>
          </cell>
          <cell r="D2011" t="str">
            <v>TermDeposit</v>
          </cell>
          <cell r="E2011">
            <v>35000</v>
          </cell>
          <cell r="F2011">
            <v>0</v>
          </cell>
          <cell r="G2011">
            <v>0</v>
          </cell>
          <cell r="H2011">
            <v>35000</v>
          </cell>
          <cell r="I2011">
            <v>0</v>
          </cell>
          <cell r="J2011">
            <v>0</v>
          </cell>
          <cell r="K2011">
            <v>1</v>
          </cell>
        </row>
        <row r="2012">
          <cell r="A2012" t="str">
            <v>CHA0427D</v>
          </cell>
          <cell r="B2012" t="str">
            <v>No</v>
          </cell>
          <cell r="C2012" t="str">
            <v>Term Annuity CHA 3 Yr 5.10% Annual Int(26/04/2027)</v>
          </cell>
          <cell r="D2012" t="str">
            <v>TermDeposit</v>
          </cell>
          <cell r="E2012">
            <v>50000</v>
          </cell>
          <cell r="F2012">
            <v>0</v>
          </cell>
          <cell r="G2012">
            <v>0</v>
          </cell>
          <cell r="H2012">
            <v>50000</v>
          </cell>
          <cell r="I2012">
            <v>0</v>
          </cell>
          <cell r="J2012">
            <v>0</v>
          </cell>
          <cell r="K2012">
            <v>1</v>
          </cell>
        </row>
        <row r="2013">
          <cell r="A2013" t="str">
            <v>CHA0429B</v>
          </cell>
          <cell r="B2013" t="str">
            <v>No</v>
          </cell>
          <cell r="C2013" t="str">
            <v>Term Annuity CHA 5 Yr 5.00% Annual Int(12/04/2029)</v>
          </cell>
          <cell r="D2013" t="str">
            <v>TermDeposit</v>
          </cell>
          <cell r="E2013">
            <v>410000</v>
          </cell>
          <cell r="F2013">
            <v>0</v>
          </cell>
          <cell r="G2013">
            <v>0</v>
          </cell>
          <cell r="H2013">
            <v>410000</v>
          </cell>
          <cell r="I2013">
            <v>0</v>
          </cell>
          <cell r="J2013">
            <v>0</v>
          </cell>
          <cell r="K2013">
            <v>1</v>
          </cell>
        </row>
        <row r="2014">
          <cell r="A2014" t="str">
            <v>CHA0525A</v>
          </cell>
          <cell r="B2014" t="str">
            <v>No</v>
          </cell>
          <cell r="C2014" t="str">
            <v>Term Annuity CHA 1 Yr 5.10% 1/2 Yr Int 03/05/2025</v>
          </cell>
          <cell r="D2014" t="str">
            <v>TermDeposit</v>
          </cell>
          <cell r="E2014">
            <v>47954</v>
          </cell>
          <cell r="F2014">
            <v>0</v>
          </cell>
          <cell r="G2014">
            <v>0</v>
          </cell>
          <cell r="H2014">
            <v>47954</v>
          </cell>
          <cell r="I2014">
            <v>0</v>
          </cell>
          <cell r="J2014">
            <v>0</v>
          </cell>
          <cell r="K2014">
            <v>1</v>
          </cell>
        </row>
        <row r="2015">
          <cell r="A2015" t="str">
            <v>CHA0525B</v>
          </cell>
          <cell r="B2015" t="str">
            <v>No</v>
          </cell>
          <cell r="C2015" t="str">
            <v>Term Annuity CHA 1 Yr 5.10% 1/2 Yr Int 10/05/2025</v>
          </cell>
          <cell r="D2015" t="str">
            <v>TermDeposit</v>
          </cell>
          <cell r="E2015">
            <v>537094</v>
          </cell>
          <cell r="F2015">
            <v>0</v>
          </cell>
          <cell r="G2015">
            <v>0</v>
          </cell>
          <cell r="H2015">
            <v>537094</v>
          </cell>
          <cell r="I2015">
            <v>0</v>
          </cell>
          <cell r="J2015">
            <v>0</v>
          </cell>
          <cell r="K2015">
            <v>1</v>
          </cell>
        </row>
        <row r="2016">
          <cell r="A2016" t="str">
            <v>CHA0525C</v>
          </cell>
          <cell r="B2016" t="str">
            <v>No</v>
          </cell>
          <cell r="C2016" t="str">
            <v>Term Annuity CHA 1 Yr 5.10% 1/2 Yr Int 17/05/2025</v>
          </cell>
          <cell r="D2016" t="str">
            <v>TermDeposit</v>
          </cell>
          <cell r="E2016">
            <v>21938</v>
          </cell>
          <cell r="F2016">
            <v>0</v>
          </cell>
          <cell r="G2016">
            <v>0</v>
          </cell>
          <cell r="H2016">
            <v>21938</v>
          </cell>
          <cell r="I2016">
            <v>0</v>
          </cell>
          <cell r="J2016">
            <v>0</v>
          </cell>
          <cell r="K2016">
            <v>1</v>
          </cell>
        </row>
        <row r="2017">
          <cell r="A2017" t="str">
            <v>CHA0525E</v>
          </cell>
          <cell r="B2017" t="str">
            <v>No</v>
          </cell>
          <cell r="C2017" t="str">
            <v>Term Annuity CHA 1 Yr 5.00% 1/2 Yr Int 31/05/2025</v>
          </cell>
          <cell r="D2017" t="str">
            <v>TermDeposit</v>
          </cell>
          <cell r="E2017">
            <v>410000</v>
          </cell>
          <cell r="F2017">
            <v>0</v>
          </cell>
          <cell r="G2017">
            <v>0</v>
          </cell>
          <cell r="H2017">
            <v>410000</v>
          </cell>
          <cell r="I2017">
            <v>0</v>
          </cell>
          <cell r="J2017">
            <v>0</v>
          </cell>
          <cell r="K2017">
            <v>1</v>
          </cell>
        </row>
        <row r="2018">
          <cell r="A2018" t="str">
            <v>CHA0526A</v>
          </cell>
          <cell r="B2018" t="str">
            <v>No</v>
          </cell>
          <cell r="C2018" t="str">
            <v>Term Annuity CHA 2 Yr 5.25% Annual Int(03/05/2026)</v>
          </cell>
          <cell r="D2018" t="str">
            <v>TermDeposit</v>
          </cell>
          <cell r="E2018">
            <v>25000</v>
          </cell>
          <cell r="F2018">
            <v>0</v>
          </cell>
          <cell r="G2018">
            <v>0</v>
          </cell>
          <cell r="H2018">
            <v>25000</v>
          </cell>
          <cell r="I2018">
            <v>0</v>
          </cell>
          <cell r="J2018">
            <v>0</v>
          </cell>
          <cell r="K2018">
            <v>1</v>
          </cell>
        </row>
        <row r="2019">
          <cell r="A2019" t="str">
            <v>CHA0526B</v>
          </cell>
          <cell r="B2019" t="str">
            <v>No</v>
          </cell>
          <cell r="C2019" t="str">
            <v>Term Annuity CHA 2 Yr 5.25% Annual Int(10/05/2026)</v>
          </cell>
          <cell r="D2019" t="str">
            <v>TermDeposit</v>
          </cell>
          <cell r="E2019">
            <v>373794</v>
          </cell>
          <cell r="F2019">
            <v>0</v>
          </cell>
          <cell r="G2019">
            <v>0</v>
          </cell>
          <cell r="H2019">
            <v>373794</v>
          </cell>
          <cell r="I2019">
            <v>0</v>
          </cell>
          <cell r="J2019">
            <v>0</v>
          </cell>
          <cell r="K2019">
            <v>1</v>
          </cell>
        </row>
        <row r="2020">
          <cell r="A2020" t="str">
            <v>CHA0526C</v>
          </cell>
          <cell r="B2020" t="str">
            <v>No</v>
          </cell>
          <cell r="C2020" t="str">
            <v>Term Annuity CHA 2 Yr 5.20% Annual Int(17/05/2026)</v>
          </cell>
          <cell r="D2020" t="str">
            <v>TermDeposit</v>
          </cell>
          <cell r="E2020">
            <v>50000</v>
          </cell>
          <cell r="F2020">
            <v>0</v>
          </cell>
          <cell r="G2020">
            <v>0</v>
          </cell>
          <cell r="H2020">
            <v>50000</v>
          </cell>
          <cell r="I2020">
            <v>0</v>
          </cell>
          <cell r="J2020">
            <v>0</v>
          </cell>
          <cell r="K2020">
            <v>1</v>
          </cell>
        </row>
        <row r="2021">
          <cell r="A2021" t="str">
            <v>CHA0526E</v>
          </cell>
          <cell r="B2021" t="str">
            <v>No</v>
          </cell>
          <cell r="C2021" t="str">
            <v>Term Annuity CHA 2 Yr 5.10% Annual Int(31/05/2026)</v>
          </cell>
          <cell r="D2021" t="str">
            <v>TermDeposit</v>
          </cell>
          <cell r="E2021">
            <v>492000</v>
          </cell>
          <cell r="F2021">
            <v>0</v>
          </cell>
          <cell r="G2021">
            <v>0</v>
          </cell>
          <cell r="H2021">
            <v>492000</v>
          </cell>
          <cell r="I2021">
            <v>0</v>
          </cell>
          <cell r="J2021">
            <v>0</v>
          </cell>
          <cell r="K2021">
            <v>1</v>
          </cell>
        </row>
        <row r="2022">
          <cell r="A2022" t="str">
            <v>CHA0527E</v>
          </cell>
          <cell r="B2022" t="str">
            <v>No</v>
          </cell>
          <cell r="C2022" t="str">
            <v>Term Annuity CHA 3 Yr 5.20% Annual Int(31/05/2027)</v>
          </cell>
          <cell r="D2022" t="str">
            <v>TermDeposit</v>
          </cell>
          <cell r="E2022">
            <v>175000</v>
          </cell>
          <cell r="F2022">
            <v>0</v>
          </cell>
          <cell r="G2022">
            <v>0</v>
          </cell>
          <cell r="H2022">
            <v>175000</v>
          </cell>
          <cell r="I2022">
            <v>0</v>
          </cell>
          <cell r="J2022">
            <v>0</v>
          </cell>
          <cell r="K2022">
            <v>1</v>
          </cell>
        </row>
        <row r="2023">
          <cell r="A2023" t="str">
            <v>CHA0529B</v>
          </cell>
          <cell r="B2023" t="str">
            <v>No</v>
          </cell>
          <cell r="C2023" t="str">
            <v>Term Annuity CHA 5 Yr 5.40% Annual Int(10/05/2029)</v>
          </cell>
          <cell r="D2023" t="str">
            <v>TermDeposit</v>
          </cell>
          <cell r="E2023">
            <v>150000</v>
          </cell>
          <cell r="F2023">
            <v>0</v>
          </cell>
          <cell r="G2023">
            <v>0</v>
          </cell>
          <cell r="H2023">
            <v>150000</v>
          </cell>
          <cell r="I2023">
            <v>0</v>
          </cell>
          <cell r="J2023">
            <v>0</v>
          </cell>
          <cell r="K2023">
            <v>1</v>
          </cell>
        </row>
        <row r="2024">
          <cell r="A2024" t="str">
            <v>CHA0529C</v>
          </cell>
          <cell r="B2024" t="str">
            <v>No</v>
          </cell>
          <cell r="C2024" t="str">
            <v>Term Annuity CHA 5 Yr 5.35% Annual Int(17/05/2029)</v>
          </cell>
          <cell r="D2024" t="str">
            <v>TermDeposit</v>
          </cell>
          <cell r="E2024">
            <v>264600</v>
          </cell>
          <cell r="F2024">
            <v>0</v>
          </cell>
          <cell r="G2024">
            <v>0</v>
          </cell>
          <cell r="H2024">
            <v>264600</v>
          </cell>
          <cell r="I2024">
            <v>0</v>
          </cell>
          <cell r="J2024">
            <v>0</v>
          </cell>
          <cell r="K2024">
            <v>1</v>
          </cell>
        </row>
        <row r="2025">
          <cell r="A2025" t="str">
            <v>CHA0529E</v>
          </cell>
          <cell r="B2025" t="str">
            <v>No</v>
          </cell>
          <cell r="C2025" t="str">
            <v>Term Annuity CHA 5 Yr 5.20% Annual Int(31/05/2029)</v>
          </cell>
          <cell r="D2025" t="str">
            <v>TermDeposit</v>
          </cell>
          <cell r="E2025">
            <v>15000</v>
          </cell>
          <cell r="F2025">
            <v>0</v>
          </cell>
          <cell r="G2025">
            <v>0</v>
          </cell>
          <cell r="H2025">
            <v>15000</v>
          </cell>
          <cell r="I2025">
            <v>0</v>
          </cell>
          <cell r="J2025">
            <v>0</v>
          </cell>
          <cell r="K2025">
            <v>1</v>
          </cell>
        </row>
        <row r="2026">
          <cell r="A2026" t="str">
            <v>CHA0625A</v>
          </cell>
          <cell r="B2026" t="str">
            <v>No</v>
          </cell>
          <cell r="C2026" t="str">
            <v>Term Annuity CHA 1 Yr 5.00% 1/2 Yr Int 07/06/2025</v>
          </cell>
          <cell r="D2026" t="str">
            <v>TermDeposit</v>
          </cell>
          <cell r="E2026">
            <v>210000</v>
          </cell>
          <cell r="F2026">
            <v>0</v>
          </cell>
          <cell r="G2026">
            <v>0</v>
          </cell>
          <cell r="H2026">
            <v>210000</v>
          </cell>
          <cell r="I2026">
            <v>0</v>
          </cell>
          <cell r="J2026">
            <v>0</v>
          </cell>
          <cell r="K2026">
            <v>1</v>
          </cell>
        </row>
        <row r="2027">
          <cell r="A2027" t="str">
            <v>CHA0625C</v>
          </cell>
          <cell r="B2027" t="str">
            <v>No</v>
          </cell>
          <cell r="C2027" t="str">
            <v>Term Annuity CHA 1 Yr 5.00% 1/2 Yr Int 21/06/2025</v>
          </cell>
          <cell r="D2027" t="str">
            <v>TermDeposit</v>
          </cell>
          <cell r="E2027">
            <v>60000</v>
          </cell>
          <cell r="F2027">
            <v>0</v>
          </cell>
          <cell r="G2027">
            <v>0</v>
          </cell>
          <cell r="H2027">
            <v>60000</v>
          </cell>
          <cell r="I2027">
            <v>0</v>
          </cell>
          <cell r="J2027">
            <v>0</v>
          </cell>
          <cell r="K2027">
            <v>1</v>
          </cell>
        </row>
        <row r="2028">
          <cell r="A2028" t="str">
            <v>CHA0626A</v>
          </cell>
          <cell r="B2028" t="str">
            <v>No</v>
          </cell>
          <cell r="C2028" t="str">
            <v>Term Annuity CHA 2 Yr 5.15% Annual Int(07/06/2026)</v>
          </cell>
          <cell r="D2028" t="str">
            <v>TermDeposit</v>
          </cell>
          <cell r="E2028">
            <v>200000</v>
          </cell>
          <cell r="F2028">
            <v>0</v>
          </cell>
          <cell r="G2028">
            <v>0</v>
          </cell>
          <cell r="H2028">
            <v>200000</v>
          </cell>
          <cell r="I2028">
            <v>0</v>
          </cell>
          <cell r="J2028">
            <v>0</v>
          </cell>
          <cell r="K2028">
            <v>1</v>
          </cell>
        </row>
        <row r="2029">
          <cell r="A2029" t="str">
            <v>CHA0627A</v>
          </cell>
          <cell r="B2029" t="str">
            <v>No</v>
          </cell>
          <cell r="C2029" t="str">
            <v>Term Annuity CHA 3 Yr 5.20% Annual Int(07/06/2027)</v>
          </cell>
          <cell r="D2029" t="str">
            <v>TermDeposit</v>
          </cell>
          <cell r="E2029">
            <v>300000</v>
          </cell>
          <cell r="F2029">
            <v>0</v>
          </cell>
          <cell r="G2029">
            <v>0</v>
          </cell>
          <cell r="H2029">
            <v>300000</v>
          </cell>
          <cell r="I2029">
            <v>0</v>
          </cell>
          <cell r="J2029">
            <v>0</v>
          </cell>
          <cell r="K2029">
            <v>1</v>
          </cell>
        </row>
        <row r="2030">
          <cell r="A2030" t="str">
            <v>CHA0627C</v>
          </cell>
          <cell r="B2030" t="str">
            <v>No</v>
          </cell>
          <cell r="C2030" t="str">
            <v>Term Annuity CHA 3 Yr 5.05% Annual Int(21/06/2027)</v>
          </cell>
          <cell r="D2030" t="str">
            <v>TermDeposit</v>
          </cell>
          <cell r="E2030">
            <v>170000</v>
          </cell>
          <cell r="F2030">
            <v>0</v>
          </cell>
          <cell r="G2030">
            <v>0</v>
          </cell>
          <cell r="H2030">
            <v>170000</v>
          </cell>
          <cell r="I2030">
            <v>0</v>
          </cell>
          <cell r="J2030">
            <v>0</v>
          </cell>
          <cell r="K2030">
            <v>1</v>
          </cell>
        </row>
        <row r="2031">
          <cell r="A2031" t="str">
            <v>CHA0627D</v>
          </cell>
          <cell r="B2031" t="str">
            <v>No</v>
          </cell>
          <cell r="C2031" t="str">
            <v>Term Annuity CHA 3 Yr 5.10% Annual Int(28/06/2027)</v>
          </cell>
          <cell r="D2031" t="str">
            <v>TermDeposit</v>
          </cell>
          <cell r="E2031">
            <v>20000</v>
          </cell>
          <cell r="F2031">
            <v>0</v>
          </cell>
          <cell r="G2031">
            <v>0</v>
          </cell>
          <cell r="H2031">
            <v>20000</v>
          </cell>
          <cell r="I2031">
            <v>0</v>
          </cell>
          <cell r="J2031">
            <v>0</v>
          </cell>
          <cell r="K2031">
            <v>1</v>
          </cell>
        </row>
        <row r="2032">
          <cell r="A2032" t="str">
            <v>CHA0629A</v>
          </cell>
          <cell r="B2032" t="str">
            <v>No</v>
          </cell>
          <cell r="C2032" t="str">
            <v>Term Annuity CHA 5 Yr 5.25% Annual Int(07/06/2029)</v>
          </cell>
          <cell r="D2032" t="str">
            <v>TermDeposit</v>
          </cell>
          <cell r="E2032">
            <v>110000</v>
          </cell>
          <cell r="F2032">
            <v>0</v>
          </cell>
          <cell r="G2032">
            <v>0</v>
          </cell>
          <cell r="H2032">
            <v>110000</v>
          </cell>
          <cell r="I2032">
            <v>0</v>
          </cell>
          <cell r="J2032">
            <v>0</v>
          </cell>
          <cell r="K2032">
            <v>1</v>
          </cell>
        </row>
        <row r="2033">
          <cell r="A2033" t="str">
            <v>CHA0725A</v>
          </cell>
          <cell r="B2033" t="str">
            <v>No</v>
          </cell>
          <cell r="C2033" t="str">
            <v>Term Annuity CHA 1 Yr 5.10% 1/2 Yr Int 05/07/2025</v>
          </cell>
          <cell r="D2033" t="str">
            <v>TermDeposit</v>
          </cell>
          <cell r="E2033">
            <v>20000</v>
          </cell>
          <cell r="F2033">
            <v>0</v>
          </cell>
          <cell r="G2033">
            <v>0</v>
          </cell>
          <cell r="H2033">
            <v>20000</v>
          </cell>
          <cell r="I2033">
            <v>0</v>
          </cell>
          <cell r="J2033">
            <v>0</v>
          </cell>
          <cell r="K2033">
            <v>1</v>
          </cell>
        </row>
        <row r="2034">
          <cell r="A2034" t="str">
            <v>CHA0726B</v>
          </cell>
          <cell r="B2034" t="str">
            <v>No</v>
          </cell>
          <cell r="C2034" t="str">
            <v>Term Annuity CHA 2 Yr 5.25% Annual Int(12/07/2026)</v>
          </cell>
          <cell r="D2034" t="str">
            <v>TermDeposit</v>
          </cell>
          <cell r="E2034">
            <v>60000</v>
          </cell>
          <cell r="F2034">
            <v>0</v>
          </cell>
          <cell r="G2034">
            <v>0</v>
          </cell>
          <cell r="H2034">
            <v>60000</v>
          </cell>
          <cell r="I2034">
            <v>0</v>
          </cell>
          <cell r="J2034">
            <v>0</v>
          </cell>
          <cell r="K2034">
            <v>1</v>
          </cell>
        </row>
        <row r="2035">
          <cell r="A2035" t="str">
            <v>CHA0726D</v>
          </cell>
          <cell r="B2035" t="str">
            <v>No</v>
          </cell>
          <cell r="C2035" t="str">
            <v>Term Annuity CHA 2 Yr 5.10% Annual Int(26/07/2026)</v>
          </cell>
          <cell r="D2035" t="str">
            <v>TermDeposit</v>
          </cell>
          <cell r="E2035">
            <v>258500</v>
          </cell>
          <cell r="F2035">
            <v>0</v>
          </cell>
          <cell r="G2035">
            <v>0</v>
          </cell>
          <cell r="H2035">
            <v>258500</v>
          </cell>
          <cell r="I2035">
            <v>0</v>
          </cell>
          <cell r="J2035">
            <v>0</v>
          </cell>
          <cell r="K2035">
            <v>1</v>
          </cell>
        </row>
        <row r="2036">
          <cell r="A2036" t="str">
            <v>CHA0727B</v>
          </cell>
          <cell r="B2036" t="str">
            <v>No</v>
          </cell>
          <cell r="C2036" t="str">
            <v>Term Annuity CHA 3 Yr 5.25% Annual Int(12/07/2027)</v>
          </cell>
          <cell r="D2036" t="str">
            <v>TermDeposit</v>
          </cell>
          <cell r="E2036">
            <v>180000</v>
          </cell>
          <cell r="F2036">
            <v>0</v>
          </cell>
          <cell r="G2036">
            <v>0</v>
          </cell>
          <cell r="H2036">
            <v>180000</v>
          </cell>
          <cell r="I2036">
            <v>0</v>
          </cell>
          <cell r="J2036">
            <v>0</v>
          </cell>
          <cell r="K2036">
            <v>1</v>
          </cell>
        </row>
        <row r="2037">
          <cell r="A2037" t="str">
            <v>CHA0727D</v>
          </cell>
          <cell r="B2037" t="str">
            <v>No</v>
          </cell>
          <cell r="C2037" t="str">
            <v>Term Annuity CHA 3 Yr 5.10% Annual Int(26/07/2027)</v>
          </cell>
          <cell r="D2037" t="str">
            <v>TermDeposit</v>
          </cell>
          <cell r="E2037">
            <v>215000</v>
          </cell>
          <cell r="F2037">
            <v>0</v>
          </cell>
          <cell r="G2037">
            <v>0</v>
          </cell>
          <cell r="H2037">
            <v>215000</v>
          </cell>
          <cell r="I2037">
            <v>0</v>
          </cell>
          <cell r="J2037">
            <v>0</v>
          </cell>
          <cell r="K2037">
            <v>1</v>
          </cell>
        </row>
        <row r="2038">
          <cell r="A2038" t="str">
            <v>CHA0729B</v>
          </cell>
          <cell r="B2038" t="str">
            <v>No</v>
          </cell>
          <cell r="C2038" t="str">
            <v>Term Annuity CHA 5 Yr 5.25% Annual Int(12/07/2029)</v>
          </cell>
          <cell r="D2038" t="str">
            <v>TermDeposit</v>
          </cell>
          <cell r="E2038">
            <v>150000</v>
          </cell>
          <cell r="F2038">
            <v>0</v>
          </cell>
          <cell r="G2038">
            <v>0</v>
          </cell>
          <cell r="H2038">
            <v>150000</v>
          </cell>
          <cell r="I2038">
            <v>0</v>
          </cell>
          <cell r="J2038">
            <v>0</v>
          </cell>
          <cell r="K2038">
            <v>1</v>
          </cell>
        </row>
        <row r="2039">
          <cell r="A2039" t="str">
            <v>CHA0729C</v>
          </cell>
          <cell r="B2039" t="str">
            <v>No</v>
          </cell>
          <cell r="C2039" t="str">
            <v>Term Annuity CHA 5 Yr 5.20% Annual Int(19/07/2029)</v>
          </cell>
          <cell r="D2039" t="str">
            <v>TermDeposit</v>
          </cell>
          <cell r="E2039">
            <v>10000</v>
          </cell>
          <cell r="F2039">
            <v>0</v>
          </cell>
          <cell r="G2039">
            <v>0</v>
          </cell>
          <cell r="H2039">
            <v>10000</v>
          </cell>
          <cell r="I2039">
            <v>0</v>
          </cell>
          <cell r="J2039">
            <v>0</v>
          </cell>
          <cell r="K2039">
            <v>1</v>
          </cell>
        </row>
        <row r="2040">
          <cell r="A2040" t="str">
            <v>CHA0825B</v>
          </cell>
          <cell r="B2040" t="str">
            <v>No</v>
          </cell>
          <cell r="C2040" t="str">
            <v>Term Annuity CHA 1 Yr 4.80% 1/2 Yr Int 09/08/2025</v>
          </cell>
          <cell r="D2040" t="str">
            <v>TermDeposit</v>
          </cell>
          <cell r="E2040">
            <v>130000</v>
          </cell>
          <cell r="F2040">
            <v>0</v>
          </cell>
          <cell r="G2040">
            <v>0</v>
          </cell>
          <cell r="H2040">
            <v>130000</v>
          </cell>
          <cell r="I2040">
            <v>0</v>
          </cell>
          <cell r="J2040">
            <v>0</v>
          </cell>
          <cell r="K2040">
            <v>1</v>
          </cell>
        </row>
        <row r="2041">
          <cell r="A2041" t="str">
            <v>CHA0825E</v>
          </cell>
          <cell r="B2041" t="str">
            <v>No</v>
          </cell>
          <cell r="C2041" t="str">
            <v>Term Annuity CHA 1 Yr 4.70% 1/2 Yr Int 30/08/2025</v>
          </cell>
          <cell r="D2041" t="str">
            <v>TermDeposit</v>
          </cell>
          <cell r="E2041">
            <v>85000</v>
          </cell>
          <cell r="F2041">
            <v>0</v>
          </cell>
          <cell r="G2041">
            <v>0</v>
          </cell>
          <cell r="H2041">
            <v>85000</v>
          </cell>
          <cell r="I2041">
            <v>0</v>
          </cell>
          <cell r="J2041">
            <v>0</v>
          </cell>
          <cell r="K2041">
            <v>1</v>
          </cell>
        </row>
        <row r="2042">
          <cell r="A2042" t="str">
            <v>CHA0826A</v>
          </cell>
          <cell r="B2042" t="str">
            <v>No</v>
          </cell>
          <cell r="C2042" t="str">
            <v>Term Annuity CHA 2 Yr 5.05% Annual Int(02/08/2026)</v>
          </cell>
          <cell r="D2042" t="str">
            <v>TermDeposit</v>
          </cell>
          <cell r="E2042">
            <v>70000</v>
          </cell>
          <cell r="F2042">
            <v>0</v>
          </cell>
          <cell r="G2042">
            <v>0</v>
          </cell>
          <cell r="H2042">
            <v>70000</v>
          </cell>
          <cell r="I2042">
            <v>0</v>
          </cell>
          <cell r="J2042">
            <v>0</v>
          </cell>
          <cell r="K2042">
            <v>1</v>
          </cell>
        </row>
        <row r="2043">
          <cell r="A2043" t="str">
            <v>CHA0826B</v>
          </cell>
          <cell r="B2043" t="str">
            <v>No</v>
          </cell>
          <cell r="C2043" t="str">
            <v>Term Annuity CHA 2 Yr 4.75% Annual Int(09/08/2026)</v>
          </cell>
          <cell r="D2043" t="str">
            <v>TermDeposit</v>
          </cell>
          <cell r="E2043">
            <v>300000</v>
          </cell>
          <cell r="F2043">
            <v>0</v>
          </cell>
          <cell r="G2043">
            <v>0</v>
          </cell>
          <cell r="H2043">
            <v>300000</v>
          </cell>
          <cell r="I2043">
            <v>0</v>
          </cell>
          <cell r="J2043">
            <v>0</v>
          </cell>
          <cell r="K2043">
            <v>1</v>
          </cell>
        </row>
        <row r="2044">
          <cell r="A2044" t="str">
            <v>CHA0826E</v>
          </cell>
          <cell r="B2044" t="str">
            <v>No</v>
          </cell>
          <cell r="C2044" t="str">
            <v>Term Annuity CHA 2 Yr 4.65% Annual Int(30/08/2026)</v>
          </cell>
          <cell r="D2044" t="str">
            <v>TermDeposit</v>
          </cell>
          <cell r="E2044">
            <v>35000</v>
          </cell>
          <cell r="F2044">
            <v>0</v>
          </cell>
          <cell r="G2044">
            <v>0</v>
          </cell>
          <cell r="H2044">
            <v>35000</v>
          </cell>
          <cell r="I2044">
            <v>0</v>
          </cell>
          <cell r="J2044">
            <v>0</v>
          </cell>
          <cell r="K2044">
            <v>1</v>
          </cell>
        </row>
        <row r="2045">
          <cell r="A2045" t="str">
            <v>CHA0827B</v>
          </cell>
          <cell r="B2045" t="str">
            <v>No</v>
          </cell>
          <cell r="C2045" t="str">
            <v>Term Annuity CHA 3 Yr 4.75% Annual Int(09/08/2027)</v>
          </cell>
          <cell r="D2045" t="str">
            <v>TermDeposit</v>
          </cell>
          <cell r="E2045">
            <v>40000</v>
          </cell>
          <cell r="F2045">
            <v>0</v>
          </cell>
          <cell r="G2045">
            <v>0</v>
          </cell>
          <cell r="H2045">
            <v>40000</v>
          </cell>
          <cell r="I2045">
            <v>0</v>
          </cell>
          <cell r="J2045">
            <v>0</v>
          </cell>
          <cell r="K2045">
            <v>1</v>
          </cell>
        </row>
        <row r="2046">
          <cell r="A2046" t="str">
            <v>CHA0925A</v>
          </cell>
          <cell r="B2046" t="str">
            <v>No</v>
          </cell>
          <cell r="C2046" t="str">
            <v>Term Annuity CHA 2 Yr 5.25% Annual Int(08/09/2025)</v>
          </cell>
          <cell r="D2046" t="str">
            <v>TermDeposit</v>
          </cell>
          <cell r="E2046">
            <v>1130905</v>
          </cell>
          <cell r="F2046">
            <v>0</v>
          </cell>
          <cell r="G2046">
            <v>0</v>
          </cell>
          <cell r="H2046">
            <v>1130905</v>
          </cell>
          <cell r="I2046">
            <v>0</v>
          </cell>
          <cell r="J2046">
            <v>0</v>
          </cell>
          <cell r="K2046">
            <v>1</v>
          </cell>
        </row>
        <row r="2047">
          <cell r="A2047" t="str">
            <v>CHA0925B</v>
          </cell>
          <cell r="B2047" t="str">
            <v>No</v>
          </cell>
          <cell r="C2047" t="str">
            <v>Term Annuity CHA 2 Yr 5.25% Annual Int(15/09/2025)</v>
          </cell>
          <cell r="D2047" t="str">
            <v>TermDeposit</v>
          </cell>
          <cell r="E2047">
            <v>225000</v>
          </cell>
          <cell r="F2047">
            <v>0</v>
          </cell>
          <cell r="G2047">
            <v>0</v>
          </cell>
          <cell r="H2047">
            <v>225000</v>
          </cell>
          <cell r="I2047">
            <v>0</v>
          </cell>
          <cell r="J2047">
            <v>0</v>
          </cell>
          <cell r="K2047">
            <v>1</v>
          </cell>
        </row>
        <row r="2048">
          <cell r="A2048" t="str">
            <v>CHA0925C</v>
          </cell>
          <cell r="B2048" t="str">
            <v>No</v>
          </cell>
          <cell r="C2048" t="str">
            <v>Term Annuity CHA 2 Yr 5.20% Annual Int(22/09/2025)</v>
          </cell>
          <cell r="D2048" t="str">
            <v>TermDeposit</v>
          </cell>
          <cell r="E2048">
            <v>65000</v>
          </cell>
          <cell r="F2048">
            <v>0</v>
          </cell>
          <cell r="G2048">
            <v>0</v>
          </cell>
          <cell r="H2048">
            <v>65000</v>
          </cell>
          <cell r="I2048">
            <v>0</v>
          </cell>
          <cell r="J2048">
            <v>0</v>
          </cell>
          <cell r="K2048">
            <v>1</v>
          </cell>
        </row>
        <row r="2049">
          <cell r="A2049" t="str">
            <v>CHA0925D</v>
          </cell>
          <cell r="B2049" t="str">
            <v>No</v>
          </cell>
          <cell r="C2049" t="str">
            <v>Term Annuity CHA 2 Yr 5.20% Annual Int(29/09/2025)</v>
          </cell>
          <cell r="D2049" t="str">
            <v>TermDeposit</v>
          </cell>
          <cell r="E2049">
            <v>12000</v>
          </cell>
          <cell r="F2049">
            <v>0</v>
          </cell>
          <cell r="G2049">
            <v>0</v>
          </cell>
          <cell r="H2049">
            <v>12000</v>
          </cell>
          <cell r="I2049">
            <v>0</v>
          </cell>
          <cell r="J2049">
            <v>0</v>
          </cell>
          <cell r="K2049">
            <v>1</v>
          </cell>
        </row>
        <row r="2050">
          <cell r="A2050" t="str">
            <v>CHA0925F</v>
          </cell>
          <cell r="B2050" t="str">
            <v>No</v>
          </cell>
          <cell r="C2050" t="str">
            <v>Term Annuity CHA 1 Yr 4.70% 1/2 Yr Int 13/09/2025</v>
          </cell>
          <cell r="D2050" t="str">
            <v>TermDeposit</v>
          </cell>
          <cell r="E2050">
            <v>49300</v>
          </cell>
          <cell r="F2050">
            <v>0</v>
          </cell>
          <cell r="G2050">
            <v>0</v>
          </cell>
          <cell r="H2050">
            <v>49300</v>
          </cell>
          <cell r="I2050">
            <v>0</v>
          </cell>
          <cell r="J2050">
            <v>0</v>
          </cell>
          <cell r="K2050">
            <v>1</v>
          </cell>
        </row>
        <row r="2051">
          <cell r="A2051" t="str">
            <v>CHA0925G</v>
          </cell>
          <cell r="B2051" t="str">
            <v>No</v>
          </cell>
          <cell r="C2051" t="str">
            <v>Term Annuity CHA 1 Yr 4.65% 1/2 Yr Int 20/09/2025</v>
          </cell>
          <cell r="D2051" t="str">
            <v>TermDeposit</v>
          </cell>
          <cell r="E2051">
            <v>90000</v>
          </cell>
          <cell r="F2051">
            <v>0</v>
          </cell>
          <cell r="G2051">
            <v>0</v>
          </cell>
          <cell r="H2051">
            <v>90000</v>
          </cell>
          <cell r="I2051">
            <v>0</v>
          </cell>
          <cell r="J2051">
            <v>0</v>
          </cell>
          <cell r="K2051">
            <v>1</v>
          </cell>
        </row>
        <row r="2052">
          <cell r="A2052" t="str">
            <v>CHA0925H</v>
          </cell>
          <cell r="B2052" t="str">
            <v>No</v>
          </cell>
          <cell r="C2052" t="str">
            <v>Term Annuity CHA 1 Yr 4.65% 1/2 Yr Int 27/09/2025</v>
          </cell>
          <cell r="D2052" t="str">
            <v>TermDeposit</v>
          </cell>
          <cell r="E2052">
            <v>50000</v>
          </cell>
          <cell r="F2052">
            <v>0</v>
          </cell>
          <cell r="G2052">
            <v>0</v>
          </cell>
          <cell r="H2052">
            <v>50000</v>
          </cell>
          <cell r="I2052">
            <v>0</v>
          </cell>
          <cell r="J2052">
            <v>0</v>
          </cell>
          <cell r="K2052">
            <v>1</v>
          </cell>
        </row>
        <row r="2053">
          <cell r="A2053" t="str">
            <v>CHA0926B</v>
          </cell>
          <cell r="B2053" t="str">
            <v>No</v>
          </cell>
          <cell r="C2053" t="str">
            <v>Term Annuity CHA 3 Yr 5.25% Annual Int(15/09/2026)</v>
          </cell>
          <cell r="D2053" t="str">
            <v>TermDeposit</v>
          </cell>
          <cell r="E2053">
            <v>95000</v>
          </cell>
          <cell r="F2053">
            <v>0</v>
          </cell>
          <cell r="G2053">
            <v>0</v>
          </cell>
          <cell r="H2053">
            <v>95000</v>
          </cell>
          <cell r="I2053">
            <v>0</v>
          </cell>
          <cell r="J2053">
            <v>0</v>
          </cell>
          <cell r="K2053">
            <v>1</v>
          </cell>
        </row>
        <row r="2054">
          <cell r="A2054" t="str">
            <v>CHA0926C</v>
          </cell>
          <cell r="B2054" t="str">
            <v>No</v>
          </cell>
          <cell r="C2054" t="str">
            <v>Term Annuity CHA 3 Yr 5.25% Annual Int(22/09/2026)</v>
          </cell>
          <cell r="D2054" t="str">
            <v>TermDeposit</v>
          </cell>
          <cell r="E2054">
            <v>388000</v>
          </cell>
          <cell r="F2054">
            <v>0</v>
          </cell>
          <cell r="G2054">
            <v>0</v>
          </cell>
          <cell r="H2054">
            <v>388000</v>
          </cell>
          <cell r="I2054">
            <v>0</v>
          </cell>
          <cell r="J2054">
            <v>0</v>
          </cell>
          <cell r="K2054">
            <v>1</v>
          </cell>
        </row>
        <row r="2055">
          <cell r="A2055" t="str">
            <v>CHA0926F</v>
          </cell>
          <cell r="B2055" t="str">
            <v>No</v>
          </cell>
          <cell r="C2055" t="str">
            <v>Term Annuity CHA 2 Yr 4.60% Annual Int(13/09/2026)</v>
          </cell>
          <cell r="D2055" t="str">
            <v>TermDeposit</v>
          </cell>
          <cell r="E2055">
            <v>79700</v>
          </cell>
          <cell r="F2055">
            <v>0</v>
          </cell>
          <cell r="G2055">
            <v>0</v>
          </cell>
          <cell r="H2055">
            <v>79700</v>
          </cell>
          <cell r="I2055">
            <v>0</v>
          </cell>
          <cell r="J2055">
            <v>0</v>
          </cell>
          <cell r="K2055">
            <v>1</v>
          </cell>
        </row>
        <row r="2056">
          <cell r="A2056" t="str">
            <v>CHA0926G</v>
          </cell>
          <cell r="B2056" t="str">
            <v>No</v>
          </cell>
          <cell r="C2056" t="str">
            <v>Term Annuity CHA 2 Yr 4.50% Annual Int(20/09/2026)</v>
          </cell>
          <cell r="D2056" t="str">
            <v>TermDeposit</v>
          </cell>
          <cell r="E2056">
            <v>90000</v>
          </cell>
          <cell r="F2056">
            <v>0</v>
          </cell>
          <cell r="G2056">
            <v>0</v>
          </cell>
          <cell r="H2056">
            <v>90000</v>
          </cell>
          <cell r="I2056">
            <v>0</v>
          </cell>
          <cell r="J2056">
            <v>0</v>
          </cell>
          <cell r="K2056">
            <v>1</v>
          </cell>
        </row>
        <row r="2057">
          <cell r="A2057" t="str">
            <v>CHA0926H</v>
          </cell>
          <cell r="B2057" t="str">
            <v>No</v>
          </cell>
          <cell r="C2057" t="str">
            <v>Term Annuity CHA 2 Yr 4.50% Annual Int(27/09/2026)</v>
          </cell>
          <cell r="D2057" t="str">
            <v>TermDeposit</v>
          </cell>
          <cell r="E2057">
            <v>50000</v>
          </cell>
          <cell r="F2057">
            <v>0</v>
          </cell>
          <cell r="G2057">
            <v>0</v>
          </cell>
          <cell r="H2057">
            <v>50000</v>
          </cell>
          <cell r="I2057">
            <v>0</v>
          </cell>
          <cell r="J2057">
            <v>0</v>
          </cell>
          <cell r="K2057">
            <v>1</v>
          </cell>
        </row>
        <row r="2058">
          <cell r="A2058" t="str">
            <v>CHA0927F</v>
          </cell>
          <cell r="B2058" t="str">
            <v>No</v>
          </cell>
          <cell r="C2058" t="str">
            <v>Term Annuity CHA 3 Yr 4.60% Annual Int(13/09/2027)</v>
          </cell>
          <cell r="D2058" t="str">
            <v>TermDeposit</v>
          </cell>
          <cell r="E2058">
            <v>30400</v>
          </cell>
          <cell r="F2058">
            <v>0</v>
          </cell>
          <cell r="G2058">
            <v>0</v>
          </cell>
          <cell r="H2058">
            <v>30400</v>
          </cell>
          <cell r="I2058">
            <v>0</v>
          </cell>
          <cell r="J2058">
            <v>0</v>
          </cell>
          <cell r="K2058">
            <v>1</v>
          </cell>
        </row>
        <row r="2059">
          <cell r="A2059" t="str">
            <v>CHA0928A</v>
          </cell>
          <cell r="B2059" t="str">
            <v>No</v>
          </cell>
          <cell r="C2059" t="str">
            <v>Term Annuity CHA 5 Yr 5.25% Annual Int(08/09/2028)</v>
          </cell>
          <cell r="D2059" t="str">
            <v>TermDeposit</v>
          </cell>
          <cell r="E2059">
            <v>661458</v>
          </cell>
          <cell r="F2059">
            <v>0</v>
          </cell>
          <cell r="G2059">
            <v>0</v>
          </cell>
          <cell r="H2059">
            <v>661458</v>
          </cell>
          <cell r="I2059">
            <v>0</v>
          </cell>
          <cell r="J2059">
            <v>0</v>
          </cell>
          <cell r="K2059">
            <v>1</v>
          </cell>
        </row>
        <row r="2060">
          <cell r="A2060" t="str">
            <v>CHA0928E</v>
          </cell>
          <cell r="B2060" t="str">
            <v>No</v>
          </cell>
          <cell r="C2060" t="str">
            <v>Term Annuity CHA 4 Yr 4.65% Annual Int(06/09/2028)</v>
          </cell>
          <cell r="D2060" t="str">
            <v>TermDeposit</v>
          </cell>
          <cell r="E2060">
            <v>80000</v>
          </cell>
          <cell r="F2060">
            <v>0</v>
          </cell>
          <cell r="G2060">
            <v>0</v>
          </cell>
          <cell r="H2060">
            <v>80000</v>
          </cell>
          <cell r="I2060">
            <v>0</v>
          </cell>
          <cell r="J2060">
            <v>0</v>
          </cell>
          <cell r="K2060">
            <v>1</v>
          </cell>
        </row>
        <row r="2061">
          <cell r="A2061" t="str">
            <v>CHA0929A</v>
          </cell>
          <cell r="B2061" t="str">
            <v>No</v>
          </cell>
          <cell r="C2061" t="str">
            <v>Term Annuity CHA 5 Yr 4.65% Annual Int(06/09/2029)</v>
          </cell>
          <cell r="D2061" t="str">
            <v>TermDeposit</v>
          </cell>
          <cell r="E2061">
            <v>288000</v>
          </cell>
          <cell r="F2061">
            <v>0</v>
          </cell>
          <cell r="G2061">
            <v>0</v>
          </cell>
          <cell r="H2061">
            <v>288000</v>
          </cell>
          <cell r="I2061">
            <v>0</v>
          </cell>
          <cell r="J2061">
            <v>0</v>
          </cell>
          <cell r="K2061">
            <v>1</v>
          </cell>
        </row>
        <row r="2062">
          <cell r="A2062" t="str">
            <v>CHA0929B</v>
          </cell>
          <cell r="B2062" t="str">
            <v>No</v>
          </cell>
          <cell r="C2062" t="str">
            <v>Term Annuity CHA 5 Yr 4.60% Annual Int(13/09/2029)</v>
          </cell>
          <cell r="D2062" t="str">
            <v>TermDeposit</v>
          </cell>
          <cell r="E2062">
            <v>41014</v>
          </cell>
          <cell r="F2062">
            <v>0</v>
          </cell>
          <cell r="G2062">
            <v>0</v>
          </cell>
          <cell r="H2062">
            <v>41014</v>
          </cell>
          <cell r="I2062">
            <v>0</v>
          </cell>
          <cell r="J2062">
            <v>0</v>
          </cell>
          <cell r="K2062">
            <v>1</v>
          </cell>
        </row>
        <row r="2063">
          <cell r="A2063" t="str">
            <v>CHA0929C</v>
          </cell>
          <cell r="B2063" t="str">
            <v>No</v>
          </cell>
          <cell r="C2063" t="str">
            <v>Term Annuity CHA 5 Yr 4.50% Annual Int(20/09/2029)</v>
          </cell>
          <cell r="D2063" t="str">
            <v>TermDeposit</v>
          </cell>
          <cell r="E2063">
            <v>58000</v>
          </cell>
          <cell r="F2063">
            <v>0</v>
          </cell>
          <cell r="G2063">
            <v>0</v>
          </cell>
          <cell r="H2063">
            <v>58000</v>
          </cell>
          <cell r="I2063">
            <v>0</v>
          </cell>
          <cell r="J2063">
            <v>0</v>
          </cell>
          <cell r="K2063">
            <v>1</v>
          </cell>
        </row>
        <row r="2064">
          <cell r="A2064" t="str">
            <v>CHA1025B</v>
          </cell>
          <cell r="B2064" t="str">
            <v>No</v>
          </cell>
          <cell r="C2064" t="str">
            <v>Term Annuity CHA 2 Yr 5.20% Annual Int(13/10/2025)</v>
          </cell>
          <cell r="D2064" t="str">
            <v>TermDeposit</v>
          </cell>
          <cell r="E2064">
            <v>40000</v>
          </cell>
          <cell r="F2064">
            <v>0</v>
          </cell>
          <cell r="G2064">
            <v>0</v>
          </cell>
          <cell r="H2064">
            <v>40000</v>
          </cell>
          <cell r="I2064">
            <v>0</v>
          </cell>
          <cell r="J2064">
            <v>0</v>
          </cell>
          <cell r="K2064">
            <v>1</v>
          </cell>
        </row>
        <row r="2065">
          <cell r="A2065" t="str">
            <v>CHA1025G</v>
          </cell>
          <cell r="B2065" t="str">
            <v>No</v>
          </cell>
          <cell r="C2065" t="str">
            <v>Term Annuity CHA 1 Yr 4.80% 1/2 Yr Int 18/10/2025</v>
          </cell>
          <cell r="D2065" t="str">
            <v>TermDeposit</v>
          </cell>
          <cell r="E2065">
            <v>200000</v>
          </cell>
          <cell r="F2065">
            <v>0</v>
          </cell>
          <cell r="G2065">
            <v>0</v>
          </cell>
          <cell r="H2065">
            <v>200000</v>
          </cell>
          <cell r="I2065">
            <v>0</v>
          </cell>
          <cell r="J2065">
            <v>0</v>
          </cell>
          <cell r="K2065">
            <v>1</v>
          </cell>
        </row>
        <row r="2066">
          <cell r="A2066" t="str">
            <v>CHA1025H</v>
          </cell>
          <cell r="B2066" t="str">
            <v>No</v>
          </cell>
          <cell r="C2066" t="str">
            <v>Term Annuity CHA 1 Yr 4.80% 1/2 Yr Int 25/10/2025</v>
          </cell>
          <cell r="D2066" t="str">
            <v>TermDeposit</v>
          </cell>
          <cell r="E2066">
            <v>330000</v>
          </cell>
          <cell r="F2066">
            <v>0</v>
          </cell>
          <cell r="G2066">
            <v>0</v>
          </cell>
          <cell r="H2066">
            <v>330000</v>
          </cell>
          <cell r="I2066">
            <v>0</v>
          </cell>
          <cell r="J2066">
            <v>0</v>
          </cell>
          <cell r="K2066">
            <v>1</v>
          </cell>
        </row>
        <row r="2067">
          <cell r="A2067" t="str">
            <v>CHA1026A</v>
          </cell>
          <cell r="B2067" t="str">
            <v>No</v>
          </cell>
          <cell r="C2067" t="str">
            <v>Term Annuity CHA 3 Yr 5.25% Annual Int(06/10/2026)</v>
          </cell>
          <cell r="D2067" t="str">
            <v>TermDeposit</v>
          </cell>
          <cell r="E2067">
            <v>95000</v>
          </cell>
          <cell r="F2067">
            <v>0</v>
          </cell>
          <cell r="G2067">
            <v>0</v>
          </cell>
          <cell r="H2067">
            <v>95000</v>
          </cell>
          <cell r="I2067">
            <v>0</v>
          </cell>
          <cell r="J2067">
            <v>0</v>
          </cell>
          <cell r="K2067">
            <v>1</v>
          </cell>
        </row>
        <row r="2068">
          <cell r="A2068" t="str">
            <v>CHA1026B</v>
          </cell>
          <cell r="B2068" t="str">
            <v>No</v>
          </cell>
          <cell r="C2068" t="str">
            <v>Term Annuity CHA 3 Yr 5.35% Annual Int(13/10/2026)</v>
          </cell>
          <cell r="D2068" t="str">
            <v>TermDeposit</v>
          </cell>
          <cell r="E2068">
            <v>80000</v>
          </cell>
          <cell r="F2068">
            <v>0</v>
          </cell>
          <cell r="G2068">
            <v>0</v>
          </cell>
          <cell r="H2068">
            <v>80000</v>
          </cell>
          <cell r="I2068">
            <v>0</v>
          </cell>
          <cell r="J2068">
            <v>0</v>
          </cell>
          <cell r="K2068">
            <v>1</v>
          </cell>
        </row>
        <row r="2069">
          <cell r="A2069" t="str">
            <v>CHA1026C</v>
          </cell>
          <cell r="B2069" t="str">
            <v>No</v>
          </cell>
          <cell r="C2069" t="str">
            <v>Term Annuity CHA 3 Yr 5.35% Annual Int(20/10/2026)</v>
          </cell>
          <cell r="D2069" t="str">
            <v>TermDeposit</v>
          </cell>
          <cell r="E2069">
            <v>185000</v>
          </cell>
          <cell r="F2069">
            <v>0</v>
          </cell>
          <cell r="G2069">
            <v>0</v>
          </cell>
          <cell r="H2069">
            <v>185000</v>
          </cell>
          <cell r="I2069">
            <v>0</v>
          </cell>
          <cell r="J2069">
            <v>0</v>
          </cell>
          <cell r="K2069">
            <v>1</v>
          </cell>
        </row>
        <row r="2070">
          <cell r="A2070" t="str">
            <v>CHA1026G</v>
          </cell>
          <cell r="B2070" t="str">
            <v>No</v>
          </cell>
          <cell r="C2070" t="str">
            <v>Term Annuity CHA 2 Yr 4.75% Annual Int(18/10/2026)</v>
          </cell>
          <cell r="D2070" t="str">
            <v>TermDeposit</v>
          </cell>
          <cell r="E2070">
            <v>119000</v>
          </cell>
          <cell r="F2070">
            <v>0</v>
          </cell>
          <cell r="G2070">
            <v>0</v>
          </cell>
          <cell r="H2070">
            <v>119000</v>
          </cell>
          <cell r="I2070">
            <v>0</v>
          </cell>
          <cell r="J2070">
            <v>0</v>
          </cell>
          <cell r="K2070">
            <v>1</v>
          </cell>
        </row>
        <row r="2071">
          <cell r="A2071" t="str">
            <v>CHA1026H</v>
          </cell>
          <cell r="B2071" t="str">
            <v>No</v>
          </cell>
          <cell r="C2071" t="str">
            <v>Term Annuity CHA 2 Yr 4.80% Annual Int(25/10/2026)</v>
          </cell>
          <cell r="D2071" t="str">
            <v>TermDeposit</v>
          </cell>
          <cell r="E2071">
            <v>62798</v>
          </cell>
          <cell r="F2071">
            <v>0</v>
          </cell>
          <cell r="G2071">
            <v>0</v>
          </cell>
          <cell r="H2071">
            <v>62798</v>
          </cell>
          <cell r="I2071">
            <v>0</v>
          </cell>
          <cell r="J2071">
            <v>0</v>
          </cell>
          <cell r="K2071">
            <v>1</v>
          </cell>
        </row>
        <row r="2072">
          <cell r="A2072" t="str">
            <v>CHA1027E</v>
          </cell>
          <cell r="B2072" t="str">
            <v>No</v>
          </cell>
          <cell r="C2072" t="str">
            <v>Term Annuity CHA 3 Yr 4.50% Annual Int(04/10/2027)</v>
          </cell>
          <cell r="D2072" t="str">
            <v>TermDeposit</v>
          </cell>
          <cell r="E2072">
            <v>50000</v>
          </cell>
          <cell r="F2072">
            <v>0</v>
          </cell>
          <cell r="G2072">
            <v>0</v>
          </cell>
          <cell r="H2072">
            <v>50000</v>
          </cell>
          <cell r="I2072">
            <v>0</v>
          </cell>
          <cell r="J2072">
            <v>0</v>
          </cell>
          <cell r="K2072">
            <v>1</v>
          </cell>
        </row>
        <row r="2073">
          <cell r="A2073" t="str">
            <v>CHA1027G</v>
          </cell>
          <cell r="B2073" t="str">
            <v>No</v>
          </cell>
          <cell r="C2073" t="str">
            <v>Term Annuity CHA 3 Yr 4.75% Annual Int(18/10/2027)</v>
          </cell>
          <cell r="D2073" t="str">
            <v>TermDeposit</v>
          </cell>
          <cell r="E2073">
            <v>25000</v>
          </cell>
          <cell r="F2073">
            <v>0</v>
          </cell>
          <cell r="G2073">
            <v>0</v>
          </cell>
          <cell r="H2073">
            <v>25000</v>
          </cell>
          <cell r="I2073">
            <v>0</v>
          </cell>
          <cell r="J2073">
            <v>0</v>
          </cell>
          <cell r="K2073">
            <v>1</v>
          </cell>
        </row>
        <row r="2074">
          <cell r="A2074" t="str">
            <v>CHA1029B</v>
          </cell>
          <cell r="B2074" t="str">
            <v>No</v>
          </cell>
          <cell r="C2074" t="str">
            <v>Term Annuity CHA 5 Yr 4.65% Annual Int(11/10/2029)</v>
          </cell>
          <cell r="D2074" t="str">
            <v>TermDeposit</v>
          </cell>
          <cell r="E2074">
            <v>42000</v>
          </cell>
          <cell r="F2074">
            <v>0</v>
          </cell>
          <cell r="G2074">
            <v>0</v>
          </cell>
          <cell r="H2074">
            <v>42000</v>
          </cell>
          <cell r="I2074">
            <v>0</v>
          </cell>
          <cell r="J2074">
            <v>0</v>
          </cell>
          <cell r="K2074">
            <v>1</v>
          </cell>
        </row>
        <row r="2075">
          <cell r="A2075" t="str">
            <v>CHA1029D</v>
          </cell>
          <cell r="B2075" t="str">
            <v>No</v>
          </cell>
          <cell r="C2075" t="str">
            <v>Term Annuity CHA 5 Yr 4.85% Annual Int(25/10/2029)</v>
          </cell>
          <cell r="D2075" t="str">
            <v>TermDeposit</v>
          </cell>
          <cell r="E2075">
            <v>135596</v>
          </cell>
          <cell r="F2075">
            <v>0</v>
          </cell>
          <cell r="G2075">
            <v>0</v>
          </cell>
          <cell r="H2075">
            <v>135596</v>
          </cell>
          <cell r="I2075">
            <v>0</v>
          </cell>
          <cell r="J2075">
            <v>0</v>
          </cell>
          <cell r="K2075">
            <v>1</v>
          </cell>
        </row>
        <row r="2076">
          <cell r="A2076" t="str">
            <v>CHA1125C</v>
          </cell>
          <cell r="B2076" t="str">
            <v>No</v>
          </cell>
          <cell r="C2076" t="str">
            <v>Term Annuity CHA 2 Yr 5.45% Annual Int(17/11/2025)</v>
          </cell>
          <cell r="D2076" t="str">
            <v>TermDeposit</v>
          </cell>
          <cell r="E2076">
            <v>215427</v>
          </cell>
          <cell r="F2076">
            <v>0</v>
          </cell>
          <cell r="G2076">
            <v>0</v>
          </cell>
          <cell r="H2076">
            <v>215427</v>
          </cell>
          <cell r="I2076">
            <v>0</v>
          </cell>
          <cell r="J2076">
            <v>0</v>
          </cell>
          <cell r="K2076">
            <v>1</v>
          </cell>
        </row>
        <row r="2077">
          <cell r="A2077" t="str">
            <v>CHA1125D</v>
          </cell>
          <cell r="B2077" t="str">
            <v>No</v>
          </cell>
          <cell r="C2077" t="str">
            <v>Term Annuity CHA 2 Yr 5.35% Annual Int(24/11/2025)</v>
          </cell>
          <cell r="D2077" t="str">
            <v>TermDeposit</v>
          </cell>
          <cell r="E2077">
            <v>435000</v>
          </cell>
          <cell r="F2077">
            <v>0</v>
          </cell>
          <cell r="G2077">
            <v>0</v>
          </cell>
          <cell r="H2077">
            <v>435000</v>
          </cell>
          <cell r="I2077">
            <v>0</v>
          </cell>
          <cell r="J2077">
            <v>0</v>
          </cell>
          <cell r="K2077">
            <v>1</v>
          </cell>
        </row>
        <row r="2078">
          <cell r="A2078" t="str">
            <v>CHA1125E</v>
          </cell>
          <cell r="B2078" t="str">
            <v>No</v>
          </cell>
          <cell r="C2078" t="str">
            <v>Term Annuity CHA 1 Yr 5.10% 1/2 Yr Int 01/11/2025</v>
          </cell>
          <cell r="D2078" t="str">
            <v>TermDeposit</v>
          </cell>
          <cell r="E2078">
            <v>55000</v>
          </cell>
          <cell r="F2078">
            <v>0</v>
          </cell>
          <cell r="G2078">
            <v>0</v>
          </cell>
          <cell r="H2078">
            <v>55000</v>
          </cell>
          <cell r="I2078">
            <v>0</v>
          </cell>
          <cell r="J2078">
            <v>0</v>
          </cell>
          <cell r="K2078">
            <v>1</v>
          </cell>
        </row>
        <row r="2079">
          <cell r="A2079" t="str">
            <v>CHA1125F</v>
          </cell>
          <cell r="B2079" t="str">
            <v>No</v>
          </cell>
          <cell r="C2079" t="str">
            <v>Term Annuity CHA 1 Yr 5.10% 1/2 Yr Int 08/11/2025</v>
          </cell>
          <cell r="D2079" t="str">
            <v>TermDeposit</v>
          </cell>
          <cell r="E2079">
            <v>269500</v>
          </cell>
          <cell r="F2079">
            <v>0</v>
          </cell>
          <cell r="G2079">
            <v>0</v>
          </cell>
          <cell r="H2079">
            <v>269500</v>
          </cell>
          <cell r="I2079">
            <v>0</v>
          </cell>
          <cell r="J2079">
            <v>0</v>
          </cell>
          <cell r="K2079">
            <v>1</v>
          </cell>
        </row>
        <row r="2080">
          <cell r="A2080" t="str">
            <v>CHA1125G</v>
          </cell>
          <cell r="B2080" t="str">
            <v>No</v>
          </cell>
          <cell r="C2080" t="str">
            <v>Term Annuity CHA 1 Yr 5.10% 1/2 Yr Int 15/11/2025</v>
          </cell>
          <cell r="D2080" t="str">
            <v>TermDeposit</v>
          </cell>
          <cell r="E2080">
            <v>242000</v>
          </cell>
          <cell r="F2080">
            <v>0</v>
          </cell>
          <cell r="G2080">
            <v>0</v>
          </cell>
          <cell r="H2080">
            <v>242000</v>
          </cell>
          <cell r="I2080">
            <v>0</v>
          </cell>
          <cell r="J2080">
            <v>0</v>
          </cell>
          <cell r="K2080">
            <v>1</v>
          </cell>
        </row>
        <row r="2081">
          <cell r="A2081" t="str">
            <v>CHA1125H</v>
          </cell>
          <cell r="B2081" t="str">
            <v>No</v>
          </cell>
          <cell r="C2081" t="str">
            <v>Term Annuity CHA 1 Yr 5.10% 1/2 Yr Int 22/11/2025</v>
          </cell>
          <cell r="D2081" t="str">
            <v>TermDeposit</v>
          </cell>
          <cell r="E2081">
            <v>40700</v>
          </cell>
          <cell r="F2081">
            <v>0</v>
          </cell>
          <cell r="G2081">
            <v>0</v>
          </cell>
          <cell r="H2081">
            <v>40700</v>
          </cell>
          <cell r="I2081">
            <v>0</v>
          </cell>
          <cell r="J2081">
            <v>0</v>
          </cell>
          <cell r="K2081">
            <v>1</v>
          </cell>
        </row>
        <row r="2082">
          <cell r="A2082" t="str">
            <v>CHA1125I</v>
          </cell>
          <cell r="B2082" t="str">
            <v>No</v>
          </cell>
          <cell r="C2082" t="str">
            <v>Term Annuity CHA 1 Yr 5.10% 1/2 Yr Int 29/11/2025</v>
          </cell>
          <cell r="D2082" t="str">
            <v>TermDeposit</v>
          </cell>
          <cell r="E2082">
            <v>20000</v>
          </cell>
          <cell r="F2082">
            <v>0</v>
          </cell>
          <cell r="G2082">
            <v>0</v>
          </cell>
          <cell r="H2082">
            <v>20000</v>
          </cell>
          <cell r="I2082">
            <v>0</v>
          </cell>
          <cell r="J2082">
            <v>0</v>
          </cell>
          <cell r="K2082">
            <v>1</v>
          </cell>
        </row>
        <row r="2083">
          <cell r="A2083" t="str">
            <v>CHA1126C</v>
          </cell>
          <cell r="B2083" t="str">
            <v>No</v>
          </cell>
          <cell r="C2083" t="str">
            <v>Term Annuity CHA 3 Yr 5.55% Annual Int(17/11/2026)</v>
          </cell>
          <cell r="D2083" t="str">
            <v>TermDeposit</v>
          </cell>
          <cell r="E2083">
            <v>145000</v>
          </cell>
          <cell r="F2083">
            <v>0</v>
          </cell>
          <cell r="G2083">
            <v>0</v>
          </cell>
          <cell r="H2083">
            <v>145000</v>
          </cell>
          <cell r="I2083">
            <v>0</v>
          </cell>
          <cell r="J2083">
            <v>0</v>
          </cell>
          <cell r="K2083">
            <v>1</v>
          </cell>
        </row>
        <row r="2084">
          <cell r="A2084" t="str">
            <v>CHA1126D</v>
          </cell>
          <cell r="B2084" t="str">
            <v>No</v>
          </cell>
          <cell r="C2084" t="str">
            <v>Term Annuity CHA 3 Yr 5.45% Annual Int(24/11/2026)</v>
          </cell>
          <cell r="D2084" t="str">
            <v>TermDeposit</v>
          </cell>
          <cell r="E2084">
            <v>250000</v>
          </cell>
          <cell r="F2084">
            <v>0</v>
          </cell>
          <cell r="G2084">
            <v>0</v>
          </cell>
          <cell r="H2084">
            <v>250000</v>
          </cell>
          <cell r="I2084">
            <v>0</v>
          </cell>
          <cell r="J2084">
            <v>0</v>
          </cell>
          <cell r="K2084">
            <v>1</v>
          </cell>
        </row>
        <row r="2085">
          <cell r="A2085" t="str">
            <v>CHA1126I</v>
          </cell>
          <cell r="B2085" t="str">
            <v>No</v>
          </cell>
          <cell r="C2085" t="str">
            <v>Term Annuity CHA 2 Yr 5.00% Annual Int(29/11/2026)</v>
          </cell>
          <cell r="D2085" t="str">
            <v>TermDeposit</v>
          </cell>
          <cell r="E2085">
            <v>150000</v>
          </cell>
          <cell r="F2085">
            <v>0</v>
          </cell>
          <cell r="G2085">
            <v>0</v>
          </cell>
          <cell r="H2085">
            <v>150000</v>
          </cell>
          <cell r="I2085">
            <v>0</v>
          </cell>
          <cell r="J2085">
            <v>0</v>
          </cell>
          <cell r="K2085">
            <v>1</v>
          </cell>
        </row>
        <row r="2086">
          <cell r="A2086" t="str">
            <v>CHA1127G</v>
          </cell>
          <cell r="B2086" t="str">
            <v>No</v>
          </cell>
          <cell r="C2086" t="str">
            <v>Term Annuity CHA 3 Yr 5.00% Annual Int(15/11/2027)</v>
          </cell>
          <cell r="D2086" t="str">
            <v>TermDeposit</v>
          </cell>
          <cell r="E2086">
            <v>298000</v>
          </cell>
          <cell r="F2086">
            <v>0</v>
          </cell>
          <cell r="G2086">
            <v>0</v>
          </cell>
          <cell r="H2086">
            <v>298000</v>
          </cell>
          <cell r="I2086">
            <v>0</v>
          </cell>
          <cell r="J2086">
            <v>0</v>
          </cell>
          <cell r="K2086">
            <v>1</v>
          </cell>
        </row>
        <row r="2087">
          <cell r="A2087" t="str">
            <v>CHA1127H</v>
          </cell>
          <cell r="B2087" t="str">
            <v>No</v>
          </cell>
          <cell r="C2087" t="str">
            <v>Term Annuity CHA 3 Yr 5.10% Annual Int(22/11/2027)</v>
          </cell>
          <cell r="D2087" t="str">
            <v>TermDeposit</v>
          </cell>
          <cell r="E2087">
            <v>350000</v>
          </cell>
          <cell r="F2087">
            <v>0</v>
          </cell>
          <cell r="G2087">
            <v>0</v>
          </cell>
          <cell r="H2087">
            <v>350000</v>
          </cell>
          <cell r="I2087">
            <v>0</v>
          </cell>
          <cell r="J2087">
            <v>0</v>
          </cell>
          <cell r="K2087">
            <v>1</v>
          </cell>
        </row>
        <row r="2088">
          <cell r="A2088" t="str">
            <v>CHA1128A</v>
          </cell>
          <cell r="B2088" t="str">
            <v>No</v>
          </cell>
          <cell r="C2088" t="str">
            <v>Term Annuity CHA 5 Yr 5.55% Annual Int(03/11/2028)</v>
          </cell>
          <cell r="D2088" t="str">
            <v>TermDeposit</v>
          </cell>
          <cell r="E2088">
            <v>61000</v>
          </cell>
          <cell r="F2088">
            <v>0</v>
          </cell>
          <cell r="G2088">
            <v>0</v>
          </cell>
          <cell r="H2088">
            <v>61000</v>
          </cell>
          <cell r="I2088">
            <v>0</v>
          </cell>
          <cell r="J2088">
            <v>0</v>
          </cell>
          <cell r="K2088">
            <v>1</v>
          </cell>
        </row>
        <row r="2089">
          <cell r="A2089" t="str">
            <v>CHA1128C</v>
          </cell>
          <cell r="B2089" t="str">
            <v>No</v>
          </cell>
          <cell r="C2089" t="str">
            <v>Term Annuity CHA 5 Yr 5.65% Annual Int(17/11/2028)</v>
          </cell>
          <cell r="D2089" t="str">
            <v>TermDeposit</v>
          </cell>
          <cell r="E2089">
            <v>145000</v>
          </cell>
          <cell r="F2089">
            <v>0</v>
          </cell>
          <cell r="G2089">
            <v>0</v>
          </cell>
          <cell r="H2089">
            <v>145000</v>
          </cell>
          <cell r="I2089">
            <v>0</v>
          </cell>
          <cell r="J2089">
            <v>0</v>
          </cell>
          <cell r="K2089">
            <v>1</v>
          </cell>
        </row>
        <row r="2090">
          <cell r="A2090" t="str">
            <v>CHA1128I</v>
          </cell>
          <cell r="B2090" t="str">
            <v>No</v>
          </cell>
          <cell r="C2090" t="str">
            <v>Term Annuity CHA 4 Yr 5.10% Annual Int(29/11/2028)</v>
          </cell>
          <cell r="D2090" t="str">
            <v>TermDeposit</v>
          </cell>
          <cell r="E2090">
            <v>10000</v>
          </cell>
          <cell r="F2090">
            <v>0</v>
          </cell>
          <cell r="G2090">
            <v>0</v>
          </cell>
          <cell r="H2090">
            <v>10000</v>
          </cell>
          <cell r="I2090">
            <v>0</v>
          </cell>
          <cell r="J2090">
            <v>0</v>
          </cell>
          <cell r="K2090">
            <v>1</v>
          </cell>
        </row>
        <row r="2091">
          <cell r="A2091" t="str">
            <v>CHA1129C</v>
          </cell>
          <cell r="B2091" t="str">
            <v>No</v>
          </cell>
          <cell r="C2091" t="str">
            <v>Term Annuity CHA 5 Yr 5.05% Annual Int(15/11/2029)</v>
          </cell>
          <cell r="D2091" t="str">
            <v>TermDeposit</v>
          </cell>
          <cell r="E2091">
            <v>402000</v>
          </cell>
          <cell r="F2091">
            <v>0</v>
          </cell>
          <cell r="G2091">
            <v>0</v>
          </cell>
          <cell r="H2091">
            <v>402000</v>
          </cell>
          <cell r="I2091">
            <v>0</v>
          </cell>
          <cell r="J2091">
            <v>0</v>
          </cell>
          <cell r="K2091">
            <v>1</v>
          </cell>
        </row>
        <row r="2092">
          <cell r="A2092" t="str">
            <v>CHA1129E</v>
          </cell>
          <cell r="B2092" t="str">
            <v>No</v>
          </cell>
          <cell r="C2092" t="str">
            <v>Term Annuity CHA 5 Yr 5.15% Annual Int(29/11/2029)</v>
          </cell>
          <cell r="D2092" t="str">
            <v>TermDeposit</v>
          </cell>
          <cell r="E2092">
            <v>600000</v>
          </cell>
          <cell r="F2092">
            <v>0</v>
          </cell>
          <cell r="G2092">
            <v>0</v>
          </cell>
          <cell r="H2092">
            <v>600000</v>
          </cell>
          <cell r="I2092">
            <v>0</v>
          </cell>
          <cell r="J2092">
            <v>0</v>
          </cell>
          <cell r="K2092">
            <v>1</v>
          </cell>
        </row>
        <row r="2093">
          <cell r="A2093" t="str">
            <v>CHA1225A</v>
          </cell>
          <cell r="B2093" t="str">
            <v>No</v>
          </cell>
          <cell r="C2093" t="str">
            <v>Term Annuity CHA 2 Yr 5.40% Annual Int(01/12/2025)</v>
          </cell>
          <cell r="D2093" t="str">
            <v>TermDeposit</v>
          </cell>
          <cell r="E2093">
            <v>25000</v>
          </cell>
          <cell r="F2093">
            <v>0</v>
          </cell>
          <cell r="G2093">
            <v>0</v>
          </cell>
          <cell r="H2093">
            <v>25000</v>
          </cell>
          <cell r="I2093">
            <v>0</v>
          </cell>
          <cell r="J2093">
            <v>0</v>
          </cell>
          <cell r="K2093">
            <v>1</v>
          </cell>
        </row>
        <row r="2094">
          <cell r="A2094" t="str">
            <v>CHA1225B</v>
          </cell>
          <cell r="B2094" t="str">
            <v>No</v>
          </cell>
          <cell r="C2094" t="str">
            <v>Term Annuity CHA 2 Yr 5.30% Annual Int(08/12/2025)</v>
          </cell>
          <cell r="D2094" t="str">
            <v>TermDeposit</v>
          </cell>
          <cell r="E2094">
            <v>16500</v>
          </cell>
          <cell r="F2094">
            <v>0</v>
          </cell>
          <cell r="G2094">
            <v>0</v>
          </cell>
          <cell r="H2094">
            <v>16500</v>
          </cell>
          <cell r="I2094">
            <v>0</v>
          </cell>
          <cell r="J2094">
            <v>0</v>
          </cell>
          <cell r="K2094">
            <v>1</v>
          </cell>
        </row>
        <row r="2095">
          <cell r="A2095" t="str">
            <v>CHA1225C</v>
          </cell>
          <cell r="B2095" t="str">
            <v>No</v>
          </cell>
          <cell r="C2095" t="str">
            <v>Term Annuity CHA 2 Yr 5.20% Annual Int(15/12/2025)</v>
          </cell>
          <cell r="D2095" t="str">
            <v>TermDeposit</v>
          </cell>
          <cell r="E2095">
            <v>50000</v>
          </cell>
          <cell r="F2095">
            <v>0</v>
          </cell>
          <cell r="G2095">
            <v>0</v>
          </cell>
          <cell r="H2095">
            <v>50000</v>
          </cell>
          <cell r="I2095">
            <v>0</v>
          </cell>
          <cell r="J2095">
            <v>0</v>
          </cell>
          <cell r="K2095">
            <v>1</v>
          </cell>
        </row>
        <row r="2096">
          <cell r="A2096" t="str">
            <v>CHA1225D</v>
          </cell>
          <cell r="B2096" t="str">
            <v>No</v>
          </cell>
          <cell r="C2096" t="str">
            <v>Term Annuity CHA 2 Yr 5.05% Annual Int(22/12/2025)</v>
          </cell>
          <cell r="D2096" t="str">
            <v>TermDeposit</v>
          </cell>
          <cell r="E2096">
            <v>190500</v>
          </cell>
          <cell r="F2096">
            <v>0</v>
          </cell>
          <cell r="G2096">
            <v>0</v>
          </cell>
          <cell r="H2096">
            <v>190500</v>
          </cell>
          <cell r="I2096">
            <v>0</v>
          </cell>
          <cell r="J2096">
            <v>0</v>
          </cell>
          <cell r="K2096">
            <v>1</v>
          </cell>
        </row>
        <row r="2097">
          <cell r="A2097" t="str">
            <v>CHA1225F</v>
          </cell>
          <cell r="B2097" t="str">
            <v>No</v>
          </cell>
          <cell r="C2097" t="str">
            <v>Term Annuity CHA 1 Yr 5.10% 1/2 Yr Int 06/12/2025</v>
          </cell>
          <cell r="D2097" t="str">
            <v>TermDeposit</v>
          </cell>
          <cell r="E2097">
            <v>375500</v>
          </cell>
          <cell r="F2097">
            <v>0</v>
          </cell>
          <cell r="G2097">
            <v>0</v>
          </cell>
          <cell r="H2097">
            <v>375500</v>
          </cell>
          <cell r="I2097">
            <v>0</v>
          </cell>
          <cell r="J2097">
            <v>0</v>
          </cell>
          <cell r="K2097">
            <v>1</v>
          </cell>
        </row>
        <row r="2098">
          <cell r="A2098" t="str">
            <v>CHA1225G</v>
          </cell>
          <cell r="B2098" t="str">
            <v>No</v>
          </cell>
          <cell r="C2098" t="str">
            <v>Term Annuity CHA 1 Yr 5.05% 1/2 Yr Int 13/12/2025</v>
          </cell>
          <cell r="D2098" t="str">
            <v>TermDeposit</v>
          </cell>
          <cell r="E2098">
            <v>20000</v>
          </cell>
          <cell r="F2098">
            <v>0</v>
          </cell>
          <cell r="G2098">
            <v>0</v>
          </cell>
          <cell r="H2098">
            <v>20000</v>
          </cell>
          <cell r="I2098">
            <v>0</v>
          </cell>
          <cell r="J2098">
            <v>0</v>
          </cell>
          <cell r="K2098">
            <v>1</v>
          </cell>
        </row>
        <row r="2099">
          <cell r="A2099" t="str">
            <v>CHA1225H</v>
          </cell>
          <cell r="B2099" t="str">
            <v>No</v>
          </cell>
          <cell r="C2099" t="str">
            <v>Term Annuity CHA 1 Yr 4.95% 1/2 Yr Int 20/12/2025</v>
          </cell>
          <cell r="D2099" t="str">
            <v>TermDeposit</v>
          </cell>
          <cell r="E2099">
            <v>169500</v>
          </cell>
          <cell r="F2099">
            <v>0</v>
          </cell>
          <cell r="G2099">
            <v>0</v>
          </cell>
          <cell r="H2099">
            <v>169500</v>
          </cell>
          <cell r="I2099">
            <v>0</v>
          </cell>
          <cell r="J2099">
            <v>0</v>
          </cell>
          <cell r="K2099">
            <v>1</v>
          </cell>
        </row>
        <row r="2100">
          <cell r="A2100" t="str">
            <v>CHA1225I</v>
          </cell>
          <cell r="B2100" t="str">
            <v>No</v>
          </cell>
          <cell r="C2100" t="str">
            <v>Term Annuity CHA 1 Yr 4.95% 1/2 Yr Int 27/12/2025</v>
          </cell>
          <cell r="D2100" t="str">
            <v>TermDeposit</v>
          </cell>
          <cell r="E2100">
            <v>120000</v>
          </cell>
          <cell r="F2100">
            <v>0</v>
          </cell>
          <cell r="G2100">
            <v>0</v>
          </cell>
          <cell r="H2100">
            <v>120000</v>
          </cell>
          <cell r="I2100">
            <v>0</v>
          </cell>
          <cell r="J2100">
            <v>0</v>
          </cell>
          <cell r="K2100">
            <v>1</v>
          </cell>
        </row>
        <row r="2101">
          <cell r="A2101" t="str">
            <v>CHA1226A</v>
          </cell>
          <cell r="B2101" t="str">
            <v>No</v>
          </cell>
          <cell r="C2101" t="str">
            <v>Term Annuity CHA 3 Yr 5.50% Annual Int(01/12/2026)</v>
          </cell>
          <cell r="D2101" t="str">
            <v>TermDeposit</v>
          </cell>
          <cell r="E2101">
            <v>258446</v>
          </cell>
          <cell r="F2101">
            <v>0</v>
          </cell>
          <cell r="G2101">
            <v>0</v>
          </cell>
          <cell r="H2101">
            <v>258446</v>
          </cell>
          <cell r="I2101">
            <v>0</v>
          </cell>
          <cell r="J2101">
            <v>0</v>
          </cell>
          <cell r="K2101">
            <v>1</v>
          </cell>
        </row>
        <row r="2102">
          <cell r="A2102" t="str">
            <v>CHA1226B</v>
          </cell>
          <cell r="B2102" t="str">
            <v>No</v>
          </cell>
          <cell r="C2102" t="str">
            <v>Term Annuity CHA 3 Yr 5.40% Annual Int(08/12/2026)</v>
          </cell>
          <cell r="D2102" t="str">
            <v>TermDeposit</v>
          </cell>
          <cell r="E2102">
            <v>16500</v>
          </cell>
          <cell r="F2102">
            <v>0</v>
          </cell>
          <cell r="G2102">
            <v>0</v>
          </cell>
          <cell r="H2102">
            <v>16500</v>
          </cell>
          <cell r="I2102">
            <v>0</v>
          </cell>
          <cell r="J2102">
            <v>0</v>
          </cell>
          <cell r="K2102">
            <v>1</v>
          </cell>
        </row>
        <row r="2103">
          <cell r="A2103" t="str">
            <v>CHA1226C</v>
          </cell>
          <cell r="B2103" t="str">
            <v>No</v>
          </cell>
          <cell r="C2103" t="str">
            <v>Term Annuity CHA 3 Yr 5.25% Annual Int(15/12/2026)</v>
          </cell>
          <cell r="D2103" t="str">
            <v>TermDeposit</v>
          </cell>
          <cell r="E2103">
            <v>318000</v>
          </cell>
          <cell r="F2103">
            <v>0</v>
          </cell>
          <cell r="G2103">
            <v>0</v>
          </cell>
          <cell r="H2103">
            <v>318000</v>
          </cell>
          <cell r="I2103">
            <v>0</v>
          </cell>
          <cell r="J2103">
            <v>0</v>
          </cell>
          <cell r="K2103">
            <v>1</v>
          </cell>
        </row>
        <row r="2104">
          <cell r="A2104" t="str">
            <v>CHA1226D</v>
          </cell>
          <cell r="B2104" t="str">
            <v>No</v>
          </cell>
          <cell r="C2104" t="str">
            <v>Term Annuity CHA 3 Yr 5.15% Annual Int(22/12/2026)</v>
          </cell>
          <cell r="D2104" t="str">
            <v>TermDeposit</v>
          </cell>
          <cell r="E2104">
            <v>300000</v>
          </cell>
          <cell r="F2104">
            <v>0</v>
          </cell>
          <cell r="G2104">
            <v>0</v>
          </cell>
          <cell r="H2104">
            <v>300000</v>
          </cell>
          <cell r="I2104">
            <v>0</v>
          </cell>
          <cell r="J2104">
            <v>0</v>
          </cell>
          <cell r="K2104">
            <v>1</v>
          </cell>
        </row>
        <row r="2105">
          <cell r="A2105" t="str">
            <v>CHA1226E</v>
          </cell>
          <cell r="B2105" t="str">
            <v>No</v>
          </cell>
          <cell r="C2105" t="str">
            <v>Term Annuity CHA 3 Yr 4.95% Annual Int(29/12/2026)</v>
          </cell>
          <cell r="D2105" t="str">
            <v>TermDeposit</v>
          </cell>
          <cell r="E2105">
            <v>115000</v>
          </cell>
          <cell r="F2105">
            <v>0</v>
          </cell>
          <cell r="G2105">
            <v>0</v>
          </cell>
          <cell r="H2105">
            <v>115000</v>
          </cell>
          <cell r="I2105">
            <v>0</v>
          </cell>
          <cell r="J2105">
            <v>0</v>
          </cell>
          <cell r="K2105">
            <v>1</v>
          </cell>
        </row>
        <row r="2106">
          <cell r="A2106" t="str">
            <v>CHA1226F</v>
          </cell>
          <cell r="B2106" t="str">
            <v>No</v>
          </cell>
          <cell r="C2106" t="str">
            <v>Term Annuity CHA 2 Yr 4.90% Annual Int(06/12/2026)</v>
          </cell>
          <cell r="D2106" t="str">
            <v>TermDeposit</v>
          </cell>
          <cell r="E2106">
            <v>50000</v>
          </cell>
          <cell r="F2106">
            <v>0</v>
          </cell>
          <cell r="G2106">
            <v>0</v>
          </cell>
          <cell r="H2106">
            <v>50000</v>
          </cell>
          <cell r="I2106">
            <v>0</v>
          </cell>
          <cell r="J2106">
            <v>0</v>
          </cell>
          <cell r="K2106">
            <v>1</v>
          </cell>
        </row>
        <row r="2107">
          <cell r="A2107" t="str">
            <v>CHA1228A</v>
          </cell>
          <cell r="B2107" t="str">
            <v>No</v>
          </cell>
          <cell r="C2107" t="str">
            <v>Term Annuity CHA 5 Yr 5.60% Annual Int(01/12/2028)</v>
          </cell>
          <cell r="D2107" t="str">
            <v>TermDeposit</v>
          </cell>
          <cell r="E2107">
            <v>153795</v>
          </cell>
          <cell r="F2107">
            <v>0</v>
          </cell>
          <cell r="G2107">
            <v>0</v>
          </cell>
          <cell r="H2107">
            <v>153795</v>
          </cell>
          <cell r="I2107">
            <v>0</v>
          </cell>
          <cell r="J2107">
            <v>0</v>
          </cell>
          <cell r="K2107">
            <v>1</v>
          </cell>
        </row>
        <row r="2108">
          <cell r="A2108" t="str">
            <v>CHA1228B</v>
          </cell>
          <cell r="B2108" t="str">
            <v>No</v>
          </cell>
          <cell r="C2108" t="str">
            <v>Term Annuity CHA 5 Yr 5.50% Annual Int(08/12/2028)</v>
          </cell>
          <cell r="D2108" t="str">
            <v>TermDeposit</v>
          </cell>
          <cell r="E2108">
            <v>37000</v>
          </cell>
          <cell r="F2108">
            <v>0</v>
          </cell>
          <cell r="G2108">
            <v>0</v>
          </cell>
          <cell r="H2108">
            <v>37000</v>
          </cell>
          <cell r="I2108">
            <v>0</v>
          </cell>
          <cell r="J2108">
            <v>0</v>
          </cell>
          <cell r="K2108">
            <v>1</v>
          </cell>
        </row>
        <row r="2109">
          <cell r="A2109" t="str">
            <v>CHA1228C</v>
          </cell>
          <cell r="B2109" t="str">
            <v>No</v>
          </cell>
          <cell r="C2109" t="str">
            <v>Term Annuity CHA 5 Yr 5.35% Annual Int(15/12/2028)</v>
          </cell>
          <cell r="D2109" t="str">
            <v>TermDeposit</v>
          </cell>
          <cell r="E2109">
            <v>300000</v>
          </cell>
          <cell r="F2109">
            <v>0</v>
          </cell>
          <cell r="G2109">
            <v>0</v>
          </cell>
          <cell r="H2109">
            <v>300000</v>
          </cell>
          <cell r="I2109">
            <v>0</v>
          </cell>
          <cell r="J2109">
            <v>0</v>
          </cell>
          <cell r="K2109">
            <v>1</v>
          </cell>
        </row>
        <row r="2110">
          <cell r="A2110" t="str">
            <v>CHA1228D</v>
          </cell>
          <cell r="B2110" t="str">
            <v>No</v>
          </cell>
          <cell r="C2110" t="str">
            <v>Term Annuity CHA 5 Yr 5.20% Annual Int(22/12/2028)</v>
          </cell>
          <cell r="D2110" t="str">
            <v>TermDeposit</v>
          </cell>
          <cell r="E2110">
            <v>340000</v>
          </cell>
          <cell r="F2110">
            <v>0</v>
          </cell>
          <cell r="G2110">
            <v>0</v>
          </cell>
          <cell r="H2110">
            <v>340000</v>
          </cell>
          <cell r="I2110">
            <v>0</v>
          </cell>
          <cell r="J2110">
            <v>0</v>
          </cell>
          <cell r="K2110">
            <v>1</v>
          </cell>
        </row>
        <row r="2111">
          <cell r="A2111" t="str">
            <v>CHA1228E</v>
          </cell>
          <cell r="B2111" t="str">
            <v>No</v>
          </cell>
          <cell r="C2111" t="str">
            <v>Term Annuity CHA 5 Yr 5.00% Annual Int(29/12/2028)</v>
          </cell>
          <cell r="D2111" t="str">
            <v>TermDeposit</v>
          </cell>
          <cell r="E2111">
            <v>50000</v>
          </cell>
          <cell r="F2111">
            <v>0</v>
          </cell>
          <cell r="G2111">
            <v>0</v>
          </cell>
          <cell r="H2111">
            <v>50000</v>
          </cell>
          <cell r="I2111">
            <v>0</v>
          </cell>
          <cell r="J2111">
            <v>0</v>
          </cell>
          <cell r="K2111">
            <v>1</v>
          </cell>
        </row>
        <row r="2112">
          <cell r="A2112" t="str">
            <v>CHA1229A</v>
          </cell>
          <cell r="B2112" t="str">
            <v>No</v>
          </cell>
          <cell r="C2112" t="str">
            <v>Term Annuity CHA 5 Yr 5.00% Annual Int(06/12/2029)</v>
          </cell>
          <cell r="D2112" t="str">
            <v>TermDeposit</v>
          </cell>
          <cell r="E2112">
            <v>1500000</v>
          </cell>
          <cell r="F2112">
            <v>0</v>
          </cell>
          <cell r="G2112">
            <v>0</v>
          </cell>
          <cell r="H2112">
            <v>1500000</v>
          </cell>
          <cell r="I2112">
            <v>0</v>
          </cell>
          <cell r="J2112">
            <v>0</v>
          </cell>
          <cell r="K2112">
            <v>1</v>
          </cell>
        </row>
        <row r="2113">
          <cell r="A2113" t="str">
            <v>CHA1229B</v>
          </cell>
          <cell r="B2113" t="str">
            <v>No</v>
          </cell>
          <cell r="C2113" t="str">
            <v>Term Annuity CHA 5 Yr 4.85% Annual Int(13/12/2029)</v>
          </cell>
          <cell r="D2113" t="str">
            <v>TermDeposit</v>
          </cell>
          <cell r="E2113">
            <v>360000</v>
          </cell>
          <cell r="F2113">
            <v>0</v>
          </cell>
          <cell r="G2113">
            <v>0</v>
          </cell>
          <cell r="H2113">
            <v>360000</v>
          </cell>
          <cell r="I2113">
            <v>0</v>
          </cell>
          <cell r="J2113">
            <v>0</v>
          </cell>
          <cell r="K2113">
            <v>1</v>
          </cell>
        </row>
        <row r="2114">
          <cell r="A2114" t="str">
            <v>CHF</v>
          </cell>
          <cell r="B2114" t="str">
            <v>No</v>
          </cell>
          <cell r="C2114" t="str">
            <v>Charter Pacific Corporation Ltd</v>
          </cell>
          <cell r="D2114" t="str">
            <v>AustralianShares</v>
          </cell>
          <cell r="E2114">
            <v>0</v>
          </cell>
          <cell r="F2114">
            <v>0</v>
          </cell>
          <cell r="G2114">
            <v>0</v>
          </cell>
          <cell r="H2114">
            <v>0</v>
          </cell>
          <cell r="I2114">
            <v>0</v>
          </cell>
          <cell r="J2114">
            <v>0</v>
          </cell>
          <cell r="K2114">
            <v>0</v>
          </cell>
        </row>
        <row r="2115">
          <cell r="A2115" t="str">
            <v>CHL</v>
          </cell>
          <cell r="B2115" t="str">
            <v>No</v>
          </cell>
          <cell r="C2115" t="str">
            <v>Camplify Holdings Limited</v>
          </cell>
          <cell r="D2115" t="str">
            <v>AustralianShares</v>
          </cell>
          <cell r="E2115">
            <v>38063</v>
          </cell>
          <cell r="F2115">
            <v>0</v>
          </cell>
          <cell r="G2115">
            <v>0</v>
          </cell>
          <cell r="H2115">
            <v>26644.1</v>
          </cell>
          <cell r="I2115">
            <v>0</v>
          </cell>
          <cell r="J2115">
            <v>0</v>
          </cell>
          <cell r="K2115">
            <v>0.7</v>
          </cell>
        </row>
        <row r="2116">
          <cell r="A2116" t="str">
            <v>CHM</v>
          </cell>
          <cell r="B2116" t="str">
            <v>No</v>
          </cell>
          <cell r="C2116" t="str">
            <v>Chimeric Therapeutics Limited</v>
          </cell>
          <cell r="D2116" t="str">
            <v>AustralianShares</v>
          </cell>
          <cell r="E2116">
            <v>2422290</v>
          </cell>
          <cell r="F2116">
            <v>0</v>
          </cell>
          <cell r="G2116">
            <v>0</v>
          </cell>
          <cell r="H2116">
            <v>16956.03</v>
          </cell>
          <cell r="I2116">
            <v>0</v>
          </cell>
          <cell r="J2116">
            <v>0</v>
          </cell>
          <cell r="K2116">
            <v>7.0000000000000001E-3</v>
          </cell>
        </row>
        <row r="2117">
          <cell r="A2117" t="str">
            <v>CHN</v>
          </cell>
          <cell r="B2117" t="str">
            <v>No</v>
          </cell>
          <cell r="C2117" t="str">
            <v>Chalice Mining Limited</v>
          </cell>
          <cell r="D2117" t="str">
            <v>AustralianShares</v>
          </cell>
          <cell r="E2117">
            <v>549176</v>
          </cell>
          <cell r="F2117">
            <v>0</v>
          </cell>
          <cell r="G2117">
            <v>0</v>
          </cell>
          <cell r="H2117">
            <v>606839.48</v>
          </cell>
          <cell r="I2117">
            <v>0</v>
          </cell>
          <cell r="J2117">
            <v>0</v>
          </cell>
          <cell r="K2117">
            <v>1.105</v>
          </cell>
        </row>
        <row r="2118">
          <cell r="A2118" t="str">
            <v>CHN0005AU</v>
          </cell>
          <cell r="B2118" t="str">
            <v>No</v>
          </cell>
          <cell r="C2118" t="str">
            <v>CC JCB Active Bond Fund</v>
          </cell>
          <cell r="D2118" t="str">
            <v>ManagedFunds</v>
          </cell>
          <cell r="E2118">
            <v>9611107.8542110007</v>
          </cell>
          <cell r="F2118">
            <v>0</v>
          </cell>
          <cell r="G2118">
            <v>0</v>
          </cell>
          <cell r="H2118">
            <v>8622124.856013</v>
          </cell>
          <cell r="I2118">
            <v>0</v>
          </cell>
          <cell r="J2118">
            <v>0</v>
          </cell>
          <cell r="K2118">
            <v>0.89710000000000001</v>
          </cell>
        </row>
        <row r="2119">
          <cell r="A2119" t="str">
            <v>CHN0548AU</v>
          </cell>
          <cell r="B2119" t="str">
            <v>No</v>
          </cell>
          <cell r="C2119" t="str">
            <v>KKR Private Equity (K-PRIME) Fund (AUD) - Class A</v>
          </cell>
          <cell r="D2119" t="str">
            <v>ManagedFunds</v>
          </cell>
          <cell r="E2119">
            <v>2999216.95212</v>
          </cell>
          <cell r="F2119">
            <v>0</v>
          </cell>
          <cell r="G2119">
            <v>0</v>
          </cell>
          <cell r="H2119">
            <v>3374119.0711349999</v>
          </cell>
          <cell r="I2119">
            <v>0</v>
          </cell>
          <cell r="J2119">
            <v>0</v>
          </cell>
          <cell r="K2119">
            <v>1.125</v>
          </cell>
        </row>
        <row r="2120">
          <cell r="A2120" t="str">
            <v>CHN2049AU</v>
          </cell>
          <cell r="B2120" t="str">
            <v>No</v>
          </cell>
          <cell r="C2120" t="str">
            <v>KKR Global Credit Opportunities Fund (AUD) - Cl A</v>
          </cell>
          <cell r="D2120" t="str">
            <v>ManagedFunds</v>
          </cell>
          <cell r="E2120">
            <v>932439.42442699999</v>
          </cell>
          <cell r="F2120">
            <v>0</v>
          </cell>
          <cell r="G2120">
            <v>0</v>
          </cell>
          <cell r="H2120">
            <v>982160.82429500006</v>
          </cell>
          <cell r="I2120">
            <v>0</v>
          </cell>
          <cell r="J2120">
            <v>0</v>
          </cell>
          <cell r="K2120">
            <v>1.0533239999999999</v>
          </cell>
        </row>
        <row r="2121">
          <cell r="A2121" t="str">
            <v>CHN2371AU</v>
          </cell>
          <cell r="B2121" t="str">
            <v>No</v>
          </cell>
          <cell r="C2121" t="str">
            <v>KKR Private Infrastructure (KIF) Fund (AUD) - Cl A</v>
          </cell>
          <cell r="D2121" t="str">
            <v>ManagedFunds</v>
          </cell>
          <cell r="E2121">
            <v>188802.98650100001</v>
          </cell>
          <cell r="F2121">
            <v>0</v>
          </cell>
          <cell r="G2121">
            <v>0</v>
          </cell>
          <cell r="H2121">
            <v>202302.40003600001</v>
          </cell>
          <cell r="I2121">
            <v>0</v>
          </cell>
          <cell r="J2121">
            <v>0</v>
          </cell>
          <cell r="K2121">
            <v>1.0714999999999999</v>
          </cell>
        </row>
        <row r="2122">
          <cell r="A2122" t="str">
            <v>CHO</v>
          </cell>
          <cell r="B2122" t="str">
            <v>No</v>
          </cell>
          <cell r="C2122" t="str">
            <v>Choco Resources Limited</v>
          </cell>
          <cell r="D2122" t="str">
            <v>AustralianShares</v>
          </cell>
          <cell r="E2122">
            <v>0</v>
          </cell>
          <cell r="F2122">
            <v>0</v>
          </cell>
          <cell r="G2122">
            <v>0</v>
          </cell>
          <cell r="H2122">
            <v>0</v>
          </cell>
          <cell r="I2122">
            <v>0</v>
          </cell>
          <cell r="J2122">
            <v>0</v>
          </cell>
          <cell r="K2122">
            <v>0</v>
          </cell>
        </row>
        <row r="2123">
          <cell r="A2123" t="str">
            <v>CHPT.NY</v>
          </cell>
          <cell r="B2123" t="str">
            <v>No</v>
          </cell>
          <cell r="C2123" t="str">
            <v>ChargePoint Holdings Inc</v>
          </cell>
          <cell r="D2123" t="str">
            <v>InternationalShares</v>
          </cell>
          <cell r="E2123">
            <v>833</v>
          </cell>
          <cell r="F2123">
            <v>0</v>
          </cell>
          <cell r="G2123">
            <v>0</v>
          </cell>
          <cell r="H2123">
            <v>1440.6176889999999</v>
          </cell>
          <cell r="I2123">
            <v>0</v>
          </cell>
          <cell r="J2123">
            <v>0</v>
          </cell>
          <cell r="K2123">
            <v>1.729433</v>
          </cell>
        </row>
        <row r="2124">
          <cell r="A2124" t="str">
            <v>CHR</v>
          </cell>
          <cell r="B2124" t="str">
            <v>No</v>
          </cell>
          <cell r="C2124" t="str">
            <v>Charger Metals NL</v>
          </cell>
          <cell r="D2124" t="str">
            <v>AustralianShares</v>
          </cell>
          <cell r="E2124">
            <v>14500</v>
          </cell>
          <cell r="F2124">
            <v>0</v>
          </cell>
          <cell r="G2124">
            <v>0</v>
          </cell>
          <cell r="H2124">
            <v>1000.5</v>
          </cell>
          <cell r="I2124">
            <v>0</v>
          </cell>
          <cell r="J2124">
            <v>0</v>
          </cell>
          <cell r="K2124">
            <v>6.9000000000000006E-2</v>
          </cell>
        </row>
        <row r="2125">
          <cell r="A2125" t="str">
            <v>CHTR.ND</v>
          </cell>
          <cell r="B2125" t="str">
            <v>No</v>
          </cell>
          <cell r="C2125" t="str">
            <v>Charter Communications Inc</v>
          </cell>
          <cell r="D2125" t="str">
            <v>InternationalShares</v>
          </cell>
          <cell r="E2125">
            <v>4</v>
          </cell>
          <cell r="F2125">
            <v>0</v>
          </cell>
          <cell r="G2125">
            <v>0</v>
          </cell>
          <cell r="H2125">
            <v>2216.0659439999999</v>
          </cell>
          <cell r="I2125">
            <v>0</v>
          </cell>
          <cell r="J2125">
            <v>0</v>
          </cell>
          <cell r="K2125">
            <v>554.01648599999999</v>
          </cell>
        </row>
        <row r="2126">
          <cell r="A2126" t="str">
            <v>CHW</v>
          </cell>
          <cell r="B2126" t="str">
            <v>No</v>
          </cell>
          <cell r="C2126" t="str">
            <v>Chilwa Minerals Ltd</v>
          </cell>
          <cell r="D2126" t="str">
            <v>AustralianShares</v>
          </cell>
          <cell r="E2126">
            <v>152321</v>
          </cell>
          <cell r="F2126">
            <v>0</v>
          </cell>
          <cell r="G2126">
            <v>0</v>
          </cell>
          <cell r="H2126">
            <v>114240.75</v>
          </cell>
          <cell r="I2126">
            <v>0</v>
          </cell>
          <cell r="J2126">
            <v>0</v>
          </cell>
          <cell r="K2126">
            <v>0.75</v>
          </cell>
        </row>
        <row r="2127">
          <cell r="A2127" t="str">
            <v>CI1</v>
          </cell>
          <cell r="B2127" t="str">
            <v>No</v>
          </cell>
          <cell r="C2127" t="str">
            <v>Credit Intelligence Limited</v>
          </cell>
          <cell r="D2127" t="str">
            <v>AustralianShares</v>
          </cell>
          <cell r="E2127">
            <v>12025</v>
          </cell>
          <cell r="F2127">
            <v>0</v>
          </cell>
          <cell r="G2127">
            <v>0</v>
          </cell>
          <cell r="H2127">
            <v>1322.75</v>
          </cell>
          <cell r="I2127">
            <v>0</v>
          </cell>
          <cell r="J2127">
            <v>0</v>
          </cell>
          <cell r="K2127">
            <v>0.11</v>
          </cell>
        </row>
        <row r="2128">
          <cell r="A2128" t="str">
            <v>CIM2229AU</v>
          </cell>
          <cell r="B2128" t="str">
            <v>No</v>
          </cell>
          <cell r="C2128" t="str">
            <v>Capital Group Multi-Sector Income Fund</v>
          </cell>
          <cell r="D2128" t="str">
            <v>ManagedFunds</v>
          </cell>
          <cell r="E2128">
            <v>2910989.6352749998</v>
          </cell>
          <cell r="F2128">
            <v>0</v>
          </cell>
          <cell r="G2128">
            <v>0</v>
          </cell>
          <cell r="H2128">
            <v>2975613.6051779999</v>
          </cell>
          <cell r="I2128">
            <v>0</v>
          </cell>
          <cell r="J2128">
            <v>0</v>
          </cell>
          <cell r="K2128">
            <v>1.0222</v>
          </cell>
        </row>
        <row r="2129">
          <cell r="A2129" t="str">
            <v>CIM3839AU</v>
          </cell>
          <cell r="B2129" t="str">
            <v>No</v>
          </cell>
          <cell r="C2129" t="str">
            <v>Capital Group Global High Income Opp (Hedged) Fund</v>
          </cell>
          <cell r="D2129" t="str">
            <v>ManagedFunds</v>
          </cell>
          <cell r="E2129">
            <v>5112.8569649999999</v>
          </cell>
          <cell r="F2129">
            <v>0</v>
          </cell>
          <cell r="G2129">
            <v>0</v>
          </cell>
          <cell r="H2129">
            <v>4091.3081430000002</v>
          </cell>
          <cell r="I2129">
            <v>0</v>
          </cell>
          <cell r="J2129">
            <v>0</v>
          </cell>
          <cell r="K2129">
            <v>0.80020000000000002</v>
          </cell>
        </row>
        <row r="2130">
          <cell r="A2130" t="str">
            <v>CIM8680AU</v>
          </cell>
          <cell r="B2130" t="str">
            <v>No</v>
          </cell>
          <cell r="C2130" t="str">
            <v>Capital Group New World Fund (AU)</v>
          </cell>
          <cell r="D2130" t="str">
            <v>ManagedFunds</v>
          </cell>
          <cell r="E2130">
            <v>310974.04648899997</v>
          </cell>
          <cell r="F2130">
            <v>0</v>
          </cell>
          <cell r="G2130">
            <v>0</v>
          </cell>
          <cell r="H2130">
            <v>571259.32339999999</v>
          </cell>
          <cell r="I2130">
            <v>0</v>
          </cell>
          <cell r="J2130">
            <v>0</v>
          </cell>
          <cell r="K2130">
            <v>1.837</v>
          </cell>
        </row>
        <row r="2131">
          <cell r="A2131" t="str">
            <v>CIN</v>
          </cell>
          <cell r="B2131" t="str">
            <v>No</v>
          </cell>
          <cell r="C2131" t="str">
            <v>Carlton Investments Ltd</v>
          </cell>
          <cell r="D2131" t="str">
            <v>AustralianShares</v>
          </cell>
          <cell r="E2131">
            <v>11468</v>
          </cell>
          <cell r="F2131">
            <v>0</v>
          </cell>
          <cell r="G2131">
            <v>0</v>
          </cell>
          <cell r="H2131">
            <v>345760.2</v>
          </cell>
          <cell r="I2131">
            <v>0</v>
          </cell>
          <cell r="J2131">
            <v>0</v>
          </cell>
          <cell r="K2131">
            <v>30.15</v>
          </cell>
        </row>
        <row r="2132">
          <cell r="A2132" t="str">
            <v>CIP0001AU</v>
          </cell>
          <cell r="B2132" t="str">
            <v>No</v>
          </cell>
          <cell r="C2132" t="str">
            <v>Cooper Investors Global Equities Fund (Hedged)</v>
          </cell>
          <cell r="D2132" t="str">
            <v>ManagedFunds</v>
          </cell>
          <cell r="E2132">
            <v>350779.48143099999</v>
          </cell>
          <cell r="F2132">
            <v>0</v>
          </cell>
          <cell r="G2132">
            <v>0</v>
          </cell>
          <cell r="H2132">
            <v>1002247.134346</v>
          </cell>
          <cell r="I2132">
            <v>0</v>
          </cell>
          <cell r="J2132">
            <v>0</v>
          </cell>
          <cell r="K2132">
            <v>2.8572000000000002</v>
          </cell>
        </row>
        <row r="2133">
          <cell r="A2133" t="str">
            <v>CIP0003AU</v>
          </cell>
          <cell r="B2133" t="str">
            <v>No</v>
          </cell>
          <cell r="C2133" t="str">
            <v>Cooper Investors Global Equities Fund (Unhedged)</v>
          </cell>
          <cell r="D2133" t="str">
            <v>ManagedFunds</v>
          </cell>
          <cell r="E2133">
            <v>1394040.992504</v>
          </cell>
          <cell r="F2133">
            <v>0</v>
          </cell>
          <cell r="G2133">
            <v>0</v>
          </cell>
          <cell r="H2133">
            <v>2935989.734313</v>
          </cell>
          <cell r="I2133">
            <v>0</v>
          </cell>
          <cell r="J2133">
            <v>0</v>
          </cell>
          <cell r="K2133">
            <v>2.1061000000000001</v>
          </cell>
        </row>
        <row r="2134">
          <cell r="A2134" t="str">
            <v>CKA</v>
          </cell>
          <cell r="B2134" t="str">
            <v>No</v>
          </cell>
          <cell r="C2134" t="str">
            <v>Cokal Limited</v>
          </cell>
          <cell r="D2134" t="str">
            <v>AustralianShares</v>
          </cell>
          <cell r="E2134">
            <v>818973</v>
          </cell>
          <cell r="F2134">
            <v>0</v>
          </cell>
          <cell r="G2134">
            <v>0</v>
          </cell>
          <cell r="H2134">
            <v>49138.38</v>
          </cell>
          <cell r="I2134">
            <v>0</v>
          </cell>
          <cell r="J2134">
            <v>0</v>
          </cell>
          <cell r="K2134">
            <v>0.06</v>
          </cell>
        </row>
        <row r="2135">
          <cell r="A2135" t="str">
            <v>CKF</v>
          </cell>
          <cell r="B2135" t="str">
            <v>No</v>
          </cell>
          <cell r="C2135" t="str">
            <v>Collins Foods Limited</v>
          </cell>
          <cell r="D2135" t="str">
            <v>AustralianShares</v>
          </cell>
          <cell r="E2135">
            <v>118162</v>
          </cell>
          <cell r="F2135">
            <v>0</v>
          </cell>
          <cell r="G2135">
            <v>5930</v>
          </cell>
          <cell r="H2135">
            <v>857856.12</v>
          </cell>
          <cell r="I2135">
            <v>0</v>
          </cell>
          <cell r="J2135">
            <v>43051.8</v>
          </cell>
          <cell r="K2135">
            <v>7.26</v>
          </cell>
        </row>
        <row r="2136">
          <cell r="A2136" t="str">
            <v>CL.NY</v>
          </cell>
          <cell r="B2136" t="str">
            <v>No</v>
          </cell>
          <cell r="C2136" t="str">
            <v>Colgate-Palmolive Co.</v>
          </cell>
          <cell r="D2136" t="str">
            <v>InternationalShares</v>
          </cell>
          <cell r="E2136">
            <v>102</v>
          </cell>
          <cell r="F2136">
            <v>0</v>
          </cell>
          <cell r="G2136">
            <v>0</v>
          </cell>
          <cell r="H2136">
            <v>14987.586851999999</v>
          </cell>
          <cell r="I2136">
            <v>0</v>
          </cell>
          <cell r="J2136">
            <v>0</v>
          </cell>
          <cell r="K2136">
            <v>146.93712600000001</v>
          </cell>
        </row>
        <row r="2137">
          <cell r="A2137" t="str">
            <v>CL8</v>
          </cell>
          <cell r="B2137" t="str">
            <v>No</v>
          </cell>
          <cell r="C2137" t="str">
            <v>Carly Holdings Limited</v>
          </cell>
          <cell r="D2137" t="str">
            <v>AustralianShares</v>
          </cell>
          <cell r="E2137">
            <v>77110</v>
          </cell>
          <cell r="F2137">
            <v>0</v>
          </cell>
          <cell r="G2137">
            <v>0</v>
          </cell>
          <cell r="H2137">
            <v>1002.43</v>
          </cell>
          <cell r="I2137">
            <v>0</v>
          </cell>
          <cell r="J2137">
            <v>0</v>
          </cell>
          <cell r="K2137">
            <v>1.2999999999999999E-2</v>
          </cell>
        </row>
        <row r="2138">
          <cell r="A2138" t="str">
            <v>CLA</v>
          </cell>
          <cell r="B2138" t="str">
            <v>No</v>
          </cell>
          <cell r="C2138" t="str">
            <v>Celsius Resources Limited</v>
          </cell>
          <cell r="D2138" t="str">
            <v>AustralianShares</v>
          </cell>
          <cell r="E2138">
            <v>5166033</v>
          </cell>
          <cell r="F2138">
            <v>0</v>
          </cell>
          <cell r="G2138">
            <v>0</v>
          </cell>
          <cell r="H2138">
            <v>56826.362999999998</v>
          </cell>
          <cell r="I2138">
            <v>0</v>
          </cell>
          <cell r="J2138">
            <v>0</v>
          </cell>
          <cell r="K2138">
            <v>1.0999999999999999E-2</v>
          </cell>
        </row>
        <row r="2139">
          <cell r="A2139" t="str">
            <v>CLB.NY</v>
          </cell>
          <cell r="B2139" t="str">
            <v>No</v>
          </cell>
          <cell r="C2139" t="str">
            <v>Core Laboratories NV</v>
          </cell>
          <cell r="D2139" t="str">
            <v>InternationalShares</v>
          </cell>
          <cell r="E2139">
            <v>97</v>
          </cell>
          <cell r="F2139">
            <v>0</v>
          </cell>
          <cell r="G2139">
            <v>0</v>
          </cell>
          <cell r="H2139">
            <v>2713.8677460000004</v>
          </cell>
          <cell r="I2139">
            <v>0</v>
          </cell>
          <cell r="J2139">
            <v>0</v>
          </cell>
          <cell r="K2139">
            <v>27.978017999999999</v>
          </cell>
        </row>
        <row r="2140">
          <cell r="A2140" t="str">
            <v>CLDD</v>
          </cell>
          <cell r="B2140" t="str">
            <v>No</v>
          </cell>
          <cell r="C2140" t="str">
            <v>BetaShares Cloud Computing ETF</v>
          </cell>
          <cell r="D2140" t="str">
            <v>AustralianShares</v>
          </cell>
          <cell r="E2140">
            <v>19021</v>
          </cell>
          <cell r="F2140">
            <v>0</v>
          </cell>
          <cell r="G2140">
            <v>0</v>
          </cell>
          <cell r="H2140">
            <v>287977.94</v>
          </cell>
          <cell r="I2140">
            <v>0</v>
          </cell>
          <cell r="J2140">
            <v>0</v>
          </cell>
          <cell r="K2140">
            <v>15.14</v>
          </cell>
        </row>
        <row r="2141">
          <cell r="A2141" t="str">
            <v>CLDN.LN</v>
          </cell>
          <cell r="B2141" t="str">
            <v>No</v>
          </cell>
          <cell r="C2141" t="str">
            <v>Caledonia Investments PLC</v>
          </cell>
          <cell r="D2141" t="str">
            <v>InternationalShares</v>
          </cell>
          <cell r="E2141">
            <v>1210</v>
          </cell>
          <cell r="F2141">
            <v>0</v>
          </cell>
          <cell r="G2141">
            <v>0</v>
          </cell>
          <cell r="H2141">
            <v>85637.764520000012</v>
          </cell>
          <cell r="I2141">
            <v>0</v>
          </cell>
          <cell r="J2141">
            <v>0</v>
          </cell>
          <cell r="K2141">
            <v>70.775012000000004</v>
          </cell>
        </row>
        <row r="2142">
          <cell r="A2142" t="str">
            <v>CLE</v>
          </cell>
          <cell r="B2142" t="str">
            <v>No</v>
          </cell>
          <cell r="C2142" t="str">
            <v>Cyclone Metals Limited</v>
          </cell>
          <cell r="D2142" t="str">
            <v>AustralianShares</v>
          </cell>
          <cell r="E2142">
            <v>200000</v>
          </cell>
          <cell r="F2142">
            <v>0</v>
          </cell>
          <cell r="G2142">
            <v>0</v>
          </cell>
          <cell r="H2142">
            <v>11200</v>
          </cell>
          <cell r="I2142">
            <v>0</v>
          </cell>
          <cell r="J2142">
            <v>0</v>
          </cell>
          <cell r="K2142">
            <v>5.6000000000000001E-2</v>
          </cell>
        </row>
        <row r="2143">
          <cell r="A2143" t="str">
            <v>CLG</v>
          </cell>
          <cell r="B2143" t="str">
            <v>No</v>
          </cell>
          <cell r="C2143" t="str">
            <v>Close the Loop Limited</v>
          </cell>
          <cell r="D2143" t="str">
            <v>AustralianShares</v>
          </cell>
          <cell r="E2143">
            <v>140892</v>
          </cell>
          <cell r="F2143">
            <v>0</v>
          </cell>
          <cell r="G2143">
            <v>0</v>
          </cell>
          <cell r="H2143">
            <v>33109.620000000003</v>
          </cell>
          <cell r="I2143">
            <v>0</v>
          </cell>
          <cell r="J2143">
            <v>0</v>
          </cell>
          <cell r="K2143">
            <v>0.23499999999999999</v>
          </cell>
        </row>
        <row r="2144">
          <cell r="A2144" t="str">
            <v>CLNE</v>
          </cell>
          <cell r="B2144" t="str">
            <v>No</v>
          </cell>
          <cell r="C2144" t="str">
            <v>VanEck Global Clean Energy ETF</v>
          </cell>
          <cell r="D2144" t="str">
            <v>AustralianShares</v>
          </cell>
          <cell r="E2144">
            <v>87448</v>
          </cell>
          <cell r="F2144">
            <v>0</v>
          </cell>
          <cell r="G2144">
            <v>0</v>
          </cell>
          <cell r="H2144">
            <v>485336.4</v>
          </cell>
          <cell r="I2144">
            <v>0</v>
          </cell>
          <cell r="J2144">
            <v>0</v>
          </cell>
          <cell r="K2144">
            <v>5.55</v>
          </cell>
        </row>
        <row r="2145">
          <cell r="A2145" t="str">
            <v>CLNX.MC</v>
          </cell>
          <cell r="B2145" t="str">
            <v>No</v>
          </cell>
          <cell r="C2145" t="str">
            <v>Cellnex Telecom S.A.</v>
          </cell>
          <cell r="D2145" t="str">
            <v>InternationalShares</v>
          </cell>
          <cell r="E2145">
            <v>967</v>
          </cell>
          <cell r="F2145">
            <v>0</v>
          </cell>
          <cell r="G2145">
            <v>0</v>
          </cell>
          <cell r="H2145">
            <v>49401.413297999999</v>
          </cell>
          <cell r="I2145">
            <v>0</v>
          </cell>
          <cell r="J2145">
            <v>0</v>
          </cell>
          <cell r="K2145">
            <v>51.087294</v>
          </cell>
        </row>
        <row r="2146">
          <cell r="A2146" t="str">
            <v>CLOV.ND</v>
          </cell>
          <cell r="B2146" t="str">
            <v>No</v>
          </cell>
          <cell r="C2146" t="str">
            <v>Clover Health Investments Corp</v>
          </cell>
          <cell r="D2146" t="str">
            <v>InternationalShares</v>
          </cell>
          <cell r="E2146">
            <v>1346</v>
          </cell>
          <cell r="F2146">
            <v>0</v>
          </cell>
          <cell r="G2146">
            <v>0</v>
          </cell>
          <cell r="H2146">
            <v>6852.9180659999993</v>
          </cell>
          <cell r="I2146">
            <v>0</v>
          </cell>
          <cell r="J2146">
            <v>0</v>
          </cell>
          <cell r="K2146">
            <v>5.0913209999999998</v>
          </cell>
        </row>
        <row r="2147">
          <cell r="A2147" t="str">
            <v>CLU</v>
          </cell>
          <cell r="B2147" t="str">
            <v>No</v>
          </cell>
          <cell r="C2147" t="str">
            <v>Cluey Ltd</v>
          </cell>
          <cell r="D2147" t="str">
            <v>AustralianShares</v>
          </cell>
          <cell r="E2147">
            <v>15717</v>
          </cell>
          <cell r="F2147">
            <v>0</v>
          </cell>
          <cell r="G2147">
            <v>0</v>
          </cell>
          <cell r="H2147">
            <v>707.26499999999999</v>
          </cell>
          <cell r="I2147">
            <v>0</v>
          </cell>
          <cell r="J2147">
            <v>0</v>
          </cell>
          <cell r="K2147">
            <v>4.4999999999999998E-2</v>
          </cell>
        </row>
        <row r="2148">
          <cell r="A2148" t="str">
            <v>CLV</v>
          </cell>
          <cell r="B2148" t="str">
            <v>No</v>
          </cell>
          <cell r="C2148" t="str">
            <v>Clover Corporation Ltd</v>
          </cell>
          <cell r="D2148" t="str">
            <v>AustralianShares</v>
          </cell>
          <cell r="E2148">
            <v>38436</v>
          </cell>
          <cell r="F2148">
            <v>0</v>
          </cell>
          <cell r="G2148">
            <v>0</v>
          </cell>
          <cell r="H2148">
            <v>17200.11</v>
          </cell>
          <cell r="I2148">
            <v>0</v>
          </cell>
          <cell r="J2148">
            <v>0</v>
          </cell>
          <cell r="K2148">
            <v>0.44750000000000001</v>
          </cell>
        </row>
        <row r="2149">
          <cell r="A2149" t="str">
            <v>CLW</v>
          </cell>
          <cell r="B2149" t="str">
            <v>No</v>
          </cell>
          <cell r="C2149" t="str">
            <v>Charter Hall Long WALE REIT</v>
          </cell>
          <cell r="D2149" t="str">
            <v>AustralianShares</v>
          </cell>
          <cell r="E2149">
            <v>3733230</v>
          </cell>
          <cell r="F2149">
            <v>0</v>
          </cell>
          <cell r="G2149">
            <v>0</v>
          </cell>
          <cell r="H2149">
            <v>13962280.199999999</v>
          </cell>
          <cell r="I2149">
            <v>0</v>
          </cell>
          <cell r="J2149">
            <v>0</v>
          </cell>
          <cell r="K2149">
            <v>3.74</v>
          </cell>
        </row>
        <row r="2150">
          <cell r="A2150" t="str">
            <v>CLX</v>
          </cell>
          <cell r="B2150" t="str">
            <v>No</v>
          </cell>
          <cell r="C2150" t="str">
            <v>CTI Logistics Limited</v>
          </cell>
          <cell r="D2150" t="str">
            <v>AustralianShares</v>
          </cell>
          <cell r="E2150">
            <v>23000</v>
          </cell>
          <cell r="F2150">
            <v>0</v>
          </cell>
          <cell r="G2150">
            <v>0</v>
          </cell>
          <cell r="H2150">
            <v>42550</v>
          </cell>
          <cell r="I2150">
            <v>0</v>
          </cell>
          <cell r="J2150">
            <v>0</v>
          </cell>
          <cell r="K2150">
            <v>1.85</v>
          </cell>
        </row>
        <row r="2151">
          <cell r="A2151" t="str">
            <v>CLX.NY</v>
          </cell>
          <cell r="B2151" t="str">
            <v>No</v>
          </cell>
          <cell r="C2151" t="str">
            <v>The Clorox Company</v>
          </cell>
          <cell r="D2151" t="str">
            <v>InternationalShares</v>
          </cell>
          <cell r="E2151">
            <v>5</v>
          </cell>
          <cell r="F2151">
            <v>0</v>
          </cell>
          <cell r="G2151">
            <v>0</v>
          </cell>
          <cell r="H2151">
            <v>1312.5101</v>
          </cell>
          <cell r="I2151">
            <v>0</v>
          </cell>
          <cell r="J2151">
            <v>0</v>
          </cell>
          <cell r="K2151">
            <v>262.50202000000002</v>
          </cell>
        </row>
        <row r="2152">
          <cell r="A2152" t="str">
            <v>CMB</v>
          </cell>
          <cell r="B2152" t="str">
            <v>No</v>
          </cell>
          <cell r="C2152" t="str">
            <v>Cambium Bio Limited</v>
          </cell>
          <cell r="D2152" t="str">
            <v>AustralianShares</v>
          </cell>
          <cell r="E2152">
            <v>4438</v>
          </cell>
          <cell r="F2152">
            <v>0</v>
          </cell>
          <cell r="G2152">
            <v>0</v>
          </cell>
          <cell r="H2152">
            <v>1775.2</v>
          </cell>
          <cell r="I2152">
            <v>0</v>
          </cell>
          <cell r="J2152">
            <v>0</v>
          </cell>
          <cell r="K2152">
            <v>0.4</v>
          </cell>
        </row>
        <row r="2153">
          <cell r="A2153" t="str">
            <v>CMBT.BR</v>
          </cell>
          <cell r="B2153" t="str">
            <v>No</v>
          </cell>
          <cell r="C2153" t="str">
            <v>Cmb.Tech NV</v>
          </cell>
          <cell r="D2153" t="str">
            <v>InternationalShares</v>
          </cell>
          <cell r="E2153">
            <v>295</v>
          </cell>
          <cell r="F2153">
            <v>0</v>
          </cell>
          <cell r="G2153">
            <v>0</v>
          </cell>
          <cell r="H2153">
            <v>4896.8837699999995</v>
          </cell>
          <cell r="I2153">
            <v>0</v>
          </cell>
          <cell r="J2153">
            <v>0</v>
          </cell>
          <cell r="K2153">
            <v>16.599606000000001</v>
          </cell>
        </row>
        <row r="2154">
          <cell r="A2154" t="str">
            <v>CMCSA.ND</v>
          </cell>
          <cell r="B2154" t="str">
            <v>No</v>
          </cell>
          <cell r="C2154" t="str">
            <v>Comcast Corporation</v>
          </cell>
          <cell r="D2154" t="str">
            <v>InternationalShares</v>
          </cell>
          <cell r="E2154">
            <v>976</v>
          </cell>
          <cell r="F2154">
            <v>0</v>
          </cell>
          <cell r="G2154">
            <v>0</v>
          </cell>
          <cell r="H2154">
            <v>59203.620272</v>
          </cell>
          <cell r="I2154">
            <v>0</v>
          </cell>
          <cell r="J2154">
            <v>0</v>
          </cell>
          <cell r="K2154">
            <v>60.659447</v>
          </cell>
        </row>
        <row r="2155">
          <cell r="A2155" t="str">
            <v>CMD</v>
          </cell>
          <cell r="B2155" t="str">
            <v>No</v>
          </cell>
          <cell r="C2155" t="str">
            <v>Cassius Mining Limited</v>
          </cell>
          <cell r="D2155" t="str">
            <v>AustralianShares</v>
          </cell>
          <cell r="E2155">
            <v>845000</v>
          </cell>
          <cell r="F2155">
            <v>0</v>
          </cell>
          <cell r="G2155">
            <v>0</v>
          </cell>
          <cell r="H2155">
            <v>10140</v>
          </cell>
          <cell r="I2155">
            <v>0</v>
          </cell>
          <cell r="J2155">
            <v>0</v>
          </cell>
          <cell r="K2155">
            <v>1.2E-2</v>
          </cell>
        </row>
        <row r="2156">
          <cell r="A2156" t="str">
            <v>CME.ND</v>
          </cell>
          <cell r="B2156" t="str">
            <v>No</v>
          </cell>
          <cell r="C2156" t="str">
            <v>CME Group Inc</v>
          </cell>
          <cell r="D2156" t="str">
            <v>InternationalShares</v>
          </cell>
          <cell r="E2156">
            <v>599</v>
          </cell>
          <cell r="F2156">
            <v>0</v>
          </cell>
          <cell r="G2156">
            <v>0</v>
          </cell>
          <cell r="H2156">
            <v>224835.57485599999</v>
          </cell>
          <cell r="I2156">
            <v>0</v>
          </cell>
          <cell r="J2156">
            <v>0</v>
          </cell>
          <cell r="K2156">
            <v>375.35154399999999</v>
          </cell>
        </row>
        <row r="2157">
          <cell r="A2157" t="str">
            <v>CMG</v>
          </cell>
          <cell r="B2157" t="str">
            <v>No</v>
          </cell>
          <cell r="C2157" t="str">
            <v>Critical Minerals Group Limited</v>
          </cell>
          <cell r="D2157" t="str">
            <v>AustralianShares</v>
          </cell>
          <cell r="E2157">
            <v>349711</v>
          </cell>
          <cell r="F2157">
            <v>0</v>
          </cell>
          <cell r="G2157">
            <v>0</v>
          </cell>
          <cell r="H2157">
            <v>57702.315000000002</v>
          </cell>
          <cell r="I2157">
            <v>0</v>
          </cell>
          <cell r="J2157">
            <v>0</v>
          </cell>
          <cell r="K2157">
            <v>0.16500000000000001</v>
          </cell>
        </row>
        <row r="2158">
          <cell r="A2158" t="str">
            <v>CMG.NY</v>
          </cell>
          <cell r="B2158" t="str">
            <v>No</v>
          </cell>
          <cell r="C2158" t="str">
            <v>Chipotle Mexican Grill Inc</v>
          </cell>
          <cell r="D2158" t="str">
            <v>InternationalShares</v>
          </cell>
          <cell r="E2158">
            <v>2108</v>
          </cell>
          <cell r="F2158">
            <v>0</v>
          </cell>
          <cell r="G2158">
            <v>0</v>
          </cell>
          <cell r="H2158">
            <v>205450.78346800001</v>
          </cell>
          <cell r="I2158">
            <v>0</v>
          </cell>
          <cell r="J2158">
            <v>0</v>
          </cell>
          <cell r="K2158">
            <v>97.462421000000006</v>
          </cell>
        </row>
        <row r="2159">
          <cell r="A2159" t="str">
            <v>CML</v>
          </cell>
          <cell r="B2159" t="str">
            <v>No</v>
          </cell>
          <cell r="C2159" t="str">
            <v>Connected Minerals Limited</v>
          </cell>
          <cell r="D2159" t="str">
            <v>AustralianShares</v>
          </cell>
          <cell r="E2159">
            <v>100</v>
          </cell>
          <cell r="F2159">
            <v>0</v>
          </cell>
          <cell r="G2159">
            <v>0</v>
          </cell>
          <cell r="H2159">
            <v>20</v>
          </cell>
          <cell r="I2159">
            <v>0</v>
          </cell>
          <cell r="J2159">
            <v>0</v>
          </cell>
          <cell r="K2159">
            <v>0.2</v>
          </cell>
        </row>
        <row r="2160">
          <cell r="A2160" t="str">
            <v>CMM</v>
          </cell>
          <cell r="B2160" t="str">
            <v>No</v>
          </cell>
          <cell r="C2160" t="str">
            <v>Capricorn Metals Ltd</v>
          </cell>
          <cell r="D2160" t="str">
            <v>AustralianShares</v>
          </cell>
          <cell r="E2160">
            <v>35756</v>
          </cell>
          <cell r="F2160">
            <v>0</v>
          </cell>
          <cell r="G2160">
            <v>0</v>
          </cell>
          <cell r="H2160">
            <v>224547.68</v>
          </cell>
          <cell r="I2160">
            <v>0</v>
          </cell>
          <cell r="J2160">
            <v>0</v>
          </cell>
          <cell r="K2160">
            <v>6.28</v>
          </cell>
        </row>
        <row r="2161">
          <cell r="A2161" t="str">
            <v>CMO</v>
          </cell>
          <cell r="B2161" t="str">
            <v>No</v>
          </cell>
          <cell r="C2161" t="str">
            <v>Cosmo Metals Limited</v>
          </cell>
          <cell r="D2161" t="str">
            <v>AustralianShares</v>
          </cell>
          <cell r="E2161">
            <v>251136</v>
          </cell>
          <cell r="F2161">
            <v>0</v>
          </cell>
          <cell r="G2161">
            <v>0</v>
          </cell>
          <cell r="H2161">
            <v>5524.9920000000002</v>
          </cell>
          <cell r="I2161">
            <v>0</v>
          </cell>
          <cell r="J2161">
            <v>0</v>
          </cell>
          <cell r="K2161">
            <v>2.1999999999999999E-2</v>
          </cell>
        </row>
        <row r="2162">
          <cell r="A2162" t="str">
            <v>CMOO</v>
          </cell>
          <cell r="B2162" t="str">
            <v>No</v>
          </cell>
          <cell r="C2162" t="str">
            <v>Cosmo Metals Limited Option Expiry 31/03/2027</v>
          </cell>
          <cell r="D2162" t="str">
            <v>AustralianShares</v>
          </cell>
          <cell r="E2162">
            <v>10667</v>
          </cell>
          <cell r="F2162">
            <v>0</v>
          </cell>
          <cell r="G2162">
            <v>0</v>
          </cell>
          <cell r="H2162">
            <v>42.667999999999999</v>
          </cell>
          <cell r="I2162">
            <v>0</v>
          </cell>
          <cell r="J2162">
            <v>0</v>
          </cell>
          <cell r="K2162">
            <v>4.0000000000000001E-3</v>
          </cell>
        </row>
        <row r="2163">
          <cell r="A2163" t="str">
            <v>CMP</v>
          </cell>
          <cell r="B2163" t="str">
            <v>No</v>
          </cell>
          <cell r="C2163" t="str">
            <v>Compumedics Ltd</v>
          </cell>
          <cell r="D2163" t="str">
            <v>AustralianShares</v>
          </cell>
          <cell r="E2163">
            <v>434900</v>
          </cell>
          <cell r="F2163">
            <v>0</v>
          </cell>
          <cell r="G2163">
            <v>0</v>
          </cell>
          <cell r="H2163">
            <v>115248.5</v>
          </cell>
          <cell r="I2163">
            <v>0</v>
          </cell>
          <cell r="J2163">
            <v>0</v>
          </cell>
          <cell r="K2163">
            <v>0.26500000000000001</v>
          </cell>
        </row>
        <row r="2164">
          <cell r="A2164" t="str">
            <v>CMW</v>
          </cell>
          <cell r="B2164" t="str">
            <v>No</v>
          </cell>
          <cell r="C2164" t="str">
            <v>Cromwell Property Group</v>
          </cell>
          <cell r="D2164" t="str">
            <v>AustralianShares</v>
          </cell>
          <cell r="E2164">
            <v>1593119</v>
          </cell>
          <cell r="F2164">
            <v>0</v>
          </cell>
          <cell r="G2164">
            <v>0</v>
          </cell>
          <cell r="H2164">
            <v>605385.22</v>
          </cell>
          <cell r="I2164">
            <v>0</v>
          </cell>
          <cell r="J2164">
            <v>0</v>
          </cell>
          <cell r="K2164">
            <v>0.38</v>
          </cell>
        </row>
        <row r="2165">
          <cell r="A2165" t="str">
            <v>CNA0812AU</v>
          </cell>
          <cell r="B2165" t="str">
            <v>No</v>
          </cell>
          <cell r="C2165" t="str">
            <v>Invesco Wholesale Aust Smaller Co Fund - Class A</v>
          </cell>
          <cell r="D2165" t="str">
            <v>ManagedFunds</v>
          </cell>
          <cell r="E2165">
            <v>258817.894229</v>
          </cell>
          <cell r="F2165">
            <v>0</v>
          </cell>
          <cell r="G2165">
            <v>0</v>
          </cell>
          <cell r="H2165">
            <v>646190.63652099995</v>
          </cell>
          <cell r="I2165">
            <v>0</v>
          </cell>
          <cell r="J2165">
            <v>0</v>
          </cell>
          <cell r="K2165">
            <v>2.4967000000000001</v>
          </cell>
        </row>
        <row r="2166">
          <cell r="A2166" t="str">
            <v>CNB</v>
          </cell>
          <cell r="B2166" t="str">
            <v>No</v>
          </cell>
          <cell r="C2166" t="str">
            <v>Carnaby Resources Limited</v>
          </cell>
          <cell r="D2166" t="str">
            <v>AustralianShares</v>
          </cell>
          <cell r="E2166">
            <v>127351</v>
          </cell>
          <cell r="F2166">
            <v>0</v>
          </cell>
          <cell r="G2166">
            <v>0</v>
          </cell>
          <cell r="H2166">
            <v>43936.095000000001</v>
          </cell>
          <cell r="I2166">
            <v>0</v>
          </cell>
          <cell r="J2166">
            <v>0</v>
          </cell>
          <cell r="K2166">
            <v>0.34499999999999997</v>
          </cell>
        </row>
        <row r="2167">
          <cell r="A2167" t="str">
            <v>CNC.NY</v>
          </cell>
          <cell r="B2167" t="str">
            <v>No</v>
          </cell>
          <cell r="C2167" t="str">
            <v>Centene Corporation</v>
          </cell>
          <cell r="D2167" t="str">
            <v>InternationalShares</v>
          </cell>
          <cell r="E2167">
            <v>119</v>
          </cell>
          <cell r="F2167">
            <v>0</v>
          </cell>
          <cell r="G2167">
            <v>0</v>
          </cell>
          <cell r="H2167">
            <v>11651.882976999999</v>
          </cell>
          <cell r="I2167">
            <v>0</v>
          </cell>
          <cell r="J2167">
            <v>0</v>
          </cell>
          <cell r="K2167">
            <v>97.914983000000007</v>
          </cell>
        </row>
        <row r="2168">
          <cell r="A2168" t="str">
            <v>CND</v>
          </cell>
          <cell r="B2168" t="str">
            <v>No</v>
          </cell>
          <cell r="C2168" t="str">
            <v>Condor Energy Limited</v>
          </cell>
          <cell r="D2168" t="str">
            <v>AustralianShares</v>
          </cell>
          <cell r="E2168">
            <v>642719</v>
          </cell>
          <cell r="F2168">
            <v>0</v>
          </cell>
          <cell r="G2168">
            <v>0</v>
          </cell>
          <cell r="H2168">
            <v>12211.661</v>
          </cell>
          <cell r="I2168">
            <v>0</v>
          </cell>
          <cell r="J2168">
            <v>0</v>
          </cell>
          <cell r="K2168">
            <v>1.9E-2</v>
          </cell>
        </row>
        <row r="2169">
          <cell r="A2169" t="str">
            <v>CNDOA</v>
          </cell>
          <cell r="B2169" t="str">
            <v>No</v>
          </cell>
          <cell r="C2169" t="str">
            <v>Condor Energy Limited Option Expiry 31/12/2025</v>
          </cell>
          <cell r="D2169" t="str">
            <v>AustralianShares</v>
          </cell>
          <cell r="E2169">
            <v>52000</v>
          </cell>
          <cell r="F2169">
            <v>0</v>
          </cell>
          <cell r="G2169">
            <v>0</v>
          </cell>
          <cell r="H2169">
            <v>260</v>
          </cell>
          <cell r="I2169">
            <v>0</v>
          </cell>
          <cell r="J2169">
            <v>0</v>
          </cell>
          <cell r="K2169">
            <v>5.0000000000000001E-3</v>
          </cell>
        </row>
        <row r="2170">
          <cell r="A2170" t="str">
            <v>CNI</v>
          </cell>
          <cell r="B2170" t="str">
            <v>No</v>
          </cell>
          <cell r="C2170" t="str">
            <v>Centuria Capital Group</v>
          </cell>
          <cell r="D2170" t="str">
            <v>AustralianShares</v>
          </cell>
          <cell r="E2170">
            <v>195628</v>
          </cell>
          <cell r="F2170">
            <v>0</v>
          </cell>
          <cell r="G2170">
            <v>0</v>
          </cell>
          <cell r="H2170">
            <v>347239.7</v>
          </cell>
          <cell r="I2170">
            <v>0</v>
          </cell>
          <cell r="J2170">
            <v>0</v>
          </cell>
          <cell r="K2170">
            <v>1.7749999999999999</v>
          </cell>
        </row>
        <row r="2171">
          <cell r="A2171" t="str">
            <v>CNJ</v>
          </cell>
          <cell r="B2171" t="str">
            <v>No</v>
          </cell>
          <cell r="C2171" t="str">
            <v>Conico Limited</v>
          </cell>
          <cell r="D2171" t="str">
            <v>AustralianShares</v>
          </cell>
          <cell r="E2171">
            <v>170144</v>
          </cell>
          <cell r="F2171">
            <v>0</v>
          </cell>
          <cell r="G2171">
            <v>0</v>
          </cell>
          <cell r="H2171">
            <v>1531.296</v>
          </cell>
          <cell r="I2171">
            <v>0</v>
          </cell>
          <cell r="J2171">
            <v>0</v>
          </cell>
          <cell r="K2171">
            <v>8.9999999999999993E-3</v>
          </cell>
        </row>
        <row r="2172">
          <cell r="A2172" t="str">
            <v>CNJO</v>
          </cell>
          <cell r="B2172" t="str">
            <v>No</v>
          </cell>
          <cell r="C2172" t="str">
            <v>Conico Limited Options Expiry 31/12/2026</v>
          </cell>
          <cell r="D2172" t="str">
            <v>AustralianShares</v>
          </cell>
          <cell r="E2172">
            <v>2286</v>
          </cell>
          <cell r="F2172">
            <v>0</v>
          </cell>
          <cell r="G2172">
            <v>0</v>
          </cell>
          <cell r="H2172">
            <v>2.286</v>
          </cell>
          <cell r="I2172">
            <v>0</v>
          </cell>
          <cell r="J2172">
            <v>0</v>
          </cell>
          <cell r="K2172">
            <v>1E-3</v>
          </cell>
        </row>
        <row r="2173">
          <cell r="A2173" t="str">
            <v>CNQ</v>
          </cell>
          <cell r="B2173" t="str">
            <v>No</v>
          </cell>
          <cell r="C2173" t="str">
            <v>Clean TeQ Water Limited</v>
          </cell>
          <cell r="D2173" t="str">
            <v>AustralianShares</v>
          </cell>
          <cell r="E2173">
            <v>227240</v>
          </cell>
          <cell r="F2173">
            <v>0</v>
          </cell>
          <cell r="G2173">
            <v>0</v>
          </cell>
          <cell r="H2173">
            <v>73853</v>
          </cell>
          <cell r="I2173">
            <v>0</v>
          </cell>
          <cell r="J2173">
            <v>0</v>
          </cell>
          <cell r="K2173">
            <v>0.32500000000000001</v>
          </cell>
        </row>
        <row r="2174">
          <cell r="A2174" t="str">
            <v>CNQ.NY</v>
          </cell>
          <cell r="B2174" t="str">
            <v>No</v>
          </cell>
          <cell r="C2174" t="str">
            <v>Canadian Natural Resources Limited</v>
          </cell>
          <cell r="D2174" t="str">
            <v>InternationalShares</v>
          </cell>
          <cell r="E2174">
            <v>658</v>
          </cell>
          <cell r="F2174">
            <v>0</v>
          </cell>
          <cell r="G2174">
            <v>0</v>
          </cell>
          <cell r="H2174">
            <v>32830.871178000001</v>
          </cell>
          <cell r="I2174">
            <v>0</v>
          </cell>
          <cell r="J2174">
            <v>0</v>
          </cell>
          <cell r="K2174">
            <v>49.894941000000003</v>
          </cell>
        </row>
        <row r="2175">
          <cell r="A2175" t="str">
            <v>CNQ.TX</v>
          </cell>
          <cell r="B2175" t="str">
            <v>No</v>
          </cell>
          <cell r="C2175" t="str">
            <v>Canadian Natural Resources Limited</v>
          </cell>
          <cell r="D2175" t="str">
            <v>InternationalShares</v>
          </cell>
          <cell r="E2175">
            <v>406</v>
          </cell>
          <cell r="F2175">
            <v>0</v>
          </cell>
          <cell r="G2175">
            <v>0</v>
          </cell>
          <cell r="H2175">
            <v>20252.290534</v>
          </cell>
          <cell r="I2175">
            <v>0</v>
          </cell>
          <cell r="J2175">
            <v>0</v>
          </cell>
          <cell r="K2175">
            <v>49.882489</v>
          </cell>
        </row>
        <row r="2176">
          <cell r="A2176" t="str">
            <v>CNQO</v>
          </cell>
          <cell r="B2176" t="str">
            <v>No</v>
          </cell>
          <cell r="C2176" t="str">
            <v>Clean Teq Water Limited Option Expiry 30/04/2026</v>
          </cell>
          <cell r="D2176" t="str">
            <v>AustralianShares</v>
          </cell>
          <cell r="E2176">
            <v>150532</v>
          </cell>
          <cell r="F2176">
            <v>0</v>
          </cell>
          <cell r="G2176">
            <v>0</v>
          </cell>
          <cell r="H2176">
            <v>6021.28</v>
          </cell>
          <cell r="I2176">
            <v>0</v>
          </cell>
          <cell r="J2176">
            <v>0</v>
          </cell>
          <cell r="K2176">
            <v>0.04</v>
          </cell>
        </row>
        <row r="2177">
          <cell r="A2177" t="str">
            <v>CNR.TX</v>
          </cell>
          <cell r="B2177" t="str">
            <v>No</v>
          </cell>
          <cell r="C2177" t="str">
            <v>Canadian National Railway Company</v>
          </cell>
          <cell r="D2177" t="str">
            <v>InternationalShares</v>
          </cell>
          <cell r="E2177">
            <v>20</v>
          </cell>
          <cell r="F2177">
            <v>0</v>
          </cell>
          <cell r="G2177">
            <v>0</v>
          </cell>
          <cell r="H2177">
            <v>3281.3640799999998</v>
          </cell>
          <cell r="I2177">
            <v>0</v>
          </cell>
          <cell r="J2177">
            <v>0</v>
          </cell>
          <cell r="K2177">
            <v>164.06820400000001</v>
          </cell>
        </row>
        <row r="2178">
          <cell r="A2178" t="str">
            <v>CNT3531AU</v>
          </cell>
          <cell r="B2178" t="str">
            <v>No</v>
          </cell>
          <cell r="C2178" t="str">
            <v>Centuria Agriculture Fund</v>
          </cell>
          <cell r="D2178" t="str">
            <v>ManagedFunds</v>
          </cell>
          <cell r="E2178">
            <v>87733.21213</v>
          </cell>
          <cell r="F2178">
            <v>0</v>
          </cell>
          <cell r="G2178">
            <v>0</v>
          </cell>
          <cell r="H2178">
            <v>85697.801609000002</v>
          </cell>
          <cell r="I2178">
            <v>0</v>
          </cell>
          <cell r="J2178">
            <v>0</v>
          </cell>
          <cell r="K2178">
            <v>0.9768</v>
          </cell>
        </row>
        <row r="2179">
          <cell r="A2179" t="str">
            <v>CNT9370AU</v>
          </cell>
          <cell r="B2179" t="str">
            <v>No</v>
          </cell>
          <cell r="C2179" t="str">
            <v>Centuria Diversified Property Fund</v>
          </cell>
          <cell r="D2179" t="str">
            <v>ManagedFunds</v>
          </cell>
          <cell r="E2179">
            <v>3215902.4756629998</v>
          </cell>
          <cell r="F2179">
            <v>0</v>
          </cell>
          <cell r="G2179">
            <v>0</v>
          </cell>
          <cell r="H2179">
            <v>2544743.6289919997</v>
          </cell>
          <cell r="I2179">
            <v>0</v>
          </cell>
          <cell r="J2179">
            <v>0</v>
          </cell>
          <cell r="K2179">
            <v>0.7913</v>
          </cell>
        </row>
        <row r="2180">
          <cell r="A2180" t="str">
            <v>COA.LN</v>
          </cell>
          <cell r="B2180" t="str">
            <v>No</v>
          </cell>
          <cell r="C2180" t="str">
            <v>Coats Group PLC</v>
          </cell>
          <cell r="D2180" t="str">
            <v>InternationalShares</v>
          </cell>
          <cell r="E2180">
            <v>20000</v>
          </cell>
          <cell r="F2180">
            <v>0</v>
          </cell>
          <cell r="G2180">
            <v>0</v>
          </cell>
          <cell r="H2180">
            <v>38178.06</v>
          </cell>
          <cell r="I2180">
            <v>0</v>
          </cell>
          <cell r="J2180">
            <v>0</v>
          </cell>
          <cell r="K2180">
            <v>1.908903</v>
          </cell>
        </row>
        <row r="2181">
          <cell r="A2181" t="str">
            <v>COB</v>
          </cell>
          <cell r="B2181" t="str">
            <v>No</v>
          </cell>
          <cell r="C2181" t="str">
            <v>Cobalt Blue Holdings Limited</v>
          </cell>
          <cell r="D2181" t="str">
            <v>AustralianShares</v>
          </cell>
          <cell r="E2181">
            <v>294981</v>
          </cell>
          <cell r="F2181">
            <v>0</v>
          </cell>
          <cell r="G2181">
            <v>0</v>
          </cell>
          <cell r="H2181">
            <v>20058.707999999999</v>
          </cell>
          <cell r="I2181">
            <v>0</v>
          </cell>
          <cell r="J2181">
            <v>0</v>
          </cell>
          <cell r="K2181">
            <v>6.8000000000000005E-2</v>
          </cell>
        </row>
        <row r="2182">
          <cell r="A2182" t="str">
            <v>COD</v>
          </cell>
          <cell r="B2182" t="str">
            <v>No</v>
          </cell>
          <cell r="C2182" t="str">
            <v>Coda Minerals Limited</v>
          </cell>
          <cell r="D2182" t="str">
            <v>AustralianShares</v>
          </cell>
          <cell r="E2182">
            <v>80022</v>
          </cell>
          <cell r="F2182">
            <v>0</v>
          </cell>
          <cell r="G2182">
            <v>0</v>
          </cell>
          <cell r="H2182">
            <v>7442.0460000000003</v>
          </cell>
          <cell r="I2182">
            <v>0</v>
          </cell>
          <cell r="J2182">
            <v>0</v>
          </cell>
          <cell r="K2182">
            <v>9.2999999999999999E-2</v>
          </cell>
        </row>
        <row r="2183">
          <cell r="A2183" t="str">
            <v>CODO</v>
          </cell>
          <cell r="B2183" t="str">
            <v>No</v>
          </cell>
          <cell r="C2183" t="str">
            <v>Coda Minerals Limited Option Expiry 28/03/2029</v>
          </cell>
          <cell r="D2183" t="str">
            <v>AustralianShares</v>
          </cell>
          <cell r="E2183">
            <v>264</v>
          </cell>
          <cell r="F2183">
            <v>0</v>
          </cell>
          <cell r="G2183">
            <v>0</v>
          </cell>
          <cell r="H2183">
            <v>6.3360000000000003</v>
          </cell>
          <cell r="I2183">
            <v>0</v>
          </cell>
          <cell r="J2183">
            <v>0</v>
          </cell>
          <cell r="K2183">
            <v>2.4E-2</v>
          </cell>
        </row>
        <row r="2184">
          <cell r="A2184" t="str">
            <v>COF</v>
          </cell>
          <cell r="B2184" t="str">
            <v>No</v>
          </cell>
          <cell r="C2184" t="str">
            <v>Centuria Office REIT</v>
          </cell>
          <cell r="D2184" t="str">
            <v>AustralianShares</v>
          </cell>
          <cell r="E2184">
            <v>671932</v>
          </cell>
          <cell r="F2184">
            <v>0</v>
          </cell>
          <cell r="G2184">
            <v>0</v>
          </cell>
          <cell r="H2184">
            <v>739125.2</v>
          </cell>
          <cell r="I2184">
            <v>0</v>
          </cell>
          <cell r="J2184">
            <v>0</v>
          </cell>
          <cell r="K2184">
            <v>1.1000000000000001</v>
          </cell>
        </row>
        <row r="2185">
          <cell r="A2185" t="str">
            <v>COF.NY</v>
          </cell>
          <cell r="B2185" t="str">
            <v>No</v>
          </cell>
          <cell r="C2185" t="str">
            <v>Capital One Financial Corporation</v>
          </cell>
          <cell r="D2185" t="str">
            <v>InternationalShares</v>
          </cell>
          <cell r="E2185">
            <v>27747</v>
          </cell>
          <cell r="F2185">
            <v>0</v>
          </cell>
          <cell r="G2185">
            <v>0</v>
          </cell>
          <cell r="H2185">
            <v>7997163.4808099996</v>
          </cell>
          <cell r="I2185">
            <v>0</v>
          </cell>
          <cell r="J2185">
            <v>0</v>
          </cell>
          <cell r="K2185">
            <v>288.21722999999997</v>
          </cell>
        </row>
        <row r="2186">
          <cell r="A2186" t="str">
            <v>COG</v>
          </cell>
          <cell r="B2186" t="str">
            <v>No</v>
          </cell>
          <cell r="C2186" t="str">
            <v>COG Financial Services Limited</v>
          </cell>
          <cell r="D2186" t="str">
            <v>AustralianShares</v>
          </cell>
          <cell r="E2186">
            <v>25491</v>
          </cell>
          <cell r="F2186">
            <v>0</v>
          </cell>
          <cell r="G2186">
            <v>0</v>
          </cell>
          <cell r="H2186">
            <v>24981.18</v>
          </cell>
          <cell r="I2186">
            <v>0</v>
          </cell>
          <cell r="J2186">
            <v>0</v>
          </cell>
          <cell r="K2186">
            <v>0.98</v>
          </cell>
        </row>
        <row r="2187">
          <cell r="A2187" t="str">
            <v>COI</v>
          </cell>
          <cell r="B2187" t="str">
            <v>No</v>
          </cell>
          <cell r="C2187" t="str">
            <v>Comet Ridge Limited</v>
          </cell>
          <cell r="D2187" t="str">
            <v>AustralianShares</v>
          </cell>
          <cell r="E2187">
            <v>148207</v>
          </cell>
          <cell r="F2187">
            <v>0</v>
          </cell>
          <cell r="G2187">
            <v>0</v>
          </cell>
          <cell r="H2187">
            <v>21490.014999999999</v>
          </cell>
          <cell r="I2187">
            <v>0</v>
          </cell>
          <cell r="J2187">
            <v>0</v>
          </cell>
          <cell r="K2187">
            <v>0.14499999999999999</v>
          </cell>
        </row>
        <row r="2188">
          <cell r="A2188" t="str">
            <v>COIN.ND</v>
          </cell>
          <cell r="B2188" t="str">
            <v>No</v>
          </cell>
          <cell r="C2188" t="str">
            <v>Coinbase Global Inc</v>
          </cell>
          <cell r="D2188" t="str">
            <v>InternationalShares</v>
          </cell>
          <cell r="E2188">
            <v>791</v>
          </cell>
          <cell r="F2188">
            <v>0</v>
          </cell>
          <cell r="G2188">
            <v>0</v>
          </cell>
          <cell r="H2188">
            <v>317448.35975999996</v>
          </cell>
          <cell r="I2188">
            <v>0</v>
          </cell>
          <cell r="J2188">
            <v>0</v>
          </cell>
          <cell r="K2188">
            <v>401.32535999999999</v>
          </cell>
        </row>
        <row r="2189">
          <cell r="A2189" t="str">
            <v>COKE.ND</v>
          </cell>
          <cell r="B2189" t="str">
            <v>No</v>
          </cell>
          <cell r="C2189" t="str">
            <v>Coca-Cola Consolidated Inc</v>
          </cell>
          <cell r="D2189" t="str">
            <v>InternationalShares</v>
          </cell>
          <cell r="E2189">
            <v>15</v>
          </cell>
          <cell r="F2189">
            <v>0</v>
          </cell>
          <cell r="G2189">
            <v>0</v>
          </cell>
          <cell r="H2189">
            <v>30547.680615000001</v>
          </cell>
          <cell r="I2189">
            <v>0</v>
          </cell>
          <cell r="J2189">
            <v>0</v>
          </cell>
          <cell r="K2189">
            <v>2036.512041</v>
          </cell>
        </row>
        <row r="2190">
          <cell r="A2190" t="str">
            <v>COL0031AU</v>
          </cell>
          <cell r="B2190" t="str">
            <v>No</v>
          </cell>
          <cell r="C2190" t="str">
            <v>Atrium Evolution Series Diversified Fund AEF 9</v>
          </cell>
          <cell r="D2190" t="str">
            <v>ManagedFunds</v>
          </cell>
          <cell r="E2190">
            <v>53127.11</v>
          </cell>
          <cell r="F2190">
            <v>0</v>
          </cell>
          <cell r="G2190">
            <v>0</v>
          </cell>
          <cell r="H2190">
            <v>69389.318371000001</v>
          </cell>
          <cell r="I2190">
            <v>0</v>
          </cell>
          <cell r="J2190">
            <v>0</v>
          </cell>
          <cell r="K2190">
            <v>1.3061</v>
          </cell>
        </row>
        <row r="2191">
          <cell r="A2191" t="str">
            <v>CON.DB</v>
          </cell>
          <cell r="B2191" t="str">
            <v>No</v>
          </cell>
          <cell r="C2191" t="str">
            <v>Continental AG</v>
          </cell>
          <cell r="D2191" t="str">
            <v>InternationalShares</v>
          </cell>
          <cell r="E2191">
            <v>9</v>
          </cell>
          <cell r="F2191">
            <v>0</v>
          </cell>
          <cell r="G2191">
            <v>0</v>
          </cell>
          <cell r="H2191">
            <v>976.39685999999995</v>
          </cell>
          <cell r="I2191">
            <v>0</v>
          </cell>
          <cell r="J2191">
            <v>0</v>
          </cell>
          <cell r="K2191">
            <v>108.48854</v>
          </cell>
        </row>
        <row r="2192">
          <cell r="A2192" t="str">
            <v>COP.NY</v>
          </cell>
          <cell r="B2192" t="str">
            <v>No</v>
          </cell>
          <cell r="C2192" t="str">
            <v>ConocoPhillips</v>
          </cell>
          <cell r="D2192" t="str">
            <v>InternationalShares</v>
          </cell>
          <cell r="E2192">
            <v>73</v>
          </cell>
          <cell r="F2192">
            <v>0</v>
          </cell>
          <cell r="G2192">
            <v>0</v>
          </cell>
          <cell r="H2192">
            <v>11701.0021</v>
          </cell>
          <cell r="I2192">
            <v>0</v>
          </cell>
          <cell r="J2192">
            <v>0</v>
          </cell>
          <cell r="K2192">
            <v>160.2877</v>
          </cell>
        </row>
        <row r="2193">
          <cell r="A2193" t="str">
            <v>COPX.NY</v>
          </cell>
          <cell r="B2193" t="str">
            <v>No</v>
          </cell>
          <cell r="C2193" t="str">
            <v>Global X Copper Miners ETF</v>
          </cell>
          <cell r="D2193" t="str">
            <v>InternationalShares</v>
          </cell>
          <cell r="E2193">
            <v>611</v>
          </cell>
          <cell r="F2193">
            <v>0</v>
          </cell>
          <cell r="G2193">
            <v>0</v>
          </cell>
          <cell r="H2193">
            <v>37704.832606999997</v>
          </cell>
          <cell r="I2193">
            <v>0</v>
          </cell>
          <cell r="J2193">
            <v>0</v>
          </cell>
          <cell r="K2193">
            <v>61.710037</v>
          </cell>
        </row>
        <row r="2194">
          <cell r="A2194" t="str">
            <v>COR0001AU</v>
          </cell>
          <cell r="B2194" t="str">
            <v>No</v>
          </cell>
          <cell r="C2194" t="str">
            <v>Cor Capital Fund</v>
          </cell>
          <cell r="D2194" t="str">
            <v>ManagedFunds</v>
          </cell>
          <cell r="E2194">
            <v>3743889.742693</v>
          </cell>
          <cell r="F2194">
            <v>0</v>
          </cell>
          <cell r="G2194">
            <v>0</v>
          </cell>
          <cell r="H2194">
            <v>4650659.8383730007</v>
          </cell>
          <cell r="I2194">
            <v>0</v>
          </cell>
          <cell r="J2194">
            <v>0</v>
          </cell>
          <cell r="K2194">
            <v>1.2422</v>
          </cell>
        </row>
        <row r="2195">
          <cell r="A2195" t="str">
            <v>COS</v>
          </cell>
          <cell r="B2195" t="str">
            <v>No</v>
          </cell>
          <cell r="C2195" t="str">
            <v>COSOL Limited</v>
          </cell>
          <cell r="D2195" t="str">
            <v>AustralianShares</v>
          </cell>
          <cell r="E2195">
            <v>159971</v>
          </cell>
          <cell r="F2195">
            <v>0</v>
          </cell>
          <cell r="G2195">
            <v>0</v>
          </cell>
          <cell r="H2195">
            <v>166369.84</v>
          </cell>
          <cell r="I2195">
            <v>0</v>
          </cell>
          <cell r="J2195">
            <v>0</v>
          </cell>
          <cell r="K2195">
            <v>1.04</v>
          </cell>
        </row>
        <row r="2196">
          <cell r="A2196" t="str">
            <v>COV</v>
          </cell>
          <cell r="B2196" t="str">
            <v>No</v>
          </cell>
          <cell r="C2196" t="str">
            <v>Cleo Diagnostics Ltd</v>
          </cell>
          <cell r="D2196" t="str">
            <v>AustralianShares</v>
          </cell>
          <cell r="E2196">
            <v>219338</v>
          </cell>
          <cell r="F2196">
            <v>0</v>
          </cell>
          <cell r="G2196">
            <v>0</v>
          </cell>
          <cell r="H2196">
            <v>77864.990000000005</v>
          </cell>
          <cell r="I2196">
            <v>0</v>
          </cell>
          <cell r="J2196">
            <v>0</v>
          </cell>
          <cell r="K2196">
            <v>0.35499999999999998</v>
          </cell>
        </row>
        <row r="2197">
          <cell r="A2197" t="str">
            <v>COY</v>
          </cell>
          <cell r="B2197" t="str">
            <v>No</v>
          </cell>
          <cell r="C2197" t="str">
            <v>Coppermoly Limited</v>
          </cell>
          <cell r="D2197" t="str">
            <v>AustralianShares</v>
          </cell>
          <cell r="E2197">
            <v>200000</v>
          </cell>
          <cell r="F2197">
            <v>0</v>
          </cell>
          <cell r="G2197">
            <v>0</v>
          </cell>
          <cell r="H2197">
            <v>2600</v>
          </cell>
          <cell r="I2197">
            <v>0</v>
          </cell>
          <cell r="J2197">
            <v>0</v>
          </cell>
          <cell r="K2197">
            <v>1.2999999999999999E-2</v>
          </cell>
        </row>
        <row r="2198">
          <cell r="A2198" t="str">
            <v>CP.TX</v>
          </cell>
          <cell r="B2198" t="str">
            <v>No</v>
          </cell>
          <cell r="C2198" t="str">
            <v>Canadian Pacific Kansas City Limited</v>
          </cell>
          <cell r="D2198" t="str">
            <v>InternationalShares</v>
          </cell>
          <cell r="E2198">
            <v>30</v>
          </cell>
          <cell r="F2198">
            <v>0</v>
          </cell>
          <cell r="G2198">
            <v>0</v>
          </cell>
          <cell r="H2198">
            <v>3509.5331999999999</v>
          </cell>
          <cell r="I2198">
            <v>0</v>
          </cell>
          <cell r="J2198">
            <v>0</v>
          </cell>
          <cell r="K2198">
            <v>116.98444000000001</v>
          </cell>
        </row>
        <row r="2199">
          <cell r="A2199" t="str">
            <v>CPM</v>
          </cell>
          <cell r="B2199" t="str">
            <v>No</v>
          </cell>
          <cell r="C2199" t="str">
            <v>Cooper Metals Limited</v>
          </cell>
          <cell r="D2199" t="str">
            <v>AustralianShares</v>
          </cell>
          <cell r="E2199">
            <v>71914</v>
          </cell>
          <cell r="F2199">
            <v>0</v>
          </cell>
          <cell r="G2199">
            <v>0</v>
          </cell>
          <cell r="H2199">
            <v>3200.1729999999998</v>
          </cell>
          <cell r="I2199">
            <v>0</v>
          </cell>
          <cell r="J2199">
            <v>0</v>
          </cell>
          <cell r="K2199">
            <v>4.4499999999999998E-2</v>
          </cell>
        </row>
        <row r="2200">
          <cell r="A2200" t="str">
            <v>CPN</v>
          </cell>
          <cell r="B2200" t="str">
            <v>No</v>
          </cell>
          <cell r="C2200" t="str">
            <v>Caspin Resources Limited</v>
          </cell>
          <cell r="D2200" t="str">
            <v>AustralianShares</v>
          </cell>
          <cell r="E2200">
            <v>68454</v>
          </cell>
          <cell r="F2200">
            <v>0</v>
          </cell>
          <cell r="G2200">
            <v>0</v>
          </cell>
          <cell r="H2200">
            <v>3764.97</v>
          </cell>
          <cell r="I2200">
            <v>0</v>
          </cell>
          <cell r="J2200">
            <v>0</v>
          </cell>
          <cell r="K2200">
            <v>5.5E-2</v>
          </cell>
        </row>
        <row r="2201">
          <cell r="A2201" t="str">
            <v>CPNG.NY</v>
          </cell>
          <cell r="B2201" t="str">
            <v>No</v>
          </cell>
          <cell r="C2201" t="str">
            <v>Coupang Inc</v>
          </cell>
          <cell r="D2201" t="str">
            <v>InternationalShares</v>
          </cell>
          <cell r="E2201">
            <v>1773</v>
          </cell>
          <cell r="F2201">
            <v>0</v>
          </cell>
          <cell r="G2201">
            <v>0</v>
          </cell>
          <cell r="H2201">
            <v>62987.780618999997</v>
          </cell>
          <cell r="I2201">
            <v>0</v>
          </cell>
          <cell r="J2201">
            <v>0</v>
          </cell>
          <cell r="K2201">
            <v>35.526102999999999</v>
          </cell>
        </row>
        <row r="2202">
          <cell r="A2202" t="str">
            <v>CPO</v>
          </cell>
          <cell r="B2202" t="str">
            <v>No</v>
          </cell>
          <cell r="C2202" t="str">
            <v>Culpeo Minerals Limited</v>
          </cell>
          <cell r="D2202" t="str">
            <v>AustralianShares</v>
          </cell>
          <cell r="E2202">
            <v>135000</v>
          </cell>
          <cell r="F2202">
            <v>0</v>
          </cell>
          <cell r="G2202">
            <v>0</v>
          </cell>
          <cell r="H2202">
            <v>2700</v>
          </cell>
          <cell r="I2202">
            <v>0</v>
          </cell>
          <cell r="J2202">
            <v>0</v>
          </cell>
          <cell r="K2202">
            <v>0.02</v>
          </cell>
        </row>
        <row r="2203">
          <cell r="A2203" t="str">
            <v>CPRT.ND</v>
          </cell>
          <cell r="B2203" t="str">
            <v>No</v>
          </cell>
          <cell r="C2203" t="str">
            <v>Copart Inc</v>
          </cell>
          <cell r="D2203" t="str">
            <v>InternationalShares</v>
          </cell>
          <cell r="E2203">
            <v>319</v>
          </cell>
          <cell r="F2203">
            <v>0</v>
          </cell>
          <cell r="G2203">
            <v>0</v>
          </cell>
          <cell r="H2203">
            <v>29590.124509000001</v>
          </cell>
          <cell r="I2203">
            <v>0</v>
          </cell>
          <cell r="J2203">
            <v>0</v>
          </cell>
          <cell r="K2203">
            <v>92.759011000000001</v>
          </cell>
        </row>
        <row r="2204">
          <cell r="A2204" t="str">
            <v>CPV</v>
          </cell>
          <cell r="B2204" t="str">
            <v>No</v>
          </cell>
          <cell r="C2204" t="str">
            <v>ClearVue Technologies Limited</v>
          </cell>
          <cell r="D2204" t="str">
            <v>AustralianShares</v>
          </cell>
          <cell r="E2204">
            <v>227927</v>
          </cell>
          <cell r="F2204">
            <v>0</v>
          </cell>
          <cell r="G2204">
            <v>0</v>
          </cell>
          <cell r="H2204">
            <v>56981.75</v>
          </cell>
          <cell r="I2204">
            <v>0</v>
          </cell>
          <cell r="J2204">
            <v>0</v>
          </cell>
          <cell r="K2204">
            <v>0.25</v>
          </cell>
        </row>
        <row r="2205">
          <cell r="A2205" t="str">
            <v>CQE</v>
          </cell>
          <cell r="B2205" t="str">
            <v>No</v>
          </cell>
          <cell r="C2205" t="str">
            <v>Charter Hall Social Infrastructure REIT</v>
          </cell>
          <cell r="D2205" t="str">
            <v>AustralianShares</v>
          </cell>
          <cell r="E2205">
            <v>976753</v>
          </cell>
          <cell r="F2205">
            <v>0</v>
          </cell>
          <cell r="G2205">
            <v>35020</v>
          </cell>
          <cell r="H2205">
            <v>2510255.21</v>
          </cell>
          <cell r="I2205">
            <v>0</v>
          </cell>
          <cell r="J2205">
            <v>90001.4</v>
          </cell>
          <cell r="K2205">
            <v>2.57</v>
          </cell>
        </row>
        <row r="2206">
          <cell r="A2206" t="str">
            <v>CR3</v>
          </cell>
          <cell r="B2206" t="str">
            <v>No</v>
          </cell>
          <cell r="C2206" t="str">
            <v>Core Energy Minerals Ltd</v>
          </cell>
          <cell r="D2206" t="str">
            <v>AustralianShares</v>
          </cell>
          <cell r="E2206">
            <v>68092</v>
          </cell>
          <cell r="F2206">
            <v>0</v>
          </cell>
          <cell r="G2206">
            <v>0</v>
          </cell>
          <cell r="H2206">
            <v>1702.3</v>
          </cell>
          <cell r="I2206">
            <v>0</v>
          </cell>
          <cell r="J2206">
            <v>0</v>
          </cell>
          <cell r="K2206">
            <v>2.5000000000000001E-2</v>
          </cell>
        </row>
        <row r="2207">
          <cell r="A2207" t="str">
            <v>CRB</v>
          </cell>
          <cell r="B2207" t="str">
            <v>No</v>
          </cell>
          <cell r="C2207" t="str">
            <v>Carbine Resources Limited</v>
          </cell>
          <cell r="D2207" t="str">
            <v>AustralianShares</v>
          </cell>
          <cell r="E2207">
            <v>270000</v>
          </cell>
          <cell r="F2207">
            <v>0</v>
          </cell>
          <cell r="G2207">
            <v>0</v>
          </cell>
          <cell r="H2207">
            <v>1350</v>
          </cell>
          <cell r="I2207">
            <v>0</v>
          </cell>
          <cell r="J2207">
            <v>0</v>
          </cell>
          <cell r="K2207">
            <v>5.0000000000000001E-3</v>
          </cell>
        </row>
        <row r="2208">
          <cell r="A2208" t="str">
            <v>CRD</v>
          </cell>
          <cell r="B2208" t="str">
            <v>No</v>
          </cell>
          <cell r="C2208" t="str">
            <v>Conrad Asia Energy Ltd CDI</v>
          </cell>
          <cell r="D2208" t="str">
            <v>AustralianShares</v>
          </cell>
          <cell r="E2208">
            <v>6827</v>
          </cell>
          <cell r="F2208">
            <v>0</v>
          </cell>
          <cell r="G2208">
            <v>0</v>
          </cell>
          <cell r="H2208">
            <v>6144.3</v>
          </cell>
          <cell r="I2208">
            <v>0</v>
          </cell>
          <cell r="J2208">
            <v>0</v>
          </cell>
          <cell r="K2208">
            <v>0.9</v>
          </cell>
        </row>
        <row r="2209">
          <cell r="A2209" t="str">
            <v>CRDA.LN</v>
          </cell>
          <cell r="B2209" t="str">
            <v>No</v>
          </cell>
          <cell r="C2209" t="str">
            <v>Croda International PLC</v>
          </cell>
          <cell r="D2209" t="str">
            <v>InternationalShares</v>
          </cell>
          <cell r="E2209">
            <v>30</v>
          </cell>
          <cell r="F2209">
            <v>0</v>
          </cell>
          <cell r="G2209">
            <v>0</v>
          </cell>
          <cell r="H2209">
            <v>2053.48641</v>
          </cell>
          <cell r="I2209">
            <v>0</v>
          </cell>
          <cell r="J2209">
            <v>0</v>
          </cell>
          <cell r="K2209">
            <v>68.449546999999995</v>
          </cell>
        </row>
        <row r="2210">
          <cell r="A2210" t="str">
            <v>CRE0014AU</v>
          </cell>
          <cell r="B2210" t="str">
            <v>No</v>
          </cell>
          <cell r="C2210" t="str">
            <v>Smarter Money Fund Assisted Investor Class</v>
          </cell>
          <cell r="D2210" t="str">
            <v>ManagedFunds</v>
          </cell>
          <cell r="E2210">
            <v>7838199.9871619996</v>
          </cell>
          <cell r="F2210">
            <v>0</v>
          </cell>
          <cell r="G2210">
            <v>0</v>
          </cell>
          <cell r="H2210">
            <v>8172891.1266139997</v>
          </cell>
          <cell r="I2210">
            <v>0</v>
          </cell>
          <cell r="J2210">
            <v>0</v>
          </cell>
          <cell r="K2210">
            <v>1.0427</v>
          </cell>
        </row>
        <row r="2211">
          <cell r="A2211" t="str">
            <v>CREV.ND</v>
          </cell>
          <cell r="B2211" t="str">
            <v>No</v>
          </cell>
          <cell r="C2211" t="str">
            <v>Carbon Revolution Public Limited Company</v>
          </cell>
          <cell r="D2211" t="str">
            <v>InternationalShares</v>
          </cell>
          <cell r="E2211">
            <v>463</v>
          </cell>
          <cell r="F2211">
            <v>0</v>
          </cell>
          <cell r="G2211">
            <v>0</v>
          </cell>
          <cell r="H2211">
            <v>5881.9783909999996</v>
          </cell>
          <cell r="I2211">
            <v>0</v>
          </cell>
          <cell r="J2211">
            <v>0</v>
          </cell>
          <cell r="K2211">
            <v>12.704057000000001</v>
          </cell>
        </row>
        <row r="2212">
          <cell r="A2212" t="str">
            <v>CRH.LN</v>
          </cell>
          <cell r="B2212" t="str">
            <v>No</v>
          </cell>
          <cell r="C2212" t="str">
            <v>CRH PLC</v>
          </cell>
          <cell r="D2212" t="str">
            <v>InternationalShares</v>
          </cell>
          <cell r="E2212">
            <v>2167</v>
          </cell>
          <cell r="F2212">
            <v>0</v>
          </cell>
          <cell r="G2212">
            <v>0</v>
          </cell>
          <cell r="H2212">
            <v>324880.31739899999</v>
          </cell>
          <cell r="I2212">
            <v>0</v>
          </cell>
          <cell r="J2212">
            <v>0</v>
          </cell>
          <cell r="K2212">
            <v>149.92169699999999</v>
          </cell>
        </row>
        <row r="2213">
          <cell r="A2213" t="str">
            <v>CRH.NY</v>
          </cell>
          <cell r="B2213" t="str">
            <v>No</v>
          </cell>
          <cell r="C2213" t="str">
            <v>CRH PLC</v>
          </cell>
          <cell r="D2213" t="str">
            <v>InternationalShares</v>
          </cell>
          <cell r="E2213">
            <v>72517</v>
          </cell>
          <cell r="F2213">
            <v>0</v>
          </cell>
          <cell r="G2213">
            <v>0</v>
          </cell>
          <cell r="H2213">
            <v>10844145.551569</v>
          </cell>
          <cell r="I2213">
            <v>0</v>
          </cell>
          <cell r="J2213">
            <v>0</v>
          </cell>
          <cell r="K2213">
            <v>149.539357</v>
          </cell>
        </row>
        <row r="2214">
          <cell r="A2214" t="str">
            <v>CRI</v>
          </cell>
          <cell r="B2214" t="str">
            <v>No</v>
          </cell>
          <cell r="C2214" t="str">
            <v>Critica Limited</v>
          </cell>
          <cell r="D2214" t="str">
            <v>AustralianShares</v>
          </cell>
          <cell r="E2214">
            <v>4243765</v>
          </cell>
          <cell r="F2214">
            <v>0</v>
          </cell>
          <cell r="G2214">
            <v>0</v>
          </cell>
          <cell r="H2214">
            <v>50925.18</v>
          </cell>
          <cell r="I2214">
            <v>0</v>
          </cell>
          <cell r="J2214">
            <v>0</v>
          </cell>
          <cell r="K2214">
            <v>1.2E-2</v>
          </cell>
        </row>
        <row r="2215">
          <cell r="A2215" t="str">
            <v>CRM.NY</v>
          </cell>
          <cell r="B2215" t="str">
            <v>No</v>
          </cell>
          <cell r="C2215" t="str">
            <v>Salesforce Inc</v>
          </cell>
          <cell r="D2215" t="str">
            <v>InternationalShares</v>
          </cell>
          <cell r="E2215">
            <v>17864</v>
          </cell>
          <cell r="F2215">
            <v>0</v>
          </cell>
          <cell r="G2215">
            <v>0</v>
          </cell>
          <cell r="H2215">
            <v>9653258.6427200008</v>
          </cell>
          <cell r="I2215">
            <v>0</v>
          </cell>
          <cell r="J2215">
            <v>0</v>
          </cell>
          <cell r="K2215">
            <v>540.37498000000005</v>
          </cell>
        </row>
        <row r="2216">
          <cell r="A2216" t="str">
            <v>CRM0009AU</v>
          </cell>
          <cell r="B2216" t="str">
            <v>No</v>
          </cell>
          <cell r="C2216" t="str">
            <v>Cromwell Riverpark Trust (Susp)</v>
          </cell>
          <cell r="D2216" t="str">
            <v>ManagedFunds</v>
          </cell>
          <cell r="E2216">
            <v>1988079.2898939999</v>
          </cell>
          <cell r="F2216">
            <v>0</v>
          </cell>
          <cell r="G2216">
            <v>0</v>
          </cell>
          <cell r="H2216">
            <v>3116894.8060610001</v>
          </cell>
          <cell r="I2216">
            <v>0</v>
          </cell>
          <cell r="J2216">
            <v>0</v>
          </cell>
          <cell r="K2216">
            <v>1.5677920000000001</v>
          </cell>
        </row>
        <row r="2217">
          <cell r="A2217" t="str">
            <v>CRM0023AU</v>
          </cell>
          <cell r="B2217" t="str">
            <v>No</v>
          </cell>
          <cell r="C2217" t="str">
            <v>Cromwell Property Trust 12</v>
          </cell>
          <cell r="D2217" t="str">
            <v>ManagedFunds</v>
          </cell>
          <cell r="E2217">
            <v>100000</v>
          </cell>
          <cell r="F2217">
            <v>0</v>
          </cell>
          <cell r="G2217">
            <v>0</v>
          </cell>
          <cell r="H2217">
            <v>75278.3</v>
          </cell>
          <cell r="I2217">
            <v>0</v>
          </cell>
          <cell r="J2217">
            <v>0</v>
          </cell>
          <cell r="K2217">
            <v>0.75278299999999998</v>
          </cell>
        </row>
        <row r="2218">
          <cell r="A2218" t="str">
            <v>CRN</v>
          </cell>
          <cell r="B2218" t="str">
            <v>No</v>
          </cell>
          <cell r="C2218" t="str">
            <v>Coronado Global Resources Inc. CDI</v>
          </cell>
          <cell r="D2218" t="str">
            <v>AustralianShares</v>
          </cell>
          <cell r="E2218">
            <v>341177</v>
          </cell>
          <cell r="F2218">
            <v>0</v>
          </cell>
          <cell r="G2218">
            <v>0</v>
          </cell>
          <cell r="H2218">
            <v>261000.405</v>
          </cell>
          <cell r="I2218">
            <v>0</v>
          </cell>
          <cell r="J2218">
            <v>0</v>
          </cell>
          <cell r="K2218">
            <v>0.76500000000000001</v>
          </cell>
        </row>
        <row r="2219">
          <cell r="A2219" t="str">
            <v>CRR</v>
          </cell>
          <cell r="B2219" t="str">
            <v>No</v>
          </cell>
          <cell r="C2219" t="str">
            <v>Critical Resources Limited</v>
          </cell>
          <cell r="D2219" t="str">
            <v>AustralianShares</v>
          </cell>
          <cell r="E2219">
            <v>480514</v>
          </cell>
          <cell r="F2219">
            <v>0</v>
          </cell>
          <cell r="G2219">
            <v>0</v>
          </cell>
          <cell r="H2219">
            <v>2883.0839999999998</v>
          </cell>
          <cell r="I2219">
            <v>0</v>
          </cell>
          <cell r="J2219">
            <v>0</v>
          </cell>
          <cell r="K2219">
            <v>6.0000000000000001E-3</v>
          </cell>
        </row>
        <row r="2220">
          <cell r="A2220" t="str">
            <v>CRS</v>
          </cell>
          <cell r="B2220" t="str">
            <v>No</v>
          </cell>
          <cell r="C2220" t="str">
            <v>Caprice Resources Limited</v>
          </cell>
          <cell r="D2220" t="str">
            <v>AustralianShares</v>
          </cell>
          <cell r="E2220">
            <v>76189</v>
          </cell>
          <cell r="F2220">
            <v>0</v>
          </cell>
          <cell r="G2220">
            <v>0</v>
          </cell>
          <cell r="H2220">
            <v>1752.347</v>
          </cell>
          <cell r="I2220">
            <v>0</v>
          </cell>
          <cell r="J2220">
            <v>0</v>
          </cell>
          <cell r="K2220">
            <v>2.3E-2</v>
          </cell>
        </row>
        <row r="2221">
          <cell r="A2221" t="str">
            <v>CRS0002AU</v>
          </cell>
          <cell r="B2221" t="str">
            <v>No</v>
          </cell>
          <cell r="C2221" t="str">
            <v>abrdn Multi-Asset Real Return Fund - Class A</v>
          </cell>
          <cell r="D2221" t="str">
            <v>ManagedFunds</v>
          </cell>
          <cell r="E2221">
            <v>5007.8392020000001</v>
          </cell>
          <cell r="F2221">
            <v>0</v>
          </cell>
          <cell r="G2221">
            <v>0</v>
          </cell>
          <cell r="H2221">
            <v>10132.861841</v>
          </cell>
          <cell r="I2221">
            <v>0</v>
          </cell>
          <cell r="J2221">
            <v>0</v>
          </cell>
          <cell r="K2221">
            <v>2.0234000000000001</v>
          </cell>
        </row>
        <row r="2222">
          <cell r="A2222" t="str">
            <v>CRS0003AU</v>
          </cell>
          <cell r="B2222" t="str">
            <v>No</v>
          </cell>
          <cell r="C2222" t="str">
            <v>SGH Ex-20 Australian Equities Fund - Class A</v>
          </cell>
          <cell r="D2222" t="str">
            <v>ManagedFunds</v>
          </cell>
          <cell r="E2222">
            <v>78805.376025999998</v>
          </cell>
          <cell r="F2222">
            <v>0</v>
          </cell>
          <cell r="G2222">
            <v>0</v>
          </cell>
          <cell r="H2222">
            <v>427188.18236400001</v>
          </cell>
          <cell r="I2222">
            <v>0</v>
          </cell>
          <cell r="J2222">
            <v>0</v>
          </cell>
          <cell r="K2222">
            <v>5.4207999999999998</v>
          </cell>
        </row>
        <row r="2223">
          <cell r="A2223" t="str">
            <v>CRS0005AU</v>
          </cell>
          <cell r="B2223" t="str">
            <v>No</v>
          </cell>
          <cell r="C2223" t="str">
            <v>abrdn Sustainable International Equities Fund</v>
          </cell>
          <cell r="D2223" t="str">
            <v>ManagedFunds</v>
          </cell>
          <cell r="E2223">
            <v>585574.38219699997</v>
          </cell>
          <cell r="F2223">
            <v>0</v>
          </cell>
          <cell r="G2223">
            <v>0</v>
          </cell>
          <cell r="H2223">
            <v>3460393.254156</v>
          </cell>
          <cell r="I2223">
            <v>0</v>
          </cell>
          <cell r="J2223">
            <v>0</v>
          </cell>
          <cell r="K2223">
            <v>5.9093999999999998</v>
          </cell>
        </row>
        <row r="2224">
          <cell r="A2224" t="str">
            <v>CRSP.ND</v>
          </cell>
          <cell r="B2224" t="str">
            <v>No</v>
          </cell>
          <cell r="C2224" t="str">
            <v>Crispr Therapeutics AG</v>
          </cell>
          <cell r="D2224" t="str">
            <v>InternationalShares</v>
          </cell>
          <cell r="E2224">
            <v>1668</v>
          </cell>
          <cell r="F2224">
            <v>0</v>
          </cell>
          <cell r="G2224">
            <v>0</v>
          </cell>
          <cell r="H2224">
            <v>106113.593016</v>
          </cell>
          <cell r="I2224">
            <v>0</v>
          </cell>
          <cell r="J2224">
            <v>0</v>
          </cell>
          <cell r="K2224">
            <v>63.617261999999997</v>
          </cell>
        </row>
        <row r="2225">
          <cell r="A2225" t="str">
            <v>CRV9885AU</v>
          </cell>
          <cell r="B2225" t="str">
            <v>No</v>
          </cell>
          <cell r="C2225" t="str">
            <v>RF CorVal Property Fund</v>
          </cell>
          <cell r="D2225" t="str">
            <v>ManagedFunds</v>
          </cell>
          <cell r="E2225">
            <v>2467107.5939759999</v>
          </cell>
          <cell r="F2225">
            <v>0</v>
          </cell>
          <cell r="G2225">
            <v>0</v>
          </cell>
          <cell r="H2225">
            <v>2638941.6378959999</v>
          </cell>
          <cell r="I2225">
            <v>0</v>
          </cell>
          <cell r="J2225">
            <v>0</v>
          </cell>
          <cell r="K2225">
            <v>1.06965</v>
          </cell>
        </row>
        <row r="2226">
          <cell r="A2226" t="str">
            <v>CRWD.ND</v>
          </cell>
          <cell r="B2226" t="str">
            <v>No</v>
          </cell>
          <cell r="C2226" t="str">
            <v>CrowdStrike Holdings Inc</v>
          </cell>
          <cell r="D2226" t="str">
            <v>InternationalShares</v>
          </cell>
          <cell r="E2226">
            <v>2169</v>
          </cell>
          <cell r="F2226">
            <v>0</v>
          </cell>
          <cell r="G2226">
            <v>0</v>
          </cell>
          <cell r="H2226">
            <v>1199523.2586120002</v>
          </cell>
          <cell r="I2226">
            <v>0</v>
          </cell>
          <cell r="J2226">
            <v>0</v>
          </cell>
          <cell r="K2226">
            <v>553.03054799999995</v>
          </cell>
        </row>
        <row r="2227">
          <cell r="A2227" t="str">
            <v>CS.PA</v>
          </cell>
          <cell r="B2227" t="str">
            <v>No</v>
          </cell>
          <cell r="C2227" t="str">
            <v>AXA Group</v>
          </cell>
          <cell r="D2227" t="str">
            <v>InternationalShares</v>
          </cell>
          <cell r="E2227">
            <v>200</v>
          </cell>
          <cell r="F2227">
            <v>0</v>
          </cell>
          <cell r="G2227">
            <v>0</v>
          </cell>
          <cell r="H2227">
            <v>11494.2228</v>
          </cell>
          <cell r="I2227">
            <v>0</v>
          </cell>
          <cell r="J2227">
            <v>0</v>
          </cell>
          <cell r="K2227">
            <v>57.471114</v>
          </cell>
        </row>
        <row r="2228">
          <cell r="A2228" t="str">
            <v>CSA0042AU</v>
          </cell>
          <cell r="B2228" t="str">
            <v>No</v>
          </cell>
          <cell r="C2228" t="str">
            <v>Credit Suisse Global Private Equity Fund</v>
          </cell>
          <cell r="D2228" t="str">
            <v>ManagedFunds</v>
          </cell>
          <cell r="E2228">
            <v>23774.51</v>
          </cell>
          <cell r="F2228">
            <v>0</v>
          </cell>
          <cell r="G2228">
            <v>0</v>
          </cell>
          <cell r="H2228">
            <v>16.642157000000001</v>
          </cell>
          <cell r="I2228">
            <v>0</v>
          </cell>
          <cell r="J2228">
            <v>0</v>
          </cell>
          <cell r="K2228">
            <v>6.9999999999999999E-4</v>
          </cell>
        </row>
        <row r="2229">
          <cell r="A2229" t="str">
            <v>CSCO.ND</v>
          </cell>
          <cell r="B2229" t="str">
            <v>No</v>
          </cell>
          <cell r="C2229" t="str">
            <v>Cisco Systems Inc</v>
          </cell>
          <cell r="D2229" t="str">
            <v>InternationalShares</v>
          </cell>
          <cell r="E2229">
            <v>1925</v>
          </cell>
          <cell r="F2229">
            <v>0</v>
          </cell>
          <cell r="G2229">
            <v>0</v>
          </cell>
          <cell r="H2229">
            <v>184192.66250000001</v>
          </cell>
          <cell r="I2229">
            <v>0</v>
          </cell>
          <cell r="J2229">
            <v>0</v>
          </cell>
          <cell r="K2229">
            <v>95.6845</v>
          </cell>
        </row>
        <row r="2230">
          <cell r="A2230" t="str">
            <v>CSE</v>
          </cell>
          <cell r="B2230" t="str">
            <v>No</v>
          </cell>
          <cell r="C2230" t="str">
            <v>Copper Strike Limited</v>
          </cell>
          <cell r="D2230" t="str">
            <v>AustralianShares</v>
          </cell>
          <cell r="E2230">
            <v>130593</v>
          </cell>
          <cell r="F2230">
            <v>0</v>
          </cell>
          <cell r="G2230">
            <v>0</v>
          </cell>
          <cell r="H2230">
            <v>11292.637896</v>
          </cell>
          <cell r="I2230">
            <v>0</v>
          </cell>
          <cell r="J2230">
            <v>0</v>
          </cell>
          <cell r="K2230">
            <v>8.6471999999999993E-2</v>
          </cell>
        </row>
        <row r="2231">
          <cell r="A2231" t="str">
            <v>CSGP.ND</v>
          </cell>
          <cell r="B2231" t="str">
            <v>No</v>
          </cell>
          <cell r="C2231" t="str">
            <v>CoStar Group Inc</v>
          </cell>
          <cell r="D2231" t="str">
            <v>InternationalShares</v>
          </cell>
          <cell r="E2231">
            <v>20</v>
          </cell>
          <cell r="F2231">
            <v>0</v>
          </cell>
          <cell r="G2231">
            <v>0</v>
          </cell>
          <cell r="H2231">
            <v>2314.2071999999998</v>
          </cell>
          <cell r="I2231">
            <v>0</v>
          </cell>
          <cell r="J2231">
            <v>0</v>
          </cell>
          <cell r="K2231">
            <v>115.71035999999999</v>
          </cell>
        </row>
        <row r="2232">
          <cell r="A2232" t="str">
            <v>CSI0521AU</v>
          </cell>
          <cell r="B2232" t="str">
            <v>No</v>
          </cell>
          <cell r="C2232" t="str">
            <v>Bentham Defensive Income Fund</v>
          </cell>
          <cell r="D2232" t="str">
            <v>ManagedFunds</v>
          </cell>
          <cell r="E2232">
            <v>372643.04313100001</v>
          </cell>
          <cell r="F2232">
            <v>0</v>
          </cell>
          <cell r="G2232">
            <v>0</v>
          </cell>
          <cell r="H2232">
            <v>377263.81686600001</v>
          </cell>
          <cell r="I2232">
            <v>0</v>
          </cell>
          <cell r="J2232">
            <v>0</v>
          </cell>
          <cell r="K2232">
            <v>1.0124</v>
          </cell>
        </row>
        <row r="2233">
          <cell r="A2233" t="str">
            <v>CSI3766AU</v>
          </cell>
          <cell r="B2233" t="str">
            <v>No</v>
          </cell>
          <cell r="C2233" t="str">
            <v>Challenger GIF 4.80 cents p.a. 31 May 2026 (MV$1)</v>
          </cell>
          <cell r="D2233" t="str">
            <v>ManagedFunds</v>
          </cell>
          <cell r="E2233">
            <v>1699503.6919</v>
          </cell>
          <cell r="F2233">
            <v>0</v>
          </cell>
          <cell r="G2233">
            <v>0</v>
          </cell>
          <cell r="H2233">
            <v>1682338.7046119999</v>
          </cell>
          <cell r="I2233">
            <v>0</v>
          </cell>
          <cell r="J2233">
            <v>0</v>
          </cell>
          <cell r="K2233">
            <v>0.9899</v>
          </cell>
        </row>
        <row r="2234">
          <cell r="A2234" t="str">
            <v>CSI4716AU</v>
          </cell>
          <cell r="B2234" t="str">
            <v>No</v>
          </cell>
          <cell r="C2234" t="str">
            <v>Challenger GIF 5.25 cents p.a. 30 Nov 2027 (MV$1)</v>
          </cell>
          <cell r="D2234" t="str">
            <v>ManagedFunds</v>
          </cell>
          <cell r="E2234">
            <v>68843.430397000004</v>
          </cell>
          <cell r="F2234">
            <v>0</v>
          </cell>
          <cell r="G2234">
            <v>0</v>
          </cell>
          <cell r="H2234">
            <v>67817.663283999995</v>
          </cell>
          <cell r="I2234">
            <v>0</v>
          </cell>
          <cell r="J2234">
            <v>0</v>
          </cell>
          <cell r="K2234">
            <v>0.98509999999999998</v>
          </cell>
        </row>
        <row r="2235">
          <cell r="A2235" t="str">
            <v>CSI9774AU</v>
          </cell>
          <cell r="B2235" t="str">
            <v>No</v>
          </cell>
          <cell r="C2235" t="str">
            <v>Challenger GIF 5.25 cents p.a. 30 Nov 2028 (MV$1)</v>
          </cell>
          <cell r="D2235" t="str">
            <v>ManagedFunds</v>
          </cell>
          <cell r="E2235">
            <v>43558.222798000003</v>
          </cell>
          <cell r="F2235">
            <v>0</v>
          </cell>
          <cell r="G2235">
            <v>0</v>
          </cell>
          <cell r="H2235">
            <v>42591.230252000001</v>
          </cell>
          <cell r="I2235">
            <v>0</v>
          </cell>
          <cell r="J2235">
            <v>0</v>
          </cell>
          <cell r="K2235">
            <v>0.9778</v>
          </cell>
        </row>
        <row r="2236">
          <cell r="A2236" t="str">
            <v>CSL.NY</v>
          </cell>
          <cell r="B2236" t="str">
            <v>No</v>
          </cell>
          <cell r="C2236" t="str">
            <v>Carlisle Companies Incorporated</v>
          </cell>
          <cell r="D2236" t="str">
            <v>InternationalShares</v>
          </cell>
          <cell r="E2236">
            <v>375</v>
          </cell>
          <cell r="F2236">
            <v>0</v>
          </cell>
          <cell r="G2236">
            <v>0</v>
          </cell>
          <cell r="H2236">
            <v>223557.45937500001</v>
          </cell>
          <cell r="I2236">
            <v>0</v>
          </cell>
          <cell r="J2236">
            <v>0</v>
          </cell>
          <cell r="K2236">
            <v>596.15322500000002</v>
          </cell>
        </row>
        <row r="2237">
          <cell r="A2237" t="str">
            <v>CSS</v>
          </cell>
          <cell r="B2237" t="str">
            <v>No</v>
          </cell>
          <cell r="C2237" t="str">
            <v>Clean Seas Seafood Limited</v>
          </cell>
          <cell r="D2237" t="str">
            <v>AustralianShares</v>
          </cell>
          <cell r="E2237">
            <v>13049</v>
          </cell>
          <cell r="F2237">
            <v>0</v>
          </cell>
          <cell r="G2237">
            <v>0</v>
          </cell>
          <cell r="H2237">
            <v>1161.3610000000001</v>
          </cell>
          <cell r="I2237">
            <v>0</v>
          </cell>
          <cell r="J2237">
            <v>0</v>
          </cell>
          <cell r="K2237">
            <v>8.8999999999999996E-2</v>
          </cell>
        </row>
        <row r="2238">
          <cell r="A2238" t="str">
            <v>CST</v>
          </cell>
          <cell r="B2238" t="str">
            <v>No</v>
          </cell>
          <cell r="C2238" t="str">
            <v>Castile Resources Limited</v>
          </cell>
          <cell r="D2238" t="str">
            <v>AustralianShares</v>
          </cell>
          <cell r="E2238">
            <v>25904</v>
          </cell>
          <cell r="F2238">
            <v>0</v>
          </cell>
          <cell r="G2238">
            <v>0</v>
          </cell>
          <cell r="H2238">
            <v>2072.3200000000002</v>
          </cell>
          <cell r="I2238">
            <v>0</v>
          </cell>
          <cell r="J2238">
            <v>0</v>
          </cell>
          <cell r="K2238">
            <v>0.08</v>
          </cell>
        </row>
        <row r="2239">
          <cell r="A2239" t="str">
            <v>CSU.TX</v>
          </cell>
          <cell r="B2239" t="str">
            <v>No</v>
          </cell>
          <cell r="C2239" t="str">
            <v>Constellation Software Inc</v>
          </cell>
          <cell r="D2239" t="str">
            <v>InternationalShares</v>
          </cell>
          <cell r="E2239">
            <v>141</v>
          </cell>
          <cell r="F2239">
            <v>0</v>
          </cell>
          <cell r="G2239">
            <v>0</v>
          </cell>
          <cell r="H2239">
            <v>704438.20213799994</v>
          </cell>
          <cell r="I2239">
            <v>0</v>
          </cell>
          <cell r="J2239">
            <v>0</v>
          </cell>
          <cell r="K2239">
            <v>4996.0156180000004</v>
          </cell>
        </row>
        <row r="2240">
          <cell r="A2240" t="str">
            <v>CSUW.TX</v>
          </cell>
          <cell r="B2240" t="str">
            <v>No</v>
          </cell>
          <cell r="C2240" t="str">
            <v>Constellation Software Inc Divident WTS 31/03/2040</v>
          </cell>
          <cell r="D2240" t="str">
            <v>InternationalShares</v>
          </cell>
          <cell r="E2240">
            <v>8</v>
          </cell>
          <cell r="F2240">
            <v>0</v>
          </cell>
          <cell r="G2240">
            <v>0</v>
          </cell>
          <cell r="H2240">
            <v>8.9599999999999999E-4</v>
          </cell>
          <cell r="I2240">
            <v>0</v>
          </cell>
          <cell r="J2240">
            <v>0</v>
          </cell>
          <cell r="K2240">
            <v>1.12E-4</v>
          </cell>
        </row>
        <row r="2241">
          <cell r="A2241" t="str">
            <v>CSX</v>
          </cell>
          <cell r="B2241" t="str">
            <v>No</v>
          </cell>
          <cell r="C2241" t="str">
            <v>CleanSpace Holdings Limited</v>
          </cell>
          <cell r="D2241" t="str">
            <v>AustralianShares</v>
          </cell>
          <cell r="E2241">
            <v>28088</v>
          </cell>
          <cell r="F2241">
            <v>0</v>
          </cell>
          <cell r="G2241">
            <v>0</v>
          </cell>
          <cell r="H2241">
            <v>12920.48</v>
          </cell>
          <cell r="I2241">
            <v>0</v>
          </cell>
          <cell r="J2241">
            <v>0</v>
          </cell>
          <cell r="K2241">
            <v>0.46</v>
          </cell>
        </row>
        <row r="2242">
          <cell r="A2242" t="str">
            <v>CT1</v>
          </cell>
          <cell r="B2242" t="str">
            <v>No</v>
          </cell>
          <cell r="C2242" t="str">
            <v>Constellation Technologies Limited</v>
          </cell>
          <cell r="D2242" t="str">
            <v>AustralianShares</v>
          </cell>
          <cell r="E2242">
            <v>110909</v>
          </cell>
          <cell r="F2242">
            <v>0</v>
          </cell>
          <cell r="G2242">
            <v>0</v>
          </cell>
          <cell r="H2242">
            <v>221.81800000000001</v>
          </cell>
          <cell r="I2242">
            <v>0</v>
          </cell>
          <cell r="J2242">
            <v>0</v>
          </cell>
          <cell r="K2242">
            <v>2E-3</v>
          </cell>
        </row>
        <row r="2243">
          <cell r="A2243" t="str">
            <v>CTAS.ND</v>
          </cell>
          <cell r="B2243" t="str">
            <v>No</v>
          </cell>
          <cell r="C2243" t="str">
            <v>Cintas Corporation</v>
          </cell>
          <cell r="D2243" t="str">
            <v>InternationalShares</v>
          </cell>
          <cell r="E2243">
            <v>36</v>
          </cell>
          <cell r="F2243">
            <v>0</v>
          </cell>
          <cell r="G2243">
            <v>0</v>
          </cell>
          <cell r="H2243">
            <v>10630.677239999999</v>
          </cell>
          <cell r="I2243">
            <v>0</v>
          </cell>
          <cell r="J2243">
            <v>0</v>
          </cell>
          <cell r="K2243">
            <v>295.29658999999998</v>
          </cell>
        </row>
        <row r="2244">
          <cell r="A2244" t="str">
            <v>CTF0507A</v>
          </cell>
          <cell r="B2244" t="str">
            <v>No</v>
          </cell>
          <cell r="C2244" t="str">
            <v>Pacific First Mortgage Fund (Susp)</v>
          </cell>
          <cell r="D2244" t="str">
            <v>ManagedFunds</v>
          </cell>
          <cell r="E2244">
            <v>100000</v>
          </cell>
          <cell r="F2244">
            <v>0</v>
          </cell>
          <cell r="G2244">
            <v>0</v>
          </cell>
          <cell r="H2244">
            <v>150</v>
          </cell>
          <cell r="I2244">
            <v>0</v>
          </cell>
          <cell r="J2244">
            <v>0</v>
          </cell>
          <cell r="K2244">
            <v>1.5E-3</v>
          </cell>
        </row>
        <row r="2245">
          <cell r="A2245" t="str">
            <v>CTM</v>
          </cell>
          <cell r="B2245" t="str">
            <v>No</v>
          </cell>
          <cell r="C2245" t="str">
            <v>Centaurus Metals Limited</v>
          </cell>
          <cell r="D2245" t="str">
            <v>AustralianShares</v>
          </cell>
          <cell r="E2245">
            <v>116082</v>
          </cell>
          <cell r="F2245">
            <v>0</v>
          </cell>
          <cell r="G2245">
            <v>0</v>
          </cell>
          <cell r="H2245">
            <v>41209.11</v>
          </cell>
          <cell r="I2245">
            <v>0</v>
          </cell>
          <cell r="J2245">
            <v>0</v>
          </cell>
          <cell r="K2245">
            <v>0.35499999999999998</v>
          </cell>
        </row>
        <row r="2246">
          <cell r="A2246" t="str">
            <v>CTN</v>
          </cell>
          <cell r="B2246" t="str">
            <v>No</v>
          </cell>
          <cell r="C2246" t="str">
            <v>Catalina Resources Ltd</v>
          </cell>
          <cell r="D2246" t="str">
            <v>AustralianShares</v>
          </cell>
          <cell r="E2246">
            <v>1887000</v>
          </cell>
          <cell r="F2246">
            <v>0</v>
          </cell>
          <cell r="G2246">
            <v>0</v>
          </cell>
          <cell r="H2246">
            <v>7548</v>
          </cell>
          <cell r="I2246">
            <v>0</v>
          </cell>
          <cell r="J2246">
            <v>0</v>
          </cell>
          <cell r="K2246">
            <v>4.0000000000000001E-3</v>
          </cell>
        </row>
        <row r="2247">
          <cell r="A2247" t="str">
            <v>CTO</v>
          </cell>
          <cell r="B2247" t="str">
            <v>No</v>
          </cell>
          <cell r="C2247" t="str">
            <v>Citigold Corporation Ltd</v>
          </cell>
          <cell r="D2247" t="str">
            <v>AustralianShares</v>
          </cell>
          <cell r="E2247">
            <v>1761912</v>
          </cell>
          <cell r="F2247">
            <v>0</v>
          </cell>
          <cell r="G2247">
            <v>0</v>
          </cell>
          <cell r="H2247">
            <v>7047.6480000000001</v>
          </cell>
          <cell r="I2247">
            <v>0</v>
          </cell>
          <cell r="J2247">
            <v>0</v>
          </cell>
          <cell r="K2247">
            <v>4.0000000000000001E-3</v>
          </cell>
        </row>
        <row r="2248">
          <cell r="A2248" t="str">
            <v>CTP</v>
          </cell>
          <cell r="B2248" t="str">
            <v>No</v>
          </cell>
          <cell r="C2248" t="str">
            <v>Central Petroleum Limited</v>
          </cell>
          <cell r="D2248" t="str">
            <v>AustralianShares</v>
          </cell>
          <cell r="E2248">
            <v>945782</v>
          </cell>
          <cell r="F2248">
            <v>0</v>
          </cell>
          <cell r="G2248">
            <v>0</v>
          </cell>
          <cell r="H2248">
            <v>50126.446000000004</v>
          </cell>
          <cell r="I2248">
            <v>0</v>
          </cell>
          <cell r="J2248">
            <v>0</v>
          </cell>
          <cell r="K2248">
            <v>5.2999999999999999E-2</v>
          </cell>
        </row>
        <row r="2249">
          <cell r="A2249" t="str">
            <v>CTQ</v>
          </cell>
          <cell r="B2249" t="str">
            <v>No</v>
          </cell>
          <cell r="C2249" t="str">
            <v>Careteq Limited</v>
          </cell>
          <cell r="D2249" t="str">
            <v>AustralianShares</v>
          </cell>
          <cell r="E2249">
            <v>1952954</v>
          </cell>
          <cell r="F2249">
            <v>0</v>
          </cell>
          <cell r="G2249">
            <v>0</v>
          </cell>
          <cell r="H2249">
            <v>19529.54</v>
          </cell>
          <cell r="I2249">
            <v>0</v>
          </cell>
          <cell r="J2249">
            <v>0</v>
          </cell>
          <cell r="K2249">
            <v>0.01</v>
          </cell>
        </row>
        <row r="2250">
          <cell r="A2250" t="str">
            <v>CTR0438AU</v>
          </cell>
          <cell r="B2250" t="str">
            <v>No</v>
          </cell>
          <cell r="C2250" t="str">
            <v>Centuria Healthcare Property Fund</v>
          </cell>
          <cell r="D2250" t="str">
            <v>ManagedFunds</v>
          </cell>
          <cell r="E2250">
            <v>1456582.5029839999</v>
          </cell>
          <cell r="F2250">
            <v>0</v>
          </cell>
          <cell r="G2250">
            <v>0</v>
          </cell>
          <cell r="H2250">
            <v>1096952.282997</v>
          </cell>
          <cell r="I2250">
            <v>0</v>
          </cell>
          <cell r="J2250">
            <v>0</v>
          </cell>
          <cell r="K2250">
            <v>0.75309999999999999</v>
          </cell>
        </row>
        <row r="2251">
          <cell r="A2251" t="str">
            <v>CTT</v>
          </cell>
          <cell r="B2251" t="str">
            <v>No</v>
          </cell>
          <cell r="C2251" t="str">
            <v>Cettire Limited</v>
          </cell>
          <cell r="D2251" t="str">
            <v>AustralianShares</v>
          </cell>
          <cell r="E2251">
            <v>56049</v>
          </cell>
          <cell r="F2251">
            <v>0</v>
          </cell>
          <cell r="G2251">
            <v>0</v>
          </cell>
          <cell r="H2251">
            <v>84633.99</v>
          </cell>
          <cell r="I2251">
            <v>0</v>
          </cell>
          <cell r="J2251">
            <v>0</v>
          </cell>
          <cell r="K2251">
            <v>1.51</v>
          </cell>
        </row>
        <row r="2252">
          <cell r="A2252" t="str">
            <v>CTV</v>
          </cell>
          <cell r="B2252" t="str">
            <v>No</v>
          </cell>
          <cell r="C2252" t="str">
            <v>Colortv Limited</v>
          </cell>
          <cell r="D2252" t="str">
            <v>AustralianShares</v>
          </cell>
          <cell r="E2252">
            <v>666666</v>
          </cell>
          <cell r="F2252">
            <v>0</v>
          </cell>
          <cell r="G2252">
            <v>0</v>
          </cell>
          <cell r="H2252">
            <v>5333.3280000000004</v>
          </cell>
          <cell r="I2252">
            <v>0</v>
          </cell>
          <cell r="J2252">
            <v>0</v>
          </cell>
          <cell r="K2252">
            <v>8.0000000000000002E-3</v>
          </cell>
        </row>
        <row r="2253">
          <cell r="A2253" t="str">
            <v>CU6</v>
          </cell>
          <cell r="B2253" t="str">
            <v>No</v>
          </cell>
          <cell r="C2253" t="str">
            <v>Clarity Pharmaceuticals Limited</v>
          </cell>
          <cell r="D2253" t="str">
            <v>AustralianShares</v>
          </cell>
          <cell r="E2253">
            <v>273538</v>
          </cell>
          <cell r="F2253">
            <v>0</v>
          </cell>
          <cell r="G2253">
            <v>0</v>
          </cell>
          <cell r="H2253">
            <v>1140653.46</v>
          </cell>
          <cell r="I2253">
            <v>0</v>
          </cell>
          <cell r="J2253">
            <v>0</v>
          </cell>
          <cell r="K2253">
            <v>4.17</v>
          </cell>
        </row>
        <row r="2254">
          <cell r="A2254" t="str">
            <v>CUE</v>
          </cell>
          <cell r="B2254" t="str">
            <v>No</v>
          </cell>
          <cell r="C2254" t="str">
            <v>Cue Energy Resources Ltd</v>
          </cell>
          <cell r="D2254" t="str">
            <v>AustralianShares</v>
          </cell>
          <cell r="E2254">
            <v>58000</v>
          </cell>
          <cell r="F2254">
            <v>0</v>
          </cell>
          <cell r="G2254">
            <v>0</v>
          </cell>
          <cell r="H2254">
            <v>5568</v>
          </cell>
          <cell r="I2254">
            <v>0</v>
          </cell>
          <cell r="J2254">
            <v>0</v>
          </cell>
          <cell r="K2254">
            <v>9.6000000000000002E-2</v>
          </cell>
        </row>
        <row r="2255">
          <cell r="A2255" t="str">
            <v>CUF</v>
          </cell>
          <cell r="B2255" t="str">
            <v>No</v>
          </cell>
          <cell r="C2255" t="str">
            <v>CuFe Limited</v>
          </cell>
          <cell r="D2255" t="str">
            <v>AustralianShares</v>
          </cell>
          <cell r="E2255">
            <v>1080666</v>
          </cell>
          <cell r="F2255">
            <v>0</v>
          </cell>
          <cell r="G2255">
            <v>0</v>
          </cell>
          <cell r="H2255">
            <v>10806.66</v>
          </cell>
          <cell r="I2255">
            <v>0</v>
          </cell>
          <cell r="J2255">
            <v>0</v>
          </cell>
          <cell r="K2255">
            <v>0.01</v>
          </cell>
        </row>
        <row r="2256">
          <cell r="A2256" t="str">
            <v>CUL</v>
          </cell>
          <cell r="B2256" t="str">
            <v>No</v>
          </cell>
          <cell r="C2256" t="str">
            <v>Cullen Resources Ltd</v>
          </cell>
          <cell r="D2256" t="str">
            <v>AustralianShares</v>
          </cell>
          <cell r="E2256">
            <v>429240</v>
          </cell>
          <cell r="F2256">
            <v>0</v>
          </cell>
          <cell r="G2256">
            <v>0</v>
          </cell>
          <cell r="H2256">
            <v>1716.96</v>
          </cell>
          <cell r="I2256">
            <v>0</v>
          </cell>
          <cell r="J2256">
            <v>0</v>
          </cell>
          <cell r="K2256">
            <v>4.0000000000000001E-3</v>
          </cell>
        </row>
        <row r="2257">
          <cell r="A2257" t="str">
            <v>CUP</v>
          </cell>
          <cell r="B2257" t="str">
            <v>No</v>
          </cell>
          <cell r="C2257" t="str">
            <v>Count Limited</v>
          </cell>
          <cell r="D2257" t="str">
            <v>AustralianShares</v>
          </cell>
          <cell r="E2257">
            <v>31268</v>
          </cell>
          <cell r="F2257">
            <v>0</v>
          </cell>
          <cell r="G2257">
            <v>0</v>
          </cell>
          <cell r="H2257">
            <v>25014.400000000001</v>
          </cell>
          <cell r="I2257">
            <v>0</v>
          </cell>
          <cell r="J2257">
            <v>0</v>
          </cell>
          <cell r="K2257">
            <v>0.8</v>
          </cell>
        </row>
        <row r="2258">
          <cell r="A2258" t="str">
            <v>CURA.TX</v>
          </cell>
          <cell r="B2258" t="str">
            <v>No</v>
          </cell>
          <cell r="C2258" t="str">
            <v>Curaleaf Holdings Inc</v>
          </cell>
          <cell r="D2258" t="str">
            <v>InternationalShares</v>
          </cell>
          <cell r="E2258">
            <v>500</v>
          </cell>
          <cell r="F2258">
            <v>0</v>
          </cell>
          <cell r="G2258">
            <v>0</v>
          </cell>
          <cell r="H2258">
            <v>1258.864</v>
          </cell>
          <cell r="I2258">
            <v>0</v>
          </cell>
          <cell r="J2258">
            <v>0</v>
          </cell>
          <cell r="K2258">
            <v>2.517728</v>
          </cell>
        </row>
        <row r="2259">
          <cell r="A2259" t="str">
            <v>CURE</v>
          </cell>
          <cell r="B2259" t="str">
            <v>No</v>
          </cell>
          <cell r="C2259" t="str">
            <v>Global X S&amp;P Biotech ETF</v>
          </cell>
          <cell r="D2259" t="str">
            <v>AustralianShares</v>
          </cell>
          <cell r="E2259">
            <v>18730</v>
          </cell>
          <cell r="F2259">
            <v>0</v>
          </cell>
          <cell r="G2259">
            <v>0</v>
          </cell>
          <cell r="H2259">
            <v>927135</v>
          </cell>
          <cell r="I2259">
            <v>0</v>
          </cell>
          <cell r="J2259">
            <v>0</v>
          </cell>
          <cell r="K2259">
            <v>49.5</v>
          </cell>
        </row>
        <row r="2260">
          <cell r="A2260" t="str">
            <v>CUS</v>
          </cell>
          <cell r="B2260" t="str">
            <v>No</v>
          </cell>
          <cell r="C2260" t="str">
            <v>Copper Search Limited</v>
          </cell>
          <cell r="D2260" t="str">
            <v>AustralianShares</v>
          </cell>
          <cell r="E2260">
            <v>326560</v>
          </cell>
          <cell r="F2260">
            <v>0</v>
          </cell>
          <cell r="G2260">
            <v>0</v>
          </cell>
          <cell r="H2260">
            <v>9796.7999999999993</v>
          </cell>
          <cell r="I2260">
            <v>0</v>
          </cell>
          <cell r="J2260">
            <v>0</v>
          </cell>
          <cell r="K2260">
            <v>0.03</v>
          </cell>
        </row>
        <row r="2261">
          <cell r="A2261" t="str">
            <v>CUV</v>
          </cell>
          <cell r="B2261" t="str">
            <v>No</v>
          </cell>
          <cell r="C2261" t="str">
            <v>Clinuvel Pharmaceuticals Limited</v>
          </cell>
          <cell r="D2261" t="str">
            <v>AustralianShares</v>
          </cell>
          <cell r="E2261">
            <v>6869</v>
          </cell>
          <cell r="F2261">
            <v>0</v>
          </cell>
          <cell r="G2261">
            <v>0</v>
          </cell>
          <cell r="H2261">
            <v>82840.14</v>
          </cell>
          <cell r="I2261">
            <v>0</v>
          </cell>
          <cell r="J2261">
            <v>0</v>
          </cell>
          <cell r="K2261">
            <v>12.06</v>
          </cell>
        </row>
        <row r="2262">
          <cell r="A2262" t="str">
            <v>CVB</v>
          </cell>
          <cell r="B2262" t="str">
            <v>No</v>
          </cell>
          <cell r="C2262" t="str">
            <v>CurveBeam AI Limited</v>
          </cell>
          <cell r="D2262" t="str">
            <v>AustralianShares</v>
          </cell>
          <cell r="E2262">
            <v>108500</v>
          </cell>
          <cell r="F2262">
            <v>0</v>
          </cell>
          <cell r="G2262">
            <v>0</v>
          </cell>
          <cell r="H2262">
            <v>14647.5</v>
          </cell>
          <cell r="I2262">
            <v>0</v>
          </cell>
          <cell r="J2262">
            <v>0</v>
          </cell>
          <cell r="K2262">
            <v>0.13500000000000001</v>
          </cell>
        </row>
        <row r="2263">
          <cell r="A2263" t="str">
            <v>CVCHA</v>
          </cell>
          <cell r="B2263" t="str">
            <v>No</v>
          </cell>
          <cell r="C2263" t="str">
            <v>CVC Limited Notes 2 31/03/2026</v>
          </cell>
          <cell r="D2263" t="str">
            <v>AustralianShares</v>
          </cell>
          <cell r="E2263">
            <v>200</v>
          </cell>
          <cell r="F2263">
            <v>0</v>
          </cell>
          <cell r="G2263">
            <v>0</v>
          </cell>
          <cell r="H2263">
            <v>20400</v>
          </cell>
          <cell r="I2263">
            <v>0</v>
          </cell>
          <cell r="J2263">
            <v>0</v>
          </cell>
          <cell r="K2263">
            <v>102</v>
          </cell>
        </row>
        <row r="2264">
          <cell r="A2264" t="str">
            <v>CVL</v>
          </cell>
          <cell r="B2264" t="str">
            <v>No</v>
          </cell>
          <cell r="C2264" t="str">
            <v>Civmec Limited</v>
          </cell>
          <cell r="D2264" t="str">
            <v>AustralianShares</v>
          </cell>
          <cell r="E2264">
            <v>73687</v>
          </cell>
          <cell r="F2264">
            <v>0</v>
          </cell>
          <cell r="G2264">
            <v>0</v>
          </cell>
          <cell r="H2264">
            <v>94319.360000000001</v>
          </cell>
          <cell r="I2264">
            <v>0</v>
          </cell>
          <cell r="J2264">
            <v>0</v>
          </cell>
          <cell r="K2264">
            <v>1.28</v>
          </cell>
        </row>
        <row r="2265">
          <cell r="A2265" t="str">
            <v>CVLT.ND</v>
          </cell>
          <cell r="B2265" t="str">
            <v>No</v>
          </cell>
          <cell r="C2265" t="str">
            <v>Commvault Systems Inc</v>
          </cell>
          <cell r="D2265" t="str">
            <v>InternationalShares</v>
          </cell>
          <cell r="E2265">
            <v>52</v>
          </cell>
          <cell r="F2265">
            <v>0</v>
          </cell>
          <cell r="G2265">
            <v>0</v>
          </cell>
          <cell r="H2265">
            <v>12683.562319999999</v>
          </cell>
          <cell r="I2265">
            <v>0</v>
          </cell>
          <cell r="J2265">
            <v>0</v>
          </cell>
          <cell r="K2265">
            <v>243.91466</v>
          </cell>
        </row>
        <row r="2266">
          <cell r="A2266" t="str">
            <v>CVN</v>
          </cell>
          <cell r="B2266" t="str">
            <v>No</v>
          </cell>
          <cell r="C2266" t="str">
            <v>Carnarvon Energy Limited</v>
          </cell>
          <cell r="D2266" t="str">
            <v>AustralianShares</v>
          </cell>
          <cell r="E2266">
            <v>1015133</v>
          </cell>
          <cell r="F2266">
            <v>0</v>
          </cell>
          <cell r="G2266">
            <v>0</v>
          </cell>
          <cell r="H2266">
            <v>152269.95000000001</v>
          </cell>
          <cell r="I2266">
            <v>0</v>
          </cell>
          <cell r="J2266">
            <v>0</v>
          </cell>
          <cell r="K2266">
            <v>0.15</v>
          </cell>
        </row>
        <row r="2267">
          <cell r="A2267" t="str">
            <v>CVNA.NY</v>
          </cell>
          <cell r="B2267" t="str">
            <v>No</v>
          </cell>
          <cell r="C2267" t="str">
            <v>Carvana Co</v>
          </cell>
          <cell r="D2267" t="str">
            <v>InternationalShares</v>
          </cell>
          <cell r="E2267">
            <v>35</v>
          </cell>
          <cell r="F2267">
            <v>0</v>
          </cell>
          <cell r="G2267">
            <v>0</v>
          </cell>
          <cell r="H2267">
            <v>11504.121545</v>
          </cell>
          <cell r="I2267">
            <v>0</v>
          </cell>
          <cell r="J2267">
            <v>0</v>
          </cell>
          <cell r="K2267">
            <v>328.689187</v>
          </cell>
        </row>
        <row r="2268">
          <cell r="A2268" t="str">
            <v>CVR</v>
          </cell>
          <cell r="B2268" t="str">
            <v>No</v>
          </cell>
          <cell r="C2268" t="str">
            <v>Cavalier Resources Limited</v>
          </cell>
          <cell r="D2268" t="str">
            <v>AustralianShares</v>
          </cell>
          <cell r="E2268">
            <v>651772</v>
          </cell>
          <cell r="F2268">
            <v>0</v>
          </cell>
          <cell r="G2268">
            <v>0</v>
          </cell>
          <cell r="H2268">
            <v>65177.2</v>
          </cell>
          <cell r="I2268">
            <v>0</v>
          </cell>
          <cell r="J2268">
            <v>0</v>
          </cell>
          <cell r="K2268">
            <v>0.1</v>
          </cell>
        </row>
        <row r="2269">
          <cell r="A2269" t="str">
            <v>CVS.NY</v>
          </cell>
          <cell r="B2269" t="str">
            <v>No</v>
          </cell>
          <cell r="C2269" t="str">
            <v>CVS Health Corp</v>
          </cell>
          <cell r="D2269" t="str">
            <v>InternationalShares</v>
          </cell>
          <cell r="E2269">
            <v>1166</v>
          </cell>
          <cell r="F2269">
            <v>0</v>
          </cell>
          <cell r="G2269">
            <v>0</v>
          </cell>
          <cell r="H2269">
            <v>84599.547427999991</v>
          </cell>
          <cell r="I2269">
            <v>0</v>
          </cell>
          <cell r="J2269">
            <v>0</v>
          </cell>
          <cell r="K2269">
            <v>72.555357999999998</v>
          </cell>
        </row>
        <row r="2270">
          <cell r="A2270" t="str">
            <v>CVV</v>
          </cell>
          <cell r="B2270" t="str">
            <v>No</v>
          </cell>
          <cell r="C2270" t="str">
            <v>Caravel Minerals Limited</v>
          </cell>
          <cell r="D2270" t="str">
            <v>AustralianShares</v>
          </cell>
          <cell r="E2270">
            <v>338550</v>
          </cell>
          <cell r="F2270">
            <v>0</v>
          </cell>
          <cell r="G2270">
            <v>0</v>
          </cell>
          <cell r="H2270">
            <v>64324.5</v>
          </cell>
          <cell r="I2270">
            <v>0</v>
          </cell>
          <cell r="J2270">
            <v>0</v>
          </cell>
          <cell r="K2270">
            <v>0.19</v>
          </cell>
        </row>
        <row r="2271">
          <cell r="A2271" t="str">
            <v>CVW</v>
          </cell>
          <cell r="B2271" t="str">
            <v>No</v>
          </cell>
          <cell r="C2271" t="str">
            <v>ClearView Wealth Limited</v>
          </cell>
          <cell r="D2271" t="str">
            <v>AustralianShares</v>
          </cell>
          <cell r="E2271">
            <v>93797</v>
          </cell>
          <cell r="F2271">
            <v>0</v>
          </cell>
          <cell r="G2271">
            <v>0</v>
          </cell>
          <cell r="H2271">
            <v>36580.83</v>
          </cell>
          <cell r="I2271">
            <v>0</v>
          </cell>
          <cell r="J2271">
            <v>0</v>
          </cell>
          <cell r="K2271">
            <v>0.39</v>
          </cell>
        </row>
        <row r="2272">
          <cell r="A2272" t="str">
            <v>CVX.NY</v>
          </cell>
          <cell r="B2272" t="str">
            <v>No</v>
          </cell>
          <cell r="C2272" t="str">
            <v>Chevron Corp</v>
          </cell>
          <cell r="D2272" t="str">
            <v>InternationalShares</v>
          </cell>
          <cell r="E2272">
            <v>10027</v>
          </cell>
          <cell r="F2272">
            <v>0</v>
          </cell>
          <cell r="G2272">
            <v>0</v>
          </cell>
          <cell r="H2272">
            <v>2347358.4616820002</v>
          </cell>
          <cell r="I2272">
            <v>0</v>
          </cell>
          <cell r="J2272">
            <v>0</v>
          </cell>
          <cell r="K2272">
            <v>234.10376600000001</v>
          </cell>
        </row>
        <row r="2273">
          <cell r="A2273" t="str">
            <v>CWK.LN</v>
          </cell>
          <cell r="B2273" t="str">
            <v>No</v>
          </cell>
          <cell r="C2273" t="str">
            <v>Cranswick PLC</v>
          </cell>
          <cell r="D2273" t="str">
            <v>InternationalShares</v>
          </cell>
          <cell r="E2273">
            <v>1535</v>
          </cell>
          <cell r="F2273">
            <v>0</v>
          </cell>
          <cell r="G2273">
            <v>0</v>
          </cell>
          <cell r="H2273">
            <v>151009.10484499999</v>
          </cell>
          <cell r="I2273">
            <v>0</v>
          </cell>
          <cell r="J2273">
            <v>0</v>
          </cell>
          <cell r="K2273">
            <v>98.377267000000003</v>
          </cell>
        </row>
        <row r="2274">
          <cell r="A2274" t="str">
            <v>CWP</v>
          </cell>
          <cell r="B2274" t="str">
            <v>No</v>
          </cell>
          <cell r="C2274" t="str">
            <v>Cedar Woods Properties Ltd</v>
          </cell>
          <cell r="D2274" t="str">
            <v>AustralianShares</v>
          </cell>
          <cell r="E2274">
            <v>310951</v>
          </cell>
          <cell r="F2274">
            <v>0</v>
          </cell>
          <cell r="G2274">
            <v>0</v>
          </cell>
          <cell r="H2274">
            <v>1710230.5</v>
          </cell>
          <cell r="I2274">
            <v>0</v>
          </cell>
          <cell r="J2274">
            <v>0</v>
          </cell>
          <cell r="K2274">
            <v>5.5</v>
          </cell>
        </row>
        <row r="2275">
          <cell r="A2275" t="str">
            <v>CXL</v>
          </cell>
          <cell r="B2275" t="str">
            <v>No</v>
          </cell>
          <cell r="C2275" t="str">
            <v>Calix Limited</v>
          </cell>
          <cell r="D2275" t="str">
            <v>AustralianShares</v>
          </cell>
          <cell r="E2275">
            <v>198981</v>
          </cell>
          <cell r="F2275">
            <v>0</v>
          </cell>
          <cell r="G2275">
            <v>0</v>
          </cell>
          <cell r="H2275">
            <v>149235.75</v>
          </cell>
          <cell r="I2275">
            <v>0</v>
          </cell>
          <cell r="J2275">
            <v>0</v>
          </cell>
          <cell r="K2275">
            <v>0.75</v>
          </cell>
        </row>
        <row r="2276">
          <cell r="A2276" t="str">
            <v>CXM</v>
          </cell>
          <cell r="B2276" t="str">
            <v>No</v>
          </cell>
          <cell r="C2276" t="str">
            <v>Centrex Limited</v>
          </cell>
          <cell r="D2276" t="str">
            <v>AustralianShares</v>
          </cell>
          <cell r="E2276">
            <v>779657</v>
          </cell>
          <cell r="F2276">
            <v>0</v>
          </cell>
          <cell r="G2276">
            <v>0</v>
          </cell>
          <cell r="H2276">
            <v>13254.169</v>
          </cell>
          <cell r="I2276">
            <v>0</v>
          </cell>
          <cell r="J2276">
            <v>0</v>
          </cell>
          <cell r="K2276">
            <v>1.7000000000000001E-2</v>
          </cell>
        </row>
        <row r="2277">
          <cell r="A2277" t="str">
            <v>CXO</v>
          </cell>
          <cell r="B2277" t="str">
            <v>No</v>
          </cell>
          <cell r="C2277" t="str">
            <v>Core Lithium Ltd</v>
          </cell>
          <cell r="D2277" t="str">
            <v>AustralianShares</v>
          </cell>
          <cell r="E2277">
            <v>8103244</v>
          </cell>
          <cell r="F2277">
            <v>0</v>
          </cell>
          <cell r="G2277">
            <v>0</v>
          </cell>
          <cell r="H2277">
            <v>721188.71600000001</v>
          </cell>
          <cell r="I2277">
            <v>0</v>
          </cell>
          <cell r="J2277">
            <v>0</v>
          </cell>
          <cell r="K2277">
            <v>8.8999999999999996E-2</v>
          </cell>
        </row>
        <row r="2278">
          <cell r="A2278" t="str">
            <v>CXU</v>
          </cell>
          <cell r="B2278" t="str">
            <v>No</v>
          </cell>
          <cell r="C2278" t="str">
            <v>Cauldron Energy Limited</v>
          </cell>
          <cell r="D2278" t="str">
            <v>AustralianShares</v>
          </cell>
          <cell r="E2278">
            <v>1292163</v>
          </cell>
          <cell r="F2278">
            <v>0</v>
          </cell>
          <cell r="G2278">
            <v>0</v>
          </cell>
          <cell r="H2278">
            <v>15505.956</v>
          </cell>
          <cell r="I2278">
            <v>0</v>
          </cell>
          <cell r="J2278">
            <v>0</v>
          </cell>
          <cell r="K2278">
            <v>1.2E-2</v>
          </cell>
        </row>
        <row r="2279">
          <cell r="A2279" t="str">
            <v>CXUO</v>
          </cell>
          <cell r="B2279" t="str">
            <v>No</v>
          </cell>
          <cell r="C2279" t="str">
            <v>Cauldron Energy Limited Opt Exp 30/12/2025</v>
          </cell>
          <cell r="D2279" t="str">
            <v>AustralianShares</v>
          </cell>
          <cell r="E2279">
            <v>7811</v>
          </cell>
          <cell r="F2279">
            <v>0</v>
          </cell>
          <cell r="G2279">
            <v>0</v>
          </cell>
          <cell r="H2279">
            <v>39.055</v>
          </cell>
          <cell r="I2279">
            <v>0</v>
          </cell>
          <cell r="J2279">
            <v>0</v>
          </cell>
          <cell r="K2279">
            <v>5.0000000000000001E-3</v>
          </cell>
        </row>
        <row r="2280">
          <cell r="A2280" t="str">
            <v>CXZ</v>
          </cell>
          <cell r="B2280" t="str">
            <v>No</v>
          </cell>
          <cell r="C2280" t="str">
            <v>Connexion Mobility Ltd</v>
          </cell>
          <cell r="D2280" t="str">
            <v>AustralianShares</v>
          </cell>
          <cell r="E2280">
            <v>260000</v>
          </cell>
          <cell r="F2280">
            <v>0</v>
          </cell>
          <cell r="G2280">
            <v>0</v>
          </cell>
          <cell r="H2280">
            <v>6760</v>
          </cell>
          <cell r="I2280">
            <v>0</v>
          </cell>
          <cell r="J2280">
            <v>0</v>
          </cell>
          <cell r="K2280">
            <v>2.5999999999999999E-2</v>
          </cell>
        </row>
        <row r="2281">
          <cell r="A2281" t="str">
            <v>CY5</v>
          </cell>
          <cell r="B2281" t="str">
            <v>No</v>
          </cell>
          <cell r="C2281" t="str">
            <v>Cygnus Metals Limited</v>
          </cell>
          <cell r="D2281" t="str">
            <v>AustralianShares</v>
          </cell>
          <cell r="E2281">
            <v>198192</v>
          </cell>
          <cell r="F2281">
            <v>0</v>
          </cell>
          <cell r="G2281">
            <v>0</v>
          </cell>
          <cell r="H2281">
            <v>19819.2</v>
          </cell>
          <cell r="I2281">
            <v>0</v>
          </cell>
          <cell r="J2281">
            <v>0</v>
          </cell>
          <cell r="K2281">
            <v>0.1</v>
          </cell>
        </row>
        <row r="2282">
          <cell r="A2282" t="str">
            <v>CYB</v>
          </cell>
          <cell r="B2282" t="str">
            <v>No</v>
          </cell>
          <cell r="C2282" t="str">
            <v>AUCyber Limited</v>
          </cell>
          <cell r="D2282" t="str">
            <v>AustralianShares</v>
          </cell>
          <cell r="E2282">
            <v>95832</v>
          </cell>
          <cell r="F2282">
            <v>0</v>
          </cell>
          <cell r="G2282">
            <v>0</v>
          </cell>
          <cell r="H2282">
            <v>14374.8</v>
          </cell>
          <cell r="I2282">
            <v>0</v>
          </cell>
          <cell r="J2282">
            <v>0</v>
          </cell>
          <cell r="K2282">
            <v>0.15</v>
          </cell>
        </row>
        <row r="2283">
          <cell r="A2283" t="str">
            <v>CYC</v>
          </cell>
          <cell r="B2283" t="str">
            <v>No</v>
          </cell>
          <cell r="C2283" t="str">
            <v>Cyclopharm Limited</v>
          </cell>
          <cell r="D2283" t="str">
            <v>AustralianShares</v>
          </cell>
          <cell r="E2283">
            <v>44354</v>
          </cell>
          <cell r="F2283">
            <v>0</v>
          </cell>
          <cell r="G2283">
            <v>0</v>
          </cell>
          <cell r="H2283">
            <v>70301.09</v>
          </cell>
          <cell r="I2283">
            <v>0</v>
          </cell>
          <cell r="J2283">
            <v>0</v>
          </cell>
          <cell r="K2283">
            <v>1.585</v>
          </cell>
        </row>
        <row r="2284">
          <cell r="A2284" t="str">
            <v>CYG</v>
          </cell>
          <cell r="B2284" t="str">
            <v>No</v>
          </cell>
          <cell r="C2284" t="str">
            <v>Coventry Group Limited</v>
          </cell>
          <cell r="D2284" t="str">
            <v>AustralianShares</v>
          </cell>
          <cell r="E2284">
            <v>42000</v>
          </cell>
          <cell r="F2284">
            <v>0</v>
          </cell>
          <cell r="G2284">
            <v>0</v>
          </cell>
          <cell r="H2284">
            <v>51660</v>
          </cell>
          <cell r="I2284">
            <v>0</v>
          </cell>
          <cell r="J2284">
            <v>0</v>
          </cell>
          <cell r="K2284">
            <v>1.23</v>
          </cell>
        </row>
        <row r="2285">
          <cell r="A2285" t="str">
            <v>CYL</v>
          </cell>
          <cell r="B2285" t="str">
            <v>No</v>
          </cell>
          <cell r="C2285" t="str">
            <v>Catalyst Metals Limited</v>
          </cell>
          <cell r="D2285" t="str">
            <v>AustralianShares</v>
          </cell>
          <cell r="E2285">
            <v>32021</v>
          </cell>
          <cell r="F2285">
            <v>0</v>
          </cell>
          <cell r="G2285">
            <v>0</v>
          </cell>
          <cell r="H2285">
            <v>82614.179999999993</v>
          </cell>
          <cell r="I2285">
            <v>0</v>
          </cell>
          <cell r="J2285">
            <v>0</v>
          </cell>
          <cell r="K2285">
            <v>2.58</v>
          </cell>
        </row>
        <row r="2286">
          <cell r="A2286" t="str">
            <v>CYM</v>
          </cell>
          <cell r="B2286" t="str">
            <v>No</v>
          </cell>
          <cell r="C2286" t="str">
            <v>Cyprium Metals Limited</v>
          </cell>
          <cell r="D2286" t="str">
            <v>AustralianShares</v>
          </cell>
          <cell r="E2286">
            <v>820955</v>
          </cell>
          <cell r="F2286">
            <v>0</v>
          </cell>
          <cell r="G2286">
            <v>0</v>
          </cell>
          <cell r="H2286">
            <v>18881.965</v>
          </cell>
          <cell r="I2286">
            <v>0</v>
          </cell>
          <cell r="J2286">
            <v>0</v>
          </cell>
          <cell r="K2286">
            <v>2.3E-2</v>
          </cell>
        </row>
        <row r="2287">
          <cell r="A2287" t="str">
            <v>CYP</v>
          </cell>
          <cell r="B2287" t="str">
            <v>No</v>
          </cell>
          <cell r="C2287" t="str">
            <v>Cynata Therapeutics Limited</v>
          </cell>
          <cell r="D2287" t="str">
            <v>AustralianShares</v>
          </cell>
          <cell r="E2287">
            <v>66272</v>
          </cell>
          <cell r="F2287">
            <v>0</v>
          </cell>
          <cell r="G2287">
            <v>0</v>
          </cell>
          <cell r="H2287">
            <v>15905.28</v>
          </cell>
          <cell r="I2287">
            <v>0</v>
          </cell>
          <cell r="J2287">
            <v>0</v>
          </cell>
          <cell r="K2287">
            <v>0.24</v>
          </cell>
        </row>
        <row r="2288">
          <cell r="A2288" t="str">
            <v>CZN</v>
          </cell>
          <cell r="B2288" t="str">
            <v>No</v>
          </cell>
          <cell r="C2288" t="str">
            <v>Corazon Mining Limited</v>
          </cell>
          <cell r="D2288" t="str">
            <v>AustralianShares</v>
          </cell>
          <cell r="E2288">
            <v>10500</v>
          </cell>
          <cell r="F2288">
            <v>0</v>
          </cell>
          <cell r="G2288">
            <v>0</v>
          </cell>
          <cell r="H2288">
            <v>21</v>
          </cell>
          <cell r="I2288">
            <v>0</v>
          </cell>
          <cell r="J2288">
            <v>0</v>
          </cell>
          <cell r="K2288">
            <v>2E-3</v>
          </cell>
        </row>
        <row r="2289">
          <cell r="A2289" t="str">
            <v>CZR</v>
          </cell>
          <cell r="B2289" t="str">
            <v>No</v>
          </cell>
          <cell r="C2289" t="str">
            <v>CZR Resources Ltd</v>
          </cell>
          <cell r="D2289" t="str">
            <v>AustralianShares</v>
          </cell>
          <cell r="E2289">
            <v>79756</v>
          </cell>
          <cell r="F2289">
            <v>0</v>
          </cell>
          <cell r="G2289">
            <v>0</v>
          </cell>
          <cell r="H2289">
            <v>16748.759999999998</v>
          </cell>
          <cell r="I2289">
            <v>0</v>
          </cell>
          <cell r="J2289">
            <v>0</v>
          </cell>
          <cell r="K2289">
            <v>0.21</v>
          </cell>
        </row>
        <row r="2290">
          <cell r="A2290" t="str">
            <v>D05.SI</v>
          </cell>
          <cell r="B2290" t="str">
            <v>No</v>
          </cell>
          <cell r="C2290" t="str">
            <v>DBS Group Holdings Ltd</v>
          </cell>
          <cell r="D2290" t="str">
            <v>InternationalShares</v>
          </cell>
          <cell r="E2290">
            <v>16685</v>
          </cell>
          <cell r="F2290">
            <v>0</v>
          </cell>
          <cell r="G2290">
            <v>0</v>
          </cell>
          <cell r="H2290">
            <v>863633.98687000002</v>
          </cell>
          <cell r="I2290">
            <v>0</v>
          </cell>
          <cell r="J2290">
            <v>0</v>
          </cell>
          <cell r="K2290">
            <v>51.761102000000001</v>
          </cell>
        </row>
        <row r="2291">
          <cell r="A2291" t="str">
            <v>D2O</v>
          </cell>
          <cell r="B2291" t="str">
            <v>No</v>
          </cell>
          <cell r="C2291" t="str">
            <v>Duxton Water Limited</v>
          </cell>
          <cell r="D2291" t="str">
            <v>AustralianShares</v>
          </cell>
          <cell r="E2291">
            <v>217792</v>
          </cell>
          <cell r="F2291">
            <v>0</v>
          </cell>
          <cell r="G2291">
            <v>0</v>
          </cell>
          <cell r="H2291">
            <v>291841.28000000003</v>
          </cell>
          <cell r="I2291">
            <v>0</v>
          </cell>
          <cell r="J2291">
            <v>0</v>
          </cell>
          <cell r="K2291">
            <v>1.34</v>
          </cell>
        </row>
        <row r="2292">
          <cell r="A2292" t="str">
            <v>D2OOA</v>
          </cell>
          <cell r="B2292" t="str">
            <v>No</v>
          </cell>
          <cell r="C2292" t="str">
            <v>Duxton Water Limited Option Expiry 10/05/2026</v>
          </cell>
          <cell r="D2292" t="str">
            <v>AustralianShares</v>
          </cell>
          <cell r="E2292">
            <v>73054</v>
          </cell>
          <cell r="F2292">
            <v>0</v>
          </cell>
          <cell r="G2292">
            <v>0</v>
          </cell>
          <cell r="H2292">
            <v>1168.864</v>
          </cell>
          <cell r="I2292">
            <v>0</v>
          </cell>
          <cell r="J2292">
            <v>0</v>
          </cell>
          <cell r="K2292">
            <v>1.6E-2</v>
          </cell>
        </row>
        <row r="2293">
          <cell r="A2293" t="str">
            <v>D3E</v>
          </cell>
          <cell r="B2293" t="str">
            <v>No</v>
          </cell>
          <cell r="C2293" t="str">
            <v>D3 Energy Limited</v>
          </cell>
          <cell r="D2293" t="str">
            <v>AustralianShares</v>
          </cell>
          <cell r="E2293">
            <v>300000</v>
          </cell>
          <cell r="F2293">
            <v>0</v>
          </cell>
          <cell r="G2293">
            <v>0</v>
          </cell>
          <cell r="H2293">
            <v>24000</v>
          </cell>
          <cell r="I2293">
            <v>0</v>
          </cell>
          <cell r="J2293">
            <v>0</v>
          </cell>
          <cell r="K2293">
            <v>0.08</v>
          </cell>
        </row>
        <row r="2294">
          <cell r="A2294" t="str">
            <v>DACE</v>
          </cell>
          <cell r="B2294" t="str">
            <v>No</v>
          </cell>
          <cell r="C2294" t="str">
            <v>Dimensional Australian Core Equity Tr - Active ETF</v>
          </cell>
          <cell r="D2294" t="str">
            <v>AustralianShares</v>
          </cell>
          <cell r="E2294">
            <v>5935</v>
          </cell>
          <cell r="F2294">
            <v>0</v>
          </cell>
          <cell r="G2294">
            <v>0</v>
          </cell>
          <cell r="H2294">
            <v>97630.75</v>
          </cell>
          <cell r="I2294">
            <v>0</v>
          </cell>
          <cell r="J2294">
            <v>0</v>
          </cell>
          <cell r="K2294">
            <v>16.45</v>
          </cell>
        </row>
        <row r="2295">
          <cell r="A2295" t="str">
            <v>DAL</v>
          </cell>
          <cell r="B2295" t="str">
            <v>No</v>
          </cell>
          <cell r="C2295" t="str">
            <v>Dalaroo Metals Ltd</v>
          </cell>
          <cell r="D2295" t="str">
            <v>AustralianShares</v>
          </cell>
          <cell r="E2295">
            <v>30000</v>
          </cell>
          <cell r="F2295">
            <v>0</v>
          </cell>
          <cell r="G2295">
            <v>0</v>
          </cell>
          <cell r="H2295">
            <v>570</v>
          </cell>
          <cell r="I2295">
            <v>0</v>
          </cell>
          <cell r="J2295">
            <v>0</v>
          </cell>
          <cell r="K2295">
            <v>1.9E-2</v>
          </cell>
        </row>
        <row r="2296">
          <cell r="A2296" t="str">
            <v>DAL.NY</v>
          </cell>
          <cell r="B2296" t="str">
            <v>No</v>
          </cell>
          <cell r="C2296" t="str">
            <v>Delta Air Lines Inc</v>
          </cell>
          <cell r="D2296" t="str">
            <v>InternationalShares</v>
          </cell>
          <cell r="E2296">
            <v>665</v>
          </cell>
          <cell r="F2296">
            <v>0</v>
          </cell>
          <cell r="G2296">
            <v>0</v>
          </cell>
          <cell r="H2296">
            <v>65027.477200000001</v>
          </cell>
          <cell r="I2296">
            <v>0</v>
          </cell>
          <cell r="J2296">
            <v>0</v>
          </cell>
          <cell r="K2296">
            <v>97.785679999999999</v>
          </cell>
        </row>
        <row r="2297">
          <cell r="A2297" t="str">
            <v>DAM0025AU</v>
          </cell>
          <cell r="B2297" t="str">
            <v>No</v>
          </cell>
          <cell r="C2297" t="str">
            <v>AMS Moderately Conservative Fund</v>
          </cell>
          <cell r="D2297" t="str">
            <v>ManagedFunds</v>
          </cell>
          <cell r="E2297">
            <v>21474128.166108999</v>
          </cell>
          <cell r="F2297">
            <v>0</v>
          </cell>
          <cell r="G2297">
            <v>0</v>
          </cell>
          <cell r="H2297">
            <v>22367451.897818998</v>
          </cell>
          <cell r="I2297">
            <v>0</v>
          </cell>
          <cell r="J2297">
            <v>0</v>
          </cell>
          <cell r="K2297">
            <v>1.0416000000000001</v>
          </cell>
        </row>
        <row r="2298">
          <cell r="A2298" t="str">
            <v>DAM0026AU</v>
          </cell>
          <cell r="B2298" t="str">
            <v>No</v>
          </cell>
          <cell r="C2298" t="str">
            <v>AMS Balanced Fund</v>
          </cell>
          <cell r="D2298" t="str">
            <v>ManagedFunds</v>
          </cell>
          <cell r="E2298">
            <v>4392523.740735</v>
          </cell>
          <cell r="F2298">
            <v>0</v>
          </cell>
          <cell r="G2298">
            <v>0</v>
          </cell>
          <cell r="H2298">
            <v>4739093.8638790008</v>
          </cell>
          <cell r="I2298">
            <v>0</v>
          </cell>
          <cell r="J2298">
            <v>0</v>
          </cell>
          <cell r="K2298">
            <v>1.0789</v>
          </cell>
        </row>
        <row r="2299">
          <cell r="A2299" t="str">
            <v>DAM2300AU</v>
          </cell>
          <cell r="B2299" t="str">
            <v>No</v>
          </cell>
          <cell r="C2299" t="str">
            <v>BWA Diversified Fund-BWA Core Satellite Growth</v>
          </cell>
          <cell r="D2299" t="str">
            <v>ManagedFunds</v>
          </cell>
          <cell r="E2299">
            <v>66990930.918096997</v>
          </cell>
          <cell r="F2299">
            <v>0</v>
          </cell>
          <cell r="G2299">
            <v>0</v>
          </cell>
          <cell r="H2299">
            <v>83155842.548633993</v>
          </cell>
          <cell r="I2299">
            <v>0</v>
          </cell>
          <cell r="J2299">
            <v>0</v>
          </cell>
          <cell r="K2299">
            <v>1.2413000000000001</v>
          </cell>
        </row>
        <row r="2300">
          <cell r="A2300" t="str">
            <v>DAM2740AU</v>
          </cell>
          <cell r="B2300" t="str">
            <v>No</v>
          </cell>
          <cell r="C2300" t="str">
            <v>Ironbark HV HGPS - Div Priv Eqty Fd (AUD) - Cl H</v>
          </cell>
          <cell r="D2300" t="str">
            <v>ManagedFunds</v>
          </cell>
          <cell r="E2300">
            <v>85222.225298000005</v>
          </cell>
          <cell r="F2300">
            <v>0</v>
          </cell>
          <cell r="G2300">
            <v>0</v>
          </cell>
          <cell r="H2300">
            <v>89355.503224999993</v>
          </cell>
          <cell r="I2300">
            <v>0</v>
          </cell>
          <cell r="J2300">
            <v>0</v>
          </cell>
          <cell r="K2300">
            <v>1.0485</v>
          </cell>
        </row>
        <row r="2301">
          <cell r="A2301" t="str">
            <v>DAM3311AU</v>
          </cell>
          <cell r="B2301" t="str">
            <v>No</v>
          </cell>
          <cell r="C2301" t="str">
            <v>BWA Diversified Fund-BWA ESG Impact and Innovation</v>
          </cell>
          <cell r="D2301" t="str">
            <v>ManagedFunds</v>
          </cell>
          <cell r="E2301">
            <v>2312820.7218510001</v>
          </cell>
          <cell r="F2301">
            <v>0</v>
          </cell>
          <cell r="G2301">
            <v>0</v>
          </cell>
          <cell r="H2301">
            <v>2885475.1325810002</v>
          </cell>
          <cell r="I2301">
            <v>0</v>
          </cell>
          <cell r="J2301">
            <v>0</v>
          </cell>
          <cell r="K2301">
            <v>1.2476</v>
          </cell>
        </row>
        <row r="2302">
          <cell r="A2302" t="str">
            <v>DAM3476AU</v>
          </cell>
          <cell r="B2302" t="str">
            <v>No</v>
          </cell>
          <cell r="C2302" t="str">
            <v>Evidentia Global Private Markets Fund Ord Class</v>
          </cell>
          <cell r="D2302" t="str">
            <v>ManagedFunds</v>
          </cell>
          <cell r="E2302">
            <v>23412.624099000001</v>
          </cell>
          <cell r="F2302">
            <v>0</v>
          </cell>
          <cell r="G2302">
            <v>0</v>
          </cell>
          <cell r="H2302">
            <v>25000.000013000001</v>
          </cell>
          <cell r="I2302">
            <v>0</v>
          </cell>
          <cell r="J2302">
            <v>0</v>
          </cell>
          <cell r="K2302">
            <v>1.0678000000000001</v>
          </cell>
        </row>
        <row r="2303">
          <cell r="A2303" t="str">
            <v>DAM5182AU</v>
          </cell>
          <cell r="B2303" t="str">
            <v>No</v>
          </cell>
          <cell r="C2303" t="str">
            <v>BWA Diversified Fund - BWA Growth</v>
          </cell>
          <cell r="D2303" t="str">
            <v>ManagedFunds</v>
          </cell>
          <cell r="E2303">
            <v>30589564.656946</v>
          </cell>
          <cell r="F2303">
            <v>0</v>
          </cell>
          <cell r="G2303">
            <v>0</v>
          </cell>
          <cell r="H2303">
            <v>34875162.665384002</v>
          </cell>
          <cell r="I2303">
            <v>0</v>
          </cell>
          <cell r="J2303">
            <v>0</v>
          </cell>
          <cell r="K2303">
            <v>1.1400999999999999</v>
          </cell>
        </row>
        <row r="2304">
          <cell r="A2304" t="str">
            <v>DAM5404AU</v>
          </cell>
          <cell r="B2304" t="str">
            <v>No</v>
          </cell>
          <cell r="C2304" t="str">
            <v>Ironbark Robeco GDEI Equity Fund - (H)</v>
          </cell>
          <cell r="D2304" t="str">
            <v>ManagedFunds</v>
          </cell>
          <cell r="E2304">
            <v>253530.92069100001</v>
          </cell>
          <cell r="F2304">
            <v>0</v>
          </cell>
          <cell r="G2304">
            <v>303606.96492699999</v>
          </cell>
          <cell r="H2304">
            <v>362878.80678499996</v>
          </cell>
          <cell r="I2304">
            <v>0</v>
          </cell>
          <cell r="J2304">
            <v>434552.64889999997</v>
          </cell>
          <cell r="K2304">
            <v>1.4313</v>
          </cell>
        </row>
        <row r="2305">
          <cell r="A2305" t="str">
            <v>DAM8853AU</v>
          </cell>
          <cell r="B2305" t="str">
            <v>No</v>
          </cell>
          <cell r="C2305" t="str">
            <v>BWA Diversified Fund - BWA Blended Growth</v>
          </cell>
          <cell r="D2305" t="str">
            <v>ManagedFunds</v>
          </cell>
          <cell r="E2305">
            <v>3025720.6357260002</v>
          </cell>
          <cell r="F2305">
            <v>0</v>
          </cell>
          <cell r="G2305">
            <v>0</v>
          </cell>
          <cell r="H2305">
            <v>3307415.2269120002</v>
          </cell>
          <cell r="I2305">
            <v>0</v>
          </cell>
          <cell r="J2305">
            <v>0</v>
          </cell>
          <cell r="K2305">
            <v>1.0931</v>
          </cell>
        </row>
        <row r="2306">
          <cell r="A2306" t="str">
            <v>DAM9623AU</v>
          </cell>
          <cell r="B2306" t="str">
            <v>No</v>
          </cell>
          <cell r="C2306" t="str">
            <v>Evidentia Global Private Markets Fund Inst Class</v>
          </cell>
          <cell r="D2306" t="str">
            <v>ManagedFunds</v>
          </cell>
          <cell r="E2306">
            <v>114383.946193</v>
          </cell>
          <cell r="F2306">
            <v>0</v>
          </cell>
          <cell r="G2306">
            <v>0</v>
          </cell>
          <cell r="H2306">
            <v>122379.384032</v>
          </cell>
          <cell r="I2306">
            <v>0</v>
          </cell>
          <cell r="J2306">
            <v>0</v>
          </cell>
          <cell r="K2306">
            <v>1.0699000000000001</v>
          </cell>
        </row>
        <row r="2307">
          <cell r="A2307" t="str">
            <v>DAM9627AU</v>
          </cell>
          <cell r="B2307" t="str">
            <v>No</v>
          </cell>
          <cell r="C2307" t="str">
            <v>BWA Diversified Fund - BWA Defensive</v>
          </cell>
          <cell r="D2307" t="str">
            <v>ManagedFunds</v>
          </cell>
          <cell r="E2307">
            <v>30244383.799265001</v>
          </cell>
          <cell r="F2307">
            <v>0</v>
          </cell>
          <cell r="G2307">
            <v>0</v>
          </cell>
          <cell r="H2307">
            <v>28372256.442089997</v>
          </cell>
          <cell r="I2307">
            <v>0</v>
          </cell>
          <cell r="J2307">
            <v>0</v>
          </cell>
          <cell r="K2307">
            <v>0.93810000000000004</v>
          </cell>
        </row>
        <row r="2308">
          <cell r="A2308" t="str">
            <v>DAOR</v>
          </cell>
          <cell r="B2308" t="str">
            <v>No</v>
          </cell>
          <cell r="C2308" t="str">
            <v>Aoris Int Fund (Class D) (Hedged) (Mngd Fnd) ETF</v>
          </cell>
          <cell r="D2308" t="str">
            <v>AustralianShares</v>
          </cell>
          <cell r="E2308">
            <v>270850</v>
          </cell>
          <cell r="F2308">
            <v>0</v>
          </cell>
          <cell r="G2308">
            <v>0</v>
          </cell>
          <cell r="H2308">
            <v>495655.5</v>
          </cell>
          <cell r="I2308">
            <v>0</v>
          </cell>
          <cell r="J2308">
            <v>0</v>
          </cell>
          <cell r="K2308">
            <v>1.83</v>
          </cell>
        </row>
        <row r="2309">
          <cell r="A2309" t="str">
            <v>DASH.ND</v>
          </cell>
          <cell r="B2309" t="str">
            <v>No</v>
          </cell>
          <cell r="C2309" t="str">
            <v>DoorDash Inc</v>
          </cell>
          <cell r="D2309" t="str">
            <v>InternationalShares</v>
          </cell>
          <cell r="E2309">
            <v>305</v>
          </cell>
          <cell r="F2309">
            <v>0</v>
          </cell>
          <cell r="G2309">
            <v>0</v>
          </cell>
          <cell r="H2309">
            <v>82695.57140500001</v>
          </cell>
          <cell r="I2309">
            <v>0</v>
          </cell>
          <cell r="J2309">
            <v>0</v>
          </cell>
          <cell r="K2309">
            <v>271.13302099999999</v>
          </cell>
        </row>
        <row r="2310">
          <cell r="A2310" t="str">
            <v>DAVA</v>
          </cell>
          <cell r="B2310" t="str">
            <v>No</v>
          </cell>
          <cell r="C2310" t="str">
            <v>Dimensional Australian Value Trust - Active ETF</v>
          </cell>
          <cell r="D2310" t="str">
            <v>AustralianShares</v>
          </cell>
          <cell r="E2310">
            <v>254</v>
          </cell>
          <cell r="F2310">
            <v>0</v>
          </cell>
          <cell r="G2310">
            <v>0</v>
          </cell>
          <cell r="H2310">
            <v>6847.84</v>
          </cell>
          <cell r="I2310">
            <v>0</v>
          </cell>
          <cell r="J2310">
            <v>0</v>
          </cell>
          <cell r="K2310">
            <v>26.96</v>
          </cell>
        </row>
        <row r="2311">
          <cell r="A2311" t="str">
            <v>DB1.DB</v>
          </cell>
          <cell r="B2311" t="str">
            <v>No</v>
          </cell>
          <cell r="C2311" t="str">
            <v>Deutsche Boerse AG</v>
          </cell>
          <cell r="D2311" t="str">
            <v>InternationalShares</v>
          </cell>
          <cell r="E2311">
            <v>68</v>
          </cell>
          <cell r="F2311">
            <v>0</v>
          </cell>
          <cell r="G2311">
            <v>0</v>
          </cell>
          <cell r="H2311">
            <v>25351.371651999998</v>
          </cell>
          <cell r="I2311">
            <v>0</v>
          </cell>
          <cell r="J2311">
            <v>0</v>
          </cell>
          <cell r="K2311">
            <v>372.81428899999997</v>
          </cell>
        </row>
        <row r="2312">
          <cell r="A2312" t="str">
            <v>DBBF</v>
          </cell>
          <cell r="B2312" t="str">
            <v>No</v>
          </cell>
          <cell r="C2312" t="str">
            <v>BetaShares Ethical Diversified Balanced ETF</v>
          </cell>
          <cell r="D2312" t="str">
            <v>AustralianShares</v>
          </cell>
          <cell r="E2312">
            <v>85264</v>
          </cell>
          <cell r="F2312">
            <v>0</v>
          </cell>
          <cell r="G2312">
            <v>0</v>
          </cell>
          <cell r="H2312">
            <v>2238180</v>
          </cell>
          <cell r="I2312">
            <v>0</v>
          </cell>
          <cell r="J2312">
            <v>0</v>
          </cell>
          <cell r="K2312">
            <v>26.25</v>
          </cell>
        </row>
        <row r="2313">
          <cell r="A2313" t="str">
            <v>DBC.NY</v>
          </cell>
          <cell r="B2313" t="str">
            <v>No</v>
          </cell>
          <cell r="C2313" t="str">
            <v>Invesco DB Commodity Index Tracking Fund</v>
          </cell>
          <cell r="D2313" t="str">
            <v>InternationalShares</v>
          </cell>
          <cell r="E2313">
            <v>518</v>
          </cell>
          <cell r="F2313">
            <v>0</v>
          </cell>
          <cell r="G2313">
            <v>0</v>
          </cell>
          <cell r="H2313">
            <v>17900.177904</v>
          </cell>
          <cell r="I2313">
            <v>0</v>
          </cell>
          <cell r="J2313">
            <v>0</v>
          </cell>
          <cell r="K2313">
            <v>34.556328000000001</v>
          </cell>
        </row>
        <row r="2314">
          <cell r="A2314" t="str">
            <v>DBF</v>
          </cell>
          <cell r="B2314" t="str">
            <v>No</v>
          </cell>
          <cell r="C2314" t="str">
            <v>Duxton Farms Ltd</v>
          </cell>
          <cell r="D2314" t="str">
            <v>AustralianShares</v>
          </cell>
          <cell r="E2314">
            <v>22827</v>
          </cell>
          <cell r="F2314">
            <v>0</v>
          </cell>
          <cell r="G2314">
            <v>0</v>
          </cell>
          <cell r="H2314">
            <v>32071.935000000001</v>
          </cell>
          <cell r="I2314">
            <v>0</v>
          </cell>
          <cell r="J2314">
            <v>0</v>
          </cell>
          <cell r="K2314">
            <v>1.405</v>
          </cell>
        </row>
        <row r="2315">
          <cell r="A2315" t="str">
            <v>DBI</v>
          </cell>
          <cell r="B2315" t="str">
            <v>No</v>
          </cell>
          <cell r="C2315" t="str">
            <v>Dalrymple Bay Infrastructure Limited</v>
          </cell>
          <cell r="D2315" t="str">
            <v>AustralianShares</v>
          </cell>
          <cell r="E2315">
            <v>153684</v>
          </cell>
          <cell r="F2315">
            <v>0</v>
          </cell>
          <cell r="G2315">
            <v>33158</v>
          </cell>
          <cell r="H2315">
            <v>553262.4</v>
          </cell>
          <cell r="I2315">
            <v>0</v>
          </cell>
          <cell r="J2315">
            <v>119368.8</v>
          </cell>
          <cell r="K2315">
            <v>3.6</v>
          </cell>
        </row>
        <row r="2316">
          <cell r="A2316" t="str">
            <v>DBK.DB</v>
          </cell>
          <cell r="B2316" t="str">
            <v>No</v>
          </cell>
          <cell r="C2316" t="str">
            <v>Deutsche Bank AG</v>
          </cell>
          <cell r="D2316" t="str">
            <v>InternationalShares</v>
          </cell>
          <cell r="E2316">
            <v>827</v>
          </cell>
          <cell r="F2316">
            <v>0</v>
          </cell>
          <cell r="G2316">
            <v>0</v>
          </cell>
          <cell r="H2316">
            <v>23065.326066000001</v>
          </cell>
          <cell r="I2316">
            <v>0</v>
          </cell>
          <cell r="J2316">
            <v>0</v>
          </cell>
          <cell r="K2316">
            <v>27.890357999999999</v>
          </cell>
        </row>
        <row r="2317">
          <cell r="A2317" t="str">
            <v>DBO</v>
          </cell>
          <cell r="B2317" t="str">
            <v>No</v>
          </cell>
          <cell r="C2317" t="str">
            <v>Diablo Resources Limited</v>
          </cell>
          <cell r="D2317" t="str">
            <v>AustralianShares</v>
          </cell>
          <cell r="E2317">
            <v>7065</v>
          </cell>
          <cell r="F2317">
            <v>0</v>
          </cell>
          <cell r="G2317">
            <v>0</v>
          </cell>
          <cell r="H2317">
            <v>127.17</v>
          </cell>
          <cell r="I2317">
            <v>0</v>
          </cell>
          <cell r="J2317">
            <v>0</v>
          </cell>
          <cell r="K2317">
            <v>1.7999999999999999E-2</v>
          </cell>
        </row>
        <row r="2318">
          <cell r="A2318" t="str">
            <v>DBV.PA</v>
          </cell>
          <cell r="B2318" t="str">
            <v>No</v>
          </cell>
          <cell r="C2318" t="str">
            <v>DBV Technologies SA</v>
          </cell>
          <cell r="D2318" t="str">
            <v>InternationalShares</v>
          </cell>
          <cell r="E2318">
            <v>198</v>
          </cell>
          <cell r="F2318">
            <v>0</v>
          </cell>
          <cell r="G2318">
            <v>0</v>
          </cell>
          <cell r="H2318">
            <v>208.73338200000001</v>
          </cell>
          <cell r="I2318">
            <v>0</v>
          </cell>
          <cell r="J2318">
            <v>0</v>
          </cell>
          <cell r="K2318">
            <v>1.054209</v>
          </cell>
        </row>
        <row r="2319">
          <cell r="A2319" t="str">
            <v>DBX.ND</v>
          </cell>
          <cell r="B2319" t="str">
            <v>No</v>
          </cell>
          <cell r="C2319" t="str">
            <v>Dropbox Inc</v>
          </cell>
          <cell r="D2319" t="str">
            <v>InternationalShares</v>
          </cell>
          <cell r="E2319">
            <v>170</v>
          </cell>
          <cell r="F2319">
            <v>0</v>
          </cell>
          <cell r="G2319">
            <v>0</v>
          </cell>
          <cell r="H2319">
            <v>8254.0810600000004</v>
          </cell>
          <cell r="I2319">
            <v>0</v>
          </cell>
          <cell r="J2319">
            <v>0</v>
          </cell>
          <cell r="K2319">
            <v>48.553418000000001</v>
          </cell>
        </row>
        <row r="2320">
          <cell r="A2320" t="str">
            <v>DCC</v>
          </cell>
          <cell r="B2320" t="str">
            <v>No</v>
          </cell>
          <cell r="C2320" t="str">
            <v>DigitalX Limited</v>
          </cell>
          <cell r="D2320" t="str">
            <v>AustralianShares</v>
          </cell>
          <cell r="E2320">
            <v>3541402</v>
          </cell>
          <cell r="F2320">
            <v>0</v>
          </cell>
          <cell r="G2320">
            <v>0</v>
          </cell>
          <cell r="H2320">
            <v>191235.70800000001</v>
          </cell>
          <cell r="I2320">
            <v>0</v>
          </cell>
          <cell r="J2320">
            <v>0</v>
          </cell>
          <cell r="K2320">
            <v>5.3999999999999999E-2</v>
          </cell>
        </row>
        <row r="2321">
          <cell r="A2321" t="str">
            <v>DCL</v>
          </cell>
          <cell r="B2321" t="str">
            <v>No</v>
          </cell>
          <cell r="C2321" t="str">
            <v>DomaCom Limited</v>
          </cell>
          <cell r="D2321" t="str">
            <v>AustralianShares</v>
          </cell>
          <cell r="E2321">
            <v>337996</v>
          </cell>
          <cell r="F2321">
            <v>0</v>
          </cell>
          <cell r="G2321">
            <v>0</v>
          </cell>
          <cell r="H2321">
            <v>3717.9560000000001</v>
          </cell>
          <cell r="I2321">
            <v>0</v>
          </cell>
          <cell r="J2321">
            <v>0</v>
          </cell>
          <cell r="K2321">
            <v>1.0999999999999999E-2</v>
          </cell>
        </row>
        <row r="2322">
          <cell r="A2322" t="str">
            <v>DD.NY</v>
          </cell>
          <cell r="B2322" t="str">
            <v>No</v>
          </cell>
          <cell r="C2322" t="str">
            <v>DuPont De Nemours Inc</v>
          </cell>
          <cell r="D2322" t="str">
            <v>InternationalShares</v>
          </cell>
          <cell r="E2322">
            <v>27</v>
          </cell>
          <cell r="F2322">
            <v>0</v>
          </cell>
          <cell r="G2322">
            <v>0</v>
          </cell>
          <cell r="H2322">
            <v>3327.5416140000002</v>
          </cell>
          <cell r="I2322">
            <v>0</v>
          </cell>
          <cell r="J2322">
            <v>0</v>
          </cell>
          <cell r="K2322">
            <v>123.242282</v>
          </cell>
        </row>
        <row r="2323">
          <cell r="A2323" t="str">
            <v>DDB</v>
          </cell>
          <cell r="B2323" t="str">
            <v>No</v>
          </cell>
          <cell r="C2323" t="str">
            <v>Dynamic Group Holdings Limited</v>
          </cell>
          <cell r="D2323" t="str">
            <v>AustralianShares</v>
          </cell>
          <cell r="E2323">
            <v>7894</v>
          </cell>
          <cell r="F2323">
            <v>0</v>
          </cell>
          <cell r="G2323">
            <v>0</v>
          </cell>
          <cell r="H2323">
            <v>2170.85</v>
          </cell>
          <cell r="I2323">
            <v>0</v>
          </cell>
          <cell r="J2323">
            <v>0</v>
          </cell>
          <cell r="K2323">
            <v>0.27500000000000002</v>
          </cell>
        </row>
        <row r="2324">
          <cell r="A2324" t="str">
            <v>DDH0001AU</v>
          </cell>
          <cell r="B2324" t="str">
            <v>No</v>
          </cell>
          <cell r="C2324" t="str">
            <v>Arculus Preferred Income Fund</v>
          </cell>
          <cell r="D2324" t="str">
            <v>ManagedFunds</v>
          </cell>
          <cell r="E2324">
            <v>24325940.936227001</v>
          </cell>
          <cell r="F2324">
            <v>0</v>
          </cell>
          <cell r="G2324">
            <v>0</v>
          </cell>
          <cell r="H2324">
            <v>20767055.777256999</v>
          </cell>
          <cell r="I2324">
            <v>0</v>
          </cell>
          <cell r="J2324">
            <v>0</v>
          </cell>
          <cell r="K2324">
            <v>0.85370000000000001</v>
          </cell>
        </row>
        <row r="2325">
          <cell r="A2325" t="str">
            <v>DDH0009AU</v>
          </cell>
          <cell r="B2325" t="str">
            <v>No</v>
          </cell>
          <cell r="C2325" t="str">
            <v>DDH Cash Fund</v>
          </cell>
          <cell r="D2325" t="str">
            <v>ManagedFunds</v>
          </cell>
          <cell r="E2325">
            <v>20174.239403</v>
          </cell>
          <cell r="F2325">
            <v>0</v>
          </cell>
          <cell r="G2325">
            <v>0</v>
          </cell>
          <cell r="H2325">
            <v>20547.664574000002</v>
          </cell>
          <cell r="I2325">
            <v>0</v>
          </cell>
          <cell r="J2325">
            <v>0</v>
          </cell>
          <cell r="K2325">
            <v>1.01851</v>
          </cell>
        </row>
        <row r="2326">
          <cell r="A2326" t="str">
            <v>DDH8305AU</v>
          </cell>
          <cell r="B2326" t="str">
            <v>No</v>
          </cell>
          <cell r="C2326" t="str">
            <v>Arculus Fixed Income Fund</v>
          </cell>
          <cell r="D2326" t="str">
            <v>ManagedFunds</v>
          </cell>
          <cell r="E2326">
            <v>306620.17017599999</v>
          </cell>
          <cell r="F2326">
            <v>0</v>
          </cell>
          <cell r="G2326">
            <v>0</v>
          </cell>
          <cell r="H2326">
            <v>297452.22708799999</v>
          </cell>
          <cell r="I2326">
            <v>0</v>
          </cell>
          <cell r="J2326">
            <v>0</v>
          </cell>
          <cell r="K2326">
            <v>0.97009999999999996</v>
          </cell>
        </row>
        <row r="2327">
          <cell r="A2327" t="str">
            <v>DDOG.ND</v>
          </cell>
          <cell r="B2327" t="str">
            <v>No</v>
          </cell>
          <cell r="C2327" t="str">
            <v>Datadog Inc</v>
          </cell>
          <cell r="D2327" t="str">
            <v>InternationalShares</v>
          </cell>
          <cell r="E2327">
            <v>330</v>
          </cell>
          <cell r="F2327">
            <v>0</v>
          </cell>
          <cell r="G2327">
            <v>0</v>
          </cell>
          <cell r="H2327">
            <v>76214.158680000008</v>
          </cell>
          <cell r="I2327">
            <v>0</v>
          </cell>
          <cell r="J2327">
            <v>0</v>
          </cell>
          <cell r="K2327">
            <v>230.95199600000001</v>
          </cell>
        </row>
        <row r="2328">
          <cell r="A2328" t="str">
            <v>DDR</v>
          </cell>
          <cell r="B2328" t="str">
            <v>No</v>
          </cell>
          <cell r="C2328" t="str">
            <v>Dicker Data Limited</v>
          </cell>
          <cell r="D2328" t="str">
            <v>AustralianShares</v>
          </cell>
          <cell r="E2328">
            <v>83325</v>
          </cell>
          <cell r="F2328">
            <v>0</v>
          </cell>
          <cell r="G2328">
            <v>0</v>
          </cell>
          <cell r="H2328">
            <v>701596.5</v>
          </cell>
          <cell r="I2328">
            <v>0</v>
          </cell>
          <cell r="J2328">
            <v>0</v>
          </cell>
          <cell r="K2328">
            <v>8.42</v>
          </cell>
        </row>
        <row r="2329">
          <cell r="A2329" t="str">
            <v>DDT</v>
          </cell>
          <cell r="B2329" t="str">
            <v>No</v>
          </cell>
          <cell r="C2329" t="str">
            <v>Datadot Technology Limited</v>
          </cell>
          <cell r="D2329" t="str">
            <v>AustralianShares</v>
          </cell>
          <cell r="E2329">
            <v>1500000</v>
          </cell>
          <cell r="F2329">
            <v>0</v>
          </cell>
          <cell r="G2329">
            <v>0</v>
          </cell>
          <cell r="H2329">
            <v>6000</v>
          </cell>
          <cell r="I2329">
            <v>0</v>
          </cell>
          <cell r="J2329">
            <v>0</v>
          </cell>
          <cell r="K2329">
            <v>4.0000000000000001E-3</v>
          </cell>
        </row>
        <row r="2330">
          <cell r="A2330" t="str">
            <v>DE.NY</v>
          </cell>
          <cell r="B2330" t="str">
            <v>No</v>
          </cell>
          <cell r="C2330" t="str">
            <v>Deere &amp; Co</v>
          </cell>
          <cell r="D2330" t="str">
            <v>InternationalShares</v>
          </cell>
          <cell r="E2330">
            <v>931</v>
          </cell>
          <cell r="F2330">
            <v>0</v>
          </cell>
          <cell r="G2330">
            <v>0</v>
          </cell>
          <cell r="H2330">
            <v>637570.22789600003</v>
          </cell>
          <cell r="I2330">
            <v>0</v>
          </cell>
          <cell r="J2330">
            <v>0</v>
          </cell>
          <cell r="K2330">
            <v>684.82301600000005</v>
          </cell>
        </row>
        <row r="2331">
          <cell r="A2331" t="str">
            <v>DEG</v>
          </cell>
          <cell r="B2331" t="str">
            <v>No</v>
          </cell>
          <cell r="C2331" t="str">
            <v>De Grey Mining Ltd</v>
          </cell>
          <cell r="D2331" t="str">
            <v>AustralianShares</v>
          </cell>
          <cell r="E2331">
            <v>1236676</v>
          </cell>
          <cell r="F2331">
            <v>0</v>
          </cell>
          <cell r="G2331">
            <v>0</v>
          </cell>
          <cell r="H2331">
            <v>2182733.14</v>
          </cell>
          <cell r="I2331">
            <v>0</v>
          </cell>
          <cell r="J2331">
            <v>0</v>
          </cell>
          <cell r="K2331">
            <v>1.7649999999999999</v>
          </cell>
        </row>
        <row r="2332">
          <cell r="A2332" t="str">
            <v>DELL.NY</v>
          </cell>
          <cell r="B2332" t="str">
            <v>No</v>
          </cell>
          <cell r="C2332" t="str">
            <v>Dell Technologies Inc Class C</v>
          </cell>
          <cell r="D2332" t="str">
            <v>InternationalShares</v>
          </cell>
          <cell r="E2332">
            <v>414</v>
          </cell>
          <cell r="F2332">
            <v>0</v>
          </cell>
          <cell r="G2332">
            <v>0</v>
          </cell>
          <cell r="H2332">
            <v>77112.267624</v>
          </cell>
          <cell r="I2332">
            <v>0</v>
          </cell>
          <cell r="J2332">
            <v>0</v>
          </cell>
          <cell r="K2332">
            <v>186.261516</v>
          </cell>
        </row>
        <row r="2333">
          <cell r="A2333" t="str">
            <v>DEM</v>
          </cell>
          <cell r="B2333" t="str">
            <v>No</v>
          </cell>
          <cell r="C2333" t="str">
            <v>De.mem Limited</v>
          </cell>
          <cell r="D2333" t="str">
            <v>AustralianShares</v>
          </cell>
          <cell r="E2333">
            <v>58166</v>
          </cell>
          <cell r="F2333">
            <v>0</v>
          </cell>
          <cell r="G2333">
            <v>0</v>
          </cell>
          <cell r="H2333">
            <v>7561.58</v>
          </cell>
          <cell r="I2333">
            <v>0</v>
          </cell>
          <cell r="J2333">
            <v>0</v>
          </cell>
          <cell r="K2333">
            <v>0.13</v>
          </cell>
        </row>
        <row r="2334">
          <cell r="A2334" t="str">
            <v>DEO.NY</v>
          </cell>
          <cell r="B2334" t="str">
            <v>No</v>
          </cell>
          <cell r="C2334" t="str">
            <v>Diageo PLC</v>
          </cell>
          <cell r="D2334" t="str">
            <v>InternationalShares</v>
          </cell>
          <cell r="E2334">
            <v>74</v>
          </cell>
          <cell r="F2334">
            <v>0</v>
          </cell>
          <cell r="G2334">
            <v>0</v>
          </cell>
          <cell r="H2334">
            <v>15205.463093999999</v>
          </cell>
          <cell r="I2334">
            <v>0</v>
          </cell>
          <cell r="J2334">
            <v>0</v>
          </cell>
          <cell r="K2334">
            <v>205.479231</v>
          </cell>
        </row>
        <row r="2335">
          <cell r="A2335" t="str">
            <v>DES</v>
          </cell>
          <cell r="B2335" t="str">
            <v>No</v>
          </cell>
          <cell r="C2335" t="str">
            <v>Desoto Resources Limited</v>
          </cell>
          <cell r="D2335" t="str">
            <v>AustralianShares</v>
          </cell>
          <cell r="E2335">
            <v>110988</v>
          </cell>
          <cell r="F2335">
            <v>0</v>
          </cell>
          <cell r="G2335">
            <v>0</v>
          </cell>
          <cell r="H2335">
            <v>8324.1</v>
          </cell>
          <cell r="I2335">
            <v>0</v>
          </cell>
          <cell r="J2335">
            <v>0</v>
          </cell>
          <cell r="K2335">
            <v>7.4999999999999997E-2</v>
          </cell>
        </row>
        <row r="2336">
          <cell r="A2336" t="str">
            <v>DEV</v>
          </cell>
          <cell r="B2336" t="str">
            <v>No</v>
          </cell>
          <cell r="C2336" t="str">
            <v>DevEx Resources Limited</v>
          </cell>
          <cell r="D2336" t="str">
            <v>AustralianShares</v>
          </cell>
          <cell r="E2336">
            <v>161882</v>
          </cell>
          <cell r="F2336">
            <v>0</v>
          </cell>
          <cell r="G2336">
            <v>0</v>
          </cell>
          <cell r="H2336">
            <v>15216.907999999999</v>
          </cell>
          <cell r="I2336">
            <v>0</v>
          </cell>
          <cell r="J2336">
            <v>0</v>
          </cell>
          <cell r="K2336">
            <v>9.4E-2</v>
          </cell>
        </row>
        <row r="2337">
          <cell r="A2337" t="str">
            <v>DFA0002AU</v>
          </cell>
          <cell r="B2337" t="str">
            <v>No</v>
          </cell>
          <cell r="C2337" t="str">
            <v>Dimensional 2 Yr Sustainabilit Fix Int Trust - AUD</v>
          </cell>
          <cell r="D2337" t="str">
            <v>ManagedFunds</v>
          </cell>
          <cell r="E2337">
            <v>2006888.9829909999</v>
          </cell>
          <cell r="F2337">
            <v>0</v>
          </cell>
          <cell r="G2337">
            <v>0</v>
          </cell>
          <cell r="H2337">
            <v>19911549.733645</v>
          </cell>
          <cell r="I2337">
            <v>0</v>
          </cell>
          <cell r="J2337">
            <v>0</v>
          </cell>
          <cell r="K2337">
            <v>9.9215999999999998</v>
          </cell>
        </row>
        <row r="2338">
          <cell r="A2338" t="str">
            <v>DFA0029AU</v>
          </cell>
          <cell r="B2338" t="str">
            <v>No</v>
          </cell>
          <cell r="C2338" t="str">
            <v>Dimensional World Allocation 70/30 Trust</v>
          </cell>
          <cell r="D2338" t="str">
            <v>ManagedFunds</v>
          </cell>
          <cell r="E2338">
            <v>1812064.62369</v>
          </cell>
          <cell r="F2338">
            <v>0</v>
          </cell>
          <cell r="G2338">
            <v>0</v>
          </cell>
          <cell r="H2338">
            <v>37832104.006944999</v>
          </cell>
          <cell r="I2338">
            <v>0</v>
          </cell>
          <cell r="J2338">
            <v>0</v>
          </cell>
          <cell r="K2338">
            <v>20.8779</v>
          </cell>
        </row>
        <row r="2339">
          <cell r="A2339" t="str">
            <v>DFA0033AU</v>
          </cell>
          <cell r="B2339" t="str">
            <v>No</v>
          </cell>
          <cell r="C2339" t="str">
            <v>Dimensional World Allocation 50/50 Trust</v>
          </cell>
          <cell r="D2339" t="str">
            <v>ManagedFunds</v>
          </cell>
          <cell r="E2339">
            <v>1561899.3042319999</v>
          </cell>
          <cell r="F2339">
            <v>0</v>
          </cell>
          <cell r="G2339">
            <v>0</v>
          </cell>
          <cell r="H2339">
            <v>24581171.250009</v>
          </cell>
          <cell r="I2339">
            <v>0</v>
          </cell>
          <cell r="J2339">
            <v>0</v>
          </cell>
          <cell r="K2339">
            <v>15.738</v>
          </cell>
        </row>
        <row r="2340">
          <cell r="A2340" t="str">
            <v>DFA0035AU</v>
          </cell>
          <cell r="B2340" t="str">
            <v>No</v>
          </cell>
          <cell r="C2340" t="str">
            <v>Dimensional World Equity Trust</v>
          </cell>
          <cell r="D2340" t="str">
            <v>ManagedFunds</v>
          </cell>
          <cell r="E2340">
            <v>986588.03804699995</v>
          </cell>
          <cell r="F2340">
            <v>0</v>
          </cell>
          <cell r="G2340">
            <v>0</v>
          </cell>
          <cell r="H2340">
            <v>23702580.296461999</v>
          </cell>
          <cell r="I2340">
            <v>0</v>
          </cell>
          <cell r="J2340">
            <v>0</v>
          </cell>
          <cell r="K2340">
            <v>24.024799999999999</v>
          </cell>
        </row>
        <row r="2341">
          <cell r="A2341" t="str">
            <v>DFA0036AU</v>
          </cell>
          <cell r="B2341" t="str">
            <v>No</v>
          </cell>
          <cell r="C2341" t="str">
            <v>Dimensional Australian Core Imputation Trust</v>
          </cell>
          <cell r="D2341" t="str">
            <v>ManagedFunds</v>
          </cell>
          <cell r="E2341">
            <v>1219727.2916300001</v>
          </cell>
          <cell r="F2341">
            <v>0</v>
          </cell>
          <cell r="G2341">
            <v>0</v>
          </cell>
          <cell r="H2341">
            <v>14764067.028804999</v>
          </cell>
          <cell r="I2341">
            <v>0</v>
          </cell>
          <cell r="J2341">
            <v>0</v>
          </cell>
          <cell r="K2341">
            <v>12.1044</v>
          </cell>
        </row>
        <row r="2342">
          <cell r="A2342" t="str">
            <v>DFA0041AU</v>
          </cell>
          <cell r="B2342" t="str">
            <v>No</v>
          </cell>
          <cell r="C2342" t="str">
            <v>Dimensional Global Sustainability Trust - Unhedged</v>
          </cell>
          <cell r="D2342" t="str">
            <v>ManagedFunds</v>
          </cell>
          <cell r="E2342">
            <v>736241.57331100001</v>
          </cell>
          <cell r="F2342">
            <v>0</v>
          </cell>
          <cell r="G2342">
            <v>0</v>
          </cell>
          <cell r="H2342">
            <v>20584283.651572999</v>
          </cell>
          <cell r="I2342">
            <v>0</v>
          </cell>
          <cell r="J2342">
            <v>0</v>
          </cell>
          <cell r="K2342">
            <v>27.958600000000001</v>
          </cell>
        </row>
        <row r="2343">
          <cell r="A2343" t="str">
            <v>DFA0042AU</v>
          </cell>
          <cell r="B2343" t="str">
            <v>No</v>
          </cell>
          <cell r="C2343" t="str">
            <v>Dimensional Global Sustainability Trust - AUD Hedg</v>
          </cell>
          <cell r="D2343" t="str">
            <v>ManagedFunds</v>
          </cell>
          <cell r="E2343">
            <v>315439.46976299997</v>
          </cell>
          <cell r="F2343">
            <v>0</v>
          </cell>
          <cell r="G2343">
            <v>0</v>
          </cell>
          <cell r="H2343">
            <v>7471246.9292320004</v>
          </cell>
          <cell r="I2343">
            <v>0</v>
          </cell>
          <cell r="J2343">
            <v>0</v>
          </cell>
          <cell r="K2343">
            <v>23.685199999999998</v>
          </cell>
        </row>
        <row r="2344">
          <cell r="A2344" t="str">
            <v>DFA0100AU</v>
          </cell>
          <cell r="B2344" t="str">
            <v>No</v>
          </cell>
          <cell r="C2344" t="str">
            <v>Dimensional Short Term Fixed Interest Trust</v>
          </cell>
          <cell r="D2344" t="str">
            <v>ManagedFunds</v>
          </cell>
          <cell r="E2344">
            <v>655050.18009699997</v>
          </cell>
          <cell r="F2344">
            <v>0</v>
          </cell>
          <cell r="G2344">
            <v>0</v>
          </cell>
          <cell r="H2344">
            <v>6772825.8320899997</v>
          </cell>
          <cell r="I2344">
            <v>0</v>
          </cell>
          <cell r="J2344">
            <v>0</v>
          </cell>
          <cell r="K2344">
            <v>10.339399999999999</v>
          </cell>
        </row>
        <row r="2345">
          <cell r="A2345" t="str">
            <v>DFA0103AU</v>
          </cell>
          <cell r="B2345" t="str">
            <v>No</v>
          </cell>
          <cell r="C2345" t="str">
            <v>Dimensional Australian Large Company Trust</v>
          </cell>
          <cell r="D2345" t="str">
            <v>ManagedFunds</v>
          </cell>
          <cell r="E2345">
            <v>982246.543068</v>
          </cell>
          <cell r="F2345">
            <v>0</v>
          </cell>
          <cell r="G2345">
            <v>0</v>
          </cell>
          <cell r="H2345">
            <v>25276346.742079001</v>
          </cell>
          <cell r="I2345">
            <v>0</v>
          </cell>
          <cell r="J2345">
            <v>0</v>
          </cell>
          <cell r="K2345">
            <v>25.7332</v>
          </cell>
        </row>
        <row r="2346">
          <cell r="A2346" t="str">
            <v>DFA0104AU</v>
          </cell>
          <cell r="B2346" t="str">
            <v>No</v>
          </cell>
          <cell r="C2346" t="str">
            <v>Dimensional Australian Small Company Trust</v>
          </cell>
          <cell r="D2346" t="str">
            <v>ManagedFunds</v>
          </cell>
          <cell r="E2346">
            <v>484395.95435499999</v>
          </cell>
          <cell r="F2346">
            <v>0</v>
          </cell>
          <cell r="G2346">
            <v>0</v>
          </cell>
          <cell r="H2346">
            <v>11575319.483653</v>
          </cell>
          <cell r="I2346">
            <v>0</v>
          </cell>
          <cell r="J2346">
            <v>0</v>
          </cell>
          <cell r="K2346">
            <v>23.8964</v>
          </cell>
        </row>
        <row r="2347">
          <cell r="A2347" t="str">
            <v>DFA0105AU</v>
          </cell>
          <cell r="B2347" t="str">
            <v>No</v>
          </cell>
          <cell r="C2347" t="str">
            <v>Dimensional Global Large Company Trust</v>
          </cell>
          <cell r="D2347" t="str">
            <v>ManagedFunds</v>
          </cell>
          <cell r="E2347">
            <v>169313.5999</v>
          </cell>
          <cell r="F2347">
            <v>0</v>
          </cell>
          <cell r="G2347">
            <v>0</v>
          </cell>
          <cell r="H2347">
            <v>4307879.7849719999</v>
          </cell>
          <cell r="I2347">
            <v>0</v>
          </cell>
          <cell r="J2347">
            <v>0</v>
          </cell>
          <cell r="K2347">
            <v>25.443200000000001</v>
          </cell>
        </row>
        <row r="2348">
          <cell r="A2348" t="str">
            <v>DFA0106AU</v>
          </cell>
          <cell r="B2348" t="str">
            <v>No</v>
          </cell>
          <cell r="C2348" t="str">
            <v>Dimensional Global Small Company Trust</v>
          </cell>
          <cell r="D2348" t="str">
            <v>ManagedFunds</v>
          </cell>
          <cell r="E2348">
            <v>271940.58721799997</v>
          </cell>
          <cell r="F2348">
            <v>0</v>
          </cell>
          <cell r="G2348">
            <v>0</v>
          </cell>
          <cell r="H2348">
            <v>9545168.9994680006</v>
          </cell>
          <cell r="I2348">
            <v>0</v>
          </cell>
          <cell r="J2348">
            <v>0</v>
          </cell>
          <cell r="K2348">
            <v>35.100200000000001</v>
          </cell>
        </row>
        <row r="2349">
          <cell r="A2349" t="str">
            <v>DFA0107AU</v>
          </cell>
          <cell r="B2349" t="str">
            <v>No</v>
          </cell>
          <cell r="C2349" t="str">
            <v>Dimensional Emerging Markets Value Trust</v>
          </cell>
          <cell r="D2349" t="str">
            <v>ManagedFunds</v>
          </cell>
          <cell r="E2349">
            <v>394917.506513</v>
          </cell>
          <cell r="F2349">
            <v>0</v>
          </cell>
          <cell r="G2349">
            <v>0</v>
          </cell>
          <cell r="H2349">
            <v>8818784.3626920003</v>
          </cell>
          <cell r="I2349">
            <v>0</v>
          </cell>
          <cell r="J2349">
            <v>0</v>
          </cell>
          <cell r="K2349">
            <v>22.3307</v>
          </cell>
        </row>
        <row r="2350">
          <cell r="A2350" t="str">
            <v>DFA0642AU</v>
          </cell>
          <cell r="B2350" t="str">
            <v>No</v>
          </cell>
          <cell r="C2350" t="str">
            <v>Dimensional Global Bond Sustainabil Trust - AUD Cl</v>
          </cell>
          <cell r="D2350" t="str">
            <v>ManagedFunds</v>
          </cell>
          <cell r="E2350">
            <v>1311689.3640459999</v>
          </cell>
          <cell r="F2350">
            <v>0</v>
          </cell>
          <cell r="G2350">
            <v>0</v>
          </cell>
          <cell r="H2350">
            <v>12083938.266274</v>
          </cell>
          <cell r="I2350">
            <v>0</v>
          </cell>
          <cell r="J2350">
            <v>0</v>
          </cell>
          <cell r="K2350">
            <v>9.2125000000000004</v>
          </cell>
        </row>
        <row r="2351">
          <cell r="A2351" t="str">
            <v>DFA2068AU</v>
          </cell>
          <cell r="B2351" t="str">
            <v>No</v>
          </cell>
          <cell r="C2351" t="str">
            <v>Dimensional Australian Sustainability Trust</v>
          </cell>
          <cell r="D2351" t="str">
            <v>ManagedFunds</v>
          </cell>
          <cell r="E2351">
            <v>1466053.7195939999</v>
          </cell>
          <cell r="F2351">
            <v>0</v>
          </cell>
          <cell r="G2351">
            <v>0</v>
          </cell>
          <cell r="H2351">
            <v>23510077.263521001</v>
          </cell>
          <cell r="I2351">
            <v>0</v>
          </cell>
          <cell r="J2351">
            <v>0</v>
          </cell>
          <cell r="K2351">
            <v>16.036300000000001</v>
          </cell>
        </row>
        <row r="2352">
          <cell r="A2352" t="str">
            <v>DFA4137AU</v>
          </cell>
          <cell r="B2352" t="str">
            <v>No</v>
          </cell>
          <cell r="C2352" t="str">
            <v>Dimensional Sustainability World Equity Trust</v>
          </cell>
          <cell r="D2352" t="str">
            <v>ManagedFunds</v>
          </cell>
          <cell r="E2352">
            <v>10143.054168999999</v>
          </cell>
          <cell r="F2352">
            <v>0</v>
          </cell>
          <cell r="G2352">
            <v>0</v>
          </cell>
          <cell r="H2352">
            <v>148669.78787</v>
          </cell>
          <cell r="I2352">
            <v>0</v>
          </cell>
          <cell r="J2352">
            <v>0</v>
          </cell>
          <cell r="K2352">
            <v>14.657299999999999</v>
          </cell>
        </row>
        <row r="2353">
          <cell r="A2353" t="str">
            <v>DFA7518AU</v>
          </cell>
          <cell r="B2353" t="str">
            <v>No</v>
          </cell>
          <cell r="C2353" t="str">
            <v>Dimensional Sust World Allocation 70/30 Trust</v>
          </cell>
          <cell r="D2353" t="str">
            <v>ManagedFunds</v>
          </cell>
          <cell r="E2353">
            <v>250745.69886900001</v>
          </cell>
          <cell r="F2353">
            <v>0</v>
          </cell>
          <cell r="G2353">
            <v>0</v>
          </cell>
          <cell r="H2353">
            <v>3296077.2861969997</v>
          </cell>
          <cell r="I2353">
            <v>0</v>
          </cell>
          <cell r="J2353">
            <v>0</v>
          </cell>
          <cell r="K2353">
            <v>13.145099999999999</v>
          </cell>
        </row>
        <row r="2354">
          <cell r="A2354" t="str">
            <v>DFA8313AU</v>
          </cell>
          <cell r="B2354" t="str">
            <v>No</v>
          </cell>
          <cell r="C2354" t="str">
            <v>Dimensional World Allocation 30/70 Trust</v>
          </cell>
          <cell r="D2354" t="str">
            <v>ManagedFunds</v>
          </cell>
          <cell r="E2354">
            <v>61094.749812000002</v>
          </cell>
          <cell r="F2354">
            <v>0</v>
          </cell>
          <cell r="G2354">
            <v>0</v>
          </cell>
          <cell r="H2354">
            <v>713849.38522599998</v>
          </cell>
          <cell r="I2354">
            <v>0</v>
          </cell>
          <cell r="J2354">
            <v>0</v>
          </cell>
          <cell r="K2354">
            <v>11.6843</v>
          </cell>
        </row>
        <row r="2355">
          <cell r="A2355" t="str">
            <v>DFA8887AU</v>
          </cell>
          <cell r="B2355" t="str">
            <v>No</v>
          </cell>
          <cell r="C2355" t="str">
            <v>Dimensional Emerging Markets Sustainability Trust</v>
          </cell>
          <cell r="D2355" t="str">
            <v>ManagedFunds</v>
          </cell>
          <cell r="E2355">
            <v>337997.91262999998</v>
          </cell>
          <cell r="F2355">
            <v>0</v>
          </cell>
          <cell r="G2355">
            <v>0</v>
          </cell>
          <cell r="H2355">
            <v>3453865.470001</v>
          </cell>
          <cell r="I2355">
            <v>0</v>
          </cell>
          <cell r="J2355">
            <v>0</v>
          </cell>
          <cell r="K2355">
            <v>10.2186</v>
          </cell>
        </row>
        <row r="2356">
          <cell r="A2356" t="str">
            <v>DFGH</v>
          </cell>
          <cell r="B2356" t="str">
            <v>No</v>
          </cell>
          <cell r="C2356" t="str">
            <v>Dimensional Glb Core Eqty Tr (AUD Hg) - Active ETF</v>
          </cell>
          <cell r="D2356" t="str">
            <v>AustralianShares</v>
          </cell>
          <cell r="E2356">
            <v>3072</v>
          </cell>
          <cell r="F2356">
            <v>0</v>
          </cell>
          <cell r="G2356">
            <v>0</v>
          </cell>
          <cell r="H2356">
            <v>107059.2</v>
          </cell>
          <cell r="I2356">
            <v>0</v>
          </cell>
          <cell r="J2356">
            <v>0</v>
          </cell>
          <cell r="K2356">
            <v>34.85</v>
          </cell>
        </row>
        <row r="2357">
          <cell r="A2357" t="str">
            <v>DFND</v>
          </cell>
          <cell r="B2357" t="str">
            <v>No</v>
          </cell>
          <cell r="C2357" t="str">
            <v>VanEck Global Defence ETF</v>
          </cell>
          <cell r="D2357" t="str">
            <v>AustralianShares</v>
          </cell>
          <cell r="E2357">
            <v>841</v>
          </cell>
          <cell r="F2357">
            <v>0</v>
          </cell>
          <cell r="G2357">
            <v>0</v>
          </cell>
          <cell r="H2357">
            <v>19763.5</v>
          </cell>
          <cell r="I2357">
            <v>0</v>
          </cell>
          <cell r="J2357">
            <v>0</v>
          </cell>
          <cell r="K2357">
            <v>23.5</v>
          </cell>
        </row>
        <row r="2358">
          <cell r="A2358" t="str">
            <v>DFS.NY</v>
          </cell>
          <cell r="B2358" t="str">
            <v>No</v>
          </cell>
          <cell r="C2358" t="str">
            <v>Discover Financial Services</v>
          </cell>
          <cell r="D2358" t="str">
            <v>InternationalShares</v>
          </cell>
          <cell r="E2358">
            <v>10</v>
          </cell>
          <cell r="F2358">
            <v>0</v>
          </cell>
          <cell r="G2358">
            <v>0</v>
          </cell>
          <cell r="H2358">
            <v>2799.9030199999997</v>
          </cell>
          <cell r="I2358">
            <v>0</v>
          </cell>
          <cell r="J2358">
            <v>0</v>
          </cell>
          <cell r="K2358">
            <v>279.99030199999999</v>
          </cell>
        </row>
        <row r="2359">
          <cell r="A2359" t="str">
            <v>DG.NY</v>
          </cell>
          <cell r="B2359" t="str">
            <v>No</v>
          </cell>
          <cell r="C2359" t="str">
            <v>Dollar General Corporation</v>
          </cell>
          <cell r="D2359" t="str">
            <v>InternationalShares</v>
          </cell>
          <cell r="E2359">
            <v>15</v>
          </cell>
          <cell r="F2359">
            <v>0</v>
          </cell>
          <cell r="G2359">
            <v>0</v>
          </cell>
          <cell r="H2359">
            <v>1838.209155</v>
          </cell>
          <cell r="I2359">
            <v>0</v>
          </cell>
          <cell r="J2359">
            <v>0</v>
          </cell>
          <cell r="K2359">
            <v>122.54727699999999</v>
          </cell>
        </row>
        <row r="2360">
          <cell r="A2360" t="str">
            <v>DG.PA</v>
          </cell>
          <cell r="B2360" t="str">
            <v>No</v>
          </cell>
          <cell r="C2360" t="str">
            <v>Vinci SA</v>
          </cell>
          <cell r="D2360" t="str">
            <v>InternationalShares</v>
          </cell>
          <cell r="E2360">
            <v>44460</v>
          </cell>
          <cell r="F2360">
            <v>0</v>
          </cell>
          <cell r="G2360">
            <v>0</v>
          </cell>
          <cell r="H2360">
            <v>7414407.2901599994</v>
          </cell>
          <cell r="I2360">
            <v>0</v>
          </cell>
          <cell r="J2360">
            <v>0</v>
          </cell>
          <cell r="K2360">
            <v>166.76579599999999</v>
          </cell>
        </row>
        <row r="2361">
          <cell r="A2361" t="str">
            <v>DGCE</v>
          </cell>
          <cell r="B2361" t="str">
            <v>No</v>
          </cell>
          <cell r="C2361" t="str">
            <v>Dimensional Glb Core Eqty Tr (UH Cl) - Active ETF</v>
          </cell>
          <cell r="D2361" t="str">
            <v>AustralianShares</v>
          </cell>
          <cell r="E2361">
            <v>530</v>
          </cell>
          <cell r="F2361">
            <v>0</v>
          </cell>
          <cell r="G2361">
            <v>0</v>
          </cell>
          <cell r="H2361">
            <v>14765.8</v>
          </cell>
          <cell r="I2361">
            <v>0</v>
          </cell>
          <cell r="J2361">
            <v>0</v>
          </cell>
          <cell r="K2361">
            <v>27.86</v>
          </cell>
        </row>
        <row r="2362">
          <cell r="A2362" t="str">
            <v>DGE.LN</v>
          </cell>
          <cell r="B2362" t="str">
            <v>No</v>
          </cell>
          <cell r="C2362" t="str">
            <v>Diageo PLC</v>
          </cell>
          <cell r="D2362" t="str">
            <v>InternationalShares</v>
          </cell>
          <cell r="E2362">
            <v>14901</v>
          </cell>
          <cell r="F2362">
            <v>0</v>
          </cell>
          <cell r="G2362">
            <v>0</v>
          </cell>
          <cell r="H2362">
            <v>764598.38348399999</v>
          </cell>
          <cell r="I2362">
            <v>0</v>
          </cell>
          <cell r="J2362">
            <v>0</v>
          </cell>
          <cell r="K2362">
            <v>51.311883999999999</v>
          </cell>
        </row>
        <row r="2363">
          <cell r="A2363" t="str">
            <v>DGGF</v>
          </cell>
          <cell r="B2363" t="str">
            <v>No</v>
          </cell>
          <cell r="C2363" t="str">
            <v>BetaShares Ethical Diversified Growth ETF</v>
          </cell>
          <cell r="D2363" t="str">
            <v>AustralianShares</v>
          </cell>
          <cell r="E2363">
            <v>146753</v>
          </cell>
          <cell r="F2363">
            <v>0</v>
          </cell>
          <cell r="G2363">
            <v>0</v>
          </cell>
          <cell r="H2363">
            <v>4197135.8</v>
          </cell>
          <cell r="I2363">
            <v>0</v>
          </cell>
          <cell r="J2363">
            <v>0</v>
          </cell>
          <cell r="K2363">
            <v>28.6</v>
          </cell>
        </row>
        <row r="2364">
          <cell r="A2364" t="str">
            <v>DGL</v>
          </cell>
          <cell r="B2364" t="str">
            <v>No</v>
          </cell>
          <cell r="C2364" t="str">
            <v>DGL Group Limited</v>
          </cell>
          <cell r="D2364" t="str">
            <v>AustralianShares</v>
          </cell>
          <cell r="E2364">
            <v>108004</v>
          </cell>
          <cell r="F2364">
            <v>0</v>
          </cell>
          <cell r="G2364">
            <v>0</v>
          </cell>
          <cell r="H2364">
            <v>61562.28</v>
          </cell>
          <cell r="I2364">
            <v>0</v>
          </cell>
          <cell r="J2364">
            <v>0</v>
          </cell>
          <cell r="K2364">
            <v>0.56999999999999995</v>
          </cell>
        </row>
        <row r="2365">
          <cell r="A2365" t="str">
            <v>DGT</v>
          </cell>
          <cell r="B2365" t="str">
            <v>No</v>
          </cell>
          <cell r="C2365" t="str">
            <v>DigiCo Infrastructure REIT</v>
          </cell>
          <cell r="D2365" t="str">
            <v>AustralianShares</v>
          </cell>
          <cell r="E2365">
            <v>670645</v>
          </cell>
          <cell r="F2365">
            <v>0</v>
          </cell>
          <cell r="G2365">
            <v>0</v>
          </cell>
          <cell r="H2365">
            <v>2984370.25</v>
          </cell>
          <cell r="I2365">
            <v>0</v>
          </cell>
          <cell r="J2365">
            <v>0</v>
          </cell>
          <cell r="K2365">
            <v>4.45</v>
          </cell>
        </row>
        <row r="2366">
          <cell r="A2366" t="str">
            <v>DHHF</v>
          </cell>
          <cell r="B2366" t="str">
            <v>No</v>
          </cell>
          <cell r="C2366" t="str">
            <v>BetaShares Diversified All Growth ETF</v>
          </cell>
          <cell r="D2366" t="str">
            <v>AustralianShares</v>
          </cell>
          <cell r="E2366">
            <v>295607</v>
          </cell>
          <cell r="F2366">
            <v>0</v>
          </cell>
          <cell r="G2366">
            <v>0</v>
          </cell>
          <cell r="H2366">
            <v>10819216.199999999</v>
          </cell>
          <cell r="I2366">
            <v>0</v>
          </cell>
          <cell r="J2366">
            <v>0</v>
          </cell>
          <cell r="K2366">
            <v>36.6</v>
          </cell>
        </row>
        <row r="2367">
          <cell r="A2367" t="str">
            <v>DHL.DB</v>
          </cell>
          <cell r="B2367" t="str">
            <v>No</v>
          </cell>
          <cell r="C2367" t="str">
            <v>DHL Group</v>
          </cell>
          <cell r="D2367" t="str">
            <v>InternationalShares</v>
          </cell>
          <cell r="E2367">
            <v>1135</v>
          </cell>
          <cell r="F2367">
            <v>0</v>
          </cell>
          <cell r="G2367">
            <v>0</v>
          </cell>
          <cell r="H2367">
            <v>64483.189705000004</v>
          </cell>
          <cell r="I2367">
            <v>0</v>
          </cell>
          <cell r="J2367">
            <v>0</v>
          </cell>
          <cell r="K2367">
            <v>56.813383000000002</v>
          </cell>
        </row>
        <row r="2368">
          <cell r="A2368" t="str">
            <v>DHR.NY</v>
          </cell>
          <cell r="B2368" t="str">
            <v>No</v>
          </cell>
          <cell r="C2368" t="str">
            <v>Danaher Corporation</v>
          </cell>
          <cell r="D2368" t="str">
            <v>InternationalShares</v>
          </cell>
          <cell r="E2368">
            <v>186</v>
          </cell>
          <cell r="F2368">
            <v>0</v>
          </cell>
          <cell r="G2368">
            <v>0</v>
          </cell>
          <cell r="H2368">
            <v>69009.697679999997</v>
          </cell>
          <cell r="I2368">
            <v>0</v>
          </cell>
          <cell r="J2368">
            <v>0</v>
          </cell>
          <cell r="K2368">
            <v>371.01988</v>
          </cell>
        </row>
        <row r="2369">
          <cell r="A2369" t="str">
            <v>DIA.ML</v>
          </cell>
          <cell r="B2369" t="str">
            <v>No</v>
          </cell>
          <cell r="C2369" t="str">
            <v>DiaSorin SpA</v>
          </cell>
          <cell r="D2369" t="str">
            <v>InternationalShares</v>
          </cell>
          <cell r="E2369">
            <v>80</v>
          </cell>
          <cell r="F2369">
            <v>0</v>
          </cell>
          <cell r="G2369">
            <v>0</v>
          </cell>
          <cell r="H2369">
            <v>13325.244640000001</v>
          </cell>
          <cell r="I2369">
            <v>0</v>
          </cell>
          <cell r="J2369">
            <v>0</v>
          </cell>
          <cell r="K2369">
            <v>166.56555800000001</v>
          </cell>
        </row>
        <row r="2370">
          <cell r="A2370" t="str">
            <v>DIA.NY</v>
          </cell>
          <cell r="B2370" t="str">
            <v>No</v>
          </cell>
          <cell r="C2370" t="str">
            <v>SPDR Dow Jones Industrial Average ETF</v>
          </cell>
          <cell r="D2370" t="str">
            <v>InternationalShares</v>
          </cell>
          <cell r="E2370">
            <v>41</v>
          </cell>
          <cell r="F2370">
            <v>0</v>
          </cell>
          <cell r="G2370">
            <v>0</v>
          </cell>
          <cell r="H2370">
            <v>28197.026022000002</v>
          </cell>
          <cell r="I2370">
            <v>0</v>
          </cell>
          <cell r="J2370">
            <v>0</v>
          </cell>
          <cell r="K2370">
            <v>687.73234200000002</v>
          </cell>
        </row>
        <row r="2371">
          <cell r="A2371" t="str">
            <v>DIS.NY</v>
          </cell>
          <cell r="B2371" t="str">
            <v>No</v>
          </cell>
          <cell r="C2371" t="str">
            <v>The Walt Disney Company</v>
          </cell>
          <cell r="D2371" t="str">
            <v>InternationalShares</v>
          </cell>
          <cell r="E2371">
            <v>15195</v>
          </cell>
          <cell r="F2371">
            <v>0</v>
          </cell>
          <cell r="G2371">
            <v>0</v>
          </cell>
          <cell r="H2371">
            <v>2734707.042105</v>
          </cell>
          <cell r="I2371">
            <v>0</v>
          </cell>
          <cell r="J2371">
            <v>0</v>
          </cell>
          <cell r="K2371">
            <v>179.97413900000001</v>
          </cell>
        </row>
        <row r="2372">
          <cell r="A2372" t="str">
            <v>DJW</v>
          </cell>
          <cell r="B2372" t="str">
            <v>No</v>
          </cell>
          <cell r="C2372" t="str">
            <v>Djerriwarrh Investments Ltd</v>
          </cell>
          <cell r="D2372" t="str">
            <v>AustralianShares</v>
          </cell>
          <cell r="E2372">
            <v>359904</v>
          </cell>
          <cell r="F2372">
            <v>0</v>
          </cell>
          <cell r="G2372">
            <v>0</v>
          </cell>
          <cell r="H2372">
            <v>1162489.92</v>
          </cell>
          <cell r="I2372">
            <v>0</v>
          </cell>
          <cell r="J2372">
            <v>0</v>
          </cell>
          <cell r="K2372">
            <v>3.23</v>
          </cell>
        </row>
        <row r="2373">
          <cell r="A2373" t="str">
            <v>DKNG.ND</v>
          </cell>
          <cell r="B2373" t="str">
            <v>No</v>
          </cell>
          <cell r="C2373" t="str">
            <v>DraftKings Inc</v>
          </cell>
          <cell r="D2373" t="str">
            <v>InternationalShares</v>
          </cell>
          <cell r="E2373">
            <v>562</v>
          </cell>
          <cell r="F2373">
            <v>0</v>
          </cell>
          <cell r="G2373">
            <v>0</v>
          </cell>
          <cell r="H2373">
            <v>33790.851902000002</v>
          </cell>
          <cell r="I2373">
            <v>0</v>
          </cell>
          <cell r="J2373">
            <v>0</v>
          </cell>
          <cell r="K2373">
            <v>60.126071000000003</v>
          </cell>
        </row>
        <row r="2374">
          <cell r="A2374" t="str">
            <v>DLI</v>
          </cell>
          <cell r="B2374" t="str">
            <v>No</v>
          </cell>
          <cell r="C2374" t="str">
            <v>Delta Lithium Limited</v>
          </cell>
          <cell r="D2374" t="str">
            <v>AustralianShares</v>
          </cell>
          <cell r="E2374">
            <v>222360</v>
          </cell>
          <cell r="F2374">
            <v>0</v>
          </cell>
          <cell r="G2374">
            <v>0</v>
          </cell>
          <cell r="H2374">
            <v>37801.199999999997</v>
          </cell>
          <cell r="I2374">
            <v>0</v>
          </cell>
          <cell r="J2374">
            <v>0</v>
          </cell>
          <cell r="K2374">
            <v>0.17</v>
          </cell>
        </row>
        <row r="2375">
          <cell r="A2375" t="str">
            <v>DLM</v>
          </cell>
          <cell r="B2375" t="str">
            <v>No</v>
          </cell>
          <cell r="C2375" t="str">
            <v>Dominion Minerals Limited</v>
          </cell>
          <cell r="D2375" t="str">
            <v>AustralianShares</v>
          </cell>
          <cell r="E2375">
            <v>295746</v>
          </cell>
          <cell r="F2375">
            <v>0</v>
          </cell>
          <cell r="G2375">
            <v>0</v>
          </cell>
          <cell r="H2375">
            <v>9463.8719999999994</v>
          </cell>
          <cell r="I2375">
            <v>0</v>
          </cell>
          <cell r="J2375">
            <v>0</v>
          </cell>
          <cell r="K2375">
            <v>3.2000000000000001E-2</v>
          </cell>
        </row>
        <row r="2376">
          <cell r="A2376" t="str">
            <v>DLO.ND</v>
          </cell>
          <cell r="B2376" t="str">
            <v>No</v>
          </cell>
          <cell r="C2376" t="str">
            <v>DLocal Limited</v>
          </cell>
          <cell r="D2376" t="str">
            <v>InternationalShares</v>
          </cell>
          <cell r="E2376">
            <v>150</v>
          </cell>
          <cell r="F2376">
            <v>0</v>
          </cell>
          <cell r="G2376">
            <v>0</v>
          </cell>
          <cell r="H2376">
            <v>2729.9175</v>
          </cell>
          <cell r="I2376">
            <v>0</v>
          </cell>
          <cell r="J2376">
            <v>0</v>
          </cell>
          <cell r="K2376">
            <v>18.199449999999999</v>
          </cell>
        </row>
        <row r="2377">
          <cell r="A2377" t="str">
            <v>DLR.NY</v>
          </cell>
          <cell r="B2377" t="str">
            <v>No</v>
          </cell>
          <cell r="C2377" t="str">
            <v>Digital Realty Trust Inc</v>
          </cell>
          <cell r="D2377" t="str">
            <v>InternationalShares</v>
          </cell>
          <cell r="E2377">
            <v>193</v>
          </cell>
          <cell r="F2377">
            <v>0</v>
          </cell>
          <cell r="G2377">
            <v>0</v>
          </cell>
          <cell r="H2377">
            <v>55317.100300000006</v>
          </cell>
          <cell r="I2377">
            <v>0</v>
          </cell>
          <cell r="J2377">
            <v>0</v>
          </cell>
          <cell r="K2377">
            <v>286.61709999999999</v>
          </cell>
        </row>
        <row r="2378">
          <cell r="A2378" t="str">
            <v>DLTR.ND</v>
          </cell>
          <cell r="B2378" t="str">
            <v>No</v>
          </cell>
          <cell r="C2378" t="str">
            <v>Dollar Tree Inc.</v>
          </cell>
          <cell r="D2378" t="str">
            <v>InternationalShares</v>
          </cell>
          <cell r="E2378">
            <v>17</v>
          </cell>
          <cell r="F2378">
            <v>0</v>
          </cell>
          <cell r="G2378">
            <v>0</v>
          </cell>
          <cell r="H2378">
            <v>2059.123963</v>
          </cell>
          <cell r="I2378">
            <v>0</v>
          </cell>
          <cell r="J2378">
            <v>0</v>
          </cell>
          <cell r="K2378">
            <v>121.124939</v>
          </cell>
        </row>
        <row r="2379">
          <cell r="A2379" t="str">
            <v>DM1</v>
          </cell>
          <cell r="B2379" t="str">
            <v>No</v>
          </cell>
          <cell r="C2379" t="str">
            <v>Desert Metals Limited</v>
          </cell>
          <cell r="D2379" t="str">
            <v>AustralianShares</v>
          </cell>
          <cell r="E2379">
            <v>284000</v>
          </cell>
          <cell r="F2379">
            <v>0</v>
          </cell>
          <cell r="G2379">
            <v>0</v>
          </cell>
          <cell r="H2379">
            <v>6248</v>
          </cell>
          <cell r="I2379">
            <v>0</v>
          </cell>
          <cell r="J2379">
            <v>0</v>
          </cell>
          <cell r="K2379">
            <v>2.1999999999999999E-2</v>
          </cell>
        </row>
        <row r="2380">
          <cell r="A2380" t="str">
            <v>DMA</v>
          </cell>
          <cell r="B2380" t="str">
            <v>No</v>
          </cell>
          <cell r="C2380" t="str">
            <v>Dynasty Resources Limited</v>
          </cell>
          <cell r="D2380" t="str">
            <v>AustralianShares</v>
          </cell>
          <cell r="E2380">
            <v>0</v>
          </cell>
          <cell r="F2380">
            <v>0</v>
          </cell>
          <cell r="G2380">
            <v>0</v>
          </cell>
          <cell r="H2380">
            <v>0</v>
          </cell>
          <cell r="I2380">
            <v>0</v>
          </cell>
          <cell r="J2380">
            <v>0</v>
          </cell>
          <cell r="K2380">
            <v>0</v>
          </cell>
        </row>
        <row r="2381">
          <cell r="A2381" t="str">
            <v>DMM</v>
          </cell>
          <cell r="B2381" t="str">
            <v>No</v>
          </cell>
          <cell r="C2381" t="str">
            <v>DMC Mining Limited</v>
          </cell>
          <cell r="D2381" t="str">
            <v>AustralianShares</v>
          </cell>
          <cell r="E2381">
            <v>40000</v>
          </cell>
          <cell r="F2381">
            <v>0</v>
          </cell>
          <cell r="G2381">
            <v>0</v>
          </cell>
          <cell r="H2381">
            <v>2320</v>
          </cell>
          <cell r="I2381">
            <v>0</v>
          </cell>
          <cell r="J2381">
            <v>0</v>
          </cell>
          <cell r="K2381">
            <v>5.8000000000000003E-2</v>
          </cell>
        </row>
        <row r="2382">
          <cell r="A2382" t="str">
            <v>DMMO</v>
          </cell>
          <cell r="B2382" t="str">
            <v>No</v>
          </cell>
          <cell r="C2382" t="str">
            <v>DMC Mining Limited Options Expiry 30/06/2026</v>
          </cell>
          <cell r="D2382" t="str">
            <v>AustralianShares</v>
          </cell>
          <cell r="E2382">
            <v>0</v>
          </cell>
          <cell r="F2382">
            <v>0</v>
          </cell>
          <cell r="G2382">
            <v>0</v>
          </cell>
          <cell r="H2382">
            <v>0</v>
          </cell>
          <cell r="I2382">
            <v>0</v>
          </cell>
          <cell r="J2382">
            <v>0</v>
          </cell>
          <cell r="K2382">
            <v>0</v>
          </cell>
        </row>
        <row r="2383">
          <cell r="A2383" t="str">
            <v>DNA</v>
          </cell>
          <cell r="B2383" t="str">
            <v>No</v>
          </cell>
          <cell r="C2383" t="str">
            <v>Donaco International Limited</v>
          </cell>
          <cell r="D2383" t="str">
            <v>AustralianShares</v>
          </cell>
          <cell r="E2383">
            <v>52813</v>
          </cell>
          <cell r="F2383">
            <v>0</v>
          </cell>
          <cell r="G2383">
            <v>0</v>
          </cell>
          <cell r="H2383">
            <v>1478.7639999999999</v>
          </cell>
          <cell r="I2383">
            <v>0</v>
          </cell>
          <cell r="J2383">
            <v>0</v>
          </cell>
          <cell r="K2383">
            <v>2.8000000000000001E-2</v>
          </cell>
        </row>
        <row r="2384">
          <cell r="A2384" t="str">
            <v>DNK</v>
          </cell>
          <cell r="B2384" t="str">
            <v>No</v>
          </cell>
          <cell r="C2384" t="str">
            <v>Danakali Limited</v>
          </cell>
          <cell r="D2384" t="str">
            <v>AustralianShares</v>
          </cell>
          <cell r="E2384">
            <v>56769</v>
          </cell>
          <cell r="F2384">
            <v>0</v>
          </cell>
          <cell r="G2384">
            <v>0</v>
          </cell>
          <cell r="H2384">
            <v>6066.3921089999994</v>
          </cell>
          <cell r="I2384">
            <v>0</v>
          </cell>
          <cell r="J2384">
            <v>0</v>
          </cell>
          <cell r="K2384">
            <v>0.106861</v>
          </cell>
        </row>
        <row r="2385">
          <cell r="A2385" t="str">
            <v>DOC</v>
          </cell>
          <cell r="B2385" t="str">
            <v>No</v>
          </cell>
          <cell r="C2385" t="str">
            <v>Doctor Care Anywhere Group PLC CDI</v>
          </cell>
          <cell r="D2385" t="str">
            <v>AustralianShares</v>
          </cell>
          <cell r="E2385">
            <v>14877</v>
          </cell>
          <cell r="F2385">
            <v>0</v>
          </cell>
          <cell r="G2385">
            <v>0</v>
          </cell>
          <cell r="H2385">
            <v>1115.7750000000001</v>
          </cell>
          <cell r="I2385">
            <v>0</v>
          </cell>
          <cell r="J2385">
            <v>0</v>
          </cell>
          <cell r="K2385">
            <v>7.4999999999999997E-2</v>
          </cell>
        </row>
        <row r="2386">
          <cell r="A2386" t="str">
            <v>DOCN.NY</v>
          </cell>
          <cell r="B2386" t="str">
            <v>No</v>
          </cell>
          <cell r="C2386" t="str">
            <v>DigitalOcean Holdings Inc</v>
          </cell>
          <cell r="D2386" t="str">
            <v>InternationalShares</v>
          </cell>
          <cell r="E2386">
            <v>269</v>
          </cell>
          <cell r="F2386">
            <v>0</v>
          </cell>
          <cell r="G2386">
            <v>0</v>
          </cell>
          <cell r="H2386">
            <v>14813.043443999999</v>
          </cell>
          <cell r="I2386">
            <v>0</v>
          </cell>
          <cell r="J2386">
            <v>0</v>
          </cell>
          <cell r="K2386">
            <v>55.067076</v>
          </cell>
        </row>
        <row r="2387">
          <cell r="A2387" t="str">
            <v>DOCU.ND</v>
          </cell>
          <cell r="B2387" t="str">
            <v>No</v>
          </cell>
          <cell r="C2387" t="str">
            <v>DocuSign Inc</v>
          </cell>
          <cell r="D2387" t="str">
            <v>InternationalShares</v>
          </cell>
          <cell r="E2387">
            <v>100</v>
          </cell>
          <cell r="F2387">
            <v>0</v>
          </cell>
          <cell r="G2387">
            <v>0</v>
          </cell>
          <cell r="H2387">
            <v>14536.9323</v>
          </cell>
          <cell r="I2387">
            <v>0</v>
          </cell>
          <cell r="J2387">
            <v>0</v>
          </cell>
          <cell r="K2387">
            <v>145.36932300000001</v>
          </cell>
        </row>
        <row r="2388">
          <cell r="A2388" t="str">
            <v>DOU</v>
          </cell>
          <cell r="B2388" t="str">
            <v>No</v>
          </cell>
          <cell r="C2388" t="str">
            <v>Douugh Limited</v>
          </cell>
          <cell r="D2388" t="str">
            <v>AustralianShares</v>
          </cell>
          <cell r="E2388">
            <v>438424</v>
          </cell>
          <cell r="F2388">
            <v>0</v>
          </cell>
          <cell r="G2388">
            <v>0</v>
          </cell>
          <cell r="H2388">
            <v>3068.9679999999998</v>
          </cell>
          <cell r="I2388">
            <v>0</v>
          </cell>
          <cell r="J2388">
            <v>0</v>
          </cell>
          <cell r="K2388">
            <v>7.0000000000000001E-3</v>
          </cell>
        </row>
        <row r="2389">
          <cell r="A2389" t="str">
            <v>DOW.NY</v>
          </cell>
          <cell r="B2389" t="str">
            <v>No</v>
          </cell>
          <cell r="C2389" t="str">
            <v>Dow Inc</v>
          </cell>
          <cell r="D2389" t="str">
            <v>InternationalShares</v>
          </cell>
          <cell r="E2389">
            <v>27</v>
          </cell>
          <cell r="F2389">
            <v>0</v>
          </cell>
          <cell r="G2389">
            <v>0</v>
          </cell>
          <cell r="H2389">
            <v>1751.268789</v>
          </cell>
          <cell r="I2389">
            <v>0</v>
          </cell>
          <cell r="J2389">
            <v>0</v>
          </cell>
          <cell r="K2389">
            <v>64.861806999999999</v>
          </cell>
        </row>
        <row r="2390">
          <cell r="A2390" t="str">
            <v>DRE</v>
          </cell>
          <cell r="B2390" t="str">
            <v>No</v>
          </cell>
          <cell r="C2390" t="str">
            <v>Dreadnought Resources Ltd</v>
          </cell>
          <cell r="D2390" t="str">
            <v>AustralianShares</v>
          </cell>
          <cell r="E2390">
            <v>1739520</v>
          </cell>
          <cell r="F2390">
            <v>0</v>
          </cell>
          <cell r="G2390">
            <v>0</v>
          </cell>
          <cell r="H2390">
            <v>20874.240000000002</v>
          </cell>
          <cell r="I2390">
            <v>0</v>
          </cell>
          <cell r="J2390">
            <v>0</v>
          </cell>
          <cell r="K2390">
            <v>1.2E-2</v>
          </cell>
        </row>
        <row r="2391">
          <cell r="A2391" t="str">
            <v>DRIV</v>
          </cell>
          <cell r="B2391" t="str">
            <v>No</v>
          </cell>
          <cell r="C2391" t="str">
            <v>BetaShares Electric Vehicles and FTR Mobility ETF</v>
          </cell>
          <cell r="D2391" t="str">
            <v>AustralianShares</v>
          </cell>
          <cell r="E2391">
            <v>4862</v>
          </cell>
          <cell r="F2391">
            <v>0</v>
          </cell>
          <cell r="G2391">
            <v>0</v>
          </cell>
          <cell r="H2391">
            <v>42882.84</v>
          </cell>
          <cell r="I2391">
            <v>0</v>
          </cell>
          <cell r="J2391">
            <v>0</v>
          </cell>
          <cell r="K2391">
            <v>8.82</v>
          </cell>
        </row>
        <row r="2392">
          <cell r="A2392" t="str">
            <v>DRO</v>
          </cell>
          <cell r="B2392" t="str">
            <v>No</v>
          </cell>
          <cell r="C2392" t="str">
            <v>DroneShield Limited</v>
          </cell>
          <cell r="D2392" t="str">
            <v>AustralianShares</v>
          </cell>
          <cell r="E2392">
            <v>1211276</v>
          </cell>
          <cell r="F2392">
            <v>0</v>
          </cell>
          <cell r="G2392">
            <v>0</v>
          </cell>
          <cell r="H2392">
            <v>926626.14</v>
          </cell>
          <cell r="I2392">
            <v>0</v>
          </cell>
          <cell r="J2392">
            <v>0</v>
          </cell>
          <cell r="K2392">
            <v>0.76500000000000001</v>
          </cell>
        </row>
        <row r="2393">
          <cell r="A2393" t="str">
            <v>DRX</v>
          </cell>
          <cell r="B2393" t="str">
            <v>No</v>
          </cell>
          <cell r="C2393" t="str">
            <v>Diatreme Resources Limited</v>
          </cell>
          <cell r="D2393" t="str">
            <v>AustralianShares</v>
          </cell>
          <cell r="E2393">
            <v>2302746</v>
          </cell>
          <cell r="F2393">
            <v>0</v>
          </cell>
          <cell r="G2393">
            <v>0</v>
          </cell>
          <cell r="H2393">
            <v>50660.411999999997</v>
          </cell>
          <cell r="I2393">
            <v>0</v>
          </cell>
          <cell r="J2393">
            <v>0</v>
          </cell>
          <cell r="K2393">
            <v>2.1999999999999999E-2</v>
          </cell>
        </row>
        <row r="2394">
          <cell r="A2394" t="str">
            <v>DSE</v>
          </cell>
          <cell r="B2394" t="str">
            <v>No</v>
          </cell>
          <cell r="C2394" t="str">
            <v>Dropsuite Limited</v>
          </cell>
          <cell r="D2394" t="str">
            <v>AustralianShares</v>
          </cell>
          <cell r="E2394">
            <v>101919</v>
          </cell>
          <cell r="F2394">
            <v>0</v>
          </cell>
          <cell r="G2394">
            <v>0</v>
          </cell>
          <cell r="H2394">
            <v>472904.16</v>
          </cell>
          <cell r="I2394">
            <v>0</v>
          </cell>
          <cell r="J2394">
            <v>0</v>
          </cell>
          <cell r="K2394">
            <v>4.6399999999999997</v>
          </cell>
        </row>
        <row r="2395">
          <cell r="A2395" t="str">
            <v>DSK</v>
          </cell>
          <cell r="B2395" t="str">
            <v>No</v>
          </cell>
          <cell r="C2395" t="str">
            <v>Dusk Group Limited</v>
          </cell>
          <cell r="D2395" t="str">
            <v>AustralianShares</v>
          </cell>
          <cell r="E2395">
            <v>100347</v>
          </cell>
          <cell r="F2395">
            <v>0</v>
          </cell>
          <cell r="G2395">
            <v>0</v>
          </cell>
          <cell r="H2395">
            <v>124932.015</v>
          </cell>
          <cell r="I2395">
            <v>0</v>
          </cell>
          <cell r="J2395">
            <v>0</v>
          </cell>
          <cell r="K2395">
            <v>1.2450000000000001</v>
          </cell>
        </row>
        <row r="2396">
          <cell r="A2396" t="str">
            <v>DSY.PA</v>
          </cell>
          <cell r="B2396" t="str">
            <v>No</v>
          </cell>
          <cell r="C2396" t="str">
            <v>Dassault Systemes SE</v>
          </cell>
          <cell r="D2396" t="str">
            <v>InternationalShares</v>
          </cell>
          <cell r="E2396">
            <v>701</v>
          </cell>
          <cell r="F2396">
            <v>0</v>
          </cell>
          <cell r="G2396">
            <v>0</v>
          </cell>
          <cell r="H2396">
            <v>39237.401768999996</v>
          </cell>
          <cell r="I2396">
            <v>0</v>
          </cell>
          <cell r="J2396">
            <v>0</v>
          </cell>
          <cell r="K2396">
            <v>55.973469000000001</v>
          </cell>
        </row>
        <row r="2397">
          <cell r="A2397" t="str">
            <v>DTC.NY</v>
          </cell>
          <cell r="B2397" t="str">
            <v>No</v>
          </cell>
          <cell r="C2397" t="str">
            <v>Solo Brands Inc</v>
          </cell>
          <cell r="D2397" t="str">
            <v>InternationalShares</v>
          </cell>
          <cell r="E2397">
            <v>444</v>
          </cell>
          <cell r="F2397">
            <v>0</v>
          </cell>
          <cell r="G2397">
            <v>0</v>
          </cell>
          <cell r="H2397">
            <v>818.10241199999996</v>
          </cell>
          <cell r="I2397">
            <v>0</v>
          </cell>
          <cell r="J2397">
            <v>0</v>
          </cell>
          <cell r="K2397">
            <v>1.842573</v>
          </cell>
        </row>
        <row r="2398">
          <cell r="A2398" t="str">
            <v>DTG.DB</v>
          </cell>
          <cell r="B2398" t="str">
            <v>No</v>
          </cell>
          <cell r="C2398" t="str">
            <v>Daimler Truck Holding AG</v>
          </cell>
          <cell r="D2398" t="str">
            <v>InternationalShares</v>
          </cell>
          <cell r="E2398">
            <v>77295</v>
          </cell>
          <cell r="F2398">
            <v>0</v>
          </cell>
          <cell r="G2398">
            <v>0</v>
          </cell>
          <cell r="H2398">
            <v>4765910.2213350004</v>
          </cell>
          <cell r="I2398">
            <v>0</v>
          </cell>
          <cell r="J2398">
            <v>0</v>
          </cell>
          <cell r="K2398">
            <v>61.658712999999999</v>
          </cell>
        </row>
        <row r="2399">
          <cell r="A2399" t="str">
            <v>DTL</v>
          </cell>
          <cell r="B2399" t="str">
            <v>No</v>
          </cell>
          <cell r="C2399" t="str">
            <v>DATA3 Limited</v>
          </cell>
          <cell r="D2399" t="str">
            <v>AustralianShares</v>
          </cell>
          <cell r="E2399">
            <v>57685</v>
          </cell>
          <cell r="F2399">
            <v>0</v>
          </cell>
          <cell r="G2399">
            <v>0</v>
          </cell>
          <cell r="H2399">
            <v>368607.15</v>
          </cell>
          <cell r="I2399">
            <v>0</v>
          </cell>
          <cell r="J2399">
            <v>0</v>
          </cell>
          <cell r="K2399">
            <v>6.39</v>
          </cell>
        </row>
        <row r="2400">
          <cell r="A2400" t="str">
            <v>DTM</v>
          </cell>
          <cell r="B2400" t="str">
            <v>No</v>
          </cell>
          <cell r="C2400" t="str">
            <v>Dart Mining NL</v>
          </cell>
          <cell r="D2400" t="str">
            <v>AustralianShares</v>
          </cell>
          <cell r="E2400">
            <v>452132</v>
          </cell>
          <cell r="F2400">
            <v>0</v>
          </cell>
          <cell r="G2400">
            <v>0</v>
          </cell>
          <cell r="H2400">
            <v>4069.1880000000001</v>
          </cell>
          <cell r="I2400">
            <v>0</v>
          </cell>
          <cell r="J2400">
            <v>0</v>
          </cell>
          <cell r="K2400">
            <v>8.9999999999999993E-3</v>
          </cell>
        </row>
        <row r="2401">
          <cell r="A2401" t="str">
            <v>DTR</v>
          </cell>
          <cell r="B2401" t="str">
            <v>No</v>
          </cell>
          <cell r="C2401" t="str">
            <v>Dateline Resources Limited</v>
          </cell>
          <cell r="D2401" t="str">
            <v>AustralianShares</v>
          </cell>
          <cell r="E2401">
            <v>29000</v>
          </cell>
          <cell r="F2401">
            <v>0</v>
          </cell>
          <cell r="G2401">
            <v>0</v>
          </cell>
          <cell r="H2401">
            <v>101.5</v>
          </cell>
          <cell r="I2401">
            <v>0</v>
          </cell>
          <cell r="J2401">
            <v>0</v>
          </cell>
          <cell r="K2401">
            <v>3.5000000000000001E-3</v>
          </cell>
        </row>
        <row r="2402">
          <cell r="A2402" t="str">
            <v>DUB</v>
          </cell>
          <cell r="B2402" t="str">
            <v>No</v>
          </cell>
          <cell r="C2402" t="str">
            <v>Dubber Corporation Limited</v>
          </cell>
          <cell r="D2402" t="str">
            <v>AustralianShares</v>
          </cell>
          <cell r="E2402">
            <v>327636</v>
          </cell>
          <cell r="F2402">
            <v>0</v>
          </cell>
          <cell r="G2402">
            <v>0</v>
          </cell>
          <cell r="H2402">
            <v>10484.352000000001</v>
          </cell>
          <cell r="I2402">
            <v>0</v>
          </cell>
          <cell r="J2402">
            <v>0</v>
          </cell>
          <cell r="K2402">
            <v>3.2000000000000001E-2</v>
          </cell>
        </row>
        <row r="2403">
          <cell r="A2403" t="str">
            <v>DUG</v>
          </cell>
          <cell r="B2403" t="str">
            <v>No</v>
          </cell>
          <cell r="C2403" t="str">
            <v>DUG Technology Ltd</v>
          </cell>
          <cell r="D2403" t="str">
            <v>AustralianShares</v>
          </cell>
          <cell r="E2403">
            <v>37529</v>
          </cell>
          <cell r="F2403">
            <v>0</v>
          </cell>
          <cell r="G2403">
            <v>0</v>
          </cell>
          <cell r="H2403">
            <v>52352.955000000002</v>
          </cell>
          <cell r="I2403">
            <v>0</v>
          </cell>
          <cell r="J2403">
            <v>0</v>
          </cell>
          <cell r="K2403">
            <v>1.395</v>
          </cell>
        </row>
        <row r="2404">
          <cell r="A2404" t="str">
            <v>DUI</v>
          </cell>
          <cell r="B2404" t="str">
            <v>No</v>
          </cell>
          <cell r="C2404" t="str">
            <v>Diversified United Investment Ltd</v>
          </cell>
          <cell r="D2404" t="str">
            <v>AustralianShares</v>
          </cell>
          <cell r="E2404">
            <v>233572</v>
          </cell>
          <cell r="F2404">
            <v>0</v>
          </cell>
          <cell r="G2404">
            <v>0</v>
          </cell>
          <cell r="H2404">
            <v>1237931.6000000001</v>
          </cell>
          <cell r="I2404">
            <v>0</v>
          </cell>
          <cell r="J2404">
            <v>0</v>
          </cell>
          <cell r="K2404">
            <v>5.3</v>
          </cell>
        </row>
        <row r="2405">
          <cell r="A2405" t="str">
            <v>DUK.NY</v>
          </cell>
          <cell r="B2405" t="str">
            <v>No</v>
          </cell>
          <cell r="C2405" t="str">
            <v>Duke Energy Corporation</v>
          </cell>
          <cell r="D2405" t="str">
            <v>InternationalShares</v>
          </cell>
          <cell r="E2405">
            <v>49</v>
          </cell>
          <cell r="F2405">
            <v>0</v>
          </cell>
          <cell r="G2405">
            <v>0</v>
          </cell>
          <cell r="H2405">
            <v>8532.8268759999992</v>
          </cell>
          <cell r="I2405">
            <v>0</v>
          </cell>
          <cell r="J2405">
            <v>0</v>
          </cell>
          <cell r="K2405">
            <v>174.13932399999999</v>
          </cell>
        </row>
        <row r="2406">
          <cell r="A2406" t="str">
            <v>DUN</v>
          </cell>
          <cell r="B2406" t="str">
            <v>No</v>
          </cell>
          <cell r="C2406" t="str">
            <v>Dundas Minerals Limited</v>
          </cell>
          <cell r="D2406" t="str">
            <v>AustralianShares</v>
          </cell>
          <cell r="E2406">
            <v>16072</v>
          </cell>
          <cell r="F2406">
            <v>0</v>
          </cell>
          <cell r="G2406">
            <v>0</v>
          </cell>
          <cell r="H2406">
            <v>562.52</v>
          </cell>
          <cell r="I2406">
            <v>0</v>
          </cell>
          <cell r="J2406">
            <v>0</v>
          </cell>
          <cell r="K2406">
            <v>3.5000000000000003E-2</v>
          </cell>
        </row>
        <row r="2407">
          <cell r="A2407" t="str">
            <v>DUR</v>
          </cell>
          <cell r="B2407" t="str">
            <v>No</v>
          </cell>
          <cell r="C2407" t="str">
            <v>Duratec Limited</v>
          </cell>
          <cell r="D2407" t="str">
            <v>AustralianShares</v>
          </cell>
          <cell r="E2407">
            <v>188424</v>
          </cell>
          <cell r="F2407">
            <v>0</v>
          </cell>
          <cell r="G2407">
            <v>0</v>
          </cell>
          <cell r="H2407">
            <v>282636</v>
          </cell>
          <cell r="I2407">
            <v>0</v>
          </cell>
          <cell r="J2407">
            <v>0</v>
          </cell>
          <cell r="K2407">
            <v>1.5</v>
          </cell>
        </row>
        <row r="2408">
          <cell r="A2408" t="str">
            <v>DVDY</v>
          </cell>
          <cell r="B2408" t="str">
            <v>No</v>
          </cell>
          <cell r="C2408" t="str">
            <v>VanEck Morningstar Australian Moat Income ETF</v>
          </cell>
          <cell r="D2408" t="str">
            <v>AustralianShares</v>
          </cell>
          <cell r="E2408">
            <v>16595</v>
          </cell>
          <cell r="F2408">
            <v>0</v>
          </cell>
          <cell r="G2408">
            <v>0</v>
          </cell>
          <cell r="H2408">
            <v>371893.95</v>
          </cell>
          <cell r="I2408">
            <v>0</v>
          </cell>
          <cell r="J2408">
            <v>0</v>
          </cell>
          <cell r="K2408">
            <v>22.41</v>
          </cell>
        </row>
        <row r="2409">
          <cell r="A2409" t="str">
            <v>DVP</v>
          </cell>
          <cell r="B2409" t="str">
            <v>No</v>
          </cell>
          <cell r="C2409" t="str">
            <v>Develop Global Limited</v>
          </cell>
          <cell r="D2409" t="str">
            <v>AustralianShares</v>
          </cell>
          <cell r="E2409">
            <v>177641</v>
          </cell>
          <cell r="F2409">
            <v>0</v>
          </cell>
          <cell r="G2409">
            <v>0</v>
          </cell>
          <cell r="H2409">
            <v>415679.94</v>
          </cell>
          <cell r="I2409">
            <v>0</v>
          </cell>
          <cell r="J2409">
            <v>0</v>
          </cell>
          <cell r="K2409">
            <v>2.34</v>
          </cell>
        </row>
        <row r="2410">
          <cell r="A2410" t="str">
            <v>DXB</v>
          </cell>
          <cell r="B2410" t="str">
            <v>No</v>
          </cell>
          <cell r="C2410" t="str">
            <v>Dimerix Limited</v>
          </cell>
          <cell r="D2410" t="str">
            <v>AustralianShares</v>
          </cell>
          <cell r="E2410">
            <v>180075</v>
          </cell>
          <cell r="F2410">
            <v>0</v>
          </cell>
          <cell r="G2410">
            <v>0</v>
          </cell>
          <cell r="H2410">
            <v>61225.5</v>
          </cell>
          <cell r="I2410">
            <v>0</v>
          </cell>
          <cell r="J2410">
            <v>0</v>
          </cell>
          <cell r="K2410">
            <v>0.34</v>
          </cell>
        </row>
        <row r="2411">
          <cell r="A2411" t="str">
            <v>DXC</v>
          </cell>
          <cell r="B2411" t="str">
            <v>No</v>
          </cell>
          <cell r="C2411" t="str">
            <v>Dexus Convenience Retail REIT</v>
          </cell>
          <cell r="D2411" t="str">
            <v>AustralianShares</v>
          </cell>
          <cell r="E2411">
            <v>197948</v>
          </cell>
          <cell r="F2411">
            <v>0</v>
          </cell>
          <cell r="G2411">
            <v>0</v>
          </cell>
          <cell r="H2411">
            <v>581967.12</v>
          </cell>
          <cell r="I2411">
            <v>0</v>
          </cell>
          <cell r="J2411">
            <v>0</v>
          </cell>
          <cell r="K2411">
            <v>2.94</v>
          </cell>
        </row>
        <row r="2412">
          <cell r="A2412" t="str">
            <v>DXCM.ND</v>
          </cell>
          <cell r="B2412" t="str">
            <v>No</v>
          </cell>
          <cell r="C2412" t="str">
            <v>DexCom Inc</v>
          </cell>
          <cell r="D2412" t="str">
            <v>InternationalShares</v>
          </cell>
          <cell r="E2412">
            <v>1040</v>
          </cell>
          <cell r="F2412">
            <v>0</v>
          </cell>
          <cell r="G2412">
            <v>0</v>
          </cell>
          <cell r="H2412">
            <v>130727.00784000001</v>
          </cell>
          <cell r="I2412">
            <v>0</v>
          </cell>
          <cell r="J2412">
            <v>0</v>
          </cell>
          <cell r="K2412">
            <v>125.699046</v>
          </cell>
        </row>
        <row r="2413">
          <cell r="A2413" t="str">
            <v>DXN</v>
          </cell>
          <cell r="B2413" t="str">
            <v>No</v>
          </cell>
          <cell r="C2413" t="str">
            <v>DXN Limited</v>
          </cell>
          <cell r="D2413" t="str">
            <v>AustralianShares</v>
          </cell>
          <cell r="E2413">
            <v>19172</v>
          </cell>
          <cell r="F2413">
            <v>0</v>
          </cell>
          <cell r="G2413">
            <v>0</v>
          </cell>
          <cell r="H2413">
            <v>1092.8040000000001</v>
          </cell>
          <cell r="I2413">
            <v>0</v>
          </cell>
          <cell r="J2413">
            <v>0</v>
          </cell>
          <cell r="K2413">
            <v>5.7000000000000002E-2</v>
          </cell>
        </row>
        <row r="2414">
          <cell r="A2414" t="str">
            <v>DYL</v>
          </cell>
          <cell r="B2414" t="str">
            <v>No</v>
          </cell>
          <cell r="C2414" t="str">
            <v>Deep Yellow Limited</v>
          </cell>
          <cell r="D2414" t="str">
            <v>AustralianShares</v>
          </cell>
          <cell r="E2414">
            <v>1155554</v>
          </cell>
          <cell r="F2414">
            <v>0</v>
          </cell>
          <cell r="G2414">
            <v>0</v>
          </cell>
          <cell r="H2414">
            <v>1299998.25</v>
          </cell>
          <cell r="I2414">
            <v>0</v>
          </cell>
          <cell r="J2414">
            <v>0</v>
          </cell>
          <cell r="K2414">
            <v>1.125</v>
          </cell>
        </row>
        <row r="2415">
          <cell r="A2415" t="str">
            <v>DZZF</v>
          </cell>
          <cell r="B2415" t="str">
            <v>No</v>
          </cell>
          <cell r="C2415" t="str">
            <v>BetaShares Ethical Diversified High Growth ETF</v>
          </cell>
          <cell r="D2415" t="str">
            <v>AustralianShares</v>
          </cell>
          <cell r="E2415">
            <v>60073</v>
          </cell>
          <cell r="F2415">
            <v>0</v>
          </cell>
          <cell r="G2415">
            <v>0</v>
          </cell>
          <cell r="H2415">
            <v>1866468.11</v>
          </cell>
          <cell r="I2415">
            <v>0</v>
          </cell>
          <cell r="J2415">
            <v>0</v>
          </cell>
          <cell r="K2415">
            <v>31.07</v>
          </cell>
        </row>
        <row r="2416">
          <cell r="A2416" t="str">
            <v>E200</v>
          </cell>
          <cell r="B2416" t="str">
            <v>No</v>
          </cell>
          <cell r="C2416" t="str">
            <v>SPDR S&amp;P/ASX 200 ESG FUND</v>
          </cell>
          <cell r="D2416" t="str">
            <v>AustralianShares</v>
          </cell>
          <cell r="E2416">
            <v>230905</v>
          </cell>
          <cell r="F2416">
            <v>0</v>
          </cell>
          <cell r="G2416">
            <v>0</v>
          </cell>
          <cell r="H2416">
            <v>5987366.6500000004</v>
          </cell>
          <cell r="I2416">
            <v>0</v>
          </cell>
          <cell r="J2416">
            <v>0</v>
          </cell>
          <cell r="K2416">
            <v>25.93</v>
          </cell>
        </row>
        <row r="2417">
          <cell r="A2417" t="str">
            <v>E25</v>
          </cell>
          <cell r="B2417" t="str">
            <v>No</v>
          </cell>
          <cell r="C2417" t="str">
            <v>Element 25 Limited</v>
          </cell>
          <cell r="D2417" t="str">
            <v>AustralianShares</v>
          </cell>
          <cell r="E2417">
            <v>111737</v>
          </cell>
          <cell r="F2417">
            <v>0</v>
          </cell>
          <cell r="G2417">
            <v>0</v>
          </cell>
          <cell r="H2417">
            <v>28492.935000000001</v>
          </cell>
          <cell r="I2417">
            <v>0</v>
          </cell>
          <cell r="J2417">
            <v>0</v>
          </cell>
          <cell r="K2417">
            <v>0.255</v>
          </cell>
        </row>
        <row r="2418">
          <cell r="A2418" t="str">
            <v>E33</v>
          </cell>
          <cell r="B2418" t="str">
            <v>No</v>
          </cell>
          <cell r="C2418" t="str">
            <v>East 33 Limited</v>
          </cell>
          <cell r="D2418" t="str">
            <v>AustralianShares</v>
          </cell>
          <cell r="E2418">
            <v>10696</v>
          </cell>
          <cell r="F2418">
            <v>0</v>
          </cell>
          <cell r="G2418">
            <v>0</v>
          </cell>
          <cell r="H2418">
            <v>235.31200000000001</v>
          </cell>
          <cell r="I2418">
            <v>0</v>
          </cell>
          <cell r="J2418">
            <v>0</v>
          </cell>
          <cell r="K2418">
            <v>2.1999999999999999E-2</v>
          </cell>
        </row>
        <row r="2419">
          <cell r="A2419" t="str">
            <v>EA.ND</v>
          </cell>
          <cell r="B2419" t="str">
            <v>No</v>
          </cell>
          <cell r="C2419" t="str">
            <v>Electronic Arts Inc.</v>
          </cell>
          <cell r="D2419" t="str">
            <v>InternationalShares</v>
          </cell>
          <cell r="E2419">
            <v>10</v>
          </cell>
          <cell r="F2419">
            <v>0</v>
          </cell>
          <cell r="G2419">
            <v>0</v>
          </cell>
          <cell r="H2419">
            <v>2364.63553</v>
          </cell>
          <cell r="I2419">
            <v>0</v>
          </cell>
          <cell r="J2419">
            <v>0</v>
          </cell>
          <cell r="K2419">
            <v>236.46355299999999</v>
          </cell>
        </row>
        <row r="2420">
          <cell r="A2420" t="str">
            <v>EAFZ</v>
          </cell>
          <cell r="B2420" t="str">
            <v>No</v>
          </cell>
          <cell r="C2420" t="str">
            <v>Ellerston Asia Growth Fund (Hedge Fund)</v>
          </cell>
          <cell r="D2420" t="str">
            <v>AustralianShares</v>
          </cell>
          <cell r="E2420">
            <v>239</v>
          </cell>
          <cell r="F2420">
            <v>0</v>
          </cell>
          <cell r="G2420">
            <v>0</v>
          </cell>
          <cell r="H2420">
            <v>1797.28</v>
          </cell>
          <cell r="I2420">
            <v>0</v>
          </cell>
          <cell r="J2420">
            <v>0</v>
          </cell>
          <cell r="K2420">
            <v>7.52</v>
          </cell>
        </row>
        <row r="2421">
          <cell r="A2421" t="str">
            <v>EAPI.PA</v>
          </cell>
          <cell r="B2421" t="str">
            <v>No</v>
          </cell>
          <cell r="C2421" t="str">
            <v>Euroapi</v>
          </cell>
          <cell r="D2421" t="str">
            <v>InternationalShares</v>
          </cell>
          <cell r="E2421">
            <v>5</v>
          </cell>
          <cell r="F2421">
            <v>0</v>
          </cell>
          <cell r="G2421">
            <v>0</v>
          </cell>
          <cell r="H2421">
            <v>24.179870000000001</v>
          </cell>
          <cell r="I2421">
            <v>0</v>
          </cell>
          <cell r="J2421">
            <v>0</v>
          </cell>
          <cell r="K2421">
            <v>4.8359740000000002</v>
          </cell>
        </row>
        <row r="2422">
          <cell r="A2422" t="str">
            <v>EAX</v>
          </cell>
          <cell r="B2422" t="str">
            <v>No</v>
          </cell>
          <cell r="C2422" t="str">
            <v>Energy Action Limited</v>
          </cell>
          <cell r="D2422" t="str">
            <v>AustralianShares</v>
          </cell>
          <cell r="E2422">
            <v>10000</v>
          </cell>
          <cell r="F2422">
            <v>0</v>
          </cell>
          <cell r="G2422">
            <v>0</v>
          </cell>
          <cell r="H2422">
            <v>2850</v>
          </cell>
          <cell r="I2422">
            <v>0</v>
          </cell>
          <cell r="J2422">
            <v>0</v>
          </cell>
          <cell r="K2422">
            <v>0.28499999999999998</v>
          </cell>
        </row>
        <row r="2423">
          <cell r="A2423" t="str">
            <v>EBAY.ND</v>
          </cell>
          <cell r="B2423" t="str">
            <v>No</v>
          </cell>
          <cell r="C2423" t="str">
            <v>Ebay Inc</v>
          </cell>
          <cell r="D2423" t="str">
            <v>InternationalShares</v>
          </cell>
          <cell r="E2423">
            <v>1380</v>
          </cell>
          <cell r="F2423">
            <v>0</v>
          </cell>
          <cell r="G2423">
            <v>0</v>
          </cell>
          <cell r="H2423">
            <v>138178.43813999998</v>
          </cell>
          <cell r="I2423">
            <v>0</v>
          </cell>
          <cell r="J2423">
            <v>0</v>
          </cell>
          <cell r="K2423">
            <v>100.12930299999999</v>
          </cell>
        </row>
        <row r="2424">
          <cell r="A2424" t="str">
            <v>EBO</v>
          </cell>
          <cell r="B2424" t="str">
            <v>No</v>
          </cell>
          <cell r="C2424" t="str">
            <v>Ebos Group Limited</v>
          </cell>
          <cell r="D2424" t="str">
            <v>AustralianShares</v>
          </cell>
          <cell r="E2424">
            <v>1629</v>
          </cell>
          <cell r="F2424">
            <v>0</v>
          </cell>
          <cell r="G2424">
            <v>0</v>
          </cell>
          <cell r="H2424">
            <v>55369.71</v>
          </cell>
          <cell r="I2424">
            <v>0</v>
          </cell>
          <cell r="J2424">
            <v>0</v>
          </cell>
          <cell r="K2424">
            <v>33.99</v>
          </cell>
        </row>
        <row r="2425">
          <cell r="A2425" t="str">
            <v>EBR</v>
          </cell>
          <cell r="B2425" t="str">
            <v>No</v>
          </cell>
          <cell r="C2425" t="str">
            <v>EBR Systems Inc. CDI</v>
          </cell>
          <cell r="D2425" t="str">
            <v>AustralianShares</v>
          </cell>
          <cell r="E2425">
            <v>257506</v>
          </cell>
          <cell r="F2425">
            <v>0</v>
          </cell>
          <cell r="G2425">
            <v>0</v>
          </cell>
          <cell r="H2425">
            <v>263943.65000000002</v>
          </cell>
          <cell r="I2425">
            <v>0</v>
          </cell>
          <cell r="J2425">
            <v>0</v>
          </cell>
          <cell r="K2425">
            <v>1.0249999999999999</v>
          </cell>
        </row>
        <row r="2426">
          <cell r="A2426" t="str">
            <v>ECF</v>
          </cell>
          <cell r="B2426" t="str">
            <v>No</v>
          </cell>
          <cell r="C2426" t="str">
            <v>Elanor Commercial Property Fund</v>
          </cell>
          <cell r="D2426" t="str">
            <v>AustralianShares</v>
          </cell>
          <cell r="E2426">
            <v>1694848</v>
          </cell>
          <cell r="F2426">
            <v>0</v>
          </cell>
          <cell r="G2426">
            <v>0</v>
          </cell>
          <cell r="H2426">
            <v>1033857.28</v>
          </cell>
          <cell r="I2426">
            <v>0</v>
          </cell>
          <cell r="J2426">
            <v>0</v>
          </cell>
          <cell r="K2426">
            <v>0.61</v>
          </cell>
        </row>
        <row r="2427">
          <cell r="A2427" t="str">
            <v>ECH</v>
          </cell>
          <cell r="B2427" t="str">
            <v>No</v>
          </cell>
          <cell r="C2427" t="str">
            <v>Echelon Resources Limited</v>
          </cell>
          <cell r="D2427" t="str">
            <v>AustralianShares</v>
          </cell>
          <cell r="E2427">
            <v>1334</v>
          </cell>
          <cell r="F2427">
            <v>0</v>
          </cell>
          <cell r="G2427">
            <v>0</v>
          </cell>
          <cell r="H2427">
            <v>460.23</v>
          </cell>
          <cell r="I2427">
            <v>0</v>
          </cell>
          <cell r="J2427">
            <v>0</v>
          </cell>
          <cell r="K2427">
            <v>0.34499999999999997</v>
          </cell>
        </row>
        <row r="2428">
          <cell r="A2428" t="str">
            <v>ECL</v>
          </cell>
          <cell r="B2428" t="str">
            <v>No</v>
          </cell>
          <cell r="C2428" t="str">
            <v>Excelsior Capital Limited</v>
          </cell>
          <cell r="D2428" t="str">
            <v>AustralianShares</v>
          </cell>
          <cell r="E2428">
            <v>340</v>
          </cell>
          <cell r="F2428">
            <v>0</v>
          </cell>
          <cell r="G2428">
            <v>0</v>
          </cell>
          <cell r="H2428">
            <v>1074.4000000000001</v>
          </cell>
          <cell r="I2428">
            <v>0</v>
          </cell>
          <cell r="J2428">
            <v>0</v>
          </cell>
          <cell r="K2428">
            <v>3.16</v>
          </cell>
        </row>
        <row r="2429">
          <cell r="A2429" t="str">
            <v>ECL.NY</v>
          </cell>
          <cell r="B2429" t="str">
            <v>No</v>
          </cell>
          <cell r="C2429" t="str">
            <v>Ecolab Inc</v>
          </cell>
          <cell r="D2429" t="str">
            <v>InternationalShares</v>
          </cell>
          <cell r="E2429">
            <v>128</v>
          </cell>
          <cell r="F2429">
            <v>0</v>
          </cell>
          <cell r="G2429">
            <v>0</v>
          </cell>
          <cell r="H2429">
            <v>48477.388032000003</v>
          </cell>
          <cell r="I2429">
            <v>0</v>
          </cell>
          <cell r="J2429">
            <v>0</v>
          </cell>
          <cell r="K2429">
            <v>378.72959400000002</v>
          </cell>
        </row>
        <row r="2430">
          <cell r="A2430" t="str">
            <v>ECL0984AU</v>
          </cell>
          <cell r="B2430" t="str">
            <v>No</v>
          </cell>
          <cell r="C2430" t="str">
            <v>Ellerston Australian MicroCap Fund</v>
          </cell>
          <cell r="D2430" t="str">
            <v>ManagedFunds</v>
          </cell>
          <cell r="E2430">
            <v>2055904.9750620001</v>
          </cell>
          <cell r="F2430">
            <v>0</v>
          </cell>
          <cell r="G2430">
            <v>0</v>
          </cell>
          <cell r="H2430">
            <v>3125181.1525920001</v>
          </cell>
          <cell r="I2430">
            <v>0</v>
          </cell>
          <cell r="J2430">
            <v>0</v>
          </cell>
          <cell r="K2430">
            <v>1.5201</v>
          </cell>
        </row>
        <row r="2431">
          <cell r="A2431" t="str">
            <v>ECL2707AU</v>
          </cell>
          <cell r="B2431" t="str">
            <v>No</v>
          </cell>
          <cell r="C2431" t="str">
            <v>Ellerston JAADE Aust Private Assets Fund (Retail)</v>
          </cell>
          <cell r="D2431" t="str">
            <v>ManagedFunds</v>
          </cell>
          <cell r="E2431">
            <v>1830862.743059</v>
          </cell>
          <cell r="F2431">
            <v>0</v>
          </cell>
          <cell r="G2431">
            <v>0</v>
          </cell>
          <cell r="H2431">
            <v>3041978.447592</v>
          </cell>
          <cell r="I2431">
            <v>0</v>
          </cell>
          <cell r="J2431">
            <v>0</v>
          </cell>
          <cell r="K2431">
            <v>1.6615</v>
          </cell>
        </row>
        <row r="2432">
          <cell r="A2432" t="str">
            <v>ECL8388AU</v>
          </cell>
          <cell r="B2432" t="str">
            <v>No</v>
          </cell>
          <cell r="C2432" t="str">
            <v>Ellerston Global Mid Small Cap Fund Class A</v>
          </cell>
          <cell r="D2432" t="str">
            <v>ManagedFunds</v>
          </cell>
          <cell r="E2432">
            <v>123325.313202</v>
          </cell>
          <cell r="F2432">
            <v>0</v>
          </cell>
          <cell r="G2432">
            <v>0</v>
          </cell>
          <cell r="H2432">
            <v>194163.37310599998</v>
          </cell>
          <cell r="I2432">
            <v>0</v>
          </cell>
          <cell r="J2432">
            <v>0</v>
          </cell>
          <cell r="K2432">
            <v>1.5744</v>
          </cell>
        </row>
        <row r="2433">
          <cell r="A2433" t="str">
            <v>ECP</v>
          </cell>
          <cell r="B2433" t="str">
            <v>No</v>
          </cell>
          <cell r="C2433" t="str">
            <v>ECP Emerging Growth Limited</v>
          </cell>
          <cell r="D2433" t="str">
            <v>AustralianShares</v>
          </cell>
          <cell r="E2433">
            <v>26097</v>
          </cell>
          <cell r="F2433">
            <v>0</v>
          </cell>
          <cell r="G2433">
            <v>0</v>
          </cell>
          <cell r="H2433">
            <v>38493.074999999997</v>
          </cell>
          <cell r="I2433">
            <v>0</v>
          </cell>
          <cell r="J2433">
            <v>0</v>
          </cell>
          <cell r="K2433">
            <v>1.4750000000000001</v>
          </cell>
        </row>
        <row r="2434">
          <cell r="A2434" t="str">
            <v>ECPGA</v>
          </cell>
          <cell r="B2434" t="str">
            <v>No</v>
          </cell>
          <cell r="C2434" t="str">
            <v>ECP Emerging Growth Unsecured Conv Note 11/04/2027</v>
          </cell>
          <cell r="D2434" t="str">
            <v>AustralianShares</v>
          </cell>
          <cell r="E2434">
            <v>79930</v>
          </cell>
          <cell r="F2434">
            <v>0</v>
          </cell>
          <cell r="G2434">
            <v>0</v>
          </cell>
          <cell r="H2434">
            <v>115898.5</v>
          </cell>
          <cell r="I2434">
            <v>0</v>
          </cell>
          <cell r="J2434">
            <v>0</v>
          </cell>
          <cell r="K2434">
            <v>1.45</v>
          </cell>
        </row>
        <row r="2435">
          <cell r="A2435" t="str">
            <v>ECS</v>
          </cell>
          <cell r="B2435" t="str">
            <v>No</v>
          </cell>
          <cell r="C2435" t="str">
            <v>ECS Botanics Holdings Ltd</v>
          </cell>
          <cell r="D2435" t="str">
            <v>AustralianShares</v>
          </cell>
          <cell r="E2435">
            <v>890912</v>
          </cell>
          <cell r="F2435">
            <v>0</v>
          </cell>
          <cell r="G2435">
            <v>0</v>
          </cell>
          <cell r="H2435">
            <v>15145.504000000001</v>
          </cell>
          <cell r="I2435">
            <v>0</v>
          </cell>
          <cell r="J2435">
            <v>0</v>
          </cell>
          <cell r="K2435">
            <v>1.7000000000000001E-2</v>
          </cell>
        </row>
        <row r="2436">
          <cell r="A2436" t="str">
            <v>ECT</v>
          </cell>
          <cell r="B2436" t="str">
            <v>No</v>
          </cell>
          <cell r="C2436" t="str">
            <v>Environmental Clean Technologies Ltd</v>
          </cell>
          <cell r="D2436" t="str">
            <v>AustralianShares</v>
          </cell>
          <cell r="E2436">
            <v>777906</v>
          </cell>
          <cell r="F2436">
            <v>0</v>
          </cell>
          <cell r="G2436">
            <v>0</v>
          </cell>
          <cell r="H2436">
            <v>1555.8119999999999</v>
          </cell>
          <cell r="I2436">
            <v>0</v>
          </cell>
          <cell r="J2436">
            <v>0</v>
          </cell>
          <cell r="K2436">
            <v>2E-3</v>
          </cell>
        </row>
        <row r="2437">
          <cell r="A2437" t="str">
            <v>EDE</v>
          </cell>
          <cell r="B2437" t="str">
            <v>No</v>
          </cell>
          <cell r="C2437" t="str">
            <v>Eden Innovations Ltd</v>
          </cell>
          <cell r="D2437" t="str">
            <v>AustralianShares</v>
          </cell>
          <cell r="E2437">
            <v>3773840</v>
          </cell>
          <cell r="F2437">
            <v>0</v>
          </cell>
          <cell r="G2437">
            <v>0</v>
          </cell>
          <cell r="H2437">
            <v>5660.76</v>
          </cell>
          <cell r="I2437">
            <v>0</v>
          </cell>
          <cell r="J2437">
            <v>0</v>
          </cell>
          <cell r="K2437">
            <v>1.5E-3</v>
          </cell>
        </row>
        <row r="2438">
          <cell r="A2438" t="str">
            <v>EDEOC</v>
          </cell>
          <cell r="B2438" t="str">
            <v>No</v>
          </cell>
          <cell r="C2438" t="str">
            <v>Eden Innovations Ltd Options Exp 28/04/2025</v>
          </cell>
          <cell r="D2438" t="str">
            <v>AustralianShares</v>
          </cell>
          <cell r="E2438">
            <v>32257</v>
          </cell>
          <cell r="F2438">
            <v>0</v>
          </cell>
          <cell r="G2438">
            <v>0</v>
          </cell>
          <cell r="H2438">
            <v>32.256999999999998</v>
          </cell>
          <cell r="I2438">
            <v>0</v>
          </cell>
          <cell r="J2438">
            <v>0</v>
          </cell>
          <cell r="K2438">
            <v>1E-3</v>
          </cell>
        </row>
        <row r="2439">
          <cell r="A2439" t="str">
            <v>EDEOD</v>
          </cell>
          <cell r="B2439" t="str">
            <v>No</v>
          </cell>
          <cell r="C2439" t="str">
            <v>Eden Innovations Ltd Option Expiry 11/09/2026</v>
          </cell>
          <cell r="D2439" t="str">
            <v>AustralianShares</v>
          </cell>
          <cell r="E2439">
            <v>184590</v>
          </cell>
          <cell r="F2439">
            <v>0</v>
          </cell>
          <cell r="G2439">
            <v>0</v>
          </cell>
          <cell r="H2439">
            <v>184.59</v>
          </cell>
          <cell r="I2439">
            <v>0</v>
          </cell>
          <cell r="J2439">
            <v>0</v>
          </cell>
          <cell r="K2439">
            <v>1E-3</v>
          </cell>
        </row>
        <row r="2440">
          <cell r="A2440" t="str">
            <v>EDU</v>
          </cell>
          <cell r="B2440" t="str">
            <v>No</v>
          </cell>
          <cell r="C2440" t="str">
            <v>EDU Holdings Limited</v>
          </cell>
          <cell r="D2440" t="str">
            <v>AustralianShares</v>
          </cell>
          <cell r="E2440">
            <v>293682</v>
          </cell>
          <cell r="F2440">
            <v>0</v>
          </cell>
          <cell r="G2440">
            <v>0</v>
          </cell>
          <cell r="H2440">
            <v>27899.79</v>
          </cell>
          <cell r="I2440">
            <v>0</v>
          </cell>
          <cell r="J2440">
            <v>0</v>
          </cell>
          <cell r="K2440">
            <v>9.5000000000000001E-2</v>
          </cell>
        </row>
        <row r="2441">
          <cell r="A2441" t="str">
            <v>EDV.NY</v>
          </cell>
          <cell r="B2441" t="str">
            <v>No</v>
          </cell>
          <cell r="C2441" t="str">
            <v>Vanguard Extended Duration Treasury Index Fund ETF</v>
          </cell>
          <cell r="D2441" t="str">
            <v>InternationalShares</v>
          </cell>
          <cell r="E2441">
            <v>6845</v>
          </cell>
          <cell r="F2441">
            <v>0</v>
          </cell>
          <cell r="G2441">
            <v>0</v>
          </cell>
          <cell r="H2441">
            <v>749221.59695000004</v>
          </cell>
          <cell r="I2441">
            <v>0</v>
          </cell>
          <cell r="J2441">
            <v>0</v>
          </cell>
          <cell r="K2441">
            <v>109.45531</v>
          </cell>
        </row>
        <row r="2442">
          <cell r="A2442" t="str">
            <v>EDV.TX</v>
          </cell>
          <cell r="B2442" t="str">
            <v>No</v>
          </cell>
          <cell r="C2442" t="str">
            <v>Endeavour Mining PLC</v>
          </cell>
          <cell r="D2442" t="str">
            <v>InternationalShares</v>
          </cell>
          <cell r="E2442">
            <v>554</v>
          </cell>
          <cell r="F2442">
            <v>0</v>
          </cell>
          <cell r="G2442">
            <v>0</v>
          </cell>
          <cell r="H2442">
            <v>16221.025265999999</v>
          </cell>
          <cell r="I2442">
            <v>0</v>
          </cell>
          <cell r="J2442">
            <v>0</v>
          </cell>
          <cell r="K2442">
            <v>29.279828999999999</v>
          </cell>
        </row>
        <row r="2443">
          <cell r="A2443" t="str">
            <v>EEG</v>
          </cell>
          <cell r="B2443" t="str">
            <v>No</v>
          </cell>
          <cell r="C2443" t="str">
            <v>Empire Energy Group Limited</v>
          </cell>
          <cell r="D2443" t="str">
            <v>AustralianShares</v>
          </cell>
          <cell r="E2443">
            <v>542616</v>
          </cell>
          <cell r="F2443">
            <v>0</v>
          </cell>
          <cell r="G2443">
            <v>0</v>
          </cell>
          <cell r="H2443">
            <v>122088.6</v>
          </cell>
          <cell r="I2443">
            <v>0</v>
          </cell>
          <cell r="J2443">
            <v>0</v>
          </cell>
          <cell r="K2443">
            <v>0.22500000000000001</v>
          </cell>
        </row>
        <row r="2444">
          <cell r="A2444" t="str">
            <v>EEL</v>
          </cell>
          <cell r="B2444" t="str">
            <v>No</v>
          </cell>
          <cell r="C2444" t="str">
            <v>ENRG Elements Ltd</v>
          </cell>
          <cell r="D2444" t="str">
            <v>AustralianShares</v>
          </cell>
          <cell r="E2444">
            <v>1860843</v>
          </cell>
          <cell r="F2444">
            <v>0</v>
          </cell>
          <cell r="G2444">
            <v>0</v>
          </cell>
          <cell r="H2444">
            <v>1860.8430000000001</v>
          </cell>
          <cell r="I2444">
            <v>0</v>
          </cell>
          <cell r="J2444">
            <v>0</v>
          </cell>
          <cell r="K2444">
            <v>1E-3</v>
          </cell>
        </row>
        <row r="2445">
          <cell r="A2445" t="str">
            <v>EEM.NY</v>
          </cell>
          <cell r="B2445" t="str">
            <v>No</v>
          </cell>
          <cell r="C2445" t="str">
            <v>iShares MSCI Emerging Markets ETF</v>
          </cell>
          <cell r="D2445" t="str">
            <v>InternationalShares</v>
          </cell>
          <cell r="E2445">
            <v>275</v>
          </cell>
          <cell r="F2445">
            <v>0</v>
          </cell>
          <cell r="G2445">
            <v>0</v>
          </cell>
          <cell r="H2445">
            <v>18588.168775000002</v>
          </cell>
          <cell r="I2445">
            <v>0</v>
          </cell>
          <cell r="J2445">
            <v>0</v>
          </cell>
          <cell r="K2445">
            <v>67.593340999999995</v>
          </cell>
        </row>
        <row r="2446">
          <cell r="A2446" t="str">
            <v>EFE</v>
          </cell>
          <cell r="B2446" t="str">
            <v>No</v>
          </cell>
          <cell r="C2446" t="str">
            <v>Eastern Resources Limited</v>
          </cell>
          <cell r="D2446" t="str">
            <v>AustralianShares</v>
          </cell>
          <cell r="E2446">
            <v>257399</v>
          </cell>
          <cell r="F2446">
            <v>0</v>
          </cell>
          <cell r="G2446">
            <v>0</v>
          </cell>
          <cell r="H2446">
            <v>7207.1719999999996</v>
          </cell>
          <cell r="I2446">
            <v>0</v>
          </cell>
          <cell r="J2446">
            <v>0</v>
          </cell>
          <cell r="K2446">
            <v>2.8000000000000001E-2</v>
          </cell>
        </row>
        <row r="2447">
          <cell r="A2447" t="str">
            <v>EFX.NY</v>
          </cell>
          <cell r="B2447" t="str">
            <v>No</v>
          </cell>
          <cell r="C2447" t="str">
            <v>Equifax Inc</v>
          </cell>
          <cell r="D2447" t="str">
            <v>InternationalShares</v>
          </cell>
          <cell r="E2447">
            <v>24</v>
          </cell>
          <cell r="F2447">
            <v>0</v>
          </cell>
          <cell r="G2447">
            <v>0</v>
          </cell>
          <cell r="H2447">
            <v>9885.889776</v>
          </cell>
          <cell r="I2447">
            <v>0</v>
          </cell>
          <cell r="J2447">
            <v>0</v>
          </cell>
          <cell r="K2447">
            <v>411.91207400000002</v>
          </cell>
        </row>
        <row r="2448">
          <cell r="A2448" t="str">
            <v>EG1</v>
          </cell>
          <cell r="B2448" t="str">
            <v>No</v>
          </cell>
          <cell r="C2448" t="str">
            <v>Evergreen Lithium Limited</v>
          </cell>
          <cell r="D2448" t="str">
            <v>AustralianShares</v>
          </cell>
          <cell r="E2448">
            <v>8701</v>
          </cell>
          <cell r="F2448">
            <v>0</v>
          </cell>
          <cell r="G2448">
            <v>0</v>
          </cell>
          <cell r="H2448">
            <v>522.05999999999995</v>
          </cell>
          <cell r="I2448">
            <v>0</v>
          </cell>
          <cell r="J2448">
            <v>0</v>
          </cell>
          <cell r="K2448">
            <v>0.06</v>
          </cell>
        </row>
        <row r="2449">
          <cell r="A2449" t="str">
            <v>EGG</v>
          </cell>
          <cell r="B2449" t="str">
            <v>No</v>
          </cell>
          <cell r="C2449" t="str">
            <v>Enero Group Limited</v>
          </cell>
          <cell r="D2449" t="str">
            <v>AustralianShares</v>
          </cell>
          <cell r="E2449">
            <v>8073</v>
          </cell>
          <cell r="F2449">
            <v>0</v>
          </cell>
          <cell r="G2449">
            <v>0</v>
          </cell>
          <cell r="H2449">
            <v>8880.2999999999993</v>
          </cell>
          <cell r="I2449">
            <v>0</v>
          </cell>
          <cell r="J2449">
            <v>0</v>
          </cell>
          <cell r="K2449">
            <v>1.1000000000000001</v>
          </cell>
        </row>
        <row r="2450">
          <cell r="A2450" t="str">
            <v>EGH</v>
          </cell>
          <cell r="B2450" t="str">
            <v>No</v>
          </cell>
          <cell r="C2450" t="str">
            <v>Eureka Group Holdings Limited</v>
          </cell>
          <cell r="D2450" t="str">
            <v>AustralianShares</v>
          </cell>
          <cell r="E2450">
            <v>120256</v>
          </cell>
          <cell r="F2450">
            <v>0</v>
          </cell>
          <cell r="G2450">
            <v>0</v>
          </cell>
          <cell r="H2450">
            <v>73957.440000000002</v>
          </cell>
          <cell r="I2450">
            <v>0</v>
          </cell>
          <cell r="J2450">
            <v>0</v>
          </cell>
          <cell r="K2450">
            <v>0.61499999999999999</v>
          </cell>
        </row>
        <row r="2451">
          <cell r="A2451" t="str">
            <v>EGL</v>
          </cell>
          <cell r="B2451" t="str">
            <v>No</v>
          </cell>
          <cell r="C2451" t="str">
            <v>Environmental Group Limited (The)</v>
          </cell>
          <cell r="D2451" t="str">
            <v>AustralianShares</v>
          </cell>
          <cell r="E2451">
            <v>158910</v>
          </cell>
          <cell r="F2451">
            <v>0</v>
          </cell>
          <cell r="G2451">
            <v>0</v>
          </cell>
          <cell r="H2451">
            <v>50056.65</v>
          </cell>
          <cell r="I2451">
            <v>0</v>
          </cell>
          <cell r="J2451">
            <v>0</v>
          </cell>
          <cell r="K2451">
            <v>0.315</v>
          </cell>
        </row>
        <row r="2452">
          <cell r="A2452" t="str">
            <v>EGN</v>
          </cell>
          <cell r="B2452" t="str">
            <v>No</v>
          </cell>
          <cell r="C2452" t="str">
            <v>Engenco Limited</v>
          </cell>
          <cell r="D2452" t="str">
            <v>AustralianShares</v>
          </cell>
          <cell r="E2452">
            <v>59042</v>
          </cell>
          <cell r="F2452">
            <v>0</v>
          </cell>
          <cell r="G2452">
            <v>0</v>
          </cell>
          <cell r="H2452">
            <v>10922.77</v>
          </cell>
          <cell r="I2452">
            <v>0</v>
          </cell>
          <cell r="J2452">
            <v>0</v>
          </cell>
          <cell r="K2452">
            <v>0.185</v>
          </cell>
        </row>
        <row r="2453">
          <cell r="A2453" t="str">
            <v>EGO</v>
          </cell>
          <cell r="B2453" t="str">
            <v>No</v>
          </cell>
          <cell r="C2453" t="str">
            <v>Empire Oil &amp; Gas NL</v>
          </cell>
          <cell r="D2453" t="str">
            <v>AustralianShares</v>
          </cell>
          <cell r="E2453">
            <v>0</v>
          </cell>
          <cell r="F2453">
            <v>0</v>
          </cell>
          <cell r="G2453">
            <v>0</v>
          </cell>
          <cell r="H2453">
            <v>0</v>
          </cell>
          <cell r="I2453">
            <v>0</v>
          </cell>
          <cell r="J2453">
            <v>0</v>
          </cell>
          <cell r="K2453">
            <v>0</v>
          </cell>
        </row>
        <row r="2454">
          <cell r="A2454" t="str">
            <v>EGR</v>
          </cell>
          <cell r="B2454" t="str">
            <v>No</v>
          </cell>
          <cell r="C2454" t="str">
            <v>EcoGraf Limited</v>
          </cell>
          <cell r="D2454" t="str">
            <v>AustralianShares</v>
          </cell>
          <cell r="E2454">
            <v>191693</v>
          </cell>
          <cell r="F2454">
            <v>0</v>
          </cell>
          <cell r="G2454">
            <v>0</v>
          </cell>
          <cell r="H2454">
            <v>16868.984</v>
          </cell>
          <cell r="I2454">
            <v>0</v>
          </cell>
          <cell r="J2454">
            <v>0</v>
          </cell>
          <cell r="K2454">
            <v>8.7999999999999995E-2</v>
          </cell>
        </row>
        <row r="2455">
          <cell r="A2455" t="str">
            <v>EGY</v>
          </cell>
          <cell r="B2455" t="str">
            <v>No</v>
          </cell>
          <cell r="C2455" t="str">
            <v>Energy Technologies Limited</v>
          </cell>
          <cell r="D2455" t="str">
            <v>AustralianShares</v>
          </cell>
          <cell r="E2455">
            <v>1500</v>
          </cell>
          <cell r="F2455">
            <v>0</v>
          </cell>
          <cell r="G2455">
            <v>0</v>
          </cell>
          <cell r="H2455">
            <v>54</v>
          </cell>
          <cell r="I2455">
            <v>0</v>
          </cell>
          <cell r="J2455">
            <v>0</v>
          </cell>
          <cell r="K2455">
            <v>3.5999999999999997E-2</v>
          </cell>
        </row>
        <row r="2456">
          <cell r="A2456" t="str">
            <v>EHF1</v>
          </cell>
          <cell r="B2456" t="str">
            <v>No</v>
          </cell>
          <cell r="C2456" t="str">
            <v>Elstree Hybrid Fund (Managed Fund) - CBOE</v>
          </cell>
          <cell r="D2456" t="str">
            <v>AustralianShares</v>
          </cell>
          <cell r="E2456">
            <v>3865</v>
          </cell>
          <cell r="F2456">
            <v>0</v>
          </cell>
          <cell r="G2456">
            <v>0</v>
          </cell>
          <cell r="H2456">
            <v>20098</v>
          </cell>
          <cell r="I2456">
            <v>0</v>
          </cell>
          <cell r="J2456">
            <v>0</v>
          </cell>
          <cell r="K2456">
            <v>5.2</v>
          </cell>
        </row>
        <row r="2457">
          <cell r="A2457" t="str">
            <v>EHL</v>
          </cell>
          <cell r="B2457" t="str">
            <v>No</v>
          </cell>
          <cell r="C2457" t="str">
            <v>Emeco Holdings Limited</v>
          </cell>
          <cell r="D2457" t="str">
            <v>AustralianShares</v>
          </cell>
          <cell r="E2457">
            <v>97869</v>
          </cell>
          <cell r="F2457">
            <v>0</v>
          </cell>
          <cell r="G2457">
            <v>0</v>
          </cell>
          <cell r="H2457">
            <v>89550.134999999995</v>
          </cell>
          <cell r="I2457">
            <v>0</v>
          </cell>
          <cell r="J2457">
            <v>0</v>
          </cell>
          <cell r="K2457">
            <v>0.91500000000000004</v>
          </cell>
        </row>
        <row r="2458">
          <cell r="A2458" t="str">
            <v>EIGA</v>
          </cell>
          <cell r="B2458" t="str">
            <v>No</v>
          </cell>
          <cell r="C2458" t="str">
            <v>eInvest Income Generator Fd (managed fund)</v>
          </cell>
          <cell r="D2458" t="str">
            <v>AustralianShares</v>
          </cell>
          <cell r="E2458">
            <v>2551</v>
          </cell>
          <cell r="F2458">
            <v>0</v>
          </cell>
          <cell r="G2458">
            <v>0</v>
          </cell>
          <cell r="H2458">
            <v>9744.82</v>
          </cell>
          <cell r="I2458">
            <v>0</v>
          </cell>
          <cell r="J2458">
            <v>0</v>
          </cell>
          <cell r="K2458">
            <v>3.82</v>
          </cell>
        </row>
        <row r="2459">
          <cell r="A2459" t="str">
            <v>EINC</v>
          </cell>
          <cell r="B2459" t="str">
            <v>No</v>
          </cell>
          <cell r="C2459" t="str">
            <v>BetaShares Martin Currie Equity Income Fund</v>
          </cell>
          <cell r="D2459" t="str">
            <v>AustralianShares</v>
          </cell>
          <cell r="E2459">
            <v>124788</v>
          </cell>
          <cell r="F2459">
            <v>0</v>
          </cell>
          <cell r="G2459">
            <v>0</v>
          </cell>
          <cell r="H2459">
            <v>1104373.8</v>
          </cell>
          <cell r="I2459">
            <v>0</v>
          </cell>
          <cell r="J2459">
            <v>0</v>
          </cell>
          <cell r="K2459">
            <v>8.85</v>
          </cell>
        </row>
        <row r="2460">
          <cell r="A2460" t="str">
            <v>EIQ</v>
          </cell>
          <cell r="B2460" t="str">
            <v>No</v>
          </cell>
          <cell r="C2460" t="str">
            <v>EchoIQ Limited</v>
          </cell>
          <cell r="D2460" t="str">
            <v>AustralianShares</v>
          </cell>
          <cell r="E2460">
            <v>98860</v>
          </cell>
          <cell r="F2460">
            <v>0</v>
          </cell>
          <cell r="G2460">
            <v>0</v>
          </cell>
          <cell r="H2460">
            <v>22737.8</v>
          </cell>
          <cell r="I2460">
            <v>0</v>
          </cell>
          <cell r="J2460">
            <v>0</v>
          </cell>
          <cell r="K2460">
            <v>0.23</v>
          </cell>
        </row>
        <row r="2461">
          <cell r="A2461" t="str">
            <v>EL.NY</v>
          </cell>
          <cell r="B2461" t="str">
            <v>No</v>
          </cell>
          <cell r="C2461" t="str">
            <v>Estee Lauder Companies Inc. (The)</v>
          </cell>
          <cell r="D2461" t="str">
            <v>InternationalShares</v>
          </cell>
          <cell r="E2461">
            <v>781</v>
          </cell>
          <cell r="F2461">
            <v>0</v>
          </cell>
          <cell r="G2461">
            <v>0</v>
          </cell>
          <cell r="H2461">
            <v>94649.070570999989</v>
          </cell>
          <cell r="I2461">
            <v>0</v>
          </cell>
          <cell r="J2461">
            <v>0</v>
          </cell>
          <cell r="K2461">
            <v>121.18959099999999</v>
          </cell>
        </row>
        <row r="2462">
          <cell r="A2462" t="str">
            <v>EL.PA</v>
          </cell>
          <cell r="B2462" t="str">
            <v>No</v>
          </cell>
          <cell r="C2462" t="str">
            <v>Essilorluxottica</v>
          </cell>
          <cell r="D2462" t="str">
            <v>InternationalShares</v>
          </cell>
          <cell r="E2462">
            <v>191</v>
          </cell>
          <cell r="F2462">
            <v>0</v>
          </cell>
          <cell r="G2462">
            <v>0</v>
          </cell>
          <cell r="H2462">
            <v>74740.64471600001</v>
          </cell>
          <cell r="I2462">
            <v>0</v>
          </cell>
          <cell r="J2462">
            <v>0</v>
          </cell>
          <cell r="K2462">
            <v>391.312276</v>
          </cell>
        </row>
        <row r="2463">
          <cell r="A2463" t="str">
            <v>EL8</v>
          </cell>
          <cell r="B2463" t="str">
            <v>No</v>
          </cell>
          <cell r="C2463" t="str">
            <v>Elevate Uranium Ltd</v>
          </cell>
          <cell r="D2463" t="str">
            <v>AustralianShares</v>
          </cell>
          <cell r="E2463">
            <v>283238</v>
          </cell>
          <cell r="F2463">
            <v>0</v>
          </cell>
          <cell r="G2463">
            <v>0</v>
          </cell>
          <cell r="H2463">
            <v>75058.070000000007</v>
          </cell>
          <cell r="I2463">
            <v>0</v>
          </cell>
          <cell r="J2463">
            <v>0</v>
          </cell>
          <cell r="K2463">
            <v>0.26500000000000001</v>
          </cell>
        </row>
        <row r="2464">
          <cell r="A2464" t="str">
            <v>ELBM.TX</v>
          </cell>
          <cell r="B2464" t="str">
            <v>No</v>
          </cell>
          <cell r="C2464" t="str">
            <v>Electra Battery Materials Corporation</v>
          </cell>
          <cell r="D2464" t="str">
            <v>InternationalShares</v>
          </cell>
          <cell r="E2464">
            <v>1643</v>
          </cell>
          <cell r="F2464">
            <v>0</v>
          </cell>
          <cell r="G2464">
            <v>0</v>
          </cell>
          <cell r="H2464">
            <v>1200.361013</v>
          </cell>
          <cell r="I2464">
            <v>0</v>
          </cell>
          <cell r="J2464">
            <v>0</v>
          </cell>
          <cell r="K2464">
            <v>0.73059099999999999</v>
          </cell>
        </row>
        <row r="2465">
          <cell r="A2465" t="str">
            <v>ELD.TX</v>
          </cell>
          <cell r="B2465" t="str">
            <v>No</v>
          </cell>
          <cell r="C2465" t="str">
            <v>Eldorado Gold Corp Common Shares</v>
          </cell>
          <cell r="D2465" t="str">
            <v>InternationalShares</v>
          </cell>
          <cell r="E2465">
            <v>94</v>
          </cell>
          <cell r="F2465">
            <v>0</v>
          </cell>
          <cell r="G2465">
            <v>0</v>
          </cell>
          <cell r="H2465">
            <v>2258.8967040000002</v>
          </cell>
          <cell r="I2465">
            <v>0</v>
          </cell>
          <cell r="J2465">
            <v>0</v>
          </cell>
          <cell r="K2465">
            <v>24.030816000000002</v>
          </cell>
        </row>
        <row r="2466">
          <cell r="A2466" t="str">
            <v>ELE</v>
          </cell>
          <cell r="B2466" t="str">
            <v>No</v>
          </cell>
          <cell r="C2466" t="str">
            <v>Elmore Ltd</v>
          </cell>
          <cell r="D2466" t="str">
            <v>AustralianShares</v>
          </cell>
          <cell r="E2466">
            <v>2532697</v>
          </cell>
          <cell r="F2466">
            <v>0</v>
          </cell>
          <cell r="G2466">
            <v>0</v>
          </cell>
          <cell r="H2466">
            <v>12663.485000000001</v>
          </cell>
          <cell r="I2466">
            <v>0</v>
          </cell>
          <cell r="J2466">
            <v>0</v>
          </cell>
          <cell r="K2466">
            <v>5.0000000000000001E-3</v>
          </cell>
        </row>
        <row r="2467">
          <cell r="A2467" t="str">
            <v>ELT</v>
          </cell>
          <cell r="B2467" t="str">
            <v>No</v>
          </cell>
          <cell r="C2467" t="str">
            <v>Elementos Limited</v>
          </cell>
          <cell r="D2467" t="str">
            <v>AustralianShares</v>
          </cell>
          <cell r="E2467">
            <v>2441693</v>
          </cell>
          <cell r="F2467">
            <v>0</v>
          </cell>
          <cell r="G2467">
            <v>0</v>
          </cell>
          <cell r="H2467">
            <v>170918.51</v>
          </cell>
          <cell r="I2467">
            <v>0</v>
          </cell>
          <cell r="J2467">
            <v>0</v>
          </cell>
          <cell r="K2467">
            <v>7.0000000000000007E-2</v>
          </cell>
        </row>
        <row r="2468">
          <cell r="A2468" t="str">
            <v>ELV.NY</v>
          </cell>
          <cell r="B2468" t="str">
            <v>No</v>
          </cell>
          <cell r="C2468" t="str">
            <v>Elevance Health Inc</v>
          </cell>
          <cell r="D2468" t="str">
            <v>InternationalShares</v>
          </cell>
          <cell r="E2468">
            <v>3</v>
          </cell>
          <cell r="F2468">
            <v>0</v>
          </cell>
          <cell r="G2468">
            <v>0</v>
          </cell>
          <cell r="H2468">
            <v>1788.7506060000001</v>
          </cell>
          <cell r="I2468">
            <v>0</v>
          </cell>
          <cell r="J2468">
            <v>0</v>
          </cell>
          <cell r="K2468">
            <v>596.25020199999994</v>
          </cell>
        </row>
        <row r="2469">
          <cell r="A2469" t="str">
            <v>EM2</v>
          </cell>
          <cell r="B2469" t="str">
            <v>No</v>
          </cell>
          <cell r="C2469" t="str">
            <v>Eagle Mountain Mining Limited</v>
          </cell>
          <cell r="D2469" t="str">
            <v>AustralianShares</v>
          </cell>
          <cell r="E2469">
            <v>189664</v>
          </cell>
          <cell r="F2469">
            <v>0</v>
          </cell>
          <cell r="G2469">
            <v>0</v>
          </cell>
          <cell r="H2469">
            <v>2086.3040000000001</v>
          </cell>
          <cell r="I2469">
            <v>0</v>
          </cell>
          <cell r="J2469">
            <v>0</v>
          </cell>
          <cell r="K2469">
            <v>1.0999999999999999E-2</v>
          </cell>
        </row>
        <row r="2470">
          <cell r="A2470" t="str">
            <v>EM2O</v>
          </cell>
          <cell r="B2470" t="str">
            <v>No</v>
          </cell>
          <cell r="C2470" t="str">
            <v>Eagle Mountain Mining Limited Opt Exp 31/03/2027</v>
          </cell>
          <cell r="D2470" t="str">
            <v>AustralianShares</v>
          </cell>
          <cell r="E2470">
            <v>31000</v>
          </cell>
          <cell r="F2470">
            <v>0</v>
          </cell>
          <cell r="G2470">
            <v>0</v>
          </cell>
          <cell r="H2470">
            <v>62</v>
          </cell>
          <cell r="I2470">
            <v>0</v>
          </cell>
          <cell r="J2470">
            <v>0</v>
          </cell>
          <cell r="K2470">
            <v>2E-3</v>
          </cell>
        </row>
        <row r="2471">
          <cell r="A2471" t="str">
            <v>EM2R</v>
          </cell>
          <cell r="B2471" t="str">
            <v>No</v>
          </cell>
          <cell r="C2471" t="str">
            <v>Eagle Mountain Mining Limited - Rights</v>
          </cell>
          <cell r="D2471" t="str">
            <v>AustralianShares</v>
          </cell>
          <cell r="E2471">
            <v>0</v>
          </cell>
          <cell r="F2471">
            <v>0</v>
          </cell>
          <cell r="G2471">
            <v>0</v>
          </cell>
          <cell r="H2471">
            <v>0</v>
          </cell>
          <cell r="I2471">
            <v>0</v>
          </cell>
          <cell r="J2471">
            <v>0</v>
          </cell>
          <cell r="K2471">
            <v>0</v>
          </cell>
        </row>
        <row r="2472">
          <cell r="A2472" t="str">
            <v>EMB</v>
          </cell>
          <cell r="B2472" t="str">
            <v>No</v>
          </cell>
          <cell r="C2472" t="str">
            <v>Embelton Limited</v>
          </cell>
          <cell r="D2472" t="str">
            <v>AustralianShares</v>
          </cell>
          <cell r="E2472">
            <v>1614</v>
          </cell>
          <cell r="F2472">
            <v>0</v>
          </cell>
          <cell r="G2472">
            <v>0</v>
          </cell>
          <cell r="H2472">
            <v>13654.44</v>
          </cell>
          <cell r="I2472">
            <v>0</v>
          </cell>
          <cell r="J2472">
            <v>0</v>
          </cell>
          <cell r="K2472">
            <v>8.4600000000000009</v>
          </cell>
        </row>
        <row r="2473">
          <cell r="A2473" t="str">
            <v>EMC</v>
          </cell>
          <cell r="B2473" t="str">
            <v>No</v>
          </cell>
          <cell r="C2473" t="str">
            <v>Everest Metals Corporation Ltd</v>
          </cell>
          <cell r="D2473" t="str">
            <v>AustralianShares</v>
          </cell>
          <cell r="E2473">
            <v>1395857</v>
          </cell>
          <cell r="F2473">
            <v>0</v>
          </cell>
          <cell r="G2473">
            <v>0</v>
          </cell>
          <cell r="H2473">
            <v>188440.69500000001</v>
          </cell>
          <cell r="I2473">
            <v>0</v>
          </cell>
          <cell r="J2473">
            <v>0</v>
          </cell>
          <cell r="K2473">
            <v>0.13500000000000001</v>
          </cell>
        </row>
        <row r="2474">
          <cell r="A2474" t="str">
            <v>EMD</v>
          </cell>
          <cell r="B2474" t="str">
            <v>No</v>
          </cell>
          <cell r="C2474" t="str">
            <v>Emyria Limited</v>
          </cell>
          <cell r="D2474" t="str">
            <v>AustralianShares</v>
          </cell>
          <cell r="E2474">
            <v>66211</v>
          </cell>
          <cell r="F2474">
            <v>0</v>
          </cell>
          <cell r="G2474">
            <v>0</v>
          </cell>
          <cell r="H2474">
            <v>2251.174</v>
          </cell>
          <cell r="I2474">
            <v>0</v>
          </cell>
          <cell r="J2474">
            <v>0</v>
          </cell>
          <cell r="K2474">
            <v>3.4000000000000002E-2</v>
          </cell>
        </row>
        <row r="2475">
          <cell r="A2475" t="str">
            <v>EME</v>
          </cell>
          <cell r="B2475" t="str">
            <v>No</v>
          </cell>
          <cell r="C2475" t="str">
            <v>Energy Metals Limited</v>
          </cell>
          <cell r="D2475" t="str">
            <v>AustralianShares</v>
          </cell>
          <cell r="E2475">
            <v>7226</v>
          </cell>
          <cell r="F2475">
            <v>0</v>
          </cell>
          <cell r="G2475">
            <v>0</v>
          </cell>
          <cell r="H2475">
            <v>614.21</v>
          </cell>
          <cell r="I2475">
            <v>0</v>
          </cell>
          <cell r="J2475">
            <v>0</v>
          </cell>
          <cell r="K2475">
            <v>8.5000000000000006E-2</v>
          </cell>
        </row>
        <row r="2476">
          <cell r="A2476" t="str">
            <v>EMH</v>
          </cell>
          <cell r="B2476" t="str">
            <v>No</v>
          </cell>
          <cell r="C2476" t="str">
            <v>European Metals Holdings Limited</v>
          </cell>
          <cell r="D2476" t="str">
            <v>AustralianShares</v>
          </cell>
          <cell r="E2476">
            <v>38868</v>
          </cell>
          <cell r="F2476">
            <v>0</v>
          </cell>
          <cell r="G2476">
            <v>0</v>
          </cell>
          <cell r="H2476">
            <v>6413.22</v>
          </cell>
          <cell r="I2476">
            <v>0</v>
          </cell>
          <cell r="J2476">
            <v>0</v>
          </cell>
          <cell r="K2476">
            <v>0.16500000000000001</v>
          </cell>
        </row>
        <row r="2477">
          <cell r="A2477" t="str">
            <v>EMKT</v>
          </cell>
          <cell r="B2477" t="str">
            <v>No</v>
          </cell>
          <cell r="C2477" t="str">
            <v>VanEck MSCI Multifactor Emerging Mrkts ETF</v>
          </cell>
          <cell r="D2477" t="str">
            <v>AustralianShares</v>
          </cell>
          <cell r="E2477">
            <v>68037</v>
          </cell>
          <cell r="F2477">
            <v>0</v>
          </cell>
          <cell r="G2477">
            <v>0</v>
          </cell>
          <cell r="H2477">
            <v>1780528.29</v>
          </cell>
          <cell r="I2477">
            <v>0</v>
          </cell>
          <cell r="J2477">
            <v>0</v>
          </cell>
          <cell r="K2477">
            <v>26.17</v>
          </cell>
        </row>
        <row r="2478">
          <cell r="A2478" t="str">
            <v>EML</v>
          </cell>
          <cell r="B2478" t="str">
            <v>No</v>
          </cell>
          <cell r="C2478" t="str">
            <v>EML Payments Limited</v>
          </cell>
          <cell r="D2478" t="str">
            <v>AustralianShares</v>
          </cell>
          <cell r="E2478">
            <v>213389</v>
          </cell>
          <cell r="F2478">
            <v>0</v>
          </cell>
          <cell r="G2478">
            <v>0</v>
          </cell>
          <cell r="H2478">
            <v>178179.815</v>
          </cell>
          <cell r="I2478">
            <v>0</v>
          </cell>
          <cell r="J2478">
            <v>0</v>
          </cell>
          <cell r="K2478">
            <v>0.83499999999999996</v>
          </cell>
        </row>
        <row r="2479">
          <cell r="A2479" t="str">
            <v>EMMG</v>
          </cell>
          <cell r="B2479" t="str">
            <v>No</v>
          </cell>
          <cell r="C2479" t="str">
            <v>BetaShares Martin Currie Emerging Markets Fund</v>
          </cell>
          <cell r="D2479" t="str">
            <v>AustralianShares</v>
          </cell>
          <cell r="E2479">
            <v>34838</v>
          </cell>
          <cell r="F2479">
            <v>0</v>
          </cell>
          <cell r="G2479">
            <v>0</v>
          </cell>
          <cell r="H2479">
            <v>225401.86</v>
          </cell>
          <cell r="I2479">
            <v>0</v>
          </cell>
          <cell r="J2479">
            <v>0</v>
          </cell>
          <cell r="K2479">
            <v>6.47</v>
          </cell>
        </row>
        <row r="2480">
          <cell r="A2480" t="str">
            <v>EMN</v>
          </cell>
          <cell r="B2480" t="str">
            <v>No</v>
          </cell>
          <cell r="C2480" t="str">
            <v>Euro Manganese Inc. CDI</v>
          </cell>
          <cell r="D2480" t="str">
            <v>AustralianShares</v>
          </cell>
          <cell r="E2480">
            <v>49300</v>
          </cell>
          <cell r="F2480">
            <v>0</v>
          </cell>
          <cell r="G2480">
            <v>0</v>
          </cell>
          <cell r="H2480">
            <v>1429.7</v>
          </cell>
          <cell r="I2480">
            <v>0</v>
          </cell>
          <cell r="J2480">
            <v>0</v>
          </cell>
          <cell r="K2480">
            <v>2.9000000000000001E-2</v>
          </cell>
        </row>
        <row r="2481">
          <cell r="A2481" t="str">
            <v>EMP</v>
          </cell>
          <cell r="B2481" t="str">
            <v>No</v>
          </cell>
          <cell r="C2481" t="str">
            <v>Emperor Energy Limited</v>
          </cell>
          <cell r="D2481" t="str">
            <v>AustralianShares</v>
          </cell>
          <cell r="E2481">
            <v>115564</v>
          </cell>
          <cell r="F2481">
            <v>0</v>
          </cell>
          <cell r="G2481">
            <v>0</v>
          </cell>
          <cell r="H2481">
            <v>4044.74</v>
          </cell>
          <cell r="I2481">
            <v>0</v>
          </cell>
          <cell r="J2481">
            <v>0</v>
          </cell>
          <cell r="K2481">
            <v>3.5000000000000003E-2</v>
          </cell>
        </row>
        <row r="2482">
          <cell r="A2482" t="str">
            <v>EMR</v>
          </cell>
          <cell r="B2482" t="str">
            <v>No</v>
          </cell>
          <cell r="C2482" t="str">
            <v>Emerald Resources NL</v>
          </cell>
          <cell r="D2482" t="str">
            <v>AustralianShares</v>
          </cell>
          <cell r="E2482">
            <v>45490</v>
          </cell>
          <cell r="F2482">
            <v>0</v>
          </cell>
          <cell r="G2482">
            <v>0</v>
          </cell>
          <cell r="H2482">
            <v>147842.5</v>
          </cell>
          <cell r="I2482">
            <v>0</v>
          </cell>
          <cell r="J2482">
            <v>0</v>
          </cell>
          <cell r="K2482">
            <v>3.25</v>
          </cell>
        </row>
        <row r="2483">
          <cell r="A2483" t="str">
            <v>EMR.NY</v>
          </cell>
          <cell r="B2483" t="str">
            <v>No</v>
          </cell>
          <cell r="C2483" t="str">
            <v>Emerson Electric Co</v>
          </cell>
          <cell r="D2483" t="str">
            <v>InternationalShares</v>
          </cell>
          <cell r="E2483">
            <v>1871</v>
          </cell>
          <cell r="F2483">
            <v>0</v>
          </cell>
          <cell r="G2483">
            <v>0</v>
          </cell>
          <cell r="H2483">
            <v>374774.57661599998</v>
          </cell>
          <cell r="I2483">
            <v>0</v>
          </cell>
          <cell r="J2483">
            <v>0</v>
          </cell>
          <cell r="K2483">
            <v>200.307096</v>
          </cell>
        </row>
        <row r="2484">
          <cell r="A2484" t="str">
            <v>EMS</v>
          </cell>
          <cell r="B2484" t="str">
            <v>No</v>
          </cell>
          <cell r="C2484" t="str">
            <v>Eastern Metals Limited</v>
          </cell>
          <cell r="D2484" t="str">
            <v>AustralianShares</v>
          </cell>
          <cell r="E2484">
            <v>24038</v>
          </cell>
          <cell r="F2484">
            <v>0</v>
          </cell>
          <cell r="G2484">
            <v>0</v>
          </cell>
          <cell r="H2484">
            <v>336.53199999999998</v>
          </cell>
          <cell r="I2484">
            <v>0</v>
          </cell>
          <cell r="J2484">
            <v>0</v>
          </cell>
          <cell r="K2484">
            <v>1.4E-2</v>
          </cell>
        </row>
        <row r="2485">
          <cell r="A2485" t="str">
            <v>EMT</v>
          </cell>
          <cell r="B2485" t="str">
            <v>No</v>
          </cell>
          <cell r="C2485" t="str">
            <v>eMetals Limited</v>
          </cell>
          <cell r="D2485" t="str">
            <v>AustralianShares</v>
          </cell>
          <cell r="E2485">
            <v>211806</v>
          </cell>
          <cell r="F2485">
            <v>0</v>
          </cell>
          <cell r="G2485">
            <v>0</v>
          </cell>
          <cell r="H2485">
            <v>847.22400000000005</v>
          </cell>
          <cell r="I2485">
            <v>0</v>
          </cell>
          <cell r="J2485">
            <v>0</v>
          </cell>
          <cell r="K2485">
            <v>4.0000000000000001E-3</v>
          </cell>
        </row>
        <row r="2486">
          <cell r="A2486" t="str">
            <v>EMV</v>
          </cell>
          <cell r="B2486" t="str">
            <v>No</v>
          </cell>
          <cell r="C2486" t="str">
            <v>Emvision Medical Devices Limited</v>
          </cell>
          <cell r="D2486" t="str">
            <v>AustralianShares</v>
          </cell>
          <cell r="E2486">
            <v>101694</v>
          </cell>
          <cell r="F2486">
            <v>0</v>
          </cell>
          <cell r="G2486">
            <v>0</v>
          </cell>
          <cell r="H2486">
            <v>192710.13</v>
          </cell>
          <cell r="I2486">
            <v>0</v>
          </cell>
          <cell r="J2486">
            <v>0</v>
          </cell>
          <cell r="K2486">
            <v>1.895</v>
          </cell>
        </row>
        <row r="2487">
          <cell r="A2487" t="str">
            <v>ENI.ML</v>
          </cell>
          <cell r="B2487" t="str">
            <v>No</v>
          </cell>
          <cell r="C2487" t="str">
            <v>Eni S.p.A</v>
          </cell>
          <cell r="D2487" t="str">
            <v>InternationalShares</v>
          </cell>
          <cell r="E2487">
            <v>800</v>
          </cell>
          <cell r="F2487">
            <v>0</v>
          </cell>
          <cell r="G2487">
            <v>0</v>
          </cell>
          <cell r="H2487">
            <v>17505.4512</v>
          </cell>
          <cell r="I2487">
            <v>0</v>
          </cell>
          <cell r="J2487">
            <v>0</v>
          </cell>
          <cell r="K2487">
            <v>21.881813999999999</v>
          </cell>
        </row>
        <row r="2488">
          <cell r="A2488" t="str">
            <v>ENL</v>
          </cell>
          <cell r="B2488" t="str">
            <v>No</v>
          </cell>
          <cell r="C2488" t="str">
            <v>Enlitic Inc CDI</v>
          </cell>
          <cell r="D2488" t="str">
            <v>AustralianShares</v>
          </cell>
          <cell r="E2488">
            <v>158500</v>
          </cell>
          <cell r="F2488">
            <v>0</v>
          </cell>
          <cell r="G2488">
            <v>0</v>
          </cell>
          <cell r="H2488">
            <v>9510</v>
          </cell>
          <cell r="I2488">
            <v>0</v>
          </cell>
          <cell r="J2488">
            <v>0</v>
          </cell>
          <cell r="K2488">
            <v>0.06</v>
          </cell>
        </row>
        <row r="2489">
          <cell r="A2489" t="str">
            <v>ENN</v>
          </cell>
          <cell r="B2489" t="str">
            <v>No</v>
          </cell>
          <cell r="C2489" t="str">
            <v>Elanor Investors Group</v>
          </cell>
          <cell r="D2489" t="str">
            <v>AustralianShares</v>
          </cell>
          <cell r="E2489">
            <v>58675</v>
          </cell>
          <cell r="F2489">
            <v>0</v>
          </cell>
          <cell r="G2489">
            <v>0</v>
          </cell>
          <cell r="H2489">
            <v>48113.5</v>
          </cell>
          <cell r="I2489">
            <v>0</v>
          </cell>
          <cell r="J2489">
            <v>0</v>
          </cell>
          <cell r="K2489">
            <v>0.82</v>
          </cell>
        </row>
        <row r="2490">
          <cell r="A2490" t="str">
            <v>ENPH.ND</v>
          </cell>
          <cell r="B2490" t="str">
            <v>No</v>
          </cell>
          <cell r="C2490" t="str">
            <v>Enphase Energy Inc</v>
          </cell>
          <cell r="D2490" t="str">
            <v>InternationalShares</v>
          </cell>
          <cell r="E2490">
            <v>110</v>
          </cell>
          <cell r="F2490">
            <v>0</v>
          </cell>
          <cell r="G2490">
            <v>0</v>
          </cell>
          <cell r="H2490">
            <v>12210.764500000001</v>
          </cell>
          <cell r="I2490">
            <v>0</v>
          </cell>
          <cell r="J2490">
            <v>0</v>
          </cell>
          <cell r="K2490">
            <v>111.00695</v>
          </cell>
        </row>
        <row r="2491">
          <cell r="A2491" t="str">
            <v>ENR</v>
          </cell>
          <cell r="B2491" t="str">
            <v>No</v>
          </cell>
          <cell r="C2491" t="str">
            <v>Encounter Resources Limited</v>
          </cell>
          <cell r="D2491" t="str">
            <v>AustralianShares</v>
          </cell>
          <cell r="E2491">
            <v>430046</v>
          </cell>
          <cell r="F2491">
            <v>0</v>
          </cell>
          <cell r="G2491">
            <v>0</v>
          </cell>
          <cell r="H2491">
            <v>139764.95000000001</v>
          </cell>
          <cell r="I2491">
            <v>0</v>
          </cell>
          <cell r="J2491">
            <v>0</v>
          </cell>
          <cell r="K2491">
            <v>0.32500000000000001</v>
          </cell>
        </row>
        <row r="2492">
          <cell r="A2492" t="str">
            <v>ENR.DB</v>
          </cell>
          <cell r="B2492" t="str">
            <v>No</v>
          </cell>
          <cell r="C2492" t="str">
            <v>Siemens Energy AG</v>
          </cell>
          <cell r="D2492" t="str">
            <v>InternationalShares</v>
          </cell>
          <cell r="E2492">
            <v>3825</v>
          </cell>
          <cell r="F2492">
            <v>0</v>
          </cell>
          <cell r="G2492">
            <v>0</v>
          </cell>
          <cell r="H2492">
            <v>321373.44764999999</v>
          </cell>
          <cell r="I2492">
            <v>0</v>
          </cell>
          <cell r="J2492">
            <v>0</v>
          </cell>
          <cell r="K2492">
            <v>84.019202000000007</v>
          </cell>
        </row>
        <row r="2493">
          <cell r="A2493" t="str">
            <v>ENT.LN</v>
          </cell>
          <cell r="B2493" t="str">
            <v>No</v>
          </cell>
          <cell r="C2493" t="str">
            <v>Entain PLC</v>
          </cell>
          <cell r="D2493" t="str">
            <v>InternationalShares</v>
          </cell>
          <cell r="E2493">
            <v>92</v>
          </cell>
          <cell r="F2493">
            <v>0</v>
          </cell>
          <cell r="G2493">
            <v>0</v>
          </cell>
          <cell r="H2493">
            <v>1278.4474559999999</v>
          </cell>
          <cell r="I2493">
            <v>0</v>
          </cell>
          <cell r="J2493">
            <v>0</v>
          </cell>
          <cell r="K2493">
            <v>13.896167999999999</v>
          </cell>
        </row>
        <row r="2494">
          <cell r="A2494" t="str">
            <v>ENV</v>
          </cell>
          <cell r="B2494" t="str">
            <v>No</v>
          </cell>
          <cell r="C2494" t="str">
            <v>Enova Mining Limited</v>
          </cell>
          <cell r="D2494" t="str">
            <v>AustralianShares</v>
          </cell>
          <cell r="E2494">
            <v>32171</v>
          </cell>
          <cell r="F2494">
            <v>0</v>
          </cell>
          <cell r="G2494">
            <v>0</v>
          </cell>
          <cell r="H2494">
            <v>160.85499999999999</v>
          </cell>
          <cell r="I2494">
            <v>0</v>
          </cell>
          <cell r="J2494">
            <v>0</v>
          </cell>
          <cell r="K2494">
            <v>5.0000000000000001E-3</v>
          </cell>
        </row>
        <row r="2495">
          <cell r="A2495" t="str">
            <v>EOF</v>
          </cell>
          <cell r="B2495" t="str">
            <v>No</v>
          </cell>
          <cell r="C2495" t="str">
            <v>Ecofibre Limited</v>
          </cell>
          <cell r="D2495" t="str">
            <v>AustralianShares</v>
          </cell>
          <cell r="E2495">
            <v>52996</v>
          </cell>
          <cell r="F2495">
            <v>0</v>
          </cell>
          <cell r="G2495">
            <v>0</v>
          </cell>
          <cell r="H2495">
            <v>1589.88</v>
          </cell>
          <cell r="I2495">
            <v>0</v>
          </cell>
          <cell r="J2495">
            <v>0</v>
          </cell>
          <cell r="K2495">
            <v>0.03</v>
          </cell>
        </row>
        <row r="2496">
          <cell r="A2496" t="str">
            <v>EOG.NY</v>
          </cell>
          <cell r="B2496" t="str">
            <v>No</v>
          </cell>
          <cell r="C2496" t="str">
            <v>EOG Resources Inc</v>
          </cell>
          <cell r="D2496" t="str">
            <v>InternationalShares</v>
          </cell>
          <cell r="E2496">
            <v>163</v>
          </cell>
          <cell r="F2496">
            <v>0</v>
          </cell>
          <cell r="G2496">
            <v>0</v>
          </cell>
          <cell r="H2496">
            <v>32294.391463</v>
          </cell>
          <cell r="I2496">
            <v>0</v>
          </cell>
          <cell r="J2496">
            <v>0</v>
          </cell>
          <cell r="K2496">
            <v>198.125101</v>
          </cell>
        </row>
        <row r="2497">
          <cell r="A2497" t="str">
            <v>EOL</v>
          </cell>
          <cell r="B2497" t="str">
            <v>No</v>
          </cell>
          <cell r="C2497" t="str">
            <v>Energy One Limited</v>
          </cell>
          <cell r="D2497" t="str">
            <v>AustralianShares</v>
          </cell>
          <cell r="E2497">
            <v>6084</v>
          </cell>
          <cell r="F2497">
            <v>0</v>
          </cell>
          <cell r="G2497">
            <v>0</v>
          </cell>
          <cell r="H2497">
            <v>40336.92</v>
          </cell>
          <cell r="I2497">
            <v>0</v>
          </cell>
          <cell r="J2497">
            <v>0</v>
          </cell>
          <cell r="K2497">
            <v>6.63</v>
          </cell>
        </row>
        <row r="2498">
          <cell r="A2498" t="str">
            <v>EOS</v>
          </cell>
          <cell r="B2498" t="str">
            <v>No</v>
          </cell>
          <cell r="C2498" t="str">
            <v>Electro Optic Systems Holdings Limited</v>
          </cell>
          <cell r="D2498" t="str">
            <v>AustralianShares</v>
          </cell>
          <cell r="E2498">
            <v>257909</v>
          </cell>
          <cell r="F2498">
            <v>0</v>
          </cell>
          <cell r="G2498">
            <v>0</v>
          </cell>
          <cell r="H2498">
            <v>333992.15500000003</v>
          </cell>
          <cell r="I2498">
            <v>0</v>
          </cell>
          <cell r="J2498">
            <v>0</v>
          </cell>
          <cell r="K2498">
            <v>1.2949999999999999</v>
          </cell>
        </row>
        <row r="2499">
          <cell r="A2499" t="str">
            <v>EPD.NY</v>
          </cell>
          <cell r="B2499" t="str">
            <v>No</v>
          </cell>
          <cell r="C2499" t="str">
            <v>Enterprise Products Partners LP</v>
          </cell>
          <cell r="D2499" t="str">
            <v>InternationalShares</v>
          </cell>
          <cell r="E2499">
            <v>460</v>
          </cell>
          <cell r="F2499">
            <v>0</v>
          </cell>
          <cell r="G2499">
            <v>0</v>
          </cell>
          <cell r="H2499">
            <v>23315.98504</v>
          </cell>
          <cell r="I2499">
            <v>0</v>
          </cell>
          <cell r="J2499">
            <v>0</v>
          </cell>
          <cell r="K2499">
            <v>50.686923999999998</v>
          </cell>
        </row>
        <row r="2500">
          <cell r="A2500" t="str">
            <v>EPM</v>
          </cell>
          <cell r="B2500" t="str">
            <v>No</v>
          </cell>
          <cell r="C2500" t="str">
            <v>Eclipse Metals Limited</v>
          </cell>
          <cell r="D2500" t="str">
            <v>AustralianShares</v>
          </cell>
          <cell r="E2500">
            <v>226486</v>
          </cell>
          <cell r="F2500">
            <v>0</v>
          </cell>
          <cell r="G2500">
            <v>0</v>
          </cell>
          <cell r="H2500">
            <v>1358.9159999999999</v>
          </cell>
          <cell r="I2500">
            <v>0</v>
          </cell>
          <cell r="J2500">
            <v>0</v>
          </cell>
          <cell r="K2500">
            <v>6.0000000000000001E-3</v>
          </cell>
        </row>
        <row r="2501">
          <cell r="A2501" t="str">
            <v>EPN</v>
          </cell>
          <cell r="B2501" t="str">
            <v>No</v>
          </cell>
          <cell r="C2501" t="str">
            <v>Epsilon Healthcare Limited</v>
          </cell>
          <cell r="D2501" t="str">
            <v>AustralianShares</v>
          </cell>
          <cell r="E2501">
            <v>67984</v>
          </cell>
          <cell r="F2501">
            <v>0</v>
          </cell>
          <cell r="G2501">
            <v>0</v>
          </cell>
          <cell r="H2501">
            <v>1631.616</v>
          </cell>
          <cell r="I2501">
            <v>0</v>
          </cell>
          <cell r="J2501">
            <v>0</v>
          </cell>
          <cell r="K2501">
            <v>2.4E-2</v>
          </cell>
        </row>
        <row r="2502">
          <cell r="A2502" t="str">
            <v>EPY</v>
          </cell>
          <cell r="B2502" t="str">
            <v>No</v>
          </cell>
          <cell r="C2502" t="str">
            <v>Earlypay Limited</v>
          </cell>
          <cell r="D2502" t="str">
            <v>AustralianShares</v>
          </cell>
          <cell r="E2502">
            <v>32616</v>
          </cell>
          <cell r="F2502">
            <v>0</v>
          </cell>
          <cell r="G2502">
            <v>0</v>
          </cell>
          <cell r="H2502">
            <v>6523.2</v>
          </cell>
          <cell r="I2502">
            <v>0</v>
          </cell>
          <cell r="J2502">
            <v>0</v>
          </cell>
          <cell r="K2502">
            <v>0.2</v>
          </cell>
        </row>
        <row r="2503">
          <cell r="A2503" t="str">
            <v>EQE</v>
          </cell>
          <cell r="B2503" t="str">
            <v>No</v>
          </cell>
          <cell r="C2503" t="str">
            <v>Equus Mining Limited</v>
          </cell>
          <cell r="D2503" t="str">
            <v>AustralianShares</v>
          </cell>
          <cell r="E2503">
            <v>775</v>
          </cell>
          <cell r="F2503">
            <v>0</v>
          </cell>
          <cell r="G2503">
            <v>0</v>
          </cell>
          <cell r="H2503">
            <v>38.75</v>
          </cell>
          <cell r="I2503">
            <v>0</v>
          </cell>
          <cell r="J2503">
            <v>0</v>
          </cell>
          <cell r="K2503">
            <v>0.05</v>
          </cell>
        </row>
        <row r="2504">
          <cell r="A2504" t="str">
            <v>EQI0015AU</v>
          </cell>
          <cell r="B2504" t="str">
            <v>No</v>
          </cell>
          <cell r="C2504" t="str">
            <v>abrdn International Equity Fund</v>
          </cell>
          <cell r="D2504" t="str">
            <v>ManagedFunds</v>
          </cell>
          <cell r="E2504">
            <v>1187995.072493</v>
          </cell>
          <cell r="F2504">
            <v>0</v>
          </cell>
          <cell r="G2504">
            <v>0</v>
          </cell>
          <cell r="H2504">
            <v>641517.33914599998</v>
          </cell>
          <cell r="I2504">
            <v>0</v>
          </cell>
          <cell r="J2504">
            <v>0</v>
          </cell>
          <cell r="K2504">
            <v>0.54</v>
          </cell>
        </row>
        <row r="2505">
          <cell r="A2505" t="str">
            <v>EQI0028AU</v>
          </cell>
          <cell r="B2505" t="str">
            <v>No</v>
          </cell>
          <cell r="C2505" t="str">
            <v>abrdn Sustainable Asian Opportunities Fund</v>
          </cell>
          <cell r="D2505" t="str">
            <v>ManagedFunds</v>
          </cell>
          <cell r="E2505">
            <v>1039058.360827</v>
          </cell>
          <cell r="F2505">
            <v>0</v>
          </cell>
          <cell r="G2505">
            <v>0</v>
          </cell>
          <cell r="H2505">
            <v>1540404.0199259999</v>
          </cell>
          <cell r="I2505">
            <v>0</v>
          </cell>
          <cell r="J2505">
            <v>0</v>
          </cell>
          <cell r="K2505">
            <v>1.4824999999999999</v>
          </cell>
        </row>
        <row r="2506">
          <cell r="A2506" t="str">
            <v>EQIX.ND</v>
          </cell>
          <cell r="B2506" t="str">
            <v>No</v>
          </cell>
          <cell r="C2506" t="str">
            <v>Equinix Inc</v>
          </cell>
          <cell r="D2506" t="str">
            <v>InternationalShares</v>
          </cell>
          <cell r="E2506">
            <v>378</v>
          </cell>
          <cell r="F2506">
            <v>0</v>
          </cell>
          <cell r="G2506">
            <v>0</v>
          </cell>
          <cell r="H2506">
            <v>576066.62370600004</v>
          </cell>
          <cell r="I2506">
            <v>0</v>
          </cell>
          <cell r="J2506">
            <v>0</v>
          </cell>
          <cell r="K2506">
            <v>1523.9857770000001</v>
          </cell>
        </row>
        <row r="2507">
          <cell r="A2507" t="str">
            <v>EQN</v>
          </cell>
          <cell r="B2507" t="str">
            <v>No</v>
          </cell>
          <cell r="C2507" t="str">
            <v>Equinox Resources Limited</v>
          </cell>
          <cell r="D2507" t="str">
            <v>AustralianShares</v>
          </cell>
          <cell r="E2507">
            <v>17070</v>
          </cell>
          <cell r="F2507">
            <v>0</v>
          </cell>
          <cell r="G2507">
            <v>0</v>
          </cell>
          <cell r="H2507">
            <v>1792.35</v>
          </cell>
          <cell r="I2507">
            <v>0</v>
          </cell>
          <cell r="J2507">
            <v>0</v>
          </cell>
          <cell r="K2507">
            <v>0.105</v>
          </cell>
        </row>
        <row r="2508">
          <cell r="A2508" t="str">
            <v>EQNR.NY</v>
          </cell>
          <cell r="B2508" t="str">
            <v>No</v>
          </cell>
          <cell r="C2508" t="str">
            <v>Equinor ASA</v>
          </cell>
          <cell r="D2508" t="str">
            <v>InternationalShares</v>
          </cell>
          <cell r="E2508">
            <v>997</v>
          </cell>
          <cell r="F2508">
            <v>0</v>
          </cell>
          <cell r="G2508">
            <v>0</v>
          </cell>
          <cell r="H2508">
            <v>38175.093111000002</v>
          </cell>
          <cell r="I2508">
            <v>0</v>
          </cell>
          <cell r="J2508">
            <v>0</v>
          </cell>
          <cell r="K2508">
            <v>38.289963</v>
          </cell>
        </row>
        <row r="2509">
          <cell r="A2509" t="str">
            <v>EQR</v>
          </cell>
          <cell r="B2509" t="str">
            <v>No</v>
          </cell>
          <cell r="C2509" t="str">
            <v>EQ Resources Limited</v>
          </cell>
          <cell r="D2509" t="str">
            <v>AustralianShares</v>
          </cell>
          <cell r="E2509">
            <v>777017</v>
          </cell>
          <cell r="F2509">
            <v>0</v>
          </cell>
          <cell r="G2509">
            <v>0</v>
          </cell>
          <cell r="H2509">
            <v>32634.714</v>
          </cell>
          <cell r="I2509">
            <v>0</v>
          </cell>
          <cell r="J2509">
            <v>0</v>
          </cell>
          <cell r="K2509">
            <v>4.2000000000000003E-2</v>
          </cell>
        </row>
        <row r="2510">
          <cell r="A2510" t="str">
            <v>EQT</v>
          </cell>
          <cell r="B2510" t="str">
            <v>No</v>
          </cell>
          <cell r="C2510" t="str">
            <v>EQT Holdings Limited</v>
          </cell>
          <cell r="D2510" t="str">
            <v>AustralianShares</v>
          </cell>
          <cell r="E2510">
            <v>3050</v>
          </cell>
          <cell r="F2510">
            <v>0</v>
          </cell>
          <cell r="G2510">
            <v>0</v>
          </cell>
          <cell r="H2510">
            <v>97600</v>
          </cell>
          <cell r="I2510">
            <v>0</v>
          </cell>
          <cell r="J2510">
            <v>0</v>
          </cell>
          <cell r="K2510">
            <v>32</v>
          </cell>
        </row>
        <row r="2511">
          <cell r="A2511" t="str">
            <v>ERA</v>
          </cell>
          <cell r="B2511" t="str">
            <v>No</v>
          </cell>
          <cell r="C2511" t="str">
            <v>Energy Resources of Australia Ltd</v>
          </cell>
          <cell r="D2511" t="str">
            <v>AustralianShares</v>
          </cell>
          <cell r="E2511">
            <v>3757372</v>
          </cell>
          <cell r="F2511">
            <v>0</v>
          </cell>
          <cell r="G2511">
            <v>0</v>
          </cell>
          <cell r="H2511">
            <v>11272.116</v>
          </cell>
          <cell r="I2511">
            <v>0</v>
          </cell>
          <cell r="J2511">
            <v>0</v>
          </cell>
          <cell r="K2511">
            <v>3.0000000000000001E-3</v>
          </cell>
        </row>
        <row r="2512">
          <cell r="A2512" t="str">
            <v>ERD</v>
          </cell>
          <cell r="B2512" t="str">
            <v>No</v>
          </cell>
          <cell r="C2512" t="str">
            <v>EROAD Limited</v>
          </cell>
          <cell r="D2512" t="str">
            <v>AustralianShares</v>
          </cell>
          <cell r="E2512">
            <v>38043</v>
          </cell>
          <cell r="F2512">
            <v>0</v>
          </cell>
          <cell r="G2512">
            <v>0</v>
          </cell>
          <cell r="H2512">
            <v>36140.85</v>
          </cell>
          <cell r="I2512">
            <v>0</v>
          </cell>
          <cell r="J2512">
            <v>0</v>
          </cell>
          <cell r="K2512">
            <v>0.95</v>
          </cell>
        </row>
        <row r="2513">
          <cell r="A2513" t="str">
            <v>ERM</v>
          </cell>
          <cell r="B2513" t="str">
            <v>No</v>
          </cell>
          <cell r="C2513" t="str">
            <v>Emmerson Resources Limited</v>
          </cell>
          <cell r="D2513" t="str">
            <v>AustralianShares</v>
          </cell>
          <cell r="E2513">
            <v>141000</v>
          </cell>
          <cell r="F2513">
            <v>0</v>
          </cell>
          <cell r="G2513">
            <v>0</v>
          </cell>
          <cell r="H2513">
            <v>10857</v>
          </cell>
          <cell r="I2513">
            <v>0</v>
          </cell>
          <cell r="J2513">
            <v>0</v>
          </cell>
          <cell r="K2513">
            <v>7.6999999999999999E-2</v>
          </cell>
        </row>
        <row r="2514">
          <cell r="A2514" t="str">
            <v>ERW</v>
          </cell>
          <cell r="B2514" t="str">
            <v>No</v>
          </cell>
          <cell r="C2514" t="str">
            <v>Errawarra Resources Ltd</v>
          </cell>
          <cell r="D2514" t="str">
            <v>AustralianShares</v>
          </cell>
          <cell r="E2514">
            <v>21100</v>
          </cell>
          <cell r="F2514">
            <v>0</v>
          </cell>
          <cell r="G2514">
            <v>0</v>
          </cell>
          <cell r="H2514">
            <v>1033.9000000000001</v>
          </cell>
          <cell r="I2514">
            <v>0</v>
          </cell>
          <cell r="J2514">
            <v>0</v>
          </cell>
          <cell r="K2514">
            <v>4.9000000000000002E-2</v>
          </cell>
        </row>
        <row r="2515">
          <cell r="A2515" t="str">
            <v>ESGD.ND</v>
          </cell>
          <cell r="B2515" t="str">
            <v>No</v>
          </cell>
          <cell r="C2515" t="str">
            <v>iShares ESG Aware MSCI EAFE ETF</v>
          </cell>
          <cell r="D2515" t="str">
            <v>InternationalShares</v>
          </cell>
          <cell r="E2515">
            <v>77</v>
          </cell>
          <cell r="F2515">
            <v>0</v>
          </cell>
          <cell r="G2515">
            <v>0</v>
          </cell>
          <cell r="H2515">
            <v>9475.9657299999999</v>
          </cell>
          <cell r="I2515">
            <v>0</v>
          </cell>
          <cell r="J2515">
            <v>0</v>
          </cell>
          <cell r="K2515">
            <v>123.06449000000001</v>
          </cell>
        </row>
        <row r="2516">
          <cell r="A2516" t="str">
            <v>ESGE.ND</v>
          </cell>
          <cell r="B2516" t="str">
            <v>No</v>
          </cell>
          <cell r="C2516" t="str">
            <v>iShares ESG MSCI EM ETF</v>
          </cell>
          <cell r="D2516" t="str">
            <v>InternationalShares</v>
          </cell>
          <cell r="E2516">
            <v>245</v>
          </cell>
          <cell r="F2516">
            <v>0</v>
          </cell>
          <cell r="G2516">
            <v>0</v>
          </cell>
          <cell r="H2516">
            <v>13222.159265</v>
          </cell>
          <cell r="I2516">
            <v>0</v>
          </cell>
          <cell r="J2516">
            <v>0</v>
          </cell>
          <cell r="K2516">
            <v>53.967996999999997</v>
          </cell>
        </row>
        <row r="2517">
          <cell r="A2517" t="str">
            <v>ESK</v>
          </cell>
          <cell r="B2517" t="str">
            <v>No</v>
          </cell>
          <cell r="C2517" t="str">
            <v>Etherstack PLC</v>
          </cell>
          <cell r="D2517" t="str">
            <v>AustralianShares</v>
          </cell>
          <cell r="E2517">
            <v>399424</v>
          </cell>
          <cell r="F2517">
            <v>0</v>
          </cell>
          <cell r="G2517">
            <v>0</v>
          </cell>
          <cell r="H2517">
            <v>87873.279999999999</v>
          </cell>
          <cell r="I2517">
            <v>0</v>
          </cell>
          <cell r="J2517">
            <v>0</v>
          </cell>
          <cell r="K2517">
            <v>0.22</v>
          </cell>
        </row>
        <row r="2518">
          <cell r="A2518" t="str">
            <v>ESML.CB</v>
          </cell>
          <cell r="B2518" t="str">
            <v>No</v>
          </cell>
          <cell r="C2518" t="str">
            <v>iShares ESG Aware MSCI USA SmallCap ETF</v>
          </cell>
          <cell r="D2518" t="str">
            <v>InternationalShares</v>
          </cell>
          <cell r="E2518">
            <v>50715</v>
          </cell>
          <cell r="F2518">
            <v>0</v>
          </cell>
          <cell r="G2518">
            <v>0</v>
          </cell>
          <cell r="H2518">
            <v>3446849.4379199999</v>
          </cell>
          <cell r="I2518">
            <v>0</v>
          </cell>
          <cell r="J2518">
            <v>0</v>
          </cell>
          <cell r="K2518">
            <v>67.965087999999994</v>
          </cell>
        </row>
        <row r="2519">
          <cell r="A2519" t="str">
            <v>ESPO</v>
          </cell>
          <cell r="B2519" t="str">
            <v>No</v>
          </cell>
          <cell r="C2519" t="str">
            <v>VanEck Video Gaming and Esports ETF</v>
          </cell>
          <cell r="D2519" t="str">
            <v>AustralianShares</v>
          </cell>
          <cell r="E2519">
            <v>25042</v>
          </cell>
          <cell r="F2519">
            <v>0</v>
          </cell>
          <cell r="G2519">
            <v>0</v>
          </cell>
          <cell r="H2519">
            <v>422959.38</v>
          </cell>
          <cell r="I2519">
            <v>0</v>
          </cell>
          <cell r="J2519">
            <v>0</v>
          </cell>
          <cell r="K2519">
            <v>16.89</v>
          </cell>
        </row>
        <row r="2520">
          <cell r="A2520" t="str">
            <v>ESR</v>
          </cell>
          <cell r="B2520" t="str">
            <v>No</v>
          </cell>
          <cell r="C2520" t="str">
            <v>Estrella Resources Limited</v>
          </cell>
          <cell r="D2520" t="str">
            <v>AustralianShares</v>
          </cell>
          <cell r="E2520">
            <v>1682500</v>
          </cell>
          <cell r="F2520">
            <v>0</v>
          </cell>
          <cell r="G2520">
            <v>0</v>
          </cell>
          <cell r="H2520">
            <v>33650</v>
          </cell>
          <cell r="I2520">
            <v>0</v>
          </cell>
          <cell r="J2520">
            <v>0</v>
          </cell>
          <cell r="K2520">
            <v>0.02</v>
          </cell>
        </row>
        <row r="2521">
          <cell r="A2521" t="str">
            <v>ESS.NY</v>
          </cell>
          <cell r="B2521" t="str">
            <v>No</v>
          </cell>
          <cell r="C2521" t="str">
            <v>Essex Property Trust Inc</v>
          </cell>
          <cell r="D2521" t="str">
            <v>InternationalShares</v>
          </cell>
          <cell r="E2521">
            <v>235</v>
          </cell>
          <cell r="F2521">
            <v>0</v>
          </cell>
          <cell r="G2521">
            <v>0</v>
          </cell>
          <cell r="H2521">
            <v>108418.29645499999</v>
          </cell>
          <cell r="I2521">
            <v>0</v>
          </cell>
          <cell r="J2521">
            <v>0</v>
          </cell>
          <cell r="K2521">
            <v>461.35445299999998</v>
          </cell>
        </row>
        <row r="2522">
          <cell r="A2522" t="str">
            <v>ESTC.NY</v>
          </cell>
          <cell r="B2522" t="str">
            <v>No</v>
          </cell>
          <cell r="C2522" t="str">
            <v>Elastic NV</v>
          </cell>
          <cell r="D2522" t="str">
            <v>InternationalShares</v>
          </cell>
          <cell r="E2522">
            <v>62</v>
          </cell>
          <cell r="F2522">
            <v>0</v>
          </cell>
          <cell r="G2522">
            <v>0</v>
          </cell>
          <cell r="H2522">
            <v>9928.8185079999985</v>
          </cell>
          <cell r="I2522">
            <v>0</v>
          </cell>
          <cell r="J2522">
            <v>0</v>
          </cell>
          <cell r="K2522">
            <v>160.142234</v>
          </cell>
        </row>
        <row r="2523">
          <cell r="A2523" t="str">
            <v>ETL0005AU</v>
          </cell>
          <cell r="B2523" t="str">
            <v>No</v>
          </cell>
          <cell r="C2523" t="str">
            <v>SGH LaSalle Global Listed Property Securities Fund</v>
          </cell>
          <cell r="D2523" t="str">
            <v>ManagedFunds</v>
          </cell>
          <cell r="E2523">
            <v>607296.34899299999</v>
          </cell>
          <cell r="F2523">
            <v>0</v>
          </cell>
          <cell r="G2523">
            <v>0</v>
          </cell>
          <cell r="H2523">
            <v>980905.06289399997</v>
          </cell>
          <cell r="I2523">
            <v>0</v>
          </cell>
          <cell r="J2523">
            <v>0</v>
          </cell>
          <cell r="K2523">
            <v>1.6152</v>
          </cell>
        </row>
        <row r="2524">
          <cell r="A2524" t="str">
            <v>ETL0019AU</v>
          </cell>
          <cell r="B2524" t="str">
            <v>No</v>
          </cell>
          <cell r="C2524" t="str">
            <v>PIMCO Global Credit Fund - Wholesale Class</v>
          </cell>
          <cell r="D2524" t="str">
            <v>ManagedFunds</v>
          </cell>
          <cell r="E2524">
            <v>10027567.373039</v>
          </cell>
          <cell r="F2524">
            <v>0</v>
          </cell>
          <cell r="G2524">
            <v>0</v>
          </cell>
          <cell r="H2524">
            <v>8962639.718022</v>
          </cell>
          <cell r="I2524">
            <v>0</v>
          </cell>
          <cell r="J2524">
            <v>0</v>
          </cell>
          <cell r="K2524">
            <v>0.89380000000000004</v>
          </cell>
        </row>
        <row r="2525">
          <cell r="A2525" t="str">
            <v>ETL0032AU</v>
          </cell>
          <cell r="B2525" t="str">
            <v>No</v>
          </cell>
          <cell r="C2525" t="str">
            <v>abrdn Sustainable Emerging Opportunities Fund</v>
          </cell>
          <cell r="D2525" t="str">
            <v>ManagedFunds</v>
          </cell>
          <cell r="E2525">
            <v>3837786.2293770001</v>
          </cell>
          <cell r="F2525">
            <v>0</v>
          </cell>
          <cell r="G2525">
            <v>0</v>
          </cell>
          <cell r="H2525">
            <v>6595619.413807</v>
          </cell>
          <cell r="I2525">
            <v>0</v>
          </cell>
          <cell r="J2525">
            <v>0</v>
          </cell>
          <cell r="K2525">
            <v>1.7185999999999999</v>
          </cell>
        </row>
        <row r="2526">
          <cell r="A2526" t="str">
            <v>ETL0042AU</v>
          </cell>
          <cell r="B2526" t="str">
            <v>No</v>
          </cell>
          <cell r="C2526" t="str">
            <v>SGH High Conviction Fund</v>
          </cell>
          <cell r="D2526" t="str">
            <v>ManagedFunds</v>
          </cell>
          <cell r="E2526">
            <v>90074.844572999995</v>
          </cell>
          <cell r="F2526">
            <v>0</v>
          </cell>
          <cell r="G2526">
            <v>0</v>
          </cell>
          <cell r="H2526">
            <v>143543.27231200002</v>
          </cell>
          <cell r="I2526">
            <v>0</v>
          </cell>
          <cell r="J2526">
            <v>0</v>
          </cell>
          <cell r="K2526">
            <v>1.5935999999999999</v>
          </cell>
        </row>
        <row r="2527">
          <cell r="A2527" t="str">
            <v>ETL0046AU</v>
          </cell>
          <cell r="B2527" t="str">
            <v>No</v>
          </cell>
          <cell r="C2527" t="str">
            <v>Select International Alpha Fund</v>
          </cell>
          <cell r="D2527" t="str">
            <v>ManagedFunds</v>
          </cell>
          <cell r="E2527">
            <v>444.27785499999999</v>
          </cell>
          <cell r="F2527">
            <v>0</v>
          </cell>
          <cell r="G2527">
            <v>0</v>
          </cell>
          <cell r="H2527">
            <v>69991.533267999999</v>
          </cell>
          <cell r="I2527">
            <v>0</v>
          </cell>
          <cell r="J2527">
            <v>0</v>
          </cell>
          <cell r="K2527">
            <v>157.54</v>
          </cell>
        </row>
        <row r="2528">
          <cell r="A2528" t="str">
            <v>ETL0069AU</v>
          </cell>
          <cell r="B2528" t="str">
            <v>No</v>
          </cell>
          <cell r="C2528" t="str">
            <v>Tribeca Alpha Plus Fund - Class A</v>
          </cell>
          <cell r="D2528" t="str">
            <v>ManagedFunds</v>
          </cell>
          <cell r="E2528">
            <v>6399062.6210359996</v>
          </cell>
          <cell r="F2528">
            <v>0</v>
          </cell>
          <cell r="G2528">
            <v>0</v>
          </cell>
          <cell r="H2528">
            <v>9758570.4970800001</v>
          </cell>
          <cell r="I2528">
            <v>0</v>
          </cell>
          <cell r="J2528">
            <v>0</v>
          </cell>
          <cell r="K2528">
            <v>1.5249999999999999</v>
          </cell>
        </row>
        <row r="2529">
          <cell r="A2529" t="str">
            <v>ETL0072AU</v>
          </cell>
          <cell r="B2529" t="str">
            <v>No</v>
          </cell>
          <cell r="C2529" t="str">
            <v>Spectrum Strategic Income Fund</v>
          </cell>
          <cell r="D2529" t="str">
            <v>ManagedFunds</v>
          </cell>
          <cell r="E2529">
            <v>617001.06336000003</v>
          </cell>
          <cell r="F2529">
            <v>0</v>
          </cell>
          <cell r="G2529">
            <v>0</v>
          </cell>
          <cell r="H2529">
            <v>671729.05767999997</v>
          </cell>
          <cell r="I2529">
            <v>0</v>
          </cell>
          <cell r="J2529">
            <v>0</v>
          </cell>
          <cell r="K2529">
            <v>1.0887</v>
          </cell>
        </row>
        <row r="2530">
          <cell r="A2530" t="str">
            <v>ETL0139AU</v>
          </cell>
          <cell r="B2530" t="str">
            <v>No</v>
          </cell>
          <cell r="C2530" t="str">
            <v>Armytage Strategic Opportunities Fund - W/S Class</v>
          </cell>
          <cell r="D2530" t="str">
            <v>ManagedFunds</v>
          </cell>
          <cell r="E2530">
            <v>809206.29732200003</v>
          </cell>
          <cell r="F2530">
            <v>0</v>
          </cell>
          <cell r="G2530">
            <v>0</v>
          </cell>
          <cell r="H2530">
            <v>509476.28479400004</v>
          </cell>
          <cell r="I2530">
            <v>0</v>
          </cell>
          <cell r="J2530">
            <v>0</v>
          </cell>
          <cell r="K2530">
            <v>0.62960000000000005</v>
          </cell>
        </row>
        <row r="2531">
          <cell r="A2531" t="str">
            <v>ETL0148AU</v>
          </cell>
          <cell r="B2531" t="str">
            <v>No</v>
          </cell>
          <cell r="C2531" t="str">
            <v>Armytage Australian Equity Income Fund</v>
          </cell>
          <cell r="D2531" t="str">
            <v>ManagedFunds</v>
          </cell>
          <cell r="E2531">
            <v>3954703.5781999999</v>
          </cell>
          <cell r="F2531">
            <v>0</v>
          </cell>
          <cell r="G2531">
            <v>0</v>
          </cell>
          <cell r="H2531">
            <v>3128566.0007139998</v>
          </cell>
          <cell r="I2531">
            <v>0</v>
          </cell>
          <cell r="J2531">
            <v>0</v>
          </cell>
          <cell r="K2531">
            <v>0.79110000000000003</v>
          </cell>
        </row>
        <row r="2532">
          <cell r="A2532" t="str">
            <v>ETL0172AU</v>
          </cell>
          <cell r="B2532" t="str">
            <v>No</v>
          </cell>
          <cell r="C2532" t="str">
            <v>MFS Concentrated Global Equity Trust</v>
          </cell>
          <cell r="D2532" t="str">
            <v>ManagedFunds</v>
          </cell>
          <cell r="E2532">
            <v>3109153.7514379998</v>
          </cell>
          <cell r="F2532">
            <v>0</v>
          </cell>
          <cell r="G2532">
            <v>0</v>
          </cell>
          <cell r="H2532">
            <v>10475671.734718999</v>
          </cell>
          <cell r="I2532">
            <v>0</v>
          </cell>
          <cell r="J2532">
            <v>0</v>
          </cell>
          <cell r="K2532">
            <v>3.3693</v>
          </cell>
        </row>
        <row r="2533">
          <cell r="A2533" t="str">
            <v>ETL0186AU</v>
          </cell>
          <cell r="B2533" t="str">
            <v>No</v>
          </cell>
          <cell r="C2533" t="str">
            <v>Janus Henderson Global Research Growth Fund</v>
          </cell>
          <cell r="D2533" t="str">
            <v>ManagedFunds</v>
          </cell>
          <cell r="E2533">
            <v>248974.139605</v>
          </cell>
          <cell r="F2533">
            <v>0</v>
          </cell>
          <cell r="G2533">
            <v>0</v>
          </cell>
          <cell r="H2533">
            <v>751279.46625699999</v>
          </cell>
          <cell r="I2533">
            <v>0</v>
          </cell>
          <cell r="J2533">
            <v>0</v>
          </cell>
          <cell r="K2533">
            <v>3.0175000000000001</v>
          </cell>
        </row>
        <row r="2534">
          <cell r="A2534" t="str">
            <v>ETL0273AU</v>
          </cell>
          <cell r="B2534" t="str">
            <v>No</v>
          </cell>
          <cell r="C2534" t="str">
            <v>Allan Gray Australia Stable Fund</v>
          </cell>
          <cell r="D2534" t="str">
            <v>ManagedFunds</v>
          </cell>
          <cell r="E2534">
            <v>5956190.8232089998</v>
          </cell>
          <cell r="F2534">
            <v>0</v>
          </cell>
          <cell r="G2534">
            <v>0</v>
          </cell>
          <cell r="H2534">
            <v>7145046.5115210004</v>
          </cell>
          <cell r="I2534">
            <v>0</v>
          </cell>
          <cell r="J2534">
            <v>0</v>
          </cell>
          <cell r="K2534">
            <v>1.1996</v>
          </cell>
        </row>
        <row r="2535">
          <cell r="A2535" t="str">
            <v>ETL0277AU</v>
          </cell>
          <cell r="B2535" t="str">
            <v>No</v>
          </cell>
          <cell r="C2535" t="str">
            <v>Partners Group Global Value Fund (AUD)</v>
          </cell>
          <cell r="D2535" t="str">
            <v>ManagedFunds</v>
          </cell>
          <cell r="E2535">
            <v>268820.03539700003</v>
          </cell>
          <cell r="F2535">
            <v>0</v>
          </cell>
          <cell r="G2535">
            <v>0</v>
          </cell>
          <cell r="H2535">
            <v>924068.87167699996</v>
          </cell>
          <cell r="I2535">
            <v>0</v>
          </cell>
          <cell r="J2535">
            <v>0</v>
          </cell>
          <cell r="K2535">
            <v>3.4375</v>
          </cell>
        </row>
        <row r="2536">
          <cell r="A2536" t="str">
            <v>ETL0312AU</v>
          </cell>
          <cell r="B2536" t="str">
            <v>No</v>
          </cell>
          <cell r="C2536" t="str">
            <v>T. Rowe Price Global Equity (Hedged) Fund</v>
          </cell>
          <cell r="D2536" t="str">
            <v>ManagedFunds</v>
          </cell>
          <cell r="E2536">
            <v>15089740.704616999</v>
          </cell>
          <cell r="F2536">
            <v>0</v>
          </cell>
          <cell r="G2536">
            <v>0</v>
          </cell>
          <cell r="H2536">
            <v>20568825.554462999</v>
          </cell>
          <cell r="I2536">
            <v>0</v>
          </cell>
          <cell r="J2536">
            <v>0</v>
          </cell>
          <cell r="K2536">
            <v>1.3631</v>
          </cell>
        </row>
        <row r="2537">
          <cell r="A2537" t="str">
            <v>ETL0324AU</v>
          </cell>
          <cell r="B2537" t="str">
            <v>No</v>
          </cell>
          <cell r="C2537" t="str">
            <v>Lincoln Wholesale Australian Income Fund</v>
          </cell>
          <cell r="D2537" t="str">
            <v>ManagedFunds</v>
          </cell>
          <cell r="E2537">
            <v>209636.318493</v>
          </cell>
          <cell r="F2537">
            <v>0</v>
          </cell>
          <cell r="G2537">
            <v>0</v>
          </cell>
          <cell r="H2537">
            <v>188085.704952</v>
          </cell>
          <cell r="I2537">
            <v>0</v>
          </cell>
          <cell r="J2537">
            <v>0</v>
          </cell>
          <cell r="K2537">
            <v>0.8972</v>
          </cell>
        </row>
        <row r="2538">
          <cell r="A2538" t="str">
            <v>ETL0390AU</v>
          </cell>
          <cell r="B2538" t="str">
            <v>No</v>
          </cell>
          <cell r="C2538" t="str">
            <v>Claremont Global Fund</v>
          </cell>
          <cell r="D2538" t="str">
            <v>ManagedFunds</v>
          </cell>
          <cell r="E2538">
            <v>9854685.4567159992</v>
          </cell>
          <cell r="F2538">
            <v>0</v>
          </cell>
          <cell r="G2538">
            <v>0</v>
          </cell>
          <cell r="H2538">
            <v>17912861.754671998</v>
          </cell>
          <cell r="I2538">
            <v>0</v>
          </cell>
          <cell r="J2538">
            <v>0</v>
          </cell>
          <cell r="K2538">
            <v>1.8177000000000001</v>
          </cell>
        </row>
        <row r="2539">
          <cell r="A2539" t="str">
            <v>ETL0391AU</v>
          </cell>
          <cell r="B2539" t="str">
            <v>No</v>
          </cell>
          <cell r="C2539" t="str">
            <v>Claremont Global Fund (hedged)</v>
          </cell>
          <cell r="D2539" t="str">
            <v>ManagedFunds</v>
          </cell>
          <cell r="E2539">
            <v>973370.13535400003</v>
          </cell>
          <cell r="F2539">
            <v>0</v>
          </cell>
          <cell r="G2539">
            <v>0</v>
          </cell>
          <cell r="H2539">
            <v>1675754.0250250001</v>
          </cell>
          <cell r="I2539">
            <v>0</v>
          </cell>
          <cell r="J2539">
            <v>0</v>
          </cell>
          <cell r="K2539">
            <v>1.7216</v>
          </cell>
        </row>
        <row r="2540">
          <cell r="A2540" t="str">
            <v>ETL0398AU</v>
          </cell>
          <cell r="B2540" t="str">
            <v>No</v>
          </cell>
          <cell r="C2540" t="str">
            <v>T. Rowe Dynamic Global Bond Fund</v>
          </cell>
          <cell r="D2540" t="str">
            <v>ManagedFunds</v>
          </cell>
          <cell r="E2540">
            <v>9515454.9062130004</v>
          </cell>
          <cell r="F2540">
            <v>0</v>
          </cell>
          <cell r="G2540">
            <v>0</v>
          </cell>
          <cell r="H2540">
            <v>9392705.5379230008</v>
          </cell>
          <cell r="I2540">
            <v>0</v>
          </cell>
          <cell r="J2540">
            <v>0</v>
          </cell>
          <cell r="K2540">
            <v>0.98709999999999998</v>
          </cell>
        </row>
        <row r="2541">
          <cell r="A2541" t="str">
            <v>ETL0412AU</v>
          </cell>
          <cell r="B2541" t="str">
            <v>No</v>
          </cell>
          <cell r="C2541" t="str">
            <v>Spire USA ROC Seniors Housing &amp; Medical Prop Fund</v>
          </cell>
          <cell r="D2541" t="str">
            <v>ManagedFunds</v>
          </cell>
          <cell r="E2541">
            <v>40332.339999999997</v>
          </cell>
          <cell r="F2541">
            <v>0</v>
          </cell>
          <cell r="G2541">
            <v>0</v>
          </cell>
          <cell r="H2541">
            <v>30116.158277999999</v>
          </cell>
          <cell r="I2541">
            <v>0</v>
          </cell>
          <cell r="J2541">
            <v>0</v>
          </cell>
          <cell r="K2541">
            <v>0.74670000000000003</v>
          </cell>
        </row>
        <row r="2542">
          <cell r="A2542" t="str">
            <v>ETL0413AU</v>
          </cell>
          <cell r="B2542" t="str">
            <v>No</v>
          </cell>
          <cell r="C2542" t="str">
            <v>THB US Micro Cap Fund</v>
          </cell>
          <cell r="D2542" t="str">
            <v>ManagedFunds</v>
          </cell>
          <cell r="E2542">
            <v>101498.151879</v>
          </cell>
          <cell r="F2542">
            <v>0</v>
          </cell>
          <cell r="G2542">
            <v>0</v>
          </cell>
          <cell r="H2542">
            <v>180138.91995499999</v>
          </cell>
          <cell r="I2542">
            <v>0</v>
          </cell>
          <cell r="J2542">
            <v>0</v>
          </cell>
          <cell r="K2542">
            <v>1.7747999999999999</v>
          </cell>
        </row>
        <row r="2543">
          <cell r="A2543" t="str">
            <v>ETL0434AU</v>
          </cell>
          <cell r="B2543" t="str">
            <v>No</v>
          </cell>
          <cell r="C2543" t="str">
            <v>Barrow Hanley Global Equity Trust</v>
          </cell>
          <cell r="D2543" t="str">
            <v>ManagedFunds</v>
          </cell>
          <cell r="E2543">
            <v>11454814.941904999</v>
          </cell>
          <cell r="F2543">
            <v>0</v>
          </cell>
          <cell r="G2543">
            <v>0</v>
          </cell>
          <cell r="H2543">
            <v>17410173.230202001</v>
          </cell>
          <cell r="I2543">
            <v>0</v>
          </cell>
          <cell r="J2543">
            <v>0</v>
          </cell>
          <cell r="K2543">
            <v>1.5199</v>
          </cell>
        </row>
        <row r="2544">
          <cell r="A2544" t="str">
            <v>ETL0445AU</v>
          </cell>
          <cell r="B2544" t="str">
            <v>No</v>
          </cell>
          <cell r="C2544" t="str">
            <v>PIMCO Capital Securities Fund - Wholesale Class</v>
          </cell>
          <cell r="D2544" t="str">
            <v>ManagedFunds</v>
          </cell>
          <cell r="E2544">
            <v>449342.08172800002</v>
          </cell>
          <cell r="F2544">
            <v>0</v>
          </cell>
          <cell r="G2544">
            <v>0</v>
          </cell>
          <cell r="H2544">
            <v>469562.47540599998</v>
          </cell>
          <cell r="I2544">
            <v>0</v>
          </cell>
          <cell r="J2544">
            <v>0</v>
          </cell>
          <cell r="K2544">
            <v>1.0449999999999999</v>
          </cell>
        </row>
        <row r="2545">
          <cell r="A2545" t="str">
            <v>ETL0460AU</v>
          </cell>
          <cell r="B2545" t="str">
            <v>No</v>
          </cell>
          <cell r="C2545" t="str">
            <v>Spire USA ROC III Fund (AUD)</v>
          </cell>
          <cell r="D2545" t="str">
            <v>ManagedFunds</v>
          </cell>
          <cell r="E2545">
            <v>248850.46262800001</v>
          </cell>
          <cell r="F2545">
            <v>0</v>
          </cell>
          <cell r="G2545">
            <v>0</v>
          </cell>
          <cell r="H2545">
            <v>9754.9381350000003</v>
          </cell>
          <cell r="I2545">
            <v>0</v>
          </cell>
          <cell r="J2545">
            <v>0</v>
          </cell>
          <cell r="K2545">
            <v>3.9199999999999999E-2</v>
          </cell>
        </row>
        <row r="2546">
          <cell r="A2546" t="str">
            <v>ETL0480AU</v>
          </cell>
          <cell r="B2546" t="str">
            <v>No</v>
          </cell>
          <cell r="C2546" t="str">
            <v>Partners Group Global Real Estate Fund</v>
          </cell>
          <cell r="D2546" t="str">
            <v>ManagedFunds</v>
          </cell>
          <cell r="E2546">
            <v>1037450.854188</v>
          </cell>
          <cell r="F2546">
            <v>0</v>
          </cell>
          <cell r="G2546">
            <v>0</v>
          </cell>
          <cell r="H2546">
            <v>935054.45488000009</v>
          </cell>
          <cell r="I2546">
            <v>0</v>
          </cell>
          <cell r="J2546">
            <v>0</v>
          </cell>
          <cell r="K2546">
            <v>0.90129999999999999</v>
          </cell>
        </row>
        <row r="2547">
          <cell r="A2547" t="str">
            <v>ETL0482AU</v>
          </cell>
          <cell r="B2547" t="str">
            <v>No</v>
          </cell>
          <cell r="C2547" t="str">
            <v>India Avenue Equity Fund - M Class</v>
          </cell>
          <cell r="D2547" t="str">
            <v>ManagedFunds</v>
          </cell>
          <cell r="E2547">
            <v>904754.51227599999</v>
          </cell>
          <cell r="F2547">
            <v>0</v>
          </cell>
          <cell r="G2547">
            <v>0</v>
          </cell>
          <cell r="H2547">
            <v>1796751.985928</v>
          </cell>
          <cell r="I2547">
            <v>0</v>
          </cell>
          <cell r="J2547">
            <v>0</v>
          </cell>
          <cell r="K2547">
            <v>1.9859</v>
          </cell>
        </row>
        <row r="2548">
          <cell r="A2548" t="str">
            <v>ETL0483AU</v>
          </cell>
          <cell r="B2548" t="str">
            <v>No</v>
          </cell>
          <cell r="C2548" t="str">
            <v>Pzena Emerging Markets Value Fund</v>
          </cell>
          <cell r="D2548" t="str">
            <v>ManagedFunds</v>
          </cell>
          <cell r="E2548">
            <v>55595.052111999998</v>
          </cell>
          <cell r="F2548">
            <v>0</v>
          </cell>
          <cell r="G2548">
            <v>0</v>
          </cell>
          <cell r="H2548">
            <v>79717.745223999998</v>
          </cell>
          <cell r="I2548">
            <v>0</v>
          </cell>
          <cell r="J2548">
            <v>0</v>
          </cell>
          <cell r="K2548">
            <v>1.4339</v>
          </cell>
        </row>
        <row r="2549">
          <cell r="A2549" t="str">
            <v>ETL0793AU</v>
          </cell>
          <cell r="B2549" t="str">
            <v>No</v>
          </cell>
          <cell r="C2549" t="str">
            <v>T. Rowe Price Global High Income Fund - I Class</v>
          </cell>
          <cell r="D2549" t="str">
            <v>ManagedFunds</v>
          </cell>
          <cell r="E2549">
            <v>1852601.719608</v>
          </cell>
          <cell r="F2549">
            <v>0</v>
          </cell>
          <cell r="G2549">
            <v>0</v>
          </cell>
          <cell r="H2549">
            <v>1699947.337912</v>
          </cell>
          <cell r="I2549">
            <v>0</v>
          </cell>
          <cell r="J2549">
            <v>0</v>
          </cell>
          <cell r="K2549">
            <v>0.91759999999999997</v>
          </cell>
        </row>
        <row r="2550">
          <cell r="A2550" t="str">
            <v>ETL1479AU</v>
          </cell>
          <cell r="B2550" t="str">
            <v>No</v>
          </cell>
          <cell r="C2550" t="str">
            <v>Blackwattle Mid Cap Quality Fund</v>
          </cell>
          <cell r="D2550" t="str">
            <v>ManagedFunds</v>
          </cell>
          <cell r="E2550">
            <v>65307.901314000002</v>
          </cell>
          <cell r="F2550">
            <v>0</v>
          </cell>
          <cell r="G2550">
            <v>0</v>
          </cell>
          <cell r="H2550">
            <v>78382.543156999993</v>
          </cell>
          <cell r="I2550">
            <v>0</v>
          </cell>
          <cell r="J2550">
            <v>0</v>
          </cell>
          <cell r="K2550">
            <v>1.2001999999999999</v>
          </cell>
        </row>
        <row r="2551">
          <cell r="A2551" t="str">
            <v>ETL1507AU</v>
          </cell>
          <cell r="B2551" t="str">
            <v>No</v>
          </cell>
          <cell r="C2551" t="str">
            <v>Spire USA ROC Seniors Housing &amp; Medical Prop Fd II</v>
          </cell>
          <cell r="D2551" t="str">
            <v>ManagedFunds</v>
          </cell>
          <cell r="E2551">
            <v>26861.09</v>
          </cell>
          <cell r="F2551">
            <v>0</v>
          </cell>
          <cell r="G2551">
            <v>0</v>
          </cell>
          <cell r="H2551">
            <v>30468.534387</v>
          </cell>
          <cell r="I2551">
            <v>0</v>
          </cell>
          <cell r="J2551">
            <v>0</v>
          </cell>
          <cell r="K2551">
            <v>1.1343000000000001</v>
          </cell>
        </row>
        <row r="2552">
          <cell r="A2552" t="str">
            <v>ETL1567AU</v>
          </cell>
          <cell r="B2552" t="str">
            <v>No</v>
          </cell>
          <cell r="C2552" t="str">
            <v>Spire USA ROC Office Fund I (AUD)</v>
          </cell>
          <cell r="D2552" t="str">
            <v>ManagedFunds</v>
          </cell>
          <cell r="E2552">
            <v>261040.26483100001</v>
          </cell>
          <cell r="F2552">
            <v>0</v>
          </cell>
          <cell r="G2552">
            <v>0</v>
          </cell>
          <cell r="H2552">
            <v>3080.2751250000001</v>
          </cell>
          <cell r="I2552">
            <v>0</v>
          </cell>
          <cell r="J2552">
            <v>0</v>
          </cell>
          <cell r="K2552">
            <v>1.18E-2</v>
          </cell>
        </row>
        <row r="2553">
          <cell r="A2553" t="str">
            <v>ETL1914AU</v>
          </cell>
          <cell r="B2553" t="str">
            <v>No</v>
          </cell>
          <cell r="C2553" t="str">
            <v>Eley Griffiths Group Mid Cap Fund - Class A</v>
          </cell>
          <cell r="D2553" t="str">
            <v>ManagedFunds</v>
          </cell>
          <cell r="E2553">
            <v>19234.748098</v>
          </cell>
          <cell r="F2553">
            <v>0</v>
          </cell>
          <cell r="G2553">
            <v>0</v>
          </cell>
          <cell r="H2553">
            <v>24193.466157999999</v>
          </cell>
          <cell r="I2553">
            <v>0</v>
          </cell>
          <cell r="J2553">
            <v>0</v>
          </cell>
          <cell r="K2553">
            <v>1.2578</v>
          </cell>
        </row>
        <row r="2554">
          <cell r="A2554" t="str">
            <v>ETL1954AU</v>
          </cell>
          <cell r="B2554" t="str">
            <v>No</v>
          </cell>
          <cell r="C2554" t="str">
            <v>L1 Cap International Fund (MF) - Ordinary Class</v>
          </cell>
          <cell r="D2554" t="str">
            <v>ManagedFunds</v>
          </cell>
          <cell r="E2554">
            <v>1075000.9223249999</v>
          </cell>
          <cell r="F2554">
            <v>0</v>
          </cell>
          <cell r="G2554">
            <v>0</v>
          </cell>
          <cell r="H2554">
            <v>7006211.0111619998</v>
          </cell>
          <cell r="I2554">
            <v>0</v>
          </cell>
          <cell r="J2554">
            <v>0</v>
          </cell>
          <cell r="K2554">
            <v>6.5174000000000003</v>
          </cell>
        </row>
        <row r="2555">
          <cell r="A2555" t="str">
            <v>ETL2042AU</v>
          </cell>
          <cell r="B2555" t="str">
            <v>No</v>
          </cell>
          <cell r="C2555" t="str">
            <v>Partners Group Global Income Fund</v>
          </cell>
          <cell r="D2555" t="str">
            <v>ManagedFunds</v>
          </cell>
          <cell r="E2555">
            <v>2678542.14842</v>
          </cell>
          <cell r="F2555">
            <v>0</v>
          </cell>
          <cell r="G2555">
            <v>0</v>
          </cell>
          <cell r="H2555">
            <v>5021730.8198580006</v>
          </cell>
          <cell r="I2555">
            <v>0</v>
          </cell>
          <cell r="J2555">
            <v>0</v>
          </cell>
          <cell r="K2555">
            <v>1.8748</v>
          </cell>
        </row>
        <row r="2556">
          <cell r="A2556" t="str">
            <v>ETL2119AU</v>
          </cell>
          <cell r="B2556" t="str">
            <v>No</v>
          </cell>
          <cell r="C2556" t="str">
            <v>LGT Multi-Alternatives Australia Fund</v>
          </cell>
          <cell r="D2556" t="str">
            <v>ManagedFunds</v>
          </cell>
          <cell r="E2556">
            <v>3087735.7550329999</v>
          </cell>
          <cell r="F2556">
            <v>0</v>
          </cell>
          <cell r="G2556">
            <v>0</v>
          </cell>
          <cell r="H2556">
            <v>3790504.412879</v>
          </cell>
          <cell r="I2556">
            <v>0</v>
          </cell>
          <cell r="J2556">
            <v>0</v>
          </cell>
          <cell r="K2556">
            <v>1.2276</v>
          </cell>
        </row>
        <row r="2557">
          <cell r="A2557" t="str">
            <v>ETL2716AU</v>
          </cell>
          <cell r="B2557" t="str">
            <v>No</v>
          </cell>
          <cell r="C2557" t="str">
            <v>Coolabah Active Composite Bond Fund - Hedged</v>
          </cell>
          <cell r="D2557" t="str">
            <v>ManagedFunds</v>
          </cell>
          <cell r="E2557">
            <v>494522.43870900001</v>
          </cell>
          <cell r="F2557">
            <v>0</v>
          </cell>
          <cell r="G2557">
            <v>0</v>
          </cell>
          <cell r="H2557">
            <v>13395821.628735</v>
          </cell>
          <cell r="I2557">
            <v>0</v>
          </cell>
          <cell r="J2557">
            <v>0</v>
          </cell>
          <cell r="K2557">
            <v>27.0884</v>
          </cell>
        </row>
        <row r="2558">
          <cell r="A2558" t="str">
            <v>ETL3029AU</v>
          </cell>
          <cell r="B2558" t="str">
            <v>No</v>
          </cell>
          <cell r="C2558" t="str">
            <v>Blackwattle Long-Short 130/30 Quality Fund</v>
          </cell>
          <cell r="D2558" t="str">
            <v>ManagedFunds</v>
          </cell>
          <cell r="E2558">
            <v>512671.96393600001</v>
          </cell>
          <cell r="F2558">
            <v>0</v>
          </cell>
          <cell r="G2558">
            <v>0</v>
          </cell>
          <cell r="H2558">
            <v>581216.20551400003</v>
          </cell>
          <cell r="I2558">
            <v>0</v>
          </cell>
          <cell r="J2558">
            <v>0</v>
          </cell>
          <cell r="K2558">
            <v>1.1336999999999999</v>
          </cell>
        </row>
        <row r="2559">
          <cell r="A2559" t="str">
            <v>ETL3146AU</v>
          </cell>
          <cell r="B2559" t="str">
            <v>No</v>
          </cell>
          <cell r="C2559" t="str">
            <v>FIIG Australian Bond Fund</v>
          </cell>
          <cell r="D2559" t="str">
            <v>ManagedFunds</v>
          </cell>
          <cell r="E2559">
            <v>189296.19479499999</v>
          </cell>
          <cell r="F2559">
            <v>0</v>
          </cell>
          <cell r="G2559">
            <v>0</v>
          </cell>
          <cell r="H2559">
            <v>197417.001552</v>
          </cell>
          <cell r="I2559">
            <v>0</v>
          </cell>
          <cell r="J2559">
            <v>0</v>
          </cell>
          <cell r="K2559">
            <v>1.0428999999999999</v>
          </cell>
        </row>
        <row r="2560">
          <cell r="A2560" t="str">
            <v>ETL3343AU</v>
          </cell>
          <cell r="B2560" t="str">
            <v>No</v>
          </cell>
          <cell r="C2560" t="str">
            <v>Wilson Asset Management Leaders Fund - Class C</v>
          </cell>
          <cell r="D2560" t="str">
            <v>ManagedFunds</v>
          </cell>
          <cell r="E2560">
            <v>427048.85743500001</v>
          </cell>
          <cell r="F2560">
            <v>0</v>
          </cell>
          <cell r="G2560">
            <v>0</v>
          </cell>
          <cell r="H2560">
            <v>462165.084982</v>
          </cell>
          <cell r="I2560">
            <v>0</v>
          </cell>
          <cell r="J2560">
            <v>0</v>
          </cell>
          <cell r="K2560">
            <v>1.08223</v>
          </cell>
        </row>
        <row r="2561">
          <cell r="A2561" t="str">
            <v>ETL3560AU</v>
          </cell>
          <cell r="B2561" t="str">
            <v>No</v>
          </cell>
          <cell r="C2561" t="str">
            <v>BNP Paribas C WorldWide Global Equity Trust (Hgd)</v>
          </cell>
          <cell r="D2561" t="str">
            <v>ManagedFunds</v>
          </cell>
          <cell r="E2561">
            <v>59358.089104999999</v>
          </cell>
          <cell r="F2561">
            <v>0</v>
          </cell>
          <cell r="G2561">
            <v>0</v>
          </cell>
          <cell r="H2561">
            <v>62029.203114999997</v>
          </cell>
          <cell r="I2561">
            <v>0</v>
          </cell>
          <cell r="J2561">
            <v>0</v>
          </cell>
          <cell r="K2561">
            <v>1.0449999999999999</v>
          </cell>
        </row>
        <row r="2562">
          <cell r="A2562" t="str">
            <v>ETL4037AU</v>
          </cell>
          <cell r="B2562" t="str">
            <v>No</v>
          </cell>
          <cell r="C2562" t="str">
            <v>Partners Group Global Income Fund - Class A</v>
          </cell>
          <cell r="D2562" t="str">
            <v>ManagedFunds</v>
          </cell>
          <cell r="E2562">
            <v>1500933.198351</v>
          </cell>
          <cell r="F2562">
            <v>0</v>
          </cell>
          <cell r="G2562">
            <v>0</v>
          </cell>
          <cell r="H2562">
            <v>1519544.7700109999</v>
          </cell>
          <cell r="I2562">
            <v>0</v>
          </cell>
          <cell r="J2562">
            <v>0</v>
          </cell>
          <cell r="K2562">
            <v>1.0124</v>
          </cell>
        </row>
        <row r="2563">
          <cell r="A2563" t="str">
            <v>ETL4596AU</v>
          </cell>
          <cell r="B2563" t="str">
            <v>No</v>
          </cell>
          <cell r="C2563" t="str">
            <v>US Student Housing Growth &amp; Income Fund</v>
          </cell>
          <cell r="D2563" t="str">
            <v>ManagedFunds</v>
          </cell>
          <cell r="E2563">
            <v>18000</v>
          </cell>
          <cell r="F2563">
            <v>0</v>
          </cell>
          <cell r="G2563">
            <v>0</v>
          </cell>
          <cell r="H2563">
            <v>28800</v>
          </cell>
          <cell r="I2563">
            <v>0</v>
          </cell>
          <cell r="J2563">
            <v>0</v>
          </cell>
          <cell r="K2563">
            <v>1.6</v>
          </cell>
        </row>
        <row r="2564">
          <cell r="A2564" t="str">
            <v>ETL4654AU</v>
          </cell>
          <cell r="B2564" t="str">
            <v>No</v>
          </cell>
          <cell r="C2564" t="str">
            <v>Allan Gray Australia Balanced Fund</v>
          </cell>
          <cell r="D2564" t="str">
            <v>ManagedFunds</v>
          </cell>
          <cell r="E2564">
            <v>743375.253898</v>
          </cell>
          <cell r="F2564">
            <v>0</v>
          </cell>
          <cell r="G2564">
            <v>0</v>
          </cell>
          <cell r="H2564">
            <v>1022438.324211</v>
          </cell>
          <cell r="I2564">
            <v>0</v>
          </cell>
          <cell r="J2564">
            <v>0</v>
          </cell>
          <cell r="K2564">
            <v>1.3754</v>
          </cell>
        </row>
        <row r="2565">
          <cell r="A2565" t="str">
            <v>ETL4846AU</v>
          </cell>
          <cell r="B2565" t="str">
            <v>No</v>
          </cell>
          <cell r="C2565" t="str">
            <v>Spire Multifamily Gwth and Inc Fd (AUD) Hedged Cl</v>
          </cell>
          <cell r="D2565" t="str">
            <v>ManagedFunds</v>
          </cell>
          <cell r="E2565">
            <v>2026972.9475060001</v>
          </cell>
          <cell r="F2565">
            <v>0</v>
          </cell>
          <cell r="G2565">
            <v>56215.306762</v>
          </cell>
          <cell r="H2565">
            <v>1705697.735326</v>
          </cell>
          <cell r="I2565">
            <v>0</v>
          </cell>
          <cell r="J2565">
            <v>47305.180639999999</v>
          </cell>
          <cell r="K2565">
            <v>0.84150000000000003</v>
          </cell>
        </row>
        <row r="2566">
          <cell r="A2566" t="str">
            <v>ETL4912AU</v>
          </cell>
          <cell r="B2566" t="str">
            <v>No</v>
          </cell>
          <cell r="C2566" t="str">
            <v>L1 Capital Long Short Fund - Monthly Class</v>
          </cell>
          <cell r="D2566" t="str">
            <v>ManagedFunds</v>
          </cell>
          <cell r="E2566">
            <v>1189629.8999369999</v>
          </cell>
          <cell r="F2566">
            <v>0</v>
          </cell>
          <cell r="G2566">
            <v>0</v>
          </cell>
          <cell r="H2566">
            <v>2492393.6033580001</v>
          </cell>
          <cell r="I2566">
            <v>0</v>
          </cell>
          <cell r="J2566">
            <v>0</v>
          </cell>
          <cell r="K2566">
            <v>2.0951</v>
          </cell>
        </row>
        <row r="2567">
          <cell r="A2567" t="str">
            <v>ETL5025AU</v>
          </cell>
          <cell r="B2567" t="str">
            <v>No</v>
          </cell>
          <cell r="C2567" t="str">
            <v>Blackwattle Small Cap Long-Short Quality Fund</v>
          </cell>
          <cell r="D2567" t="str">
            <v>ManagedFunds</v>
          </cell>
          <cell r="E2567">
            <v>61594.777018000001</v>
          </cell>
          <cell r="F2567">
            <v>0</v>
          </cell>
          <cell r="G2567">
            <v>0</v>
          </cell>
          <cell r="H2567">
            <v>64791.545945000005</v>
          </cell>
          <cell r="I2567">
            <v>0</v>
          </cell>
          <cell r="J2567">
            <v>0</v>
          </cell>
          <cell r="K2567">
            <v>1.0519000000000001</v>
          </cell>
        </row>
        <row r="2568">
          <cell r="A2568" t="str">
            <v>ETL5089AU</v>
          </cell>
          <cell r="B2568" t="str">
            <v>No</v>
          </cell>
          <cell r="C2568" t="str">
            <v>GAM LSA Private Shares AU Fund</v>
          </cell>
          <cell r="D2568" t="str">
            <v>ManagedFunds</v>
          </cell>
          <cell r="E2568">
            <v>620409.86875100003</v>
          </cell>
          <cell r="F2568">
            <v>0</v>
          </cell>
          <cell r="G2568">
            <v>0</v>
          </cell>
          <cell r="H2568">
            <v>1506106.9973800001</v>
          </cell>
          <cell r="I2568">
            <v>0</v>
          </cell>
          <cell r="J2568">
            <v>0</v>
          </cell>
          <cell r="K2568">
            <v>2.4276</v>
          </cell>
        </row>
        <row r="2569">
          <cell r="A2569" t="str">
            <v>ETL6826AU</v>
          </cell>
          <cell r="B2569" t="str">
            <v>No</v>
          </cell>
          <cell r="C2569" t="str">
            <v>NorthStar Impact Australian Equities Fund</v>
          </cell>
          <cell r="D2569" t="str">
            <v>ManagedFunds</v>
          </cell>
          <cell r="E2569">
            <v>136028.55201799999</v>
          </cell>
          <cell r="F2569">
            <v>0</v>
          </cell>
          <cell r="G2569">
            <v>0</v>
          </cell>
          <cell r="H2569">
            <v>205906.41918900001</v>
          </cell>
          <cell r="I2569">
            <v>0</v>
          </cell>
          <cell r="J2569">
            <v>0</v>
          </cell>
          <cell r="K2569">
            <v>1.5137</v>
          </cell>
        </row>
        <row r="2570">
          <cell r="A2570" t="str">
            <v>ETL6870AU</v>
          </cell>
          <cell r="B2570" t="str">
            <v>No</v>
          </cell>
          <cell r="C2570" t="str">
            <v>MFS Global Opportunistic Fixed Income Trust</v>
          </cell>
          <cell r="D2570" t="str">
            <v>ManagedFunds</v>
          </cell>
          <cell r="E2570">
            <v>1831027.0033780001</v>
          </cell>
          <cell r="F2570">
            <v>0</v>
          </cell>
          <cell r="G2570">
            <v>0</v>
          </cell>
          <cell r="H2570">
            <v>1695714.1078280001</v>
          </cell>
          <cell r="I2570">
            <v>0</v>
          </cell>
          <cell r="J2570">
            <v>0</v>
          </cell>
          <cell r="K2570">
            <v>0.92610000000000003</v>
          </cell>
        </row>
        <row r="2571">
          <cell r="A2571" t="str">
            <v>ETL6978AU</v>
          </cell>
          <cell r="B2571" t="str">
            <v>No</v>
          </cell>
          <cell r="C2571" t="str">
            <v>Milford Dynamic Small Companies Fund</v>
          </cell>
          <cell r="D2571" t="str">
            <v>ManagedFunds</v>
          </cell>
          <cell r="E2571">
            <v>5402195.654139</v>
          </cell>
          <cell r="F2571">
            <v>0</v>
          </cell>
          <cell r="G2571">
            <v>0</v>
          </cell>
          <cell r="H2571">
            <v>6985579.200367</v>
          </cell>
          <cell r="I2571">
            <v>0</v>
          </cell>
          <cell r="J2571">
            <v>0</v>
          </cell>
          <cell r="K2571">
            <v>1.2930999999999999</v>
          </cell>
        </row>
        <row r="2572">
          <cell r="A2572" t="str">
            <v>ETL7040AU</v>
          </cell>
          <cell r="B2572" t="str">
            <v>No</v>
          </cell>
          <cell r="C2572" t="str">
            <v>GAM FCM ILS Yield Fund - IA Class</v>
          </cell>
          <cell r="D2572" t="str">
            <v>ManagedFunds</v>
          </cell>
          <cell r="E2572">
            <v>1836446.437809</v>
          </cell>
          <cell r="F2572">
            <v>0</v>
          </cell>
          <cell r="G2572">
            <v>0</v>
          </cell>
          <cell r="H2572">
            <v>1964263.1098800001</v>
          </cell>
          <cell r="I2572">
            <v>0</v>
          </cell>
          <cell r="J2572">
            <v>0</v>
          </cell>
          <cell r="K2572">
            <v>1.0696000000000001</v>
          </cell>
        </row>
        <row r="2573">
          <cell r="A2573" t="str">
            <v>ETL7425AU</v>
          </cell>
          <cell r="B2573" t="str">
            <v>No</v>
          </cell>
          <cell r="C2573" t="str">
            <v>Quest X20 Australian Equities Fund</v>
          </cell>
          <cell r="D2573" t="str">
            <v>ManagedFunds</v>
          </cell>
          <cell r="E2573">
            <v>505563.79845100001</v>
          </cell>
          <cell r="F2573">
            <v>0</v>
          </cell>
          <cell r="G2573">
            <v>0</v>
          </cell>
          <cell r="H2573">
            <v>525483.01211000001</v>
          </cell>
          <cell r="I2573">
            <v>0</v>
          </cell>
          <cell r="J2573">
            <v>0</v>
          </cell>
          <cell r="K2573">
            <v>1.0394000000000001</v>
          </cell>
        </row>
        <row r="2574">
          <cell r="A2574" t="str">
            <v>ETL7541AU</v>
          </cell>
          <cell r="B2574" t="str">
            <v>No</v>
          </cell>
          <cell r="C2574" t="str">
            <v>Elston Australian Large Companies Fund - Class A</v>
          </cell>
          <cell r="D2574" t="str">
            <v>ManagedFunds</v>
          </cell>
          <cell r="E2574">
            <v>572348.67550000001</v>
          </cell>
          <cell r="F2574">
            <v>0</v>
          </cell>
          <cell r="G2574">
            <v>0</v>
          </cell>
          <cell r="H2574">
            <v>703530.99192499998</v>
          </cell>
          <cell r="I2574">
            <v>0</v>
          </cell>
          <cell r="J2574">
            <v>0</v>
          </cell>
          <cell r="K2574">
            <v>1.2292000000000001</v>
          </cell>
        </row>
        <row r="2575">
          <cell r="A2575" t="str">
            <v>ETL7702AU</v>
          </cell>
          <cell r="B2575" t="str">
            <v>No</v>
          </cell>
          <cell r="C2575" t="str">
            <v>Elston Australian Emerging Leaders Fund - Class Z</v>
          </cell>
          <cell r="D2575" t="str">
            <v>ManagedFunds</v>
          </cell>
          <cell r="E2575">
            <v>15387.245698999999</v>
          </cell>
          <cell r="F2575">
            <v>0</v>
          </cell>
          <cell r="G2575">
            <v>0</v>
          </cell>
          <cell r="H2575">
            <v>17081.381450000001</v>
          </cell>
          <cell r="I2575">
            <v>0</v>
          </cell>
          <cell r="J2575">
            <v>0</v>
          </cell>
          <cell r="K2575">
            <v>1.1101000000000001</v>
          </cell>
        </row>
        <row r="2576">
          <cell r="A2576" t="str">
            <v>ETL7926AU</v>
          </cell>
          <cell r="B2576" t="str">
            <v>No</v>
          </cell>
          <cell r="C2576" t="str">
            <v>Wilson Asset Management Leaders Fund - Class A</v>
          </cell>
          <cell r="D2576" t="str">
            <v>ManagedFunds</v>
          </cell>
          <cell r="E2576">
            <v>9275</v>
          </cell>
          <cell r="F2576">
            <v>0</v>
          </cell>
          <cell r="G2576">
            <v>0</v>
          </cell>
          <cell r="H2576">
            <v>9966.1730000000007</v>
          </cell>
          <cell r="I2576">
            <v>0</v>
          </cell>
          <cell r="J2576">
            <v>0</v>
          </cell>
          <cell r="K2576">
            <v>1.0745199999999999</v>
          </cell>
        </row>
        <row r="2577">
          <cell r="A2577" t="str">
            <v>ETL7964AU</v>
          </cell>
          <cell r="B2577" t="str">
            <v>No</v>
          </cell>
          <cell r="C2577" t="str">
            <v>Elston Australian Emerging Leaders Fund - Class A</v>
          </cell>
          <cell r="D2577" t="str">
            <v>ManagedFunds</v>
          </cell>
          <cell r="E2577">
            <v>691756.38691700005</v>
          </cell>
          <cell r="F2577">
            <v>0</v>
          </cell>
          <cell r="G2577">
            <v>0</v>
          </cell>
          <cell r="H2577">
            <v>747304.42478600005</v>
          </cell>
          <cell r="I2577">
            <v>0</v>
          </cell>
          <cell r="J2577">
            <v>0</v>
          </cell>
          <cell r="K2577">
            <v>1.0803</v>
          </cell>
        </row>
        <row r="2578">
          <cell r="A2578" t="str">
            <v>ETL8069AU</v>
          </cell>
          <cell r="B2578" t="str">
            <v>No</v>
          </cell>
          <cell r="C2578" t="str">
            <v>Mirova Global Sustainable Equity Fund</v>
          </cell>
          <cell r="D2578" t="str">
            <v>ManagedFunds</v>
          </cell>
          <cell r="E2578">
            <v>119712.400611</v>
          </cell>
          <cell r="F2578">
            <v>0</v>
          </cell>
          <cell r="G2578">
            <v>0</v>
          </cell>
          <cell r="H2578">
            <v>173714.66452600001</v>
          </cell>
          <cell r="I2578">
            <v>0</v>
          </cell>
          <cell r="J2578">
            <v>0</v>
          </cell>
          <cell r="K2578">
            <v>1.4511000000000001</v>
          </cell>
        </row>
        <row r="2579">
          <cell r="A2579" t="str">
            <v>ETL8084AU</v>
          </cell>
          <cell r="B2579" t="str">
            <v>No</v>
          </cell>
          <cell r="C2579" t="str">
            <v>Paradice Australian Equities Fund</v>
          </cell>
          <cell r="D2579" t="str">
            <v>ManagedFunds</v>
          </cell>
          <cell r="E2579">
            <v>339333.72261400003</v>
          </cell>
          <cell r="F2579">
            <v>0</v>
          </cell>
          <cell r="G2579">
            <v>158492.48641799999</v>
          </cell>
          <cell r="H2579">
            <v>517653.59384799999</v>
          </cell>
          <cell r="I2579">
            <v>0</v>
          </cell>
          <cell r="J2579">
            <v>241780.28803</v>
          </cell>
          <cell r="K2579">
            <v>1.5255000000000001</v>
          </cell>
        </row>
        <row r="2580">
          <cell r="A2580" t="str">
            <v>ETL8096AU</v>
          </cell>
          <cell r="B2580" t="str">
            <v>No</v>
          </cell>
          <cell r="C2580" t="str">
            <v>Paradice Equity Alpha Plus Fund</v>
          </cell>
          <cell r="D2580" t="str">
            <v>ManagedFunds</v>
          </cell>
          <cell r="E2580">
            <v>2551612.3904710002</v>
          </cell>
          <cell r="F2580">
            <v>0</v>
          </cell>
          <cell r="G2580">
            <v>80792.830912000005</v>
          </cell>
          <cell r="H2580">
            <v>3782765.3688730001</v>
          </cell>
          <cell r="I2580">
            <v>0</v>
          </cell>
          <cell r="J2580">
            <v>119775.37182700001</v>
          </cell>
          <cell r="K2580">
            <v>1.4824999999999999</v>
          </cell>
        </row>
        <row r="2581">
          <cell r="A2581" t="str">
            <v>ETL8683AU</v>
          </cell>
          <cell r="B2581" t="str">
            <v>No</v>
          </cell>
          <cell r="C2581" t="str">
            <v>Ethical Partners Australian Share Fund - Class C</v>
          </cell>
          <cell r="D2581" t="str">
            <v>ManagedFunds</v>
          </cell>
          <cell r="E2581">
            <v>449298.55355999997</v>
          </cell>
          <cell r="F2581">
            <v>0</v>
          </cell>
          <cell r="G2581">
            <v>0</v>
          </cell>
          <cell r="H2581">
            <v>464439.91481499997</v>
          </cell>
          <cell r="I2581">
            <v>0</v>
          </cell>
          <cell r="J2581">
            <v>0</v>
          </cell>
          <cell r="K2581">
            <v>1.0337000000000001</v>
          </cell>
        </row>
        <row r="2582">
          <cell r="A2582" t="str">
            <v>ETL8772AU</v>
          </cell>
          <cell r="B2582" t="str">
            <v>No</v>
          </cell>
          <cell r="C2582" t="str">
            <v>Paradice Australian Mid Cap Fund - Class B</v>
          </cell>
          <cell r="D2582" t="str">
            <v>ManagedFunds</v>
          </cell>
          <cell r="E2582">
            <v>23533.25</v>
          </cell>
          <cell r="F2582">
            <v>0</v>
          </cell>
          <cell r="G2582">
            <v>0</v>
          </cell>
          <cell r="H2582">
            <v>28329.326349999999</v>
          </cell>
          <cell r="I2582">
            <v>0</v>
          </cell>
          <cell r="J2582">
            <v>0</v>
          </cell>
          <cell r="K2582">
            <v>1.2038</v>
          </cell>
        </row>
        <row r="2583">
          <cell r="A2583" t="str">
            <v>ETL8946AU</v>
          </cell>
          <cell r="B2583" t="str">
            <v>No</v>
          </cell>
          <cell r="C2583" t="str">
            <v>Spire USA ROC IV Fund (AUD)</v>
          </cell>
          <cell r="D2583" t="str">
            <v>ManagedFunds</v>
          </cell>
          <cell r="E2583">
            <v>81626.38</v>
          </cell>
          <cell r="F2583">
            <v>0</v>
          </cell>
          <cell r="G2583">
            <v>0</v>
          </cell>
          <cell r="H2583">
            <v>113158.65059400001</v>
          </cell>
          <cell r="I2583">
            <v>0</v>
          </cell>
          <cell r="J2583">
            <v>0</v>
          </cell>
          <cell r="K2583">
            <v>1.3863000000000001</v>
          </cell>
        </row>
        <row r="2584">
          <cell r="A2584" t="str">
            <v>ETL9199AU</v>
          </cell>
          <cell r="B2584" t="str">
            <v>No</v>
          </cell>
          <cell r="C2584" t="str">
            <v>Morgan Stanley Global Sustain Fund</v>
          </cell>
          <cell r="D2584" t="str">
            <v>ManagedFunds</v>
          </cell>
          <cell r="E2584">
            <v>26440.921158000001</v>
          </cell>
          <cell r="F2584">
            <v>0</v>
          </cell>
          <cell r="G2584">
            <v>0</v>
          </cell>
          <cell r="H2584">
            <v>39145.783773999996</v>
          </cell>
          <cell r="I2584">
            <v>0</v>
          </cell>
          <cell r="J2584">
            <v>0</v>
          </cell>
          <cell r="K2584">
            <v>1.4804999999999999</v>
          </cell>
        </row>
        <row r="2585">
          <cell r="A2585" t="str">
            <v>ETL9930AU</v>
          </cell>
          <cell r="B2585" t="str">
            <v>No</v>
          </cell>
          <cell r="C2585" t="str">
            <v>Loftus Peak Global Disruption Fund (Hedged)</v>
          </cell>
          <cell r="D2585" t="str">
            <v>ManagedFunds</v>
          </cell>
          <cell r="E2585">
            <v>30437.403931000001</v>
          </cell>
          <cell r="F2585">
            <v>0</v>
          </cell>
          <cell r="G2585">
            <v>0</v>
          </cell>
          <cell r="H2585">
            <v>51484.868749000001</v>
          </cell>
          <cell r="I2585">
            <v>0</v>
          </cell>
          <cell r="J2585">
            <v>0</v>
          </cell>
          <cell r="K2585">
            <v>1.6915</v>
          </cell>
        </row>
        <row r="2586">
          <cell r="A2586" t="str">
            <v>ETL9987AU</v>
          </cell>
          <cell r="B2586" t="str">
            <v>No</v>
          </cell>
          <cell r="C2586" t="str">
            <v>Neuberger Berman Global High Yield Fund</v>
          </cell>
          <cell r="D2586" t="str">
            <v>ManagedFunds</v>
          </cell>
          <cell r="E2586">
            <v>2772809.9082530001</v>
          </cell>
          <cell r="F2586">
            <v>0</v>
          </cell>
          <cell r="G2586">
            <v>0</v>
          </cell>
          <cell r="H2586">
            <v>4334733.729572</v>
          </cell>
          <cell r="I2586">
            <v>0</v>
          </cell>
          <cell r="J2586">
            <v>0</v>
          </cell>
          <cell r="K2586">
            <v>1.5632999999999999</v>
          </cell>
        </row>
        <row r="2587">
          <cell r="A2587" t="str">
            <v>ETM</v>
          </cell>
          <cell r="B2587" t="str">
            <v>No</v>
          </cell>
          <cell r="C2587" t="str">
            <v>Energy Transition Minerals Ltd</v>
          </cell>
          <cell r="D2587" t="str">
            <v>AustralianShares</v>
          </cell>
          <cell r="E2587">
            <v>880216</v>
          </cell>
          <cell r="F2587">
            <v>0</v>
          </cell>
          <cell r="G2587">
            <v>0</v>
          </cell>
          <cell r="H2587">
            <v>34328.423999999999</v>
          </cell>
          <cell r="I2587">
            <v>0</v>
          </cell>
          <cell r="J2587">
            <v>0</v>
          </cell>
          <cell r="K2587">
            <v>3.9E-2</v>
          </cell>
        </row>
        <row r="2588">
          <cell r="A2588" t="str">
            <v>ETPMAG</v>
          </cell>
          <cell r="B2588" t="str">
            <v>No</v>
          </cell>
          <cell r="C2588" t="str">
            <v>Global X Physical Silver</v>
          </cell>
          <cell r="D2588" t="str">
            <v>AustralianShares</v>
          </cell>
          <cell r="E2588">
            <v>167905</v>
          </cell>
          <cell r="F2588">
            <v>0</v>
          </cell>
          <cell r="G2588">
            <v>0</v>
          </cell>
          <cell r="H2588">
            <v>7218235.9500000002</v>
          </cell>
          <cell r="I2588">
            <v>0</v>
          </cell>
          <cell r="J2588">
            <v>0</v>
          </cell>
          <cell r="K2588">
            <v>42.99</v>
          </cell>
        </row>
        <row r="2589">
          <cell r="A2589" t="str">
            <v>ETPMPD</v>
          </cell>
          <cell r="B2589" t="str">
            <v>No</v>
          </cell>
          <cell r="C2589" t="str">
            <v>Global X Physical Palladium</v>
          </cell>
          <cell r="D2589" t="str">
            <v>AustralianShares</v>
          </cell>
          <cell r="E2589">
            <v>347</v>
          </cell>
          <cell r="F2589">
            <v>0</v>
          </cell>
          <cell r="G2589">
            <v>0</v>
          </cell>
          <cell r="H2589">
            <v>46636.800000000003</v>
          </cell>
          <cell r="I2589">
            <v>0</v>
          </cell>
          <cell r="J2589">
            <v>0</v>
          </cell>
          <cell r="K2589">
            <v>134.4</v>
          </cell>
        </row>
        <row r="2590">
          <cell r="A2590" t="str">
            <v>ETPMPM</v>
          </cell>
          <cell r="B2590" t="str">
            <v>No</v>
          </cell>
          <cell r="C2590" t="str">
            <v>Global X Physical Precious Metals Basket</v>
          </cell>
          <cell r="D2590" t="str">
            <v>AustralianShares</v>
          </cell>
          <cell r="E2590">
            <v>55274</v>
          </cell>
          <cell r="F2590">
            <v>0</v>
          </cell>
          <cell r="G2590">
            <v>0</v>
          </cell>
          <cell r="H2590">
            <v>13754934.9</v>
          </cell>
          <cell r="I2590">
            <v>0</v>
          </cell>
          <cell r="J2590">
            <v>0</v>
          </cell>
          <cell r="K2590">
            <v>248.85</v>
          </cell>
        </row>
        <row r="2591">
          <cell r="A2591" t="str">
            <v>ETPMPT</v>
          </cell>
          <cell r="B2591" t="str">
            <v>No</v>
          </cell>
          <cell r="C2591" t="str">
            <v>Global X Physical Platinum</v>
          </cell>
          <cell r="D2591" t="str">
            <v>AustralianShares</v>
          </cell>
          <cell r="E2591">
            <v>4351</v>
          </cell>
          <cell r="F2591">
            <v>0</v>
          </cell>
          <cell r="G2591">
            <v>0</v>
          </cell>
          <cell r="H2591">
            <v>587254.47</v>
          </cell>
          <cell r="I2591">
            <v>0</v>
          </cell>
          <cell r="J2591">
            <v>0</v>
          </cell>
          <cell r="K2591">
            <v>134.97</v>
          </cell>
        </row>
        <row r="2592">
          <cell r="A2592" t="str">
            <v>ETR</v>
          </cell>
          <cell r="B2592" t="str">
            <v>No</v>
          </cell>
          <cell r="C2592" t="str">
            <v>Entyr Limited</v>
          </cell>
          <cell r="D2592" t="str">
            <v>AustralianShares</v>
          </cell>
          <cell r="E2592">
            <v>0</v>
          </cell>
          <cell r="F2592">
            <v>0</v>
          </cell>
          <cell r="G2592">
            <v>0</v>
          </cell>
          <cell r="H2592">
            <v>0</v>
          </cell>
          <cell r="I2592">
            <v>0</v>
          </cell>
          <cell r="J2592">
            <v>0</v>
          </cell>
          <cell r="K2592">
            <v>0</v>
          </cell>
        </row>
        <row r="2593">
          <cell r="A2593" t="str">
            <v>ETR.NY</v>
          </cell>
          <cell r="B2593" t="str">
            <v>No</v>
          </cell>
          <cell r="C2593" t="str">
            <v>Entergy Corporation</v>
          </cell>
          <cell r="D2593" t="str">
            <v>InternationalShares</v>
          </cell>
          <cell r="E2593">
            <v>20</v>
          </cell>
          <cell r="F2593">
            <v>0</v>
          </cell>
          <cell r="G2593">
            <v>0</v>
          </cell>
          <cell r="H2593">
            <v>2450.9455400000002</v>
          </cell>
          <cell r="I2593">
            <v>0</v>
          </cell>
          <cell r="J2593">
            <v>0</v>
          </cell>
          <cell r="K2593">
            <v>122.54727699999999</v>
          </cell>
        </row>
        <row r="2594">
          <cell r="A2594" t="str">
            <v>ETSY.ND</v>
          </cell>
          <cell r="B2594" t="str">
            <v>No</v>
          </cell>
          <cell r="C2594" t="str">
            <v>Etsy Inc</v>
          </cell>
          <cell r="D2594" t="str">
            <v>InternationalShares</v>
          </cell>
          <cell r="E2594">
            <v>814</v>
          </cell>
          <cell r="F2594">
            <v>0</v>
          </cell>
          <cell r="G2594">
            <v>0</v>
          </cell>
          <cell r="H2594">
            <v>69585.356543999995</v>
          </cell>
          <cell r="I2594">
            <v>0</v>
          </cell>
          <cell r="J2594">
            <v>0</v>
          </cell>
          <cell r="K2594">
            <v>85.485696000000004</v>
          </cell>
        </row>
        <row r="2595">
          <cell r="A2595" t="str">
            <v>EUFN.ND</v>
          </cell>
          <cell r="B2595" t="str">
            <v>No</v>
          </cell>
          <cell r="C2595" t="str">
            <v>iShares MSCI Europe Financials ETF</v>
          </cell>
          <cell r="D2595" t="str">
            <v>InternationalShares</v>
          </cell>
          <cell r="E2595">
            <v>1654</v>
          </cell>
          <cell r="F2595">
            <v>0</v>
          </cell>
          <cell r="G2595">
            <v>0</v>
          </cell>
          <cell r="H2595">
            <v>62288.993285999997</v>
          </cell>
          <cell r="I2595">
            <v>0</v>
          </cell>
          <cell r="J2595">
            <v>0</v>
          </cell>
          <cell r="K2595">
            <v>37.659609000000003</v>
          </cell>
        </row>
        <row r="2596">
          <cell r="A2596" t="str">
            <v>EUR</v>
          </cell>
          <cell r="B2596" t="str">
            <v>No</v>
          </cell>
          <cell r="C2596" t="str">
            <v>European Lithium Limited</v>
          </cell>
          <cell r="D2596" t="str">
            <v>AustralianShares</v>
          </cell>
          <cell r="E2596">
            <v>977349</v>
          </cell>
          <cell r="F2596">
            <v>0</v>
          </cell>
          <cell r="G2596">
            <v>0</v>
          </cell>
          <cell r="H2596">
            <v>41048.658000000003</v>
          </cell>
          <cell r="I2596">
            <v>0</v>
          </cell>
          <cell r="J2596">
            <v>0</v>
          </cell>
          <cell r="K2596">
            <v>4.2000000000000003E-2</v>
          </cell>
        </row>
        <row r="2597">
          <cell r="A2597" t="str">
            <v>EUZ.LN</v>
          </cell>
          <cell r="B2597" t="str">
            <v>No</v>
          </cell>
          <cell r="C2597" t="str">
            <v>Europa Metals Limited</v>
          </cell>
          <cell r="D2597" t="str">
            <v>InternationalShares</v>
          </cell>
          <cell r="E2597">
            <v>800</v>
          </cell>
          <cell r="F2597">
            <v>0</v>
          </cell>
          <cell r="G2597">
            <v>0</v>
          </cell>
          <cell r="H2597">
            <v>32.354399999999998</v>
          </cell>
          <cell r="I2597">
            <v>0</v>
          </cell>
          <cell r="J2597">
            <v>0</v>
          </cell>
          <cell r="K2597">
            <v>4.0443E-2</v>
          </cell>
        </row>
        <row r="2598">
          <cell r="A2598" t="str">
            <v>EV1</v>
          </cell>
          <cell r="B2598" t="str">
            <v>No</v>
          </cell>
          <cell r="C2598" t="str">
            <v>Evolution Energy Minerals Limited</v>
          </cell>
          <cell r="D2598" t="str">
            <v>AustralianShares</v>
          </cell>
          <cell r="E2598">
            <v>177361</v>
          </cell>
          <cell r="F2598">
            <v>0</v>
          </cell>
          <cell r="G2598">
            <v>0</v>
          </cell>
          <cell r="H2598">
            <v>3901.942</v>
          </cell>
          <cell r="I2598">
            <v>0</v>
          </cell>
          <cell r="J2598">
            <v>0</v>
          </cell>
          <cell r="K2598">
            <v>2.1999999999999999E-2</v>
          </cell>
        </row>
        <row r="2599">
          <cell r="A2599" t="str">
            <v>EVE</v>
          </cell>
          <cell r="B2599" t="str">
            <v>No</v>
          </cell>
          <cell r="C2599" t="str">
            <v>Eve Health Group Limited</v>
          </cell>
          <cell r="D2599" t="str">
            <v>AustralianShares</v>
          </cell>
          <cell r="E2599">
            <v>2095000</v>
          </cell>
          <cell r="F2599">
            <v>0</v>
          </cell>
          <cell r="G2599">
            <v>0</v>
          </cell>
          <cell r="H2599">
            <v>2095</v>
          </cell>
          <cell r="I2599">
            <v>0</v>
          </cell>
          <cell r="J2599">
            <v>0</v>
          </cell>
          <cell r="K2599">
            <v>1E-3</v>
          </cell>
        </row>
        <row r="2600">
          <cell r="A2600" t="str">
            <v>EVG</v>
          </cell>
          <cell r="B2600" t="str">
            <v>No</v>
          </cell>
          <cell r="C2600" t="str">
            <v>Evion Group NL</v>
          </cell>
          <cell r="D2600" t="str">
            <v>AustralianShares</v>
          </cell>
          <cell r="E2600">
            <v>42624</v>
          </cell>
          <cell r="F2600">
            <v>0</v>
          </cell>
          <cell r="G2600">
            <v>0</v>
          </cell>
          <cell r="H2600">
            <v>1150.848</v>
          </cell>
          <cell r="I2600">
            <v>0</v>
          </cell>
          <cell r="J2600">
            <v>0</v>
          </cell>
          <cell r="K2600">
            <v>2.7E-2</v>
          </cell>
        </row>
        <row r="2601">
          <cell r="A2601" t="str">
            <v>EVM</v>
          </cell>
          <cell r="B2601" t="str">
            <v>No</v>
          </cell>
          <cell r="C2601" t="str">
            <v>EnviroMission Ltd</v>
          </cell>
          <cell r="D2601" t="str">
            <v>AustralianShares</v>
          </cell>
          <cell r="E2601">
            <v>0</v>
          </cell>
          <cell r="F2601">
            <v>0</v>
          </cell>
          <cell r="G2601">
            <v>0</v>
          </cell>
          <cell r="H2601">
            <v>0</v>
          </cell>
          <cell r="I2601">
            <v>0</v>
          </cell>
          <cell r="J2601">
            <v>0</v>
          </cell>
          <cell r="K2601">
            <v>0</v>
          </cell>
        </row>
        <row r="2602">
          <cell r="A2602" t="str">
            <v>EVO</v>
          </cell>
          <cell r="B2602" t="str">
            <v>No</v>
          </cell>
          <cell r="C2602" t="str">
            <v>Embark Early Education Limited</v>
          </cell>
          <cell r="D2602" t="str">
            <v>AustralianShares</v>
          </cell>
          <cell r="E2602">
            <v>62942</v>
          </cell>
          <cell r="F2602">
            <v>0</v>
          </cell>
          <cell r="G2602">
            <v>0</v>
          </cell>
          <cell r="H2602">
            <v>48150.63</v>
          </cell>
          <cell r="I2602">
            <v>0</v>
          </cell>
          <cell r="J2602">
            <v>0</v>
          </cell>
          <cell r="K2602">
            <v>0.76500000000000001</v>
          </cell>
        </row>
        <row r="2603">
          <cell r="A2603" t="str">
            <v>EVO.ST</v>
          </cell>
          <cell r="B2603" t="str">
            <v>No</v>
          </cell>
          <cell r="C2603" t="str">
            <v>Evolution AB</v>
          </cell>
          <cell r="D2603" t="str">
            <v>InternationalShares</v>
          </cell>
          <cell r="E2603">
            <v>92</v>
          </cell>
          <cell r="F2603">
            <v>0</v>
          </cell>
          <cell r="G2603">
            <v>0</v>
          </cell>
          <cell r="H2603">
            <v>11444.884271999999</v>
          </cell>
          <cell r="I2603">
            <v>0</v>
          </cell>
          <cell r="J2603">
            <v>0</v>
          </cell>
          <cell r="K2603">
            <v>124.400916</v>
          </cell>
        </row>
        <row r="2604">
          <cell r="A2604" t="str">
            <v>EVR</v>
          </cell>
          <cell r="B2604" t="str">
            <v>No</v>
          </cell>
          <cell r="C2604" t="str">
            <v>EV Resources Limited</v>
          </cell>
          <cell r="D2604" t="str">
            <v>AustralianShares</v>
          </cell>
          <cell r="E2604">
            <v>271355</v>
          </cell>
          <cell r="F2604">
            <v>0</v>
          </cell>
          <cell r="G2604">
            <v>0</v>
          </cell>
          <cell r="H2604">
            <v>814.06500000000005</v>
          </cell>
          <cell r="I2604">
            <v>0</v>
          </cell>
          <cell r="J2604">
            <v>0</v>
          </cell>
          <cell r="K2604">
            <v>3.0000000000000001E-3</v>
          </cell>
        </row>
        <row r="2605">
          <cell r="A2605" t="str">
            <v>EVR.LN</v>
          </cell>
          <cell r="B2605" t="str">
            <v>No</v>
          </cell>
          <cell r="C2605" t="str">
            <v>EVRAZ PLC</v>
          </cell>
          <cell r="D2605" t="str">
            <v>InternationalShares</v>
          </cell>
          <cell r="E2605">
            <v>3439</v>
          </cell>
          <cell r="F2605">
            <v>0</v>
          </cell>
          <cell r="G2605">
            <v>0</v>
          </cell>
          <cell r="H2605">
            <v>5625.2101290000001</v>
          </cell>
          <cell r="I2605">
            <v>0</v>
          </cell>
          <cell r="J2605">
            <v>0</v>
          </cell>
          <cell r="K2605">
            <v>1.6357109999999999</v>
          </cell>
        </row>
        <row r="2606">
          <cell r="A2606" t="str">
            <v>EVS</v>
          </cell>
          <cell r="B2606" t="str">
            <v>No</v>
          </cell>
          <cell r="C2606" t="str">
            <v>Envirosuite Limited</v>
          </cell>
          <cell r="D2606" t="str">
            <v>AustralianShares</v>
          </cell>
          <cell r="E2606">
            <v>1621205</v>
          </cell>
          <cell r="F2606">
            <v>0</v>
          </cell>
          <cell r="G2606">
            <v>0</v>
          </cell>
          <cell r="H2606">
            <v>90787.48</v>
          </cell>
          <cell r="I2606">
            <v>0</v>
          </cell>
          <cell r="J2606">
            <v>0</v>
          </cell>
          <cell r="K2606">
            <v>5.6000000000000001E-2</v>
          </cell>
        </row>
        <row r="2607">
          <cell r="A2607" t="str">
            <v>EW.NY</v>
          </cell>
          <cell r="B2607" t="str">
            <v>No</v>
          </cell>
          <cell r="C2607" t="str">
            <v>Edwards Lifesciences Corp</v>
          </cell>
          <cell r="D2607" t="str">
            <v>InternationalShares</v>
          </cell>
          <cell r="E2607">
            <v>2769</v>
          </cell>
          <cell r="F2607">
            <v>0</v>
          </cell>
          <cell r="G2607">
            <v>0</v>
          </cell>
          <cell r="H2607">
            <v>331322.23889699997</v>
          </cell>
          <cell r="I2607">
            <v>0</v>
          </cell>
          <cell r="J2607">
            <v>0</v>
          </cell>
          <cell r="K2607">
            <v>119.654113</v>
          </cell>
        </row>
        <row r="2608">
          <cell r="A2608" t="str">
            <v>EWA.NY</v>
          </cell>
          <cell r="B2608" t="str">
            <v>No</v>
          </cell>
          <cell r="C2608" t="str">
            <v>iShares MSCI Australia ETF</v>
          </cell>
          <cell r="D2608" t="str">
            <v>InternationalShares</v>
          </cell>
          <cell r="E2608">
            <v>2995</v>
          </cell>
          <cell r="F2608">
            <v>0</v>
          </cell>
          <cell r="G2608">
            <v>0</v>
          </cell>
          <cell r="H2608">
            <v>115501.375335</v>
          </cell>
          <cell r="I2608">
            <v>0</v>
          </cell>
          <cell r="J2608">
            <v>0</v>
          </cell>
          <cell r="K2608">
            <v>38.564732999999997</v>
          </cell>
        </row>
        <row r="2609">
          <cell r="A2609" t="str">
            <v>EWC</v>
          </cell>
          <cell r="B2609" t="str">
            <v>No</v>
          </cell>
          <cell r="C2609" t="str">
            <v>Energy World Corporation Ltd</v>
          </cell>
          <cell r="D2609" t="str">
            <v>AustralianShares</v>
          </cell>
          <cell r="E2609">
            <v>79964</v>
          </cell>
          <cell r="F2609">
            <v>0</v>
          </cell>
          <cell r="G2609">
            <v>0</v>
          </cell>
          <cell r="H2609">
            <v>1759.2080000000001</v>
          </cell>
          <cell r="I2609">
            <v>0</v>
          </cell>
          <cell r="J2609">
            <v>0</v>
          </cell>
          <cell r="K2609">
            <v>2.1999999999999999E-2</v>
          </cell>
        </row>
        <row r="2610">
          <cell r="A2610" t="str">
            <v>EWH.NY</v>
          </cell>
          <cell r="B2610" t="str">
            <v>No</v>
          </cell>
          <cell r="C2610" t="str">
            <v>iShares MSCI Hong Kong ETF</v>
          </cell>
          <cell r="D2610" t="str">
            <v>InternationalShares</v>
          </cell>
          <cell r="E2610">
            <v>610</v>
          </cell>
          <cell r="F2610">
            <v>0</v>
          </cell>
          <cell r="G2610">
            <v>0</v>
          </cell>
          <cell r="H2610">
            <v>16425.731080000001</v>
          </cell>
          <cell r="I2610">
            <v>0</v>
          </cell>
          <cell r="J2610">
            <v>0</v>
          </cell>
          <cell r="K2610">
            <v>26.927427999999999</v>
          </cell>
        </row>
        <row r="2611">
          <cell r="A2611" t="str">
            <v>EWJ.NY</v>
          </cell>
          <cell r="B2611" t="str">
            <v>No</v>
          </cell>
          <cell r="C2611" t="str">
            <v>iShares MSCI Japan ETF</v>
          </cell>
          <cell r="D2611" t="str">
            <v>InternationalShares</v>
          </cell>
          <cell r="E2611">
            <v>127</v>
          </cell>
          <cell r="F2611">
            <v>0</v>
          </cell>
          <cell r="G2611">
            <v>0</v>
          </cell>
          <cell r="H2611">
            <v>13773.557416</v>
          </cell>
          <cell r="I2611">
            <v>0</v>
          </cell>
          <cell r="J2611">
            <v>0</v>
          </cell>
          <cell r="K2611">
            <v>108.453208</v>
          </cell>
        </row>
        <row r="2612">
          <cell r="A2612" t="str">
            <v>EWJV.ND</v>
          </cell>
          <cell r="B2612" t="str">
            <v>No</v>
          </cell>
          <cell r="C2612" t="str">
            <v>iShares MSCI Japan Value ETF</v>
          </cell>
          <cell r="D2612" t="str">
            <v>InternationalShares</v>
          </cell>
          <cell r="E2612">
            <v>260</v>
          </cell>
          <cell r="F2612">
            <v>0</v>
          </cell>
          <cell r="G2612">
            <v>0</v>
          </cell>
          <cell r="H2612">
            <v>13144.981459999999</v>
          </cell>
          <cell r="I2612">
            <v>0</v>
          </cell>
          <cell r="J2612">
            <v>0</v>
          </cell>
          <cell r="K2612">
            <v>50.557620999999997</v>
          </cell>
        </row>
        <row r="2613">
          <cell r="A2613" t="str">
            <v>EWT.NY</v>
          </cell>
          <cell r="B2613" t="str">
            <v>No</v>
          </cell>
          <cell r="C2613" t="str">
            <v>iShares MSCI Taiwan ETF</v>
          </cell>
          <cell r="D2613" t="str">
            <v>InternationalShares</v>
          </cell>
          <cell r="E2613">
            <v>164</v>
          </cell>
          <cell r="F2613">
            <v>0</v>
          </cell>
          <cell r="G2613">
            <v>0</v>
          </cell>
          <cell r="H2613">
            <v>13720.122904</v>
          </cell>
          <cell r="I2613">
            <v>0</v>
          </cell>
          <cell r="J2613">
            <v>0</v>
          </cell>
          <cell r="K2613">
            <v>83.659285999999994</v>
          </cell>
        </row>
        <row r="2614">
          <cell r="A2614" t="str">
            <v>EWU.NY</v>
          </cell>
          <cell r="B2614" t="str">
            <v>No</v>
          </cell>
          <cell r="C2614" t="str">
            <v>iShares MSCI United Kingdom ETF</v>
          </cell>
          <cell r="D2614" t="str">
            <v>InternationalShares</v>
          </cell>
          <cell r="E2614">
            <v>10348</v>
          </cell>
          <cell r="F2614">
            <v>0</v>
          </cell>
          <cell r="G2614">
            <v>0</v>
          </cell>
          <cell r="H2614">
            <v>566990.782488</v>
          </cell>
          <cell r="I2614">
            <v>0</v>
          </cell>
          <cell r="J2614">
            <v>0</v>
          </cell>
          <cell r="K2614">
            <v>54.792306000000004</v>
          </cell>
        </row>
        <row r="2615">
          <cell r="A2615" t="str">
            <v>EWZ.NY</v>
          </cell>
          <cell r="B2615" t="str">
            <v>No</v>
          </cell>
          <cell r="C2615" t="str">
            <v>iShares MSCI Brazil Capped ETF</v>
          </cell>
          <cell r="D2615" t="str">
            <v>InternationalShares</v>
          </cell>
          <cell r="E2615">
            <v>1369</v>
          </cell>
          <cell r="F2615">
            <v>0</v>
          </cell>
          <cell r="G2615">
            <v>0</v>
          </cell>
          <cell r="H2615">
            <v>49807.968322000001</v>
          </cell>
          <cell r="I2615">
            <v>0</v>
          </cell>
          <cell r="J2615">
            <v>0</v>
          </cell>
          <cell r="K2615">
            <v>36.382738000000003</v>
          </cell>
        </row>
        <row r="2616">
          <cell r="A2616" t="str">
            <v>EXC.ND</v>
          </cell>
          <cell r="B2616" t="str">
            <v>No</v>
          </cell>
          <cell r="C2616" t="str">
            <v>Exelon Corporation</v>
          </cell>
          <cell r="D2616" t="str">
            <v>InternationalShares</v>
          </cell>
          <cell r="E2616">
            <v>25</v>
          </cell>
          <cell r="F2616">
            <v>0</v>
          </cell>
          <cell r="G2616">
            <v>0</v>
          </cell>
          <cell r="H2616">
            <v>1520.930975</v>
          </cell>
          <cell r="I2616">
            <v>0</v>
          </cell>
          <cell r="J2616">
            <v>0</v>
          </cell>
          <cell r="K2616">
            <v>60.837238999999997</v>
          </cell>
        </row>
        <row r="2617">
          <cell r="A2617" t="str">
            <v>EXL</v>
          </cell>
          <cell r="B2617" t="str">
            <v>No</v>
          </cell>
          <cell r="C2617" t="str">
            <v>Elixinol Wellness Limited</v>
          </cell>
          <cell r="D2617" t="str">
            <v>AustralianShares</v>
          </cell>
          <cell r="E2617">
            <v>74049</v>
          </cell>
          <cell r="F2617">
            <v>0</v>
          </cell>
          <cell r="G2617">
            <v>0</v>
          </cell>
          <cell r="H2617">
            <v>2813.8620000000001</v>
          </cell>
          <cell r="I2617">
            <v>0</v>
          </cell>
          <cell r="J2617">
            <v>0</v>
          </cell>
          <cell r="K2617">
            <v>3.7999999999999999E-2</v>
          </cell>
        </row>
        <row r="2618">
          <cell r="A2618" t="str">
            <v>EXLO</v>
          </cell>
          <cell r="B2618" t="str">
            <v>No</v>
          </cell>
          <cell r="C2618" t="str">
            <v>Elixinol Wellness Limited Option Expiry 22/03/2027</v>
          </cell>
          <cell r="D2618" t="str">
            <v>AustralianShares</v>
          </cell>
          <cell r="E2618">
            <v>7640</v>
          </cell>
          <cell r="F2618">
            <v>0</v>
          </cell>
          <cell r="G2618">
            <v>0</v>
          </cell>
          <cell r="H2618">
            <v>30.56</v>
          </cell>
          <cell r="I2618">
            <v>0</v>
          </cell>
          <cell r="J2618">
            <v>0</v>
          </cell>
          <cell r="K2618">
            <v>4.0000000000000001E-3</v>
          </cell>
        </row>
        <row r="2619">
          <cell r="A2619" t="str">
            <v>EXP</v>
          </cell>
          <cell r="B2619" t="str">
            <v>No</v>
          </cell>
          <cell r="C2619" t="str">
            <v>Experience Co Limited</v>
          </cell>
          <cell r="D2619" t="str">
            <v>AustralianShares</v>
          </cell>
          <cell r="E2619">
            <v>65108</v>
          </cell>
          <cell r="F2619">
            <v>0</v>
          </cell>
          <cell r="G2619">
            <v>0</v>
          </cell>
          <cell r="H2619">
            <v>8464.0400000000009</v>
          </cell>
          <cell r="I2619">
            <v>0</v>
          </cell>
          <cell r="J2619">
            <v>0</v>
          </cell>
          <cell r="K2619">
            <v>0.13</v>
          </cell>
        </row>
        <row r="2620">
          <cell r="A2620" t="str">
            <v>EXPE.ND</v>
          </cell>
          <cell r="B2620" t="str">
            <v>No</v>
          </cell>
          <cell r="C2620" t="str">
            <v>Expedia Group Inc</v>
          </cell>
          <cell r="D2620" t="str">
            <v>InternationalShares</v>
          </cell>
          <cell r="E2620">
            <v>1023</v>
          </cell>
          <cell r="F2620">
            <v>0</v>
          </cell>
          <cell r="G2620">
            <v>0</v>
          </cell>
          <cell r="H2620">
            <v>308090.49579000002</v>
          </cell>
          <cell r="I2620">
            <v>0</v>
          </cell>
          <cell r="J2620">
            <v>0</v>
          </cell>
          <cell r="K2620">
            <v>301.16372999999999</v>
          </cell>
        </row>
        <row r="2621">
          <cell r="A2621" t="str">
            <v>EXPN.LN</v>
          </cell>
          <cell r="B2621" t="str">
            <v>No</v>
          </cell>
          <cell r="C2621" t="str">
            <v>Experian PLC</v>
          </cell>
          <cell r="D2621" t="str">
            <v>InternationalShares</v>
          </cell>
          <cell r="E2621">
            <v>286</v>
          </cell>
          <cell r="F2621">
            <v>0</v>
          </cell>
          <cell r="G2621">
            <v>0</v>
          </cell>
          <cell r="H2621">
            <v>19923.570238</v>
          </cell>
          <cell r="I2621">
            <v>0</v>
          </cell>
          <cell r="J2621">
            <v>0</v>
          </cell>
          <cell r="K2621">
            <v>69.662833000000006</v>
          </cell>
        </row>
        <row r="2622">
          <cell r="A2622" t="str">
            <v>EXR</v>
          </cell>
          <cell r="B2622" t="str">
            <v>No</v>
          </cell>
          <cell r="C2622" t="str">
            <v>Elixir Energy Limited</v>
          </cell>
          <cell r="D2622" t="str">
            <v>AustralianShares</v>
          </cell>
          <cell r="E2622">
            <v>2325313</v>
          </cell>
          <cell r="F2622">
            <v>0</v>
          </cell>
          <cell r="G2622">
            <v>0</v>
          </cell>
          <cell r="H2622">
            <v>102313.772</v>
          </cell>
          <cell r="I2622">
            <v>0</v>
          </cell>
          <cell r="J2622">
            <v>0</v>
          </cell>
          <cell r="K2622">
            <v>4.3999999999999997E-2</v>
          </cell>
        </row>
        <row r="2623">
          <cell r="A2623" t="str">
            <v>EXROB</v>
          </cell>
          <cell r="B2623" t="str">
            <v>No</v>
          </cell>
          <cell r="C2623" t="str">
            <v>Elixir Energy Limited Option Expiry 17/10/2026</v>
          </cell>
          <cell r="D2623" t="str">
            <v>AustralianShares</v>
          </cell>
          <cell r="E2623">
            <v>11429</v>
          </cell>
          <cell r="F2623">
            <v>0</v>
          </cell>
          <cell r="G2623">
            <v>0</v>
          </cell>
          <cell r="H2623">
            <v>205.72200000000001</v>
          </cell>
          <cell r="I2623">
            <v>0</v>
          </cell>
          <cell r="J2623">
            <v>0</v>
          </cell>
          <cell r="K2623">
            <v>1.7999999999999999E-2</v>
          </cell>
        </row>
        <row r="2624">
          <cell r="A2624" t="str">
            <v>EXT</v>
          </cell>
          <cell r="B2624" t="str">
            <v>No</v>
          </cell>
          <cell r="C2624" t="str">
            <v>Excite Technology Services Limited</v>
          </cell>
          <cell r="D2624" t="str">
            <v>AustralianShares</v>
          </cell>
          <cell r="E2624">
            <v>217875</v>
          </cell>
          <cell r="F2624">
            <v>0</v>
          </cell>
          <cell r="G2624">
            <v>0</v>
          </cell>
          <cell r="H2624">
            <v>2178.75</v>
          </cell>
          <cell r="I2624">
            <v>0</v>
          </cell>
          <cell r="J2624">
            <v>0</v>
          </cell>
          <cell r="K2624">
            <v>0.01</v>
          </cell>
        </row>
        <row r="2625">
          <cell r="A2625" t="str">
            <v>EYE</v>
          </cell>
          <cell r="B2625" t="str">
            <v>No</v>
          </cell>
          <cell r="C2625" t="str">
            <v>Nova Eye Medical Limited</v>
          </cell>
          <cell r="D2625" t="str">
            <v>AustralianShares</v>
          </cell>
          <cell r="E2625">
            <v>66245</v>
          </cell>
          <cell r="F2625">
            <v>0</v>
          </cell>
          <cell r="G2625">
            <v>0</v>
          </cell>
          <cell r="H2625">
            <v>10599.2</v>
          </cell>
          <cell r="I2625">
            <v>0</v>
          </cell>
          <cell r="J2625">
            <v>0</v>
          </cell>
          <cell r="K2625">
            <v>0.16</v>
          </cell>
        </row>
        <row r="2626">
          <cell r="A2626" t="str">
            <v>EZL</v>
          </cell>
          <cell r="B2626" t="str">
            <v>No</v>
          </cell>
          <cell r="C2626" t="str">
            <v>Euroz Hartleys Group Limited</v>
          </cell>
          <cell r="D2626" t="str">
            <v>AustralianShares</v>
          </cell>
          <cell r="E2626">
            <v>38643</v>
          </cell>
          <cell r="F2626">
            <v>0</v>
          </cell>
          <cell r="G2626">
            <v>0</v>
          </cell>
          <cell r="H2626">
            <v>32460.12</v>
          </cell>
          <cell r="I2626">
            <v>0</v>
          </cell>
          <cell r="J2626">
            <v>0</v>
          </cell>
          <cell r="K2626">
            <v>0.84</v>
          </cell>
        </row>
        <row r="2627">
          <cell r="A2627" t="str">
            <v>EZZ</v>
          </cell>
          <cell r="B2627" t="str">
            <v>No</v>
          </cell>
          <cell r="C2627" t="str">
            <v>EZZ Life Science Holdings Limited</v>
          </cell>
          <cell r="D2627" t="str">
            <v>AustralianShares</v>
          </cell>
          <cell r="E2627">
            <v>3300</v>
          </cell>
          <cell r="F2627">
            <v>0</v>
          </cell>
          <cell r="G2627">
            <v>0</v>
          </cell>
          <cell r="H2627">
            <v>10131</v>
          </cell>
          <cell r="I2627">
            <v>0</v>
          </cell>
          <cell r="J2627">
            <v>0</v>
          </cell>
          <cell r="K2627">
            <v>3.07</v>
          </cell>
        </row>
        <row r="2628">
          <cell r="A2628" t="str">
            <v>F.NY</v>
          </cell>
          <cell r="B2628" t="str">
            <v>No</v>
          </cell>
          <cell r="C2628" t="str">
            <v>Ford Motor Company</v>
          </cell>
          <cell r="D2628" t="str">
            <v>InternationalShares</v>
          </cell>
          <cell r="E2628">
            <v>740</v>
          </cell>
          <cell r="F2628">
            <v>0</v>
          </cell>
          <cell r="G2628">
            <v>0</v>
          </cell>
          <cell r="H2628">
            <v>11840.956819999999</v>
          </cell>
          <cell r="I2628">
            <v>0</v>
          </cell>
          <cell r="J2628">
            <v>0</v>
          </cell>
          <cell r="K2628">
            <v>16.001293</v>
          </cell>
        </row>
        <row r="2629">
          <cell r="A2629" t="str">
            <v>FAL</v>
          </cell>
          <cell r="B2629" t="str">
            <v>No</v>
          </cell>
          <cell r="C2629" t="str">
            <v>Falcon Metals Ltd</v>
          </cell>
          <cell r="D2629" t="str">
            <v>AustralianShares</v>
          </cell>
          <cell r="E2629">
            <v>50619</v>
          </cell>
          <cell r="F2629">
            <v>0</v>
          </cell>
          <cell r="G2629">
            <v>0</v>
          </cell>
          <cell r="H2629">
            <v>5821.1850000000004</v>
          </cell>
          <cell r="I2629">
            <v>0</v>
          </cell>
          <cell r="J2629">
            <v>0</v>
          </cell>
          <cell r="K2629">
            <v>0.115</v>
          </cell>
        </row>
        <row r="2630">
          <cell r="A2630" t="str">
            <v>FAR</v>
          </cell>
          <cell r="B2630" t="str">
            <v>No</v>
          </cell>
          <cell r="C2630" t="str">
            <v>FAR Limited</v>
          </cell>
          <cell r="D2630" t="str">
            <v>AustralianShares</v>
          </cell>
          <cell r="E2630">
            <v>15305</v>
          </cell>
          <cell r="F2630">
            <v>0</v>
          </cell>
          <cell r="G2630">
            <v>0</v>
          </cell>
          <cell r="H2630">
            <v>8111.65</v>
          </cell>
          <cell r="I2630">
            <v>0</v>
          </cell>
          <cell r="J2630">
            <v>0</v>
          </cell>
          <cell r="K2630">
            <v>0.53</v>
          </cell>
        </row>
        <row r="2631">
          <cell r="A2631" t="str">
            <v>FASE.LN</v>
          </cell>
          <cell r="B2631" t="str">
            <v>No</v>
          </cell>
          <cell r="C2631" t="str">
            <v>Invesco FTSE All Share ESG Climate UCITS ETF</v>
          </cell>
          <cell r="D2631" t="str">
            <v>InternationalShares</v>
          </cell>
          <cell r="E2631">
            <v>12115</v>
          </cell>
          <cell r="F2631">
            <v>0</v>
          </cell>
          <cell r="G2631">
            <v>0</v>
          </cell>
          <cell r="H2631">
            <v>1144436.4483</v>
          </cell>
          <cell r="I2631">
            <v>0</v>
          </cell>
          <cell r="J2631">
            <v>0</v>
          </cell>
          <cell r="K2631">
            <v>94.464420000000004</v>
          </cell>
        </row>
        <row r="2632">
          <cell r="A2632" t="str">
            <v>FAU</v>
          </cell>
          <cell r="B2632" t="str">
            <v>No</v>
          </cell>
          <cell r="C2632" t="str">
            <v>First Au Limited</v>
          </cell>
          <cell r="D2632" t="str">
            <v>AustralianShares</v>
          </cell>
          <cell r="E2632">
            <v>150000</v>
          </cell>
          <cell r="F2632">
            <v>0</v>
          </cell>
          <cell r="G2632">
            <v>0</v>
          </cell>
          <cell r="H2632">
            <v>300</v>
          </cell>
          <cell r="I2632">
            <v>0</v>
          </cell>
          <cell r="J2632">
            <v>0</v>
          </cell>
          <cell r="K2632">
            <v>2E-3</v>
          </cell>
        </row>
        <row r="2633">
          <cell r="A2633" t="str">
            <v>FBM</v>
          </cell>
          <cell r="B2633" t="str">
            <v>No</v>
          </cell>
          <cell r="C2633" t="str">
            <v>Future Battery Minerals Limited</v>
          </cell>
          <cell r="D2633" t="str">
            <v>AustralianShares</v>
          </cell>
          <cell r="E2633">
            <v>353584</v>
          </cell>
          <cell r="F2633">
            <v>0</v>
          </cell>
          <cell r="G2633">
            <v>0</v>
          </cell>
          <cell r="H2633">
            <v>6364.5119999999997</v>
          </cell>
          <cell r="I2633">
            <v>0</v>
          </cell>
          <cell r="J2633">
            <v>0</v>
          </cell>
          <cell r="K2633">
            <v>1.7999999999999999E-2</v>
          </cell>
        </row>
        <row r="2634">
          <cell r="A2634" t="str">
            <v>FBR</v>
          </cell>
          <cell r="B2634" t="str">
            <v>No</v>
          </cell>
          <cell r="C2634" t="str">
            <v>FBR Ltd</v>
          </cell>
          <cell r="D2634" t="str">
            <v>AustralianShares</v>
          </cell>
          <cell r="E2634">
            <v>6496198</v>
          </cell>
          <cell r="F2634">
            <v>0</v>
          </cell>
          <cell r="G2634">
            <v>0</v>
          </cell>
          <cell r="H2634">
            <v>259847.92</v>
          </cell>
          <cell r="I2634">
            <v>0</v>
          </cell>
          <cell r="J2634">
            <v>0</v>
          </cell>
          <cell r="K2634">
            <v>0.04</v>
          </cell>
        </row>
        <row r="2635">
          <cell r="A2635" t="str">
            <v>FCL</v>
          </cell>
          <cell r="B2635" t="str">
            <v>No</v>
          </cell>
          <cell r="C2635" t="str">
            <v>FINEOS Corporation Holdings PLC CDI</v>
          </cell>
          <cell r="D2635" t="str">
            <v>AustralianShares</v>
          </cell>
          <cell r="E2635">
            <v>316041</v>
          </cell>
          <cell r="F2635">
            <v>0</v>
          </cell>
          <cell r="G2635">
            <v>0</v>
          </cell>
          <cell r="H2635">
            <v>581515.43999999994</v>
          </cell>
          <cell r="I2635">
            <v>0</v>
          </cell>
          <cell r="J2635">
            <v>0</v>
          </cell>
          <cell r="K2635">
            <v>1.84</v>
          </cell>
        </row>
        <row r="2636">
          <cell r="A2636" t="str">
            <v>FCL0691AU</v>
          </cell>
          <cell r="B2636" t="str">
            <v>No</v>
          </cell>
          <cell r="C2636" t="str">
            <v>First Guardian Growth Strategies Class</v>
          </cell>
          <cell r="D2636" t="str">
            <v>ManagedFunds</v>
          </cell>
          <cell r="E2636">
            <v>76898295.884317994</v>
          </cell>
          <cell r="F2636">
            <v>0</v>
          </cell>
          <cell r="G2636">
            <v>0</v>
          </cell>
          <cell r="H2636">
            <v>118807867.141271</v>
          </cell>
          <cell r="I2636">
            <v>0</v>
          </cell>
          <cell r="J2636">
            <v>0</v>
          </cell>
          <cell r="K2636">
            <v>1.5449999999999999</v>
          </cell>
        </row>
        <row r="2637">
          <cell r="A2637" t="str">
            <v>FCL1554AU</v>
          </cell>
          <cell r="B2637" t="str">
            <v>No</v>
          </cell>
          <cell r="C2637" t="str">
            <v>First Guardian Diversified Strategies Class</v>
          </cell>
          <cell r="D2637" t="str">
            <v>ManagedFunds</v>
          </cell>
          <cell r="E2637">
            <v>5542899.3913359996</v>
          </cell>
          <cell r="F2637">
            <v>0</v>
          </cell>
          <cell r="G2637">
            <v>0</v>
          </cell>
          <cell r="H2637">
            <v>8291512.3415120002</v>
          </cell>
          <cell r="I2637">
            <v>0</v>
          </cell>
          <cell r="J2637">
            <v>0</v>
          </cell>
          <cell r="K2637">
            <v>1.4958800000000001</v>
          </cell>
        </row>
        <row r="2638">
          <cell r="A2638" t="str">
            <v>FCT</v>
          </cell>
          <cell r="B2638" t="str">
            <v>No</v>
          </cell>
          <cell r="C2638" t="str">
            <v>Firstwave Cloud Technology Limited</v>
          </cell>
          <cell r="D2638" t="str">
            <v>AustralianShares</v>
          </cell>
          <cell r="E2638">
            <v>3988646</v>
          </cell>
          <cell r="F2638">
            <v>0</v>
          </cell>
          <cell r="G2638">
            <v>0</v>
          </cell>
          <cell r="H2638">
            <v>91738.857999999993</v>
          </cell>
          <cell r="I2638">
            <v>0</v>
          </cell>
          <cell r="J2638">
            <v>0</v>
          </cell>
          <cell r="K2638">
            <v>2.3E-2</v>
          </cell>
        </row>
        <row r="2639">
          <cell r="A2639" t="str">
            <v>FCX.NY</v>
          </cell>
          <cell r="B2639" t="str">
            <v>No</v>
          </cell>
          <cell r="C2639" t="str">
            <v>Freeport-McMoRan Inc</v>
          </cell>
          <cell r="D2639" t="str">
            <v>InternationalShares</v>
          </cell>
          <cell r="E2639">
            <v>80969</v>
          </cell>
          <cell r="F2639">
            <v>0</v>
          </cell>
          <cell r="G2639">
            <v>0</v>
          </cell>
          <cell r="H2639">
            <v>4983513.0473520001</v>
          </cell>
          <cell r="I2639">
            <v>0</v>
          </cell>
          <cell r="J2639">
            <v>0</v>
          </cell>
          <cell r="K2639">
            <v>61.548408000000002</v>
          </cell>
        </row>
        <row r="2640">
          <cell r="A2640" t="str">
            <v>FDM</v>
          </cell>
          <cell r="B2640" t="str">
            <v>No</v>
          </cell>
          <cell r="C2640" t="str">
            <v>Freedom Energy Corporation</v>
          </cell>
          <cell r="D2640" t="str">
            <v>AustralianShares</v>
          </cell>
          <cell r="E2640">
            <v>0</v>
          </cell>
          <cell r="F2640">
            <v>0</v>
          </cell>
          <cell r="G2640">
            <v>0</v>
          </cell>
          <cell r="H2640">
            <v>0</v>
          </cell>
          <cell r="I2640">
            <v>0</v>
          </cell>
          <cell r="J2640">
            <v>0</v>
          </cell>
          <cell r="K2640">
            <v>0</v>
          </cell>
        </row>
        <row r="2641">
          <cell r="A2641" t="str">
            <v>FDV</v>
          </cell>
          <cell r="B2641" t="str">
            <v>No</v>
          </cell>
          <cell r="C2641" t="str">
            <v>Frontier Digital Ventures Limited</v>
          </cell>
          <cell r="D2641" t="str">
            <v>AustralianShares</v>
          </cell>
          <cell r="E2641">
            <v>223843</v>
          </cell>
          <cell r="F2641">
            <v>0</v>
          </cell>
          <cell r="G2641">
            <v>0</v>
          </cell>
          <cell r="H2641">
            <v>77225.835000000006</v>
          </cell>
          <cell r="I2641">
            <v>0</v>
          </cell>
          <cell r="J2641">
            <v>0</v>
          </cell>
          <cell r="K2641">
            <v>0.34499999999999997</v>
          </cell>
        </row>
        <row r="2642">
          <cell r="A2642" t="str">
            <v>FDX.NY</v>
          </cell>
          <cell r="B2642" t="str">
            <v>No</v>
          </cell>
          <cell r="C2642" t="str">
            <v>Fedex Corp Com</v>
          </cell>
          <cell r="D2642" t="str">
            <v>InternationalShares</v>
          </cell>
          <cell r="E2642">
            <v>1</v>
          </cell>
          <cell r="F2642">
            <v>0</v>
          </cell>
          <cell r="G2642">
            <v>0</v>
          </cell>
          <cell r="H2642">
            <v>454.71149200000002</v>
          </cell>
          <cell r="I2642">
            <v>0</v>
          </cell>
          <cell r="J2642">
            <v>0</v>
          </cell>
          <cell r="K2642">
            <v>454.71149200000002</v>
          </cell>
        </row>
        <row r="2643">
          <cell r="A2643" t="str">
            <v>FEG</v>
          </cell>
          <cell r="B2643" t="str">
            <v>No</v>
          </cell>
          <cell r="C2643" t="str">
            <v>Far East Gold Ltd</v>
          </cell>
          <cell r="D2643" t="str">
            <v>AustralianShares</v>
          </cell>
          <cell r="E2643">
            <v>748792</v>
          </cell>
          <cell r="F2643">
            <v>0</v>
          </cell>
          <cell r="G2643">
            <v>0</v>
          </cell>
          <cell r="H2643">
            <v>134782.56</v>
          </cell>
          <cell r="I2643">
            <v>0</v>
          </cell>
          <cell r="J2643">
            <v>0</v>
          </cell>
          <cell r="K2643">
            <v>0.18</v>
          </cell>
        </row>
        <row r="2644">
          <cell r="A2644" t="str">
            <v>FERG.LN</v>
          </cell>
          <cell r="B2644" t="str">
            <v>No</v>
          </cell>
          <cell r="C2644" t="str">
            <v>Ferguson PLC</v>
          </cell>
          <cell r="D2644" t="str">
            <v>InternationalShares</v>
          </cell>
          <cell r="E2644">
            <v>492</v>
          </cell>
          <cell r="F2644">
            <v>0</v>
          </cell>
          <cell r="G2644">
            <v>0</v>
          </cell>
          <cell r="H2644">
            <v>138290.32926</v>
          </cell>
          <cell r="I2644">
            <v>0</v>
          </cell>
          <cell r="J2644">
            <v>0</v>
          </cell>
          <cell r="K2644">
            <v>281.07790499999999</v>
          </cell>
        </row>
        <row r="2645">
          <cell r="A2645" t="str">
            <v>FEX</v>
          </cell>
          <cell r="B2645" t="str">
            <v>No</v>
          </cell>
          <cell r="C2645" t="str">
            <v>Fenix Resources Limited</v>
          </cell>
          <cell r="D2645" t="str">
            <v>AustralianShares</v>
          </cell>
          <cell r="E2645">
            <v>313166</v>
          </cell>
          <cell r="F2645">
            <v>0</v>
          </cell>
          <cell r="G2645">
            <v>0</v>
          </cell>
          <cell r="H2645">
            <v>82988.990000000005</v>
          </cell>
          <cell r="I2645">
            <v>0</v>
          </cell>
          <cell r="J2645">
            <v>0</v>
          </cell>
          <cell r="K2645">
            <v>0.26500000000000001</v>
          </cell>
        </row>
        <row r="2646">
          <cell r="A2646" t="str">
            <v>FEZ.NY</v>
          </cell>
          <cell r="B2646" t="str">
            <v>No</v>
          </cell>
          <cell r="C2646" t="str">
            <v>SPDR EURO STOXX 50 ETF</v>
          </cell>
          <cell r="D2646" t="str">
            <v>InternationalShares</v>
          </cell>
          <cell r="E2646">
            <v>114</v>
          </cell>
          <cell r="F2646">
            <v>0</v>
          </cell>
          <cell r="G2646">
            <v>0</v>
          </cell>
          <cell r="H2646">
            <v>8871.9896939999999</v>
          </cell>
          <cell r="I2646">
            <v>0</v>
          </cell>
          <cell r="J2646">
            <v>0</v>
          </cell>
          <cell r="K2646">
            <v>77.824471000000003</v>
          </cell>
        </row>
        <row r="2647">
          <cell r="A2647" t="str">
            <v>FFG</v>
          </cell>
          <cell r="B2647" t="str">
            <v>No</v>
          </cell>
          <cell r="C2647" t="str">
            <v>Fatfish Group Limited</v>
          </cell>
          <cell r="D2647" t="str">
            <v>AustralianShares</v>
          </cell>
          <cell r="E2647">
            <v>2303958</v>
          </cell>
          <cell r="F2647">
            <v>0</v>
          </cell>
          <cell r="G2647">
            <v>0</v>
          </cell>
          <cell r="H2647">
            <v>23039.58</v>
          </cell>
          <cell r="I2647">
            <v>0</v>
          </cell>
          <cell r="J2647">
            <v>0</v>
          </cell>
          <cell r="K2647">
            <v>0.01</v>
          </cell>
        </row>
        <row r="2648">
          <cell r="A2648" t="str">
            <v>FFH.TX</v>
          </cell>
          <cell r="B2648" t="str">
            <v>No</v>
          </cell>
          <cell r="C2648" t="str">
            <v>Fairfax Financial Holdings Limited</v>
          </cell>
          <cell r="D2648" t="str">
            <v>InternationalShares</v>
          </cell>
          <cell r="E2648">
            <v>14</v>
          </cell>
          <cell r="F2648">
            <v>0</v>
          </cell>
          <cell r="G2648">
            <v>0</v>
          </cell>
          <cell r="H2648">
            <v>31471.601741999999</v>
          </cell>
          <cell r="I2648">
            <v>0</v>
          </cell>
          <cell r="J2648">
            <v>0</v>
          </cell>
          <cell r="K2648">
            <v>2247.9715529999999</v>
          </cell>
        </row>
        <row r="2649">
          <cell r="A2649" t="str">
            <v>FFI</v>
          </cell>
          <cell r="B2649" t="str">
            <v>No</v>
          </cell>
          <cell r="C2649" t="str">
            <v>F.F.I. Holdings Ltd</v>
          </cell>
          <cell r="D2649" t="str">
            <v>AustralianShares</v>
          </cell>
          <cell r="E2649">
            <v>1000</v>
          </cell>
          <cell r="F2649">
            <v>0</v>
          </cell>
          <cell r="G2649">
            <v>0</v>
          </cell>
          <cell r="H2649">
            <v>3780</v>
          </cell>
          <cell r="I2649">
            <v>0</v>
          </cell>
          <cell r="J2649">
            <v>0</v>
          </cell>
          <cell r="K2649">
            <v>3.78</v>
          </cell>
        </row>
        <row r="2650">
          <cell r="A2650" t="str">
            <v>FFIV.ND</v>
          </cell>
          <cell r="B2650" t="str">
            <v>No</v>
          </cell>
          <cell r="C2650" t="str">
            <v>F5 Inc</v>
          </cell>
          <cell r="D2650" t="str">
            <v>InternationalShares</v>
          </cell>
          <cell r="E2650">
            <v>67</v>
          </cell>
          <cell r="F2650">
            <v>0</v>
          </cell>
          <cell r="G2650">
            <v>0</v>
          </cell>
          <cell r="H2650">
            <v>27232.083402</v>
          </cell>
          <cell r="I2650">
            <v>0</v>
          </cell>
          <cell r="J2650">
            <v>0</v>
          </cell>
          <cell r="K2650">
            <v>406.449006</v>
          </cell>
        </row>
        <row r="2651">
          <cell r="A2651" t="str">
            <v>FFM</v>
          </cell>
          <cell r="B2651" t="str">
            <v>No</v>
          </cell>
          <cell r="C2651" t="str">
            <v>FireFly Metals Ltd</v>
          </cell>
          <cell r="D2651" t="str">
            <v>AustralianShares</v>
          </cell>
          <cell r="E2651">
            <v>262834</v>
          </cell>
          <cell r="F2651">
            <v>0</v>
          </cell>
          <cell r="G2651">
            <v>0</v>
          </cell>
          <cell r="H2651">
            <v>243121.45</v>
          </cell>
          <cell r="I2651">
            <v>0</v>
          </cell>
          <cell r="J2651">
            <v>0</v>
          </cell>
          <cell r="K2651">
            <v>0.92500000000000004</v>
          </cell>
        </row>
        <row r="2652">
          <cell r="A2652" t="str">
            <v>FFX</v>
          </cell>
          <cell r="B2652" t="str">
            <v>No</v>
          </cell>
          <cell r="C2652" t="str">
            <v>Firefinch Limited</v>
          </cell>
          <cell r="D2652" t="str">
            <v>AustralianShares</v>
          </cell>
          <cell r="E2652">
            <v>334168</v>
          </cell>
          <cell r="F2652">
            <v>0</v>
          </cell>
          <cell r="G2652">
            <v>0</v>
          </cell>
          <cell r="H2652">
            <v>66833.600000000006</v>
          </cell>
          <cell r="I2652">
            <v>0</v>
          </cell>
          <cell r="J2652">
            <v>0</v>
          </cell>
          <cell r="K2652">
            <v>0.2</v>
          </cell>
        </row>
        <row r="2653">
          <cell r="A2653" t="str">
            <v>FG1</v>
          </cell>
          <cell r="B2653" t="str">
            <v>No</v>
          </cell>
          <cell r="C2653" t="str">
            <v>Flynn Gold Limited</v>
          </cell>
          <cell r="D2653" t="str">
            <v>AustralianShares</v>
          </cell>
          <cell r="E2653">
            <v>19642</v>
          </cell>
          <cell r="F2653">
            <v>0</v>
          </cell>
          <cell r="G2653">
            <v>0</v>
          </cell>
          <cell r="H2653">
            <v>510.69200000000001</v>
          </cell>
          <cell r="I2653">
            <v>0</v>
          </cell>
          <cell r="J2653">
            <v>0</v>
          </cell>
          <cell r="K2653">
            <v>2.5999999999999999E-2</v>
          </cell>
        </row>
        <row r="2654">
          <cell r="A2654" t="str">
            <v>FGG</v>
          </cell>
          <cell r="B2654" t="str">
            <v>No</v>
          </cell>
          <cell r="C2654" t="str">
            <v>Future Generation Global Limited</v>
          </cell>
          <cell r="D2654" t="str">
            <v>AustralianShares</v>
          </cell>
          <cell r="E2654">
            <v>11329340</v>
          </cell>
          <cell r="F2654">
            <v>0</v>
          </cell>
          <cell r="G2654">
            <v>0</v>
          </cell>
          <cell r="H2654">
            <v>16087662.800000001</v>
          </cell>
          <cell r="I2654">
            <v>0</v>
          </cell>
          <cell r="J2654">
            <v>0</v>
          </cell>
          <cell r="K2654">
            <v>1.42</v>
          </cell>
        </row>
        <row r="2655">
          <cell r="A2655" t="str">
            <v>FGH</v>
          </cell>
          <cell r="B2655" t="str">
            <v>No</v>
          </cell>
          <cell r="C2655" t="str">
            <v>Foresta Group Holding Limited</v>
          </cell>
          <cell r="D2655" t="str">
            <v>AustralianShares</v>
          </cell>
          <cell r="E2655">
            <v>3262942</v>
          </cell>
          <cell r="F2655">
            <v>0</v>
          </cell>
          <cell r="G2655">
            <v>0</v>
          </cell>
          <cell r="H2655">
            <v>26103.536</v>
          </cell>
          <cell r="I2655">
            <v>0</v>
          </cell>
          <cell r="J2655">
            <v>0</v>
          </cell>
          <cell r="K2655">
            <v>8.0000000000000002E-3</v>
          </cell>
        </row>
        <row r="2656">
          <cell r="A2656" t="str">
            <v>FGR</v>
          </cell>
          <cell r="B2656" t="str">
            <v>No</v>
          </cell>
          <cell r="C2656" t="str">
            <v>First Graphene Limited</v>
          </cell>
          <cell r="D2656" t="str">
            <v>AustralianShares</v>
          </cell>
          <cell r="E2656">
            <v>628187</v>
          </cell>
          <cell r="F2656">
            <v>0</v>
          </cell>
          <cell r="G2656">
            <v>0</v>
          </cell>
          <cell r="H2656">
            <v>16961.048999999999</v>
          </cell>
          <cell r="I2656">
            <v>0</v>
          </cell>
          <cell r="J2656">
            <v>0</v>
          </cell>
          <cell r="K2656">
            <v>2.7E-2</v>
          </cell>
        </row>
        <row r="2657">
          <cell r="A2657" t="str">
            <v>FGX</v>
          </cell>
          <cell r="B2657" t="str">
            <v>No</v>
          </cell>
          <cell r="C2657" t="str">
            <v>Future Generation Australia Limited</v>
          </cell>
          <cell r="D2657" t="str">
            <v>AustralianShares</v>
          </cell>
          <cell r="E2657">
            <v>10180110</v>
          </cell>
          <cell r="F2657">
            <v>0</v>
          </cell>
          <cell r="G2657">
            <v>0</v>
          </cell>
          <cell r="H2657">
            <v>12826938.6</v>
          </cell>
          <cell r="I2657">
            <v>0</v>
          </cell>
          <cell r="J2657">
            <v>0</v>
          </cell>
          <cell r="K2657">
            <v>1.26</v>
          </cell>
        </row>
        <row r="2658">
          <cell r="A2658" t="str">
            <v>FHE</v>
          </cell>
          <cell r="B2658" t="str">
            <v>No</v>
          </cell>
          <cell r="C2658" t="str">
            <v>Frontier Energy Limited</v>
          </cell>
          <cell r="D2658" t="str">
            <v>AustralianShares</v>
          </cell>
          <cell r="E2658">
            <v>3376787</v>
          </cell>
          <cell r="F2658">
            <v>0</v>
          </cell>
          <cell r="G2658">
            <v>0</v>
          </cell>
          <cell r="H2658">
            <v>405214.44</v>
          </cell>
          <cell r="I2658">
            <v>0</v>
          </cell>
          <cell r="J2658">
            <v>0</v>
          </cell>
          <cell r="K2658">
            <v>0.12</v>
          </cell>
        </row>
        <row r="2659">
          <cell r="A2659" t="str">
            <v>FHNG</v>
          </cell>
          <cell r="B2659" t="str">
            <v>No</v>
          </cell>
          <cell r="C2659" t="str">
            <v>Global X FANG+ (Currency Hedged) ETF</v>
          </cell>
          <cell r="D2659" t="str">
            <v>AustralianShares</v>
          </cell>
          <cell r="E2659">
            <v>13307</v>
          </cell>
          <cell r="F2659">
            <v>0</v>
          </cell>
          <cell r="G2659">
            <v>0</v>
          </cell>
          <cell r="H2659">
            <v>151832.87</v>
          </cell>
          <cell r="I2659">
            <v>0</v>
          </cell>
          <cell r="J2659">
            <v>0</v>
          </cell>
          <cell r="K2659">
            <v>11.41</v>
          </cell>
        </row>
        <row r="2660">
          <cell r="A2660" t="str">
            <v>FHS</v>
          </cell>
          <cell r="B2660" t="str">
            <v>No</v>
          </cell>
          <cell r="C2660" t="str">
            <v>Freehill Mining Limited</v>
          </cell>
          <cell r="D2660" t="str">
            <v>AustralianShares</v>
          </cell>
          <cell r="E2660">
            <v>6893116</v>
          </cell>
          <cell r="F2660">
            <v>0</v>
          </cell>
          <cell r="G2660">
            <v>0</v>
          </cell>
          <cell r="H2660">
            <v>27572.464</v>
          </cell>
          <cell r="I2660">
            <v>0</v>
          </cell>
          <cell r="J2660">
            <v>0</v>
          </cell>
          <cell r="K2660">
            <v>4.0000000000000001E-3</v>
          </cell>
        </row>
        <row r="2661">
          <cell r="A2661" t="str">
            <v>FHT0009AU</v>
          </cell>
          <cell r="B2661" t="str">
            <v>No</v>
          </cell>
          <cell r="C2661" t="str">
            <v>Forager Australian Shares Fund</v>
          </cell>
          <cell r="D2661" t="str">
            <v>ManagedFunds</v>
          </cell>
          <cell r="E2661">
            <v>177856</v>
          </cell>
          <cell r="F2661">
            <v>0</v>
          </cell>
          <cell r="G2661">
            <v>0</v>
          </cell>
          <cell r="H2661">
            <v>342710.72639999999</v>
          </cell>
          <cell r="I2661">
            <v>0</v>
          </cell>
          <cell r="J2661">
            <v>0</v>
          </cell>
          <cell r="K2661">
            <v>1.9269000000000001</v>
          </cell>
        </row>
        <row r="2662">
          <cell r="A2662" t="str">
            <v>FHT0030AU</v>
          </cell>
          <cell r="B2662" t="str">
            <v>No</v>
          </cell>
          <cell r="C2662" t="str">
            <v>The Montgomery Fund</v>
          </cell>
          <cell r="D2662" t="str">
            <v>ManagedFunds</v>
          </cell>
          <cell r="E2662">
            <v>6346475.6546010002</v>
          </cell>
          <cell r="F2662">
            <v>0</v>
          </cell>
          <cell r="G2662">
            <v>0</v>
          </cell>
          <cell r="H2662">
            <v>9233487.4298790004</v>
          </cell>
          <cell r="I2662">
            <v>0</v>
          </cell>
          <cell r="J2662">
            <v>0</v>
          </cell>
          <cell r="K2662">
            <v>1.4549000000000001</v>
          </cell>
        </row>
        <row r="2663">
          <cell r="A2663" t="str">
            <v>FHT0032AU</v>
          </cell>
          <cell r="B2663" t="str">
            <v>No</v>
          </cell>
          <cell r="C2663" t="str">
            <v>Forager International Shares Fund</v>
          </cell>
          <cell r="D2663" t="str">
            <v>ManagedFunds</v>
          </cell>
          <cell r="E2663">
            <v>441242.93073099997</v>
          </cell>
          <cell r="F2663">
            <v>0</v>
          </cell>
          <cell r="G2663">
            <v>0</v>
          </cell>
          <cell r="H2663">
            <v>881868.1213590001</v>
          </cell>
          <cell r="I2663">
            <v>0</v>
          </cell>
          <cell r="J2663">
            <v>0</v>
          </cell>
          <cell r="K2663">
            <v>1.9985999999999999</v>
          </cell>
        </row>
        <row r="2664">
          <cell r="A2664" t="str">
            <v>FHT0036AU</v>
          </cell>
          <cell r="B2664" t="str">
            <v>No</v>
          </cell>
          <cell r="C2664" t="str">
            <v>Montaka Global Long Only Fund</v>
          </cell>
          <cell r="D2664" t="str">
            <v>ManagedFunds</v>
          </cell>
          <cell r="E2664">
            <v>1353312.1816360001</v>
          </cell>
          <cell r="F2664">
            <v>0</v>
          </cell>
          <cell r="G2664">
            <v>0</v>
          </cell>
          <cell r="H2664">
            <v>2536107.0283860001</v>
          </cell>
          <cell r="I2664">
            <v>0</v>
          </cell>
          <cell r="J2664">
            <v>0</v>
          </cell>
          <cell r="K2664">
            <v>1.8740000000000001</v>
          </cell>
        </row>
        <row r="2665">
          <cell r="A2665" t="str">
            <v>FHT1389AU</v>
          </cell>
          <cell r="B2665" t="str">
            <v>No</v>
          </cell>
          <cell r="C2665" t="str">
            <v>Polen Capital Global Growth Fund Class B Units</v>
          </cell>
          <cell r="D2665" t="str">
            <v>ManagedFunds</v>
          </cell>
          <cell r="E2665">
            <v>1181547.311457</v>
          </cell>
          <cell r="F2665">
            <v>0</v>
          </cell>
          <cell r="G2665">
            <v>0</v>
          </cell>
          <cell r="H2665">
            <v>1684059.3830200001</v>
          </cell>
          <cell r="I2665">
            <v>0</v>
          </cell>
          <cell r="J2665">
            <v>0</v>
          </cell>
          <cell r="K2665">
            <v>1.4253</v>
          </cell>
        </row>
        <row r="2666">
          <cell r="A2666" t="str">
            <v>FHT3726AU</v>
          </cell>
          <cell r="B2666" t="str">
            <v>No</v>
          </cell>
          <cell r="C2666" t="str">
            <v>Montgomery Small Companies Fund</v>
          </cell>
          <cell r="D2666" t="str">
            <v>ManagedFunds</v>
          </cell>
          <cell r="E2666">
            <v>5573990.6776310001</v>
          </cell>
          <cell r="F2666">
            <v>0</v>
          </cell>
          <cell r="G2666">
            <v>0</v>
          </cell>
          <cell r="H2666">
            <v>7820308.9207159998</v>
          </cell>
          <cell r="I2666">
            <v>0</v>
          </cell>
          <cell r="J2666">
            <v>0</v>
          </cell>
          <cell r="K2666">
            <v>1.403</v>
          </cell>
        </row>
        <row r="2667">
          <cell r="A2667" t="str">
            <v>FI.NY</v>
          </cell>
          <cell r="B2667" t="str">
            <v>No</v>
          </cell>
          <cell r="C2667" t="str">
            <v>Fiserv Inc.</v>
          </cell>
          <cell r="D2667" t="str">
            <v>InternationalShares</v>
          </cell>
          <cell r="E2667">
            <v>120</v>
          </cell>
          <cell r="F2667">
            <v>0</v>
          </cell>
          <cell r="G2667">
            <v>0</v>
          </cell>
          <cell r="H2667">
            <v>39842.249880000003</v>
          </cell>
          <cell r="I2667">
            <v>0</v>
          </cell>
          <cell r="J2667">
            <v>0</v>
          </cell>
          <cell r="K2667">
            <v>332.01874900000001</v>
          </cell>
        </row>
        <row r="2668">
          <cell r="A2668" t="str">
            <v>FID</v>
          </cell>
          <cell r="B2668" t="str">
            <v>No</v>
          </cell>
          <cell r="C2668" t="str">
            <v>Fiducian Group Limited</v>
          </cell>
          <cell r="D2668" t="str">
            <v>AustralianShares</v>
          </cell>
          <cell r="E2668">
            <v>12888</v>
          </cell>
          <cell r="F2668">
            <v>0</v>
          </cell>
          <cell r="G2668">
            <v>0</v>
          </cell>
          <cell r="H2668">
            <v>112125.6</v>
          </cell>
          <cell r="I2668">
            <v>0</v>
          </cell>
          <cell r="J2668">
            <v>0</v>
          </cell>
          <cell r="K2668">
            <v>8.6999999999999993</v>
          </cell>
        </row>
        <row r="2669">
          <cell r="A2669" t="str">
            <v>FID0007AU</v>
          </cell>
          <cell r="B2669" t="str">
            <v>No</v>
          </cell>
          <cell r="C2669" t="str">
            <v>Fidelity Global Equities Fund</v>
          </cell>
          <cell r="D2669" t="str">
            <v>ManagedFunds</v>
          </cell>
          <cell r="E2669">
            <v>163096.29081499999</v>
          </cell>
          <cell r="F2669">
            <v>0</v>
          </cell>
          <cell r="G2669">
            <v>0</v>
          </cell>
          <cell r="H2669">
            <v>7450205.9451560006</v>
          </cell>
          <cell r="I2669">
            <v>0</v>
          </cell>
          <cell r="J2669">
            <v>0</v>
          </cell>
          <cell r="K2669">
            <v>45.6798</v>
          </cell>
        </row>
        <row r="2670">
          <cell r="A2670" t="str">
            <v>FID0011AU</v>
          </cell>
          <cell r="B2670" t="str">
            <v>No</v>
          </cell>
          <cell r="C2670" t="str">
            <v>Fidelity China Fund</v>
          </cell>
          <cell r="D2670" t="str">
            <v>ManagedFunds</v>
          </cell>
          <cell r="E2670">
            <v>33026.809276</v>
          </cell>
          <cell r="F2670">
            <v>0</v>
          </cell>
          <cell r="G2670">
            <v>0</v>
          </cell>
          <cell r="H2670">
            <v>771291.59042200004</v>
          </cell>
          <cell r="I2670">
            <v>0</v>
          </cell>
          <cell r="J2670">
            <v>0</v>
          </cell>
          <cell r="K2670">
            <v>23.3535</v>
          </cell>
        </row>
        <row r="2671">
          <cell r="A2671" t="str">
            <v>FID0023AU</v>
          </cell>
          <cell r="B2671" t="str">
            <v>No</v>
          </cell>
          <cell r="C2671" t="str">
            <v>Fidelity Global Demographics Fund</v>
          </cell>
          <cell r="D2671" t="str">
            <v>ManagedFunds</v>
          </cell>
          <cell r="E2671">
            <v>62193.197863000001</v>
          </cell>
          <cell r="F2671">
            <v>0</v>
          </cell>
          <cell r="G2671">
            <v>0</v>
          </cell>
          <cell r="H2671">
            <v>1884404.140689</v>
          </cell>
          <cell r="I2671">
            <v>0</v>
          </cell>
          <cell r="J2671">
            <v>0</v>
          </cell>
          <cell r="K2671">
            <v>30.299199999999999</v>
          </cell>
        </row>
        <row r="2672">
          <cell r="A2672" t="str">
            <v>FID5543AU</v>
          </cell>
          <cell r="B2672" t="str">
            <v>No</v>
          </cell>
          <cell r="C2672" t="str">
            <v>Fidelity Global Future Leaders Fund</v>
          </cell>
          <cell r="D2672" t="str">
            <v>ManagedFunds</v>
          </cell>
          <cell r="E2672">
            <v>175608.14412000001</v>
          </cell>
          <cell r="F2672">
            <v>0</v>
          </cell>
          <cell r="G2672">
            <v>0</v>
          </cell>
          <cell r="H2672">
            <v>2983336.5171940001</v>
          </cell>
          <cell r="I2672">
            <v>0</v>
          </cell>
          <cell r="J2672">
            <v>0</v>
          </cell>
          <cell r="K2672">
            <v>16.988600000000002</v>
          </cell>
        </row>
        <row r="2673">
          <cell r="A2673" t="str">
            <v>FIN</v>
          </cell>
          <cell r="B2673" t="str">
            <v>No</v>
          </cell>
          <cell r="C2673" t="str">
            <v>Fin Resources Limited</v>
          </cell>
          <cell r="D2673" t="str">
            <v>AustralianShares</v>
          </cell>
          <cell r="E2673">
            <v>100000</v>
          </cell>
          <cell r="F2673">
            <v>0</v>
          </cell>
          <cell r="G2673">
            <v>0</v>
          </cell>
          <cell r="H2673">
            <v>400</v>
          </cell>
          <cell r="I2673">
            <v>0</v>
          </cell>
          <cell r="J2673">
            <v>0</v>
          </cell>
          <cell r="K2673">
            <v>4.0000000000000001E-3</v>
          </cell>
        </row>
        <row r="2674">
          <cell r="A2674" t="str">
            <v>FIS.NY</v>
          </cell>
          <cell r="B2674" t="str">
            <v>No</v>
          </cell>
          <cell r="C2674" t="str">
            <v>Fidelity National Information Services Inc</v>
          </cell>
          <cell r="D2674" t="str">
            <v>InternationalShares</v>
          </cell>
          <cell r="E2674">
            <v>415</v>
          </cell>
          <cell r="F2674">
            <v>0</v>
          </cell>
          <cell r="G2674">
            <v>0</v>
          </cell>
          <cell r="H2674">
            <v>54177.388045</v>
          </cell>
          <cell r="I2674">
            <v>0</v>
          </cell>
          <cell r="J2674">
            <v>0</v>
          </cell>
          <cell r="K2674">
            <v>130.547923</v>
          </cell>
        </row>
        <row r="2675">
          <cell r="A2675" t="str">
            <v>FIXD</v>
          </cell>
          <cell r="B2675" t="str">
            <v>No</v>
          </cell>
          <cell r="C2675" t="str">
            <v>Coolabah Active Composite Bond Fund ETF - CBOE</v>
          </cell>
          <cell r="D2675" t="str">
            <v>AustralianShares</v>
          </cell>
          <cell r="E2675">
            <v>18235</v>
          </cell>
          <cell r="F2675">
            <v>0</v>
          </cell>
          <cell r="G2675">
            <v>0</v>
          </cell>
          <cell r="H2675">
            <v>493986.15</v>
          </cell>
          <cell r="I2675">
            <v>0</v>
          </cell>
          <cell r="J2675">
            <v>0</v>
          </cell>
          <cell r="K2675">
            <v>27.09</v>
          </cell>
        </row>
        <row r="2676">
          <cell r="A2676" t="str">
            <v>FL1</v>
          </cell>
          <cell r="B2676" t="str">
            <v>No</v>
          </cell>
          <cell r="C2676" t="str">
            <v>First Lithium Limited</v>
          </cell>
          <cell r="D2676" t="str">
            <v>AustralianShares</v>
          </cell>
          <cell r="E2676">
            <v>5574</v>
          </cell>
          <cell r="F2676">
            <v>0</v>
          </cell>
          <cell r="G2676">
            <v>0</v>
          </cell>
          <cell r="H2676">
            <v>501.66</v>
          </cell>
          <cell r="I2676">
            <v>0</v>
          </cell>
          <cell r="J2676">
            <v>0</v>
          </cell>
          <cell r="K2676">
            <v>0.09</v>
          </cell>
        </row>
        <row r="2677">
          <cell r="A2677" t="str">
            <v>FLC</v>
          </cell>
          <cell r="B2677" t="str">
            <v>No</v>
          </cell>
          <cell r="C2677" t="str">
            <v>Fluence Corporation Limited</v>
          </cell>
          <cell r="D2677" t="str">
            <v>AustralianShares</v>
          </cell>
          <cell r="E2677">
            <v>139365</v>
          </cell>
          <cell r="F2677">
            <v>0</v>
          </cell>
          <cell r="G2677">
            <v>0</v>
          </cell>
          <cell r="H2677">
            <v>10034.280000000001</v>
          </cell>
          <cell r="I2677">
            <v>0</v>
          </cell>
          <cell r="J2677">
            <v>0</v>
          </cell>
          <cell r="K2677">
            <v>7.1999999999999995E-2</v>
          </cell>
        </row>
        <row r="2678">
          <cell r="A2678" t="str">
            <v>FLN</v>
          </cell>
          <cell r="B2678" t="str">
            <v>No</v>
          </cell>
          <cell r="C2678" t="str">
            <v>Freelancer Limited</v>
          </cell>
          <cell r="D2678" t="str">
            <v>AustralianShares</v>
          </cell>
          <cell r="E2678">
            <v>34685</v>
          </cell>
          <cell r="F2678">
            <v>0</v>
          </cell>
          <cell r="G2678">
            <v>0</v>
          </cell>
          <cell r="H2678">
            <v>6243.3</v>
          </cell>
          <cell r="I2678">
            <v>0</v>
          </cell>
          <cell r="J2678">
            <v>0</v>
          </cell>
          <cell r="K2678">
            <v>0.18</v>
          </cell>
        </row>
        <row r="2679">
          <cell r="A2679" t="str">
            <v>FLOT.CB</v>
          </cell>
          <cell r="B2679" t="str">
            <v>No</v>
          </cell>
          <cell r="C2679" t="str">
            <v>iShares Floating Rate Bond ETF</v>
          </cell>
          <cell r="D2679" t="str">
            <v>InternationalShares</v>
          </cell>
          <cell r="E2679">
            <v>278</v>
          </cell>
          <cell r="F2679">
            <v>0</v>
          </cell>
          <cell r="G2679">
            <v>0</v>
          </cell>
          <cell r="H2679">
            <v>22861.871543999998</v>
          </cell>
          <cell r="I2679">
            <v>0</v>
          </cell>
          <cell r="J2679">
            <v>0</v>
          </cell>
          <cell r="K2679">
            <v>82.236947999999998</v>
          </cell>
        </row>
        <row r="2680">
          <cell r="A2680" t="str">
            <v>FLTR.LN</v>
          </cell>
          <cell r="B2680" t="str">
            <v>No</v>
          </cell>
          <cell r="C2680" t="str">
            <v>Flutter Entertainment PLC</v>
          </cell>
          <cell r="D2680" t="str">
            <v>InternationalShares</v>
          </cell>
          <cell r="E2680">
            <v>474</v>
          </cell>
          <cell r="F2680">
            <v>0</v>
          </cell>
          <cell r="G2680">
            <v>0</v>
          </cell>
          <cell r="H2680">
            <v>198600.346128</v>
          </cell>
          <cell r="I2680">
            <v>0</v>
          </cell>
          <cell r="J2680">
            <v>0</v>
          </cell>
          <cell r="K2680">
            <v>418.98807199999999</v>
          </cell>
        </row>
        <row r="2681">
          <cell r="A2681" t="str">
            <v>FLX</v>
          </cell>
          <cell r="B2681" t="str">
            <v>No</v>
          </cell>
          <cell r="C2681" t="str">
            <v>Felix Group Holdings Ltd</v>
          </cell>
          <cell r="D2681" t="str">
            <v>AustralianShares</v>
          </cell>
          <cell r="E2681">
            <v>111404</v>
          </cell>
          <cell r="F2681">
            <v>0</v>
          </cell>
          <cell r="G2681">
            <v>0</v>
          </cell>
          <cell r="H2681">
            <v>25622.92</v>
          </cell>
          <cell r="I2681">
            <v>0</v>
          </cell>
          <cell r="J2681">
            <v>0</v>
          </cell>
          <cell r="K2681">
            <v>0.23</v>
          </cell>
        </row>
        <row r="2682">
          <cell r="A2682" t="str">
            <v>FM.TX</v>
          </cell>
          <cell r="B2682" t="str">
            <v>No</v>
          </cell>
          <cell r="C2682" t="str">
            <v>First Quantum Minerals Ltd</v>
          </cell>
          <cell r="D2682" t="str">
            <v>InternationalShares</v>
          </cell>
          <cell r="E2682">
            <v>6655</v>
          </cell>
          <cell r="F2682">
            <v>0</v>
          </cell>
          <cell r="G2682">
            <v>0</v>
          </cell>
          <cell r="H2682">
            <v>138606.71967999998</v>
          </cell>
          <cell r="I2682">
            <v>0</v>
          </cell>
          <cell r="J2682">
            <v>0</v>
          </cell>
          <cell r="K2682">
            <v>20.827456000000002</v>
          </cell>
        </row>
        <row r="2683">
          <cell r="A2683" t="str">
            <v>FME.DB</v>
          </cell>
          <cell r="B2683" t="str">
            <v>No</v>
          </cell>
          <cell r="C2683" t="str">
            <v>Fresenius Medical Care AG</v>
          </cell>
          <cell r="D2683" t="str">
            <v>InternationalShares</v>
          </cell>
          <cell r="E2683">
            <v>50</v>
          </cell>
          <cell r="F2683">
            <v>0</v>
          </cell>
          <cell r="G2683">
            <v>0</v>
          </cell>
          <cell r="H2683">
            <v>3687.1375000000003</v>
          </cell>
          <cell r="I2683">
            <v>0</v>
          </cell>
          <cell r="J2683">
            <v>0</v>
          </cell>
          <cell r="K2683">
            <v>73.742750000000001</v>
          </cell>
        </row>
        <row r="2684">
          <cell r="A2684" t="str">
            <v>FML</v>
          </cell>
          <cell r="B2684" t="str">
            <v>No</v>
          </cell>
          <cell r="C2684" t="str">
            <v>Focus Minerals Limited</v>
          </cell>
          <cell r="D2684" t="str">
            <v>AustralianShares</v>
          </cell>
          <cell r="E2684">
            <v>19260</v>
          </cell>
          <cell r="F2684">
            <v>0</v>
          </cell>
          <cell r="G2684">
            <v>0</v>
          </cell>
          <cell r="H2684">
            <v>3274.2</v>
          </cell>
          <cell r="I2684">
            <v>0</v>
          </cell>
          <cell r="J2684">
            <v>0</v>
          </cell>
          <cell r="K2684">
            <v>0.17</v>
          </cell>
        </row>
        <row r="2685">
          <cell r="A2685" t="str">
            <v>FMR</v>
          </cell>
          <cell r="B2685" t="str">
            <v>No</v>
          </cell>
          <cell r="C2685" t="str">
            <v>FMR Resources Limited</v>
          </cell>
          <cell r="D2685" t="str">
            <v>AustralianShares</v>
          </cell>
          <cell r="E2685">
            <v>246</v>
          </cell>
          <cell r="F2685">
            <v>0</v>
          </cell>
          <cell r="G2685">
            <v>0</v>
          </cell>
          <cell r="H2685">
            <v>38.130000000000003</v>
          </cell>
          <cell r="I2685">
            <v>0</v>
          </cell>
          <cell r="J2685">
            <v>0</v>
          </cell>
          <cell r="K2685">
            <v>0.155</v>
          </cell>
        </row>
        <row r="2686">
          <cell r="A2686" t="str">
            <v>FMX.NY</v>
          </cell>
          <cell r="B2686" t="str">
            <v>No</v>
          </cell>
          <cell r="C2686" t="str">
            <v>Fomento Economico Mexicano S.A.B. de C.V.</v>
          </cell>
          <cell r="D2686" t="str">
            <v>InternationalShares</v>
          </cell>
          <cell r="E2686">
            <v>117</v>
          </cell>
          <cell r="F2686">
            <v>0</v>
          </cell>
          <cell r="G2686">
            <v>0</v>
          </cell>
          <cell r="H2686">
            <v>16166.688174000001</v>
          </cell>
          <cell r="I2686">
            <v>0</v>
          </cell>
          <cell r="J2686">
            <v>0</v>
          </cell>
          <cell r="K2686">
            <v>138.17682199999999</v>
          </cell>
        </row>
        <row r="2687">
          <cell r="A2687" t="str">
            <v>FN.NY</v>
          </cell>
          <cell r="B2687" t="str">
            <v>No</v>
          </cell>
          <cell r="C2687" t="str">
            <v>Fabrinet</v>
          </cell>
          <cell r="D2687" t="str">
            <v>InternationalShares</v>
          </cell>
          <cell r="E2687">
            <v>508</v>
          </cell>
          <cell r="F2687">
            <v>0</v>
          </cell>
          <cell r="G2687">
            <v>0</v>
          </cell>
          <cell r="H2687">
            <v>180538.29018000001</v>
          </cell>
          <cell r="I2687">
            <v>0</v>
          </cell>
          <cell r="J2687">
            <v>0</v>
          </cell>
          <cell r="K2687">
            <v>355.39033499999999</v>
          </cell>
        </row>
        <row r="2688">
          <cell r="A2688" t="str">
            <v>FND</v>
          </cell>
          <cell r="B2688" t="str">
            <v>No</v>
          </cell>
          <cell r="C2688" t="str">
            <v>Findi Limited</v>
          </cell>
          <cell r="D2688" t="str">
            <v>AustralianShares</v>
          </cell>
          <cell r="E2688">
            <v>35350</v>
          </cell>
          <cell r="F2688">
            <v>0</v>
          </cell>
          <cell r="G2688">
            <v>0</v>
          </cell>
          <cell r="H2688">
            <v>167205.5</v>
          </cell>
          <cell r="I2688">
            <v>0</v>
          </cell>
          <cell r="J2688">
            <v>0</v>
          </cell>
          <cell r="K2688">
            <v>4.7300000000000004</v>
          </cell>
        </row>
        <row r="2689">
          <cell r="A2689" t="str">
            <v>FND.NY</v>
          </cell>
          <cell r="B2689" t="str">
            <v>No</v>
          </cell>
          <cell r="C2689" t="str">
            <v>Floor &amp; Decor Holdings Inc</v>
          </cell>
          <cell r="D2689" t="str">
            <v>InternationalShares</v>
          </cell>
          <cell r="E2689">
            <v>59</v>
          </cell>
          <cell r="F2689">
            <v>0</v>
          </cell>
          <cell r="G2689">
            <v>0</v>
          </cell>
          <cell r="H2689">
            <v>9507.5157650000001</v>
          </cell>
          <cell r="I2689">
            <v>0</v>
          </cell>
          <cell r="J2689">
            <v>0</v>
          </cell>
          <cell r="K2689">
            <v>161.14433500000001</v>
          </cell>
        </row>
        <row r="2690">
          <cell r="A2690" t="str">
            <v>FNV.TX</v>
          </cell>
          <cell r="B2690" t="str">
            <v>No</v>
          </cell>
          <cell r="C2690" t="str">
            <v>Franco-Nevada Corp</v>
          </cell>
          <cell r="D2690" t="str">
            <v>InternationalShares</v>
          </cell>
          <cell r="E2690">
            <v>863</v>
          </cell>
          <cell r="F2690">
            <v>0</v>
          </cell>
          <cell r="G2690">
            <v>0</v>
          </cell>
          <cell r="H2690">
            <v>163852.35325099999</v>
          </cell>
          <cell r="I2690">
            <v>0</v>
          </cell>
          <cell r="J2690">
            <v>0</v>
          </cell>
          <cell r="K2690">
            <v>189.863677</v>
          </cell>
        </row>
        <row r="2691">
          <cell r="A2691" t="str">
            <v>FNX</v>
          </cell>
          <cell r="B2691" t="str">
            <v>No</v>
          </cell>
          <cell r="C2691" t="str">
            <v>Finexia Financial Group Limited</v>
          </cell>
          <cell r="D2691" t="str">
            <v>AustralianShares</v>
          </cell>
          <cell r="E2691">
            <v>69538</v>
          </cell>
          <cell r="F2691">
            <v>0</v>
          </cell>
          <cell r="G2691">
            <v>0</v>
          </cell>
          <cell r="H2691">
            <v>19470.64</v>
          </cell>
          <cell r="I2691">
            <v>0</v>
          </cell>
          <cell r="J2691">
            <v>0</v>
          </cell>
          <cell r="K2691">
            <v>0.28000000000000003</v>
          </cell>
        </row>
        <row r="2692">
          <cell r="A2692" t="str">
            <v>FOX.ND</v>
          </cell>
          <cell r="B2692" t="str">
            <v>No</v>
          </cell>
          <cell r="C2692" t="str">
            <v>Fox Corp - CL B Ord</v>
          </cell>
          <cell r="D2692" t="str">
            <v>InternationalShares</v>
          </cell>
          <cell r="E2692">
            <v>741</v>
          </cell>
          <cell r="F2692">
            <v>0</v>
          </cell>
          <cell r="G2692">
            <v>0</v>
          </cell>
          <cell r="H2692">
            <v>54781.541645999998</v>
          </cell>
          <cell r="I2692">
            <v>0</v>
          </cell>
          <cell r="J2692">
            <v>0</v>
          </cell>
          <cell r="K2692">
            <v>73.929205999999994</v>
          </cell>
        </row>
        <row r="2693">
          <cell r="A2693" t="str">
            <v>FOXA.ND</v>
          </cell>
          <cell r="B2693" t="str">
            <v>No</v>
          </cell>
          <cell r="C2693" t="str">
            <v>Fox Corp - CL A Ord</v>
          </cell>
          <cell r="D2693" t="str">
            <v>InternationalShares</v>
          </cell>
          <cell r="E2693">
            <v>61</v>
          </cell>
          <cell r="F2693">
            <v>0</v>
          </cell>
          <cell r="G2693">
            <v>0</v>
          </cell>
          <cell r="H2693">
            <v>4789.6880360000005</v>
          </cell>
          <cell r="I2693">
            <v>0</v>
          </cell>
          <cell r="J2693">
            <v>0</v>
          </cell>
          <cell r="K2693">
            <v>78.519475999999997</v>
          </cell>
        </row>
        <row r="2694">
          <cell r="A2694" t="str">
            <v>FPC</v>
          </cell>
          <cell r="B2694" t="str">
            <v>No</v>
          </cell>
          <cell r="C2694" t="str">
            <v>Fat Prophets Global Contrarian Fund Limited</v>
          </cell>
          <cell r="D2694" t="str">
            <v>AustralianShares</v>
          </cell>
          <cell r="E2694">
            <v>26005</v>
          </cell>
          <cell r="F2694">
            <v>0</v>
          </cell>
          <cell r="G2694">
            <v>0</v>
          </cell>
          <cell r="H2694">
            <v>23014.424999999999</v>
          </cell>
          <cell r="I2694">
            <v>0</v>
          </cell>
          <cell r="J2694">
            <v>0</v>
          </cell>
          <cell r="K2694">
            <v>0.88500000000000001</v>
          </cell>
        </row>
        <row r="2695">
          <cell r="A2695" t="str">
            <v>FPP</v>
          </cell>
          <cell r="B2695" t="str">
            <v>No</v>
          </cell>
          <cell r="C2695" t="str">
            <v>Fat Prophets Global Property Fund</v>
          </cell>
          <cell r="D2695" t="str">
            <v>AustralianShares</v>
          </cell>
          <cell r="E2695">
            <v>9009</v>
          </cell>
          <cell r="F2695">
            <v>0</v>
          </cell>
          <cell r="G2695">
            <v>0</v>
          </cell>
          <cell r="H2695">
            <v>7387.38</v>
          </cell>
          <cell r="I2695">
            <v>0</v>
          </cell>
          <cell r="J2695">
            <v>0</v>
          </cell>
          <cell r="K2695">
            <v>0.82</v>
          </cell>
        </row>
        <row r="2696">
          <cell r="A2696" t="str">
            <v>FPR</v>
          </cell>
          <cell r="B2696" t="str">
            <v>No</v>
          </cell>
          <cell r="C2696" t="str">
            <v>FleetPartners Group Limited</v>
          </cell>
          <cell r="D2696" t="str">
            <v>AustralianShares</v>
          </cell>
          <cell r="E2696">
            <v>20151</v>
          </cell>
          <cell r="F2696">
            <v>0</v>
          </cell>
          <cell r="G2696">
            <v>0</v>
          </cell>
          <cell r="H2696">
            <v>54206.19</v>
          </cell>
          <cell r="I2696">
            <v>0</v>
          </cell>
          <cell r="J2696">
            <v>0</v>
          </cell>
          <cell r="K2696">
            <v>2.69</v>
          </cell>
        </row>
        <row r="2697">
          <cell r="A2697" t="str">
            <v>FPS0013AU</v>
          </cell>
          <cell r="B2697" t="str">
            <v>No</v>
          </cell>
          <cell r="C2697" t="str">
            <v>Fiducian India Fund</v>
          </cell>
          <cell r="D2697" t="str">
            <v>ManagedFunds</v>
          </cell>
          <cell r="E2697">
            <v>81312.922139999995</v>
          </cell>
          <cell r="F2697">
            <v>0</v>
          </cell>
          <cell r="G2697">
            <v>0</v>
          </cell>
          <cell r="H2697">
            <v>240954.582176</v>
          </cell>
          <cell r="I2697">
            <v>0</v>
          </cell>
          <cell r="J2697">
            <v>0</v>
          </cell>
          <cell r="K2697">
            <v>2.9632999999999998</v>
          </cell>
        </row>
        <row r="2698">
          <cell r="A2698" t="str">
            <v>FR.TX</v>
          </cell>
          <cell r="B2698" t="str">
            <v>No</v>
          </cell>
          <cell r="C2698" t="str">
            <v>First Majestic Silver Corp</v>
          </cell>
          <cell r="D2698" t="str">
            <v>InternationalShares</v>
          </cell>
          <cell r="E2698">
            <v>6373</v>
          </cell>
          <cell r="F2698">
            <v>0</v>
          </cell>
          <cell r="G2698">
            <v>0</v>
          </cell>
          <cell r="H2698">
            <v>56588.977024</v>
          </cell>
          <cell r="I2698">
            <v>0</v>
          </cell>
          <cell r="J2698">
            <v>0</v>
          </cell>
          <cell r="K2698">
            <v>8.8794880000000003</v>
          </cell>
        </row>
        <row r="2699">
          <cell r="A2699" t="str">
            <v>FRA.DB</v>
          </cell>
          <cell r="B2699" t="str">
            <v>No</v>
          </cell>
          <cell r="C2699" t="str">
            <v>Fraport AG</v>
          </cell>
          <cell r="D2699" t="str">
            <v>InternationalShares</v>
          </cell>
          <cell r="E2699">
            <v>36384</v>
          </cell>
          <cell r="F2699">
            <v>0</v>
          </cell>
          <cell r="G2699">
            <v>0</v>
          </cell>
          <cell r="H2699">
            <v>3568476.9377279999</v>
          </cell>
          <cell r="I2699">
            <v>0</v>
          </cell>
          <cell r="J2699">
            <v>0</v>
          </cell>
          <cell r="K2699">
            <v>98.078192000000001</v>
          </cell>
        </row>
        <row r="2700">
          <cell r="A2700" t="str">
            <v>FRB</v>
          </cell>
          <cell r="B2700" t="str">
            <v>No</v>
          </cell>
          <cell r="C2700" t="str">
            <v>Firebird Metals Limited</v>
          </cell>
          <cell r="D2700" t="str">
            <v>AustralianShares</v>
          </cell>
          <cell r="E2700">
            <v>21638</v>
          </cell>
          <cell r="F2700">
            <v>0</v>
          </cell>
          <cell r="G2700">
            <v>0</v>
          </cell>
          <cell r="H2700">
            <v>2163.8000000000002</v>
          </cell>
          <cell r="I2700">
            <v>0</v>
          </cell>
          <cell r="J2700">
            <v>0</v>
          </cell>
          <cell r="K2700">
            <v>0.1</v>
          </cell>
        </row>
        <row r="2701">
          <cell r="A2701" t="str">
            <v>FRE</v>
          </cell>
          <cell r="B2701" t="str">
            <v>No</v>
          </cell>
          <cell r="C2701" t="str">
            <v>Firebrick Pharma Limited</v>
          </cell>
          <cell r="D2701" t="str">
            <v>AustralianShares</v>
          </cell>
          <cell r="E2701">
            <v>64394</v>
          </cell>
          <cell r="F2701">
            <v>0</v>
          </cell>
          <cell r="G2701">
            <v>0</v>
          </cell>
          <cell r="H2701">
            <v>3992.4279999999999</v>
          </cell>
          <cell r="I2701">
            <v>0</v>
          </cell>
          <cell r="J2701">
            <v>0</v>
          </cell>
          <cell r="K2701">
            <v>6.2E-2</v>
          </cell>
        </row>
        <row r="2702">
          <cell r="A2702" t="str">
            <v>FRES.LN</v>
          </cell>
          <cell r="B2702" t="str">
            <v>No</v>
          </cell>
          <cell r="C2702" t="str">
            <v>Fresnillo PLC</v>
          </cell>
          <cell r="D2702" t="str">
            <v>InternationalShares</v>
          </cell>
          <cell r="E2702">
            <v>1379</v>
          </cell>
          <cell r="F2702">
            <v>0</v>
          </cell>
          <cell r="G2702">
            <v>0</v>
          </cell>
          <cell r="H2702">
            <v>17330.74798</v>
          </cell>
          <cell r="I2702">
            <v>0</v>
          </cell>
          <cell r="J2702">
            <v>0</v>
          </cell>
          <cell r="K2702">
            <v>12.56762</v>
          </cell>
        </row>
        <row r="2703">
          <cell r="A2703" t="str">
            <v>FRI</v>
          </cell>
          <cell r="B2703" t="str">
            <v>No</v>
          </cell>
          <cell r="C2703" t="str">
            <v>Finbar Group Ltd</v>
          </cell>
          <cell r="D2703" t="str">
            <v>AustralianShares</v>
          </cell>
          <cell r="E2703">
            <v>150</v>
          </cell>
          <cell r="F2703">
            <v>0</v>
          </cell>
          <cell r="G2703">
            <v>0</v>
          </cell>
          <cell r="H2703">
            <v>120</v>
          </cell>
          <cell r="I2703">
            <v>0</v>
          </cell>
          <cell r="J2703">
            <v>0</v>
          </cell>
          <cell r="K2703">
            <v>0.8</v>
          </cell>
        </row>
        <row r="2704">
          <cell r="A2704" t="str">
            <v>FRM</v>
          </cell>
          <cell r="B2704" t="str">
            <v>No</v>
          </cell>
          <cell r="C2704" t="str">
            <v>Farm Pride Foods Limited</v>
          </cell>
          <cell r="D2704" t="str">
            <v>AustralianShares</v>
          </cell>
          <cell r="E2704">
            <v>165194</v>
          </cell>
          <cell r="F2704">
            <v>0</v>
          </cell>
          <cell r="G2704">
            <v>0</v>
          </cell>
          <cell r="H2704">
            <v>19823.28</v>
          </cell>
          <cell r="I2704">
            <v>0</v>
          </cell>
          <cell r="J2704">
            <v>0</v>
          </cell>
          <cell r="K2704">
            <v>0.12</v>
          </cell>
        </row>
        <row r="2705">
          <cell r="A2705" t="str">
            <v>FRNS</v>
          </cell>
          <cell r="B2705" t="str">
            <v>No</v>
          </cell>
          <cell r="C2705" t="str">
            <v>Coolabah Short Term Income Fund (Managed F) - CBOE</v>
          </cell>
          <cell r="D2705" t="str">
            <v>AustralianShares</v>
          </cell>
          <cell r="E2705">
            <v>446</v>
          </cell>
          <cell r="F2705">
            <v>0</v>
          </cell>
          <cell r="G2705">
            <v>0</v>
          </cell>
          <cell r="H2705">
            <v>13629.76</v>
          </cell>
          <cell r="I2705">
            <v>0</v>
          </cell>
          <cell r="J2705">
            <v>0</v>
          </cell>
          <cell r="K2705">
            <v>30.56</v>
          </cell>
        </row>
        <row r="2706">
          <cell r="A2706" t="str">
            <v>FRS</v>
          </cell>
          <cell r="B2706" t="str">
            <v>No</v>
          </cell>
          <cell r="C2706" t="str">
            <v>Forrestania Resources Limited</v>
          </cell>
          <cell r="D2706" t="str">
            <v>AustralianShares</v>
          </cell>
          <cell r="E2706">
            <v>198000</v>
          </cell>
          <cell r="F2706">
            <v>0</v>
          </cell>
          <cell r="G2706">
            <v>0</v>
          </cell>
          <cell r="H2706">
            <v>2772</v>
          </cell>
          <cell r="I2706">
            <v>0</v>
          </cell>
          <cell r="J2706">
            <v>0</v>
          </cell>
          <cell r="K2706">
            <v>1.4E-2</v>
          </cell>
        </row>
        <row r="2707">
          <cell r="A2707" t="str">
            <v>FRT.NY</v>
          </cell>
          <cell r="B2707" t="str">
            <v>No</v>
          </cell>
          <cell r="C2707" t="str">
            <v>Federal Realty Investment Trust</v>
          </cell>
          <cell r="D2707" t="str">
            <v>InternationalShares</v>
          </cell>
          <cell r="E2707">
            <v>257</v>
          </cell>
          <cell r="F2707">
            <v>0</v>
          </cell>
          <cell r="G2707">
            <v>0</v>
          </cell>
          <cell r="H2707">
            <v>46502.586155000005</v>
          </cell>
          <cell r="I2707">
            <v>0</v>
          </cell>
          <cell r="J2707">
            <v>0</v>
          </cell>
          <cell r="K2707">
            <v>180.943915</v>
          </cell>
        </row>
        <row r="2708">
          <cell r="A2708" t="str">
            <v>FRT0025AU</v>
          </cell>
          <cell r="B2708" t="str">
            <v>No</v>
          </cell>
          <cell r="C2708" t="str">
            <v>Franklin Templeton Global Aggregate Bond Fund Cl A</v>
          </cell>
          <cell r="D2708" t="str">
            <v>ManagedFunds</v>
          </cell>
          <cell r="E2708">
            <v>389248.49790900003</v>
          </cell>
          <cell r="F2708">
            <v>0</v>
          </cell>
          <cell r="G2708">
            <v>0</v>
          </cell>
          <cell r="H2708">
            <v>377804.59207000001</v>
          </cell>
          <cell r="I2708">
            <v>0</v>
          </cell>
          <cell r="J2708">
            <v>0</v>
          </cell>
          <cell r="K2708">
            <v>0.97060000000000002</v>
          </cell>
        </row>
        <row r="2709">
          <cell r="A2709" t="str">
            <v>FRT6143AU</v>
          </cell>
          <cell r="B2709" t="str">
            <v>No</v>
          </cell>
          <cell r="C2709" t="str">
            <v>Franklin Australian Core Plus Bond Fund - Class A</v>
          </cell>
          <cell r="D2709" t="str">
            <v>ManagedFunds</v>
          </cell>
          <cell r="E2709">
            <v>1099442.8739149999</v>
          </cell>
          <cell r="F2709">
            <v>0</v>
          </cell>
          <cell r="G2709">
            <v>0</v>
          </cell>
          <cell r="H2709">
            <v>998733.90666400001</v>
          </cell>
          <cell r="I2709">
            <v>0</v>
          </cell>
          <cell r="J2709">
            <v>0</v>
          </cell>
          <cell r="K2709">
            <v>0.90839999999999999</v>
          </cell>
        </row>
        <row r="2710">
          <cell r="A2710" t="str">
            <v>FRT6321AU</v>
          </cell>
          <cell r="B2710" t="str">
            <v>No</v>
          </cell>
          <cell r="C2710" t="str">
            <v>Franklin Global Growth Fund - Class A (Hedged)</v>
          </cell>
          <cell r="D2710" t="str">
            <v>ManagedFunds</v>
          </cell>
          <cell r="E2710">
            <v>845207.81060800003</v>
          </cell>
          <cell r="F2710">
            <v>0</v>
          </cell>
          <cell r="G2710">
            <v>0</v>
          </cell>
          <cell r="H2710">
            <v>1837143.697138</v>
          </cell>
          <cell r="I2710">
            <v>0</v>
          </cell>
          <cell r="J2710">
            <v>0</v>
          </cell>
          <cell r="K2710">
            <v>2.1736</v>
          </cell>
        </row>
        <row r="2711">
          <cell r="A2711" t="str">
            <v>FRX</v>
          </cell>
          <cell r="B2711" t="str">
            <v>No</v>
          </cell>
          <cell r="C2711" t="str">
            <v>Flexiroam Limited</v>
          </cell>
          <cell r="D2711" t="str">
            <v>AustralianShares</v>
          </cell>
          <cell r="E2711">
            <v>370370</v>
          </cell>
          <cell r="F2711">
            <v>0</v>
          </cell>
          <cell r="G2711">
            <v>0</v>
          </cell>
          <cell r="H2711">
            <v>3703.7</v>
          </cell>
          <cell r="I2711">
            <v>0</v>
          </cell>
          <cell r="J2711">
            <v>0</v>
          </cell>
          <cell r="K2711">
            <v>0.01</v>
          </cell>
        </row>
        <row r="2712">
          <cell r="A2712" t="str">
            <v>FSF</v>
          </cell>
          <cell r="B2712" t="str">
            <v>No</v>
          </cell>
          <cell r="C2712" t="str">
            <v>Fonterra Shareholders Fund</v>
          </cell>
          <cell r="D2712" t="str">
            <v>AustralianShares</v>
          </cell>
          <cell r="E2712">
            <v>2766</v>
          </cell>
          <cell r="F2712">
            <v>0</v>
          </cell>
          <cell r="G2712">
            <v>0</v>
          </cell>
          <cell r="H2712">
            <v>13332.12</v>
          </cell>
          <cell r="I2712">
            <v>0</v>
          </cell>
          <cell r="J2712">
            <v>0</v>
          </cell>
          <cell r="K2712">
            <v>4.82</v>
          </cell>
        </row>
        <row r="2713">
          <cell r="A2713" t="str">
            <v>FSF0002AU</v>
          </cell>
          <cell r="B2713" t="str">
            <v>No</v>
          </cell>
          <cell r="C2713" t="str">
            <v>First Sentier Wholesale Australian Share Fund</v>
          </cell>
          <cell r="D2713" t="str">
            <v>ManagedFunds</v>
          </cell>
          <cell r="E2713">
            <v>615298.97663100006</v>
          </cell>
          <cell r="F2713">
            <v>0</v>
          </cell>
          <cell r="G2713">
            <v>0</v>
          </cell>
          <cell r="H2713">
            <v>1027610.8208709999</v>
          </cell>
          <cell r="I2713">
            <v>0</v>
          </cell>
          <cell r="J2713">
            <v>0</v>
          </cell>
          <cell r="K2713">
            <v>1.6700999999999999</v>
          </cell>
        </row>
        <row r="2714">
          <cell r="A2714" t="str">
            <v>FSF0003AU</v>
          </cell>
          <cell r="B2714" t="str">
            <v>No</v>
          </cell>
          <cell r="C2714" t="str">
            <v>First Sentier Wholesale Imputation Fund</v>
          </cell>
          <cell r="D2714" t="str">
            <v>ManagedFunds</v>
          </cell>
          <cell r="E2714">
            <v>3363509.6307669999</v>
          </cell>
          <cell r="F2714">
            <v>0</v>
          </cell>
          <cell r="G2714">
            <v>0</v>
          </cell>
          <cell r="H2714">
            <v>7575969.0923389997</v>
          </cell>
          <cell r="I2714">
            <v>0</v>
          </cell>
          <cell r="J2714">
            <v>0</v>
          </cell>
          <cell r="K2714">
            <v>2.2524000000000002</v>
          </cell>
        </row>
        <row r="2715">
          <cell r="A2715" t="str">
            <v>FSF0004AU</v>
          </cell>
          <cell r="B2715" t="str">
            <v>No</v>
          </cell>
          <cell r="C2715" t="str">
            <v>First Sentier Wholesale Property Securities Fund</v>
          </cell>
          <cell r="D2715" t="str">
            <v>ManagedFunds</v>
          </cell>
          <cell r="E2715">
            <v>1336680.304093</v>
          </cell>
          <cell r="F2715">
            <v>0</v>
          </cell>
          <cell r="G2715">
            <v>0</v>
          </cell>
          <cell r="H2715">
            <v>1845019.8237399999</v>
          </cell>
          <cell r="I2715">
            <v>0</v>
          </cell>
          <cell r="J2715">
            <v>0</v>
          </cell>
          <cell r="K2715">
            <v>1.3803000000000001</v>
          </cell>
        </row>
        <row r="2716">
          <cell r="A2716" t="str">
            <v>FSF0006AU</v>
          </cell>
          <cell r="B2716" t="str">
            <v>No</v>
          </cell>
          <cell r="C2716" t="str">
            <v>Colonial First State Balanced Fund</v>
          </cell>
          <cell r="D2716" t="str">
            <v>ManagedFunds</v>
          </cell>
          <cell r="E2716">
            <v>13124.595389</v>
          </cell>
          <cell r="F2716">
            <v>0</v>
          </cell>
          <cell r="G2716">
            <v>0</v>
          </cell>
          <cell r="H2716">
            <v>21868.200837</v>
          </cell>
          <cell r="I2716">
            <v>0</v>
          </cell>
          <cell r="J2716">
            <v>0</v>
          </cell>
          <cell r="K2716">
            <v>1.6661999999999999</v>
          </cell>
        </row>
        <row r="2717">
          <cell r="A2717" t="str">
            <v>FSF0008AU</v>
          </cell>
          <cell r="B2717" t="str">
            <v>No</v>
          </cell>
          <cell r="C2717" t="str">
            <v>First Sentier Wholesale Diversified Fund</v>
          </cell>
          <cell r="D2717" t="str">
            <v>ManagedFunds</v>
          </cell>
          <cell r="E2717">
            <v>6754.0034370000003</v>
          </cell>
          <cell r="F2717">
            <v>0</v>
          </cell>
          <cell r="G2717">
            <v>0</v>
          </cell>
          <cell r="H2717">
            <v>10994.166793999999</v>
          </cell>
          <cell r="I2717">
            <v>0</v>
          </cell>
          <cell r="J2717">
            <v>0</v>
          </cell>
          <cell r="K2717">
            <v>1.6277999999999999</v>
          </cell>
        </row>
        <row r="2718">
          <cell r="A2718" t="str">
            <v>FSF0027AU</v>
          </cell>
          <cell r="B2718" t="str">
            <v>No</v>
          </cell>
          <cell r="C2718" t="str">
            <v>CFS Wholesale Macquarie Australian Fixed Interest</v>
          </cell>
          <cell r="D2718" t="str">
            <v>ManagedFunds</v>
          </cell>
          <cell r="E2718">
            <v>3084.5936160000001</v>
          </cell>
          <cell r="F2718">
            <v>0</v>
          </cell>
          <cell r="G2718">
            <v>0</v>
          </cell>
          <cell r="H2718">
            <v>3185.1513679999998</v>
          </cell>
          <cell r="I2718">
            <v>0</v>
          </cell>
          <cell r="J2718">
            <v>0</v>
          </cell>
          <cell r="K2718">
            <v>1.0326</v>
          </cell>
        </row>
        <row r="2719">
          <cell r="A2719" t="str">
            <v>FSF0033AU</v>
          </cell>
          <cell r="B2719" t="str">
            <v>No</v>
          </cell>
          <cell r="C2719" t="str">
            <v>First Sentier Wholesale Conservative Fund</v>
          </cell>
          <cell r="D2719" t="str">
            <v>ManagedFunds</v>
          </cell>
          <cell r="E2719">
            <v>2022925.3580219999</v>
          </cell>
          <cell r="F2719">
            <v>0</v>
          </cell>
          <cell r="G2719">
            <v>0</v>
          </cell>
          <cell r="H2719">
            <v>2374105.2001749999</v>
          </cell>
          <cell r="I2719">
            <v>0</v>
          </cell>
          <cell r="J2719">
            <v>0</v>
          </cell>
          <cell r="K2719">
            <v>1.1736</v>
          </cell>
        </row>
        <row r="2720">
          <cell r="A2720" t="str">
            <v>FSF0038AU</v>
          </cell>
          <cell r="B2720" t="str">
            <v>No</v>
          </cell>
          <cell r="C2720" t="str">
            <v>CFS FC Inv-Janus Henderson W Glb Nat Res Fund</v>
          </cell>
          <cell r="D2720" t="str">
            <v>ManagedFunds</v>
          </cell>
          <cell r="E2720">
            <v>1188325.9982710001</v>
          </cell>
          <cell r="F2720">
            <v>0</v>
          </cell>
          <cell r="G2720">
            <v>0</v>
          </cell>
          <cell r="H2720">
            <v>2506892.5259529999</v>
          </cell>
          <cell r="I2720">
            <v>0</v>
          </cell>
          <cell r="J2720">
            <v>0</v>
          </cell>
          <cell r="K2720">
            <v>2.1095999999999999</v>
          </cell>
        </row>
        <row r="2721">
          <cell r="A2721" t="str">
            <v>FSF0039AU</v>
          </cell>
          <cell r="B2721" t="str">
            <v>No</v>
          </cell>
          <cell r="C2721" t="str">
            <v>CFS Wholesale Macquarie Dynamic Bond</v>
          </cell>
          <cell r="D2721" t="str">
            <v>ManagedFunds</v>
          </cell>
          <cell r="E2721">
            <v>180298.147971</v>
          </cell>
          <cell r="F2721">
            <v>0</v>
          </cell>
          <cell r="G2721">
            <v>0</v>
          </cell>
          <cell r="H2721">
            <v>177124.900567</v>
          </cell>
          <cell r="I2721">
            <v>0</v>
          </cell>
          <cell r="J2721">
            <v>0</v>
          </cell>
          <cell r="K2721">
            <v>0.98240000000000005</v>
          </cell>
        </row>
        <row r="2722">
          <cell r="A2722" t="str">
            <v>FSF0040AU</v>
          </cell>
          <cell r="B2722" t="str">
            <v>No</v>
          </cell>
          <cell r="C2722" t="str">
            <v>First Sentier Wholesale Balanced Fund</v>
          </cell>
          <cell r="D2722" t="str">
            <v>ManagedFunds</v>
          </cell>
          <cell r="E2722">
            <v>15797.702061</v>
          </cell>
          <cell r="F2722">
            <v>0</v>
          </cell>
          <cell r="G2722">
            <v>0</v>
          </cell>
          <cell r="H2722">
            <v>18707.638780999998</v>
          </cell>
          <cell r="I2722">
            <v>0</v>
          </cell>
          <cell r="J2722">
            <v>0</v>
          </cell>
          <cell r="K2722">
            <v>1.1841999999999999</v>
          </cell>
        </row>
        <row r="2723">
          <cell r="A2723" t="str">
            <v>FSF0041AU</v>
          </cell>
          <cell r="B2723" t="str">
            <v>No</v>
          </cell>
          <cell r="C2723" t="str">
            <v>CFS Janus Henderson MIF Global Resources Fund</v>
          </cell>
          <cell r="D2723" t="str">
            <v>ManagedFunds</v>
          </cell>
          <cell r="E2723">
            <v>5628.1439229999996</v>
          </cell>
          <cell r="F2723">
            <v>0</v>
          </cell>
          <cell r="G2723">
            <v>0</v>
          </cell>
          <cell r="H2723">
            <v>8618.9396030000007</v>
          </cell>
          <cell r="I2723">
            <v>0</v>
          </cell>
          <cell r="J2723">
            <v>0</v>
          </cell>
          <cell r="K2723">
            <v>1.5314000000000001</v>
          </cell>
        </row>
        <row r="2724">
          <cell r="A2724" t="str">
            <v>FSF0044AU</v>
          </cell>
          <cell r="B2724" t="str">
            <v>No</v>
          </cell>
          <cell r="C2724" t="str">
            <v>Colonial First State Geared Share Fund</v>
          </cell>
          <cell r="D2724" t="str">
            <v>ManagedFunds</v>
          </cell>
          <cell r="E2724">
            <v>9007.68</v>
          </cell>
          <cell r="F2724">
            <v>0</v>
          </cell>
          <cell r="G2724">
            <v>0</v>
          </cell>
          <cell r="H2724">
            <v>25679.994911999998</v>
          </cell>
          <cell r="I2724">
            <v>0</v>
          </cell>
          <cell r="J2724">
            <v>0</v>
          </cell>
          <cell r="K2724">
            <v>2.8509000000000002</v>
          </cell>
        </row>
        <row r="2725">
          <cell r="A2725" t="str">
            <v>FSF0047AU</v>
          </cell>
          <cell r="B2725" t="str">
            <v>No</v>
          </cell>
          <cell r="C2725" t="str">
            <v>Stewart Inv WS Worldwide Leaders Sustainability Fd</v>
          </cell>
          <cell r="D2725" t="str">
            <v>ManagedFunds</v>
          </cell>
          <cell r="E2725">
            <v>5371.4251880000002</v>
          </cell>
          <cell r="F2725">
            <v>0</v>
          </cell>
          <cell r="G2725">
            <v>0</v>
          </cell>
          <cell r="H2725">
            <v>23246.991071</v>
          </cell>
          <cell r="I2725">
            <v>0</v>
          </cell>
          <cell r="J2725">
            <v>0</v>
          </cell>
          <cell r="K2725">
            <v>4.3278999999999996</v>
          </cell>
        </row>
        <row r="2726">
          <cell r="A2726" t="str">
            <v>FSF0079AU</v>
          </cell>
          <cell r="B2726" t="str">
            <v>No</v>
          </cell>
          <cell r="C2726" t="str">
            <v>CFS FC Inv-Lazard Wholesale Select Aust Equity</v>
          </cell>
          <cell r="D2726" t="str">
            <v>ManagedFunds</v>
          </cell>
          <cell r="E2726">
            <v>80581.382163999995</v>
          </cell>
          <cell r="F2726">
            <v>0</v>
          </cell>
          <cell r="G2726">
            <v>0</v>
          </cell>
          <cell r="H2726">
            <v>124151.73550000001</v>
          </cell>
          <cell r="I2726">
            <v>0</v>
          </cell>
          <cell r="J2726">
            <v>0</v>
          </cell>
          <cell r="K2726">
            <v>1.5407</v>
          </cell>
        </row>
        <row r="2727">
          <cell r="A2727" t="str">
            <v>FSF0084AU</v>
          </cell>
          <cell r="B2727" t="str">
            <v>No</v>
          </cell>
          <cell r="C2727" t="str">
            <v>CFS Wholesale Janus Henderson Diversified Credit</v>
          </cell>
          <cell r="D2727" t="str">
            <v>ManagedFunds</v>
          </cell>
          <cell r="E2727">
            <v>1958499.0618670001</v>
          </cell>
          <cell r="F2727">
            <v>0</v>
          </cell>
          <cell r="G2727">
            <v>0</v>
          </cell>
          <cell r="H2727">
            <v>1793201.741045</v>
          </cell>
          <cell r="I2727">
            <v>0</v>
          </cell>
          <cell r="J2727">
            <v>0</v>
          </cell>
          <cell r="K2727">
            <v>0.91559999999999997</v>
          </cell>
        </row>
        <row r="2728">
          <cell r="A2728" t="str">
            <v>FSF0170AU</v>
          </cell>
          <cell r="B2728" t="str">
            <v>No</v>
          </cell>
          <cell r="C2728" t="str">
            <v>FirstChoice Wholesale Geared Global Share</v>
          </cell>
          <cell r="D2728" t="str">
            <v>ManagedFunds</v>
          </cell>
          <cell r="E2728">
            <v>41669.226628999997</v>
          </cell>
          <cell r="F2728">
            <v>0</v>
          </cell>
          <cell r="G2728">
            <v>0</v>
          </cell>
          <cell r="H2728">
            <v>45906.986977</v>
          </cell>
          <cell r="I2728">
            <v>0</v>
          </cell>
          <cell r="J2728">
            <v>0</v>
          </cell>
          <cell r="K2728">
            <v>1.1016999999999999</v>
          </cell>
        </row>
        <row r="2729">
          <cell r="A2729" t="str">
            <v>FSF0264AU</v>
          </cell>
          <cell r="B2729" t="str">
            <v>No</v>
          </cell>
          <cell r="C2729" t="str">
            <v>First Sentier Geared Share Fund</v>
          </cell>
          <cell r="D2729" t="str">
            <v>ManagedFunds</v>
          </cell>
          <cell r="E2729">
            <v>45476.286699999997</v>
          </cell>
          <cell r="F2729">
            <v>0</v>
          </cell>
          <cell r="G2729">
            <v>0</v>
          </cell>
          <cell r="H2729">
            <v>86263.968240999995</v>
          </cell>
          <cell r="I2729">
            <v>0</v>
          </cell>
          <cell r="J2729">
            <v>0</v>
          </cell>
          <cell r="K2729">
            <v>1.8969</v>
          </cell>
        </row>
        <row r="2730">
          <cell r="A2730" t="str">
            <v>FSF0487AU</v>
          </cell>
          <cell r="B2730" t="str">
            <v>No</v>
          </cell>
          <cell r="C2730" t="str">
            <v>CFS FirstChoice Wholesale Defensive Fund</v>
          </cell>
          <cell r="D2730" t="str">
            <v>ManagedFunds</v>
          </cell>
          <cell r="E2730">
            <v>85261.929877999995</v>
          </cell>
          <cell r="F2730">
            <v>0</v>
          </cell>
          <cell r="G2730">
            <v>0</v>
          </cell>
          <cell r="H2730">
            <v>81297.250138999996</v>
          </cell>
          <cell r="I2730">
            <v>0</v>
          </cell>
          <cell r="J2730">
            <v>0</v>
          </cell>
          <cell r="K2730">
            <v>0.95350000000000001</v>
          </cell>
        </row>
        <row r="2731">
          <cell r="A2731" t="str">
            <v>FSF0694AU</v>
          </cell>
          <cell r="B2731" t="str">
            <v>No</v>
          </cell>
          <cell r="C2731" t="str">
            <v>CFS Wholesale Daintree Core Income Fund</v>
          </cell>
          <cell r="D2731" t="str">
            <v>ManagedFunds</v>
          </cell>
          <cell r="E2731">
            <v>38691.627976999996</v>
          </cell>
          <cell r="F2731">
            <v>0</v>
          </cell>
          <cell r="G2731">
            <v>0</v>
          </cell>
          <cell r="H2731">
            <v>29247.001587999999</v>
          </cell>
          <cell r="I2731">
            <v>0</v>
          </cell>
          <cell r="J2731">
            <v>0</v>
          </cell>
          <cell r="K2731">
            <v>0.75590000000000002</v>
          </cell>
        </row>
        <row r="2732">
          <cell r="A2732" t="str">
            <v>FSF0788AU</v>
          </cell>
          <cell r="B2732" t="str">
            <v>No</v>
          </cell>
          <cell r="C2732" t="str">
            <v>Acadian Wholesale Global Equity Long Short Fund</v>
          </cell>
          <cell r="D2732" t="str">
            <v>ManagedFunds</v>
          </cell>
          <cell r="E2732">
            <v>49857.889710000003</v>
          </cell>
          <cell r="F2732">
            <v>0</v>
          </cell>
          <cell r="G2732">
            <v>0</v>
          </cell>
          <cell r="H2732">
            <v>249339.30643900001</v>
          </cell>
          <cell r="I2732">
            <v>0</v>
          </cell>
          <cell r="J2732">
            <v>0</v>
          </cell>
          <cell r="K2732">
            <v>5.0010000000000003</v>
          </cell>
        </row>
        <row r="2733">
          <cell r="A2733" t="str">
            <v>FSF0789AU</v>
          </cell>
          <cell r="B2733" t="str">
            <v>No</v>
          </cell>
          <cell r="C2733" t="str">
            <v>Acadian Wholesale Aust Equity Long Short Fund</v>
          </cell>
          <cell r="D2733" t="str">
            <v>ManagedFunds</v>
          </cell>
          <cell r="E2733">
            <v>107479.458635</v>
          </cell>
          <cell r="F2733">
            <v>0</v>
          </cell>
          <cell r="G2733">
            <v>0</v>
          </cell>
          <cell r="H2733">
            <v>197332.286054</v>
          </cell>
          <cell r="I2733">
            <v>0</v>
          </cell>
          <cell r="J2733">
            <v>0</v>
          </cell>
          <cell r="K2733">
            <v>1.8360000000000001</v>
          </cell>
        </row>
        <row r="2734">
          <cell r="A2734" t="str">
            <v>FSF0905AU</v>
          </cell>
          <cell r="B2734" t="str">
            <v>No</v>
          </cell>
          <cell r="C2734" t="str">
            <v>First Sentier W/S Global Listed Infrastructure Fd</v>
          </cell>
          <cell r="D2734" t="str">
            <v>ManagedFunds</v>
          </cell>
          <cell r="E2734">
            <v>2997400.0402350002</v>
          </cell>
          <cell r="F2734">
            <v>0</v>
          </cell>
          <cell r="G2734">
            <v>0</v>
          </cell>
          <cell r="H2734">
            <v>2648802.4155560001</v>
          </cell>
          <cell r="I2734">
            <v>0</v>
          </cell>
          <cell r="J2734">
            <v>0</v>
          </cell>
          <cell r="K2734">
            <v>0.88370000000000004</v>
          </cell>
        </row>
        <row r="2735">
          <cell r="A2735" t="str">
            <v>FSF0961AU</v>
          </cell>
          <cell r="B2735" t="str">
            <v>No</v>
          </cell>
          <cell r="C2735" t="str">
            <v>CFS Wholesale Martin Currie Australia Eqty Income</v>
          </cell>
          <cell r="D2735" t="str">
            <v>ManagedFunds</v>
          </cell>
          <cell r="E2735">
            <v>2482384.752504</v>
          </cell>
          <cell r="F2735">
            <v>0</v>
          </cell>
          <cell r="G2735">
            <v>0</v>
          </cell>
          <cell r="H2735">
            <v>1830758.7549720001</v>
          </cell>
          <cell r="I2735">
            <v>0</v>
          </cell>
          <cell r="J2735">
            <v>0</v>
          </cell>
          <cell r="K2735">
            <v>0.73750000000000004</v>
          </cell>
        </row>
        <row r="2736">
          <cell r="A2736" t="str">
            <v>FSF0973AU</v>
          </cell>
          <cell r="B2736" t="str">
            <v>No</v>
          </cell>
          <cell r="C2736" t="str">
            <v>Acadian Defensive Income Fund - Class A</v>
          </cell>
          <cell r="D2736" t="str">
            <v>ManagedFunds</v>
          </cell>
          <cell r="E2736">
            <v>91330.320384000006</v>
          </cell>
          <cell r="F2736">
            <v>0</v>
          </cell>
          <cell r="G2736">
            <v>0</v>
          </cell>
          <cell r="H2736">
            <v>89978.631642000008</v>
          </cell>
          <cell r="I2736">
            <v>0</v>
          </cell>
          <cell r="J2736">
            <v>0</v>
          </cell>
          <cell r="K2736">
            <v>0.98519999999999996</v>
          </cell>
        </row>
        <row r="2737">
          <cell r="A2737" t="str">
            <v>FSF0975AU</v>
          </cell>
          <cell r="B2737" t="str">
            <v>No</v>
          </cell>
          <cell r="C2737" t="str">
            <v>RQI Global Value Hedged - Class A</v>
          </cell>
          <cell r="D2737" t="str">
            <v>ManagedFunds</v>
          </cell>
          <cell r="E2737">
            <v>772620.82738699997</v>
          </cell>
          <cell r="F2737">
            <v>0</v>
          </cell>
          <cell r="G2737">
            <v>0</v>
          </cell>
          <cell r="H2737">
            <v>1016228.174262</v>
          </cell>
          <cell r="I2737">
            <v>0</v>
          </cell>
          <cell r="J2737">
            <v>0</v>
          </cell>
          <cell r="K2737">
            <v>1.3152999999999999</v>
          </cell>
        </row>
        <row r="2738">
          <cell r="A2738" t="str">
            <v>FSF0978AU</v>
          </cell>
          <cell r="B2738" t="str">
            <v>No</v>
          </cell>
          <cell r="C2738" t="str">
            <v>RQI Australian Small Cap Value - Class A</v>
          </cell>
          <cell r="D2738" t="str">
            <v>ManagedFunds</v>
          </cell>
          <cell r="E2738">
            <v>406440.300827</v>
          </cell>
          <cell r="F2738">
            <v>0</v>
          </cell>
          <cell r="G2738">
            <v>0</v>
          </cell>
          <cell r="H2738">
            <v>429769.974094</v>
          </cell>
          <cell r="I2738">
            <v>0</v>
          </cell>
          <cell r="J2738">
            <v>0</v>
          </cell>
          <cell r="K2738">
            <v>1.0573999999999999</v>
          </cell>
        </row>
        <row r="2739">
          <cell r="A2739" t="str">
            <v>FSF1085AU</v>
          </cell>
          <cell r="B2739" t="str">
            <v>No</v>
          </cell>
          <cell r="C2739" t="str">
            <v>Stewart Investors Glb Emerg Mkts Leaders Fund</v>
          </cell>
          <cell r="D2739" t="str">
            <v>ManagedFunds</v>
          </cell>
          <cell r="E2739">
            <v>124382.544266</v>
          </cell>
          <cell r="F2739">
            <v>0</v>
          </cell>
          <cell r="G2739">
            <v>0</v>
          </cell>
          <cell r="H2739">
            <v>125962.202578</v>
          </cell>
          <cell r="I2739">
            <v>0</v>
          </cell>
          <cell r="J2739">
            <v>0</v>
          </cell>
          <cell r="K2739">
            <v>1.0126999999999999</v>
          </cell>
        </row>
        <row r="2740">
          <cell r="A2740" t="str">
            <v>FSF1241AU</v>
          </cell>
          <cell r="B2740" t="str">
            <v>No</v>
          </cell>
          <cell r="C2740" t="str">
            <v>First Sentier Global Listed Infrastructure Fund</v>
          </cell>
          <cell r="D2740" t="str">
            <v>ManagedFunds</v>
          </cell>
          <cell r="E2740">
            <v>2980932.3323559999</v>
          </cell>
          <cell r="F2740">
            <v>0</v>
          </cell>
          <cell r="G2740">
            <v>0</v>
          </cell>
          <cell r="H2740">
            <v>3718116.8981479998</v>
          </cell>
          <cell r="I2740">
            <v>0</v>
          </cell>
          <cell r="J2740">
            <v>0</v>
          </cell>
          <cell r="K2740">
            <v>1.2473000000000001</v>
          </cell>
        </row>
        <row r="2741">
          <cell r="A2741" t="str">
            <v>FSF1416AU</v>
          </cell>
          <cell r="B2741" t="str">
            <v>No</v>
          </cell>
          <cell r="C2741" t="str">
            <v>CFS Enhanced Index Balanced Fund - Class A</v>
          </cell>
          <cell r="D2741" t="str">
            <v>ManagedFunds</v>
          </cell>
          <cell r="E2741">
            <v>1734784.061885</v>
          </cell>
          <cell r="F2741">
            <v>0</v>
          </cell>
          <cell r="G2741">
            <v>0</v>
          </cell>
          <cell r="H2741">
            <v>1934978.1426259999</v>
          </cell>
          <cell r="I2741">
            <v>0</v>
          </cell>
          <cell r="J2741">
            <v>0</v>
          </cell>
          <cell r="K2741">
            <v>1.1153999999999999</v>
          </cell>
        </row>
        <row r="2742">
          <cell r="A2742" t="str">
            <v>FSF1675AU</v>
          </cell>
          <cell r="B2742" t="str">
            <v>No</v>
          </cell>
          <cell r="C2742" t="str">
            <v>Stewart Investors Worldwide Sustainability Fund</v>
          </cell>
          <cell r="D2742" t="str">
            <v>ManagedFunds</v>
          </cell>
          <cell r="E2742">
            <v>11474846.896051999</v>
          </cell>
          <cell r="F2742">
            <v>0</v>
          </cell>
          <cell r="G2742">
            <v>0</v>
          </cell>
          <cell r="H2742">
            <v>17406195.256620999</v>
          </cell>
          <cell r="I2742">
            <v>0</v>
          </cell>
          <cell r="J2742">
            <v>0</v>
          </cell>
          <cell r="K2742">
            <v>1.5168999999999999</v>
          </cell>
        </row>
        <row r="2743">
          <cell r="A2743" t="str">
            <v>FSF1978AU</v>
          </cell>
          <cell r="B2743" t="str">
            <v>No</v>
          </cell>
          <cell r="C2743" t="str">
            <v>Acadian Global Equity Long Short Fund - Class A</v>
          </cell>
          <cell r="D2743" t="str">
            <v>ManagedFunds</v>
          </cell>
          <cell r="E2743">
            <v>7158935.0033600004</v>
          </cell>
          <cell r="F2743">
            <v>0</v>
          </cell>
          <cell r="G2743">
            <v>0</v>
          </cell>
          <cell r="H2743">
            <v>20323500.581039</v>
          </cell>
          <cell r="I2743">
            <v>0</v>
          </cell>
          <cell r="J2743">
            <v>0</v>
          </cell>
          <cell r="K2743">
            <v>2.8389000000000002</v>
          </cell>
        </row>
        <row r="2744">
          <cell r="A2744" t="str">
            <v>FSF6557AU</v>
          </cell>
          <cell r="B2744" t="str">
            <v>No</v>
          </cell>
          <cell r="C2744" t="str">
            <v>CFS Thrive+ Sustainable Growth - Class A</v>
          </cell>
          <cell r="D2744" t="str">
            <v>ManagedFunds</v>
          </cell>
          <cell r="E2744">
            <v>1360115.7542659999</v>
          </cell>
          <cell r="F2744">
            <v>0</v>
          </cell>
          <cell r="G2744">
            <v>0</v>
          </cell>
          <cell r="H2744">
            <v>1637851.3912870002</v>
          </cell>
          <cell r="I2744">
            <v>0</v>
          </cell>
          <cell r="J2744">
            <v>0</v>
          </cell>
          <cell r="K2744">
            <v>1.2041999999999999</v>
          </cell>
        </row>
        <row r="2745">
          <cell r="A2745" t="str">
            <v>FSF8443AU</v>
          </cell>
          <cell r="B2745" t="str">
            <v>No</v>
          </cell>
          <cell r="C2745" t="str">
            <v>FSSA Global Emerging Markets Focus Fund</v>
          </cell>
          <cell r="D2745" t="str">
            <v>ManagedFunds</v>
          </cell>
          <cell r="E2745">
            <v>30583.024208999999</v>
          </cell>
          <cell r="F2745">
            <v>0</v>
          </cell>
          <cell r="G2745">
            <v>0</v>
          </cell>
          <cell r="H2745">
            <v>43947.805788999998</v>
          </cell>
          <cell r="I2745">
            <v>0</v>
          </cell>
          <cell r="J2745">
            <v>0</v>
          </cell>
          <cell r="K2745">
            <v>1.4370000000000001</v>
          </cell>
        </row>
        <row r="2746">
          <cell r="A2746" t="str">
            <v>FSF8777AU</v>
          </cell>
          <cell r="B2746" t="str">
            <v>No</v>
          </cell>
          <cell r="C2746" t="str">
            <v>First Sentier Australian MidCap Fund</v>
          </cell>
          <cell r="D2746" t="str">
            <v>ManagedFunds</v>
          </cell>
          <cell r="E2746">
            <v>448408.63592899998</v>
          </cell>
          <cell r="F2746">
            <v>0</v>
          </cell>
          <cell r="G2746">
            <v>0</v>
          </cell>
          <cell r="H2746">
            <v>578895.54898399999</v>
          </cell>
          <cell r="I2746">
            <v>0</v>
          </cell>
          <cell r="J2746">
            <v>0</v>
          </cell>
          <cell r="K2746">
            <v>1.2909999999999999</v>
          </cell>
        </row>
        <row r="2747">
          <cell r="A2747" t="str">
            <v>FSG</v>
          </cell>
          <cell r="B2747" t="str">
            <v>No</v>
          </cell>
          <cell r="C2747" t="str">
            <v>Field Solutions Holdings Limited</v>
          </cell>
          <cell r="D2747" t="str">
            <v>AustralianShares</v>
          </cell>
          <cell r="E2747">
            <v>125000</v>
          </cell>
          <cell r="F2747">
            <v>0</v>
          </cell>
          <cell r="G2747">
            <v>0</v>
          </cell>
          <cell r="H2747">
            <v>2750</v>
          </cell>
          <cell r="I2747">
            <v>0</v>
          </cell>
          <cell r="J2747">
            <v>0</v>
          </cell>
          <cell r="K2747">
            <v>2.1999999999999999E-2</v>
          </cell>
        </row>
        <row r="2748">
          <cell r="A2748" t="str">
            <v>FSI</v>
          </cell>
          <cell r="B2748" t="str">
            <v>No</v>
          </cell>
          <cell r="C2748" t="str">
            <v>Flagship Investments Limited</v>
          </cell>
          <cell r="D2748" t="str">
            <v>AustralianShares</v>
          </cell>
          <cell r="E2748">
            <v>12196</v>
          </cell>
          <cell r="F2748">
            <v>0</v>
          </cell>
          <cell r="G2748">
            <v>0</v>
          </cell>
          <cell r="H2748">
            <v>25611.599999999999</v>
          </cell>
          <cell r="I2748">
            <v>0</v>
          </cell>
          <cell r="J2748">
            <v>0</v>
          </cell>
          <cell r="K2748">
            <v>2.1</v>
          </cell>
        </row>
        <row r="2749">
          <cell r="A2749" t="str">
            <v>FSIGA</v>
          </cell>
          <cell r="B2749" t="str">
            <v>No</v>
          </cell>
          <cell r="C2749" t="str">
            <v>Flagship Investments Limited Cnv Notes 01/10/2026</v>
          </cell>
          <cell r="D2749" t="str">
            <v>AustralianShares</v>
          </cell>
          <cell r="E2749">
            <v>14814</v>
          </cell>
          <cell r="F2749">
            <v>0</v>
          </cell>
          <cell r="G2749">
            <v>0</v>
          </cell>
          <cell r="H2749">
            <v>39257.1</v>
          </cell>
          <cell r="I2749">
            <v>0</v>
          </cell>
          <cell r="J2749">
            <v>0</v>
          </cell>
          <cell r="K2749">
            <v>2.65</v>
          </cell>
        </row>
        <row r="2750">
          <cell r="A2750" t="str">
            <v>FSLR.ND</v>
          </cell>
          <cell r="B2750" t="str">
            <v>No</v>
          </cell>
          <cell r="C2750" t="str">
            <v>First Solar Inc</v>
          </cell>
          <cell r="D2750" t="str">
            <v>InternationalShares</v>
          </cell>
          <cell r="E2750">
            <v>520</v>
          </cell>
          <cell r="F2750">
            <v>0</v>
          </cell>
          <cell r="G2750">
            <v>0</v>
          </cell>
          <cell r="H2750">
            <v>148124.77784</v>
          </cell>
          <cell r="I2750">
            <v>0</v>
          </cell>
          <cell r="J2750">
            <v>0</v>
          </cell>
          <cell r="K2750">
            <v>284.85534200000001</v>
          </cell>
        </row>
        <row r="2751">
          <cell r="A2751" t="str">
            <v>FSLY.NY</v>
          </cell>
          <cell r="B2751" t="str">
            <v>No</v>
          </cell>
          <cell r="C2751" t="str">
            <v>Fastly Inc</v>
          </cell>
          <cell r="D2751" t="str">
            <v>InternationalShares</v>
          </cell>
          <cell r="E2751">
            <v>30</v>
          </cell>
          <cell r="F2751">
            <v>0</v>
          </cell>
          <cell r="G2751">
            <v>0</v>
          </cell>
          <cell r="H2751">
            <v>457.73397</v>
          </cell>
          <cell r="I2751">
            <v>0</v>
          </cell>
          <cell r="J2751">
            <v>0</v>
          </cell>
          <cell r="K2751">
            <v>15.257799</v>
          </cell>
        </row>
        <row r="2752">
          <cell r="A2752" t="str">
            <v>FSM7521AU</v>
          </cell>
          <cell r="B2752" t="str">
            <v>No</v>
          </cell>
          <cell r="C2752" t="str">
            <v>Federation Alternative Investment Fund II - Retail</v>
          </cell>
          <cell r="D2752" t="str">
            <v>ManagedFunds</v>
          </cell>
          <cell r="E2752">
            <v>192008.29633499999</v>
          </cell>
          <cell r="F2752">
            <v>0</v>
          </cell>
          <cell r="G2752">
            <v>0</v>
          </cell>
          <cell r="H2752">
            <v>234134.916551</v>
          </cell>
          <cell r="I2752">
            <v>0</v>
          </cell>
          <cell r="J2752">
            <v>0</v>
          </cell>
          <cell r="K2752">
            <v>1.2194</v>
          </cell>
        </row>
        <row r="2753">
          <cell r="A2753" t="str">
            <v>FSM8350AU</v>
          </cell>
          <cell r="B2753" t="str">
            <v>No</v>
          </cell>
          <cell r="C2753" t="str">
            <v>Federation Alternative Invest Fund II - Wholesale</v>
          </cell>
          <cell r="D2753" t="str">
            <v>ManagedFunds</v>
          </cell>
          <cell r="E2753">
            <v>3291335.227798</v>
          </cell>
          <cell r="F2753">
            <v>0</v>
          </cell>
          <cell r="G2753">
            <v>0</v>
          </cell>
          <cell r="H2753">
            <v>4030898.253484</v>
          </cell>
          <cell r="I2753">
            <v>0</v>
          </cell>
          <cell r="J2753">
            <v>0</v>
          </cell>
          <cell r="K2753">
            <v>1.2246999999999999</v>
          </cell>
        </row>
        <row r="2754">
          <cell r="A2754" t="str">
            <v>FSML</v>
          </cell>
          <cell r="B2754" t="str">
            <v>No</v>
          </cell>
          <cell r="C2754" t="str">
            <v>Firetrail Australian Small Comp Fd - Active ETF</v>
          </cell>
          <cell r="D2754" t="str">
            <v>AustralianShares</v>
          </cell>
          <cell r="E2754">
            <v>54761</v>
          </cell>
          <cell r="F2754">
            <v>0</v>
          </cell>
          <cell r="G2754">
            <v>0</v>
          </cell>
          <cell r="H2754">
            <v>91998.48</v>
          </cell>
          <cell r="I2754">
            <v>0</v>
          </cell>
          <cell r="J2754">
            <v>0</v>
          </cell>
          <cell r="K2754">
            <v>1.68</v>
          </cell>
        </row>
        <row r="2755">
          <cell r="A2755" t="str">
            <v>FTAI.ND</v>
          </cell>
          <cell r="B2755" t="str">
            <v>No</v>
          </cell>
          <cell r="C2755" t="str">
            <v>FTAI Aviation Ltd</v>
          </cell>
          <cell r="D2755" t="str">
            <v>InternationalShares</v>
          </cell>
          <cell r="E2755">
            <v>50</v>
          </cell>
          <cell r="F2755">
            <v>0</v>
          </cell>
          <cell r="G2755">
            <v>0</v>
          </cell>
          <cell r="H2755">
            <v>11640.536599999999</v>
          </cell>
          <cell r="I2755">
            <v>0</v>
          </cell>
          <cell r="J2755">
            <v>0</v>
          </cell>
          <cell r="K2755">
            <v>232.810732</v>
          </cell>
        </row>
        <row r="2756">
          <cell r="A2756" t="str">
            <v>FTC</v>
          </cell>
          <cell r="B2756" t="str">
            <v>No</v>
          </cell>
          <cell r="C2756" t="str">
            <v>Fintech Chain Ltd</v>
          </cell>
          <cell r="D2756" t="str">
            <v>AustralianShares</v>
          </cell>
          <cell r="E2756">
            <v>878782</v>
          </cell>
          <cell r="F2756">
            <v>0</v>
          </cell>
          <cell r="G2756">
            <v>0</v>
          </cell>
          <cell r="H2756">
            <v>7030.2560000000003</v>
          </cell>
          <cell r="I2756">
            <v>0</v>
          </cell>
          <cell r="J2756">
            <v>0</v>
          </cell>
          <cell r="K2756">
            <v>8.0000000000000002E-3</v>
          </cell>
        </row>
        <row r="2757">
          <cell r="A2757" t="str">
            <v>FTI.NY</v>
          </cell>
          <cell r="B2757" t="str">
            <v>No</v>
          </cell>
          <cell r="C2757" t="str">
            <v>TechnipFMC PLC</v>
          </cell>
          <cell r="D2757" t="str">
            <v>InternationalShares</v>
          </cell>
          <cell r="E2757">
            <v>392</v>
          </cell>
          <cell r="F2757">
            <v>0</v>
          </cell>
          <cell r="G2757">
            <v>0</v>
          </cell>
          <cell r="H2757">
            <v>18335.994823999998</v>
          </cell>
          <cell r="I2757">
            <v>0</v>
          </cell>
          <cell r="J2757">
            <v>0</v>
          </cell>
          <cell r="K2757">
            <v>46.775497000000001</v>
          </cell>
        </row>
        <row r="2758">
          <cell r="A2758" t="str">
            <v>FTL</v>
          </cell>
          <cell r="B2758" t="str">
            <v>No</v>
          </cell>
          <cell r="C2758" t="str">
            <v>Firetail Resources Limited</v>
          </cell>
          <cell r="D2758" t="str">
            <v>AustralianShares</v>
          </cell>
          <cell r="E2758">
            <v>36188</v>
          </cell>
          <cell r="F2758">
            <v>0</v>
          </cell>
          <cell r="G2758">
            <v>0</v>
          </cell>
          <cell r="H2758">
            <v>2858.8519999999999</v>
          </cell>
          <cell r="I2758">
            <v>0</v>
          </cell>
          <cell r="J2758">
            <v>0</v>
          </cell>
          <cell r="K2758">
            <v>7.9000000000000001E-2</v>
          </cell>
        </row>
        <row r="2759">
          <cell r="A2759" t="str">
            <v>FUTR</v>
          </cell>
          <cell r="B2759" t="str">
            <v>No</v>
          </cell>
          <cell r="C2759" t="str">
            <v>Janus Henderson Glb Sus Equity Active ETF</v>
          </cell>
          <cell r="D2759" t="str">
            <v>AustralianShares</v>
          </cell>
          <cell r="E2759">
            <v>80</v>
          </cell>
          <cell r="F2759">
            <v>0</v>
          </cell>
          <cell r="G2759">
            <v>0</v>
          </cell>
          <cell r="H2759">
            <v>2924</v>
          </cell>
          <cell r="I2759">
            <v>0</v>
          </cell>
          <cell r="J2759">
            <v>0</v>
          </cell>
          <cell r="K2759">
            <v>36.549999999999997</v>
          </cell>
        </row>
        <row r="2760">
          <cell r="A2760" t="str">
            <v>FUTU.ND</v>
          </cell>
          <cell r="B2760" t="str">
            <v>No</v>
          </cell>
          <cell r="C2760" t="str">
            <v>Futu Holdings Limited</v>
          </cell>
          <cell r="D2760" t="str">
            <v>InternationalShares</v>
          </cell>
          <cell r="E2760">
            <v>16</v>
          </cell>
          <cell r="F2760">
            <v>0</v>
          </cell>
          <cell r="G2760">
            <v>0</v>
          </cell>
          <cell r="H2760">
            <v>2068.5954399999996</v>
          </cell>
          <cell r="I2760">
            <v>0</v>
          </cell>
          <cell r="J2760">
            <v>0</v>
          </cell>
          <cell r="K2760">
            <v>129.287215</v>
          </cell>
        </row>
        <row r="2761">
          <cell r="A2761" t="str">
            <v>FVI.TX</v>
          </cell>
          <cell r="B2761" t="str">
            <v>No</v>
          </cell>
          <cell r="C2761" t="str">
            <v>Fortuna Mining Corp</v>
          </cell>
          <cell r="D2761" t="str">
            <v>InternationalShares</v>
          </cell>
          <cell r="E2761">
            <v>2368</v>
          </cell>
          <cell r="F2761">
            <v>0</v>
          </cell>
          <cell r="G2761">
            <v>0</v>
          </cell>
          <cell r="H2761">
            <v>16422.061056000002</v>
          </cell>
          <cell r="I2761">
            <v>0</v>
          </cell>
          <cell r="J2761">
            <v>0</v>
          </cell>
          <cell r="K2761">
            <v>6.9349920000000003</v>
          </cell>
        </row>
        <row r="2762">
          <cell r="A2762" t="str">
            <v>FVRR.NY</v>
          </cell>
          <cell r="B2762" t="str">
            <v>No</v>
          </cell>
          <cell r="C2762" t="str">
            <v>Fiverr International Ltd</v>
          </cell>
          <cell r="D2762" t="str">
            <v>InternationalShares</v>
          </cell>
          <cell r="E2762">
            <v>198</v>
          </cell>
          <cell r="F2762">
            <v>0</v>
          </cell>
          <cell r="G2762">
            <v>0</v>
          </cell>
          <cell r="H2762">
            <v>10154.420495999999</v>
          </cell>
          <cell r="I2762">
            <v>0</v>
          </cell>
          <cell r="J2762">
            <v>0</v>
          </cell>
          <cell r="K2762">
            <v>51.284951999999997</v>
          </cell>
        </row>
        <row r="2763">
          <cell r="A2763" t="str">
            <v>FWD</v>
          </cell>
          <cell r="B2763" t="str">
            <v>No</v>
          </cell>
          <cell r="C2763" t="str">
            <v>Fleetwood Limited</v>
          </cell>
          <cell r="D2763" t="str">
            <v>AustralianShares</v>
          </cell>
          <cell r="E2763">
            <v>37837</v>
          </cell>
          <cell r="F2763">
            <v>0</v>
          </cell>
          <cell r="G2763">
            <v>0</v>
          </cell>
          <cell r="H2763">
            <v>73403.78</v>
          </cell>
          <cell r="I2763">
            <v>0</v>
          </cell>
          <cell r="J2763">
            <v>0</v>
          </cell>
          <cell r="K2763">
            <v>1.94</v>
          </cell>
        </row>
        <row r="2764">
          <cell r="A2764" t="str">
            <v>FWONK.ND</v>
          </cell>
          <cell r="B2764" t="str">
            <v>No</v>
          </cell>
          <cell r="C2764" t="str">
            <v>Liberty Media Formula One Series C</v>
          </cell>
          <cell r="D2764" t="str">
            <v>InternationalShares</v>
          </cell>
          <cell r="E2764">
            <v>44</v>
          </cell>
          <cell r="F2764">
            <v>0</v>
          </cell>
          <cell r="G2764">
            <v>0</v>
          </cell>
          <cell r="H2764">
            <v>6589.6880719999999</v>
          </cell>
          <cell r="I2764">
            <v>0</v>
          </cell>
          <cell r="J2764">
            <v>0</v>
          </cell>
          <cell r="K2764">
            <v>149.765638</v>
          </cell>
        </row>
        <row r="2765">
          <cell r="A2765" t="str">
            <v>FXG</v>
          </cell>
          <cell r="B2765" t="str">
            <v>No</v>
          </cell>
          <cell r="C2765" t="str">
            <v>Felix Gold Limited</v>
          </cell>
          <cell r="D2765" t="str">
            <v>AustralianShares</v>
          </cell>
          <cell r="E2765">
            <v>1156103</v>
          </cell>
          <cell r="F2765">
            <v>0</v>
          </cell>
          <cell r="G2765">
            <v>0</v>
          </cell>
          <cell r="H2765">
            <v>97112.652000000002</v>
          </cell>
          <cell r="I2765">
            <v>0</v>
          </cell>
          <cell r="J2765">
            <v>0</v>
          </cell>
          <cell r="K2765">
            <v>8.4000000000000005E-2</v>
          </cell>
        </row>
        <row r="2766">
          <cell r="A2766" t="str">
            <v>FXGBP</v>
          </cell>
          <cell r="B2766" t="str">
            <v>No</v>
          </cell>
          <cell r="C2766" t="str">
            <v>Great British Pound (NSMF)</v>
          </cell>
          <cell r="D2766" t="str">
            <v>InternationalShares</v>
          </cell>
          <cell r="E2766">
            <v>609862</v>
          </cell>
          <cell r="F2766">
            <v>0</v>
          </cell>
          <cell r="G2766">
            <v>0</v>
          </cell>
          <cell r="H2766">
            <v>1233228.0214169999</v>
          </cell>
          <cell r="I2766">
            <v>0</v>
          </cell>
          <cell r="J2766">
            <v>0</v>
          </cell>
          <cell r="K2766">
            <v>2.0221429999999998</v>
          </cell>
        </row>
        <row r="2767">
          <cell r="A2767" t="str">
            <v>FXGBP2</v>
          </cell>
          <cell r="B2767" t="str">
            <v>No</v>
          </cell>
          <cell r="C2767" t="str">
            <v>Great British Pound - BOQ Specialist Account</v>
          </cell>
          <cell r="D2767" t="str">
            <v>InternationalShares</v>
          </cell>
          <cell r="E2767">
            <v>43544</v>
          </cell>
          <cell r="F2767">
            <v>0</v>
          </cell>
          <cell r="G2767">
            <v>0</v>
          </cell>
          <cell r="H2767">
            <v>88052.230172999989</v>
          </cell>
          <cell r="I2767">
            <v>0</v>
          </cell>
          <cell r="J2767">
            <v>0</v>
          </cell>
          <cell r="K2767">
            <v>2.0221429999999998</v>
          </cell>
        </row>
        <row r="2768">
          <cell r="A2768" t="str">
            <v>FXI.NY</v>
          </cell>
          <cell r="B2768" t="str">
            <v>No</v>
          </cell>
          <cell r="C2768" t="str">
            <v>iShares China Large-Cap ETF</v>
          </cell>
          <cell r="D2768" t="str">
            <v>InternationalShares</v>
          </cell>
          <cell r="E2768">
            <v>909</v>
          </cell>
          <cell r="F2768">
            <v>0</v>
          </cell>
          <cell r="G2768">
            <v>0</v>
          </cell>
          <cell r="H2768">
            <v>44722.740914999995</v>
          </cell>
          <cell r="I2768">
            <v>0</v>
          </cell>
          <cell r="J2768">
            <v>0</v>
          </cell>
          <cell r="K2768">
            <v>49.199935000000004</v>
          </cell>
        </row>
        <row r="2769">
          <cell r="A2769" t="str">
            <v>G1A</v>
          </cell>
          <cell r="B2769" t="str">
            <v>No</v>
          </cell>
          <cell r="C2769" t="str">
            <v>Galena Mining Limited</v>
          </cell>
          <cell r="D2769" t="str">
            <v>AustralianShares</v>
          </cell>
          <cell r="E2769">
            <v>101230</v>
          </cell>
          <cell r="F2769">
            <v>0</v>
          </cell>
          <cell r="G2769">
            <v>0</v>
          </cell>
          <cell r="H2769">
            <v>5972.57</v>
          </cell>
          <cell r="I2769">
            <v>0</v>
          </cell>
          <cell r="J2769">
            <v>0</v>
          </cell>
          <cell r="K2769">
            <v>5.8999999999999997E-2</v>
          </cell>
        </row>
        <row r="2770">
          <cell r="A2770" t="str">
            <v>G1A.DB</v>
          </cell>
          <cell r="B2770" t="str">
            <v>No</v>
          </cell>
          <cell r="C2770" t="str">
            <v>GEA Group AG</v>
          </cell>
          <cell r="D2770" t="str">
            <v>InternationalShares</v>
          </cell>
          <cell r="E2770">
            <v>477</v>
          </cell>
          <cell r="F2770">
            <v>0</v>
          </cell>
          <cell r="G2770">
            <v>0</v>
          </cell>
          <cell r="H2770">
            <v>38272.889204999999</v>
          </cell>
          <cell r="I2770">
            <v>0</v>
          </cell>
          <cell r="J2770">
            <v>0</v>
          </cell>
          <cell r="K2770">
            <v>80.236665000000002</v>
          </cell>
        </row>
        <row r="2771">
          <cell r="A2771" t="str">
            <v>G200</v>
          </cell>
          <cell r="B2771" t="str">
            <v>No</v>
          </cell>
          <cell r="C2771" t="str">
            <v>BetaShares WealthBuilder AUS200 Geared Cmplx ETF</v>
          </cell>
          <cell r="D2771" t="str">
            <v>AustralianShares</v>
          </cell>
          <cell r="E2771">
            <v>1579</v>
          </cell>
          <cell r="F2771">
            <v>0</v>
          </cell>
          <cell r="G2771">
            <v>0</v>
          </cell>
          <cell r="H2771">
            <v>44054.1</v>
          </cell>
          <cell r="I2771">
            <v>0</v>
          </cell>
          <cell r="J2771">
            <v>0</v>
          </cell>
          <cell r="K2771">
            <v>27.9</v>
          </cell>
        </row>
        <row r="2772">
          <cell r="A2772" t="str">
            <v>G50</v>
          </cell>
          <cell r="B2772" t="str">
            <v>No</v>
          </cell>
          <cell r="C2772" t="str">
            <v>G50 Corp Limited</v>
          </cell>
          <cell r="D2772" t="str">
            <v>AustralianShares</v>
          </cell>
          <cell r="E2772">
            <v>13111</v>
          </cell>
          <cell r="F2772">
            <v>0</v>
          </cell>
          <cell r="G2772">
            <v>0</v>
          </cell>
          <cell r="H2772">
            <v>2032.2049999999999</v>
          </cell>
          <cell r="I2772">
            <v>0</v>
          </cell>
          <cell r="J2772">
            <v>0</v>
          </cell>
          <cell r="K2772">
            <v>0.155</v>
          </cell>
        </row>
        <row r="2773">
          <cell r="A2773" t="str">
            <v>G6M</v>
          </cell>
          <cell r="B2773" t="str">
            <v>No</v>
          </cell>
          <cell r="C2773" t="str">
            <v>Group 6 Metals Limited</v>
          </cell>
          <cell r="D2773" t="str">
            <v>AustralianShares</v>
          </cell>
          <cell r="E2773">
            <v>577238</v>
          </cell>
          <cell r="F2773">
            <v>0</v>
          </cell>
          <cell r="G2773">
            <v>0</v>
          </cell>
          <cell r="H2773">
            <v>14430.95</v>
          </cell>
          <cell r="I2773">
            <v>0</v>
          </cell>
          <cell r="J2773">
            <v>0</v>
          </cell>
          <cell r="K2773">
            <v>2.5000000000000001E-2</v>
          </cell>
        </row>
        <row r="2774">
          <cell r="A2774" t="str">
            <v>G79</v>
          </cell>
          <cell r="B2774" t="str">
            <v>No</v>
          </cell>
          <cell r="C2774" t="str">
            <v>Goldoz Limited</v>
          </cell>
          <cell r="D2774" t="str">
            <v>AustralianShares</v>
          </cell>
          <cell r="E2774">
            <v>0</v>
          </cell>
          <cell r="F2774">
            <v>0</v>
          </cell>
          <cell r="G2774">
            <v>0</v>
          </cell>
          <cell r="H2774">
            <v>0</v>
          </cell>
          <cell r="I2774">
            <v>0</v>
          </cell>
          <cell r="J2774">
            <v>0</v>
          </cell>
          <cell r="K2774">
            <v>0</v>
          </cell>
        </row>
        <row r="2775">
          <cell r="A2775" t="str">
            <v>G88</v>
          </cell>
          <cell r="B2775" t="str">
            <v>No</v>
          </cell>
          <cell r="C2775" t="str">
            <v>Golden Mile Resources Ltd</v>
          </cell>
          <cell r="D2775" t="str">
            <v>AustralianShares</v>
          </cell>
          <cell r="E2775">
            <v>364142</v>
          </cell>
          <cell r="F2775">
            <v>0</v>
          </cell>
          <cell r="G2775">
            <v>0</v>
          </cell>
          <cell r="H2775">
            <v>3277.2779999999998</v>
          </cell>
          <cell r="I2775">
            <v>0</v>
          </cell>
          <cell r="J2775">
            <v>0</v>
          </cell>
          <cell r="K2775">
            <v>8.9999999999999993E-3</v>
          </cell>
        </row>
        <row r="2776">
          <cell r="A2776" t="str">
            <v>G88OA</v>
          </cell>
          <cell r="B2776" t="str">
            <v>No</v>
          </cell>
          <cell r="C2776" t="str">
            <v>Golden Mile Resources Ltd Opt Exp 30/06/2025</v>
          </cell>
          <cell r="D2776" t="str">
            <v>AustralianShares</v>
          </cell>
          <cell r="E2776">
            <v>1000</v>
          </cell>
          <cell r="F2776">
            <v>0</v>
          </cell>
          <cell r="G2776">
            <v>0</v>
          </cell>
          <cell r="H2776">
            <v>1</v>
          </cell>
          <cell r="I2776">
            <v>0</v>
          </cell>
          <cell r="J2776">
            <v>0</v>
          </cell>
          <cell r="K2776">
            <v>1E-3</v>
          </cell>
        </row>
        <row r="2777">
          <cell r="A2777" t="str">
            <v>GAL</v>
          </cell>
          <cell r="B2777" t="str">
            <v>No</v>
          </cell>
          <cell r="C2777" t="str">
            <v>Galileo Mining Ltd</v>
          </cell>
          <cell r="D2777" t="str">
            <v>AustralianShares</v>
          </cell>
          <cell r="E2777">
            <v>61150</v>
          </cell>
          <cell r="F2777">
            <v>0</v>
          </cell>
          <cell r="G2777">
            <v>0</v>
          </cell>
          <cell r="H2777">
            <v>7643.75</v>
          </cell>
          <cell r="I2777">
            <v>0</v>
          </cell>
          <cell r="J2777">
            <v>0</v>
          </cell>
          <cell r="K2777">
            <v>0.125</v>
          </cell>
        </row>
        <row r="2778">
          <cell r="A2778" t="str">
            <v>GAP</v>
          </cell>
          <cell r="B2778" t="str">
            <v>No</v>
          </cell>
          <cell r="C2778" t="str">
            <v>Gale Pacific Limited</v>
          </cell>
          <cell r="D2778" t="str">
            <v>AustralianShares</v>
          </cell>
          <cell r="E2778">
            <v>24581</v>
          </cell>
          <cell r="F2778">
            <v>0</v>
          </cell>
          <cell r="G2778">
            <v>0</v>
          </cell>
          <cell r="H2778">
            <v>3195.53</v>
          </cell>
          <cell r="I2778">
            <v>0</v>
          </cell>
          <cell r="J2778">
            <v>0</v>
          </cell>
          <cell r="K2778">
            <v>0.13</v>
          </cell>
        </row>
        <row r="2779">
          <cell r="A2779" t="str">
            <v>GAS</v>
          </cell>
          <cell r="B2779" t="str">
            <v>No</v>
          </cell>
          <cell r="C2779" t="str">
            <v>State Gas Limited</v>
          </cell>
          <cell r="D2779" t="str">
            <v>AustralianShares</v>
          </cell>
          <cell r="E2779">
            <v>128000</v>
          </cell>
          <cell r="F2779">
            <v>0</v>
          </cell>
          <cell r="G2779">
            <v>0</v>
          </cell>
          <cell r="H2779">
            <v>4992</v>
          </cell>
          <cell r="I2779">
            <v>0</v>
          </cell>
          <cell r="J2779">
            <v>0</v>
          </cell>
          <cell r="K2779">
            <v>3.9E-2</v>
          </cell>
        </row>
        <row r="2780">
          <cell r="A2780" t="str">
            <v>GAW.LN</v>
          </cell>
          <cell r="B2780" t="str">
            <v>No</v>
          </cell>
          <cell r="C2780" t="str">
            <v>Games Workshop Group PLC</v>
          </cell>
          <cell r="D2780" t="str">
            <v>InternationalShares</v>
          </cell>
          <cell r="E2780">
            <v>50</v>
          </cell>
          <cell r="F2780">
            <v>0</v>
          </cell>
          <cell r="G2780">
            <v>0</v>
          </cell>
          <cell r="H2780">
            <v>13457.362999999999</v>
          </cell>
          <cell r="I2780">
            <v>0</v>
          </cell>
          <cell r="J2780">
            <v>0</v>
          </cell>
          <cell r="K2780">
            <v>269.14726000000002</v>
          </cell>
        </row>
        <row r="2781">
          <cell r="A2781" t="str">
            <v>GBE</v>
          </cell>
          <cell r="B2781" t="str">
            <v>No</v>
          </cell>
          <cell r="C2781" t="str">
            <v>Globe Metals &amp; Mining Limited</v>
          </cell>
          <cell r="D2781" t="str">
            <v>AustralianShares</v>
          </cell>
          <cell r="E2781">
            <v>19500</v>
          </cell>
          <cell r="F2781">
            <v>0</v>
          </cell>
          <cell r="G2781">
            <v>0</v>
          </cell>
          <cell r="H2781">
            <v>721.5</v>
          </cell>
          <cell r="I2781">
            <v>0</v>
          </cell>
          <cell r="J2781">
            <v>0</v>
          </cell>
          <cell r="K2781">
            <v>3.6999999999999998E-2</v>
          </cell>
        </row>
        <row r="2782">
          <cell r="A2782" t="str">
            <v>GBM</v>
          </cell>
          <cell r="B2782" t="str">
            <v>No</v>
          </cell>
          <cell r="C2782" t="str">
            <v>GBM Gold Limited</v>
          </cell>
          <cell r="D2782" t="str">
            <v>AustralianShares</v>
          </cell>
          <cell r="E2782">
            <v>0</v>
          </cell>
          <cell r="F2782">
            <v>0</v>
          </cell>
          <cell r="G2782">
            <v>0</v>
          </cell>
          <cell r="H2782">
            <v>0</v>
          </cell>
          <cell r="I2782">
            <v>0</v>
          </cell>
          <cell r="J2782">
            <v>0</v>
          </cell>
          <cell r="K2782">
            <v>0</v>
          </cell>
        </row>
        <row r="2783">
          <cell r="A2783" t="str">
            <v>GBR</v>
          </cell>
          <cell r="B2783" t="str">
            <v>No</v>
          </cell>
          <cell r="C2783" t="str">
            <v>Great Boulder Resources Limited</v>
          </cell>
          <cell r="D2783" t="str">
            <v>AustralianShares</v>
          </cell>
          <cell r="E2783">
            <v>387709</v>
          </cell>
          <cell r="F2783">
            <v>0</v>
          </cell>
          <cell r="G2783">
            <v>0</v>
          </cell>
          <cell r="H2783">
            <v>16671.487000000001</v>
          </cell>
          <cell r="I2783">
            <v>0</v>
          </cell>
          <cell r="J2783">
            <v>0</v>
          </cell>
          <cell r="K2783">
            <v>4.2999999999999997E-2</v>
          </cell>
        </row>
        <row r="2784">
          <cell r="A2784" t="str">
            <v>GBZ</v>
          </cell>
          <cell r="B2784" t="str">
            <v>No</v>
          </cell>
          <cell r="C2784" t="str">
            <v>GBM Resources Limited</v>
          </cell>
          <cell r="D2784" t="str">
            <v>AustralianShares</v>
          </cell>
          <cell r="E2784">
            <v>1408913</v>
          </cell>
          <cell r="F2784">
            <v>0</v>
          </cell>
          <cell r="G2784">
            <v>0</v>
          </cell>
          <cell r="H2784">
            <v>11271.304</v>
          </cell>
          <cell r="I2784">
            <v>0</v>
          </cell>
          <cell r="J2784">
            <v>0</v>
          </cell>
          <cell r="K2784">
            <v>8.0000000000000002E-3</v>
          </cell>
        </row>
        <row r="2785">
          <cell r="A2785" t="str">
            <v>GC1</v>
          </cell>
          <cell r="B2785" t="str">
            <v>No</v>
          </cell>
          <cell r="C2785" t="str">
            <v>Glennon Small Companies Limited</v>
          </cell>
          <cell r="D2785" t="str">
            <v>AustralianShares</v>
          </cell>
          <cell r="E2785">
            <v>355150</v>
          </cell>
          <cell r="F2785">
            <v>0</v>
          </cell>
          <cell r="G2785">
            <v>0</v>
          </cell>
          <cell r="H2785">
            <v>170472</v>
          </cell>
          <cell r="I2785">
            <v>0</v>
          </cell>
          <cell r="J2785">
            <v>0</v>
          </cell>
          <cell r="K2785">
            <v>0.48</v>
          </cell>
        </row>
        <row r="2786">
          <cell r="A2786" t="str">
            <v>GC1PA</v>
          </cell>
          <cell r="B2786" t="str">
            <v>No</v>
          </cell>
          <cell r="C2786" t="str">
            <v>Glennon Small Companies Limited Preference Shares</v>
          </cell>
          <cell r="D2786" t="str">
            <v>AustralianShares</v>
          </cell>
          <cell r="E2786">
            <v>8500</v>
          </cell>
          <cell r="F2786">
            <v>0</v>
          </cell>
          <cell r="G2786">
            <v>0</v>
          </cell>
          <cell r="H2786">
            <v>86700</v>
          </cell>
          <cell r="I2786">
            <v>0</v>
          </cell>
          <cell r="J2786">
            <v>0</v>
          </cell>
          <cell r="K2786">
            <v>10.199999999999999</v>
          </cell>
        </row>
        <row r="2787">
          <cell r="A2787" t="str">
            <v>GCAP</v>
          </cell>
          <cell r="B2787" t="str">
            <v>No</v>
          </cell>
          <cell r="C2787" t="str">
            <v>VanEck Bentham Glbl Capital Securities Active ETF</v>
          </cell>
          <cell r="D2787" t="str">
            <v>AustralianShares</v>
          </cell>
          <cell r="E2787">
            <v>15141</v>
          </cell>
          <cell r="F2787">
            <v>0</v>
          </cell>
          <cell r="G2787">
            <v>0</v>
          </cell>
          <cell r="H2787">
            <v>135057.72</v>
          </cell>
          <cell r="I2787">
            <v>0</v>
          </cell>
          <cell r="J2787">
            <v>0</v>
          </cell>
          <cell r="K2787">
            <v>8.92</v>
          </cell>
        </row>
        <row r="2788">
          <cell r="A2788" t="str">
            <v>GCI</v>
          </cell>
          <cell r="B2788" t="str">
            <v>No</v>
          </cell>
          <cell r="C2788" t="str">
            <v>Gryphon Capital Income Trust</v>
          </cell>
          <cell r="D2788" t="str">
            <v>AustralianShares</v>
          </cell>
          <cell r="E2788">
            <v>7138686</v>
          </cell>
          <cell r="F2788">
            <v>0</v>
          </cell>
          <cell r="G2788">
            <v>0</v>
          </cell>
          <cell r="H2788">
            <v>14634306.300000001</v>
          </cell>
          <cell r="I2788">
            <v>0</v>
          </cell>
          <cell r="J2788">
            <v>0</v>
          </cell>
          <cell r="K2788">
            <v>2.0499999999999998</v>
          </cell>
        </row>
        <row r="2789">
          <cell r="A2789" t="str">
            <v>GCM</v>
          </cell>
          <cell r="B2789" t="str">
            <v>No</v>
          </cell>
          <cell r="C2789" t="str">
            <v>Green Critical Minerals Limited</v>
          </cell>
          <cell r="D2789" t="str">
            <v>AustralianShares</v>
          </cell>
          <cell r="E2789">
            <v>781053</v>
          </cell>
          <cell r="F2789">
            <v>0</v>
          </cell>
          <cell r="G2789">
            <v>0</v>
          </cell>
          <cell r="H2789">
            <v>10934.742</v>
          </cell>
          <cell r="I2789">
            <v>0</v>
          </cell>
          <cell r="J2789">
            <v>0</v>
          </cell>
          <cell r="K2789">
            <v>1.4E-2</v>
          </cell>
        </row>
        <row r="2790">
          <cell r="A2790" t="str">
            <v>GCR</v>
          </cell>
          <cell r="B2790" t="str">
            <v>No</v>
          </cell>
          <cell r="C2790" t="str">
            <v>Golden Cross Resources Ltd</v>
          </cell>
          <cell r="D2790" t="str">
            <v>AustralianShares</v>
          </cell>
          <cell r="E2790">
            <v>760</v>
          </cell>
          <cell r="F2790">
            <v>0</v>
          </cell>
          <cell r="G2790">
            <v>0</v>
          </cell>
          <cell r="H2790">
            <v>1.52</v>
          </cell>
          <cell r="I2790">
            <v>0</v>
          </cell>
          <cell r="J2790">
            <v>0</v>
          </cell>
          <cell r="K2790">
            <v>2E-3</v>
          </cell>
        </row>
        <row r="2791">
          <cell r="A2791" t="str">
            <v>GD.NY</v>
          </cell>
          <cell r="B2791" t="str">
            <v>No</v>
          </cell>
          <cell r="C2791" t="str">
            <v>General Dynamics Corp</v>
          </cell>
          <cell r="D2791" t="str">
            <v>InternationalShares</v>
          </cell>
          <cell r="E2791">
            <v>116</v>
          </cell>
          <cell r="F2791">
            <v>0</v>
          </cell>
          <cell r="G2791">
            <v>0</v>
          </cell>
          <cell r="H2791">
            <v>49401.713324000004</v>
          </cell>
          <cell r="I2791">
            <v>0</v>
          </cell>
          <cell r="J2791">
            <v>0</v>
          </cell>
          <cell r="K2791">
            <v>425.87683900000002</v>
          </cell>
        </row>
        <row r="2792">
          <cell r="A2792" t="str">
            <v>GDC</v>
          </cell>
          <cell r="B2792" t="str">
            <v>No</v>
          </cell>
          <cell r="C2792" t="str">
            <v>Global Data Centre Group</v>
          </cell>
          <cell r="D2792" t="str">
            <v>AustralianShares</v>
          </cell>
          <cell r="E2792">
            <v>6025</v>
          </cell>
          <cell r="F2792">
            <v>0</v>
          </cell>
          <cell r="G2792">
            <v>0</v>
          </cell>
          <cell r="H2792">
            <v>8585.625</v>
          </cell>
          <cell r="I2792">
            <v>0</v>
          </cell>
          <cell r="J2792">
            <v>0</v>
          </cell>
          <cell r="K2792">
            <v>1.425</v>
          </cell>
        </row>
        <row r="2793">
          <cell r="A2793" t="str">
            <v>GDF</v>
          </cell>
          <cell r="B2793" t="str">
            <v>No</v>
          </cell>
          <cell r="C2793" t="str">
            <v>Garda Property Group</v>
          </cell>
          <cell r="D2793" t="str">
            <v>AustralianShares</v>
          </cell>
          <cell r="E2793">
            <v>1488564</v>
          </cell>
          <cell r="F2793">
            <v>0</v>
          </cell>
          <cell r="G2793">
            <v>0</v>
          </cell>
          <cell r="H2793">
            <v>1801162.44</v>
          </cell>
          <cell r="I2793">
            <v>0</v>
          </cell>
          <cell r="J2793">
            <v>0</v>
          </cell>
          <cell r="K2793">
            <v>1.21</v>
          </cell>
        </row>
        <row r="2794">
          <cell r="A2794" t="str">
            <v>GDG</v>
          </cell>
          <cell r="B2794" t="str">
            <v>No</v>
          </cell>
          <cell r="C2794" t="str">
            <v>Generation Development Group Limited</v>
          </cell>
          <cell r="D2794" t="str">
            <v>AustralianShares</v>
          </cell>
          <cell r="E2794">
            <v>135606</v>
          </cell>
          <cell r="F2794">
            <v>0</v>
          </cell>
          <cell r="G2794">
            <v>0</v>
          </cell>
          <cell r="H2794">
            <v>488181.6</v>
          </cell>
          <cell r="I2794">
            <v>0</v>
          </cell>
          <cell r="J2794">
            <v>0</v>
          </cell>
          <cell r="K2794">
            <v>3.6</v>
          </cell>
        </row>
        <row r="2795">
          <cell r="A2795" t="str">
            <v>GDI</v>
          </cell>
          <cell r="B2795" t="str">
            <v>No</v>
          </cell>
          <cell r="C2795" t="str">
            <v>GDI Property Group</v>
          </cell>
          <cell r="D2795" t="str">
            <v>AustralianShares</v>
          </cell>
          <cell r="E2795">
            <v>1433946</v>
          </cell>
          <cell r="F2795">
            <v>0</v>
          </cell>
          <cell r="G2795">
            <v>0</v>
          </cell>
          <cell r="H2795">
            <v>824518.95</v>
          </cell>
          <cell r="I2795">
            <v>0</v>
          </cell>
          <cell r="J2795">
            <v>0</v>
          </cell>
          <cell r="K2795">
            <v>0.57499999999999996</v>
          </cell>
        </row>
        <row r="2796">
          <cell r="A2796" t="str">
            <v>GDM</v>
          </cell>
          <cell r="B2796" t="str">
            <v>No</v>
          </cell>
          <cell r="C2796" t="str">
            <v>Great Divide Mining Ltd</v>
          </cell>
          <cell r="D2796" t="str">
            <v>AustralianShares</v>
          </cell>
          <cell r="E2796">
            <v>15873</v>
          </cell>
          <cell r="F2796">
            <v>0</v>
          </cell>
          <cell r="G2796">
            <v>0</v>
          </cell>
          <cell r="H2796">
            <v>3650.79</v>
          </cell>
          <cell r="I2796">
            <v>0</v>
          </cell>
          <cell r="J2796">
            <v>0</v>
          </cell>
          <cell r="K2796">
            <v>0.23</v>
          </cell>
        </row>
        <row r="2797">
          <cell r="A2797" t="str">
            <v>GDXJ.NY</v>
          </cell>
          <cell r="B2797" t="str">
            <v>No</v>
          </cell>
          <cell r="C2797" t="str">
            <v>VanEck Junior Gold Miners ETF</v>
          </cell>
          <cell r="D2797" t="str">
            <v>InternationalShares</v>
          </cell>
          <cell r="E2797">
            <v>700</v>
          </cell>
          <cell r="F2797">
            <v>0</v>
          </cell>
          <cell r="G2797">
            <v>0</v>
          </cell>
          <cell r="H2797">
            <v>48367.545099999996</v>
          </cell>
          <cell r="I2797">
            <v>0</v>
          </cell>
          <cell r="J2797">
            <v>0</v>
          </cell>
          <cell r="K2797">
            <v>69.096492999999995</v>
          </cell>
        </row>
        <row r="2798">
          <cell r="A2798" t="str">
            <v>GE.NY</v>
          </cell>
          <cell r="B2798" t="str">
            <v>No</v>
          </cell>
          <cell r="C2798" t="str">
            <v>General Electric Co</v>
          </cell>
          <cell r="D2798" t="str">
            <v>InternationalShares</v>
          </cell>
          <cell r="E2798">
            <v>5158</v>
          </cell>
          <cell r="F2798">
            <v>0</v>
          </cell>
          <cell r="G2798">
            <v>0</v>
          </cell>
          <cell r="H2798">
            <v>1390500.75804</v>
          </cell>
          <cell r="I2798">
            <v>0</v>
          </cell>
          <cell r="J2798">
            <v>0</v>
          </cell>
          <cell r="K2798">
            <v>269.58138000000002</v>
          </cell>
        </row>
        <row r="2799">
          <cell r="A2799" t="str">
            <v>GED</v>
          </cell>
          <cell r="B2799" t="str">
            <v>No</v>
          </cell>
          <cell r="C2799" t="str">
            <v>Golden Deeps Limited</v>
          </cell>
          <cell r="D2799" t="str">
            <v>AustralianShares</v>
          </cell>
          <cell r="E2799">
            <v>30000</v>
          </cell>
          <cell r="F2799">
            <v>0</v>
          </cell>
          <cell r="G2799">
            <v>0</v>
          </cell>
          <cell r="H2799">
            <v>750</v>
          </cell>
          <cell r="I2799">
            <v>0</v>
          </cell>
          <cell r="J2799">
            <v>0</v>
          </cell>
          <cell r="K2799">
            <v>2.5000000000000001E-2</v>
          </cell>
        </row>
        <row r="2800">
          <cell r="A2800" t="str">
            <v>GEHC.ND</v>
          </cell>
          <cell r="B2800" t="str">
            <v>No</v>
          </cell>
          <cell r="C2800" t="str">
            <v>GE Healthcare Technologies Inc</v>
          </cell>
          <cell r="D2800" t="str">
            <v>InternationalShares</v>
          </cell>
          <cell r="E2800">
            <v>410</v>
          </cell>
          <cell r="F2800">
            <v>0</v>
          </cell>
          <cell r="G2800">
            <v>0</v>
          </cell>
          <cell r="H2800">
            <v>51808.307659999999</v>
          </cell>
          <cell r="I2800">
            <v>0</v>
          </cell>
          <cell r="J2800">
            <v>0</v>
          </cell>
          <cell r="K2800">
            <v>126.361726</v>
          </cell>
        </row>
        <row r="2801">
          <cell r="A2801" t="str">
            <v>GEM</v>
          </cell>
          <cell r="B2801" t="str">
            <v>No</v>
          </cell>
          <cell r="C2801" t="str">
            <v>G8 Education Limited</v>
          </cell>
          <cell r="D2801" t="str">
            <v>AustralianShares</v>
          </cell>
          <cell r="E2801">
            <v>324540</v>
          </cell>
          <cell r="F2801">
            <v>0</v>
          </cell>
          <cell r="G2801">
            <v>0</v>
          </cell>
          <cell r="H2801">
            <v>423524.7</v>
          </cell>
          <cell r="I2801">
            <v>0</v>
          </cell>
          <cell r="J2801">
            <v>0</v>
          </cell>
          <cell r="K2801">
            <v>1.3049999999999999</v>
          </cell>
        </row>
        <row r="2802">
          <cell r="A2802" t="str">
            <v>GEN</v>
          </cell>
          <cell r="B2802" t="str">
            <v>No</v>
          </cell>
          <cell r="C2802" t="str">
            <v>GenMin Limited</v>
          </cell>
          <cell r="D2802" t="str">
            <v>AustralianShares</v>
          </cell>
          <cell r="E2802">
            <v>3079500</v>
          </cell>
          <cell r="F2802">
            <v>0</v>
          </cell>
          <cell r="G2802">
            <v>0</v>
          </cell>
          <cell r="H2802">
            <v>120100.5</v>
          </cell>
          <cell r="I2802">
            <v>0</v>
          </cell>
          <cell r="J2802">
            <v>0</v>
          </cell>
          <cell r="K2802">
            <v>3.9E-2</v>
          </cell>
        </row>
        <row r="2803">
          <cell r="A2803" t="str">
            <v>GEV.NY</v>
          </cell>
          <cell r="B2803" t="str">
            <v>No</v>
          </cell>
          <cell r="C2803" t="str">
            <v>GE Vernova Inc</v>
          </cell>
          <cell r="D2803" t="str">
            <v>InternationalShares</v>
          </cell>
          <cell r="E2803">
            <v>1093</v>
          </cell>
          <cell r="F2803">
            <v>0</v>
          </cell>
          <cell r="G2803">
            <v>0</v>
          </cell>
          <cell r="H2803">
            <v>581090.17318599997</v>
          </cell>
          <cell r="I2803">
            <v>0</v>
          </cell>
          <cell r="J2803">
            <v>0</v>
          </cell>
          <cell r="K2803">
            <v>531.64700200000004</v>
          </cell>
        </row>
        <row r="2804">
          <cell r="A2804" t="str">
            <v>GFI</v>
          </cell>
          <cell r="B2804" t="str">
            <v>No</v>
          </cell>
          <cell r="C2804" t="str">
            <v>Global Fortune Investment Limited</v>
          </cell>
          <cell r="D2804" t="str">
            <v>AustralianShares</v>
          </cell>
          <cell r="E2804">
            <v>0</v>
          </cell>
          <cell r="F2804">
            <v>0</v>
          </cell>
          <cell r="G2804">
            <v>0</v>
          </cell>
          <cell r="H2804">
            <v>0</v>
          </cell>
          <cell r="I2804">
            <v>0</v>
          </cell>
          <cell r="J2804">
            <v>0</v>
          </cell>
          <cell r="K2804">
            <v>0</v>
          </cell>
        </row>
        <row r="2805">
          <cell r="A2805" t="str">
            <v>GFL</v>
          </cell>
          <cell r="B2805" t="str">
            <v>No</v>
          </cell>
          <cell r="C2805" t="str">
            <v>Global Masters Fund Limited</v>
          </cell>
          <cell r="D2805" t="str">
            <v>AustralianShares</v>
          </cell>
          <cell r="E2805">
            <v>4500</v>
          </cell>
          <cell r="F2805">
            <v>0</v>
          </cell>
          <cell r="G2805">
            <v>0</v>
          </cell>
          <cell r="H2805">
            <v>16965</v>
          </cell>
          <cell r="I2805">
            <v>0</v>
          </cell>
          <cell r="J2805">
            <v>0</v>
          </cell>
          <cell r="K2805">
            <v>3.77</v>
          </cell>
        </row>
        <row r="2806">
          <cell r="A2806" t="str">
            <v>GFL.TX</v>
          </cell>
          <cell r="B2806" t="str">
            <v>No</v>
          </cell>
          <cell r="C2806" t="str">
            <v>GFL Environmental Inc</v>
          </cell>
          <cell r="D2806" t="str">
            <v>InternationalShares</v>
          </cell>
          <cell r="E2806">
            <v>40</v>
          </cell>
          <cell r="F2806">
            <v>0</v>
          </cell>
          <cell r="G2806">
            <v>0</v>
          </cell>
          <cell r="H2806">
            <v>2881.00036</v>
          </cell>
          <cell r="I2806">
            <v>0</v>
          </cell>
          <cell r="J2806">
            <v>0</v>
          </cell>
          <cell r="K2806">
            <v>72.025008999999997</v>
          </cell>
        </row>
        <row r="2807">
          <cell r="A2807" t="str">
            <v>GFLGA</v>
          </cell>
          <cell r="B2807" t="str">
            <v>No</v>
          </cell>
          <cell r="C2807" t="str">
            <v>Global Masters Fund Unsecured Cnv Notes 24/11/2026</v>
          </cell>
          <cell r="D2807" t="str">
            <v>AustralianShares</v>
          </cell>
          <cell r="E2807">
            <v>35479</v>
          </cell>
          <cell r="F2807">
            <v>0</v>
          </cell>
          <cell r="G2807">
            <v>0</v>
          </cell>
          <cell r="H2807">
            <v>106791.79</v>
          </cell>
          <cell r="I2807">
            <v>0</v>
          </cell>
          <cell r="J2807">
            <v>0</v>
          </cell>
          <cell r="K2807">
            <v>3.01</v>
          </cell>
        </row>
        <row r="2808">
          <cell r="A2808" t="str">
            <v>GGE</v>
          </cell>
          <cell r="B2808" t="str">
            <v>No</v>
          </cell>
          <cell r="C2808" t="str">
            <v>Grand Gulf Energy Limited</v>
          </cell>
          <cell r="D2808" t="str">
            <v>AustralianShares</v>
          </cell>
          <cell r="E2808">
            <v>243834</v>
          </cell>
          <cell r="F2808">
            <v>0</v>
          </cell>
          <cell r="G2808">
            <v>0</v>
          </cell>
          <cell r="H2808">
            <v>487.66800000000001</v>
          </cell>
          <cell r="I2808">
            <v>0</v>
          </cell>
          <cell r="J2808">
            <v>0</v>
          </cell>
          <cell r="K2808">
            <v>2E-3</v>
          </cell>
        </row>
        <row r="2809">
          <cell r="A2809" t="str">
            <v>GGX</v>
          </cell>
          <cell r="B2809" t="str">
            <v>No</v>
          </cell>
          <cell r="C2809" t="str">
            <v>Gas2Grid Limited</v>
          </cell>
          <cell r="D2809" t="str">
            <v>AustralianShares</v>
          </cell>
          <cell r="E2809">
            <v>0</v>
          </cell>
          <cell r="F2809">
            <v>0</v>
          </cell>
          <cell r="G2809">
            <v>0</v>
          </cell>
          <cell r="H2809">
            <v>0</v>
          </cell>
          <cell r="I2809">
            <v>0</v>
          </cell>
          <cell r="J2809">
            <v>0</v>
          </cell>
          <cell r="K2809">
            <v>0</v>
          </cell>
        </row>
        <row r="2810">
          <cell r="A2810" t="str">
            <v>GH.ND</v>
          </cell>
          <cell r="B2810" t="str">
            <v>No</v>
          </cell>
          <cell r="C2810" t="str">
            <v>Guardant Health Inc</v>
          </cell>
          <cell r="D2810" t="str">
            <v>InternationalShares</v>
          </cell>
          <cell r="E2810">
            <v>150</v>
          </cell>
          <cell r="F2810">
            <v>0</v>
          </cell>
          <cell r="G2810">
            <v>0</v>
          </cell>
          <cell r="H2810">
            <v>7406.6590499999993</v>
          </cell>
          <cell r="I2810">
            <v>0</v>
          </cell>
          <cell r="J2810">
            <v>0</v>
          </cell>
          <cell r="K2810">
            <v>49.377727</v>
          </cell>
        </row>
        <row r="2811">
          <cell r="A2811" t="str">
            <v>GHHF</v>
          </cell>
          <cell r="B2811" t="str">
            <v>No</v>
          </cell>
          <cell r="C2811" t="str">
            <v>BetaShares Wealthbuilder All Gr Geared Complex ETF</v>
          </cell>
          <cell r="D2811" t="str">
            <v>AustralianShares</v>
          </cell>
          <cell r="E2811">
            <v>7925</v>
          </cell>
          <cell r="F2811">
            <v>0</v>
          </cell>
          <cell r="G2811">
            <v>0</v>
          </cell>
          <cell r="H2811">
            <v>234183.75</v>
          </cell>
          <cell r="I2811">
            <v>0</v>
          </cell>
          <cell r="J2811">
            <v>0</v>
          </cell>
          <cell r="K2811">
            <v>29.55</v>
          </cell>
        </row>
        <row r="2812">
          <cell r="A2812" t="str">
            <v>GHM</v>
          </cell>
          <cell r="B2812" t="str">
            <v>No</v>
          </cell>
          <cell r="C2812" t="str">
            <v>Golden Horse Minerals Limited CDI</v>
          </cell>
          <cell r="D2812" t="str">
            <v>AustralianShares</v>
          </cell>
          <cell r="E2812">
            <v>13000</v>
          </cell>
          <cell r="F2812">
            <v>0</v>
          </cell>
          <cell r="G2812">
            <v>0</v>
          </cell>
          <cell r="H2812">
            <v>3120</v>
          </cell>
          <cell r="I2812">
            <v>0</v>
          </cell>
          <cell r="J2812">
            <v>0</v>
          </cell>
          <cell r="K2812">
            <v>0.24</v>
          </cell>
        </row>
        <row r="2813">
          <cell r="A2813" t="str">
            <v>GHY</v>
          </cell>
          <cell r="B2813" t="str">
            <v>No</v>
          </cell>
          <cell r="C2813" t="str">
            <v>Gold Hydrogen Limited</v>
          </cell>
          <cell r="D2813" t="str">
            <v>AustralianShares</v>
          </cell>
          <cell r="E2813">
            <v>30139</v>
          </cell>
          <cell r="F2813">
            <v>0</v>
          </cell>
          <cell r="G2813">
            <v>0</v>
          </cell>
          <cell r="H2813">
            <v>18836.875</v>
          </cell>
          <cell r="I2813">
            <v>0</v>
          </cell>
          <cell r="J2813">
            <v>0</v>
          </cell>
          <cell r="K2813">
            <v>0.625</v>
          </cell>
        </row>
        <row r="2814">
          <cell r="A2814" t="str">
            <v>GIB</v>
          </cell>
          <cell r="B2814" t="str">
            <v>No</v>
          </cell>
          <cell r="C2814" t="str">
            <v>Gibb River Diamonds Limited</v>
          </cell>
          <cell r="D2814" t="str">
            <v>AustralianShares</v>
          </cell>
          <cell r="E2814">
            <v>146000</v>
          </cell>
          <cell r="F2814">
            <v>0</v>
          </cell>
          <cell r="G2814">
            <v>0</v>
          </cell>
          <cell r="H2814">
            <v>5840</v>
          </cell>
          <cell r="I2814">
            <v>0</v>
          </cell>
          <cell r="J2814">
            <v>0</v>
          </cell>
          <cell r="K2814">
            <v>0.04</v>
          </cell>
        </row>
        <row r="2815">
          <cell r="A2815" t="str">
            <v>GIBA.TX</v>
          </cell>
          <cell r="B2815" t="str">
            <v>No</v>
          </cell>
          <cell r="C2815" t="str">
            <v>CGI Inc</v>
          </cell>
          <cell r="D2815" t="str">
            <v>InternationalShares</v>
          </cell>
          <cell r="E2815">
            <v>68</v>
          </cell>
          <cell r="F2815">
            <v>0</v>
          </cell>
          <cell r="G2815">
            <v>0</v>
          </cell>
          <cell r="H2815">
            <v>12021.072844</v>
          </cell>
          <cell r="I2815">
            <v>0</v>
          </cell>
          <cell r="J2815">
            <v>0</v>
          </cell>
          <cell r="K2815">
            <v>176.780483</v>
          </cell>
        </row>
        <row r="2816">
          <cell r="A2816" t="str">
            <v>GII.NY</v>
          </cell>
          <cell r="B2816" t="str">
            <v>No</v>
          </cell>
          <cell r="C2816" t="str">
            <v>SPDR S&amp;P Global Infrastructure ETF</v>
          </cell>
          <cell r="D2816" t="str">
            <v>InternationalShares</v>
          </cell>
          <cell r="E2816">
            <v>87</v>
          </cell>
          <cell r="F2816">
            <v>0</v>
          </cell>
          <cell r="G2816">
            <v>0</v>
          </cell>
          <cell r="H2816">
            <v>8320.3329570000005</v>
          </cell>
          <cell r="I2816">
            <v>0</v>
          </cell>
          <cell r="J2816">
            <v>0</v>
          </cell>
          <cell r="K2816">
            <v>95.636010999999996</v>
          </cell>
        </row>
        <row r="2817">
          <cell r="A2817" t="str">
            <v>GILD.ND</v>
          </cell>
          <cell r="B2817" t="str">
            <v>No</v>
          </cell>
          <cell r="C2817" t="str">
            <v>Gilead Sciences Inc</v>
          </cell>
          <cell r="D2817" t="str">
            <v>InternationalShares</v>
          </cell>
          <cell r="E2817">
            <v>704</v>
          </cell>
          <cell r="F2817">
            <v>0</v>
          </cell>
          <cell r="G2817">
            <v>0</v>
          </cell>
          <cell r="H2817">
            <v>105105.02675199999</v>
          </cell>
          <cell r="I2817">
            <v>0</v>
          </cell>
          <cell r="J2817">
            <v>0</v>
          </cell>
          <cell r="K2817">
            <v>149.29691299999999</v>
          </cell>
        </row>
        <row r="2818">
          <cell r="A2818" t="str">
            <v>GL1</v>
          </cell>
          <cell r="B2818" t="str">
            <v>No</v>
          </cell>
          <cell r="C2818" t="str">
            <v>Global Lithium Resources Limited</v>
          </cell>
          <cell r="D2818" t="str">
            <v>AustralianShares</v>
          </cell>
          <cell r="E2818">
            <v>91625</v>
          </cell>
          <cell r="F2818">
            <v>0</v>
          </cell>
          <cell r="G2818">
            <v>0</v>
          </cell>
          <cell r="H2818">
            <v>16492.5</v>
          </cell>
          <cell r="I2818">
            <v>0</v>
          </cell>
          <cell r="J2818">
            <v>0</v>
          </cell>
          <cell r="K2818">
            <v>0.18</v>
          </cell>
        </row>
        <row r="2819">
          <cell r="A2819" t="str">
            <v>GLA</v>
          </cell>
          <cell r="B2819" t="str">
            <v>No</v>
          </cell>
          <cell r="C2819" t="str">
            <v>Gladiator Resources Limited</v>
          </cell>
          <cell r="D2819" t="str">
            <v>AustralianShares</v>
          </cell>
          <cell r="E2819">
            <v>101642</v>
          </cell>
          <cell r="F2819">
            <v>0</v>
          </cell>
          <cell r="G2819">
            <v>0</v>
          </cell>
          <cell r="H2819">
            <v>1118.0619999999999</v>
          </cell>
          <cell r="I2819">
            <v>0</v>
          </cell>
          <cell r="J2819">
            <v>0</v>
          </cell>
          <cell r="K2819">
            <v>1.0999999999999999E-2</v>
          </cell>
        </row>
        <row r="2820">
          <cell r="A2820" t="str">
            <v>GLB</v>
          </cell>
          <cell r="B2820" t="str">
            <v>No</v>
          </cell>
          <cell r="C2820" t="str">
            <v>Globe International Limited</v>
          </cell>
          <cell r="D2820" t="str">
            <v>AustralianShares</v>
          </cell>
          <cell r="E2820">
            <v>1851</v>
          </cell>
          <cell r="F2820">
            <v>0</v>
          </cell>
          <cell r="G2820">
            <v>0</v>
          </cell>
          <cell r="H2820">
            <v>6200.85</v>
          </cell>
          <cell r="I2820">
            <v>0</v>
          </cell>
          <cell r="J2820">
            <v>0</v>
          </cell>
          <cell r="K2820">
            <v>3.35</v>
          </cell>
        </row>
        <row r="2821">
          <cell r="A2821" t="str">
            <v>GLD.NY</v>
          </cell>
          <cell r="B2821" t="str">
            <v>No</v>
          </cell>
          <cell r="C2821" t="str">
            <v>SPDR Gold Shares ETF</v>
          </cell>
          <cell r="D2821" t="str">
            <v>InternationalShares</v>
          </cell>
          <cell r="E2821">
            <v>911</v>
          </cell>
          <cell r="F2821">
            <v>0</v>
          </cell>
          <cell r="G2821">
            <v>0</v>
          </cell>
          <cell r="H2821">
            <v>356522.43450700003</v>
          </cell>
          <cell r="I2821">
            <v>0</v>
          </cell>
          <cell r="J2821">
            <v>0</v>
          </cell>
          <cell r="K2821">
            <v>391.35283700000002</v>
          </cell>
        </row>
        <row r="2822">
          <cell r="A2822" t="str">
            <v>GLE.PA</v>
          </cell>
          <cell r="B2822" t="str">
            <v>No</v>
          </cell>
          <cell r="C2822" t="str">
            <v>Societe Generale SA</v>
          </cell>
          <cell r="D2822" t="str">
            <v>InternationalShares</v>
          </cell>
          <cell r="E2822">
            <v>1214</v>
          </cell>
          <cell r="F2822">
            <v>0</v>
          </cell>
          <cell r="G2822">
            <v>0</v>
          </cell>
          <cell r="H2822">
            <v>55113.066381999997</v>
          </cell>
          <cell r="I2822">
            <v>0</v>
          </cell>
          <cell r="J2822">
            <v>0</v>
          </cell>
          <cell r="K2822">
            <v>45.397913000000003</v>
          </cell>
        </row>
        <row r="2823">
          <cell r="A2823" t="str">
            <v>GLEN.LN</v>
          </cell>
          <cell r="B2823" t="str">
            <v>No</v>
          </cell>
          <cell r="C2823" t="str">
            <v>Glencore PLC</v>
          </cell>
          <cell r="D2823" t="str">
            <v>InternationalShares</v>
          </cell>
          <cell r="E2823">
            <v>96021</v>
          </cell>
          <cell r="F2823">
            <v>0</v>
          </cell>
          <cell r="G2823">
            <v>0</v>
          </cell>
          <cell r="H2823">
            <v>686190.45533399994</v>
          </cell>
          <cell r="I2823">
            <v>0</v>
          </cell>
          <cell r="J2823">
            <v>0</v>
          </cell>
          <cell r="K2823">
            <v>7.1462539999999999</v>
          </cell>
        </row>
        <row r="2824">
          <cell r="A2824" t="str">
            <v>GLH</v>
          </cell>
          <cell r="B2824" t="str">
            <v>No</v>
          </cell>
          <cell r="C2824" t="str">
            <v>Global Health Limited</v>
          </cell>
          <cell r="D2824" t="str">
            <v>AustralianShares</v>
          </cell>
          <cell r="E2824">
            <v>46250</v>
          </cell>
          <cell r="F2824">
            <v>0</v>
          </cell>
          <cell r="G2824">
            <v>0</v>
          </cell>
          <cell r="H2824">
            <v>6243.75</v>
          </cell>
          <cell r="I2824">
            <v>0</v>
          </cell>
          <cell r="J2824">
            <v>0</v>
          </cell>
          <cell r="K2824">
            <v>0.13500000000000001</v>
          </cell>
        </row>
        <row r="2825">
          <cell r="A2825" t="str">
            <v>GLL</v>
          </cell>
          <cell r="B2825" t="str">
            <v>No</v>
          </cell>
          <cell r="C2825" t="str">
            <v>Galilee Energy Limited</v>
          </cell>
          <cell r="D2825" t="str">
            <v>AustralianShares</v>
          </cell>
          <cell r="E2825">
            <v>10000</v>
          </cell>
          <cell r="F2825">
            <v>0</v>
          </cell>
          <cell r="G2825">
            <v>0</v>
          </cell>
          <cell r="H2825">
            <v>70</v>
          </cell>
          <cell r="I2825">
            <v>0</v>
          </cell>
          <cell r="J2825">
            <v>0</v>
          </cell>
          <cell r="K2825">
            <v>7.0000000000000001E-3</v>
          </cell>
        </row>
        <row r="2826">
          <cell r="A2826" t="str">
            <v>GLN</v>
          </cell>
          <cell r="B2826" t="str">
            <v>No</v>
          </cell>
          <cell r="C2826" t="str">
            <v>Galan Lithium Limited</v>
          </cell>
          <cell r="D2826" t="str">
            <v>AustralianShares</v>
          </cell>
          <cell r="E2826">
            <v>142706</v>
          </cell>
          <cell r="F2826">
            <v>0</v>
          </cell>
          <cell r="G2826">
            <v>0</v>
          </cell>
          <cell r="H2826">
            <v>19978.84</v>
          </cell>
          <cell r="I2826">
            <v>0</v>
          </cell>
          <cell r="J2826">
            <v>0</v>
          </cell>
          <cell r="K2826">
            <v>0.14000000000000001</v>
          </cell>
        </row>
        <row r="2827">
          <cell r="A2827" t="str">
            <v>GM.NY</v>
          </cell>
          <cell r="B2827" t="str">
            <v>No</v>
          </cell>
          <cell r="C2827" t="str">
            <v>General Motors Co</v>
          </cell>
          <cell r="D2827" t="str">
            <v>InternationalShares</v>
          </cell>
          <cell r="E2827">
            <v>332</v>
          </cell>
          <cell r="F2827">
            <v>0</v>
          </cell>
          <cell r="G2827">
            <v>0</v>
          </cell>
          <cell r="H2827">
            <v>28585.162484</v>
          </cell>
          <cell r="I2827">
            <v>0</v>
          </cell>
          <cell r="J2827">
            <v>0</v>
          </cell>
          <cell r="K2827">
            <v>86.099886999999995</v>
          </cell>
        </row>
        <row r="2828">
          <cell r="A2828" t="str">
            <v>GMC</v>
          </cell>
          <cell r="B2828" t="str">
            <v>No</v>
          </cell>
          <cell r="C2828" t="str">
            <v>Gulf Manganese Corporation Limited</v>
          </cell>
          <cell r="D2828" t="str">
            <v>AustralianShares</v>
          </cell>
          <cell r="E2828">
            <v>0</v>
          </cell>
          <cell r="F2828">
            <v>0</v>
          </cell>
          <cell r="G2828">
            <v>0</v>
          </cell>
          <cell r="H2828">
            <v>0</v>
          </cell>
          <cell r="I2828">
            <v>0</v>
          </cell>
          <cell r="J2828">
            <v>0</v>
          </cell>
          <cell r="K2828">
            <v>0</v>
          </cell>
        </row>
        <row r="2829">
          <cell r="A2829" t="str">
            <v>GML</v>
          </cell>
          <cell r="B2829" t="str">
            <v>No</v>
          </cell>
          <cell r="C2829" t="str">
            <v>Gateway Mining NL</v>
          </cell>
          <cell r="D2829" t="str">
            <v>AustralianShares</v>
          </cell>
          <cell r="E2829">
            <v>63572</v>
          </cell>
          <cell r="F2829">
            <v>0</v>
          </cell>
          <cell r="G2829">
            <v>0</v>
          </cell>
          <cell r="H2829">
            <v>1335.0119999999999</v>
          </cell>
          <cell r="I2829">
            <v>0</v>
          </cell>
          <cell r="J2829">
            <v>0</v>
          </cell>
          <cell r="K2829">
            <v>2.1000000000000001E-2</v>
          </cell>
        </row>
        <row r="2830">
          <cell r="A2830" t="str">
            <v>GMN</v>
          </cell>
          <cell r="B2830" t="str">
            <v>No</v>
          </cell>
          <cell r="C2830" t="str">
            <v>Gold Mountain Limited</v>
          </cell>
          <cell r="D2830" t="str">
            <v>AustralianShares</v>
          </cell>
          <cell r="E2830">
            <v>3444444</v>
          </cell>
          <cell r="F2830">
            <v>0</v>
          </cell>
          <cell r="G2830">
            <v>0</v>
          </cell>
          <cell r="H2830">
            <v>10333.332</v>
          </cell>
          <cell r="I2830">
            <v>0</v>
          </cell>
          <cell r="J2830">
            <v>0</v>
          </cell>
          <cell r="K2830">
            <v>3.0000000000000001E-3</v>
          </cell>
        </row>
        <row r="2831">
          <cell r="A2831" t="str">
            <v>GMO0014AU</v>
          </cell>
          <cell r="B2831" t="str">
            <v>No</v>
          </cell>
          <cell r="C2831" t="str">
            <v>GMO SGM Major Markets Trust</v>
          </cell>
          <cell r="D2831" t="str">
            <v>ManagedFunds</v>
          </cell>
          <cell r="E2831">
            <v>5528.6936649999998</v>
          </cell>
          <cell r="F2831">
            <v>0</v>
          </cell>
          <cell r="G2831">
            <v>0</v>
          </cell>
          <cell r="H2831">
            <v>5916.8079600000001</v>
          </cell>
          <cell r="I2831">
            <v>0</v>
          </cell>
          <cell r="J2831">
            <v>0</v>
          </cell>
          <cell r="K2831">
            <v>1.0702</v>
          </cell>
        </row>
        <row r="2832">
          <cell r="A2832" t="str">
            <v>GMVW</v>
          </cell>
          <cell r="B2832" t="str">
            <v>No</v>
          </cell>
          <cell r="C2832" t="str">
            <v>VanEck Grd Aust Equal Weight Fnd (Hdg) ETF</v>
          </cell>
          <cell r="D2832" t="str">
            <v>AustralianShares</v>
          </cell>
          <cell r="E2832">
            <v>14995</v>
          </cell>
          <cell r="F2832">
            <v>0</v>
          </cell>
          <cell r="G2832">
            <v>0</v>
          </cell>
          <cell r="H2832">
            <v>576557.75</v>
          </cell>
          <cell r="I2832">
            <v>0</v>
          </cell>
          <cell r="J2832">
            <v>0</v>
          </cell>
          <cell r="K2832">
            <v>38.450000000000003</v>
          </cell>
        </row>
        <row r="2833">
          <cell r="A2833" t="str">
            <v>GNE</v>
          </cell>
          <cell r="B2833" t="str">
            <v>No</v>
          </cell>
          <cell r="C2833" t="str">
            <v>Genesis Energy Limited</v>
          </cell>
          <cell r="D2833" t="str">
            <v>AustralianShares</v>
          </cell>
          <cell r="E2833">
            <v>33279</v>
          </cell>
          <cell r="F2833">
            <v>0</v>
          </cell>
          <cell r="G2833">
            <v>0</v>
          </cell>
          <cell r="H2833">
            <v>67556.37</v>
          </cell>
          <cell r="I2833">
            <v>0</v>
          </cell>
          <cell r="J2833">
            <v>0</v>
          </cell>
          <cell r="K2833">
            <v>2.0299999999999998</v>
          </cell>
        </row>
        <row r="2834">
          <cell r="A2834" t="str">
            <v>GNG</v>
          </cell>
          <cell r="B2834" t="str">
            <v>No</v>
          </cell>
          <cell r="C2834" t="str">
            <v>GR Engineering Services Limited</v>
          </cell>
          <cell r="D2834" t="str">
            <v>AustralianShares</v>
          </cell>
          <cell r="E2834">
            <v>135908</v>
          </cell>
          <cell r="F2834">
            <v>0</v>
          </cell>
          <cell r="G2834">
            <v>0</v>
          </cell>
          <cell r="H2834">
            <v>335692.76</v>
          </cell>
          <cell r="I2834">
            <v>0</v>
          </cell>
          <cell r="J2834">
            <v>0</v>
          </cell>
          <cell r="K2834">
            <v>2.4700000000000002</v>
          </cell>
        </row>
        <row r="2835">
          <cell r="A2835" t="str">
            <v>GNM</v>
          </cell>
          <cell r="B2835" t="str">
            <v>No</v>
          </cell>
          <cell r="C2835" t="str">
            <v>Great Northern Minerals Limited</v>
          </cell>
          <cell r="D2835" t="str">
            <v>AustralianShares</v>
          </cell>
          <cell r="E2835">
            <v>25451</v>
          </cell>
          <cell r="F2835">
            <v>0</v>
          </cell>
          <cell r="G2835">
            <v>0</v>
          </cell>
          <cell r="H2835">
            <v>356.31400000000002</v>
          </cell>
          <cell r="I2835">
            <v>0</v>
          </cell>
          <cell r="J2835">
            <v>0</v>
          </cell>
          <cell r="K2835">
            <v>1.4E-2</v>
          </cell>
        </row>
        <row r="2836">
          <cell r="A2836" t="str">
            <v>GNP</v>
          </cell>
          <cell r="B2836" t="str">
            <v>No</v>
          </cell>
          <cell r="C2836" t="str">
            <v>GenusPlus Group Ltd</v>
          </cell>
          <cell r="D2836" t="str">
            <v>AustralianShares</v>
          </cell>
          <cell r="E2836">
            <v>60290</v>
          </cell>
          <cell r="F2836">
            <v>0</v>
          </cell>
          <cell r="G2836">
            <v>0</v>
          </cell>
          <cell r="H2836">
            <v>157959.79999999999</v>
          </cell>
          <cell r="I2836">
            <v>0</v>
          </cell>
          <cell r="J2836">
            <v>0</v>
          </cell>
          <cell r="K2836">
            <v>2.62</v>
          </cell>
        </row>
        <row r="2837">
          <cell r="A2837" t="str">
            <v>GNRC.NY</v>
          </cell>
          <cell r="B2837" t="str">
            <v>No</v>
          </cell>
          <cell r="C2837" t="str">
            <v>Generac Holdings Inc</v>
          </cell>
          <cell r="D2837" t="str">
            <v>InternationalShares</v>
          </cell>
          <cell r="E2837">
            <v>20</v>
          </cell>
          <cell r="F2837">
            <v>0</v>
          </cell>
          <cell r="G2837">
            <v>0</v>
          </cell>
          <cell r="H2837">
            <v>5012.1222000000007</v>
          </cell>
          <cell r="I2837">
            <v>0</v>
          </cell>
          <cell r="J2837">
            <v>0</v>
          </cell>
          <cell r="K2837">
            <v>250.60611</v>
          </cell>
        </row>
        <row r="2838">
          <cell r="A2838" t="str">
            <v>GNTX.ND</v>
          </cell>
          <cell r="B2838" t="str">
            <v>No</v>
          </cell>
          <cell r="C2838" t="str">
            <v>Gentex Corporation</v>
          </cell>
          <cell r="D2838" t="str">
            <v>InternationalShares</v>
          </cell>
          <cell r="E2838">
            <v>100</v>
          </cell>
          <cell r="F2838">
            <v>0</v>
          </cell>
          <cell r="G2838">
            <v>0</v>
          </cell>
          <cell r="H2838">
            <v>4643.6076000000003</v>
          </cell>
          <cell r="I2838">
            <v>0</v>
          </cell>
          <cell r="J2838">
            <v>0</v>
          </cell>
          <cell r="K2838">
            <v>46.436076</v>
          </cell>
        </row>
        <row r="2839">
          <cell r="A2839" t="str">
            <v>GO2</v>
          </cell>
          <cell r="B2839" t="str">
            <v>No</v>
          </cell>
          <cell r="C2839" t="str">
            <v>The GO2 People Ltd</v>
          </cell>
          <cell r="D2839" t="str">
            <v>AustralianShares</v>
          </cell>
          <cell r="E2839">
            <v>4422</v>
          </cell>
          <cell r="F2839">
            <v>0</v>
          </cell>
          <cell r="G2839">
            <v>0</v>
          </cell>
          <cell r="H2839">
            <v>2971.5839999999998</v>
          </cell>
          <cell r="I2839">
            <v>0</v>
          </cell>
          <cell r="J2839">
            <v>0</v>
          </cell>
          <cell r="K2839">
            <v>0.67200000000000004</v>
          </cell>
        </row>
        <row r="2840">
          <cell r="A2840" t="str">
            <v>GO8</v>
          </cell>
          <cell r="B2840" t="str">
            <v>No</v>
          </cell>
          <cell r="C2840" t="str">
            <v>GoConnect Limited</v>
          </cell>
          <cell r="D2840" t="str">
            <v>AustralianShares</v>
          </cell>
          <cell r="E2840">
            <v>1638659</v>
          </cell>
          <cell r="F2840">
            <v>0</v>
          </cell>
          <cell r="G2840">
            <v>0</v>
          </cell>
          <cell r="H2840">
            <v>6554.6360000000004</v>
          </cell>
          <cell r="I2840">
            <v>0</v>
          </cell>
          <cell r="J2840">
            <v>0</v>
          </cell>
          <cell r="K2840">
            <v>4.0000000000000001E-3</v>
          </cell>
        </row>
        <row r="2841">
          <cell r="A2841" t="str">
            <v>GOAT</v>
          </cell>
          <cell r="B2841" t="str">
            <v>No</v>
          </cell>
          <cell r="C2841" t="str">
            <v>VanEck Morningstar International Wide Moat ETF</v>
          </cell>
          <cell r="D2841" t="str">
            <v>AustralianShares</v>
          </cell>
          <cell r="E2841">
            <v>19599</v>
          </cell>
          <cell r="F2841">
            <v>0</v>
          </cell>
          <cell r="G2841">
            <v>0</v>
          </cell>
          <cell r="H2841">
            <v>542304.32999999996</v>
          </cell>
          <cell r="I2841">
            <v>0</v>
          </cell>
          <cell r="J2841">
            <v>0</v>
          </cell>
          <cell r="K2841">
            <v>27.67</v>
          </cell>
        </row>
        <row r="2842">
          <cell r="A2842" t="str">
            <v>GOLD.NY</v>
          </cell>
          <cell r="B2842" t="str">
            <v>No</v>
          </cell>
          <cell r="C2842" t="str">
            <v>Barrick Gold Corporation</v>
          </cell>
          <cell r="D2842" t="str">
            <v>InternationalShares</v>
          </cell>
          <cell r="E2842">
            <v>3933</v>
          </cell>
          <cell r="F2842">
            <v>0</v>
          </cell>
          <cell r="G2842">
            <v>0</v>
          </cell>
          <cell r="H2842">
            <v>98531.596557000012</v>
          </cell>
          <cell r="I2842">
            <v>0</v>
          </cell>
          <cell r="J2842">
            <v>0</v>
          </cell>
          <cell r="K2842">
            <v>25.052529</v>
          </cell>
        </row>
        <row r="2843">
          <cell r="A2843" t="str">
            <v>GOR</v>
          </cell>
          <cell r="B2843" t="str">
            <v>No</v>
          </cell>
          <cell r="C2843" t="str">
            <v>Gold Road Resources Limited</v>
          </cell>
          <cell r="D2843" t="str">
            <v>AustralianShares</v>
          </cell>
          <cell r="E2843">
            <v>311893</v>
          </cell>
          <cell r="F2843">
            <v>0</v>
          </cell>
          <cell r="G2843">
            <v>95932</v>
          </cell>
          <cell r="H2843">
            <v>639380.65</v>
          </cell>
          <cell r="I2843">
            <v>0</v>
          </cell>
          <cell r="J2843">
            <v>196660.6</v>
          </cell>
          <cell r="K2843">
            <v>2.0499999999999998</v>
          </cell>
        </row>
        <row r="2844">
          <cell r="A2844" t="str">
            <v>GOW</v>
          </cell>
          <cell r="B2844" t="str">
            <v>No</v>
          </cell>
          <cell r="C2844" t="str">
            <v>Gowing Brothers Ltd</v>
          </cell>
          <cell r="D2844" t="str">
            <v>AustralianShares</v>
          </cell>
          <cell r="E2844">
            <v>4119</v>
          </cell>
          <cell r="F2844">
            <v>0</v>
          </cell>
          <cell r="G2844">
            <v>0</v>
          </cell>
          <cell r="H2844">
            <v>8979.42</v>
          </cell>
          <cell r="I2844">
            <v>0</v>
          </cell>
          <cell r="J2844">
            <v>0</v>
          </cell>
          <cell r="K2844">
            <v>2.1800000000000002</v>
          </cell>
        </row>
        <row r="2845">
          <cell r="A2845" t="str">
            <v>GPEQ</v>
          </cell>
          <cell r="B2845" t="str">
            <v>No</v>
          </cell>
          <cell r="C2845" t="str">
            <v>VanEck Global Listed Private Equity ETF</v>
          </cell>
          <cell r="D2845" t="str">
            <v>AustralianShares</v>
          </cell>
          <cell r="E2845">
            <v>20483</v>
          </cell>
          <cell r="F2845">
            <v>0</v>
          </cell>
          <cell r="G2845">
            <v>0</v>
          </cell>
          <cell r="H2845">
            <v>527437.25</v>
          </cell>
          <cell r="I2845">
            <v>0</v>
          </cell>
          <cell r="J2845">
            <v>0</v>
          </cell>
          <cell r="K2845">
            <v>25.75</v>
          </cell>
        </row>
        <row r="2846">
          <cell r="A2846" t="str">
            <v>GPR.TX</v>
          </cell>
          <cell r="B2846" t="str">
            <v>No</v>
          </cell>
          <cell r="C2846" t="str">
            <v>Great Panther Silver Limited</v>
          </cell>
          <cell r="D2846" t="str">
            <v>InternationalShares</v>
          </cell>
          <cell r="E2846">
            <v>519</v>
          </cell>
          <cell r="F2846">
            <v>0</v>
          </cell>
          <cell r="G2846">
            <v>0</v>
          </cell>
          <cell r="H2846">
            <v>635.84973600000001</v>
          </cell>
          <cell r="I2846">
            <v>0</v>
          </cell>
          <cell r="J2846">
            <v>0</v>
          </cell>
          <cell r="K2846">
            <v>1.225144</v>
          </cell>
        </row>
        <row r="2847">
          <cell r="A2847" t="str">
            <v>GRAL.ND</v>
          </cell>
          <cell r="B2847" t="str">
            <v>No</v>
          </cell>
          <cell r="C2847" t="str">
            <v>GRAIL Inc</v>
          </cell>
          <cell r="D2847" t="str">
            <v>InternationalShares</v>
          </cell>
          <cell r="E2847">
            <v>61</v>
          </cell>
          <cell r="F2847">
            <v>0</v>
          </cell>
          <cell r="G2847">
            <v>0</v>
          </cell>
          <cell r="H2847">
            <v>1759.899776</v>
          </cell>
          <cell r="I2847">
            <v>0</v>
          </cell>
          <cell r="J2847">
            <v>0</v>
          </cell>
          <cell r="K2847">
            <v>28.850815999999998</v>
          </cell>
        </row>
        <row r="2848">
          <cell r="A2848" t="str">
            <v>GRE</v>
          </cell>
          <cell r="B2848" t="str">
            <v>No</v>
          </cell>
          <cell r="C2848" t="str">
            <v>GreenTech Metals Limited</v>
          </cell>
          <cell r="D2848" t="str">
            <v>AustralianShares</v>
          </cell>
          <cell r="E2848">
            <v>34000</v>
          </cell>
          <cell r="F2848">
            <v>0</v>
          </cell>
          <cell r="G2848">
            <v>0</v>
          </cell>
          <cell r="H2848">
            <v>2380</v>
          </cell>
          <cell r="I2848">
            <v>0</v>
          </cell>
          <cell r="J2848">
            <v>0</v>
          </cell>
          <cell r="K2848">
            <v>7.0000000000000007E-2</v>
          </cell>
        </row>
        <row r="2849">
          <cell r="A2849" t="str">
            <v>GRL</v>
          </cell>
          <cell r="B2849" t="str">
            <v>No</v>
          </cell>
          <cell r="C2849" t="str">
            <v>Godolphin Resources Limited</v>
          </cell>
          <cell r="D2849" t="str">
            <v>AustralianShares</v>
          </cell>
          <cell r="E2849">
            <v>68253</v>
          </cell>
          <cell r="F2849">
            <v>0</v>
          </cell>
          <cell r="G2849">
            <v>0</v>
          </cell>
          <cell r="H2849">
            <v>989.66849999999999</v>
          </cell>
          <cell r="I2849">
            <v>0</v>
          </cell>
          <cell r="J2849">
            <v>0</v>
          </cell>
          <cell r="K2849">
            <v>1.4500000000000001E-2</v>
          </cell>
        </row>
        <row r="2850">
          <cell r="A2850" t="str">
            <v>GRLO</v>
          </cell>
          <cell r="B2850" t="str">
            <v>No</v>
          </cell>
          <cell r="C2850" t="str">
            <v>Godolphin Resources Limited Opt Exp 31/12/2024</v>
          </cell>
          <cell r="D2850" t="str">
            <v>AustralianShares</v>
          </cell>
          <cell r="E2850">
            <v>16750</v>
          </cell>
          <cell r="F2850">
            <v>0</v>
          </cell>
          <cell r="G2850">
            <v>0</v>
          </cell>
          <cell r="H2850">
            <v>16.75</v>
          </cell>
          <cell r="I2850">
            <v>0</v>
          </cell>
          <cell r="J2850">
            <v>0</v>
          </cell>
          <cell r="K2850">
            <v>1E-3</v>
          </cell>
        </row>
        <row r="2851">
          <cell r="A2851" t="str">
            <v>GRMN.NY</v>
          </cell>
          <cell r="B2851" t="str">
            <v>No</v>
          </cell>
          <cell r="C2851" t="str">
            <v>Garmin Ltd</v>
          </cell>
          <cell r="D2851" t="str">
            <v>InternationalShares</v>
          </cell>
          <cell r="E2851">
            <v>55</v>
          </cell>
          <cell r="F2851">
            <v>0</v>
          </cell>
          <cell r="G2851">
            <v>0</v>
          </cell>
          <cell r="H2851">
            <v>18335.703870000001</v>
          </cell>
          <cell r="I2851">
            <v>0</v>
          </cell>
          <cell r="J2851">
            <v>0</v>
          </cell>
          <cell r="K2851">
            <v>333.37643400000002</v>
          </cell>
        </row>
        <row r="2852">
          <cell r="A2852" t="str">
            <v>GRNV</v>
          </cell>
          <cell r="B2852" t="str">
            <v>No</v>
          </cell>
          <cell r="C2852" t="str">
            <v>VanEck MSCI Australian Sustainable Equity ETF</v>
          </cell>
          <cell r="D2852" t="str">
            <v>AustralianShares</v>
          </cell>
          <cell r="E2852">
            <v>129516</v>
          </cell>
          <cell r="F2852">
            <v>0</v>
          </cell>
          <cell r="G2852">
            <v>0</v>
          </cell>
          <cell r="H2852">
            <v>4140626.52</v>
          </cell>
          <cell r="I2852">
            <v>0</v>
          </cell>
          <cell r="J2852">
            <v>0</v>
          </cell>
          <cell r="K2852">
            <v>31.97</v>
          </cell>
        </row>
        <row r="2853">
          <cell r="A2853" t="str">
            <v>GROW</v>
          </cell>
          <cell r="B2853" t="str">
            <v>No</v>
          </cell>
          <cell r="C2853" t="str">
            <v>Schroder Real Return (Managed Fund)</v>
          </cell>
          <cell r="D2853" t="str">
            <v>AustralianShares</v>
          </cell>
          <cell r="E2853">
            <v>265411</v>
          </cell>
          <cell r="F2853">
            <v>0</v>
          </cell>
          <cell r="G2853">
            <v>0</v>
          </cell>
          <cell r="H2853">
            <v>1013870.02</v>
          </cell>
          <cell r="I2853">
            <v>0</v>
          </cell>
          <cell r="J2853">
            <v>0</v>
          </cell>
          <cell r="K2853">
            <v>3.82</v>
          </cell>
        </row>
        <row r="2854">
          <cell r="A2854" t="str">
            <v>GRR</v>
          </cell>
          <cell r="B2854" t="str">
            <v>No</v>
          </cell>
          <cell r="C2854" t="str">
            <v>Grange Resources Ltd</v>
          </cell>
          <cell r="D2854" t="str">
            <v>AustralianShares</v>
          </cell>
          <cell r="E2854">
            <v>456742</v>
          </cell>
          <cell r="F2854">
            <v>0</v>
          </cell>
          <cell r="G2854">
            <v>0</v>
          </cell>
          <cell r="H2854">
            <v>100483.24</v>
          </cell>
          <cell r="I2854">
            <v>0</v>
          </cell>
          <cell r="J2854">
            <v>0</v>
          </cell>
          <cell r="K2854">
            <v>0.22</v>
          </cell>
        </row>
        <row r="2855">
          <cell r="A2855" t="str">
            <v>GRV</v>
          </cell>
          <cell r="B2855" t="str">
            <v>No</v>
          </cell>
          <cell r="C2855" t="str">
            <v>Greenvale Energy Limited</v>
          </cell>
          <cell r="D2855" t="str">
            <v>AustralianShares</v>
          </cell>
          <cell r="E2855">
            <v>1471116</v>
          </cell>
          <cell r="F2855">
            <v>0</v>
          </cell>
          <cell r="G2855">
            <v>0</v>
          </cell>
          <cell r="H2855">
            <v>50017.944000000003</v>
          </cell>
          <cell r="I2855">
            <v>0</v>
          </cell>
          <cell r="J2855">
            <v>0</v>
          </cell>
          <cell r="K2855">
            <v>3.4000000000000002E-2</v>
          </cell>
        </row>
        <row r="2856">
          <cell r="A2856" t="str">
            <v>GRX</v>
          </cell>
          <cell r="B2856" t="str">
            <v>No</v>
          </cell>
          <cell r="C2856" t="str">
            <v>GreenX Metals Limited</v>
          </cell>
          <cell r="D2856" t="str">
            <v>AustralianShares</v>
          </cell>
          <cell r="E2856">
            <v>52716</v>
          </cell>
          <cell r="F2856">
            <v>0</v>
          </cell>
          <cell r="G2856">
            <v>0</v>
          </cell>
          <cell r="H2856">
            <v>35846.879999999997</v>
          </cell>
          <cell r="I2856">
            <v>0</v>
          </cell>
          <cell r="J2856">
            <v>0</v>
          </cell>
          <cell r="K2856">
            <v>0.68</v>
          </cell>
        </row>
        <row r="2857">
          <cell r="A2857" t="str">
            <v>GS.NY</v>
          </cell>
          <cell r="B2857" t="str">
            <v>No</v>
          </cell>
          <cell r="C2857" t="str">
            <v>Goldman Sachs Group Inc.</v>
          </cell>
          <cell r="D2857" t="str">
            <v>InternationalShares</v>
          </cell>
          <cell r="E2857">
            <v>17765</v>
          </cell>
          <cell r="F2857">
            <v>0</v>
          </cell>
          <cell r="G2857">
            <v>0</v>
          </cell>
          <cell r="H2857">
            <v>16441885.077310001</v>
          </cell>
          <cell r="I2857">
            <v>0</v>
          </cell>
          <cell r="J2857">
            <v>0</v>
          </cell>
          <cell r="K2857">
            <v>925.521254</v>
          </cell>
        </row>
        <row r="2858">
          <cell r="A2858" t="str">
            <v>GSBG25</v>
          </cell>
          <cell r="B2858" t="str">
            <v>No</v>
          </cell>
          <cell r="C2858" t="str">
            <v>AGB 3.25% FIXED 21/04/2025 CDI (TB139)</v>
          </cell>
          <cell r="D2858" t="str">
            <v>AustralianShares</v>
          </cell>
          <cell r="E2858">
            <v>13948</v>
          </cell>
          <cell r="F2858">
            <v>0</v>
          </cell>
          <cell r="G2858">
            <v>0</v>
          </cell>
          <cell r="H2858">
            <v>1402122.7</v>
          </cell>
          <cell r="I2858">
            <v>0</v>
          </cell>
          <cell r="J2858">
            <v>0</v>
          </cell>
          <cell r="K2858">
            <v>100.52500000000001</v>
          </cell>
        </row>
        <row r="2859">
          <cell r="A2859" t="str">
            <v>GSBG26</v>
          </cell>
          <cell r="B2859" t="str">
            <v>No</v>
          </cell>
          <cell r="C2859" t="str">
            <v>AGB 4.25% FIXED 21/04/2026 CDI (TB142)</v>
          </cell>
          <cell r="D2859" t="str">
            <v>AustralianShares</v>
          </cell>
          <cell r="E2859">
            <v>30</v>
          </cell>
          <cell r="F2859">
            <v>0</v>
          </cell>
          <cell r="G2859">
            <v>0</v>
          </cell>
          <cell r="H2859">
            <v>3041.76</v>
          </cell>
          <cell r="I2859">
            <v>0</v>
          </cell>
          <cell r="J2859">
            <v>0</v>
          </cell>
          <cell r="K2859">
            <v>101.392</v>
          </cell>
        </row>
        <row r="2860">
          <cell r="A2860" t="str">
            <v>GSBG27</v>
          </cell>
          <cell r="B2860" t="str">
            <v>No</v>
          </cell>
          <cell r="C2860" t="str">
            <v>AGB 4.75% FIXED 21/04/2027 CDI (TB0136)</v>
          </cell>
          <cell r="D2860" t="str">
            <v>AustralianShares</v>
          </cell>
          <cell r="E2860">
            <v>1150</v>
          </cell>
          <cell r="F2860">
            <v>0</v>
          </cell>
          <cell r="G2860">
            <v>0</v>
          </cell>
          <cell r="H2860">
            <v>123682.5</v>
          </cell>
          <cell r="I2860">
            <v>0</v>
          </cell>
          <cell r="J2860">
            <v>0</v>
          </cell>
          <cell r="K2860">
            <v>107.55</v>
          </cell>
        </row>
        <row r="2861">
          <cell r="A2861" t="str">
            <v>GSBG33</v>
          </cell>
          <cell r="B2861" t="str">
            <v>No</v>
          </cell>
          <cell r="C2861" t="str">
            <v>AGB 4.5% FIXED 21/04/2033 CDI (TB140)</v>
          </cell>
          <cell r="D2861" t="str">
            <v>AustralianShares</v>
          </cell>
          <cell r="E2861">
            <v>5250</v>
          </cell>
          <cell r="F2861">
            <v>0</v>
          </cell>
          <cell r="G2861">
            <v>0</v>
          </cell>
          <cell r="H2861">
            <v>538125</v>
          </cell>
          <cell r="I2861">
            <v>0</v>
          </cell>
          <cell r="J2861">
            <v>0</v>
          </cell>
          <cell r="K2861">
            <v>102.5</v>
          </cell>
        </row>
        <row r="2862">
          <cell r="A2862" t="str">
            <v>GSBG37</v>
          </cell>
          <cell r="B2862" t="str">
            <v>No</v>
          </cell>
          <cell r="C2862" t="str">
            <v>AGB 3.75% FIXED 21/04/2037 CDI (TB144)</v>
          </cell>
          <cell r="D2862" t="str">
            <v>AustralianShares</v>
          </cell>
          <cell r="E2862">
            <v>2443</v>
          </cell>
          <cell r="F2862">
            <v>0</v>
          </cell>
          <cell r="G2862">
            <v>0</v>
          </cell>
          <cell r="H2862">
            <v>229329.296</v>
          </cell>
          <cell r="I2862">
            <v>0</v>
          </cell>
          <cell r="J2862">
            <v>0</v>
          </cell>
          <cell r="K2862">
            <v>93.872</v>
          </cell>
        </row>
        <row r="2863">
          <cell r="A2863" t="str">
            <v>GSBI32</v>
          </cell>
          <cell r="B2863" t="str">
            <v>No</v>
          </cell>
          <cell r="C2863" t="str">
            <v>AGB 1.25% FIXED 21/05/2032 CDI (TB158)</v>
          </cell>
          <cell r="D2863" t="str">
            <v>AustralianShares</v>
          </cell>
          <cell r="E2863">
            <v>474</v>
          </cell>
          <cell r="F2863">
            <v>0</v>
          </cell>
          <cell r="G2863">
            <v>0</v>
          </cell>
          <cell r="H2863">
            <v>38294.46</v>
          </cell>
          <cell r="I2863">
            <v>0</v>
          </cell>
          <cell r="J2863">
            <v>0</v>
          </cell>
          <cell r="K2863">
            <v>80.790000000000006</v>
          </cell>
        </row>
        <row r="2864">
          <cell r="A2864" t="str">
            <v>GSBI34</v>
          </cell>
          <cell r="B2864" t="str">
            <v>No</v>
          </cell>
          <cell r="C2864" t="str">
            <v>AGB 3.75% FIXED 21/05/2034 CDI (TB167)</v>
          </cell>
          <cell r="D2864" t="str">
            <v>AustralianShares</v>
          </cell>
          <cell r="E2864">
            <v>2005</v>
          </cell>
          <cell r="F2864">
            <v>0</v>
          </cell>
          <cell r="G2864">
            <v>0</v>
          </cell>
          <cell r="H2864">
            <v>191838.4</v>
          </cell>
          <cell r="I2864">
            <v>0</v>
          </cell>
          <cell r="J2864">
            <v>0</v>
          </cell>
          <cell r="K2864">
            <v>95.68</v>
          </cell>
        </row>
        <row r="2865">
          <cell r="A2865" t="str">
            <v>GSBI41</v>
          </cell>
          <cell r="B2865" t="str">
            <v>No</v>
          </cell>
          <cell r="C2865" t="str">
            <v>AGB 2.75% FIXED 21/05/2041 CDI (TB156)</v>
          </cell>
          <cell r="D2865" t="str">
            <v>AustralianShares</v>
          </cell>
          <cell r="E2865">
            <v>12370</v>
          </cell>
          <cell r="F2865">
            <v>0</v>
          </cell>
          <cell r="G2865">
            <v>0</v>
          </cell>
          <cell r="H2865">
            <v>965107.4</v>
          </cell>
          <cell r="I2865">
            <v>0</v>
          </cell>
          <cell r="J2865">
            <v>0</v>
          </cell>
          <cell r="K2865">
            <v>78.02</v>
          </cell>
        </row>
        <row r="2866">
          <cell r="A2866" t="str">
            <v>GSBK35</v>
          </cell>
          <cell r="B2866" t="str">
            <v>No</v>
          </cell>
          <cell r="C2866" t="str">
            <v>AGB 2.75% FIXED 21/06/2035 CDI (TB0145)</v>
          </cell>
          <cell r="D2866" t="str">
            <v>AustralianShares</v>
          </cell>
          <cell r="E2866">
            <v>13915</v>
          </cell>
          <cell r="F2866">
            <v>0</v>
          </cell>
          <cell r="G2866">
            <v>0</v>
          </cell>
          <cell r="H2866">
            <v>1202812.6000000001</v>
          </cell>
          <cell r="I2866">
            <v>0</v>
          </cell>
          <cell r="J2866">
            <v>0</v>
          </cell>
          <cell r="K2866">
            <v>86.44</v>
          </cell>
        </row>
        <row r="2867">
          <cell r="A2867" t="str">
            <v>GSBK51</v>
          </cell>
          <cell r="B2867" t="str">
            <v>No</v>
          </cell>
          <cell r="C2867" t="str">
            <v>AGB 1.75% FIXED 21/06/2051 CDI (TB162)</v>
          </cell>
          <cell r="D2867" t="str">
            <v>AustralianShares</v>
          </cell>
          <cell r="E2867">
            <v>330</v>
          </cell>
          <cell r="F2867">
            <v>0</v>
          </cell>
          <cell r="G2867">
            <v>0</v>
          </cell>
          <cell r="H2867">
            <v>17688</v>
          </cell>
          <cell r="I2867">
            <v>0</v>
          </cell>
          <cell r="J2867">
            <v>0</v>
          </cell>
          <cell r="K2867">
            <v>53.6</v>
          </cell>
        </row>
        <row r="2868">
          <cell r="A2868" t="str">
            <v>GSBK54</v>
          </cell>
          <cell r="B2868" t="str">
            <v>No</v>
          </cell>
          <cell r="C2868" t="str">
            <v>AGB 4.75% FIXED 21/06/2054 CDI (TB169)</v>
          </cell>
          <cell r="D2868" t="str">
            <v>AustralianShares</v>
          </cell>
          <cell r="E2868">
            <v>6831</v>
          </cell>
          <cell r="F2868">
            <v>0</v>
          </cell>
          <cell r="G2868">
            <v>0</v>
          </cell>
          <cell r="H2868">
            <v>676337.31</v>
          </cell>
          <cell r="I2868">
            <v>0</v>
          </cell>
          <cell r="J2868">
            <v>0</v>
          </cell>
          <cell r="K2868">
            <v>99.01</v>
          </cell>
        </row>
        <row r="2869">
          <cell r="A2869" t="str">
            <v>GSBU33</v>
          </cell>
          <cell r="B2869" t="str">
            <v>No</v>
          </cell>
          <cell r="C2869" t="str">
            <v>AGB 3.00% FIXED 21/11/2033 CDI (TB166)</v>
          </cell>
          <cell r="D2869" t="str">
            <v>AustralianShares</v>
          </cell>
          <cell r="E2869">
            <v>2381</v>
          </cell>
          <cell r="F2869">
            <v>0</v>
          </cell>
          <cell r="G2869">
            <v>0</v>
          </cell>
          <cell r="H2869">
            <v>216123.37</v>
          </cell>
          <cell r="I2869">
            <v>0</v>
          </cell>
          <cell r="J2869">
            <v>0</v>
          </cell>
          <cell r="K2869">
            <v>90.77</v>
          </cell>
        </row>
        <row r="2870">
          <cell r="A2870" t="str">
            <v>GSF0001AU</v>
          </cell>
          <cell r="B2870" t="str">
            <v>No</v>
          </cell>
          <cell r="C2870" t="str">
            <v>Epoch Global Equity Shareholder Yield (Hedged) Fd</v>
          </cell>
          <cell r="D2870" t="str">
            <v>ManagedFunds</v>
          </cell>
          <cell r="E2870">
            <v>10474751.205734</v>
          </cell>
          <cell r="F2870">
            <v>0</v>
          </cell>
          <cell r="G2870">
            <v>0</v>
          </cell>
          <cell r="H2870">
            <v>9935301.5186390001</v>
          </cell>
          <cell r="I2870">
            <v>0</v>
          </cell>
          <cell r="J2870">
            <v>0</v>
          </cell>
          <cell r="K2870">
            <v>0.94850000000000001</v>
          </cell>
        </row>
        <row r="2871">
          <cell r="A2871" t="str">
            <v>GSF0002AU</v>
          </cell>
          <cell r="B2871" t="str">
            <v>No</v>
          </cell>
          <cell r="C2871" t="str">
            <v>Epoch Global Equity Shareholder Yield (Unhgd) Fund</v>
          </cell>
          <cell r="D2871" t="str">
            <v>ManagedFunds</v>
          </cell>
          <cell r="E2871">
            <v>13719693.675927</v>
          </cell>
          <cell r="F2871">
            <v>0</v>
          </cell>
          <cell r="G2871">
            <v>0</v>
          </cell>
          <cell r="H2871">
            <v>19646601.343927</v>
          </cell>
          <cell r="I2871">
            <v>0</v>
          </cell>
          <cell r="J2871">
            <v>0</v>
          </cell>
          <cell r="K2871">
            <v>1.4319999999999999</v>
          </cell>
        </row>
        <row r="2872">
          <cell r="A2872" t="str">
            <v>GSF0874AU</v>
          </cell>
          <cell r="B2872" t="str">
            <v>No</v>
          </cell>
          <cell r="C2872" t="str">
            <v>Munro Global Growth Small &amp; Mid Cap Fund Class A</v>
          </cell>
          <cell r="D2872" t="str">
            <v>ManagedFunds</v>
          </cell>
          <cell r="E2872">
            <v>960535.26136400003</v>
          </cell>
          <cell r="F2872">
            <v>0</v>
          </cell>
          <cell r="G2872">
            <v>0</v>
          </cell>
          <cell r="H2872">
            <v>1659324.6640059999</v>
          </cell>
          <cell r="I2872">
            <v>0</v>
          </cell>
          <cell r="J2872">
            <v>0</v>
          </cell>
          <cell r="K2872">
            <v>1.7275</v>
          </cell>
        </row>
        <row r="2873">
          <cell r="A2873" t="str">
            <v>GSF1423AU</v>
          </cell>
          <cell r="B2873" t="str">
            <v>No</v>
          </cell>
          <cell r="C2873" t="str">
            <v>Munro Climate Change Leaders Fund - Cl A</v>
          </cell>
          <cell r="D2873" t="str">
            <v>ManagedFunds</v>
          </cell>
          <cell r="E2873">
            <v>920588.94175300002</v>
          </cell>
          <cell r="F2873">
            <v>0</v>
          </cell>
          <cell r="G2873">
            <v>0</v>
          </cell>
          <cell r="H2873">
            <v>1487671.7298729999</v>
          </cell>
          <cell r="I2873">
            <v>0</v>
          </cell>
          <cell r="J2873">
            <v>0</v>
          </cell>
          <cell r="K2873">
            <v>1.6160000000000001</v>
          </cell>
        </row>
        <row r="2874">
          <cell r="A2874" t="str">
            <v>GSIQ25</v>
          </cell>
          <cell r="B2874" t="str">
            <v>No</v>
          </cell>
          <cell r="C2874" t="str">
            <v>AGB 3.0% INDEXED 20/09/2025 CDI (TI0407)</v>
          </cell>
          <cell r="D2874" t="str">
            <v>AustralianShares</v>
          </cell>
          <cell r="E2874">
            <v>137</v>
          </cell>
          <cell r="F2874">
            <v>0</v>
          </cell>
          <cell r="G2874">
            <v>0</v>
          </cell>
          <cell r="H2874">
            <v>20601.649000000001</v>
          </cell>
          <cell r="I2874">
            <v>0</v>
          </cell>
          <cell r="J2874">
            <v>0</v>
          </cell>
          <cell r="K2874">
            <v>150.37700000000001</v>
          </cell>
        </row>
        <row r="2875">
          <cell r="A2875" t="str">
            <v>GSK.LN</v>
          </cell>
          <cell r="B2875" t="str">
            <v>No</v>
          </cell>
          <cell r="C2875" t="str">
            <v>GSK PLC</v>
          </cell>
          <cell r="D2875" t="str">
            <v>InternationalShares</v>
          </cell>
          <cell r="E2875">
            <v>66222</v>
          </cell>
          <cell r="F2875">
            <v>0</v>
          </cell>
          <cell r="G2875">
            <v>0</v>
          </cell>
          <cell r="H2875">
            <v>1803103.079076</v>
          </cell>
          <cell r="I2875">
            <v>0</v>
          </cell>
          <cell r="J2875">
            <v>0</v>
          </cell>
          <cell r="K2875">
            <v>27.228158000000001</v>
          </cell>
        </row>
        <row r="2876">
          <cell r="A2876" t="str">
            <v>GSK.NY</v>
          </cell>
          <cell r="B2876" t="str">
            <v>No</v>
          </cell>
          <cell r="C2876" t="str">
            <v>GSK PLC ADR</v>
          </cell>
          <cell r="D2876" t="str">
            <v>InternationalShares</v>
          </cell>
          <cell r="E2876">
            <v>238</v>
          </cell>
          <cell r="F2876">
            <v>0</v>
          </cell>
          <cell r="G2876">
            <v>0</v>
          </cell>
          <cell r="H2876">
            <v>13009.794714</v>
          </cell>
          <cell r="I2876">
            <v>0</v>
          </cell>
          <cell r="J2876">
            <v>0</v>
          </cell>
          <cell r="K2876">
            <v>54.663003000000003</v>
          </cell>
        </row>
        <row r="2877">
          <cell r="A2877" t="str">
            <v>GSM</v>
          </cell>
          <cell r="B2877" t="str">
            <v>No</v>
          </cell>
          <cell r="C2877" t="str">
            <v>Golden State Mining Limited</v>
          </cell>
          <cell r="D2877" t="str">
            <v>AustralianShares</v>
          </cell>
          <cell r="E2877">
            <v>81000</v>
          </cell>
          <cell r="F2877">
            <v>0</v>
          </cell>
          <cell r="G2877">
            <v>0</v>
          </cell>
          <cell r="H2877">
            <v>729</v>
          </cell>
          <cell r="I2877">
            <v>0</v>
          </cell>
          <cell r="J2877">
            <v>0</v>
          </cell>
          <cell r="K2877">
            <v>8.9999999999999993E-3</v>
          </cell>
        </row>
        <row r="2878">
          <cell r="A2878" t="str">
            <v>GSN</v>
          </cell>
          <cell r="B2878" t="str">
            <v>No</v>
          </cell>
          <cell r="C2878" t="str">
            <v>Great Southern Mining Limited</v>
          </cell>
          <cell r="D2878" t="str">
            <v>AustralianShares</v>
          </cell>
          <cell r="E2878">
            <v>221140</v>
          </cell>
          <cell r="F2878">
            <v>0</v>
          </cell>
          <cell r="G2878">
            <v>0</v>
          </cell>
          <cell r="H2878">
            <v>3317.1</v>
          </cell>
          <cell r="I2878">
            <v>0</v>
          </cell>
          <cell r="J2878">
            <v>0</v>
          </cell>
          <cell r="K2878">
            <v>1.4999999999999999E-2</v>
          </cell>
        </row>
        <row r="2879">
          <cell r="A2879" t="str">
            <v>GSS</v>
          </cell>
          <cell r="B2879" t="str">
            <v>No</v>
          </cell>
          <cell r="C2879" t="str">
            <v>Genetic Signatures Limited</v>
          </cell>
          <cell r="D2879" t="str">
            <v>AustralianShares</v>
          </cell>
          <cell r="E2879">
            <v>60881</v>
          </cell>
          <cell r="F2879">
            <v>0</v>
          </cell>
          <cell r="G2879">
            <v>0</v>
          </cell>
          <cell r="H2879">
            <v>38355.03</v>
          </cell>
          <cell r="I2879">
            <v>0</v>
          </cell>
          <cell r="J2879">
            <v>0</v>
          </cell>
          <cell r="K2879">
            <v>0.63</v>
          </cell>
        </row>
        <row r="2880">
          <cell r="A2880" t="str">
            <v>GT1</v>
          </cell>
          <cell r="B2880" t="str">
            <v>No</v>
          </cell>
          <cell r="C2880" t="str">
            <v>Green Technology Metals Limited</v>
          </cell>
          <cell r="D2880" t="str">
            <v>AustralianShares</v>
          </cell>
          <cell r="E2880">
            <v>256638</v>
          </cell>
          <cell r="F2880">
            <v>0</v>
          </cell>
          <cell r="G2880">
            <v>0</v>
          </cell>
          <cell r="H2880">
            <v>17708.022000000001</v>
          </cell>
          <cell r="I2880">
            <v>0</v>
          </cell>
          <cell r="J2880">
            <v>0</v>
          </cell>
          <cell r="K2880">
            <v>6.9000000000000006E-2</v>
          </cell>
        </row>
        <row r="2881">
          <cell r="A2881" t="str">
            <v>GTE</v>
          </cell>
          <cell r="B2881" t="str">
            <v>No</v>
          </cell>
          <cell r="C2881" t="str">
            <v>Great Western Exploration Limited</v>
          </cell>
          <cell r="D2881" t="str">
            <v>AustralianShares</v>
          </cell>
          <cell r="E2881">
            <v>19517</v>
          </cell>
          <cell r="F2881">
            <v>0</v>
          </cell>
          <cell r="G2881">
            <v>0</v>
          </cell>
          <cell r="H2881">
            <v>526.95899999999995</v>
          </cell>
          <cell r="I2881">
            <v>0</v>
          </cell>
          <cell r="J2881">
            <v>0</v>
          </cell>
          <cell r="K2881">
            <v>2.7E-2</v>
          </cell>
        </row>
        <row r="2882">
          <cell r="A2882" t="str">
            <v>GTG</v>
          </cell>
          <cell r="B2882" t="str">
            <v>No</v>
          </cell>
          <cell r="C2882" t="str">
            <v>Genetic Technologies Limited</v>
          </cell>
          <cell r="D2882" t="str">
            <v>AustralianShares</v>
          </cell>
          <cell r="E2882">
            <v>63540</v>
          </cell>
          <cell r="F2882">
            <v>0</v>
          </cell>
          <cell r="G2882">
            <v>0</v>
          </cell>
          <cell r="H2882">
            <v>2478.06</v>
          </cell>
          <cell r="I2882">
            <v>0</v>
          </cell>
          <cell r="J2882">
            <v>0</v>
          </cell>
          <cell r="K2882">
            <v>3.9E-2</v>
          </cell>
        </row>
        <row r="2883">
          <cell r="A2883" t="str">
            <v>GTH</v>
          </cell>
          <cell r="B2883" t="str">
            <v>No</v>
          </cell>
          <cell r="C2883" t="str">
            <v>Gathid Limited</v>
          </cell>
          <cell r="D2883" t="str">
            <v>AustralianShares</v>
          </cell>
          <cell r="E2883">
            <v>30823</v>
          </cell>
          <cell r="F2883">
            <v>0</v>
          </cell>
          <cell r="G2883">
            <v>0</v>
          </cell>
          <cell r="H2883">
            <v>554.81399999999996</v>
          </cell>
          <cell r="I2883">
            <v>0</v>
          </cell>
          <cell r="J2883">
            <v>0</v>
          </cell>
          <cell r="K2883">
            <v>1.7999999999999999E-2</v>
          </cell>
        </row>
        <row r="2884">
          <cell r="A2884" t="str">
            <v>GTI</v>
          </cell>
          <cell r="B2884" t="str">
            <v>No</v>
          </cell>
          <cell r="C2884" t="str">
            <v>Gratifii Limited</v>
          </cell>
          <cell r="D2884" t="str">
            <v>AustralianShares</v>
          </cell>
          <cell r="E2884">
            <v>4750</v>
          </cell>
          <cell r="F2884">
            <v>0</v>
          </cell>
          <cell r="G2884">
            <v>0</v>
          </cell>
          <cell r="H2884">
            <v>422.75</v>
          </cell>
          <cell r="I2884">
            <v>0</v>
          </cell>
          <cell r="J2884">
            <v>0</v>
          </cell>
          <cell r="K2884">
            <v>8.8999999999999996E-2</v>
          </cell>
        </row>
        <row r="2885">
          <cell r="A2885" t="str">
            <v>GTK</v>
          </cell>
          <cell r="B2885" t="str">
            <v>No</v>
          </cell>
          <cell r="C2885" t="str">
            <v>Gentrack Group Limited</v>
          </cell>
          <cell r="D2885" t="str">
            <v>AustralianShares</v>
          </cell>
          <cell r="E2885">
            <v>24835</v>
          </cell>
          <cell r="F2885">
            <v>0</v>
          </cell>
          <cell r="G2885">
            <v>0</v>
          </cell>
          <cell r="H2885">
            <v>287837.65000000002</v>
          </cell>
          <cell r="I2885">
            <v>0</v>
          </cell>
          <cell r="J2885">
            <v>0</v>
          </cell>
          <cell r="K2885">
            <v>11.59</v>
          </cell>
        </row>
        <row r="2886">
          <cell r="A2886" t="str">
            <v>GTLB.ND</v>
          </cell>
          <cell r="B2886" t="str">
            <v>No</v>
          </cell>
          <cell r="C2886" t="str">
            <v>GitLab Inc</v>
          </cell>
          <cell r="D2886" t="str">
            <v>InternationalShares</v>
          </cell>
          <cell r="E2886">
            <v>267</v>
          </cell>
          <cell r="F2886">
            <v>0</v>
          </cell>
          <cell r="G2886">
            <v>0</v>
          </cell>
          <cell r="H2886">
            <v>24317.843889</v>
          </cell>
          <cell r="I2886">
            <v>0</v>
          </cell>
          <cell r="J2886">
            <v>0</v>
          </cell>
          <cell r="K2886">
            <v>91.078067000000004</v>
          </cell>
        </row>
        <row r="2887">
          <cell r="A2887" t="str">
            <v>GTN</v>
          </cell>
          <cell r="B2887" t="str">
            <v>No</v>
          </cell>
          <cell r="C2887" t="str">
            <v>GTN Limited</v>
          </cell>
          <cell r="D2887" t="str">
            <v>AustralianShares</v>
          </cell>
          <cell r="E2887">
            <v>22000</v>
          </cell>
          <cell r="F2887">
            <v>0</v>
          </cell>
          <cell r="G2887">
            <v>0</v>
          </cell>
          <cell r="H2887">
            <v>13090</v>
          </cell>
          <cell r="I2887">
            <v>0</v>
          </cell>
          <cell r="J2887">
            <v>0</v>
          </cell>
          <cell r="K2887">
            <v>0.59499999999999997</v>
          </cell>
        </row>
        <row r="2888">
          <cell r="A2888" t="str">
            <v>GTR</v>
          </cell>
          <cell r="B2888" t="str">
            <v>No</v>
          </cell>
          <cell r="C2888" t="str">
            <v>GTI Energy Limited</v>
          </cell>
          <cell r="D2888" t="str">
            <v>AustralianShares</v>
          </cell>
          <cell r="E2888">
            <v>1325596</v>
          </cell>
          <cell r="F2888">
            <v>0</v>
          </cell>
          <cell r="G2888">
            <v>0</v>
          </cell>
          <cell r="H2888">
            <v>3976.788</v>
          </cell>
          <cell r="I2888">
            <v>0</v>
          </cell>
          <cell r="J2888">
            <v>0</v>
          </cell>
          <cell r="K2888">
            <v>3.0000000000000001E-3</v>
          </cell>
        </row>
        <row r="2889">
          <cell r="A2889" t="str">
            <v>GTROC</v>
          </cell>
          <cell r="B2889" t="str">
            <v>No</v>
          </cell>
          <cell r="C2889" t="str">
            <v>GTI Energy Limited Option Expiry 25/09/2028</v>
          </cell>
          <cell r="D2889" t="str">
            <v>AustralianShares</v>
          </cell>
          <cell r="E2889">
            <v>5166</v>
          </cell>
          <cell r="F2889">
            <v>0</v>
          </cell>
          <cell r="G2889">
            <v>0</v>
          </cell>
          <cell r="H2889">
            <v>5.1660000000000004</v>
          </cell>
          <cell r="I2889">
            <v>0</v>
          </cell>
          <cell r="J2889">
            <v>0</v>
          </cell>
          <cell r="K2889">
            <v>1E-3</v>
          </cell>
        </row>
        <row r="2890">
          <cell r="A2890" t="str">
            <v>GTT.PA</v>
          </cell>
          <cell r="B2890" t="str">
            <v>No</v>
          </cell>
          <cell r="C2890" t="str">
            <v>Gaztransport &amp; Technigaz SA</v>
          </cell>
          <cell r="D2890" t="str">
            <v>InternationalShares</v>
          </cell>
          <cell r="E2890">
            <v>101</v>
          </cell>
          <cell r="F2890">
            <v>0</v>
          </cell>
          <cell r="G2890">
            <v>0</v>
          </cell>
          <cell r="H2890">
            <v>21844.294544</v>
          </cell>
          <cell r="I2890">
            <v>0</v>
          </cell>
          <cell r="J2890">
            <v>0</v>
          </cell>
          <cell r="K2890">
            <v>216.28014400000001</v>
          </cell>
        </row>
        <row r="2891">
          <cell r="A2891" t="str">
            <v>GTU0008AU</v>
          </cell>
          <cell r="B2891" t="str">
            <v>No</v>
          </cell>
          <cell r="C2891" t="str">
            <v>Invesco WS Global Opps Fund - Hedged Class A</v>
          </cell>
          <cell r="D2891" t="str">
            <v>ManagedFunds</v>
          </cell>
          <cell r="E2891">
            <v>289126.76850900002</v>
          </cell>
          <cell r="F2891">
            <v>0</v>
          </cell>
          <cell r="G2891">
            <v>0</v>
          </cell>
          <cell r="H2891">
            <v>374939.59340199997</v>
          </cell>
          <cell r="I2891">
            <v>0</v>
          </cell>
          <cell r="J2891">
            <v>0</v>
          </cell>
          <cell r="K2891">
            <v>1.2968</v>
          </cell>
        </row>
        <row r="2892">
          <cell r="A2892" t="str">
            <v>GTU0102AU</v>
          </cell>
          <cell r="B2892" t="str">
            <v>No</v>
          </cell>
          <cell r="C2892" t="str">
            <v>Invesco WS Global Opportunities Fund - Unhedged</v>
          </cell>
          <cell r="D2892" t="str">
            <v>ManagedFunds</v>
          </cell>
          <cell r="E2892">
            <v>345546.88509</v>
          </cell>
          <cell r="F2892">
            <v>0</v>
          </cell>
          <cell r="G2892">
            <v>770732.00929099997</v>
          </cell>
          <cell r="H2892">
            <v>237287.04599100002</v>
          </cell>
          <cell r="I2892">
            <v>0</v>
          </cell>
          <cell r="J2892">
            <v>529261.67078000004</v>
          </cell>
          <cell r="K2892">
            <v>0.68669999999999998</v>
          </cell>
        </row>
        <row r="2893">
          <cell r="A2893" t="str">
            <v>GTU0109AU</v>
          </cell>
          <cell r="B2893" t="str">
            <v>No</v>
          </cell>
          <cell r="C2893" t="str">
            <v>Invesco True Balance Fund - Class A</v>
          </cell>
          <cell r="D2893" t="str">
            <v>ManagedFunds</v>
          </cell>
          <cell r="E2893">
            <v>379204.56161799998</v>
          </cell>
          <cell r="F2893">
            <v>0</v>
          </cell>
          <cell r="G2893">
            <v>0</v>
          </cell>
          <cell r="H2893">
            <v>410488.93795200001</v>
          </cell>
          <cell r="I2893">
            <v>0</v>
          </cell>
          <cell r="J2893">
            <v>0</v>
          </cell>
          <cell r="K2893">
            <v>1.0825</v>
          </cell>
        </row>
        <row r="2894">
          <cell r="A2894" t="str">
            <v>GTU5547AU</v>
          </cell>
          <cell r="B2894" t="str">
            <v>No</v>
          </cell>
          <cell r="C2894" t="str">
            <v>Invesco Global Real Estate Fund - Class A</v>
          </cell>
          <cell r="D2894" t="str">
            <v>ManagedFunds</v>
          </cell>
          <cell r="E2894">
            <v>774365.53483100003</v>
          </cell>
          <cell r="F2894">
            <v>0</v>
          </cell>
          <cell r="G2894">
            <v>0</v>
          </cell>
          <cell r="H2894">
            <v>692360.22469200008</v>
          </cell>
          <cell r="I2894">
            <v>0</v>
          </cell>
          <cell r="J2894">
            <v>0</v>
          </cell>
          <cell r="K2894">
            <v>0.89410000000000001</v>
          </cell>
        </row>
        <row r="2895">
          <cell r="A2895" t="str">
            <v>GUE</v>
          </cell>
          <cell r="B2895" t="str">
            <v>No</v>
          </cell>
          <cell r="C2895" t="str">
            <v>Global Uranium And Enrichment Ltd</v>
          </cell>
          <cell r="D2895" t="str">
            <v>AustralianShares</v>
          </cell>
          <cell r="E2895">
            <v>401283</v>
          </cell>
          <cell r="F2895">
            <v>0</v>
          </cell>
          <cell r="G2895">
            <v>0</v>
          </cell>
          <cell r="H2895">
            <v>24076.98</v>
          </cell>
          <cell r="I2895">
            <v>0</v>
          </cell>
          <cell r="J2895">
            <v>0</v>
          </cell>
          <cell r="K2895">
            <v>0.06</v>
          </cell>
        </row>
        <row r="2896">
          <cell r="A2896" t="str">
            <v>GVF</v>
          </cell>
          <cell r="B2896" t="str">
            <v>No</v>
          </cell>
          <cell r="C2896" t="str">
            <v>Staude Capital Global Value Fund Limited</v>
          </cell>
          <cell r="D2896" t="str">
            <v>AustralianShares</v>
          </cell>
          <cell r="E2896">
            <v>3211473</v>
          </cell>
          <cell r="F2896">
            <v>0</v>
          </cell>
          <cell r="G2896">
            <v>0</v>
          </cell>
          <cell r="H2896">
            <v>4351545.915</v>
          </cell>
          <cell r="I2896">
            <v>0</v>
          </cell>
          <cell r="J2896">
            <v>0</v>
          </cell>
          <cell r="K2896">
            <v>1.355</v>
          </cell>
        </row>
        <row r="2897">
          <cell r="A2897" t="str">
            <v>GW1</v>
          </cell>
          <cell r="B2897" t="str">
            <v>No</v>
          </cell>
          <cell r="C2897" t="str">
            <v>Greenwing Resources Ltd</v>
          </cell>
          <cell r="D2897" t="str">
            <v>AustralianShares</v>
          </cell>
          <cell r="E2897">
            <v>18916</v>
          </cell>
          <cell r="F2897">
            <v>0</v>
          </cell>
          <cell r="G2897">
            <v>0</v>
          </cell>
          <cell r="H2897">
            <v>775.55600000000004</v>
          </cell>
          <cell r="I2897">
            <v>0</v>
          </cell>
          <cell r="J2897">
            <v>0</v>
          </cell>
          <cell r="K2897">
            <v>4.1000000000000002E-2</v>
          </cell>
        </row>
        <row r="2898">
          <cell r="A2898" t="str">
            <v>GWA</v>
          </cell>
          <cell r="B2898" t="str">
            <v>No</v>
          </cell>
          <cell r="C2898" t="str">
            <v>GWA Group Limited</v>
          </cell>
          <cell r="D2898" t="str">
            <v>AustralianShares</v>
          </cell>
          <cell r="E2898">
            <v>47305</v>
          </cell>
          <cell r="F2898">
            <v>0</v>
          </cell>
          <cell r="G2898">
            <v>0</v>
          </cell>
          <cell r="H2898">
            <v>114478.1</v>
          </cell>
          <cell r="I2898">
            <v>0</v>
          </cell>
          <cell r="J2898">
            <v>0</v>
          </cell>
          <cell r="K2898">
            <v>2.42</v>
          </cell>
        </row>
        <row r="2899">
          <cell r="A2899" t="str">
            <v>GWR</v>
          </cell>
          <cell r="B2899" t="str">
            <v>No</v>
          </cell>
          <cell r="C2899" t="str">
            <v>GWR Group Limited</v>
          </cell>
          <cell r="D2899" t="str">
            <v>AustralianShares</v>
          </cell>
          <cell r="E2899">
            <v>10000</v>
          </cell>
          <cell r="F2899">
            <v>0</v>
          </cell>
          <cell r="G2899">
            <v>0</v>
          </cell>
          <cell r="H2899">
            <v>800</v>
          </cell>
          <cell r="I2899">
            <v>0</v>
          </cell>
          <cell r="J2899">
            <v>0</v>
          </cell>
          <cell r="K2899">
            <v>0.08</v>
          </cell>
        </row>
        <row r="2900">
          <cell r="A2900" t="str">
            <v>GXAI</v>
          </cell>
          <cell r="B2900" t="str">
            <v>No</v>
          </cell>
          <cell r="C2900" t="str">
            <v>Global X Artificial Intelligence ETF</v>
          </cell>
          <cell r="D2900" t="str">
            <v>AustralianShares</v>
          </cell>
          <cell r="E2900">
            <v>18585</v>
          </cell>
          <cell r="F2900">
            <v>0</v>
          </cell>
          <cell r="G2900">
            <v>0</v>
          </cell>
          <cell r="H2900">
            <v>227294.55</v>
          </cell>
          <cell r="I2900">
            <v>0</v>
          </cell>
          <cell r="J2900">
            <v>0</v>
          </cell>
          <cell r="K2900">
            <v>12.23</v>
          </cell>
        </row>
        <row r="2901">
          <cell r="A2901" t="str">
            <v>H78.SI</v>
          </cell>
          <cell r="B2901" t="str">
            <v>No</v>
          </cell>
          <cell r="C2901" t="str">
            <v>Hongkong Land Holdings Limited</v>
          </cell>
          <cell r="D2901" t="str">
            <v>InternationalShares</v>
          </cell>
          <cell r="E2901">
            <v>81888</v>
          </cell>
          <cell r="F2901">
            <v>0</v>
          </cell>
          <cell r="G2901">
            <v>0</v>
          </cell>
          <cell r="H2901">
            <v>588979.43999999994</v>
          </cell>
          <cell r="I2901">
            <v>0</v>
          </cell>
          <cell r="J2901">
            <v>0</v>
          </cell>
          <cell r="K2901">
            <v>7.1924999999999999</v>
          </cell>
        </row>
        <row r="2902">
          <cell r="A2902" t="str">
            <v>HAL</v>
          </cell>
          <cell r="B2902" t="str">
            <v>No</v>
          </cell>
          <cell r="C2902" t="str">
            <v>Halo Technologies Holdings Ltd</v>
          </cell>
          <cell r="D2902" t="str">
            <v>AustralianShares</v>
          </cell>
          <cell r="E2902">
            <v>7000</v>
          </cell>
          <cell r="F2902">
            <v>0</v>
          </cell>
          <cell r="G2902">
            <v>0</v>
          </cell>
          <cell r="H2902">
            <v>350</v>
          </cell>
          <cell r="I2902">
            <v>0</v>
          </cell>
          <cell r="J2902">
            <v>0</v>
          </cell>
          <cell r="K2902">
            <v>0.05</v>
          </cell>
        </row>
        <row r="2903">
          <cell r="A2903" t="str">
            <v>HAO</v>
          </cell>
          <cell r="B2903" t="str">
            <v>No</v>
          </cell>
          <cell r="C2903" t="str">
            <v>Haoma Mining NL</v>
          </cell>
          <cell r="D2903" t="str">
            <v>AustralianShares</v>
          </cell>
          <cell r="E2903">
            <v>0</v>
          </cell>
          <cell r="F2903">
            <v>0</v>
          </cell>
          <cell r="G2903">
            <v>0</v>
          </cell>
          <cell r="H2903">
            <v>0</v>
          </cell>
          <cell r="I2903">
            <v>0</v>
          </cell>
          <cell r="J2903">
            <v>0</v>
          </cell>
          <cell r="K2903">
            <v>0</v>
          </cell>
        </row>
        <row r="2904">
          <cell r="A2904" t="str">
            <v>HAR</v>
          </cell>
          <cell r="B2904" t="str">
            <v>No</v>
          </cell>
          <cell r="C2904" t="str">
            <v>Haranga Resources Limited</v>
          </cell>
          <cell r="D2904" t="str">
            <v>AustralianShares</v>
          </cell>
          <cell r="E2904">
            <v>37500</v>
          </cell>
          <cell r="F2904">
            <v>0</v>
          </cell>
          <cell r="G2904">
            <v>0</v>
          </cell>
          <cell r="H2904">
            <v>1387.5</v>
          </cell>
          <cell r="I2904">
            <v>0</v>
          </cell>
          <cell r="J2904">
            <v>0</v>
          </cell>
          <cell r="K2904">
            <v>3.6999999999999998E-2</v>
          </cell>
        </row>
        <row r="2905">
          <cell r="A2905" t="str">
            <v>HAS</v>
          </cell>
          <cell r="B2905" t="str">
            <v>No</v>
          </cell>
          <cell r="C2905" t="str">
            <v>Hastings Technology Metals Ltd</v>
          </cell>
          <cell r="D2905" t="str">
            <v>AustralianShares</v>
          </cell>
          <cell r="E2905">
            <v>59146</v>
          </cell>
          <cell r="F2905">
            <v>0</v>
          </cell>
          <cell r="G2905">
            <v>0</v>
          </cell>
          <cell r="H2905">
            <v>19222.45</v>
          </cell>
          <cell r="I2905">
            <v>0</v>
          </cell>
          <cell r="J2905">
            <v>0</v>
          </cell>
          <cell r="K2905">
            <v>0.32500000000000001</v>
          </cell>
        </row>
        <row r="2906">
          <cell r="A2906" t="str">
            <v>HAS.ND</v>
          </cell>
          <cell r="B2906" t="str">
            <v>No</v>
          </cell>
          <cell r="C2906" t="str">
            <v>Hasbro Inc</v>
          </cell>
          <cell r="D2906" t="str">
            <v>InternationalShares</v>
          </cell>
          <cell r="E2906">
            <v>50</v>
          </cell>
          <cell r="F2906">
            <v>0</v>
          </cell>
          <cell r="G2906">
            <v>0</v>
          </cell>
          <cell r="H2906">
            <v>4518.3449000000001</v>
          </cell>
          <cell r="I2906">
            <v>0</v>
          </cell>
          <cell r="J2906">
            <v>0</v>
          </cell>
          <cell r="K2906">
            <v>90.366898000000006</v>
          </cell>
        </row>
        <row r="2907">
          <cell r="A2907" t="str">
            <v>HASO</v>
          </cell>
          <cell r="B2907" t="str">
            <v>No</v>
          </cell>
          <cell r="C2907" t="str">
            <v>Hastings Technology Metals Ltd Opt Exp 01/05/2026</v>
          </cell>
          <cell r="D2907" t="str">
            <v>AustralianShares</v>
          </cell>
          <cell r="E2907">
            <v>3411</v>
          </cell>
          <cell r="F2907">
            <v>0</v>
          </cell>
          <cell r="G2907">
            <v>0</v>
          </cell>
          <cell r="H2907">
            <v>153.495</v>
          </cell>
          <cell r="I2907">
            <v>0</v>
          </cell>
          <cell r="J2907">
            <v>0</v>
          </cell>
          <cell r="K2907">
            <v>4.4999999999999998E-2</v>
          </cell>
        </row>
        <row r="2908">
          <cell r="A2908" t="str">
            <v>HAV</v>
          </cell>
          <cell r="B2908" t="str">
            <v>No</v>
          </cell>
          <cell r="C2908" t="str">
            <v>Havilah Resources Limited</v>
          </cell>
          <cell r="D2908" t="str">
            <v>AustralianShares</v>
          </cell>
          <cell r="E2908">
            <v>111378</v>
          </cell>
          <cell r="F2908">
            <v>0</v>
          </cell>
          <cell r="G2908">
            <v>0</v>
          </cell>
          <cell r="H2908">
            <v>25060.05</v>
          </cell>
          <cell r="I2908">
            <v>0</v>
          </cell>
          <cell r="J2908">
            <v>0</v>
          </cell>
          <cell r="K2908">
            <v>0.22500000000000001</v>
          </cell>
        </row>
        <row r="2909">
          <cell r="A2909" t="str">
            <v>HAVAS.AS</v>
          </cell>
          <cell r="B2909" t="str">
            <v>No</v>
          </cell>
          <cell r="C2909" t="str">
            <v>Havas NV</v>
          </cell>
          <cell r="D2909" t="str">
            <v>InternationalShares</v>
          </cell>
          <cell r="E2909">
            <v>1043</v>
          </cell>
          <cell r="F2909">
            <v>0</v>
          </cell>
          <cell r="G2909">
            <v>0</v>
          </cell>
          <cell r="H2909">
            <v>2803.6517949999998</v>
          </cell>
          <cell r="I2909">
            <v>0</v>
          </cell>
          <cell r="J2909">
            <v>0</v>
          </cell>
          <cell r="K2909">
            <v>2.6880649999999999</v>
          </cell>
        </row>
        <row r="2910">
          <cell r="A2910" t="str">
            <v>HAW</v>
          </cell>
          <cell r="B2910" t="str">
            <v>No</v>
          </cell>
          <cell r="C2910" t="str">
            <v>Hawthorn Resources Limited</v>
          </cell>
          <cell r="D2910" t="str">
            <v>AustralianShares</v>
          </cell>
          <cell r="E2910">
            <v>95714</v>
          </cell>
          <cell r="F2910">
            <v>0</v>
          </cell>
          <cell r="G2910">
            <v>0</v>
          </cell>
          <cell r="H2910">
            <v>3924.2739999999999</v>
          </cell>
          <cell r="I2910">
            <v>0</v>
          </cell>
          <cell r="J2910">
            <v>0</v>
          </cell>
          <cell r="K2910">
            <v>4.1000000000000002E-2</v>
          </cell>
        </row>
        <row r="2911">
          <cell r="A2911" t="str">
            <v>HBM.TX</v>
          </cell>
          <cell r="B2911" t="str">
            <v>No</v>
          </cell>
          <cell r="C2911" t="str">
            <v>Hudbay Minerals Inc</v>
          </cell>
          <cell r="D2911" t="str">
            <v>InternationalShares</v>
          </cell>
          <cell r="E2911">
            <v>644</v>
          </cell>
          <cell r="F2911">
            <v>0</v>
          </cell>
          <cell r="G2911">
            <v>0</v>
          </cell>
          <cell r="H2911">
            <v>8440.054055999999</v>
          </cell>
          <cell r="I2911">
            <v>0</v>
          </cell>
          <cell r="J2911">
            <v>0</v>
          </cell>
          <cell r="K2911">
            <v>13.105674</v>
          </cell>
        </row>
        <row r="2912">
          <cell r="A2912" t="str">
            <v>HCA.NY</v>
          </cell>
          <cell r="B2912" t="str">
            <v>No</v>
          </cell>
          <cell r="C2912" t="str">
            <v>HCA Healthcare Inc</v>
          </cell>
          <cell r="D2912" t="str">
            <v>InternationalShares</v>
          </cell>
          <cell r="E2912">
            <v>237</v>
          </cell>
          <cell r="F2912">
            <v>0</v>
          </cell>
          <cell r="G2912">
            <v>0</v>
          </cell>
          <cell r="H2912">
            <v>114975.83654400001</v>
          </cell>
          <cell r="I2912">
            <v>0</v>
          </cell>
          <cell r="J2912">
            <v>0</v>
          </cell>
          <cell r="K2912">
            <v>485.130112</v>
          </cell>
        </row>
        <row r="2913">
          <cell r="A2913" t="str">
            <v>HCF</v>
          </cell>
          <cell r="B2913" t="str">
            <v>No</v>
          </cell>
          <cell r="C2913" t="str">
            <v>H&amp;G High Conviction Limited</v>
          </cell>
          <cell r="D2913" t="str">
            <v>AustralianShares</v>
          </cell>
          <cell r="E2913">
            <v>50000</v>
          </cell>
          <cell r="F2913">
            <v>0</v>
          </cell>
          <cell r="G2913">
            <v>0</v>
          </cell>
          <cell r="H2913">
            <v>38250</v>
          </cell>
          <cell r="I2913">
            <v>0</v>
          </cell>
          <cell r="J2913">
            <v>0</v>
          </cell>
          <cell r="K2913">
            <v>0.76500000000000001</v>
          </cell>
        </row>
        <row r="2914">
          <cell r="A2914" t="str">
            <v>HCH</v>
          </cell>
          <cell r="B2914" t="str">
            <v>No</v>
          </cell>
          <cell r="C2914" t="str">
            <v>Hot Chili Limited</v>
          </cell>
          <cell r="D2914" t="str">
            <v>AustralianShares</v>
          </cell>
          <cell r="E2914">
            <v>177481</v>
          </cell>
          <cell r="F2914">
            <v>0</v>
          </cell>
          <cell r="G2914">
            <v>0</v>
          </cell>
          <cell r="H2914">
            <v>124236.7</v>
          </cell>
          <cell r="I2914">
            <v>0</v>
          </cell>
          <cell r="J2914">
            <v>0</v>
          </cell>
          <cell r="K2914">
            <v>0.7</v>
          </cell>
        </row>
        <row r="2915">
          <cell r="A2915" t="str">
            <v>HCL</v>
          </cell>
          <cell r="B2915" t="str">
            <v>No</v>
          </cell>
          <cell r="C2915" t="str">
            <v>HighCom Limited</v>
          </cell>
          <cell r="D2915" t="str">
            <v>AustralianShares</v>
          </cell>
          <cell r="E2915">
            <v>127911</v>
          </cell>
          <cell r="F2915">
            <v>0</v>
          </cell>
          <cell r="G2915">
            <v>0</v>
          </cell>
          <cell r="H2915">
            <v>21105.314999999999</v>
          </cell>
          <cell r="I2915">
            <v>0</v>
          </cell>
          <cell r="J2915">
            <v>0</v>
          </cell>
          <cell r="K2915">
            <v>0.16500000000000001</v>
          </cell>
        </row>
        <row r="2916">
          <cell r="A2916" t="str">
            <v>HCRD</v>
          </cell>
          <cell r="B2916" t="str">
            <v>No</v>
          </cell>
          <cell r="C2916" t="str">
            <v>BetaShares Interest Rate Hedged Aus Corp Bond ETF</v>
          </cell>
          <cell r="D2916" t="str">
            <v>AustralianShares</v>
          </cell>
          <cell r="E2916">
            <v>60884</v>
          </cell>
          <cell r="F2916">
            <v>0</v>
          </cell>
          <cell r="G2916">
            <v>0</v>
          </cell>
          <cell r="H2916">
            <v>1526361.88</v>
          </cell>
          <cell r="I2916">
            <v>0</v>
          </cell>
          <cell r="J2916">
            <v>0</v>
          </cell>
          <cell r="K2916">
            <v>25.07</v>
          </cell>
        </row>
        <row r="2917">
          <cell r="A2917" t="str">
            <v>HCT</v>
          </cell>
          <cell r="B2917" t="str">
            <v>No</v>
          </cell>
          <cell r="C2917" t="str">
            <v>Holista Colltech Limited</v>
          </cell>
          <cell r="D2917" t="str">
            <v>AustralianShares</v>
          </cell>
          <cell r="E2917">
            <v>622316</v>
          </cell>
          <cell r="F2917">
            <v>0</v>
          </cell>
          <cell r="G2917">
            <v>0</v>
          </cell>
          <cell r="H2917">
            <v>8090.1080000000002</v>
          </cell>
          <cell r="I2917">
            <v>0</v>
          </cell>
          <cell r="J2917">
            <v>0</v>
          </cell>
          <cell r="K2917">
            <v>1.2999999999999999E-2</v>
          </cell>
        </row>
        <row r="2918">
          <cell r="A2918" t="str">
            <v>HCW</v>
          </cell>
          <cell r="B2918" t="str">
            <v>No</v>
          </cell>
          <cell r="C2918" t="str">
            <v>Healthco Healthcare and Wellness REIT</v>
          </cell>
          <cell r="D2918" t="str">
            <v>AustralianShares</v>
          </cell>
          <cell r="E2918">
            <v>2395220</v>
          </cell>
          <cell r="F2918">
            <v>0</v>
          </cell>
          <cell r="G2918">
            <v>0</v>
          </cell>
          <cell r="H2918">
            <v>2443124.4</v>
          </cell>
          <cell r="I2918">
            <v>0</v>
          </cell>
          <cell r="J2918">
            <v>0</v>
          </cell>
          <cell r="K2918">
            <v>1.02</v>
          </cell>
        </row>
        <row r="2919">
          <cell r="A2919" t="str">
            <v>HDB.NY</v>
          </cell>
          <cell r="B2919" t="str">
            <v>No</v>
          </cell>
          <cell r="C2919" t="str">
            <v>HDFC Bank Limited</v>
          </cell>
          <cell r="D2919" t="str">
            <v>InternationalShares</v>
          </cell>
          <cell r="E2919">
            <v>315</v>
          </cell>
          <cell r="F2919">
            <v>0</v>
          </cell>
          <cell r="G2919">
            <v>0</v>
          </cell>
          <cell r="H2919">
            <v>32513.172929999997</v>
          </cell>
          <cell r="I2919">
            <v>0</v>
          </cell>
          <cell r="J2919">
            <v>0</v>
          </cell>
          <cell r="K2919">
            <v>103.21642199999999</v>
          </cell>
        </row>
        <row r="2920">
          <cell r="A2920" t="str">
            <v>HDG</v>
          </cell>
          <cell r="B2920" t="str">
            <v>No</v>
          </cell>
          <cell r="C2920" t="str">
            <v>Gregory Resources Limited</v>
          </cell>
          <cell r="D2920" t="str">
            <v>AustralianShares</v>
          </cell>
          <cell r="E2920">
            <v>0</v>
          </cell>
          <cell r="F2920">
            <v>0</v>
          </cell>
          <cell r="G2920">
            <v>0</v>
          </cell>
          <cell r="H2920">
            <v>0</v>
          </cell>
          <cell r="I2920">
            <v>0</v>
          </cell>
          <cell r="J2920">
            <v>0</v>
          </cell>
          <cell r="K2920">
            <v>0</v>
          </cell>
        </row>
        <row r="2921">
          <cell r="A2921" t="str">
            <v>HE8</v>
          </cell>
          <cell r="B2921" t="str">
            <v>No</v>
          </cell>
          <cell r="C2921" t="str">
            <v>Helios Energy Limited</v>
          </cell>
          <cell r="D2921" t="str">
            <v>AustralianShares</v>
          </cell>
          <cell r="E2921">
            <v>104000</v>
          </cell>
          <cell r="F2921">
            <v>0</v>
          </cell>
          <cell r="G2921">
            <v>0</v>
          </cell>
          <cell r="H2921">
            <v>1456</v>
          </cell>
          <cell r="I2921">
            <v>0</v>
          </cell>
          <cell r="J2921">
            <v>0</v>
          </cell>
          <cell r="K2921">
            <v>1.4E-2</v>
          </cell>
        </row>
        <row r="2922">
          <cell r="A2922" t="str">
            <v>HEI.NY</v>
          </cell>
          <cell r="B2922" t="str">
            <v>No</v>
          </cell>
          <cell r="C2922" t="str">
            <v>HEICO Corporation</v>
          </cell>
          <cell r="D2922" t="str">
            <v>InternationalShares</v>
          </cell>
          <cell r="E2922">
            <v>6894</v>
          </cell>
          <cell r="F2922">
            <v>0</v>
          </cell>
          <cell r="G2922">
            <v>0</v>
          </cell>
          <cell r="H2922">
            <v>2649069.9227160001</v>
          </cell>
          <cell r="I2922">
            <v>0</v>
          </cell>
          <cell r="J2922">
            <v>0</v>
          </cell>
          <cell r="K2922">
            <v>384.25731400000001</v>
          </cell>
        </row>
        <row r="2923">
          <cell r="A2923" t="str">
            <v>HEIA.AS</v>
          </cell>
          <cell r="B2923" t="str">
            <v>No</v>
          </cell>
          <cell r="C2923" t="str">
            <v>Heineken NV</v>
          </cell>
          <cell r="D2923" t="str">
            <v>InternationalShares</v>
          </cell>
          <cell r="E2923">
            <v>100</v>
          </cell>
          <cell r="F2923">
            <v>0</v>
          </cell>
          <cell r="G2923">
            <v>0</v>
          </cell>
          <cell r="H2923">
            <v>11465.776</v>
          </cell>
          <cell r="I2923">
            <v>0</v>
          </cell>
          <cell r="J2923">
            <v>0</v>
          </cell>
          <cell r="K2923">
            <v>114.65776</v>
          </cell>
        </row>
        <row r="2924">
          <cell r="A2924" t="str">
            <v>HEUR</v>
          </cell>
          <cell r="B2924" t="str">
            <v>No</v>
          </cell>
          <cell r="C2924" t="str">
            <v>BetaShares Europe ETF - Currency Hedged</v>
          </cell>
          <cell r="D2924" t="str">
            <v>AustralianShares</v>
          </cell>
          <cell r="E2924">
            <v>60271</v>
          </cell>
          <cell r="F2924">
            <v>0</v>
          </cell>
          <cell r="G2924">
            <v>0</v>
          </cell>
          <cell r="H2924">
            <v>856450.91</v>
          </cell>
          <cell r="I2924">
            <v>0</v>
          </cell>
          <cell r="J2924">
            <v>0</v>
          </cell>
          <cell r="K2924">
            <v>14.21</v>
          </cell>
        </row>
        <row r="2925">
          <cell r="A2925" t="str">
            <v>HFG.DB</v>
          </cell>
          <cell r="B2925" t="str">
            <v>No</v>
          </cell>
          <cell r="C2925" t="str">
            <v>HelloFresh SE</v>
          </cell>
          <cell r="D2925" t="str">
            <v>InternationalShares</v>
          </cell>
          <cell r="E2925">
            <v>2085</v>
          </cell>
          <cell r="F2925">
            <v>0</v>
          </cell>
          <cell r="G2925">
            <v>0</v>
          </cell>
          <cell r="H2925">
            <v>40689.227444999997</v>
          </cell>
          <cell r="I2925">
            <v>0</v>
          </cell>
          <cell r="J2925">
            <v>0</v>
          </cell>
          <cell r="K2925">
            <v>19.515217</v>
          </cell>
        </row>
        <row r="2926">
          <cell r="A2926" t="str">
            <v>HFR</v>
          </cell>
          <cell r="B2926" t="str">
            <v>No</v>
          </cell>
          <cell r="C2926" t="str">
            <v>Highfield Resources Limited</v>
          </cell>
          <cell r="D2926" t="str">
            <v>AustralianShares</v>
          </cell>
          <cell r="E2926">
            <v>368758</v>
          </cell>
          <cell r="F2926">
            <v>0</v>
          </cell>
          <cell r="G2926">
            <v>0</v>
          </cell>
          <cell r="H2926">
            <v>86658.13</v>
          </cell>
          <cell r="I2926">
            <v>0</v>
          </cell>
          <cell r="J2926">
            <v>0</v>
          </cell>
          <cell r="K2926">
            <v>0.23499999999999999</v>
          </cell>
        </row>
        <row r="2927">
          <cell r="A2927" t="str">
            <v>HFY</v>
          </cell>
          <cell r="B2927" t="str">
            <v>No</v>
          </cell>
          <cell r="C2927" t="str">
            <v>Hubify Limited</v>
          </cell>
          <cell r="D2927" t="str">
            <v>AustralianShares</v>
          </cell>
          <cell r="E2927">
            <v>25000</v>
          </cell>
          <cell r="F2927">
            <v>0</v>
          </cell>
          <cell r="G2927">
            <v>0</v>
          </cell>
          <cell r="H2927">
            <v>225</v>
          </cell>
          <cell r="I2927">
            <v>0</v>
          </cell>
          <cell r="J2927">
            <v>0</v>
          </cell>
          <cell r="K2927">
            <v>8.9999999999999993E-3</v>
          </cell>
        </row>
        <row r="2928">
          <cell r="A2928" t="str">
            <v>HGEN</v>
          </cell>
          <cell r="B2928" t="str">
            <v>No</v>
          </cell>
          <cell r="C2928" t="str">
            <v>Global X Hydrogen ETF</v>
          </cell>
          <cell r="D2928" t="str">
            <v>AustralianShares</v>
          </cell>
          <cell r="E2928">
            <v>38040</v>
          </cell>
          <cell r="F2928">
            <v>0</v>
          </cell>
          <cell r="G2928">
            <v>0</v>
          </cell>
          <cell r="H2928">
            <v>186015.6</v>
          </cell>
          <cell r="I2928">
            <v>0</v>
          </cell>
          <cell r="J2928">
            <v>0</v>
          </cell>
          <cell r="K2928">
            <v>4.8899999999999997</v>
          </cell>
        </row>
        <row r="2929">
          <cell r="A2929" t="str">
            <v>HGO</v>
          </cell>
          <cell r="B2929" t="str">
            <v>No</v>
          </cell>
          <cell r="C2929" t="str">
            <v>Hillgrove Resources Limited</v>
          </cell>
          <cell r="D2929" t="str">
            <v>AustralianShares</v>
          </cell>
          <cell r="E2929">
            <v>820436</v>
          </cell>
          <cell r="F2929">
            <v>0</v>
          </cell>
          <cell r="G2929">
            <v>0</v>
          </cell>
          <cell r="H2929">
            <v>42662.671999999999</v>
          </cell>
          <cell r="I2929">
            <v>0</v>
          </cell>
          <cell r="J2929">
            <v>0</v>
          </cell>
          <cell r="K2929">
            <v>5.1999999999999998E-2</v>
          </cell>
        </row>
        <row r="2930">
          <cell r="A2930" t="str">
            <v>HHA0002AU</v>
          </cell>
          <cell r="B2930" t="str">
            <v>No</v>
          </cell>
          <cell r="C2930" t="str">
            <v>Pengana Axiom International Fund (Hedged)</v>
          </cell>
          <cell r="D2930" t="str">
            <v>ManagedFunds</v>
          </cell>
          <cell r="E2930">
            <v>881605.93103800004</v>
          </cell>
          <cell r="F2930">
            <v>0</v>
          </cell>
          <cell r="G2930">
            <v>0</v>
          </cell>
          <cell r="H2930">
            <v>2954614.1172820004</v>
          </cell>
          <cell r="I2930">
            <v>0</v>
          </cell>
          <cell r="J2930">
            <v>0</v>
          </cell>
          <cell r="K2930">
            <v>3.3513999999999999</v>
          </cell>
        </row>
        <row r="2931">
          <cell r="A2931" t="str">
            <v>HHA0020AU</v>
          </cell>
          <cell r="B2931" t="str">
            <v>No</v>
          </cell>
          <cell r="C2931" t="str">
            <v>Pengana High Conviction Equities Fund - Class A</v>
          </cell>
          <cell r="D2931" t="str">
            <v>ManagedFunds</v>
          </cell>
          <cell r="E2931">
            <v>232353.09534999999</v>
          </cell>
          <cell r="F2931">
            <v>0</v>
          </cell>
          <cell r="G2931">
            <v>0</v>
          </cell>
          <cell r="H2931">
            <v>1076886.891017</v>
          </cell>
          <cell r="I2931">
            <v>0</v>
          </cell>
          <cell r="J2931">
            <v>0</v>
          </cell>
          <cell r="K2931">
            <v>4.6346999999999996</v>
          </cell>
        </row>
        <row r="2932">
          <cell r="A2932" t="str">
            <v>HHM</v>
          </cell>
          <cell r="B2932" t="str">
            <v>No</v>
          </cell>
          <cell r="C2932" t="str">
            <v>Hampton Hill Mining NL</v>
          </cell>
          <cell r="D2932" t="str">
            <v>AustralianShares</v>
          </cell>
          <cell r="E2932">
            <v>166250</v>
          </cell>
          <cell r="F2932">
            <v>0</v>
          </cell>
          <cell r="G2932">
            <v>0</v>
          </cell>
          <cell r="H2932">
            <v>3063.15625</v>
          </cell>
          <cell r="I2932">
            <v>0</v>
          </cell>
          <cell r="J2932">
            <v>0</v>
          </cell>
          <cell r="K2932">
            <v>1.8425E-2</v>
          </cell>
        </row>
        <row r="2933">
          <cell r="A2933" t="str">
            <v>HHR</v>
          </cell>
          <cell r="B2933" t="str">
            <v>No</v>
          </cell>
          <cell r="C2933" t="str">
            <v>Hartshead Resources NL</v>
          </cell>
          <cell r="D2933" t="str">
            <v>AustralianShares</v>
          </cell>
          <cell r="E2933">
            <v>3398308</v>
          </cell>
          <cell r="F2933">
            <v>0</v>
          </cell>
          <cell r="G2933">
            <v>0</v>
          </cell>
          <cell r="H2933">
            <v>20389.848000000002</v>
          </cell>
          <cell r="I2933">
            <v>0</v>
          </cell>
          <cell r="J2933">
            <v>0</v>
          </cell>
          <cell r="K2933">
            <v>6.0000000000000001E-3</v>
          </cell>
        </row>
        <row r="2934">
          <cell r="A2934" t="str">
            <v>HHY</v>
          </cell>
          <cell r="B2934" t="str">
            <v>No</v>
          </cell>
          <cell r="C2934" t="str">
            <v>HHY Fund</v>
          </cell>
          <cell r="D2934" t="str">
            <v>AustralianShares</v>
          </cell>
          <cell r="E2934">
            <v>25150</v>
          </cell>
          <cell r="F2934">
            <v>0</v>
          </cell>
          <cell r="G2934">
            <v>0</v>
          </cell>
          <cell r="H2934">
            <v>331.98</v>
          </cell>
          <cell r="I2934">
            <v>0</v>
          </cell>
          <cell r="J2934">
            <v>0</v>
          </cell>
          <cell r="K2934">
            <v>1.32E-2</v>
          </cell>
        </row>
        <row r="2935">
          <cell r="A2935" t="str">
            <v>HIL</v>
          </cell>
          <cell r="B2935" t="str">
            <v>No</v>
          </cell>
          <cell r="C2935" t="str">
            <v>Hills Limited</v>
          </cell>
          <cell r="D2935" t="str">
            <v>AustralianShares</v>
          </cell>
          <cell r="E2935">
            <v>155136</v>
          </cell>
          <cell r="F2935">
            <v>0</v>
          </cell>
          <cell r="G2935">
            <v>0</v>
          </cell>
          <cell r="H2935">
            <v>3568.1280000000002</v>
          </cell>
          <cell r="I2935">
            <v>0</v>
          </cell>
          <cell r="J2935">
            <v>0</v>
          </cell>
          <cell r="K2935">
            <v>2.3E-2</v>
          </cell>
        </row>
        <row r="2936">
          <cell r="A2936" t="str">
            <v>HIO</v>
          </cell>
          <cell r="B2936" t="str">
            <v>No</v>
          </cell>
          <cell r="C2936" t="str">
            <v>Hawsons Iron Limited</v>
          </cell>
          <cell r="D2936" t="str">
            <v>AustralianShares</v>
          </cell>
          <cell r="E2936">
            <v>1502860</v>
          </cell>
          <cell r="F2936">
            <v>0</v>
          </cell>
          <cell r="G2936">
            <v>0</v>
          </cell>
          <cell r="H2936">
            <v>27051.48</v>
          </cell>
          <cell r="I2936">
            <v>0</v>
          </cell>
          <cell r="J2936">
            <v>0</v>
          </cell>
          <cell r="K2936">
            <v>1.7999999999999999E-2</v>
          </cell>
        </row>
        <row r="2937">
          <cell r="A2937" t="str">
            <v>HIOO</v>
          </cell>
          <cell r="B2937" t="str">
            <v>No</v>
          </cell>
          <cell r="C2937" t="str">
            <v>Hawsons Iron Limited Option Expiry 30/05/2026</v>
          </cell>
          <cell r="D2937" t="str">
            <v>AustralianShares</v>
          </cell>
          <cell r="E2937">
            <v>112737</v>
          </cell>
          <cell r="F2937">
            <v>0</v>
          </cell>
          <cell r="G2937">
            <v>0</v>
          </cell>
          <cell r="H2937">
            <v>338.21100000000001</v>
          </cell>
          <cell r="I2937">
            <v>0</v>
          </cell>
          <cell r="J2937">
            <v>0</v>
          </cell>
          <cell r="K2937">
            <v>3.0000000000000001E-3</v>
          </cell>
        </row>
        <row r="2938">
          <cell r="A2938" t="str">
            <v>HIQ</v>
          </cell>
          <cell r="B2938" t="str">
            <v>No</v>
          </cell>
          <cell r="C2938" t="str">
            <v>HitlQ Limited</v>
          </cell>
          <cell r="D2938" t="str">
            <v>AustralianShares</v>
          </cell>
          <cell r="E2938">
            <v>72000</v>
          </cell>
          <cell r="F2938">
            <v>0</v>
          </cell>
          <cell r="G2938">
            <v>0</v>
          </cell>
          <cell r="H2938">
            <v>3456</v>
          </cell>
          <cell r="I2938">
            <v>0</v>
          </cell>
          <cell r="J2938">
            <v>0</v>
          </cell>
          <cell r="K2938">
            <v>4.8000000000000001E-2</v>
          </cell>
        </row>
        <row r="2939">
          <cell r="A2939" t="str">
            <v>HIT</v>
          </cell>
          <cell r="B2939" t="str">
            <v>No</v>
          </cell>
          <cell r="C2939" t="str">
            <v>HiTech Group Australia Limited</v>
          </cell>
          <cell r="D2939" t="str">
            <v>AustralianShares</v>
          </cell>
          <cell r="E2939">
            <v>790</v>
          </cell>
          <cell r="F2939">
            <v>0</v>
          </cell>
          <cell r="G2939">
            <v>0</v>
          </cell>
          <cell r="H2939">
            <v>1485.2</v>
          </cell>
          <cell r="I2939">
            <v>0</v>
          </cell>
          <cell r="J2939">
            <v>0</v>
          </cell>
          <cell r="K2939">
            <v>1.88</v>
          </cell>
        </row>
        <row r="2940">
          <cell r="A2940" t="str">
            <v>HLF</v>
          </cell>
          <cell r="B2940" t="str">
            <v>No</v>
          </cell>
          <cell r="C2940" t="str">
            <v>Halo Food Co. Limited</v>
          </cell>
          <cell r="D2940" t="str">
            <v>AustralianShares</v>
          </cell>
          <cell r="E2940">
            <v>0</v>
          </cell>
          <cell r="F2940">
            <v>0</v>
          </cell>
          <cell r="G2940">
            <v>0</v>
          </cell>
          <cell r="H2940">
            <v>0</v>
          </cell>
          <cell r="I2940">
            <v>0</v>
          </cell>
          <cell r="J2940">
            <v>0</v>
          </cell>
          <cell r="K2940">
            <v>0</v>
          </cell>
        </row>
        <row r="2941">
          <cell r="A2941" t="str">
            <v>HLI</v>
          </cell>
          <cell r="B2941" t="str">
            <v>No</v>
          </cell>
          <cell r="C2941" t="str">
            <v>Helia Group Limited</v>
          </cell>
          <cell r="D2941" t="str">
            <v>AustralianShares</v>
          </cell>
          <cell r="E2941">
            <v>111321</v>
          </cell>
          <cell r="F2941">
            <v>0</v>
          </cell>
          <cell r="G2941">
            <v>0</v>
          </cell>
          <cell r="H2941">
            <v>497604.87</v>
          </cell>
          <cell r="I2941">
            <v>0</v>
          </cell>
          <cell r="J2941">
            <v>0</v>
          </cell>
          <cell r="K2941">
            <v>4.47</v>
          </cell>
        </row>
        <row r="2942">
          <cell r="A2942" t="str">
            <v>HLI.NY</v>
          </cell>
          <cell r="B2942" t="str">
            <v>No</v>
          </cell>
          <cell r="C2942" t="str">
            <v>Houlihan Lokey Inc</v>
          </cell>
          <cell r="D2942" t="str">
            <v>InternationalShares</v>
          </cell>
          <cell r="E2942">
            <v>12</v>
          </cell>
          <cell r="F2942">
            <v>0</v>
          </cell>
          <cell r="G2942">
            <v>0</v>
          </cell>
          <cell r="H2942">
            <v>3368.223696</v>
          </cell>
          <cell r="I2942">
            <v>0</v>
          </cell>
          <cell r="J2942">
            <v>0</v>
          </cell>
          <cell r="K2942">
            <v>280.68530800000002</v>
          </cell>
        </row>
        <row r="2943">
          <cell r="A2943" t="str">
            <v>HLN.LN</v>
          </cell>
          <cell r="B2943" t="str">
            <v>No</v>
          </cell>
          <cell r="C2943" t="str">
            <v>Haleon PLC</v>
          </cell>
          <cell r="D2943" t="str">
            <v>InternationalShares</v>
          </cell>
          <cell r="E2943">
            <v>344</v>
          </cell>
          <cell r="F2943">
            <v>0</v>
          </cell>
          <cell r="G2943">
            <v>0</v>
          </cell>
          <cell r="H2943">
            <v>2625.2593919999999</v>
          </cell>
          <cell r="I2943">
            <v>0</v>
          </cell>
          <cell r="J2943">
            <v>0</v>
          </cell>
          <cell r="K2943">
            <v>7.6315679999999997</v>
          </cell>
        </row>
        <row r="2944">
          <cell r="A2944" t="str">
            <v>HLN.NY</v>
          </cell>
          <cell r="B2944" t="str">
            <v>No</v>
          </cell>
          <cell r="C2944" t="str">
            <v>Haleon PLC ADR</v>
          </cell>
          <cell r="D2944" t="str">
            <v>InternationalShares</v>
          </cell>
          <cell r="E2944">
            <v>383</v>
          </cell>
          <cell r="F2944">
            <v>0</v>
          </cell>
          <cell r="G2944">
            <v>0</v>
          </cell>
          <cell r="H2944">
            <v>5905.6409240000003</v>
          </cell>
          <cell r="I2944">
            <v>0</v>
          </cell>
          <cell r="J2944">
            <v>0</v>
          </cell>
          <cell r="K2944">
            <v>15.419428</v>
          </cell>
        </row>
        <row r="2945">
          <cell r="A2945" t="str">
            <v>HLO</v>
          </cell>
          <cell r="B2945" t="str">
            <v>No</v>
          </cell>
          <cell r="C2945" t="str">
            <v>Helloworld Travel Limited</v>
          </cell>
          <cell r="D2945" t="str">
            <v>AustralianShares</v>
          </cell>
          <cell r="E2945">
            <v>47285</v>
          </cell>
          <cell r="F2945">
            <v>0</v>
          </cell>
          <cell r="G2945">
            <v>0</v>
          </cell>
          <cell r="H2945">
            <v>92442.175000000003</v>
          </cell>
          <cell r="I2945">
            <v>0</v>
          </cell>
          <cell r="J2945">
            <v>0</v>
          </cell>
          <cell r="K2945">
            <v>1.9550000000000001</v>
          </cell>
        </row>
        <row r="2946">
          <cell r="A2946" t="str">
            <v>HLR0007AU</v>
          </cell>
          <cell r="B2946" t="str">
            <v>No</v>
          </cell>
          <cell r="C2946" t="str">
            <v>Experts' Choice Short-Term Money Market Fund</v>
          </cell>
          <cell r="D2946" t="str">
            <v>ManagedFunds</v>
          </cell>
          <cell r="E2946">
            <v>27004.263276000001</v>
          </cell>
          <cell r="F2946">
            <v>0</v>
          </cell>
          <cell r="G2946">
            <v>0</v>
          </cell>
          <cell r="H2946">
            <v>28376.079850000002</v>
          </cell>
          <cell r="I2946">
            <v>0</v>
          </cell>
          <cell r="J2946">
            <v>0</v>
          </cell>
          <cell r="K2946">
            <v>1.0508</v>
          </cell>
        </row>
        <row r="2947">
          <cell r="A2947" t="str">
            <v>HLTH</v>
          </cell>
          <cell r="B2947" t="str">
            <v>No</v>
          </cell>
          <cell r="C2947" t="str">
            <v>VanEck Global Healthcare Leaders ETF</v>
          </cell>
          <cell r="D2947" t="str">
            <v>AustralianShares</v>
          </cell>
          <cell r="E2947">
            <v>14763</v>
          </cell>
          <cell r="F2947">
            <v>0</v>
          </cell>
          <cell r="G2947">
            <v>0</v>
          </cell>
          <cell r="H2947">
            <v>166231.38</v>
          </cell>
          <cell r="I2947">
            <v>0</v>
          </cell>
          <cell r="J2947">
            <v>0</v>
          </cell>
          <cell r="K2947">
            <v>11.26</v>
          </cell>
        </row>
        <row r="2948">
          <cell r="A2948" t="str">
            <v>HLX</v>
          </cell>
          <cell r="B2948" t="str">
            <v>No</v>
          </cell>
          <cell r="C2948" t="str">
            <v>Helix Resources Limited</v>
          </cell>
          <cell r="D2948" t="str">
            <v>AustralianShares</v>
          </cell>
          <cell r="E2948">
            <v>1014916</v>
          </cell>
          <cell r="F2948">
            <v>0</v>
          </cell>
          <cell r="G2948">
            <v>0</v>
          </cell>
          <cell r="H2948">
            <v>4059.6640000000002</v>
          </cell>
          <cell r="I2948">
            <v>0</v>
          </cell>
          <cell r="J2948">
            <v>0</v>
          </cell>
          <cell r="K2948">
            <v>4.0000000000000001E-3</v>
          </cell>
        </row>
        <row r="2949">
          <cell r="A2949" t="str">
            <v>HMC.NY</v>
          </cell>
          <cell r="B2949" t="str">
            <v>No</v>
          </cell>
          <cell r="C2949" t="str">
            <v>Honda Motor Co Ltd ADR</v>
          </cell>
          <cell r="D2949" t="str">
            <v>InternationalShares</v>
          </cell>
          <cell r="E2949">
            <v>829</v>
          </cell>
          <cell r="F2949">
            <v>0</v>
          </cell>
          <cell r="G2949">
            <v>0</v>
          </cell>
          <cell r="H2949">
            <v>38254.323547</v>
          </cell>
          <cell r="I2949">
            <v>0</v>
          </cell>
          <cell r="J2949">
            <v>0</v>
          </cell>
          <cell r="K2949">
            <v>46.145142999999997</v>
          </cell>
        </row>
        <row r="2950">
          <cell r="A2950" t="str">
            <v>HMD</v>
          </cell>
          <cell r="B2950" t="str">
            <v>No</v>
          </cell>
          <cell r="C2950" t="str">
            <v>HeraMED Limited</v>
          </cell>
          <cell r="D2950" t="str">
            <v>AustralianShares</v>
          </cell>
          <cell r="E2950">
            <v>89213</v>
          </cell>
          <cell r="F2950">
            <v>0</v>
          </cell>
          <cell r="G2950">
            <v>0</v>
          </cell>
          <cell r="H2950">
            <v>1784.26</v>
          </cell>
          <cell r="I2950">
            <v>0</v>
          </cell>
          <cell r="J2950">
            <v>0</v>
          </cell>
          <cell r="K2950">
            <v>0.02</v>
          </cell>
        </row>
        <row r="2951">
          <cell r="A2951" t="str">
            <v>HMG</v>
          </cell>
          <cell r="B2951" t="str">
            <v>No</v>
          </cell>
          <cell r="C2951" t="str">
            <v>Hamelin Gold Limited</v>
          </cell>
          <cell r="D2951" t="str">
            <v>AustralianShares</v>
          </cell>
          <cell r="E2951">
            <v>30031</v>
          </cell>
          <cell r="F2951">
            <v>0</v>
          </cell>
          <cell r="G2951">
            <v>0</v>
          </cell>
          <cell r="H2951">
            <v>1921.9839999999999</v>
          </cell>
          <cell r="I2951">
            <v>0</v>
          </cell>
          <cell r="J2951">
            <v>0</v>
          </cell>
          <cell r="K2951">
            <v>6.4000000000000001E-2</v>
          </cell>
        </row>
        <row r="2952">
          <cell r="A2952" t="str">
            <v>HMO</v>
          </cell>
          <cell r="B2952" t="str">
            <v>No</v>
          </cell>
          <cell r="C2952" t="str">
            <v>HearMe Out Limited</v>
          </cell>
          <cell r="D2952" t="str">
            <v>AustralianShares</v>
          </cell>
          <cell r="E2952">
            <v>0</v>
          </cell>
          <cell r="F2952">
            <v>0</v>
          </cell>
          <cell r="G2952">
            <v>0</v>
          </cell>
          <cell r="H2952">
            <v>0</v>
          </cell>
          <cell r="I2952">
            <v>0</v>
          </cell>
          <cell r="J2952">
            <v>0</v>
          </cell>
          <cell r="K2952">
            <v>0</v>
          </cell>
        </row>
        <row r="2953">
          <cell r="A2953" t="str">
            <v>HMX</v>
          </cell>
          <cell r="B2953" t="str">
            <v>No</v>
          </cell>
          <cell r="C2953" t="str">
            <v>Hammer Metals Limited</v>
          </cell>
          <cell r="D2953" t="str">
            <v>AustralianShares</v>
          </cell>
          <cell r="E2953">
            <v>669484</v>
          </cell>
          <cell r="F2953">
            <v>0</v>
          </cell>
          <cell r="G2953">
            <v>0</v>
          </cell>
          <cell r="H2953">
            <v>22092.972000000002</v>
          </cell>
          <cell r="I2953">
            <v>0</v>
          </cell>
          <cell r="J2953">
            <v>0</v>
          </cell>
          <cell r="K2953">
            <v>3.3000000000000002E-2</v>
          </cell>
        </row>
        <row r="2954">
          <cell r="A2954" t="str">
            <v>HMY</v>
          </cell>
          <cell r="B2954" t="str">
            <v>No</v>
          </cell>
          <cell r="C2954" t="str">
            <v>Harmoney Corp Limited</v>
          </cell>
          <cell r="D2954" t="str">
            <v>AustralianShares</v>
          </cell>
          <cell r="E2954">
            <v>6285</v>
          </cell>
          <cell r="F2954">
            <v>0</v>
          </cell>
          <cell r="G2954">
            <v>0</v>
          </cell>
          <cell r="H2954">
            <v>2294.0250000000001</v>
          </cell>
          <cell r="I2954">
            <v>0</v>
          </cell>
          <cell r="J2954">
            <v>0</v>
          </cell>
          <cell r="K2954">
            <v>0.36499999999999999</v>
          </cell>
        </row>
        <row r="2955">
          <cell r="A2955" t="str">
            <v>HNDQ</v>
          </cell>
          <cell r="B2955" t="str">
            <v>No</v>
          </cell>
          <cell r="C2955" t="str">
            <v>BetaShares NASDAQ 100 ETF Currency Hedged</v>
          </cell>
          <cell r="D2955" t="str">
            <v>AustralianShares</v>
          </cell>
          <cell r="E2955">
            <v>222221</v>
          </cell>
          <cell r="F2955">
            <v>0</v>
          </cell>
          <cell r="G2955">
            <v>0</v>
          </cell>
          <cell r="H2955">
            <v>9522169.8499999996</v>
          </cell>
          <cell r="I2955">
            <v>0</v>
          </cell>
          <cell r="J2955">
            <v>0</v>
          </cell>
          <cell r="K2955">
            <v>42.85</v>
          </cell>
        </row>
        <row r="2956">
          <cell r="A2956" t="str">
            <v>HNG</v>
          </cell>
          <cell r="B2956" t="str">
            <v>No</v>
          </cell>
          <cell r="C2956" t="str">
            <v>Hancock &amp; Gore Ltd</v>
          </cell>
          <cell r="D2956" t="str">
            <v>AustralianShares</v>
          </cell>
          <cell r="E2956">
            <v>335000</v>
          </cell>
          <cell r="F2956">
            <v>0</v>
          </cell>
          <cell r="G2956">
            <v>0</v>
          </cell>
          <cell r="H2956">
            <v>97150</v>
          </cell>
          <cell r="I2956">
            <v>0</v>
          </cell>
          <cell r="J2956">
            <v>0</v>
          </cell>
          <cell r="K2956">
            <v>0.28999999999999998</v>
          </cell>
        </row>
        <row r="2957">
          <cell r="A2957" t="str">
            <v>HO.PA</v>
          </cell>
          <cell r="B2957" t="str">
            <v>No</v>
          </cell>
          <cell r="C2957" t="str">
            <v>Thales SA</v>
          </cell>
          <cell r="D2957" t="str">
            <v>InternationalShares</v>
          </cell>
          <cell r="E2957">
            <v>604</v>
          </cell>
          <cell r="F2957">
            <v>0</v>
          </cell>
          <cell r="G2957">
            <v>0</v>
          </cell>
          <cell r="H2957">
            <v>140335.94391199999</v>
          </cell>
          <cell r="I2957">
            <v>0</v>
          </cell>
          <cell r="J2957">
            <v>0</v>
          </cell>
          <cell r="K2957">
            <v>232.344278</v>
          </cell>
        </row>
        <row r="2958">
          <cell r="A2958" t="str">
            <v>HOG</v>
          </cell>
          <cell r="B2958" t="str">
            <v>No</v>
          </cell>
          <cell r="C2958" t="str">
            <v>Hawkley Oil And Gas Limited</v>
          </cell>
          <cell r="D2958" t="str">
            <v>AustralianShares</v>
          </cell>
          <cell r="E2958">
            <v>0</v>
          </cell>
          <cell r="F2958">
            <v>0</v>
          </cell>
          <cell r="G2958">
            <v>0</v>
          </cell>
          <cell r="H2958">
            <v>0</v>
          </cell>
          <cell r="I2958">
            <v>0</v>
          </cell>
          <cell r="J2958">
            <v>0</v>
          </cell>
          <cell r="K2958">
            <v>0</v>
          </cell>
        </row>
        <row r="2959">
          <cell r="A2959" t="str">
            <v>HON.ND</v>
          </cell>
          <cell r="B2959" t="str">
            <v>No</v>
          </cell>
          <cell r="C2959" t="str">
            <v>Honeywell International Inc</v>
          </cell>
          <cell r="D2959" t="str">
            <v>InternationalShares</v>
          </cell>
          <cell r="E2959">
            <v>710</v>
          </cell>
          <cell r="F2959">
            <v>0</v>
          </cell>
          <cell r="G2959">
            <v>0</v>
          </cell>
          <cell r="H2959">
            <v>259224.01820999998</v>
          </cell>
          <cell r="I2959">
            <v>0</v>
          </cell>
          <cell r="J2959">
            <v>0</v>
          </cell>
          <cell r="K2959">
            <v>365.10425099999998</v>
          </cell>
        </row>
        <row r="2960">
          <cell r="A2960" t="str">
            <v>HOOD.ND</v>
          </cell>
          <cell r="B2960" t="str">
            <v>No</v>
          </cell>
          <cell r="C2960" t="str">
            <v>Robinhood Markets Inc</v>
          </cell>
          <cell r="D2960" t="str">
            <v>InternationalShares</v>
          </cell>
          <cell r="E2960">
            <v>2155</v>
          </cell>
          <cell r="F2960">
            <v>0</v>
          </cell>
          <cell r="G2960">
            <v>0</v>
          </cell>
          <cell r="H2960">
            <v>129780.66844000001</v>
          </cell>
          <cell r="I2960">
            <v>0</v>
          </cell>
          <cell r="J2960">
            <v>0</v>
          </cell>
          <cell r="K2960">
            <v>60.223047999999999</v>
          </cell>
        </row>
        <row r="2961">
          <cell r="A2961" t="str">
            <v>HOR</v>
          </cell>
          <cell r="B2961" t="str">
            <v>No</v>
          </cell>
          <cell r="C2961" t="str">
            <v>Horseshoe Metals Limited</v>
          </cell>
          <cell r="D2961" t="str">
            <v>AustralianShares</v>
          </cell>
          <cell r="E2961">
            <v>214033</v>
          </cell>
          <cell r="F2961">
            <v>0</v>
          </cell>
          <cell r="G2961">
            <v>0</v>
          </cell>
          <cell r="H2961">
            <v>2996.462</v>
          </cell>
          <cell r="I2961">
            <v>0</v>
          </cell>
          <cell r="J2961">
            <v>0</v>
          </cell>
          <cell r="K2961">
            <v>1.4E-2</v>
          </cell>
        </row>
        <row r="2962">
          <cell r="A2962" t="str">
            <v>HOW0002AU</v>
          </cell>
          <cell r="B2962" t="str">
            <v>No</v>
          </cell>
          <cell r="C2962" t="str">
            <v>Pengana Axiom International Fund</v>
          </cell>
          <cell r="D2962" t="str">
            <v>ManagedFunds</v>
          </cell>
          <cell r="E2962">
            <v>3007901.8346139998</v>
          </cell>
          <cell r="F2962">
            <v>0</v>
          </cell>
          <cell r="G2962">
            <v>0</v>
          </cell>
          <cell r="H2962">
            <v>12382328.692371</v>
          </cell>
          <cell r="I2962">
            <v>0</v>
          </cell>
          <cell r="J2962">
            <v>0</v>
          </cell>
          <cell r="K2962">
            <v>4.1166</v>
          </cell>
        </row>
        <row r="2963">
          <cell r="A2963" t="str">
            <v>HOW0016AU</v>
          </cell>
          <cell r="B2963" t="str">
            <v>No</v>
          </cell>
          <cell r="C2963" t="str">
            <v>NovaPort Smaller Companies Fund</v>
          </cell>
          <cell r="D2963" t="str">
            <v>ManagedFunds</v>
          </cell>
          <cell r="E2963">
            <v>1939147.300362</v>
          </cell>
          <cell r="F2963">
            <v>0</v>
          </cell>
          <cell r="G2963">
            <v>0</v>
          </cell>
          <cell r="H2963">
            <v>26760.232744999998</v>
          </cell>
          <cell r="I2963">
            <v>0</v>
          </cell>
          <cell r="J2963">
            <v>0</v>
          </cell>
          <cell r="K2963">
            <v>1.38E-2</v>
          </cell>
        </row>
        <row r="2964">
          <cell r="A2964" t="str">
            <v>HOW0018AU</v>
          </cell>
          <cell r="B2964" t="str">
            <v>No</v>
          </cell>
          <cell r="C2964" t="str">
            <v>NovaPort Smaller Companies Fund - Class I</v>
          </cell>
          <cell r="D2964" t="str">
            <v>ManagedFunds</v>
          </cell>
          <cell r="E2964">
            <v>16146.764868</v>
          </cell>
          <cell r="F2964">
            <v>0</v>
          </cell>
          <cell r="G2964">
            <v>0</v>
          </cell>
          <cell r="H2964">
            <v>305.173856</v>
          </cell>
          <cell r="I2964">
            <v>0</v>
          </cell>
          <cell r="J2964">
            <v>0</v>
          </cell>
          <cell r="K2964">
            <v>1.89E-2</v>
          </cell>
        </row>
        <row r="2965">
          <cell r="A2965" t="str">
            <v>HOW0053AU</v>
          </cell>
          <cell r="B2965" t="str">
            <v>No</v>
          </cell>
          <cell r="C2965" t="str">
            <v>WaveStone Dynamic Australian Equity Fund</v>
          </cell>
          <cell r="D2965" t="str">
            <v>ManagedFunds</v>
          </cell>
          <cell r="E2965">
            <v>4470498.1489869999</v>
          </cell>
          <cell r="F2965">
            <v>0</v>
          </cell>
          <cell r="G2965">
            <v>0</v>
          </cell>
          <cell r="H2965">
            <v>7178278.8778280001</v>
          </cell>
          <cell r="I2965">
            <v>0</v>
          </cell>
          <cell r="J2965">
            <v>0</v>
          </cell>
          <cell r="K2965">
            <v>1.6056999999999999</v>
          </cell>
        </row>
        <row r="2966">
          <cell r="A2966" t="str">
            <v>HOW1000AU</v>
          </cell>
          <cell r="B2966" t="str">
            <v>No</v>
          </cell>
          <cell r="C2966" t="str">
            <v>Alphinity Global Sustainable Equity Fund</v>
          </cell>
          <cell r="D2966" t="str">
            <v>ManagedFunds</v>
          </cell>
          <cell r="E2966">
            <v>438916.422915</v>
          </cell>
          <cell r="F2966">
            <v>0</v>
          </cell>
          <cell r="G2966">
            <v>0</v>
          </cell>
          <cell r="H2966">
            <v>3295603.9614569996</v>
          </cell>
          <cell r="I2966">
            <v>0</v>
          </cell>
          <cell r="J2966">
            <v>0</v>
          </cell>
          <cell r="K2966">
            <v>7.5084999999999997</v>
          </cell>
        </row>
        <row r="2967">
          <cell r="A2967" t="str">
            <v>HOW2852AU</v>
          </cell>
          <cell r="B2967" t="str">
            <v>No</v>
          </cell>
          <cell r="C2967" t="str">
            <v>Bentham Asset Backed Securities Fund Class I</v>
          </cell>
          <cell r="D2967" t="str">
            <v>ManagedFunds</v>
          </cell>
          <cell r="E2967">
            <v>1201626.0540219999</v>
          </cell>
          <cell r="F2967">
            <v>0</v>
          </cell>
          <cell r="G2967">
            <v>0</v>
          </cell>
          <cell r="H2967">
            <v>1179155.6468120001</v>
          </cell>
          <cell r="I2967">
            <v>0</v>
          </cell>
          <cell r="J2967">
            <v>0</v>
          </cell>
          <cell r="K2967">
            <v>0.98129999999999995</v>
          </cell>
        </row>
        <row r="2968">
          <cell r="A2968" t="str">
            <v>HOW3532AU</v>
          </cell>
          <cell r="B2968" t="str">
            <v>No</v>
          </cell>
          <cell r="C2968" t="str">
            <v>Apollo Aligned Alternatives Fund</v>
          </cell>
          <cell r="D2968" t="str">
            <v>ManagedFunds</v>
          </cell>
          <cell r="E2968">
            <v>240372.47779</v>
          </cell>
          <cell r="F2968">
            <v>0</v>
          </cell>
          <cell r="G2968">
            <v>0</v>
          </cell>
          <cell r="H2968">
            <v>261981.96354299999</v>
          </cell>
          <cell r="I2968">
            <v>0</v>
          </cell>
          <cell r="J2968">
            <v>0</v>
          </cell>
          <cell r="K2968">
            <v>1.0899000000000001</v>
          </cell>
        </row>
        <row r="2969">
          <cell r="A2969" t="str">
            <v>HOW6479AU</v>
          </cell>
          <cell r="B2969" t="str">
            <v>No</v>
          </cell>
          <cell r="C2969" t="str">
            <v>Ox Capital Dynamic Emerging Markets Fund Class A</v>
          </cell>
          <cell r="D2969" t="str">
            <v>ManagedFunds</v>
          </cell>
          <cell r="E2969">
            <v>381040.55569399998</v>
          </cell>
          <cell r="F2969">
            <v>0</v>
          </cell>
          <cell r="G2969">
            <v>0</v>
          </cell>
          <cell r="H2969">
            <v>1752748.4521379999</v>
          </cell>
          <cell r="I2969">
            <v>0</v>
          </cell>
          <cell r="J2969">
            <v>0</v>
          </cell>
          <cell r="K2969">
            <v>4.5998999999999999</v>
          </cell>
        </row>
        <row r="2970">
          <cell r="A2970" t="str">
            <v>HOW6814AU</v>
          </cell>
          <cell r="B2970" t="str">
            <v>No</v>
          </cell>
          <cell r="C2970" t="str">
            <v>Bentham Global Opportunities Fund - Class A</v>
          </cell>
          <cell r="D2970" t="str">
            <v>ManagedFunds</v>
          </cell>
          <cell r="E2970">
            <v>134219.69025700001</v>
          </cell>
          <cell r="F2970">
            <v>0</v>
          </cell>
          <cell r="G2970">
            <v>0</v>
          </cell>
          <cell r="H2970">
            <v>139870.339217</v>
          </cell>
          <cell r="I2970">
            <v>0</v>
          </cell>
          <cell r="J2970">
            <v>0</v>
          </cell>
          <cell r="K2970">
            <v>1.0421</v>
          </cell>
        </row>
        <row r="2971">
          <cell r="A2971" t="str">
            <v>HOW8013AU</v>
          </cell>
          <cell r="B2971" t="str">
            <v>No</v>
          </cell>
          <cell r="C2971" t="str">
            <v>Challenger IM Credit Income Fund - Class A</v>
          </cell>
          <cell r="D2971" t="str">
            <v>ManagedFunds</v>
          </cell>
          <cell r="E2971">
            <v>273003.04899500002</v>
          </cell>
          <cell r="F2971">
            <v>0</v>
          </cell>
          <cell r="G2971">
            <v>0</v>
          </cell>
          <cell r="H2971">
            <v>292959.57187599997</v>
          </cell>
          <cell r="I2971">
            <v>0</v>
          </cell>
          <cell r="J2971">
            <v>0</v>
          </cell>
          <cell r="K2971">
            <v>1.0730999999999999</v>
          </cell>
        </row>
        <row r="2972">
          <cell r="A2972" t="str">
            <v>HPC</v>
          </cell>
          <cell r="B2972" t="str">
            <v>No</v>
          </cell>
          <cell r="C2972" t="str">
            <v>The Hydration Pharmaceuticals Company Limited</v>
          </cell>
          <cell r="D2972" t="str">
            <v>AustralianShares</v>
          </cell>
          <cell r="E2972">
            <v>1203372</v>
          </cell>
          <cell r="F2972">
            <v>0</v>
          </cell>
          <cell r="G2972">
            <v>0</v>
          </cell>
          <cell r="H2972">
            <v>21660.696</v>
          </cell>
          <cell r="I2972">
            <v>0</v>
          </cell>
          <cell r="J2972">
            <v>0</v>
          </cell>
          <cell r="K2972">
            <v>1.7999999999999999E-2</v>
          </cell>
        </row>
        <row r="2973">
          <cell r="A2973" t="str">
            <v>HPG</v>
          </cell>
          <cell r="B2973" t="str">
            <v>No</v>
          </cell>
          <cell r="C2973" t="str">
            <v>Hipages Group Holdings Limited</v>
          </cell>
          <cell r="D2973" t="str">
            <v>AustralianShares</v>
          </cell>
          <cell r="E2973">
            <v>60161</v>
          </cell>
          <cell r="F2973">
            <v>0</v>
          </cell>
          <cell r="G2973">
            <v>0</v>
          </cell>
          <cell r="H2973">
            <v>75802.86</v>
          </cell>
          <cell r="I2973">
            <v>0</v>
          </cell>
          <cell r="J2973">
            <v>0</v>
          </cell>
          <cell r="K2973">
            <v>1.26</v>
          </cell>
        </row>
        <row r="2974">
          <cell r="A2974" t="str">
            <v>HPI</v>
          </cell>
          <cell r="B2974" t="str">
            <v>No</v>
          </cell>
          <cell r="C2974" t="str">
            <v>Hotel Property Investments</v>
          </cell>
          <cell r="D2974" t="str">
            <v>AustralianShares</v>
          </cell>
          <cell r="E2974">
            <v>60584</v>
          </cell>
          <cell r="F2974">
            <v>0</v>
          </cell>
          <cell r="G2974">
            <v>0</v>
          </cell>
          <cell r="H2974">
            <v>227190</v>
          </cell>
          <cell r="I2974">
            <v>0</v>
          </cell>
          <cell r="J2974">
            <v>0</v>
          </cell>
          <cell r="K2974">
            <v>3.75</v>
          </cell>
        </row>
        <row r="2975">
          <cell r="A2975" t="str">
            <v>HPP</v>
          </cell>
          <cell r="B2975" t="str">
            <v>No</v>
          </cell>
          <cell r="C2975" t="str">
            <v>Health and Plant Protein Group Limited</v>
          </cell>
          <cell r="D2975" t="str">
            <v>AustralianShares</v>
          </cell>
          <cell r="E2975">
            <v>270955</v>
          </cell>
          <cell r="F2975">
            <v>0</v>
          </cell>
          <cell r="G2975">
            <v>0</v>
          </cell>
          <cell r="H2975">
            <v>11380.11</v>
          </cell>
          <cell r="I2975">
            <v>0</v>
          </cell>
          <cell r="J2975">
            <v>0</v>
          </cell>
          <cell r="K2975">
            <v>4.2000000000000003E-2</v>
          </cell>
        </row>
        <row r="2976">
          <cell r="A2976" t="str">
            <v>HPQ.NY</v>
          </cell>
          <cell r="B2976" t="str">
            <v>No</v>
          </cell>
          <cell r="C2976" t="str">
            <v>HP Inc</v>
          </cell>
          <cell r="D2976" t="str">
            <v>InternationalShares</v>
          </cell>
          <cell r="E2976">
            <v>200</v>
          </cell>
          <cell r="F2976">
            <v>0</v>
          </cell>
          <cell r="G2976">
            <v>0</v>
          </cell>
          <cell r="H2976">
            <v>10547.923000000001</v>
          </cell>
          <cell r="I2976">
            <v>0</v>
          </cell>
          <cell r="J2976">
            <v>0</v>
          </cell>
          <cell r="K2976">
            <v>52.739615000000001</v>
          </cell>
        </row>
        <row r="2977">
          <cell r="A2977" t="str">
            <v>HQLT</v>
          </cell>
          <cell r="B2977" t="str">
            <v>No</v>
          </cell>
          <cell r="C2977" t="str">
            <v>BetaShares Global Quality Leaders ETF - Ccy Hdgd</v>
          </cell>
          <cell r="D2977" t="str">
            <v>AustralianShares</v>
          </cell>
          <cell r="E2977">
            <v>75530</v>
          </cell>
          <cell r="F2977">
            <v>0</v>
          </cell>
          <cell r="G2977">
            <v>0</v>
          </cell>
          <cell r="H2977">
            <v>2272697.7000000002</v>
          </cell>
          <cell r="I2977">
            <v>0</v>
          </cell>
          <cell r="J2977">
            <v>0</v>
          </cell>
          <cell r="K2977">
            <v>30.09</v>
          </cell>
        </row>
        <row r="2978">
          <cell r="A2978" t="str">
            <v>HQUS</v>
          </cell>
          <cell r="B2978" t="str">
            <v>No</v>
          </cell>
          <cell r="C2978" t="str">
            <v>BetaShares S&amp;P 500 Equal Weight Currency Hdgd ETF</v>
          </cell>
          <cell r="D2978" t="str">
            <v>AustralianShares</v>
          </cell>
          <cell r="E2978">
            <v>8165</v>
          </cell>
          <cell r="F2978">
            <v>0</v>
          </cell>
          <cell r="G2978">
            <v>0</v>
          </cell>
          <cell r="H2978">
            <v>349217.05</v>
          </cell>
          <cell r="I2978">
            <v>0</v>
          </cell>
          <cell r="J2978">
            <v>0</v>
          </cell>
          <cell r="K2978">
            <v>42.77</v>
          </cell>
        </row>
        <row r="2979">
          <cell r="A2979" t="str">
            <v>HRE</v>
          </cell>
          <cell r="B2979" t="str">
            <v>No</v>
          </cell>
          <cell r="C2979" t="str">
            <v>Heavy Rare Earths Limited</v>
          </cell>
          <cell r="D2979" t="str">
            <v>AustralianShares</v>
          </cell>
          <cell r="E2979">
            <v>97170</v>
          </cell>
          <cell r="F2979">
            <v>0</v>
          </cell>
          <cell r="G2979">
            <v>0</v>
          </cell>
          <cell r="H2979">
            <v>3012.27</v>
          </cell>
          <cell r="I2979">
            <v>0</v>
          </cell>
          <cell r="J2979">
            <v>0</v>
          </cell>
          <cell r="K2979">
            <v>3.1E-2</v>
          </cell>
        </row>
        <row r="2980">
          <cell r="A2980" t="str">
            <v>HRN</v>
          </cell>
          <cell r="B2980" t="str">
            <v>No</v>
          </cell>
          <cell r="C2980" t="str">
            <v>Horizon Gold Limited</v>
          </cell>
          <cell r="D2980" t="str">
            <v>AustralianShares</v>
          </cell>
          <cell r="E2980">
            <v>4534</v>
          </cell>
          <cell r="F2980">
            <v>0</v>
          </cell>
          <cell r="G2980">
            <v>0</v>
          </cell>
          <cell r="H2980">
            <v>2176.3200000000002</v>
          </cell>
          <cell r="I2980">
            <v>0</v>
          </cell>
          <cell r="J2980">
            <v>0</v>
          </cell>
          <cell r="K2980">
            <v>0.48</v>
          </cell>
        </row>
        <row r="2981">
          <cell r="A2981" t="str">
            <v>HRO</v>
          </cell>
          <cell r="B2981" t="str">
            <v>No</v>
          </cell>
          <cell r="C2981" t="str">
            <v>Hiro Brands Limited</v>
          </cell>
          <cell r="D2981" t="str">
            <v>AustralianShares</v>
          </cell>
          <cell r="E2981">
            <v>0</v>
          </cell>
          <cell r="F2981">
            <v>0</v>
          </cell>
          <cell r="G2981">
            <v>0</v>
          </cell>
          <cell r="H2981">
            <v>0</v>
          </cell>
          <cell r="I2981">
            <v>0</v>
          </cell>
          <cell r="J2981">
            <v>0</v>
          </cell>
          <cell r="K2981">
            <v>0</v>
          </cell>
        </row>
        <row r="2982">
          <cell r="A2982" t="str">
            <v>HRZ</v>
          </cell>
          <cell r="B2982" t="str">
            <v>No</v>
          </cell>
          <cell r="C2982" t="str">
            <v>Horizon Minerals Limited</v>
          </cell>
          <cell r="D2982" t="str">
            <v>AustralianShares</v>
          </cell>
          <cell r="E2982">
            <v>1061908</v>
          </cell>
          <cell r="F2982">
            <v>0</v>
          </cell>
          <cell r="G2982">
            <v>0</v>
          </cell>
          <cell r="H2982">
            <v>42476.32</v>
          </cell>
          <cell r="I2982">
            <v>0</v>
          </cell>
          <cell r="J2982">
            <v>0</v>
          </cell>
          <cell r="K2982">
            <v>0.04</v>
          </cell>
        </row>
        <row r="2983">
          <cell r="A2983" t="str">
            <v>HSBA.LN</v>
          </cell>
          <cell r="B2983" t="str">
            <v>No</v>
          </cell>
          <cell r="C2983" t="str">
            <v>HSBC Holdings PLC</v>
          </cell>
          <cell r="D2983" t="str">
            <v>InternationalShares</v>
          </cell>
          <cell r="E2983">
            <v>15598</v>
          </cell>
          <cell r="F2983">
            <v>0</v>
          </cell>
          <cell r="G2983">
            <v>0</v>
          </cell>
          <cell r="H2983">
            <v>247694.53981800002</v>
          </cell>
          <cell r="I2983">
            <v>0</v>
          </cell>
          <cell r="J2983">
            <v>0</v>
          </cell>
          <cell r="K2983">
            <v>15.879891000000001</v>
          </cell>
        </row>
        <row r="2984">
          <cell r="A2984" t="str">
            <v>HSXD.LN</v>
          </cell>
          <cell r="B2984" t="str">
            <v>No</v>
          </cell>
          <cell r="C2984" t="str">
            <v>HSBC Asia Ex Japan Sustainable Equity ETF</v>
          </cell>
          <cell r="D2984" t="str">
            <v>InternationalShares</v>
          </cell>
          <cell r="E2984">
            <v>105127</v>
          </cell>
          <cell r="F2984">
            <v>0</v>
          </cell>
          <cell r="G2984">
            <v>0</v>
          </cell>
          <cell r="H2984">
            <v>2945493.0701020001</v>
          </cell>
          <cell r="I2984">
            <v>0</v>
          </cell>
          <cell r="J2984">
            <v>0</v>
          </cell>
          <cell r="K2984">
            <v>28.018426000000002</v>
          </cell>
        </row>
        <row r="2985">
          <cell r="A2985" t="str">
            <v>HSY.NY</v>
          </cell>
          <cell r="B2985" t="str">
            <v>No</v>
          </cell>
          <cell r="C2985" t="str">
            <v>The Hershey Company</v>
          </cell>
          <cell r="D2985" t="str">
            <v>InternationalShares</v>
          </cell>
          <cell r="E2985">
            <v>5</v>
          </cell>
          <cell r="F2985">
            <v>0</v>
          </cell>
          <cell r="G2985">
            <v>0</v>
          </cell>
          <cell r="H2985">
            <v>1368.5954400000001</v>
          </cell>
          <cell r="I2985">
            <v>0</v>
          </cell>
          <cell r="J2985">
            <v>0</v>
          </cell>
          <cell r="K2985">
            <v>273.719088</v>
          </cell>
        </row>
        <row r="2986">
          <cell r="A2986" t="str">
            <v>HT8</v>
          </cell>
          <cell r="B2986" t="str">
            <v>No</v>
          </cell>
          <cell r="C2986" t="str">
            <v>Harris Technology Group Limited</v>
          </cell>
          <cell r="D2986" t="str">
            <v>AustralianShares</v>
          </cell>
          <cell r="E2986">
            <v>8742</v>
          </cell>
          <cell r="F2986">
            <v>0</v>
          </cell>
          <cell r="G2986">
            <v>0</v>
          </cell>
          <cell r="H2986">
            <v>87.42</v>
          </cell>
          <cell r="I2986">
            <v>0</v>
          </cell>
          <cell r="J2986">
            <v>0</v>
          </cell>
          <cell r="K2986">
            <v>0.01</v>
          </cell>
        </row>
        <row r="2987">
          <cell r="A2987" t="str">
            <v>HTA</v>
          </cell>
          <cell r="B2987" t="str">
            <v>No</v>
          </cell>
          <cell r="C2987" t="str">
            <v>Hutchison Telecommunications (Australia) Limited</v>
          </cell>
          <cell r="D2987" t="str">
            <v>AustralianShares</v>
          </cell>
          <cell r="E2987">
            <v>18191</v>
          </cell>
          <cell r="F2987">
            <v>0</v>
          </cell>
          <cell r="G2987">
            <v>0</v>
          </cell>
          <cell r="H2987">
            <v>509.34800000000001</v>
          </cell>
          <cell r="I2987">
            <v>0</v>
          </cell>
          <cell r="J2987">
            <v>0</v>
          </cell>
          <cell r="K2987">
            <v>2.8000000000000001E-2</v>
          </cell>
        </row>
        <row r="2988">
          <cell r="A2988" t="str">
            <v>HTM</v>
          </cell>
          <cell r="B2988" t="str">
            <v>No</v>
          </cell>
          <cell r="C2988" t="str">
            <v>High-Tech Metals Limited</v>
          </cell>
          <cell r="D2988" t="str">
            <v>AustralianShares</v>
          </cell>
          <cell r="E2988">
            <v>25000</v>
          </cell>
          <cell r="F2988">
            <v>0</v>
          </cell>
          <cell r="G2988">
            <v>0</v>
          </cell>
          <cell r="H2988">
            <v>3875</v>
          </cell>
          <cell r="I2988">
            <v>0</v>
          </cell>
          <cell r="J2988">
            <v>0</v>
          </cell>
          <cell r="K2988">
            <v>0.155</v>
          </cell>
        </row>
        <row r="2989">
          <cell r="A2989" t="str">
            <v>HUBS.NY</v>
          </cell>
          <cell r="B2989" t="str">
            <v>No</v>
          </cell>
          <cell r="C2989" t="str">
            <v>HubSpot Inc</v>
          </cell>
          <cell r="D2989" t="str">
            <v>InternationalShares</v>
          </cell>
          <cell r="E2989">
            <v>52</v>
          </cell>
          <cell r="F2989">
            <v>0</v>
          </cell>
          <cell r="G2989">
            <v>0</v>
          </cell>
          <cell r="H2989">
            <v>58561.564568000002</v>
          </cell>
          <cell r="I2989">
            <v>0</v>
          </cell>
          <cell r="J2989">
            <v>0</v>
          </cell>
          <cell r="K2989">
            <v>1126.1839339999999</v>
          </cell>
        </row>
        <row r="2990">
          <cell r="A2990" t="str">
            <v>HUM</v>
          </cell>
          <cell r="B2990" t="str">
            <v>No</v>
          </cell>
          <cell r="C2990" t="str">
            <v>Humm Group Limited</v>
          </cell>
          <cell r="D2990" t="str">
            <v>AustralianShares</v>
          </cell>
          <cell r="E2990">
            <v>210444</v>
          </cell>
          <cell r="F2990">
            <v>0</v>
          </cell>
          <cell r="G2990">
            <v>0</v>
          </cell>
          <cell r="H2990">
            <v>146258.57999999999</v>
          </cell>
          <cell r="I2990">
            <v>0</v>
          </cell>
          <cell r="J2990">
            <v>0</v>
          </cell>
          <cell r="K2990">
            <v>0.69499999999999995</v>
          </cell>
        </row>
        <row r="2991">
          <cell r="A2991" t="str">
            <v>HVN</v>
          </cell>
          <cell r="B2991" t="str">
            <v>No</v>
          </cell>
          <cell r="C2991" t="str">
            <v>Harvey Norman Holdings Ltd</v>
          </cell>
          <cell r="D2991" t="str">
            <v>AustralianShares</v>
          </cell>
          <cell r="E2991">
            <v>284817</v>
          </cell>
          <cell r="F2991">
            <v>0</v>
          </cell>
          <cell r="G2991">
            <v>0</v>
          </cell>
          <cell r="H2991">
            <v>1330095.3899999999</v>
          </cell>
          <cell r="I2991">
            <v>0</v>
          </cell>
          <cell r="J2991">
            <v>0</v>
          </cell>
          <cell r="K2991">
            <v>4.67</v>
          </cell>
        </row>
        <row r="2992">
          <cell r="A2992" t="str">
            <v>HVST</v>
          </cell>
          <cell r="B2992" t="str">
            <v>No</v>
          </cell>
          <cell r="C2992" t="str">
            <v>BetaShares Australian Dividend Harvester Fund</v>
          </cell>
          <cell r="D2992" t="str">
            <v>AustralianShares</v>
          </cell>
          <cell r="E2992">
            <v>604441</v>
          </cell>
          <cell r="F2992">
            <v>0</v>
          </cell>
          <cell r="G2992">
            <v>0</v>
          </cell>
          <cell r="H2992">
            <v>8099509.4000000004</v>
          </cell>
          <cell r="I2992">
            <v>0</v>
          </cell>
          <cell r="J2992">
            <v>0</v>
          </cell>
          <cell r="K2992">
            <v>13.4</v>
          </cell>
        </row>
        <row r="2993">
          <cell r="A2993" t="str">
            <v>HVY</v>
          </cell>
          <cell r="B2993" t="str">
            <v>No</v>
          </cell>
          <cell r="C2993" t="str">
            <v>Heavy Minerals Limited</v>
          </cell>
          <cell r="D2993" t="str">
            <v>AustralianShares</v>
          </cell>
          <cell r="E2993">
            <v>119071</v>
          </cell>
          <cell r="F2993">
            <v>0</v>
          </cell>
          <cell r="G2993">
            <v>0</v>
          </cell>
          <cell r="H2993">
            <v>13693.165000000001</v>
          </cell>
          <cell r="I2993">
            <v>0</v>
          </cell>
          <cell r="J2993">
            <v>0</v>
          </cell>
          <cell r="K2993">
            <v>0.115</v>
          </cell>
        </row>
        <row r="2994">
          <cell r="A2994" t="str">
            <v>HWDN.LN</v>
          </cell>
          <cell r="B2994" t="str">
            <v>No</v>
          </cell>
          <cell r="C2994" t="str">
            <v>Howden Joinery Group PLC</v>
          </cell>
          <cell r="D2994" t="str">
            <v>InternationalShares</v>
          </cell>
          <cell r="E2994">
            <v>207</v>
          </cell>
          <cell r="F2994">
            <v>0</v>
          </cell>
          <cell r="G2994">
            <v>0</v>
          </cell>
          <cell r="H2994">
            <v>3321.4611420000001</v>
          </cell>
          <cell r="I2994">
            <v>0</v>
          </cell>
          <cell r="J2994">
            <v>0</v>
          </cell>
          <cell r="K2994">
            <v>16.045705999999999</v>
          </cell>
        </row>
        <row r="2995">
          <cell r="A2995" t="str">
            <v>HWM.NY</v>
          </cell>
          <cell r="B2995" t="str">
            <v>No</v>
          </cell>
          <cell r="C2995" t="str">
            <v>Howmet Aerospace Inc</v>
          </cell>
          <cell r="D2995" t="str">
            <v>InternationalShares</v>
          </cell>
          <cell r="E2995">
            <v>157</v>
          </cell>
          <cell r="F2995">
            <v>0</v>
          </cell>
          <cell r="G2995">
            <v>0</v>
          </cell>
          <cell r="H2995">
            <v>27753.499316999998</v>
          </cell>
          <cell r="I2995">
            <v>0</v>
          </cell>
          <cell r="J2995">
            <v>0</v>
          </cell>
          <cell r="K2995">
            <v>176.77388099999999</v>
          </cell>
        </row>
        <row r="2996">
          <cell r="A2996" t="str">
            <v>HYD</v>
          </cell>
          <cell r="B2996" t="str">
            <v>No</v>
          </cell>
          <cell r="C2996" t="str">
            <v>Hydrix Limited</v>
          </cell>
          <cell r="D2996" t="str">
            <v>AustralianShares</v>
          </cell>
          <cell r="E2996">
            <v>41136</v>
          </cell>
          <cell r="F2996">
            <v>0</v>
          </cell>
          <cell r="G2996">
            <v>0</v>
          </cell>
          <cell r="H2996">
            <v>452.49599999999998</v>
          </cell>
          <cell r="I2996">
            <v>0</v>
          </cell>
          <cell r="J2996">
            <v>0</v>
          </cell>
          <cell r="K2996">
            <v>1.0999999999999999E-2</v>
          </cell>
        </row>
        <row r="2997">
          <cell r="A2997" t="str">
            <v>HYT</v>
          </cell>
          <cell r="B2997" t="str">
            <v>No</v>
          </cell>
          <cell r="C2997" t="str">
            <v>HyTerra Ltd</v>
          </cell>
          <cell r="D2997" t="str">
            <v>AustralianShares</v>
          </cell>
          <cell r="E2997">
            <v>888885</v>
          </cell>
          <cell r="F2997">
            <v>0</v>
          </cell>
          <cell r="G2997">
            <v>0</v>
          </cell>
          <cell r="H2997">
            <v>35555.4</v>
          </cell>
          <cell r="I2997">
            <v>0</v>
          </cell>
          <cell r="J2997">
            <v>0</v>
          </cell>
          <cell r="K2997">
            <v>0.04</v>
          </cell>
        </row>
        <row r="2998">
          <cell r="A2998" t="str">
            <v>HYUD.LN</v>
          </cell>
          <cell r="B2998" t="str">
            <v>No</v>
          </cell>
          <cell r="C2998" t="str">
            <v>Hyundai Motor Company</v>
          </cell>
          <cell r="D2998" t="str">
            <v>InternationalShares</v>
          </cell>
          <cell r="E2998">
            <v>225</v>
          </cell>
          <cell r="F2998">
            <v>0</v>
          </cell>
          <cell r="G2998">
            <v>0</v>
          </cell>
          <cell r="H2998">
            <v>18692.417025000002</v>
          </cell>
          <cell r="I2998">
            <v>0</v>
          </cell>
          <cell r="J2998">
            <v>0</v>
          </cell>
          <cell r="K2998">
            <v>83.077409000000003</v>
          </cell>
        </row>
        <row r="2999">
          <cell r="A2999" t="str">
            <v>HZN</v>
          </cell>
          <cell r="B2999" t="str">
            <v>No</v>
          </cell>
          <cell r="C2999" t="str">
            <v>Horizon Oil Limited</v>
          </cell>
          <cell r="D2999" t="str">
            <v>AustralianShares</v>
          </cell>
          <cell r="E2999">
            <v>853072</v>
          </cell>
          <cell r="F2999">
            <v>0</v>
          </cell>
          <cell r="G2999">
            <v>0</v>
          </cell>
          <cell r="H2999">
            <v>162083.68</v>
          </cell>
          <cell r="I2999">
            <v>0</v>
          </cell>
          <cell r="J2999">
            <v>0</v>
          </cell>
          <cell r="K2999">
            <v>0.19</v>
          </cell>
        </row>
        <row r="3000">
          <cell r="A3000" t="str">
            <v>HZR</v>
          </cell>
          <cell r="B3000" t="str">
            <v>No</v>
          </cell>
          <cell r="C3000" t="str">
            <v>Hazer Group Limited</v>
          </cell>
          <cell r="D3000" t="str">
            <v>AustralianShares</v>
          </cell>
          <cell r="E3000">
            <v>1234100</v>
          </cell>
          <cell r="F3000">
            <v>0</v>
          </cell>
          <cell r="G3000">
            <v>0</v>
          </cell>
          <cell r="H3000">
            <v>462787.5</v>
          </cell>
          <cell r="I3000">
            <v>0</v>
          </cell>
          <cell r="J3000">
            <v>0</v>
          </cell>
          <cell r="K3000">
            <v>0.375</v>
          </cell>
        </row>
        <row r="3001">
          <cell r="A3001" t="str">
            <v>HZRO</v>
          </cell>
          <cell r="B3001" t="str">
            <v>No</v>
          </cell>
          <cell r="C3001" t="str">
            <v>Hazer Group Limited Options Exp 28/02/2025</v>
          </cell>
          <cell r="D3001" t="str">
            <v>AustralianShares</v>
          </cell>
          <cell r="E3001">
            <v>551496</v>
          </cell>
          <cell r="F3001">
            <v>0</v>
          </cell>
          <cell r="G3001">
            <v>0</v>
          </cell>
          <cell r="H3001">
            <v>8272.44</v>
          </cell>
          <cell r="I3001">
            <v>0</v>
          </cell>
          <cell r="J3001">
            <v>0</v>
          </cell>
          <cell r="K3001">
            <v>1.4999999999999999E-2</v>
          </cell>
        </row>
        <row r="3002">
          <cell r="A3002" t="str">
            <v>I88</v>
          </cell>
          <cell r="B3002" t="str">
            <v>No</v>
          </cell>
          <cell r="C3002" t="str">
            <v>Infini Resources Limited</v>
          </cell>
          <cell r="D3002" t="str">
            <v>AustralianShares</v>
          </cell>
          <cell r="E3002">
            <v>26581</v>
          </cell>
          <cell r="F3002">
            <v>0</v>
          </cell>
          <cell r="G3002">
            <v>0</v>
          </cell>
          <cell r="H3002">
            <v>14619.55</v>
          </cell>
          <cell r="I3002">
            <v>0</v>
          </cell>
          <cell r="J3002">
            <v>0</v>
          </cell>
          <cell r="K3002">
            <v>0.55000000000000004</v>
          </cell>
        </row>
        <row r="3003">
          <cell r="A3003" t="str">
            <v>IAA</v>
          </cell>
          <cell r="B3003" t="str">
            <v>No</v>
          </cell>
          <cell r="C3003" t="str">
            <v>iShares S&amp;P Asia 50</v>
          </cell>
          <cell r="D3003" t="str">
            <v>AustralianShares</v>
          </cell>
          <cell r="E3003">
            <v>394766</v>
          </cell>
          <cell r="F3003">
            <v>0</v>
          </cell>
          <cell r="G3003">
            <v>0</v>
          </cell>
          <cell r="H3003">
            <v>43534794.479999997</v>
          </cell>
          <cell r="I3003">
            <v>0</v>
          </cell>
          <cell r="J3003">
            <v>0</v>
          </cell>
          <cell r="K3003">
            <v>110.28</v>
          </cell>
        </row>
        <row r="3004">
          <cell r="A3004" t="str">
            <v>IAC.ND</v>
          </cell>
          <cell r="B3004" t="str">
            <v>No</v>
          </cell>
          <cell r="C3004" t="str">
            <v>IAC InterActiveCorp</v>
          </cell>
          <cell r="D3004" t="str">
            <v>InternationalShares</v>
          </cell>
          <cell r="E3004">
            <v>86</v>
          </cell>
          <cell r="F3004">
            <v>0</v>
          </cell>
          <cell r="G3004">
            <v>0</v>
          </cell>
          <cell r="H3004">
            <v>5996.5088420000002</v>
          </cell>
          <cell r="I3004">
            <v>0</v>
          </cell>
          <cell r="J3004">
            <v>0</v>
          </cell>
          <cell r="K3004">
            <v>69.726847000000006</v>
          </cell>
        </row>
        <row r="3005">
          <cell r="A3005" t="str">
            <v>IAGPE</v>
          </cell>
          <cell r="B3005" t="str">
            <v>No</v>
          </cell>
          <cell r="C3005" t="str">
            <v>IAG Capital Notes 2 15/03/2032</v>
          </cell>
          <cell r="D3005" t="str">
            <v>AustralianShares</v>
          </cell>
          <cell r="E3005">
            <v>30072</v>
          </cell>
          <cell r="F3005">
            <v>0</v>
          </cell>
          <cell r="G3005">
            <v>0</v>
          </cell>
          <cell r="H3005">
            <v>3165078</v>
          </cell>
          <cell r="I3005">
            <v>0</v>
          </cell>
          <cell r="J3005">
            <v>0</v>
          </cell>
          <cell r="K3005">
            <v>105.25</v>
          </cell>
        </row>
        <row r="3006">
          <cell r="A3006" t="str">
            <v>IAGPF</v>
          </cell>
          <cell r="B3006" t="str">
            <v>No</v>
          </cell>
          <cell r="C3006" t="str">
            <v>IAG Capital Notes 3 15/03/2033</v>
          </cell>
          <cell r="D3006" t="str">
            <v>AustralianShares</v>
          </cell>
          <cell r="E3006">
            <v>40597</v>
          </cell>
          <cell r="F3006">
            <v>0</v>
          </cell>
          <cell r="G3006">
            <v>0</v>
          </cell>
          <cell r="H3006">
            <v>4199353.68</v>
          </cell>
          <cell r="I3006">
            <v>0</v>
          </cell>
          <cell r="J3006">
            <v>0</v>
          </cell>
          <cell r="K3006">
            <v>103.44</v>
          </cell>
        </row>
        <row r="3007">
          <cell r="A3007" t="str">
            <v>IAM</v>
          </cell>
          <cell r="B3007" t="str">
            <v>No</v>
          </cell>
          <cell r="C3007" t="str">
            <v>Income Asset Management Group Limited</v>
          </cell>
          <cell r="D3007" t="str">
            <v>AustralianShares</v>
          </cell>
          <cell r="E3007">
            <v>209191</v>
          </cell>
          <cell r="F3007">
            <v>0</v>
          </cell>
          <cell r="G3007">
            <v>0</v>
          </cell>
          <cell r="H3007">
            <v>6694.1120000000001</v>
          </cell>
          <cell r="I3007">
            <v>0</v>
          </cell>
          <cell r="J3007">
            <v>0</v>
          </cell>
          <cell r="K3007">
            <v>3.2000000000000001E-2</v>
          </cell>
        </row>
        <row r="3008">
          <cell r="A3008" t="str">
            <v>IAU.NY</v>
          </cell>
          <cell r="B3008" t="str">
            <v>No</v>
          </cell>
          <cell r="C3008" t="str">
            <v>iShares Gold Trust ETF</v>
          </cell>
          <cell r="D3008" t="str">
            <v>InternationalShares</v>
          </cell>
          <cell r="E3008">
            <v>283</v>
          </cell>
          <cell r="F3008">
            <v>0</v>
          </cell>
          <cell r="G3008">
            <v>0</v>
          </cell>
          <cell r="H3008">
            <v>22646.403724</v>
          </cell>
          <cell r="I3008">
            <v>0</v>
          </cell>
          <cell r="J3008">
            <v>0</v>
          </cell>
          <cell r="K3008">
            <v>80.022627999999997</v>
          </cell>
        </row>
        <row r="3009">
          <cell r="A3009" t="str">
            <v>IBB.ND</v>
          </cell>
          <cell r="B3009" t="str">
            <v>No</v>
          </cell>
          <cell r="C3009" t="str">
            <v>iShares Biotechnology ETF</v>
          </cell>
          <cell r="D3009" t="str">
            <v>InternationalShares</v>
          </cell>
          <cell r="E3009">
            <v>386</v>
          </cell>
          <cell r="F3009">
            <v>0</v>
          </cell>
          <cell r="G3009">
            <v>0</v>
          </cell>
          <cell r="H3009">
            <v>82484.338069999998</v>
          </cell>
          <cell r="I3009">
            <v>0</v>
          </cell>
          <cell r="J3009">
            <v>0</v>
          </cell>
          <cell r="K3009">
            <v>213.68999500000001</v>
          </cell>
        </row>
        <row r="3010">
          <cell r="A3010" t="str">
            <v>IBC</v>
          </cell>
          <cell r="B3010" t="str">
            <v>No</v>
          </cell>
          <cell r="C3010" t="str">
            <v>Ironbark Capital Limited</v>
          </cell>
          <cell r="D3010" t="str">
            <v>AustralianShares</v>
          </cell>
          <cell r="E3010">
            <v>2165</v>
          </cell>
          <cell r="F3010">
            <v>0</v>
          </cell>
          <cell r="G3010">
            <v>0</v>
          </cell>
          <cell r="H3010">
            <v>1006.725</v>
          </cell>
          <cell r="I3010">
            <v>0</v>
          </cell>
          <cell r="J3010">
            <v>0</v>
          </cell>
          <cell r="K3010">
            <v>0.46500000000000002</v>
          </cell>
        </row>
        <row r="3011">
          <cell r="A3011" t="str">
            <v>IBE.MC</v>
          </cell>
          <cell r="B3011" t="str">
            <v>No</v>
          </cell>
          <cell r="C3011" t="str">
            <v>Iberdrola SA</v>
          </cell>
          <cell r="D3011" t="str">
            <v>InternationalShares</v>
          </cell>
          <cell r="E3011">
            <v>1450</v>
          </cell>
          <cell r="F3011">
            <v>0</v>
          </cell>
          <cell r="G3011">
            <v>0</v>
          </cell>
          <cell r="H3011">
            <v>32355.426149999999</v>
          </cell>
          <cell r="I3011">
            <v>0</v>
          </cell>
          <cell r="J3011">
            <v>0</v>
          </cell>
          <cell r="K3011">
            <v>22.314087000000001</v>
          </cell>
        </row>
        <row r="3012">
          <cell r="A3012" t="str">
            <v>IBG</v>
          </cell>
          <cell r="B3012" t="str">
            <v>No</v>
          </cell>
          <cell r="C3012" t="str">
            <v>Ironbark Zinc Limited</v>
          </cell>
          <cell r="D3012" t="str">
            <v>AustralianShares</v>
          </cell>
          <cell r="E3012">
            <v>13779</v>
          </cell>
          <cell r="F3012">
            <v>0</v>
          </cell>
          <cell r="G3012">
            <v>0</v>
          </cell>
          <cell r="H3012">
            <v>4133.7</v>
          </cell>
          <cell r="I3012">
            <v>0</v>
          </cell>
          <cell r="J3012">
            <v>0</v>
          </cell>
          <cell r="K3012">
            <v>0.3</v>
          </cell>
        </row>
        <row r="3013">
          <cell r="A3013" t="str">
            <v>IBM.NY</v>
          </cell>
          <cell r="B3013" t="str">
            <v>No</v>
          </cell>
          <cell r="C3013" t="str">
            <v>International Business Machines Corporation</v>
          </cell>
          <cell r="D3013" t="str">
            <v>InternationalShares</v>
          </cell>
          <cell r="E3013">
            <v>591</v>
          </cell>
          <cell r="F3013">
            <v>0</v>
          </cell>
          <cell r="G3013">
            <v>0</v>
          </cell>
          <cell r="H3013">
            <v>209987.92632</v>
          </cell>
          <cell r="I3013">
            <v>0</v>
          </cell>
          <cell r="J3013">
            <v>0</v>
          </cell>
          <cell r="K3013">
            <v>355.30952000000002</v>
          </cell>
        </row>
        <row r="3014">
          <cell r="A3014" t="str">
            <v>IBX</v>
          </cell>
          <cell r="B3014" t="str">
            <v>No</v>
          </cell>
          <cell r="C3014" t="str">
            <v>Imagion Biosystems Limited</v>
          </cell>
          <cell r="D3014" t="str">
            <v>AustralianShares</v>
          </cell>
          <cell r="E3014">
            <v>60341</v>
          </cell>
          <cell r="F3014">
            <v>0</v>
          </cell>
          <cell r="G3014">
            <v>0</v>
          </cell>
          <cell r="H3014">
            <v>1387.8430000000001</v>
          </cell>
          <cell r="I3014">
            <v>0</v>
          </cell>
          <cell r="J3014">
            <v>0</v>
          </cell>
          <cell r="K3014">
            <v>2.3E-2</v>
          </cell>
        </row>
        <row r="3015">
          <cell r="A3015" t="str">
            <v>ICG</v>
          </cell>
          <cell r="B3015" t="str">
            <v>No</v>
          </cell>
          <cell r="C3015" t="str">
            <v>Inca Minerals Limited</v>
          </cell>
          <cell r="D3015" t="str">
            <v>AustralianShares</v>
          </cell>
          <cell r="E3015">
            <v>347947</v>
          </cell>
          <cell r="F3015">
            <v>0</v>
          </cell>
          <cell r="G3015">
            <v>0</v>
          </cell>
          <cell r="H3015">
            <v>1739.7349999999999</v>
          </cell>
          <cell r="I3015">
            <v>0</v>
          </cell>
          <cell r="J3015">
            <v>0</v>
          </cell>
          <cell r="K3015">
            <v>5.0000000000000001E-3</v>
          </cell>
        </row>
        <row r="3016">
          <cell r="A3016" t="str">
            <v>ICGOD</v>
          </cell>
          <cell r="B3016" t="str">
            <v>No</v>
          </cell>
          <cell r="C3016" t="str">
            <v>Inca Minerals Limited Option Expiry 31/12/2024</v>
          </cell>
          <cell r="D3016" t="str">
            <v>AustralianShares</v>
          </cell>
          <cell r="E3016">
            <v>100</v>
          </cell>
          <cell r="F3016">
            <v>0</v>
          </cell>
          <cell r="G3016">
            <v>0</v>
          </cell>
          <cell r="H3016">
            <v>0.1</v>
          </cell>
          <cell r="I3016">
            <v>0</v>
          </cell>
          <cell r="J3016">
            <v>0</v>
          </cell>
          <cell r="K3016">
            <v>1E-3</v>
          </cell>
        </row>
        <row r="3017">
          <cell r="A3017" t="str">
            <v>ICGOE</v>
          </cell>
          <cell r="B3017" t="str">
            <v>No</v>
          </cell>
          <cell r="C3017" t="str">
            <v>Inca Minerals Limited Option Expiry 31/12/2026</v>
          </cell>
          <cell r="D3017" t="str">
            <v>AustralianShares</v>
          </cell>
          <cell r="E3017">
            <v>100</v>
          </cell>
          <cell r="F3017">
            <v>0</v>
          </cell>
          <cell r="G3017">
            <v>0</v>
          </cell>
          <cell r="H3017">
            <v>0.1</v>
          </cell>
          <cell r="I3017">
            <v>0</v>
          </cell>
          <cell r="J3017">
            <v>0</v>
          </cell>
          <cell r="K3017">
            <v>1E-3</v>
          </cell>
        </row>
        <row r="3018">
          <cell r="A3018" t="str">
            <v>ICGOF</v>
          </cell>
          <cell r="B3018" t="str">
            <v>No</v>
          </cell>
          <cell r="C3018" t="str">
            <v>Inca Minerals Limited Option Expiry 31/12/2025</v>
          </cell>
          <cell r="D3018" t="str">
            <v>AustralianShares</v>
          </cell>
          <cell r="E3018">
            <v>100</v>
          </cell>
          <cell r="F3018">
            <v>0</v>
          </cell>
          <cell r="G3018">
            <v>0</v>
          </cell>
          <cell r="H3018">
            <v>0.1</v>
          </cell>
          <cell r="I3018">
            <v>0</v>
          </cell>
          <cell r="J3018">
            <v>0</v>
          </cell>
          <cell r="K3018">
            <v>1E-3</v>
          </cell>
        </row>
        <row r="3019">
          <cell r="A3019" t="str">
            <v>ICI</v>
          </cell>
          <cell r="B3019" t="str">
            <v>No</v>
          </cell>
          <cell r="C3019" t="str">
            <v>iCandy Interactive Limited</v>
          </cell>
          <cell r="D3019" t="str">
            <v>AustralianShares</v>
          </cell>
          <cell r="E3019">
            <v>870850</v>
          </cell>
          <cell r="F3019">
            <v>0</v>
          </cell>
          <cell r="G3019">
            <v>0</v>
          </cell>
          <cell r="H3019">
            <v>17417</v>
          </cell>
          <cell r="I3019">
            <v>0</v>
          </cell>
          <cell r="J3019">
            <v>0</v>
          </cell>
          <cell r="K3019">
            <v>0.02</v>
          </cell>
        </row>
        <row r="3020">
          <cell r="A3020" t="str">
            <v>ICL</v>
          </cell>
          <cell r="B3020" t="str">
            <v>No</v>
          </cell>
          <cell r="C3020" t="str">
            <v>Iceni Gold Limited</v>
          </cell>
          <cell r="D3020" t="str">
            <v>AustralianShares</v>
          </cell>
          <cell r="E3020">
            <v>225833</v>
          </cell>
          <cell r="F3020">
            <v>0</v>
          </cell>
          <cell r="G3020">
            <v>0</v>
          </cell>
          <cell r="H3020">
            <v>16034.143</v>
          </cell>
          <cell r="I3020">
            <v>0</v>
          </cell>
          <cell r="J3020">
            <v>0</v>
          </cell>
          <cell r="K3020">
            <v>7.0999999999999994E-2</v>
          </cell>
        </row>
        <row r="3021">
          <cell r="A3021" t="str">
            <v>ICLN.ND</v>
          </cell>
          <cell r="B3021" t="str">
            <v>No</v>
          </cell>
          <cell r="C3021" t="str">
            <v>iShares Global Clean Energy ETF</v>
          </cell>
          <cell r="D3021" t="str">
            <v>InternationalShares</v>
          </cell>
          <cell r="E3021">
            <v>22662</v>
          </cell>
          <cell r="F3021">
            <v>0</v>
          </cell>
          <cell r="G3021">
            <v>0</v>
          </cell>
          <cell r="H3021">
            <v>416831.36677199998</v>
          </cell>
          <cell r="I3021">
            <v>0</v>
          </cell>
          <cell r="J3021">
            <v>0</v>
          </cell>
          <cell r="K3021">
            <v>18.393405999999999</v>
          </cell>
        </row>
        <row r="3022">
          <cell r="A3022" t="str">
            <v>ICN</v>
          </cell>
          <cell r="B3022" t="str">
            <v>No</v>
          </cell>
          <cell r="C3022" t="str">
            <v>Icon Energy Limited</v>
          </cell>
          <cell r="D3022" t="str">
            <v>AustralianShares</v>
          </cell>
          <cell r="E3022">
            <v>177000</v>
          </cell>
          <cell r="F3022">
            <v>0</v>
          </cell>
          <cell r="G3022">
            <v>0</v>
          </cell>
          <cell r="H3022">
            <v>1062</v>
          </cell>
          <cell r="I3022">
            <v>0</v>
          </cell>
          <cell r="J3022">
            <v>0</v>
          </cell>
          <cell r="K3022">
            <v>6.0000000000000001E-3</v>
          </cell>
        </row>
        <row r="3023">
          <cell r="A3023" t="str">
            <v>ICR</v>
          </cell>
          <cell r="B3023" t="str">
            <v>No</v>
          </cell>
          <cell r="C3023" t="str">
            <v>InteliCare Holdings Limited</v>
          </cell>
          <cell r="D3023" t="str">
            <v>AustralianShares</v>
          </cell>
          <cell r="E3023">
            <v>5916</v>
          </cell>
          <cell r="F3023">
            <v>0</v>
          </cell>
          <cell r="G3023">
            <v>0</v>
          </cell>
          <cell r="H3023">
            <v>47.328000000000003</v>
          </cell>
          <cell r="I3023">
            <v>0</v>
          </cell>
          <cell r="J3023">
            <v>0</v>
          </cell>
          <cell r="K3023">
            <v>8.0000000000000002E-3</v>
          </cell>
        </row>
        <row r="3024">
          <cell r="A3024" t="str">
            <v>ICU</v>
          </cell>
          <cell r="B3024" t="str">
            <v>No</v>
          </cell>
          <cell r="C3024" t="str">
            <v>Investor Centre Limited</v>
          </cell>
          <cell r="D3024" t="str">
            <v>AustralianShares</v>
          </cell>
          <cell r="E3024">
            <v>18213659</v>
          </cell>
          <cell r="F3024">
            <v>0</v>
          </cell>
          <cell r="G3024">
            <v>0</v>
          </cell>
          <cell r="H3024">
            <v>36427.317999999999</v>
          </cell>
          <cell r="I3024">
            <v>0</v>
          </cell>
          <cell r="J3024">
            <v>0</v>
          </cell>
          <cell r="K3024">
            <v>2E-3</v>
          </cell>
        </row>
        <row r="3025">
          <cell r="A3025" t="str">
            <v>ID8</v>
          </cell>
          <cell r="B3025" t="str">
            <v>No</v>
          </cell>
          <cell r="C3025" t="str">
            <v>identitii Limited</v>
          </cell>
          <cell r="D3025" t="str">
            <v>AustralianShares</v>
          </cell>
          <cell r="E3025">
            <v>5018240</v>
          </cell>
          <cell r="F3025">
            <v>0</v>
          </cell>
          <cell r="G3025">
            <v>0</v>
          </cell>
          <cell r="H3025">
            <v>70255.360000000001</v>
          </cell>
          <cell r="I3025">
            <v>0</v>
          </cell>
          <cell r="J3025">
            <v>0</v>
          </cell>
          <cell r="K3025">
            <v>1.4E-2</v>
          </cell>
        </row>
        <row r="3026">
          <cell r="A3026" t="str">
            <v>IDA</v>
          </cell>
          <cell r="B3026" t="str">
            <v>No</v>
          </cell>
          <cell r="C3026" t="str">
            <v>Indiana Resources Limited</v>
          </cell>
          <cell r="D3026" t="str">
            <v>AustralianShares</v>
          </cell>
          <cell r="E3026">
            <v>203406</v>
          </cell>
          <cell r="F3026">
            <v>0</v>
          </cell>
          <cell r="G3026">
            <v>0</v>
          </cell>
          <cell r="H3026">
            <v>12407.766</v>
          </cell>
          <cell r="I3026">
            <v>0</v>
          </cell>
          <cell r="J3026">
            <v>0</v>
          </cell>
          <cell r="K3026">
            <v>6.0999999999999999E-2</v>
          </cell>
        </row>
        <row r="3027">
          <cell r="A3027" t="str">
            <v>IDT</v>
          </cell>
          <cell r="B3027" t="str">
            <v>No</v>
          </cell>
          <cell r="C3027" t="str">
            <v>IDT Australia Limited</v>
          </cell>
          <cell r="D3027" t="str">
            <v>AustralianShares</v>
          </cell>
          <cell r="E3027">
            <v>231221</v>
          </cell>
          <cell r="F3027">
            <v>0</v>
          </cell>
          <cell r="G3027">
            <v>0</v>
          </cell>
          <cell r="H3027">
            <v>25434.31</v>
          </cell>
          <cell r="I3027">
            <v>0</v>
          </cell>
          <cell r="J3027">
            <v>0</v>
          </cell>
          <cell r="K3027">
            <v>0.11</v>
          </cell>
        </row>
        <row r="3028">
          <cell r="A3028" t="str">
            <v>IEF.ND</v>
          </cell>
          <cell r="B3028" t="str">
            <v>No</v>
          </cell>
          <cell r="C3028" t="str">
            <v>iShares 7-10 Year Treasury Bond ETF</v>
          </cell>
          <cell r="D3028" t="str">
            <v>InternationalShares</v>
          </cell>
          <cell r="E3028">
            <v>547</v>
          </cell>
          <cell r="F3028">
            <v>0</v>
          </cell>
          <cell r="G3028">
            <v>0</v>
          </cell>
          <cell r="H3028">
            <v>81736.140152000007</v>
          </cell>
          <cell r="I3028">
            <v>0</v>
          </cell>
          <cell r="J3028">
            <v>0</v>
          </cell>
          <cell r="K3028">
            <v>149.42621600000001</v>
          </cell>
        </row>
        <row r="3029">
          <cell r="A3029" t="str">
            <v>IEMG.NY</v>
          </cell>
          <cell r="B3029" t="str">
            <v>No</v>
          </cell>
          <cell r="C3029" t="str">
            <v>iShares Core MSCI Emerging Markets ETF</v>
          </cell>
          <cell r="D3029" t="str">
            <v>InternationalShares</v>
          </cell>
          <cell r="E3029">
            <v>201</v>
          </cell>
          <cell r="F3029">
            <v>0</v>
          </cell>
          <cell r="G3029">
            <v>0</v>
          </cell>
          <cell r="H3029">
            <v>16964.958779999997</v>
          </cell>
          <cell r="I3029">
            <v>0</v>
          </cell>
          <cell r="J3029">
            <v>0</v>
          </cell>
          <cell r="K3029">
            <v>84.402780000000007</v>
          </cell>
        </row>
        <row r="3030">
          <cell r="A3030" t="str">
            <v>IEV.NY</v>
          </cell>
          <cell r="B3030" t="str">
            <v>No</v>
          </cell>
          <cell r="C3030" t="str">
            <v>iShares Europe ETF</v>
          </cell>
          <cell r="D3030" t="str">
            <v>InternationalShares</v>
          </cell>
          <cell r="E3030">
            <v>15323</v>
          </cell>
          <cell r="F3030">
            <v>0</v>
          </cell>
          <cell r="G3030">
            <v>0</v>
          </cell>
          <cell r="H3030">
            <v>1289341.162879</v>
          </cell>
          <cell r="I3030">
            <v>0</v>
          </cell>
          <cell r="J3030">
            <v>0</v>
          </cell>
          <cell r="K3030">
            <v>84.144172999999995</v>
          </cell>
        </row>
        <row r="3031">
          <cell r="A3031" t="str">
            <v>IFG</v>
          </cell>
          <cell r="B3031" t="str">
            <v>No</v>
          </cell>
          <cell r="C3031" t="str">
            <v>Infocus Group Holdings Limited</v>
          </cell>
          <cell r="D3031" t="str">
            <v>AustralianShares</v>
          </cell>
          <cell r="E3031">
            <v>5</v>
          </cell>
          <cell r="F3031">
            <v>0</v>
          </cell>
          <cell r="G3031">
            <v>0</v>
          </cell>
          <cell r="H3031">
            <v>0.1</v>
          </cell>
          <cell r="I3031">
            <v>0</v>
          </cell>
          <cell r="J3031">
            <v>0</v>
          </cell>
          <cell r="K3031">
            <v>0.02</v>
          </cell>
        </row>
        <row r="3032">
          <cell r="A3032" t="str">
            <v>IFL</v>
          </cell>
          <cell r="B3032" t="str">
            <v>No</v>
          </cell>
          <cell r="C3032" t="str">
            <v>Insignia Financial Ltd</v>
          </cell>
          <cell r="D3032" t="str">
            <v>AustralianShares</v>
          </cell>
          <cell r="E3032">
            <v>503625</v>
          </cell>
          <cell r="F3032">
            <v>0</v>
          </cell>
          <cell r="G3032">
            <v>0</v>
          </cell>
          <cell r="H3032">
            <v>1787868.75</v>
          </cell>
          <cell r="I3032">
            <v>0</v>
          </cell>
          <cell r="J3032">
            <v>0</v>
          </cell>
          <cell r="K3032">
            <v>3.55</v>
          </cell>
        </row>
        <row r="3033">
          <cell r="A3033" t="str">
            <v>IFX.DB</v>
          </cell>
          <cell r="B3033" t="str">
            <v>No</v>
          </cell>
          <cell r="C3033" t="str">
            <v>Infineon Technologies AG</v>
          </cell>
          <cell r="D3033" t="str">
            <v>InternationalShares</v>
          </cell>
          <cell r="E3033">
            <v>3460</v>
          </cell>
          <cell r="F3033">
            <v>0</v>
          </cell>
          <cell r="G3033">
            <v>0</v>
          </cell>
          <cell r="H3033">
            <v>183168.22031999999</v>
          </cell>
          <cell r="I3033">
            <v>0</v>
          </cell>
          <cell r="J3033">
            <v>0</v>
          </cell>
          <cell r="K3033">
            <v>52.938791999999999</v>
          </cell>
        </row>
        <row r="3034">
          <cell r="A3034" t="str">
            <v>IG6</v>
          </cell>
          <cell r="B3034" t="str">
            <v>No</v>
          </cell>
          <cell r="C3034" t="str">
            <v>International Graphite Limited</v>
          </cell>
          <cell r="D3034" t="str">
            <v>AustralianShares</v>
          </cell>
          <cell r="E3034">
            <v>43072</v>
          </cell>
          <cell r="F3034">
            <v>0</v>
          </cell>
          <cell r="G3034">
            <v>0</v>
          </cell>
          <cell r="H3034">
            <v>2153.6</v>
          </cell>
          <cell r="I3034">
            <v>0</v>
          </cell>
          <cell r="J3034">
            <v>0</v>
          </cell>
          <cell r="K3034">
            <v>0.05</v>
          </cell>
        </row>
        <row r="3035">
          <cell r="A3035" t="str">
            <v>IGF.ND</v>
          </cell>
          <cell r="B3035" t="str">
            <v>No</v>
          </cell>
          <cell r="C3035" t="str">
            <v>iShares Global Infrastructure ETF</v>
          </cell>
          <cell r="D3035" t="str">
            <v>InternationalShares</v>
          </cell>
          <cell r="E3035">
            <v>310</v>
          </cell>
          <cell r="F3035">
            <v>0</v>
          </cell>
          <cell r="G3035">
            <v>0</v>
          </cell>
          <cell r="H3035">
            <v>26189.91445</v>
          </cell>
          <cell r="I3035">
            <v>0</v>
          </cell>
          <cell r="J3035">
            <v>0</v>
          </cell>
          <cell r="K3035">
            <v>84.483594999999994</v>
          </cell>
        </row>
        <row r="3036">
          <cell r="A3036" t="str">
            <v>IGL</v>
          </cell>
          <cell r="B3036" t="str">
            <v>No</v>
          </cell>
          <cell r="C3036" t="str">
            <v>IVE Group Limited</v>
          </cell>
          <cell r="D3036" t="str">
            <v>AustralianShares</v>
          </cell>
          <cell r="E3036">
            <v>38421</v>
          </cell>
          <cell r="F3036">
            <v>0</v>
          </cell>
          <cell r="G3036">
            <v>0</v>
          </cell>
          <cell r="H3036">
            <v>80684.100000000006</v>
          </cell>
          <cell r="I3036">
            <v>0</v>
          </cell>
          <cell r="J3036">
            <v>0</v>
          </cell>
          <cell r="K3036">
            <v>2.1</v>
          </cell>
        </row>
        <row r="3037">
          <cell r="A3037" t="str">
            <v>IGM.NY</v>
          </cell>
          <cell r="B3037" t="str">
            <v>No</v>
          </cell>
          <cell r="C3037" t="str">
            <v>iShares Expanded Tech Sector ETF</v>
          </cell>
          <cell r="D3037" t="str">
            <v>InternationalShares</v>
          </cell>
          <cell r="E3037">
            <v>120</v>
          </cell>
          <cell r="F3037">
            <v>0</v>
          </cell>
          <cell r="G3037">
            <v>0</v>
          </cell>
          <cell r="H3037">
            <v>19800.872759999998</v>
          </cell>
          <cell r="I3037">
            <v>0</v>
          </cell>
          <cell r="J3037">
            <v>0</v>
          </cell>
          <cell r="K3037">
            <v>165.007273</v>
          </cell>
        </row>
        <row r="3038">
          <cell r="A3038" t="str">
            <v>IGN</v>
          </cell>
          <cell r="B3038" t="str">
            <v>No</v>
          </cell>
          <cell r="C3038" t="str">
            <v>Ignite Limited</v>
          </cell>
          <cell r="D3038" t="str">
            <v>AustralianShares</v>
          </cell>
          <cell r="E3038">
            <v>850</v>
          </cell>
          <cell r="F3038">
            <v>0</v>
          </cell>
          <cell r="G3038">
            <v>0</v>
          </cell>
          <cell r="H3038">
            <v>556.75</v>
          </cell>
          <cell r="I3038">
            <v>0</v>
          </cell>
          <cell r="J3038">
            <v>0</v>
          </cell>
          <cell r="K3038">
            <v>0.65500000000000003</v>
          </cell>
        </row>
        <row r="3039">
          <cell r="A3039" t="str">
            <v>IGRO</v>
          </cell>
          <cell r="B3039" t="str">
            <v>No</v>
          </cell>
          <cell r="C3039" t="str">
            <v>iShares High Growth ESG ETF</v>
          </cell>
          <cell r="D3039" t="str">
            <v>AustralianShares</v>
          </cell>
          <cell r="E3039">
            <v>954</v>
          </cell>
          <cell r="F3039">
            <v>0</v>
          </cell>
          <cell r="G3039">
            <v>0</v>
          </cell>
          <cell r="H3039">
            <v>31939.919999999998</v>
          </cell>
          <cell r="I3039">
            <v>0</v>
          </cell>
          <cell r="J3039">
            <v>0</v>
          </cell>
          <cell r="K3039">
            <v>33.479999999999997</v>
          </cell>
        </row>
        <row r="3040">
          <cell r="A3040" t="str">
            <v>IHAK.NY</v>
          </cell>
          <cell r="B3040" t="str">
            <v>No</v>
          </cell>
          <cell r="C3040" t="str">
            <v>iShares Cybersecurity and Tech ETF</v>
          </cell>
          <cell r="D3040" t="str">
            <v>InternationalShares</v>
          </cell>
          <cell r="E3040">
            <v>100</v>
          </cell>
          <cell r="F3040">
            <v>0</v>
          </cell>
          <cell r="G3040">
            <v>0</v>
          </cell>
          <cell r="H3040">
            <v>7885.8897999999999</v>
          </cell>
          <cell r="I3040">
            <v>0</v>
          </cell>
          <cell r="J3040">
            <v>0</v>
          </cell>
          <cell r="K3040">
            <v>78.858897999999996</v>
          </cell>
        </row>
        <row r="3041">
          <cell r="A3041" t="str">
            <v>IHD</v>
          </cell>
          <cell r="B3041" t="str">
            <v>No</v>
          </cell>
          <cell r="C3041" t="str">
            <v>iShares S&amp;P/ASX Dividend Opportunities ESG Scr ETF</v>
          </cell>
          <cell r="D3041" t="str">
            <v>AustralianShares</v>
          </cell>
          <cell r="E3041">
            <v>547347</v>
          </cell>
          <cell r="F3041">
            <v>0</v>
          </cell>
          <cell r="G3041">
            <v>0</v>
          </cell>
          <cell r="H3041">
            <v>7892743.7400000002</v>
          </cell>
          <cell r="I3041">
            <v>0</v>
          </cell>
          <cell r="J3041">
            <v>0</v>
          </cell>
          <cell r="K3041">
            <v>14.42</v>
          </cell>
        </row>
        <row r="3042">
          <cell r="A3042" t="str">
            <v>IHI.NY</v>
          </cell>
          <cell r="B3042" t="str">
            <v>No</v>
          </cell>
          <cell r="C3042" t="str">
            <v>iShares US Medical Devices ETF</v>
          </cell>
          <cell r="D3042" t="str">
            <v>InternationalShares</v>
          </cell>
          <cell r="E3042">
            <v>2124</v>
          </cell>
          <cell r="F3042">
            <v>0</v>
          </cell>
          <cell r="G3042">
            <v>0</v>
          </cell>
          <cell r="H3042">
            <v>200315.822724</v>
          </cell>
          <cell r="I3042">
            <v>0</v>
          </cell>
          <cell r="J3042">
            <v>0</v>
          </cell>
          <cell r="K3042">
            <v>94.310650999999993</v>
          </cell>
        </row>
        <row r="3043">
          <cell r="A3043" t="str">
            <v>IHP.LN</v>
          </cell>
          <cell r="B3043" t="str">
            <v>No</v>
          </cell>
          <cell r="C3043" t="str">
            <v>IntegraFin Holdings plc</v>
          </cell>
          <cell r="D3043" t="str">
            <v>InternationalShares</v>
          </cell>
          <cell r="E3043">
            <v>3080</v>
          </cell>
          <cell r="F3043">
            <v>0</v>
          </cell>
          <cell r="G3043">
            <v>0</v>
          </cell>
          <cell r="H3043">
            <v>21518.435400000002</v>
          </cell>
          <cell r="I3043">
            <v>0</v>
          </cell>
          <cell r="J3043">
            <v>0</v>
          </cell>
          <cell r="K3043">
            <v>6.9865050000000002</v>
          </cell>
        </row>
        <row r="3044">
          <cell r="A3044" t="str">
            <v>IIGF</v>
          </cell>
          <cell r="B3044" t="str">
            <v>No</v>
          </cell>
          <cell r="C3044" t="str">
            <v>Intelligent Investor Australian Equity Growth Fund</v>
          </cell>
          <cell r="D3044" t="str">
            <v>AustralianShares</v>
          </cell>
          <cell r="E3044">
            <v>28330</v>
          </cell>
          <cell r="F3044">
            <v>0</v>
          </cell>
          <cell r="G3044">
            <v>0</v>
          </cell>
          <cell r="H3044">
            <v>83856.800000000003</v>
          </cell>
          <cell r="I3044">
            <v>0</v>
          </cell>
          <cell r="J3044">
            <v>0</v>
          </cell>
          <cell r="K3044">
            <v>2.96</v>
          </cell>
        </row>
        <row r="3045">
          <cell r="A3045" t="str">
            <v>IIND</v>
          </cell>
          <cell r="B3045" t="str">
            <v>No</v>
          </cell>
          <cell r="C3045" t="str">
            <v>BetaShares India Quality ETF</v>
          </cell>
          <cell r="D3045" t="str">
            <v>AustralianShares</v>
          </cell>
          <cell r="E3045">
            <v>801731</v>
          </cell>
          <cell r="F3045">
            <v>0</v>
          </cell>
          <cell r="G3045">
            <v>0</v>
          </cell>
          <cell r="H3045">
            <v>9773100.8900000006</v>
          </cell>
          <cell r="I3045">
            <v>0</v>
          </cell>
          <cell r="J3045">
            <v>0</v>
          </cell>
          <cell r="K3045">
            <v>12.19</v>
          </cell>
        </row>
        <row r="3046">
          <cell r="A3046" t="str">
            <v>IIQ</v>
          </cell>
          <cell r="B3046" t="str">
            <v>No</v>
          </cell>
          <cell r="C3046" t="str">
            <v>Inoviq Ltd</v>
          </cell>
          <cell r="D3046" t="str">
            <v>AustralianShares</v>
          </cell>
          <cell r="E3046">
            <v>153973</v>
          </cell>
          <cell r="F3046">
            <v>0</v>
          </cell>
          <cell r="G3046">
            <v>0</v>
          </cell>
          <cell r="H3046">
            <v>79296.095000000001</v>
          </cell>
          <cell r="I3046">
            <v>0</v>
          </cell>
          <cell r="J3046">
            <v>0</v>
          </cell>
          <cell r="K3046">
            <v>0.51500000000000001</v>
          </cell>
        </row>
        <row r="3047">
          <cell r="A3047" t="str">
            <v>IIQO</v>
          </cell>
          <cell r="B3047" t="str">
            <v>No</v>
          </cell>
          <cell r="C3047" t="str">
            <v>Inoviq Ltd Option Expiry 08/07/2026</v>
          </cell>
          <cell r="D3047" t="str">
            <v>AustralianShares</v>
          </cell>
          <cell r="E3047">
            <v>3444</v>
          </cell>
          <cell r="F3047">
            <v>0</v>
          </cell>
          <cell r="G3047">
            <v>0</v>
          </cell>
          <cell r="H3047">
            <v>344.4</v>
          </cell>
          <cell r="I3047">
            <v>0</v>
          </cell>
          <cell r="J3047">
            <v>0</v>
          </cell>
          <cell r="K3047">
            <v>0.1</v>
          </cell>
        </row>
        <row r="3048">
          <cell r="A3048" t="str">
            <v>IISV</v>
          </cell>
          <cell r="B3048" t="str">
            <v>No</v>
          </cell>
          <cell r="C3048" t="str">
            <v>Intell Invest Select Value Shr Fd (Managed Fd) ETF</v>
          </cell>
          <cell r="D3048" t="str">
            <v>AustralianShares</v>
          </cell>
          <cell r="E3048">
            <v>16573</v>
          </cell>
          <cell r="F3048">
            <v>0</v>
          </cell>
          <cell r="G3048">
            <v>0</v>
          </cell>
          <cell r="H3048">
            <v>58336.959999999999</v>
          </cell>
          <cell r="I3048">
            <v>0</v>
          </cell>
          <cell r="J3048">
            <v>0</v>
          </cell>
          <cell r="K3048">
            <v>3.52</v>
          </cell>
        </row>
        <row r="3049">
          <cell r="A3049" t="str">
            <v>IJH</v>
          </cell>
          <cell r="B3049" t="str">
            <v>No</v>
          </cell>
          <cell r="C3049" t="str">
            <v>iShares S&amp;P Mid-Cap ETF</v>
          </cell>
          <cell r="D3049" t="str">
            <v>AustralianShares</v>
          </cell>
          <cell r="E3049">
            <v>320285</v>
          </cell>
          <cell r="F3049">
            <v>0</v>
          </cell>
          <cell r="G3049">
            <v>0</v>
          </cell>
          <cell r="H3049">
            <v>16030264.25</v>
          </cell>
          <cell r="I3049">
            <v>0</v>
          </cell>
          <cell r="J3049">
            <v>0</v>
          </cell>
          <cell r="K3049">
            <v>50.05</v>
          </cell>
        </row>
        <row r="3050">
          <cell r="A3050" t="str">
            <v>IJH.NY</v>
          </cell>
          <cell r="B3050" t="str">
            <v>No</v>
          </cell>
          <cell r="C3050" t="str">
            <v>iShares Core S&amp;P Mid-Cap ETF</v>
          </cell>
          <cell r="D3050" t="str">
            <v>InternationalShares</v>
          </cell>
          <cell r="E3050">
            <v>720</v>
          </cell>
          <cell r="F3050">
            <v>0</v>
          </cell>
          <cell r="G3050">
            <v>0</v>
          </cell>
          <cell r="H3050">
            <v>72512.041679999995</v>
          </cell>
          <cell r="I3050">
            <v>0</v>
          </cell>
          <cell r="J3050">
            <v>0</v>
          </cell>
          <cell r="K3050">
            <v>100.711169</v>
          </cell>
        </row>
        <row r="3051">
          <cell r="A3051" t="str">
            <v>IJR.NY</v>
          </cell>
          <cell r="B3051" t="str">
            <v>No</v>
          </cell>
          <cell r="C3051" t="str">
            <v>iShares Core S&amp;P Small-Cap ETF</v>
          </cell>
          <cell r="D3051" t="str">
            <v>InternationalShares</v>
          </cell>
          <cell r="E3051">
            <v>179840</v>
          </cell>
          <cell r="F3051">
            <v>0</v>
          </cell>
          <cell r="G3051">
            <v>0</v>
          </cell>
          <cell r="H3051">
            <v>33491457.529599998</v>
          </cell>
          <cell r="I3051">
            <v>0</v>
          </cell>
          <cell r="J3051">
            <v>0</v>
          </cell>
          <cell r="K3051">
            <v>186.22918999999999</v>
          </cell>
        </row>
        <row r="3052">
          <cell r="A3052" t="str">
            <v>IKE</v>
          </cell>
          <cell r="B3052" t="str">
            <v>No</v>
          </cell>
          <cell r="C3052" t="str">
            <v>ikeGPS Group Limited</v>
          </cell>
          <cell r="D3052" t="str">
            <v>AustralianShares</v>
          </cell>
          <cell r="E3052">
            <v>27787</v>
          </cell>
          <cell r="F3052">
            <v>0</v>
          </cell>
          <cell r="G3052">
            <v>0</v>
          </cell>
          <cell r="H3052">
            <v>14310.305</v>
          </cell>
          <cell r="I3052">
            <v>0</v>
          </cell>
          <cell r="J3052">
            <v>0</v>
          </cell>
          <cell r="K3052">
            <v>0.51500000000000001</v>
          </cell>
        </row>
        <row r="3053">
          <cell r="A3053" t="str">
            <v>ILA</v>
          </cell>
          <cell r="B3053" t="str">
            <v>No</v>
          </cell>
          <cell r="C3053" t="str">
            <v>Island Pharmaceuticals Limited</v>
          </cell>
          <cell r="D3053" t="str">
            <v>AustralianShares</v>
          </cell>
          <cell r="E3053">
            <v>40000</v>
          </cell>
          <cell r="F3053">
            <v>0</v>
          </cell>
          <cell r="G3053">
            <v>0</v>
          </cell>
          <cell r="H3053">
            <v>6800</v>
          </cell>
          <cell r="I3053">
            <v>0</v>
          </cell>
          <cell r="J3053">
            <v>0</v>
          </cell>
          <cell r="K3053">
            <v>0.17</v>
          </cell>
        </row>
        <row r="3054">
          <cell r="A3054" t="str">
            <v>ILMN.ND</v>
          </cell>
          <cell r="B3054" t="str">
            <v>No</v>
          </cell>
          <cell r="C3054" t="str">
            <v>Illumina Inc.</v>
          </cell>
          <cell r="D3054" t="str">
            <v>InternationalShares</v>
          </cell>
          <cell r="E3054">
            <v>802</v>
          </cell>
          <cell r="F3054">
            <v>0</v>
          </cell>
          <cell r="G3054">
            <v>0</v>
          </cell>
          <cell r="H3054">
            <v>173220.07426000002</v>
          </cell>
          <cell r="I3054">
            <v>0</v>
          </cell>
          <cell r="J3054">
            <v>0</v>
          </cell>
          <cell r="K3054">
            <v>215.98513</v>
          </cell>
        </row>
        <row r="3055">
          <cell r="A3055" t="str">
            <v>ILT</v>
          </cell>
          <cell r="B3055" t="str">
            <v>No</v>
          </cell>
          <cell r="C3055" t="str">
            <v>Iltani Resources Limited</v>
          </cell>
          <cell r="D3055" t="str">
            <v>AustralianShares</v>
          </cell>
          <cell r="E3055">
            <v>227453</v>
          </cell>
          <cell r="F3055">
            <v>0</v>
          </cell>
          <cell r="G3055">
            <v>0</v>
          </cell>
          <cell r="H3055">
            <v>46627.864999999998</v>
          </cell>
          <cell r="I3055">
            <v>0</v>
          </cell>
          <cell r="J3055">
            <v>0</v>
          </cell>
          <cell r="K3055">
            <v>0.20499999999999999</v>
          </cell>
        </row>
        <row r="3056">
          <cell r="A3056" t="str">
            <v>IMA</v>
          </cell>
          <cell r="B3056" t="str">
            <v>No</v>
          </cell>
          <cell r="C3056" t="str">
            <v>Image Resources</v>
          </cell>
          <cell r="D3056" t="str">
            <v>AustralianShares</v>
          </cell>
          <cell r="E3056">
            <v>215000</v>
          </cell>
          <cell r="F3056">
            <v>0</v>
          </cell>
          <cell r="G3056">
            <v>0</v>
          </cell>
          <cell r="H3056">
            <v>19995</v>
          </cell>
          <cell r="I3056">
            <v>0</v>
          </cell>
          <cell r="J3056">
            <v>0</v>
          </cell>
          <cell r="K3056">
            <v>9.2999999999999999E-2</v>
          </cell>
        </row>
        <row r="3057">
          <cell r="A3057" t="str">
            <v>IMB</v>
          </cell>
          <cell r="B3057" t="str">
            <v>No</v>
          </cell>
          <cell r="C3057" t="str">
            <v>Intelligent Monitoring Group Limited</v>
          </cell>
          <cell r="D3057" t="str">
            <v>AustralianShares</v>
          </cell>
          <cell r="E3057">
            <v>134967</v>
          </cell>
          <cell r="F3057">
            <v>0</v>
          </cell>
          <cell r="G3057">
            <v>0</v>
          </cell>
          <cell r="H3057">
            <v>75581.52</v>
          </cell>
          <cell r="I3057">
            <v>0</v>
          </cell>
          <cell r="J3057">
            <v>0</v>
          </cell>
          <cell r="K3057">
            <v>0.56000000000000005</v>
          </cell>
        </row>
        <row r="3058">
          <cell r="A3058" t="str">
            <v>IMB.LN</v>
          </cell>
          <cell r="B3058" t="str">
            <v>No</v>
          </cell>
          <cell r="C3058" t="str">
            <v>Imperial Brands PLC</v>
          </cell>
          <cell r="D3058" t="str">
            <v>InternationalShares</v>
          </cell>
          <cell r="E3058">
            <v>533</v>
          </cell>
          <cell r="F3058">
            <v>0</v>
          </cell>
          <cell r="G3058">
            <v>0</v>
          </cell>
          <cell r="H3058">
            <v>27516.293428000001</v>
          </cell>
          <cell r="I3058">
            <v>0</v>
          </cell>
          <cell r="J3058">
            <v>0</v>
          </cell>
          <cell r="K3058">
            <v>51.625315999999998</v>
          </cell>
        </row>
        <row r="3059">
          <cell r="A3059" t="str">
            <v>IMC</v>
          </cell>
          <cell r="B3059" t="str">
            <v>No</v>
          </cell>
          <cell r="C3059" t="str">
            <v>Immuron Limited</v>
          </cell>
          <cell r="D3059" t="str">
            <v>AustralianShares</v>
          </cell>
          <cell r="E3059">
            <v>92880</v>
          </cell>
          <cell r="F3059">
            <v>0</v>
          </cell>
          <cell r="G3059">
            <v>0</v>
          </cell>
          <cell r="H3059">
            <v>7337.52</v>
          </cell>
          <cell r="I3059">
            <v>0</v>
          </cell>
          <cell r="J3059">
            <v>0</v>
          </cell>
          <cell r="K3059">
            <v>7.9000000000000001E-2</v>
          </cell>
        </row>
        <row r="3060">
          <cell r="A3060" t="str">
            <v>IMD</v>
          </cell>
          <cell r="B3060" t="str">
            <v>No</v>
          </cell>
          <cell r="C3060" t="str">
            <v>Imdex Ltd</v>
          </cell>
          <cell r="D3060" t="str">
            <v>AustralianShares</v>
          </cell>
          <cell r="E3060">
            <v>230517</v>
          </cell>
          <cell r="F3060">
            <v>0</v>
          </cell>
          <cell r="G3060">
            <v>0</v>
          </cell>
          <cell r="H3060">
            <v>534799.43999999994</v>
          </cell>
          <cell r="I3060">
            <v>0</v>
          </cell>
          <cell r="J3060">
            <v>0</v>
          </cell>
          <cell r="K3060">
            <v>2.3199999999999998</v>
          </cell>
        </row>
        <row r="3061">
          <cell r="A3061" t="str">
            <v>IME</v>
          </cell>
          <cell r="B3061" t="str">
            <v>No</v>
          </cell>
          <cell r="C3061" t="str">
            <v>ImExHS Limited</v>
          </cell>
          <cell r="D3061" t="str">
            <v>AustralianShares</v>
          </cell>
          <cell r="E3061">
            <v>4045</v>
          </cell>
          <cell r="F3061">
            <v>0</v>
          </cell>
          <cell r="G3061">
            <v>0</v>
          </cell>
          <cell r="H3061">
            <v>1516.875</v>
          </cell>
          <cell r="I3061">
            <v>0</v>
          </cell>
          <cell r="J3061">
            <v>0</v>
          </cell>
          <cell r="K3061">
            <v>0.375</v>
          </cell>
        </row>
        <row r="3062">
          <cell r="A3062" t="str">
            <v>IML0002AU</v>
          </cell>
          <cell r="B3062" t="str">
            <v>No</v>
          </cell>
          <cell r="C3062" t="str">
            <v>Investors Mutual Australian Share Fund</v>
          </cell>
          <cell r="D3062" t="str">
            <v>ManagedFunds</v>
          </cell>
          <cell r="E3062">
            <v>8360640.9084379999</v>
          </cell>
          <cell r="F3062">
            <v>0</v>
          </cell>
          <cell r="G3062">
            <v>0</v>
          </cell>
          <cell r="H3062">
            <v>23107139.342742</v>
          </cell>
          <cell r="I3062">
            <v>0</v>
          </cell>
          <cell r="J3062">
            <v>0</v>
          </cell>
          <cell r="K3062">
            <v>2.7637999999999998</v>
          </cell>
        </row>
        <row r="3063">
          <cell r="A3063" t="str">
            <v>IML0003AU</v>
          </cell>
          <cell r="B3063" t="str">
            <v>No</v>
          </cell>
          <cell r="C3063" t="str">
            <v>Investors Mutual W/S Future Leaders Fund</v>
          </cell>
          <cell r="D3063" t="str">
            <v>ManagedFunds</v>
          </cell>
          <cell r="E3063">
            <v>5679049.5810869997</v>
          </cell>
          <cell r="F3063">
            <v>0</v>
          </cell>
          <cell r="G3063">
            <v>0</v>
          </cell>
          <cell r="H3063">
            <v>6372461.5349379992</v>
          </cell>
          <cell r="I3063">
            <v>0</v>
          </cell>
          <cell r="J3063">
            <v>0</v>
          </cell>
          <cell r="K3063">
            <v>1.1221000000000001</v>
          </cell>
        </row>
        <row r="3064">
          <cell r="A3064" t="str">
            <v>IML0004AU</v>
          </cell>
          <cell r="B3064" t="str">
            <v>No</v>
          </cell>
          <cell r="C3064" t="str">
            <v>Investors Mutual Industrial Share Fund</v>
          </cell>
          <cell r="D3064" t="str">
            <v>ManagedFunds</v>
          </cell>
          <cell r="E3064">
            <v>1050922.8033149999</v>
          </cell>
          <cell r="F3064">
            <v>0</v>
          </cell>
          <cell r="G3064">
            <v>0</v>
          </cell>
          <cell r="H3064">
            <v>1705017.156098</v>
          </cell>
          <cell r="I3064">
            <v>0</v>
          </cell>
          <cell r="J3064">
            <v>0</v>
          </cell>
          <cell r="K3064">
            <v>1.6224000000000001</v>
          </cell>
        </row>
        <row r="3065">
          <cell r="A3065" t="str">
            <v>IML1199AU</v>
          </cell>
          <cell r="B3065" t="str">
            <v>No</v>
          </cell>
          <cell r="C3065" t="str">
            <v>Vaughan Nelson Global Equity SMID Fund</v>
          </cell>
          <cell r="D3065" t="str">
            <v>ManagedFunds</v>
          </cell>
          <cell r="E3065">
            <v>1332847.022232</v>
          </cell>
          <cell r="F3065">
            <v>0</v>
          </cell>
          <cell r="G3065">
            <v>0</v>
          </cell>
          <cell r="H3065">
            <v>1697247.39811</v>
          </cell>
          <cell r="I3065">
            <v>0</v>
          </cell>
          <cell r="J3065">
            <v>0</v>
          </cell>
          <cell r="K3065">
            <v>1.2734000000000001</v>
          </cell>
        </row>
        <row r="3066">
          <cell r="A3066" t="str">
            <v>IMLC</v>
          </cell>
          <cell r="B3066" t="str">
            <v>No</v>
          </cell>
          <cell r="C3066" t="str">
            <v>Investors Mutual Concentrated Aus Share Fund</v>
          </cell>
          <cell r="D3066" t="str">
            <v>AustralianShares</v>
          </cell>
          <cell r="E3066">
            <v>52987</v>
          </cell>
          <cell r="F3066">
            <v>0</v>
          </cell>
          <cell r="G3066">
            <v>0</v>
          </cell>
          <cell r="H3066">
            <v>215127.22</v>
          </cell>
          <cell r="I3066">
            <v>0</v>
          </cell>
          <cell r="J3066">
            <v>0</v>
          </cell>
          <cell r="K3066">
            <v>4.0599999999999996</v>
          </cell>
        </row>
        <row r="3067">
          <cell r="A3067" t="str">
            <v>IMO.TX</v>
          </cell>
          <cell r="B3067" t="str">
            <v>No</v>
          </cell>
          <cell r="C3067" t="str">
            <v>Imperial Oil Limited</v>
          </cell>
          <cell r="D3067" t="str">
            <v>InternationalShares</v>
          </cell>
          <cell r="E3067">
            <v>12</v>
          </cell>
          <cell r="F3067">
            <v>0</v>
          </cell>
          <cell r="G3067">
            <v>0</v>
          </cell>
          <cell r="H3067">
            <v>1194.8868</v>
          </cell>
          <cell r="I3067">
            <v>0</v>
          </cell>
          <cell r="J3067">
            <v>0</v>
          </cell>
          <cell r="K3067">
            <v>99.573899999999995</v>
          </cell>
        </row>
        <row r="3068">
          <cell r="A3068" t="str">
            <v>IMPQ</v>
          </cell>
          <cell r="B3068" t="str">
            <v>No</v>
          </cell>
          <cell r="C3068" t="str">
            <v>Perennial Better Future Fund (Managed Fund)</v>
          </cell>
          <cell r="D3068" t="str">
            <v>AustralianShares</v>
          </cell>
          <cell r="E3068">
            <v>481090</v>
          </cell>
          <cell r="F3068">
            <v>0</v>
          </cell>
          <cell r="G3068">
            <v>0</v>
          </cell>
          <cell r="H3068">
            <v>2395828.2000000002</v>
          </cell>
          <cell r="I3068">
            <v>0</v>
          </cell>
          <cell r="J3068">
            <v>0</v>
          </cell>
          <cell r="K3068">
            <v>4.9800000000000004</v>
          </cell>
        </row>
        <row r="3069">
          <cell r="A3069" t="str">
            <v>IMR</v>
          </cell>
          <cell r="B3069" t="str">
            <v>No</v>
          </cell>
          <cell r="C3069" t="str">
            <v>Imricor Medical Systems Inc. CDI</v>
          </cell>
          <cell r="D3069" t="str">
            <v>AustralianShares</v>
          </cell>
          <cell r="E3069">
            <v>42308</v>
          </cell>
          <cell r="F3069">
            <v>0</v>
          </cell>
          <cell r="G3069">
            <v>0</v>
          </cell>
          <cell r="H3069">
            <v>57538.879999999997</v>
          </cell>
          <cell r="I3069">
            <v>0</v>
          </cell>
          <cell r="J3069">
            <v>0</v>
          </cell>
          <cell r="K3069">
            <v>1.36</v>
          </cell>
        </row>
        <row r="3070">
          <cell r="A3070" t="str">
            <v>IMS</v>
          </cell>
          <cell r="B3070" t="str">
            <v>No</v>
          </cell>
          <cell r="C3070" t="str">
            <v>Impelus Limited</v>
          </cell>
          <cell r="D3070" t="str">
            <v>AustralianShares</v>
          </cell>
          <cell r="E3070">
            <v>0</v>
          </cell>
          <cell r="F3070">
            <v>0</v>
          </cell>
          <cell r="G3070">
            <v>0</v>
          </cell>
          <cell r="H3070">
            <v>0</v>
          </cell>
          <cell r="I3070">
            <v>0</v>
          </cell>
          <cell r="J3070">
            <v>0</v>
          </cell>
          <cell r="K3070">
            <v>0</v>
          </cell>
        </row>
        <row r="3071">
          <cell r="A3071" t="str">
            <v>IMU</v>
          </cell>
          <cell r="B3071" t="str">
            <v>No</v>
          </cell>
          <cell r="C3071" t="str">
            <v>Imugene Limited</v>
          </cell>
          <cell r="D3071" t="str">
            <v>AustralianShares</v>
          </cell>
          <cell r="E3071">
            <v>8922911</v>
          </cell>
          <cell r="F3071">
            <v>0</v>
          </cell>
          <cell r="G3071">
            <v>0</v>
          </cell>
          <cell r="H3071">
            <v>330147.70699999999</v>
          </cell>
          <cell r="I3071">
            <v>0</v>
          </cell>
          <cell r="J3071">
            <v>0</v>
          </cell>
          <cell r="K3071">
            <v>3.6999999999999998E-2</v>
          </cell>
        </row>
        <row r="3072">
          <cell r="A3072" t="str">
            <v>IMUOE</v>
          </cell>
          <cell r="B3072" t="str">
            <v>No</v>
          </cell>
          <cell r="C3072" t="str">
            <v>Imugene Limited Option Expiry 31/08/2026</v>
          </cell>
          <cell r="D3072" t="str">
            <v>AustralianShares</v>
          </cell>
          <cell r="E3072">
            <v>499997</v>
          </cell>
          <cell r="F3072">
            <v>0</v>
          </cell>
          <cell r="G3072">
            <v>0</v>
          </cell>
          <cell r="H3072">
            <v>6499.9610000000002</v>
          </cell>
          <cell r="I3072">
            <v>0</v>
          </cell>
          <cell r="J3072">
            <v>0</v>
          </cell>
          <cell r="K3072">
            <v>1.2999999999999999E-2</v>
          </cell>
        </row>
        <row r="3073">
          <cell r="A3073" t="str">
            <v>INA</v>
          </cell>
          <cell r="B3073" t="str">
            <v>No</v>
          </cell>
          <cell r="C3073" t="str">
            <v>Ingenia Communities Group</v>
          </cell>
          <cell r="D3073" t="str">
            <v>AustralianShares</v>
          </cell>
          <cell r="E3073">
            <v>48809</v>
          </cell>
          <cell r="F3073">
            <v>0</v>
          </cell>
          <cell r="G3073">
            <v>0</v>
          </cell>
          <cell r="H3073">
            <v>223545.22</v>
          </cell>
          <cell r="I3073">
            <v>0</v>
          </cell>
          <cell r="J3073">
            <v>0</v>
          </cell>
          <cell r="K3073">
            <v>4.58</v>
          </cell>
        </row>
        <row r="3074">
          <cell r="A3074" t="str">
            <v>INCM</v>
          </cell>
          <cell r="B3074" t="str">
            <v>No</v>
          </cell>
          <cell r="C3074" t="str">
            <v>BetaShares Global Income Leaders ETF</v>
          </cell>
          <cell r="D3074" t="str">
            <v>AustralianShares</v>
          </cell>
          <cell r="E3074">
            <v>54579</v>
          </cell>
          <cell r="F3074">
            <v>0</v>
          </cell>
          <cell r="G3074">
            <v>0</v>
          </cell>
          <cell r="H3074">
            <v>1013532.03</v>
          </cell>
          <cell r="I3074">
            <v>0</v>
          </cell>
          <cell r="J3074">
            <v>0</v>
          </cell>
          <cell r="K3074">
            <v>18.57</v>
          </cell>
        </row>
        <row r="3075">
          <cell r="A3075" t="str">
            <v>INDY.ND</v>
          </cell>
          <cell r="B3075" t="str">
            <v>No</v>
          </cell>
          <cell r="C3075" t="str">
            <v>iShares India 50 ETF</v>
          </cell>
          <cell r="D3075" t="str">
            <v>InternationalShares</v>
          </cell>
          <cell r="E3075">
            <v>532</v>
          </cell>
          <cell r="F3075">
            <v>0</v>
          </cell>
          <cell r="G3075">
            <v>0</v>
          </cell>
          <cell r="H3075">
            <v>43715.662003999998</v>
          </cell>
          <cell r="I3075">
            <v>0</v>
          </cell>
          <cell r="J3075">
            <v>0</v>
          </cell>
          <cell r="K3075">
            <v>82.172297</v>
          </cell>
        </row>
        <row r="3076">
          <cell r="A3076" t="str">
            <v>INES</v>
          </cell>
          <cell r="B3076" t="str">
            <v>No</v>
          </cell>
          <cell r="C3076" t="str">
            <v>Intelligent Investor Ethical Share Fund</v>
          </cell>
          <cell r="D3076" t="str">
            <v>AustralianShares</v>
          </cell>
          <cell r="E3076">
            <v>56478</v>
          </cell>
          <cell r="F3076">
            <v>0</v>
          </cell>
          <cell r="G3076">
            <v>0</v>
          </cell>
          <cell r="H3076">
            <v>191460.42</v>
          </cell>
          <cell r="I3076">
            <v>0</v>
          </cell>
          <cell r="J3076">
            <v>0</v>
          </cell>
          <cell r="K3076">
            <v>3.39</v>
          </cell>
        </row>
        <row r="3077">
          <cell r="A3077" t="str">
            <v>INF</v>
          </cell>
          <cell r="B3077" t="str">
            <v>No</v>
          </cell>
          <cell r="C3077" t="str">
            <v>Infinity Lithium Corporation Limited</v>
          </cell>
          <cell r="D3077" t="str">
            <v>AustralianShares</v>
          </cell>
          <cell r="E3077">
            <v>228702</v>
          </cell>
          <cell r="F3077">
            <v>0</v>
          </cell>
          <cell r="G3077">
            <v>0</v>
          </cell>
          <cell r="H3077">
            <v>6403.6559999999999</v>
          </cell>
          <cell r="I3077">
            <v>0</v>
          </cell>
          <cell r="J3077">
            <v>0</v>
          </cell>
          <cell r="K3077">
            <v>2.8000000000000001E-2</v>
          </cell>
        </row>
        <row r="3078">
          <cell r="A3078" t="str">
            <v>INGA.AS</v>
          </cell>
          <cell r="B3078" t="str">
            <v>No</v>
          </cell>
          <cell r="C3078" t="str">
            <v>ING Groep NV</v>
          </cell>
          <cell r="D3078" t="str">
            <v>InternationalShares</v>
          </cell>
          <cell r="E3078">
            <v>186656</v>
          </cell>
          <cell r="F3078">
            <v>0</v>
          </cell>
          <cell r="G3078">
            <v>0</v>
          </cell>
          <cell r="H3078">
            <v>4738827.3810559995</v>
          </cell>
          <cell r="I3078">
            <v>0</v>
          </cell>
          <cell r="J3078">
            <v>0</v>
          </cell>
          <cell r="K3078">
            <v>25.388026</v>
          </cell>
        </row>
        <row r="3079">
          <cell r="A3079" t="str">
            <v>INIF</v>
          </cell>
          <cell r="B3079" t="str">
            <v>No</v>
          </cell>
          <cell r="C3079" t="str">
            <v>Intelligent Investor Australian Equity Income Fund</v>
          </cell>
          <cell r="D3079" t="str">
            <v>AustralianShares</v>
          </cell>
          <cell r="E3079">
            <v>30958</v>
          </cell>
          <cell r="F3079">
            <v>0</v>
          </cell>
          <cell r="G3079">
            <v>0</v>
          </cell>
          <cell r="H3079">
            <v>84824.92</v>
          </cell>
          <cell r="I3079">
            <v>0</v>
          </cell>
          <cell r="J3079">
            <v>0</v>
          </cell>
          <cell r="K3079">
            <v>2.74</v>
          </cell>
        </row>
        <row r="3080">
          <cell r="A3080" t="str">
            <v>INR</v>
          </cell>
          <cell r="B3080" t="str">
            <v>No</v>
          </cell>
          <cell r="C3080" t="str">
            <v>Ioneer Ltd</v>
          </cell>
          <cell r="D3080" t="str">
            <v>AustralianShares</v>
          </cell>
          <cell r="E3080">
            <v>1026999</v>
          </cell>
          <cell r="F3080">
            <v>0</v>
          </cell>
          <cell r="G3080">
            <v>0</v>
          </cell>
          <cell r="H3080">
            <v>164319.84</v>
          </cell>
          <cell r="I3080">
            <v>0</v>
          </cell>
          <cell r="J3080">
            <v>0</v>
          </cell>
          <cell r="K3080">
            <v>0.16</v>
          </cell>
        </row>
        <row r="3081">
          <cell r="A3081" t="str">
            <v>INT0022AU</v>
          </cell>
          <cell r="B3081" t="str">
            <v>No</v>
          </cell>
          <cell r="C3081" t="str">
            <v>Morningstar Australian Shares Fund</v>
          </cell>
          <cell r="D3081" t="str">
            <v>ManagedFunds</v>
          </cell>
          <cell r="E3081">
            <v>128312.28481899999</v>
          </cell>
          <cell r="F3081">
            <v>0</v>
          </cell>
          <cell r="G3081">
            <v>0</v>
          </cell>
          <cell r="H3081">
            <v>179611.53629000002</v>
          </cell>
          <cell r="I3081">
            <v>0</v>
          </cell>
          <cell r="J3081">
            <v>0</v>
          </cell>
          <cell r="K3081">
            <v>1.3997999999999999</v>
          </cell>
        </row>
        <row r="3082">
          <cell r="A3082" t="str">
            <v>INT0028AU</v>
          </cell>
          <cell r="B3082" t="str">
            <v>No</v>
          </cell>
          <cell r="C3082" t="str">
            <v>Morningstar Balanced Real Return Fund</v>
          </cell>
          <cell r="D3082" t="str">
            <v>ManagedFunds</v>
          </cell>
          <cell r="E3082">
            <v>20942193.756887998</v>
          </cell>
          <cell r="F3082">
            <v>0</v>
          </cell>
          <cell r="G3082">
            <v>0</v>
          </cell>
          <cell r="H3082">
            <v>21681662.618443999</v>
          </cell>
          <cell r="I3082">
            <v>0</v>
          </cell>
          <cell r="J3082">
            <v>0</v>
          </cell>
          <cell r="K3082">
            <v>1.03531</v>
          </cell>
        </row>
        <row r="3083">
          <cell r="A3083" t="str">
            <v>INT0029AU</v>
          </cell>
          <cell r="B3083" t="str">
            <v>No</v>
          </cell>
          <cell r="C3083" t="str">
            <v>Morningstar Balanced Real Return Fund - Class B</v>
          </cell>
          <cell r="D3083" t="str">
            <v>ManagedFunds</v>
          </cell>
          <cell r="E3083">
            <v>34384.565745</v>
          </cell>
          <cell r="F3083">
            <v>0</v>
          </cell>
          <cell r="G3083">
            <v>0</v>
          </cell>
          <cell r="H3083">
            <v>35200.855336000001</v>
          </cell>
          <cell r="I3083">
            <v>0</v>
          </cell>
          <cell r="J3083">
            <v>0</v>
          </cell>
          <cell r="K3083">
            <v>1.0237400000000001</v>
          </cell>
        </row>
        <row r="3084">
          <cell r="A3084" t="str">
            <v>INT0034AU</v>
          </cell>
          <cell r="B3084" t="str">
            <v>No</v>
          </cell>
          <cell r="C3084" t="str">
            <v>Morningstar Moderate Real Return Fund</v>
          </cell>
          <cell r="D3084" t="str">
            <v>ManagedFunds</v>
          </cell>
          <cell r="E3084">
            <v>5343534.3632570002</v>
          </cell>
          <cell r="F3084">
            <v>0</v>
          </cell>
          <cell r="G3084">
            <v>0</v>
          </cell>
          <cell r="H3084">
            <v>5664627.3431449998</v>
          </cell>
          <cell r="I3084">
            <v>0</v>
          </cell>
          <cell r="J3084">
            <v>0</v>
          </cell>
          <cell r="K3084">
            <v>1.06009</v>
          </cell>
        </row>
        <row r="3085">
          <cell r="A3085" t="str">
            <v>INT0038AU</v>
          </cell>
          <cell r="B3085" t="str">
            <v>No</v>
          </cell>
          <cell r="C3085" t="str">
            <v>Morningstar Growth Real Return Fund</v>
          </cell>
          <cell r="D3085" t="str">
            <v>ManagedFunds</v>
          </cell>
          <cell r="E3085">
            <v>31731497.072705001</v>
          </cell>
          <cell r="F3085">
            <v>0</v>
          </cell>
          <cell r="G3085">
            <v>0</v>
          </cell>
          <cell r="H3085">
            <v>37567236.699345998</v>
          </cell>
          <cell r="I3085">
            <v>0</v>
          </cell>
          <cell r="J3085">
            <v>0</v>
          </cell>
          <cell r="K3085">
            <v>1.18391</v>
          </cell>
        </row>
        <row r="3086">
          <cell r="A3086" t="str">
            <v>INT0039AU</v>
          </cell>
          <cell r="B3086" t="str">
            <v>No</v>
          </cell>
          <cell r="C3086" t="str">
            <v>Morningstar Growth Real Return Fund - Class B</v>
          </cell>
          <cell r="D3086" t="str">
            <v>ManagedFunds</v>
          </cell>
          <cell r="E3086">
            <v>1006082.634895</v>
          </cell>
          <cell r="F3086">
            <v>0</v>
          </cell>
          <cell r="G3086">
            <v>0</v>
          </cell>
          <cell r="H3086">
            <v>1184390.6602770002</v>
          </cell>
          <cell r="I3086">
            <v>0</v>
          </cell>
          <cell r="J3086">
            <v>0</v>
          </cell>
          <cell r="K3086">
            <v>1.17723</v>
          </cell>
        </row>
        <row r="3087">
          <cell r="A3087" t="str">
            <v>INT0040AU</v>
          </cell>
          <cell r="B3087" t="str">
            <v>No</v>
          </cell>
          <cell r="C3087" t="str">
            <v>Morningstar Multi Asset Real Return Fund</v>
          </cell>
          <cell r="D3087" t="str">
            <v>ManagedFunds</v>
          </cell>
          <cell r="E3087">
            <v>10118745.807246</v>
          </cell>
          <cell r="F3087">
            <v>0</v>
          </cell>
          <cell r="G3087">
            <v>0</v>
          </cell>
          <cell r="H3087">
            <v>11885478.825191</v>
          </cell>
          <cell r="I3087">
            <v>0</v>
          </cell>
          <cell r="J3087">
            <v>0</v>
          </cell>
          <cell r="K3087">
            <v>1.1746000000000001</v>
          </cell>
        </row>
        <row r="3088">
          <cell r="A3088" t="str">
            <v>INT0042AU</v>
          </cell>
          <cell r="B3088" t="str">
            <v>No</v>
          </cell>
          <cell r="C3088" t="str">
            <v>Morningstar High Growth Real Return Fund</v>
          </cell>
          <cell r="D3088" t="str">
            <v>ManagedFunds</v>
          </cell>
          <cell r="E3088">
            <v>10190625.936629999</v>
          </cell>
          <cell r="F3088">
            <v>0</v>
          </cell>
          <cell r="G3088">
            <v>0</v>
          </cell>
          <cell r="H3088">
            <v>13331682.569078</v>
          </cell>
          <cell r="I3088">
            <v>0</v>
          </cell>
          <cell r="J3088">
            <v>0</v>
          </cell>
          <cell r="K3088">
            <v>1.30823</v>
          </cell>
        </row>
        <row r="3089">
          <cell r="A3089" t="str">
            <v>INT0043AU</v>
          </cell>
          <cell r="B3089" t="str">
            <v>No</v>
          </cell>
          <cell r="C3089" t="str">
            <v>Morningstar High Growth Real Return Fund - Class B</v>
          </cell>
          <cell r="D3089" t="str">
            <v>ManagedFunds</v>
          </cell>
          <cell r="E3089">
            <v>417844.36739500001</v>
          </cell>
          <cell r="F3089">
            <v>0</v>
          </cell>
          <cell r="G3089">
            <v>0</v>
          </cell>
          <cell r="H3089">
            <v>537063.72230000002</v>
          </cell>
          <cell r="I3089">
            <v>0</v>
          </cell>
          <cell r="J3089">
            <v>0</v>
          </cell>
          <cell r="K3089">
            <v>1.28532</v>
          </cell>
        </row>
        <row r="3090">
          <cell r="A3090" t="str">
            <v>INT0050AU</v>
          </cell>
          <cell r="B3090" t="str">
            <v>No</v>
          </cell>
          <cell r="C3090" t="str">
            <v>Morningstar International Shares (Hedged) Fund</v>
          </cell>
          <cell r="D3090" t="str">
            <v>ManagedFunds</v>
          </cell>
          <cell r="E3090">
            <v>879592.90732700005</v>
          </cell>
          <cell r="F3090">
            <v>0</v>
          </cell>
          <cell r="G3090">
            <v>0</v>
          </cell>
          <cell r="H3090">
            <v>480697.52385400003</v>
          </cell>
          <cell r="I3090">
            <v>0</v>
          </cell>
          <cell r="J3090">
            <v>0</v>
          </cell>
          <cell r="K3090">
            <v>0.54649999999999999</v>
          </cell>
        </row>
        <row r="3091">
          <cell r="A3091" t="str">
            <v>INT0052AU</v>
          </cell>
          <cell r="B3091" t="str">
            <v>No</v>
          </cell>
          <cell r="C3091" t="str">
            <v>Morningstar International Shares (Unhedged) Fund</v>
          </cell>
          <cell r="D3091" t="str">
            <v>ManagedFunds</v>
          </cell>
          <cell r="E3091">
            <v>113180.56058</v>
          </cell>
          <cell r="F3091">
            <v>0</v>
          </cell>
          <cell r="G3091">
            <v>0</v>
          </cell>
          <cell r="H3091">
            <v>140700.41388500002</v>
          </cell>
          <cell r="I3091">
            <v>0</v>
          </cell>
          <cell r="J3091">
            <v>0</v>
          </cell>
          <cell r="K3091">
            <v>1.24315</v>
          </cell>
        </row>
        <row r="3092">
          <cell r="A3092" t="str">
            <v>INT0080AU</v>
          </cell>
          <cell r="B3092" t="str">
            <v>No</v>
          </cell>
          <cell r="C3092" t="str">
            <v>Morningstar International Bonds (Hedged) Fund</v>
          </cell>
          <cell r="D3092" t="str">
            <v>ManagedFunds</v>
          </cell>
          <cell r="E3092">
            <v>32587.564504999998</v>
          </cell>
          <cell r="F3092">
            <v>0</v>
          </cell>
          <cell r="G3092">
            <v>0</v>
          </cell>
          <cell r="H3092">
            <v>28065.388178999998</v>
          </cell>
          <cell r="I3092">
            <v>0</v>
          </cell>
          <cell r="J3092">
            <v>0</v>
          </cell>
          <cell r="K3092">
            <v>0.86123000000000005</v>
          </cell>
        </row>
        <row r="3093">
          <cell r="A3093" t="str">
            <v>INTU.ND</v>
          </cell>
          <cell r="B3093" t="str">
            <v>No</v>
          </cell>
          <cell r="C3093" t="str">
            <v>Intuit Inc.</v>
          </cell>
          <cell r="D3093" t="str">
            <v>InternationalShares</v>
          </cell>
          <cell r="E3093">
            <v>4650</v>
          </cell>
          <cell r="F3093">
            <v>0</v>
          </cell>
          <cell r="G3093">
            <v>0</v>
          </cell>
          <cell r="H3093">
            <v>4723654.4375999998</v>
          </cell>
          <cell r="I3093">
            <v>0</v>
          </cell>
          <cell r="J3093">
            <v>0</v>
          </cell>
          <cell r="K3093">
            <v>1015.839664</v>
          </cell>
        </row>
        <row r="3094">
          <cell r="A3094" t="str">
            <v>INV</v>
          </cell>
          <cell r="B3094" t="str">
            <v>No</v>
          </cell>
          <cell r="C3094" t="str">
            <v>InvestSMART Group Limited</v>
          </cell>
          <cell r="D3094" t="str">
            <v>AustralianShares</v>
          </cell>
          <cell r="E3094">
            <v>135714</v>
          </cell>
          <cell r="F3094">
            <v>0</v>
          </cell>
          <cell r="G3094">
            <v>0</v>
          </cell>
          <cell r="H3094">
            <v>16964.25</v>
          </cell>
          <cell r="I3094">
            <v>0</v>
          </cell>
          <cell r="J3094">
            <v>0</v>
          </cell>
          <cell r="K3094">
            <v>0.125</v>
          </cell>
        </row>
        <row r="3095">
          <cell r="A3095" t="str">
            <v>INVEB.ST</v>
          </cell>
          <cell r="B3095" t="str">
            <v>No</v>
          </cell>
          <cell r="C3095" t="str">
            <v>Investor AB</v>
          </cell>
          <cell r="D3095" t="str">
            <v>InternationalShares</v>
          </cell>
          <cell r="E3095">
            <v>880</v>
          </cell>
          <cell r="F3095">
            <v>0</v>
          </cell>
          <cell r="G3095">
            <v>0</v>
          </cell>
          <cell r="H3095">
            <v>37513.255119999994</v>
          </cell>
          <cell r="I3095">
            <v>0</v>
          </cell>
          <cell r="J3095">
            <v>0</v>
          </cell>
          <cell r="K3095">
            <v>42.628698999999997</v>
          </cell>
        </row>
        <row r="3096">
          <cell r="A3096" t="str">
            <v>IOD</v>
          </cell>
          <cell r="B3096" t="str">
            <v>No</v>
          </cell>
          <cell r="C3096" t="str">
            <v>IODM Limited</v>
          </cell>
          <cell r="D3096" t="str">
            <v>AustralianShares</v>
          </cell>
          <cell r="E3096">
            <v>25000</v>
          </cell>
          <cell r="F3096">
            <v>0</v>
          </cell>
          <cell r="G3096">
            <v>0</v>
          </cell>
          <cell r="H3096">
            <v>4125</v>
          </cell>
          <cell r="I3096">
            <v>0</v>
          </cell>
          <cell r="J3096">
            <v>0</v>
          </cell>
          <cell r="K3096">
            <v>0.16500000000000001</v>
          </cell>
        </row>
        <row r="3097">
          <cell r="A3097" t="str">
            <v>IOF0047AU</v>
          </cell>
          <cell r="B3097" t="str">
            <v>No</v>
          </cell>
          <cell r="C3097" t="str">
            <v>Janus Henderson Conservative Fixed Interest Fund</v>
          </cell>
          <cell r="D3097" t="str">
            <v>ManagedFunds</v>
          </cell>
          <cell r="E3097">
            <v>344577.44740399998</v>
          </cell>
          <cell r="F3097">
            <v>0</v>
          </cell>
          <cell r="G3097">
            <v>0</v>
          </cell>
          <cell r="H3097">
            <v>366182.45335600001</v>
          </cell>
          <cell r="I3097">
            <v>0</v>
          </cell>
          <cell r="J3097">
            <v>0</v>
          </cell>
          <cell r="K3097">
            <v>1.0627</v>
          </cell>
        </row>
        <row r="3098">
          <cell r="A3098" t="str">
            <v>IOF0203AU</v>
          </cell>
          <cell r="B3098" t="str">
            <v>No</v>
          </cell>
          <cell r="C3098" t="str">
            <v>Antipodes Emerging Markets (Managed Fund)</v>
          </cell>
          <cell r="D3098" t="str">
            <v>ManagedFunds</v>
          </cell>
          <cell r="E3098">
            <v>62472.200683000003</v>
          </cell>
          <cell r="F3098">
            <v>0</v>
          </cell>
          <cell r="G3098">
            <v>0</v>
          </cell>
          <cell r="H3098">
            <v>66982.693572000004</v>
          </cell>
          <cell r="I3098">
            <v>0</v>
          </cell>
          <cell r="J3098">
            <v>0</v>
          </cell>
          <cell r="K3098">
            <v>1.0722</v>
          </cell>
        </row>
        <row r="3099">
          <cell r="A3099" t="str">
            <v>ION</v>
          </cell>
          <cell r="B3099" t="str">
            <v>No</v>
          </cell>
          <cell r="C3099" t="str">
            <v>Iondrive Limited</v>
          </cell>
          <cell r="D3099" t="str">
            <v>AustralianShares</v>
          </cell>
          <cell r="E3099">
            <v>36259</v>
          </cell>
          <cell r="F3099">
            <v>0</v>
          </cell>
          <cell r="G3099">
            <v>0</v>
          </cell>
          <cell r="H3099">
            <v>1087.77</v>
          </cell>
          <cell r="I3099">
            <v>0</v>
          </cell>
          <cell r="J3099">
            <v>0</v>
          </cell>
          <cell r="K3099">
            <v>0.03</v>
          </cell>
        </row>
        <row r="3100">
          <cell r="A3100" t="str">
            <v>IOO.NY</v>
          </cell>
          <cell r="B3100" t="str">
            <v>No</v>
          </cell>
          <cell r="C3100" t="str">
            <v>iShares Global 100 ETF</v>
          </cell>
          <cell r="D3100" t="str">
            <v>InternationalShares</v>
          </cell>
          <cell r="E3100">
            <v>335</v>
          </cell>
          <cell r="F3100">
            <v>0</v>
          </cell>
          <cell r="G3100">
            <v>0</v>
          </cell>
          <cell r="H3100">
            <v>54562.71228</v>
          </cell>
          <cell r="I3100">
            <v>0</v>
          </cell>
          <cell r="J3100">
            <v>0</v>
          </cell>
          <cell r="K3100">
            <v>162.87376800000001</v>
          </cell>
        </row>
        <row r="3101">
          <cell r="A3101" t="str">
            <v>IOZSOA</v>
          </cell>
          <cell r="B3101" t="str">
            <v>No</v>
          </cell>
          <cell r="C3101" t="str">
            <v>CITIWARRANTS IOZ SFI WARRANT 08/07/25</v>
          </cell>
          <cell r="D3101" t="str">
            <v>AustralianShares</v>
          </cell>
          <cell r="E3101">
            <v>29464</v>
          </cell>
          <cell r="F3101">
            <v>0</v>
          </cell>
          <cell r="G3101">
            <v>0</v>
          </cell>
          <cell r="H3101">
            <v>690341.52</v>
          </cell>
          <cell r="I3101">
            <v>0</v>
          </cell>
          <cell r="J3101">
            <v>0</v>
          </cell>
          <cell r="K3101">
            <v>23.43</v>
          </cell>
        </row>
        <row r="3102">
          <cell r="A3102" t="str">
            <v>IOZSOB</v>
          </cell>
          <cell r="B3102" t="str">
            <v>No</v>
          </cell>
          <cell r="C3102" t="str">
            <v>CITIWARRANTS IOZ SFI WARRANT 08/07/2025</v>
          </cell>
          <cell r="D3102" t="str">
            <v>AustralianShares</v>
          </cell>
          <cell r="E3102">
            <v>100378</v>
          </cell>
          <cell r="F3102">
            <v>0</v>
          </cell>
          <cell r="G3102">
            <v>0</v>
          </cell>
          <cell r="H3102">
            <v>1735535.62</v>
          </cell>
          <cell r="I3102">
            <v>0</v>
          </cell>
          <cell r="J3102">
            <v>0</v>
          </cell>
          <cell r="K3102">
            <v>17.29</v>
          </cell>
        </row>
        <row r="3103">
          <cell r="A3103" t="str">
            <v>IOZSOC</v>
          </cell>
          <cell r="B3103" t="str">
            <v>No</v>
          </cell>
          <cell r="C3103" t="str">
            <v>CITIWARRANTS IOZ SFI WARRANT 12/02/2026</v>
          </cell>
          <cell r="D3103" t="str">
            <v>AustralianShares</v>
          </cell>
          <cell r="E3103">
            <v>55418</v>
          </cell>
          <cell r="F3103">
            <v>0</v>
          </cell>
          <cell r="G3103">
            <v>0</v>
          </cell>
          <cell r="H3103">
            <v>1158790.3799999999</v>
          </cell>
          <cell r="I3103">
            <v>0</v>
          </cell>
          <cell r="J3103">
            <v>0</v>
          </cell>
          <cell r="K3103">
            <v>20.91</v>
          </cell>
        </row>
        <row r="3104">
          <cell r="A3104" t="str">
            <v>IOZSOG</v>
          </cell>
          <cell r="B3104" t="str">
            <v>No</v>
          </cell>
          <cell r="C3104" t="str">
            <v>CITIWARRANTS IOZ SFI WARRANT 17/06/2027</v>
          </cell>
          <cell r="D3104" t="str">
            <v>AustralianShares</v>
          </cell>
          <cell r="E3104">
            <v>191183</v>
          </cell>
          <cell r="F3104">
            <v>0</v>
          </cell>
          <cell r="G3104">
            <v>0</v>
          </cell>
          <cell r="H3104">
            <v>3599975.89</v>
          </cell>
          <cell r="I3104">
            <v>0</v>
          </cell>
          <cell r="J3104">
            <v>0</v>
          </cell>
          <cell r="K3104">
            <v>18.829999999999998</v>
          </cell>
        </row>
        <row r="3105">
          <cell r="A3105" t="str">
            <v>IOZSOH</v>
          </cell>
          <cell r="B3105" t="str">
            <v>No</v>
          </cell>
          <cell r="C3105" t="str">
            <v>CITIWARRANTS IOZ SFI 17/06/2027</v>
          </cell>
          <cell r="D3105" t="str">
            <v>AustralianShares</v>
          </cell>
          <cell r="E3105">
            <v>74749</v>
          </cell>
          <cell r="F3105">
            <v>0</v>
          </cell>
          <cell r="G3105">
            <v>0</v>
          </cell>
          <cell r="H3105">
            <v>1329784.71</v>
          </cell>
          <cell r="I3105">
            <v>0</v>
          </cell>
          <cell r="J3105">
            <v>0</v>
          </cell>
          <cell r="K3105">
            <v>17.79</v>
          </cell>
        </row>
        <row r="3106">
          <cell r="A3106" t="str">
            <v>IOZSOI</v>
          </cell>
          <cell r="B3106" t="str">
            <v>No</v>
          </cell>
          <cell r="C3106" t="str">
            <v>CITIWARRANTS IOZ SFI 17/06/2027</v>
          </cell>
          <cell r="D3106" t="str">
            <v>AustralianShares</v>
          </cell>
          <cell r="E3106">
            <v>10857</v>
          </cell>
          <cell r="F3106">
            <v>0</v>
          </cell>
          <cell r="G3106">
            <v>0</v>
          </cell>
          <cell r="H3106">
            <v>217031.43</v>
          </cell>
          <cell r="I3106">
            <v>0</v>
          </cell>
          <cell r="J3106">
            <v>0</v>
          </cell>
          <cell r="K3106">
            <v>19.989999999999998</v>
          </cell>
        </row>
        <row r="3107">
          <cell r="A3107" t="str">
            <v>IOZSOM</v>
          </cell>
          <cell r="B3107" t="str">
            <v>No</v>
          </cell>
          <cell r="C3107" t="str">
            <v>CITIWARRANTS IOZ SFI WARRANT 18/05/2028</v>
          </cell>
          <cell r="D3107" t="str">
            <v>AustralianShares</v>
          </cell>
          <cell r="E3107">
            <v>1304</v>
          </cell>
          <cell r="F3107">
            <v>0</v>
          </cell>
          <cell r="G3107">
            <v>0</v>
          </cell>
          <cell r="H3107">
            <v>25454.080000000002</v>
          </cell>
          <cell r="I3107">
            <v>0</v>
          </cell>
          <cell r="J3107">
            <v>0</v>
          </cell>
          <cell r="K3107">
            <v>19.52</v>
          </cell>
        </row>
        <row r="3108">
          <cell r="A3108" t="str">
            <v>IOZSON</v>
          </cell>
          <cell r="B3108" t="str">
            <v>No</v>
          </cell>
          <cell r="C3108" t="str">
            <v>CITIWARRANTS IOZ SFI WARRANT 18/05/2028</v>
          </cell>
          <cell r="D3108" t="str">
            <v>AustralianShares</v>
          </cell>
          <cell r="E3108">
            <v>2310</v>
          </cell>
          <cell r="F3108">
            <v>0</v>
          </cell>
          <cell r="G3108">
            <v>0</v>
          </cell>
          <cell r="H3108">
            <v>38669.4</v>
          </cell>
          <cell r="I3108">
            <v>0</v>
          </cell>
          <cell r="J3108">
            <v>0</v>
          </cell>
          <cell r="K3108">
            <v>16.739999999999998</v>
          </cell>
        </row>
        <row r="3109">
          <cell r="A3109" t="str">
            <v>IPA0076AU</v>
          </cell>
          <cell r="B3109" t="str">
            <v>No</v>
          </cell>
          <cell r="C3109" t="str">
            <v>IPAC Income Generator - Class K</v>
          </cell>
          <cell r="D3109" t="str">
            <v>ManagedFunds</v>
          </cell>
          <cell r="E3109">
            <v>1251667.8346790001</v>
          </cell>
          <cell r="F3109">
            <v>0</v>
          </cell>
          <cell r="G3109">
            <v>0</v>
          </cell>
          <cell r="H3109">
            <v>1314000.8928460001</v>
          </cell>
          <cell r="I3109">
            <v>0</v>
          </cell>
          <cell r="J3109">
            <v>0</v>
          </cell>
          <cell r="K3109">
            <v>1.0498000000000001</v>
          </cell>
        </row>
        <row r="3110">
          <cell r="A3110" t="str">
            <v>IPB</v>
          </cell>
          <cell r="B3110" t="str">
            <v>No</v>
          </cell>
          <cell r="C3110" t="str">
            <v>IPB Petroleum Limited</v>
          </cell>
          <cell r="D3110" t="str">
            <v>AustralianShares</v>
          </cell>
          <cell r="E3110">
            <v>712207</v>
          </cell>
          <cell r="F3110">
            <v>0</v>
          </cell>
          <cell r="G3110">
            <v>0</v>
          </cell>
          <cell r="H3110">
            <v>4273.2420000000002</v>
          </cell>
          <cell r="I3110">
            <v>0</v>
          </cell>
          <cell r="J3110">
            <v>0</v>
          </cell>
          <cell r="K3110">
            <v>6.0000000000000001E-3</v>
          </cell>
        </row>
        <row r="3111">
          <cell r="A3111" t="str">
            <v>IPD</v>
          </cell>
          <cell r="B3111" t="str">
            <v>No</v>
          </cell>
          <cell r="C3111" t="str">
            <v>Impedimed Limited</v>
          </cell>
          <cell r="D3111" t="str">
            <v>AustralianShares</v>
          </cell>
          <cell r="E3111">
            <v>1315667</v>
          </cell>
          <cell r="F3111">
            <v>0</v>
          </cell>
          <cell r="G3111">
            <v>0</v>
          </cell>
          <cell r="H3111">
            <v>68414.683999999994</v>
          </cell>
          <cell r="I3111">
            <v>0</v>
          </cell>
          <cell r="J3111">
            <v>0</v>
          </cell>
          <cell r="K3111">
            <v>5.1999999999999998E-2</v>
          </cell>
        </row>
        <row r="3112">
          <cell r="A3112" t="str">
            <v>IPG</v>
          </cell>
          <cell r="B3112" t="str">
            <v>No</v>
          </cell>
          <cell r="C3112" t="str">
            <v>IPD Group Ltd</v>
          </cell>
          <cell r="D3112" t="str">
            <v>AustralianShares</v>
          </cell>
          <cell r="E3112">
            <v>71134</v>
          </cell>
          <cell r="F3112">
            <v>0</v>
          </cell>
          <cell r="G3112">
            <v>0</v>
          </cell>
          <cell r="H3112">
            <v>275288.58</v>
          </cell>
          <cell r="I3112">
            <v>0</v>
          </cell>
          <cell r="J3112">
            <v>0</v>
          </cell>
          <cell r="K3112">
            <v>3.87</v>
          </cell>
        </row>
        <row r="3113">
          <cell r="A3113" t="str">
            <v>IPT</v>
          </cell>
          <cell r="B3113" t="str">
            <v>No</v>
          </cell>
          <cell r="C3113" t="str">
            <v>Impact Minerals Limited</v>
          </cell>
          <cell r="D3113" t="str">
            <v>AustralianShares</v>
          </cell>
          <cell r="E3113">
            <v>9178450</v>
          </cell>
          <cell r="F3113">
            <v>0</v>
          </cell>
          <cell r="G3113">
            <v>0</v>
          </cell>
          <cell r="H3113">
            <v>91784.5</v>
          </cell>
          <cell r="I3113">
            <v>0</v>
          </cell>
          <cell r="J3113">
            <v>0</v>
          </cell>
          <cell r="K3113">
            <v>0.01</v>
          </cell>
        </row>
        <row r="3114">
          <cell r="A3114" t="str">
            <v>IPX</v>
          </cell>
          <cell r="B3114" t="str">
            <v>No</v>
          </cell>
          <cell r="C3114" t="str">
            <v>Iperionx Limited</v>
          </cell>
          <cell r="D3114" t="str">
            <v>AustralianShares</v>
          </cell>
          <cell r="E3114">
            <v>226301</v>
          </cell>
          <cell r="F3114">
            <v>0</v>
          </cell>
          <cell r="G3114">
            <v>0</v>
          </cell>
          <cell r="H3114">
            <v>1244655.5</v>
          </cell>
          <cell r="I3114">
            <v>0</v>
          </cell>
          <cell r="J3114">
            <v>0</v>
          </cell>
          <cell r="K3114">
            <v>5.5</v>
          </cell>
        </row>
        <row r="3115">
          <cell r="A3115" t="str">
            <v>IQLT</v>
          </cell>
          <cell r="B3115" t="str">
            <v>No</v>
          </cell>
          <cell r="C3115" t="str">
            <v>iShares MSCI World ex Australia Quality ETF - CBOE</v>
          </cell>
          <cell r="D3115" t="str">
            <v>AustralianShares</v>
          </cell>
          <cell r="E3115">
            <v>2731</v>
          </cell>
          <cell r="F3115">
            <v>0</v>
          </cell>
          <cell r="G3115">
            <v>0</v>
          </cell>
          <cell r="H3115">
            <v>79963.679999999993</v>
          </cell>
          <cell r="I3115">
            <v>0</v>
          </cell>
          <cell r="J3115">
            <v>0</v>
          </cell>
          <cell r="K3115">
            <v>29.28</v>
          </cell>
        </row>
        <row r="3116">
          <cell r="A3116" t="str">
            <v>IQLT.NY</v>
          </cell>
          <cell r="B3116" t="str">
            <v>No</v>
          </cell>
          <cell r="C3116" t="str">
            <v>iShares MSCI Intl Quality Factor ETF</v>
          </cell>
          <cell r="D3116" t="str">
            <v>InternationalShares</v>
          </cell>
          <cell r="E3116">
            <v>6216</v>
          </cell>
          <cell r="F3116">
            <v>0</v>
          </cell>
          <cell r="G3116">
            <v>0</v>
          </cell>
          <cell r="H3116">
            <v>372939.90367199999</v>
          </cell>
          <cell r="I3116">
            <v>0</v>
          </cell>
          <cell r="J3116">
            <v>0</v>
          </cell>
          <cell r="K3116">
            <v>59.996766999999998</v>
          </cell>
        </row>
        <row r="3117">
          <cell r="A3117" t="str">
            <v>IR1</v>
          </cell>
          <cell r="B3117" t="str">
            <v>No</v>
          </cell>
          <cell r="C3117" t="str">
            <v>Iris Metals Limited</v>
          </cell>
          <cell r="D3117" t="str">
            <v>AustralianShares</v>
          </cell>
          <cell r="E3117">
            <v>32493</v>
          </cell>
          <cell r="F3117">
            <v>0</v>
          </cell>
          <cell r="G3117">
            <v>0</v>
          </cell>
          <cell r="H3117">
            <v>7635.8549999999996</v>
          </cell>
          <cell r="I3117">
            <v>0</v>
          </cell>
          <cell r="J3117">
            <v>0</v>
          </cell>
          <cell r="K3117">
            <v>0.23499999999999999</v>
          </cell>
        </row>
        <row r="3118">
          <cell r="A3118" t="str">
            <v>IRD</v>
          </cell>
          <cell r="B3118" t="str">
            <v>No</v>
          </cell>
          <cell r="C3118" t="str">
            <v>Iron Road Limited</v>
          </cell>
          <cell r="D3118" t="str">
            <v>AustralianShares</v>
          </cell>
          <cell r="E3118">
            <v>2000</v>
          </cell>
          <cell r="F3118">
            <v>0</v>
          </cell>
          <cell r="G3118">
            <v>0</v>
          </cell>
          <cell r="H3118">
            <v>118</v>
          </cell>
          <cell r="I3118">
            <v>0</v>
          </cell>
          <cell r="J3118">
            <v>0</v>
          </cell>
          <cell r="K3118">
            <v>5.8999999999999997E-2</v>
          </cell>
        </row>
        <row r="3119">
          <cell r="A3119" t="str">
            <v>IRI</v>
          </cell>
          <cell r="B3119" t="str">
            <v>No</v>
          </cell>
          <cell r="C3119" t="str">
            <v>Integrated Research Limited</v>
          </cell>
          <cell r="D3119" t="str">
            <v>AustralianShares</v>
          </cell>
          <cell r="E3119">
            <v>106339</v>
          </cell>
          <cell r="F3119">
            <v>0</v>
          </cell>
          <cell r="G3119">
            <v>0</v>
          </cell>
          <cell r="H3119">
            <v>47852.55</v>
          </cell>
          <cell r="I3119">
            <v>0</v>
          </cell>
          <cell r="J3119">
            <v>0</v>
          </cell>
          <cell r="K3119">
            <v>0.45</v>
          </cell>
        </row>
        <row r="3120">
          <cell r="A3120" t="str">
            <v>IRL</v>
          </cell>
          <cell r="B3120" t="str">
            <v>No</v>
          </cell>
          <cell r="C3120" t="str">
            <v>India Resources Limited</v>
          </cell>
          <cell r="D3120" t="str">
            <v>AustralianShares</v>
          </cell>
          <cell r="E3120">
            <v>0</v>
          </cell>
          <cell r="F3120">
            <v>0</v>
          </cell>
          <cell r="G3120">
            <v>0</v>
          </cell>
          <cell r="H3120">
            <v>0</v>
          </cell>
          <cell r="I3120">
            <v>0</v>
          </cell>
          <cell r="J3120">
            <v>0</v>
          </cell>
          <cell r="K3120">
            <v>0</v>
          </cell>
        </row>
        <row r="3121">
          <cell r="A3121" t="str">
            <v>IRM.NY</v>
          </cell>
          <cell r="B3121" t="str">
            <v>No</v>
          </cell>
          <cell r="C3121" t="str">
            <v>Iron Mountain Incorporated</v>
          </cell>
          <cell r="D3121" t="str">
            <v>InternationalShares</v>
          </cell>
          <cell r="E3121">
            <v>95</v>
          </cell>
          <cell r="F3121">
            <v>0</v>
          </cell>
          <cell r="G3121">
            <v>0</v>
          </cell>
          <cell r="H3121">
            <v>16139.405220000001</v>
          </cell>
          <cell r="I3121">
            <v>0</v>
          </cell>
          <cell r="J3121">
            <v>0</v>
          </cell>
          <cell r="K3121">
            <v>169.888476</v>
          </cell>
        </row>
        <row r="3122">
          <cell r="A3122" t="str">
            <v>IRX</v>
          </cell>
          <cell r="B3122" t="str">
            <v>No</v>
          </cell>
          <cell r="C3122" t="str">
            <v>InhaleRx Limited</v>
          </cell>
          <cell r="D3122" t="str">
            <v>AustralianShares</v>
          </cell>
          <cell r="E3122">
            <v>23437</v>
          </cell>
          <cell r="F3122">
            <v>0</v>
          </cell>
          <cell r="G3122">
            <v>0</v>
          </cell>
          <cell r="H3122">
            <v>820.29499999999996</v>
          </cell>
          <cell r="I3122">
            <v>0</v>
          </cell>
          <cell r="J3122">
            <v>0</v>
          </cell>
          <cell r="K3122">
            <v>3.5000000000000003E-2</v>
          </cell>
        </row>
        <row r="3123">
          <cell r="A3123" t="str">
            <v>IS15.LN</v>
          </cell>
          <cell r="B3123" t="str">
            <v>No</v>
          </cell>
          <cell r="C3123" t="str">
            <v>iShares GBP Corporate Bond 0-5yr UCITS ETF</v>
          </cell>
          <cell r="D3123" t="str">
            <v>InternationalShares</v>
          </cell>
          <cell r="E3123">
            <v>154</v>
          </cell>
          <cell r="F3123">
            <v>0</v>
          </cell>
          <cell r="G3123">
            <v>0</v>
          </cell>
          <cell r="H3123">
            <v>31642.375533999999</v>
          </cell>
          <cell r="I3123">
            <v>0</v>
          </cell>
          <cell r="J3123">
            <v>0</v>
          </cell>
          <cell r="K3123">
            <v>205.46997099999999</v>
          </cell>
        </row>
        <row r="3124">
          <cell r="A3124" t="str">
            <v>ISDE.LN</v>
          </cell>
          <cell r="B3124" t="str">
            <v>No</v>
          </cell>
          <cell r="C3124" t="str">
            <v>iShares MSCI EM Islamic UCITS ETF USD</v>
          </cell>
          <cell r="D3124" t="str">
            <v>InternationalShares</v>
          </cell>
          <cell r="E3124">
            <v>7035</v>
          </cell>
          <cell r="F3124">
            <v>0</v>
          </cell>
          <cell r="G3124">
            <v>0</v>
          </cell>
          <cell r="H3124">
            <v>200861.92707000001</v>
          </cell>
          <cell r="I3124">
            <v>0</v>
          </cell>
          <cell r="J3124">
            <v>0</v>
          </cell>
          <cell r="K3124">
            <v>28.551801999999999</v>
          </cell>
        </row>
        <row r="3125">
          <cell r="A3125" t="str">
            <v>ISF.LN</v>
          </cell>
          <cell r="B3125" t="str">
            <v>No</v>
          </cell>
          <cell r="C3125" t="str">
            <v>iShares Core FTSE 100 ETF GBP Dist</v>
          </cell>
          <cell r="D3125" t="str">
            <v>InternationalShares</v>
          </cell>
          <cell r="E3125">
            <v>1165642</v>
          </cell>
          <cell r="F3125">
            <v>0</v>
          </cell>
          <cell r="G3125">
            <v>0</v>
          </cell>
          <cell r="H3125">
            <v>18694121.120756</v>
          </cell>
          <cell r="I3125">
            <v>0</v>
          </cell>
          <cell r="J3125">
            <v>0</v>
          </cell>
          <cell r="K3125">
            <v>16.037617999999998</v>
          </cell>
        </row>
        <row r="3126">
          <cell r="A3126" t="str">
            <v>ISO</v>
          </cell>
          <cell r="B3126" t="str">
            <v>No</v>
          </cell>
          <cell r="C3126" t="str">
            <v>iShares S&amp;P/ASX Small Ordinaries ETF</v>
          </cell>
          <cell r="D3126" t="str">
            <v>AustralianShares</v>
          </cell>
          <cell r="E3126">
            <v>274265</v>
          </cell>
          <cell r="F3126">
            <v>0</v>
          </cell>
          <cell r="G3126">
            <v>53450</v>
          </cell>
          <cell r="H3126">
            <v>1305501.3999999999</v>
          </cell>
          <cell r="I3126">
            <v>0</v>
          </cell>
          <cell r="J3126">
            <v>254422</v>
          </cell>
          <cell r="K3126">
            <v>4.76</v>
          </cell>
        </row>
        <row r="3127">
          <cell r="A3127" t="str">
            <v>ISP.ML</v>
          </cell>
          <cell r="B3127" t="str">
            <v>No</v>
          </cell>
          <cell r="C3127" t="str">
            <v>Intesa Sanpaolo</v>
          </cell>
          <cell r="D3127" t="str">
            <v>InternationalShares</v>
          </cell>
          <cell r="E3127">
            <v>855829</v>
          </cell>
          <cell r="F3127">
            <v>0</v>
          </cell>
          <cell r="G3127">
            <v>0</v>
          </cell>
          <cell r="H3127">
            <v>5525451.1162239993</v>
          </cell>
          <cell r="I3127">
            <v>0</v>
          </cell>
          <cell r="J3127">
            <v>0</v>
          </cell>
          <cell r="K3127">
            <v>6.4562559999999998</v>
          </cell>
        </row>
        <row r="3128">
          <cell r="A3128" t="str">
            <v>ISUS.LN</v>
          </cell>
          <cell r="B3128" t="str">
            <v>No</v>
          </cell>
          <cell r="C3128" t="str">
            <v>iShares MSCI USA Islamic UCITS ETF USD</v>
          </cell>
          <cell r="D3128" t="str">
            <v>InternationalShares</v>
          </cell>
          <cell r="E3128">
            <v>1217</v>
          </cell>
          <cell r="F3128">
            <v>0</v>
          </cell>
          <cell r="G3128">
            <v>0</v>
          </cell>
          <cell r="H3128">
            <v>144851.415733</v>
          </cell>
          <cell r="I3128">
            <v>0</v>
          </cell>
          <cell r="J3128">
            <v>0</v>
          </cell>
          <cell r="K3128">
            <v>119.023349</v>
          </cell>
        </row>
        <row r="3129">
          <cell r="A3129" t="str">
            <v>ISWD.LN</v>
          </cell>
          <cell r="B3129" t="str">
            <v>No</v>
          </cell>
          <cell r="C3129" t="str">
            <v>iShares MSCI World Islamic UCITS ETF USD</v>
          </cell>
          <cell r="D3129" t="str">
            <v>InternationalShares</v>
          </cell>
          <cell r="E3129">
            <v>3167</v>
          </cell>
          <cell r="F3129">
            <v>0</v>
          </cell>
          <cell r="G3129">
            <v>0</v>
          </cell>
          <cell r="H3129">
            <v>249568.85080700001</v>
          </cell>
          <cell r="I3129">
            <v>0</v>
          </cell>
          <cell r="J3129">
            <v>0</v>
          </cell>
          <cell r="K3129">
            <v>78.802920999999998</v>
          </cell>
        </row>
        <row r="3130">
          <cell r="A3130" t="str">
            <v>ITA.CB</v>
          </cell>
          <cell r="B3130" t="str">
            <v>No</v>
          </cell>
          <cell r="C3130" t="str">
            <v>iShares US Aerospace &amp; Defense ETF</v>
          </cell>
          <cell r="D3130" t="str">
            <v>InternationalShares</v>
          </cell>
          <cell r="E3130">
            <v>1287</v>
          </cell>
          <cell r="F3130">
            <v>0</v>
          </cell>
          <cell r="G3130">
            <v>0</v>
          </cell>
          <cell r="H3130">
            <v>302352.43252499995</v>
          </cell>
          <cell r="I3130">
            <v>0</v>
          </cell>
          <cell r="J3130">
            <v>0</v>
          </cell>
          <cell r="K3130">
            <v>234.92807500000001</v>
          </cell>
        </row>
        <row r="3131">
          <cell r="A3131" t="str">
            <v>ITM</v>
          </cell>
          <cell r="B3131" t="str">
            <v>No</v>
          </cell>
          <cell r="C3131" t="str">
            <v>iTech Minerals Ltd</v>
          </cell>
          <cell r="D3131" t="str">
            <v>AustralianShares</v>
          </cell>
          <cell r="E3131">
            <v>184429</v>
          </cell>
          <cell r="F3131">
            <v>0</v>
          </cell>
          <cell r="G3131">
            <v>0</v>
          </cell>
          <cell r="H3131">
            <v>10143.594999999999</v>
          </cell>
          <cell r="I3131">
            <v>0</v>
          </cell>
          <cell r="J3131">
            <v>0</v>
          </cell>
          <cell r="K3131">
            <v>5.5E-2</v>
          </cell>
        </row>
        <row r="3132">
          <cell r="A3132" t="str">
            <v>ITR.TX</v>
          </cell>
          <cell r="B3132" t="str">
            <v>No</v>
          </cell>
          <cell r="C3132" t="str">
            <v>Integra Resources Corp</v>
          </cell>
          <cell r="D3132" t="str">
            <v>InternationalShares</v>
          </cell>
          <cell r="E3132">
            <v>72</v>
          </cell>
          <cell r="F3132">
            <v>0</v>
          </cell>
          <cell r="G3132">
            <v>0</v>
          </cell>
          <cell r="H3132">
            <v>100.349424</v>
          </cell>
          <cell r="I3132">
            <v>0</v>
          </cell>
          <cell r="J3132">
            <v>0</v>
          </cell>
          <cell r="K3132">
            <v>1.393742</v>
          </cell>
        </row>
        <row r="3133">
          <cell r="A3133" t="str">
            <v>ITW.NY</v>
          </cell>
          <cell r="B3133" t="str">
            <v>No</v>
          </cell>
          <cell r="C3133" t="str">
            <v>Illinois Tool Works Inc.</v>
          </cell>
          <cell r="D3133" t="str">
            <v>InternationalShares</v>
          </cell>
          <cell r="E3133">
            <v>1005</v>
          </cell>
          <cell r="F3133">
            <v>0</v>
          </cell>
          <cell r="G3133">
            <v>0</v>
          </cell>
          <cell r="H3133">
            <v>411876.192285</v>
          </cell>
          <cell r="I3133">
            <v>0</v>
          </cell>
          <cell r="J3133">
            <v>0</v>
          </cell>
          <cell r="K3133">
            <v>409.82705700000002</v>
          </cell>
        </row>
        <row r="3134">
          <cell r="A3134" t="str">
            <v>ITX.MC</v>
          </cell>
          <cell r="B3134" t="str">
            <v>No</v>
          </cell>
          <cell r="C3134" t="str">
            <v>Industria de Diseno Textil SA</v>
          </cell>
          <cell r="D3134" t="str">
            <v>InternationalShares</v>
          </cell>
          <cell r="E3134">
            <v>440</v>
          </cell>
          <cell r="F3134">
            <v>0</v>
          </cell>
          <cell r="G3134">
            <v>0</v>
          </cell>
          <cell r="H3134">
            <v>36622.210679999997</v>
          </cell>
          <cell r="I3134">
            <v>0</v>
          </cell>
          <cell r="J3134">
            <v>0</v>
          </cell>
          <cell r="K3134">
            <v>83.232297000000003</v>
          </cell>
        </row>
        <row r="3135">
          <cell r="A3135" t="str">
            <v>IVO</v>
          </cell>
          <cell r="B3135" t="str">
            <v>No</v>
          </cell>
          <cell r="C3135" t="str">
            <v>Invigor Group Limited</v>
          </cell>
          <cell r="D3135" t="str">
            <v>AustralianShares</v>
          </cell>
          <cell r="E3135">
            <v>1</v>
          </cell>
          <cell r="F3135">
            <v>0</v>
          </cell>
          <cell r="G3135">
            <v>0</v>
          </cell>
          <cell r="H3135">
            <v>8.9999999999999993E-3</v>
          </cell>
          <cell r="I3135">
            <v>0</v>
          </cell>
          <cell r="J3135">
            <v>0</v>
          </cell>
          <cell r="K3135">
            <v>8.9999999999999993E-3</v>
          </cell>
        </row>
        <row r="3136">
          <cell r="A3136" t="str">
            <v>IVR</v>
          </cell>
          <cell r="B3136" t="str">
            <v>No</v>
          </cell>
          <cell r="C3136" t="str">
            <v>Investigator Resources Limited</v>
          </cell>
          <cell r="D3136" t="str">
            <v>AustralianShares</v>
          </cell>
          <cell r="E3136">
            <v>2051208</v>
          </cell>
          <cell r="F3136">
            <v>0</v>
          </cell>
          <cell r="G3136">
            <v>0</v>
          </cell>
          <cell r="H3136">
            <v>41024.160000000003</v>
          </cell>
          <cell r="I3136">
            <v>0</v>
          </cell>
          <cell r="J3136">
            <v>0</v>
          </cell>
          <cell r="K3136">
            <v>0.02</v>
          </cell>
        </row>
        <row r="3137">
          <cell r="A3137" t="str">
            <v>IVRO</v>
          </cell>
          <cell r="B3137" t="str">
            <v>No</v>
          </cell>
          <cell r="C3137" t="str">
            <v>Investigator Resources Ltd Options Expiry 8/3/2025</v>
          </cell>
          <cell r="D3137" t="str">
            <v>AustralianShares</v>
          </cell>
          <cell r="E3137">
            <v>30000</v>
          </cell>
          <cell r="F3137">
            <v>0</v>
          </cell>
          <cell r="G3137">
            <v>0</v>
          </cell>
          <cell r="H3137">
            <v>30</v>
          </cell>
          <cell r="I3137">
            <v>0</v>
          </cell>
          <cell r="J3137">
            <v>0</v>
          </cell>
          <cell r="K3137">
            <v>1E-3</v>
          </cell>
        </row>
        <row r="3138">
          <cell r="A3138" t="str">
            <v>IVV.NY</v>
          </cell>
          <cell r="B3138" t="str">
            <v>No</v>
          </cell>
          <cell r="C3138" t="str">
            <v>iShares Core S&amp;P 500 ETF</v>
          </cell>
          <cell r="D3138" t="str">
            <v>InternationalShares</v>
          </cell>
          <cell r="E3138">
            <v>137</v>
          </cell>
          <cell r="F3138">
            <v>0</v>
          </cell>
          <cell r="G3138">
            <v>0</v>
          </cell>
          <cell r="H3138">
            <v>130352.61025900001</v>
          </cell>
          <cell r="I3138">
            <v>0</v>
          </cell>
          <cell r="J3138">
            <v>0</v>
          </cell>
          <cell r="K3138">
            <v>951.47890700000005</v>
          </cell>
        </row>
        <row r="3139">
          <cell r="A3139" t="str">
            <v>IVVSOC</v>
          </cell>
          <cell r="B3139" t="str">
            <v>No</v>
          </cell>
          <cell r="C3139" t="str">
            <v>CITIWARRANTS IVV SFI WARRANT 08/07/25</v>
          </cell>
          <cell r="D3139" t="str">
            <v>AustralianShares</v>
          </cell>
          <cell r="E3139">
            <v>290</v>
          </cell>
          <cell r="F3139">
            <v>0</v>
          </cell>
          <cell r="G3139">
            <v>0</v>
          </cell>
          <cell r="H3139">
            <v>13534.3</v>
          </cell>
          <cell r="I3139">
            <v>0</v>
          </cell>
          <cell r="J3139">
            <v>0</v>
          </cell>
          <cell r="K3139">
            <v>46.67</v>
          </cell>
        </row>
        <row r="3140">
          <cell r="A3140" t="str">
            <v>IVVSOF</v>
          </cell>
          <cell r="B3140" t="str">
            <v>No</v>
          </cell>
          <cell r="C3140" t="str">
            <v>CITIWARRANTS IVV SFI WARRANT 12/02/26</v>
          </cell>
          <cell r="D3140" t="str">
            <v>AustralianShares</v>
          </cell>
          <cell r="E3140">
            <v>720</v>
          </cell>
          <cell r="F3140">
            <v>0</v>
          </cell>
          <cell r="G3140">
            <v>0</v>
          </cell>
          <cell r="H3140">
            <v>30139.200000000001</v>
          </cell>
          <cell r="I3140">
            <v>0</v>
          </cell>
          <cell r="J3140">
            <v>0</v>
          </cell>
          <cell r="K3140">
            <v>41.86</v>
          </cell>
        </row>
        <row r="3141">
          <cell r="A3141" t="str">
            <v>IVVSOK</v>
          </cell>
          <cell r="B3141" t="str">
            <v>No</v>
          </cell>
          <cell r="C3141" t="str">
            <v>CITIWARRANTS IVV SFI WARRANT 17/06/2027</v>
          </cell>
          <cell r="D3141" t="str">
            <v>AustralianShares</v>
          </cell>
          <cell r="E3141">
            <v>1467</v>
          </cell>
          <cell r="F3141">
            <v>0</v>
          </cell>
          <cell r="G3141">
            <v>0</v>
          </cell>
          <cell r="H3141">
            <v>61320.6</v>
          </cell>
          <cell r="I3141">
            <v>0</v>
          </cell>
          <cell r="J3141">
            <v>0</v>
          </cell>
          <cell r="K3141">
            <v>41.8</v>
          </cell>
        </row>
        <row r="3142">
          <cell r="A3142" t="str">
            <v>IVVSOO</v>
          </cell>
          <cell r="B3142" t="str">
            <v>No</v>
          </cell>
          <cell r="C3142" t="str">
            <v>CITIWARRANTS IVV SFI WARRANT 18/05/2028</v>
          </cell>
          <cell r="D3142" t="str">
            <v>AustralianShares</v>
          </cell>
          <cell r="E3142">
            <v>4167</v>
          </cell>
          <cell r="F3142">
            <v>0</v>
          </cell>
          <cell r="G3142">
            <v>0</v>
          </cell>
          <cell r="H3142">
            <v>176514.12</v>
          </cell>
          <cell r="I3142">
            <v>0</v>
          </cell>
          <cell r="J3142">
            <v>0</v>
          </cell>
          <cell r="K3142">
            <v>42.36</v>
          </cell>
        </row>
        <row r="3143">
          <cell r="A3143" t="str">
            <v>IVX</v>
          </cell>
          <cell r="B3143" t="str">
            <v>No</v>
          </cell>
          <cell r="C3143" t="str">
            <v>Invion Limited</v>
          </cell>
          <cell r="D3143" t="str">
            <v>AustralianShares</v>
          </cell>
          <cell r="E3143">
            <v>1786</v>
          </cell>
          <cell r="F3143">
            <v>0</v>
          </cell>
          <cell r="G3143">
            <v>0</v>
          </cell>
          <cell r="H3143">
            <v>500.08</v>
          </cell>
          <cell r="I3143">
            <v>0</v>
          </cell>
          <cell r="J3143">
            <v>0</v>
          </cell>
          <cell r="K3143">
            <v>0.28000000000000003</v>
          </cell>
        </row>
        <row r="3144">
          <cell r="A3144" t="str">
            <v>IVZ</v>
          </cell>
          <cell r="B3144" t="str">
            <v>No</v>
          </cell>
          <cell r="C3144" t="str">
            <v>Invictus Energy Ltd</v>
          </cell>
          <cell r="D3144" t="str">
            <v>AustralianShares</v>
          </cell>
          <cell r="E3144">
            <v>1346241</v>
          </cell>
          <cell r="F3144">
            <v>0</v>
          </cell>
          <cell r="G3144">
            <v>0</v>
          </cell>
          <cell r="H3144">
            <v>109045.52099999999</v>
          </cell>
          <cell r="I3144">
            <v>0</v>
          </cell>
          <cell r="J3144">
            <v>0</v>
          </cell>
          <cell r="K3144">
            <v>8.1000000000000003E-2</v>
          </cell>
        </row>
        <row r="3145">
          <cell r="A3145" t="str">
            <v>IVZOA</v>
          </cell>
          <cell r="B3145" t="str">
            <v>No</v>
          </cell>
          <cell r="C3145" t="str">
            <v>Invictus Energy Ltd Option Expiry 07/06/2026</v>
          </cell>
          <cell r="D3145" t="str">
            <v>AustralianShares</v>
          </cell>
          <cell r="E3145">
            <v>136442</v>
          </cell>
          <cell r="F3145">
            <v>0</v>
          </cell>
          <cell r="G3145">
            <v>0</v>
          </cell>
          <cell r="H3145">
            <v>3547.4920000000002</v>
          </cell>
          <cell r="I3145">
            <v>0</v>
          </cell>
          <cell r="J3145">
            <v>0</v>
          </cell>
          <cell r="K3145">
            <v>2.5999999999999999E-2</v>
          </cell>
        </row>
        <row r="3146">
          <cell r="A3146" t="str">
            <v>IWD.NY</v>
          </cell>
          <cell r="B3146" t="str">
            <v>No</v>
          </cell>
          <cell r="C3146" t="str">
            <v>iShares Russell 1000 Value ETF</v>
          </cell>
          <cell r="D3146" t="str">
            <v>InternationalShares</v>
          </cell>
          <cell r="E3146">
            <v>274</v>
          </cell>
          <cell r="F3146">
            <v>0</v>
          </cell>
          <cell r="G3146">
            <v>0</v>
          </cell>
          <cell r="H3146">
            <v>81987.425319999995</v>
          </cell>
          <cell r="I3146">
            <v>0</v>
          </cell>
          <cell r="J3146">
            <v>0</v>
          </cell>
          <cell r="K3146">
            <v>299.22417999999999</v>
          </cell>
        </row>
        <row r="3147">
          <cell r="A3147" t="str">
            <v>IWF.NY</v>
          </cell>
          <cell r="B3147" t="str">
            <v>No</v>
          </cell>
          <cell r="C3147" t="str">
            <v>iShares Russell 1000 Growth ETF</v>
          </cell>
          <cell r="D3147" t="str">
            <v>InternationalShares</v>
          </cell>
          <cell r="E3147">
            <v>151</v>
          </cell>
          <cell r="F3147">
            <v>0</v>
          </cell>
          <cell r="G3147">
            <v>0</v>
          </cell>
          <cell r="H3147">
            <v>98009.665431999994</v>
          </cell>
          <cell r="I3147">
            <v>0</v>
          </cell>
          <cell r="J3147">
            <v>0</v>
          </cell>
          <cell r="K3147">
            <v>649.07063200000005</v>
          </cell>
        </row>
        <row r="3148">
          <cell r="A3148" t="str">
            <v>IWM.NY</v>
          </cell>
          <cell r="B3148" t="str">
            <v>No</v>
          </cell>
          <cell r="C3148" t="str">
            <v>iShares Russell 2000 ETF</v>
          </cell>
          <cell r="D3148" t="str">
            <v>InternationalShares</v>
          </cell>
          <cell r="E3148">
            <v>3474</v>
          </cell>
          <cell r="F3148">
            <v>0</v>
          </cell>
          <cell r="G3148">
            <v>0</v>
          </cell>
          <cell r="H3148">
            <v>1240690.2208199999</v>
          </cell>
          <cell r="I3148">
            <v>0</v>
          </cell>
          <cell r="J3148">
            <v>0</v>
          </cell>
          <cell r="K3148">
            <v>357.13592999999997</v>
          </cell>
        </row>
        <row r="3149">
          <cell r="A3149" t="str">
            <v>IWN.NY</v>
          </cell>
          <cell r="B3149" t="str">
            <v>No</v>
          </cell>
          <cell r="C3149" t="str">
            <v>iShares Russell 2000 Value ETF</v>
          </cell>
          <cell r="D3149" t="str">
            <v>InternationalShares</v>
          </cell>
          <cell r="E3149">
            <v>50</v>
          </cell>
          <cell r="F3149">
            <v>0</v>
          </cell>
          <cell r="G3149">
            <v>0</v>
          </cell>
          <cell r="H3149">
            <v>13267.33475</v>
          </cell>
          <cell r="I3149">
            <v>0</v>
          </cell>
          <cell r="J3149">
            <v>0</v>
          </cell>
          <cell r="K3149">
            <v>265.34669500000001</v>
          </cell>
        </row>
        <row r="3150">
          <cell r="A3150" t="str">
            <v>IWVE.AS</v>
          </cell>
          <cell r="B3150" t="str">
            <v>No</v>
          </cell>
          <cell r="C3150" t="str">
            <v>iShares MSCI World Value Factor ETF</v>
          </cell>
          <cell r="D3150" t="str">
            <v>InternationalShares</v>
          </cell>
          <cell r="E3150">
            <v>3187</v>
          </cell>
          <cell r="F3150">
            <v>0</v>
          </cell>
          <cell r="G3150">
            <v>0</v>
          </cell>
          <cell r="H3150">
            <v>30449.315074999999</v>
          </cell>
          <cell r="I3150">
            <v>0</v>
          </cell>
          <cell r="J3150">
            <v>0</v>
          </cell>
          <cell r="K3150">
            <v>9.5542250000000006</v>
          </cell>
        </row>
        <row r="3151">
          <cell r="A3151" t="str">
            <v>IXC</v>
          </cell>
          <cell r="B3151" t="str">
            <v>No</v>
          </cell>
          <cell r="C3151" t="str">
            <v>Invex Therapeutics Ltd</v>
          </cell>
          <cell r="D3151" t="str">
            <v>AustralianShares</v>
          </cell>
          <cell r="E3151">
            <v>61000</v>
          </cell>
          <cell r="F3151">
            <v>0</v>
          </cell>
          <cell r="G3151">
            <v>0</v>
          </cell>
          <cell r="H3151">
            <v>4026</v>
          </cell>
          <cell r="I3151">
            <v>0</v>
          </cell>
          <cell r="J3151">
            <v>0</v>
          </cell>
          <cell r="K3151">
            <v>6.6000000000000003E-2</v>
          </cell>
        </row>
        <row r="3152">
          <cell r="A3152" t="str">
            <v>IXHL.ND</v>
          </cell>
          <cell r="B3152" t="str">
            <v>No</v>
          </cell>
          <cell r="C3152" t="str">
            <v>Incannex Healthcare Inc</v>
          </cell>
          <cell r="D3152" t="str">
            <v>InternationalShares</v>
          </cell>
          <cell r="E3152">
            <v>15665</v>
          </cell>
          <cell r="F3152">
            <v>0</v>
          </cell>
          <cell r="G3152">
            <v>0</v>
          </cell>
          <cell r="H3152">
            <v>53676.749100000001</v>
          </cell>
          <cell r="I3152">
            <v>0</v>
          </cell>
          <cell r="J3152">
            <v>0</v>
          </cell>
          <cell r="K3152">
            <v>3.4265400000000001</v>
          </cell>
        </row>
        <row r="3153">
          <cell r="A3153" t="str">
            <v>IXN.NY</v>
          </cell>
          <cell r="B3153" t="str">
            <v>No</v>
          </cell>
          <cell r="C3153" t="str">
            <v>iShares Global Tech ETF</v>
          </cell>
          <cell r="D3153" t="str">
            <v>InternationalShares</v>
          </cell>
          <cell r="E3153">
            <v>4504</v>
          </cell>
          <cell r="F3153">
            <v>0</v>
          </cell>
          <cell r="G3153">
            <v>0</v>
          </cell>
          <cell r="H3153">
            <v>616961.37006400002</v>
          </cell>
          <cell r="I3153">
            <v>0</v>
          </cell>
          <cell r="J3153">
            <v>0</v>
          </cell>
          <cell r="K3153">
            <v>136.98076599999999</v>
          </cell>
        </row>
        <row r="3154">
          <cell r="A3154" t="str">
            <v>IXP.NY</v>
          </cell>
          <cell r="B3154" t="str">
            <v>No</v>
          </cell>
          <cell r="C3154" t="str">
            <v>iShares Global Comm Services ETF</v>
          </cell>
          <cell r="D3154" t="str">
            <v>InternationalShares</v>
          </cell>
          <cell r="E3154">
            <v>24</v>
          </cell>
          <cell r="F3154">
            <v>0</v>
          </cell>
          <cell r="G3154">
            <v>0</v>
          </cell>
          <cell r="H3154">
            <v>3749.9272559999999</v>
          </cell>
          <cell r="I3154">
            <v>0</v>
          </cell>
          <cell r="J3154">
            <v>0</v>
          </cell>
          <cell r="K3154">
            <v>156.24696900000001</v>
          </cell>
        </row>
        <row r="3155">
          <cell r="A3155" t="str">
            <v>IXR</v>
          </cell>
          <cell r="B3155" t="str">
            <v>No</v>
          </cell>
          <cell r="C3155" t="str">
            <v>Ionic Rare Earths Limited</v>
          </cell>
          <cell r="D3155" t="str">
            <v>AustralianShares</v>
          </cell>
          <cell r="E3155">
            <v>4060680</v>
          </cell>
          <cell r="F3155">
            <v>0</v>
          </cell>
          <cell r="G3155">
            <v>0</v>
          </cell>
          <cell r="H3155">
            <v>28424.76</v>
          </cell>
          <cell r="I3155">
            <v>0</v>
          </cell>
          <cell r="J3155">
            <v>0</v>
          </cell>
          <cell r="K3155">
            <v>7.0000000000000001E-3</v>
          </cell>
        </row>
        <row r="3156">
          <cell r="A3156" t="str">
            <v>IXU</v>
          </cell>
          <cell r="B3156" t="str">
            <v>No</v>
          </cell>
          <cell r="C3156" t="str">
            <v>IXUP Limited</v>
          </cell>
          <cell r="D3156" t="str">
            <v>AustralianShares</v>
          </cell>
          <cell r="E3156">
            <v>263499</v>
          </cell>
          <cell r="F3156">
            <v>0</v>
          </cell>
          <cell r="G3156">
            <v>0</v>
          </cell>
          <cell r="H3156">
            <v>2898.489</v>
          </cell>
          <cell r="I3156">
            <v>0</v>
          </cell>
          <cell r="J3156">
            <v>0</v>
          </cell>
          <cell r="K3156">
            <v>1.0999999999999999E-2</v>
          </cell>
        </row>
        <row r="3157">
          <cell r="A3157" t="str">
            <v>IYW.NY</v>
          </cell>
          <cell r="B3157" t="str">
            <v>No</v>
          </cell>
          <cell r="C3157" t="str">
            <v>iShares U.S. Technology ETF</v>
          </cell>
          <cell r="D3157" t="str">
            <v>InternationalShares</v>
          </cell>
          <cell r="E3157">
            <v>327</v>
          </cell>
          <cell r="F3157">
            <v>0</v>
          </cell>
          <cell r="G3157">
            <v>0</v>
          </cell>
          <cell r="H3157">
            <v>84310.71607200001</v>
          </cell>
          <cell r="I3157">
            <v>0</v>
          </cell>
          <cell r="J3157">
            <v>0</v>
          </cell>
          <cell r="K3157">
            <v>257.83093600000001</v>
          </cell>
        </row>
        <row r="3158">
          <cell r="A3158" t="str">
            <v>JAN</v>
          </cell>
          <cell r="B3158" t="str">
            <v>No</v>
          </cell>
          <cell r="C3158" t="str">
            <v>Janison Education Group Limited</v>
          </cell>
          <cell r="D3158" t="str">
            <v>AustralianShares</v>
          </cell>
          <cell r="E3158">
            <v>65509</v>
          </cell>
          <cell r="F3158">
            <v>0</v>
          </cell>
          <cell r="G3158">
            <v>0</v>
          </cell>
          <cell r="H3158">
            <v>12119.165000000001</v>
          </cell>
          <cell r="I3158">
            <v>0</v>
          </cell>
          <cell r="J3158">
            <v>0</v>
          </cell>
          <cell r="K3158">
            <v>0.185</v>
          </cell>
        </row>
        <row r="3159">
          <cell r="A3159" t="str">
            <v>JAT</v>
          </cell>
          <cell r="B3159" t="str">
            <v>No</v>
          </cell>
          <cell r="C3159" t="str">
            <v>Jatcorp Limited</v>
          </cell>
          <cell r="D3159" t="str">
            <v>AustralianShares</v>
          </cell>
          <cell r="E3159">
            <v>5000</v>
          </cell>
          <cell r="F3159">
            <v>0</v>
          </cell>
          <cell r="G3159">
            <v>0</v>
          </cell>
          <cell r="H3159">
            <v>2500</v>
          </cell>
          <cell r="I3159">
            <v>0</v>
          </cell>
          <cell r="J3159">
            <v>0</v>
          </cell>
          <cell r="K3159">
            <v>0.5</v>
          </cell>
        </row>
        <row r="3160">
          <cell r="A3160" t="str">
            <v>JAV</v>
          </cell>
          <cell r="B3160" t="str">
            <v>No</v>
          </cell>
          <cell r="C3160" t="str">
            <v>Javelin Minerals Limited</v>
          </cell>
          <cell r="D3160" t="str">
            <v>AustralianShares</v>
          </cell>
          <cell r="E3160">
            <v>1194500</v>
          </cell>
          <cell r="F3160">
            <v>0</v>
          </cell>
          <cell r="G3160">
            <v>0</v>
          </cell>
          <cell r="H3160">
            <v>3583.5</v>
          </cell>
          <cell r="I3160">
            <v>0</v>
          </cell>
          <cell r="J3160">
            <v>0</v>
          </cell>
          <cell r="K3160">
            <v>3.0000000000000001E-3</v>
          </cell>
        </row>
        <row r="3161">
          <cell r="A3161" t="str">
            <v>JAY</v>
          </cell>
          <cell r="B3161" t="str">
            <v>No</v>
          </cell>
          <cell r="C3161" t="str">
            <v>Jayride Group Limited</v>
          </cell>
          <cell r="D3161" t="str">
            <v>AustralianShares</v>
          </cell>
          <cell r="E3161">
            <v>51612</v>
          </cell>
          <cell r="F3161">
            <v>0</v>
          </cell>
          <cell r="G3161">
            <v>0</v>
          </cell>
          <cell r="H3161">
            <v>154.83600000000001</v>
          </cell>
          <cell r="I3161">
            <v>0</v>
          </cell>
          <cell r="J3161">
            <v>0</v>
          </cell>
          <cell r="K3161">
            <v>3.0000000000000001E-3</v>
          </cell>
        </row>
        <row r="3162">
          <cell r="A3162" t="str">
            <v>JBHT.ND</v>
          </cell>
          <cell r="B3162" t="str">
            <v>No</v>
          </cell>
          <cell r="C3162" t="str">
            <v>J B Hunt Transport Services Inc</v>
          </cell>
          <cell r="D3162" t="str">
            <v>InternationalShares</v>
          </cell>
          <cell r="E3162">
            <v>654</v>
          </cell>
          <cell r="F3162">
            <v>0</v>
          </cell>
          <cell r="G3162">
            <v>0</v>
          </cell>
          <cell r="H3162">
            <v>180397.02587399998</v>
          </cell>
          <cell r="I3162">
            <v>0</v>
          </cell>
          <cell r="J3162">
            <v>0</v>
          </cell>
          <cell r="K3162">
            <v>275.836431</v>
          </cell>
        </row>
        <row r="3163">
          <cell r="A3163" t="str">
            <v>JBL</v>
          </cell>
          <cell r="B3163" t="str">
            <v>No</v>
          </cell>
          <cell r="C3163" t="str">
            <v>John Bridgeman Limited</v>
          </cell>
          <cell r="D3163" t="str">
            <v>AustralianShares</v>
          </cell>
          <cell r="E3163">
            <v>0</v>
          </cell>
          <cell r="F3163">
            <v>0</v>
          </cell>
          <cell r="G3163">
            <v>0</v>
          </cell>
          <cell r="H3163">
            <v>0</v>
          </cell>
          <cell r="I3163">
            <v>0</v>
          </cell>
          <cell r="J3163">
            <v>0</v>
          </cell>
          <cell r="K3163">
            <v>0</v>
          </cell>
        </row>
        <row r="3164">
          <cell r="A3164" t="str">
            <v>JBW0009AU</v>
          </cell>
          <cell r="B3164" t="str">
            <v>No</v>
          </cell>
          <cell r="C3164" t="str">
            <v>Yarra Australian Equities Fund</v>
          </cell>
          <cell r="D3164" t="str">
            <v>ManagedFunds</v>
          </cell>
          <cell r="E3164">
            <v>2968823.2763060001</v>
          </cell>
          <cell r="F3164">
            <v>0</v>
          </cell>
          <cell r="G3164">
            <v>0</v>
          </cell>
          <cell r="H3164">
            <v>3886486.5510119996</v>
          </cell>
          <cell r="I3164">
            <v>0</v>
          </cell>
          <cell r="J3164">
            <v>0</v>
          </cell>
          <cell r="K3164">
            <v>1.3090999999999999</v>
          </cell>
        </row>
        <row r="3165">
          <cell r="A3165" t="str">
            <v>JBW0010AU</v>
          </cell>
          <cell r="B3165" t="str">
            <v>No</v>
          </cell>
          <cell r="C3165" t="str">
            <v>Yarra Emerging Leaders Fund</v>
          </cell>
          <cell r="D3165" t="str">
            <v>ManagedFunds</v>
          </cell>
          <cell r="E3165">
            <v>416525.95468600001</v>
          </cell>
          <cell r="F3165">
            <v>0</v>
          </cell>
          <cell r="G3165">
            <v>0</v>
          </cell>
          <cell r="H3165">
            <v>987666.34375200002</v>
          </cell>
          <cell r="I3165">
            <v>0</v>
          </cell>
          <cell r="J3165">
            <v>0</v>
          </cell>
          <cell r="K3165">
            <v>2.3712</v>
          </cell>
        </row>
        <row r="3166">
          <cell r="A3166" t="str">
            <v>JBW0016AU</v>
          </cell>
          <cell r="B3166" t="str">
            <v>No</v>
          </cell>
          <cell r="C3166" t="str">
            <v>Yarra Income Plus Fund</v>
          </cell>
          <cell r="D3166" t="str">
            <v>ManagedFunds</v>
          </cell>
          <cell r="E3166">
            <v>3821551.171664</v>
          </cell>
          <cell r="F3166">
            <v>0</v>
          </cell>
          <cell r="G3166">
            <v>0</v>
          </cell>
          <cell r="H3166">
            <v>4632866.4854079997</v>
          </cell>
          <cell r="I3166">
            <v>0</v>
          </cell>
          <cell r="J3166">
            <v>0</v>
          </cell>
          <cell r="K3166">
            <v>1.2122999999999999</v>
          </cell>
        </row>
        <row r="3167">
          <cell r="A3167" t="str">
            <v>JBW4379AU</v>
          </cell>
          <cell r="B3167" t="str">
            <v>No</v>
          </cell>
          <cell r="C3167" t="str">
            <v>Yarra Higher Income Fund</v>
          </cell>
          <cell r="D3167" t="str">
            <v>ManagedFunds</v>
          </cell>
          <cell r="E3167">
            <v>17277450.374065001</v>
          </cell>
          <cell r="F3167">
            <v>0</v>
          </cell>
          <cell r="G3167">
            <v>0</v>
          </cell>
          <cell r="H3167">
            <v>17045932.539052002</v>
          </cell>
          <cell r="I3167">
            <v>0</v>
          </cell>
          <cell r="J3167">
            <v>0</v>
          </cell>
          <cell r="K3167">
            <v>0.98660000000000003</v>
          </cell>
        </row>
        <row r="3168">
          <cell r="A3168" t="str">
            <v>JBY</v>
          </cell>
          <cell r="B3168" t="str">
            <v>No</v>
          </cell>
          <cell r="C3168" t="str">
            <v>James Bay Minerals Ltd</v>
          </cell>
          <cell r="D3168" t="str">
            <v>AustralianShares</v>
          </cell>
          <cell r="E3168">
            <v>27547</v>
          </cell>
          <cell r="F3168">
            <v>0</v>
          </cell>
          <cell r="G3168">
            <v>0</v>
          </cell>
          <cell r="H3168">
            <v>16252.73</v>
          </cell>
          <cell r="I3168">
            <v>0</v>
          </cell>
          <cell r="J3168">
            <v>0</v>
          </cell>
          <cell r="K3168">
            <v>0.59</v>
          </cell>
        </row>
        <row r="3169">
          <cell r="A3169" t="str">
            <v>JD.ND</v>
          </cell>
          <cell r="B3169" t="str">
            <v>No</v>
          </cell>
          <cell r="C3169" t="str">
            <v>JD.com Inc.</v>
          </cell>
          <cell r="D3169" t="str">
            <v>InternationalShares</v>
          </cell>
          <cell r="E3169">
            <v>1447</v>
          </cell>
          <cell r="F3169">
            <v>0</v>
          </cell>
          <cell r="G3169">
            <v>0</v>
          </cell>
          <cell r="H3169">
            <v>81085.323397</v>
          </cell>
          <cell r="I3169">
            <v>0</v>
          </cell>
          <cell r="J3169">
            <v>0</v>
          </cell>
          <cell r="K3169">
            <v>56.036850999999999</v>
          </cell>
        </row>
        <row r="3170">
          <cell r="A3170" t="str">
            <v>JDOPA</v>
          </cell>
          <cell r="B3170" t="str">
            <v>No</v>
          </cell>
          <cell r="C3170" t="str">
            <v>Judo Capital Notes 16/11/2031</v>
          </cell>
          <cell r="D3170" t="str">
            <v>AustralianShares</v>
          </cell>
          <cell r="E3170">
            <v>4456</v>
          </cell>
          <cell r="F3170">
            <v>0</v>
          </cell>
          <cell r="G3170">
            <v>0</v>
          </cell>
          <cell r="H3170">
            <v>505756</v>
          </cell>
          <cell r="I3170">
            <v>0</v>
          </cell>
          <cell r="J3170">
            <v>0</v>
          </cell>
          <cell r="K3170">
            <v>113.5</v>
          </cell>
        </row>
        <row r="3171">
          <cell r="A3171" t="str">
            <v>JKHY.ND</v>
          </cell>
          <cell r="B3171" t="str">
            <v>No</v>
          </cell>
          <cell r="C3171" t="str">
            <v>Jack Henry &amp; Associates Inc</v>
          </cell>
          <cell r="D3171" t="str">
            <v>InternationalShares</v>
          </cell>
          <cell r="E3171">
            <v>15</v>
          </cell>
          <cell r="F3171">
            <v>0</v>
          </cell>
          <cell r="G3171">
            <v>0</v>
          </cell>
          <cell r="H3171">
            <v>4250.0404049999997</v>
          </cell>
          <cell r="I3171">
            <v>0</v>
          </cell>
          <cell r="J3171">
            <v>0</v>
          </cell>
          <cell r="K3171">
            <v>283.336027</v>
          </cell>
        </row>
        <row r="3172">
          <cell r="A3172" t="str">
            <v>JLL</v>
          </cell>
          <cell r="B3172" t="str">
            <v>No</v>
          </cell>
          <cell r="C3172" t="str">
            <v>Jindalee Lithium Limited</v>
          </cell>
          <cell r="D3172" t="str">
            <v>AustralianShares</v>
          </cell>
          <cell r="E3172">
            <v>10222</v>
          </cell>
          <cell r="F3172">
            <v>0</v>
          </cell>
          <cell r="G3172">
            <v>0</v>
          </cell>
          <cell r="H3172">
            <v>2248.84</v>
          </cell>
          <cell r="I3172">
            <v>0</v>
          </cell>
          <cell r="J3172">
            <v>0</v>
          </cell>
          <cell r="K3172">
            <v>0.22</v>
          </cell>
        </row>
        <row r="3173">
          <cell r="A3173" t="str">
            <v>JLL.NY</v>
          </cell>
          <cell r="B3173" t="str">
            <v>No</v>
          </cell>
          <cell r="C3173" t="str">
            <v>Jones Lang LaSalle Incorporated</v>
          </cell>
          <cell r="D3173" t="str">
            <v>InternationalShares</v>
          </cell>
          <cell r="E3173">
            <v>31</v>
          </cell>
          <cell r="F3173">
            <v>0</v>
          </cell>
          <cell r="G3173">
            <v>0</v>
          </cell>
          <cell r="H3173">
            <v>12683.594634000001</v>
          </cell>
          <cell r="I3173">
            <v>0</v>
          </cell>
          <cell r="J3173">
            <v>0</v>
          </cell>
          <cell r="K3173">
            <v>409.148214</v>
          </cell>
        </row>
        <row r="3174">
          <cell r="A3174" t="str">
            <v>JLLO</v>
          </cell>
          <cell r="B3174" t="str">
            <v>No</v>
          </cell>
          <cell r="C3174" t="str">
            <v>Jindalee Lithium Limited Option Expiry 30/06/2025</v>
          </cell>
          <cell r="D3174" t="str">
            <v>AustralianShares</v>
          </cell>
          <cell r="E3174">
            <v>84</v>
          </cell>
          <cell r="F3174">
            <v>0</v>
          </cell>
          <cell r="G3174">
            <v>0</v>
          </cell>
          <cell r="H3174">
            <v>2.1</v>
          </cell>
          <cell r="I3174">
            <v>0</v>
          </cell>
          <cell r="J3174">
            <v>0</v>
          </cell>
          <cell r="K3174">
            <v>2.5000000000000001E-2</v>
          </cell>
        </row>
        <row r="3175">
          <cell r="A3175" t="str">
            <v>JLLOA</v>
          </cell>
          <cell r="B3175" t="str">
            <v>No</v>
          </cell>
          <cell r="C3175" t="str">
            <v>Jindalee Lithium Limited Option Expiry 30/06/2027</v>
          </cell>
          <cell r="D3175" t="str">
            <v>AustralianShares</v>
          </cell>
          <cell r="E3175">
            <v>84</v>
          </cell>
          <cell r="F3175">
            <v>0</v>
          </cell>
          <cell r="G3175">
            <v>0</v>
          </cell>
          <cell r="H3175">
            <v>9.24</v>
          </cell>
          <cell r="I3175">
            <v>0</v>
          </cell>
          <cell r="J3175">
            <v>0</v>
          </cell>
          <cell r="K3175">
            <v>0.11</v>
          </cell>
        </row>
        <row r="3176">
          <cell r="A3176" t="str">
            <v>JMS</v>
          </cell>
          <cell r="B3176" t="str">
            <v>No</v>
          </cell>
          <cell r="C3176" t="str">
            <v>Jupiter Mines Limited</v>
          </cell>
          <cell r="D3176" t="str">
            <v>AustralianShares</v>
          </cell>
          <cell r="E3176">
            <v>139549</v>
          </cell>
          <cell r="F3176">
            <v>0</v>
          </cell>
          <cell r="G3176">
            <v>0</v>
          </cell>
          <cell r="H3176">
            <v>20234.605</v>
          </cell>
          <cell r="I3176">
            <v>0</v>
          </cell>
          <cell r="J3176">
            <v>0</v>
          </cell>
          <cell r="K3176">
            <v>0.14499999999999999</v>
          </cell>
        </row>
        <row r="3177">
          <cell r="A3177" t="str">
            <v>JNK.NY</v>
          </cell>
          <cell r="B3177" t="str">
            <v>No</v>
          </cell>
          <cell r="C3177" t="str">
            <v>SPDR Bloomberg High Yield Bond ETF</v>
          </cell>
          <cell r="D3177" t="str">
            <v>InternationalShares</v>
          </cell>
          <cell r="E3177">
            <v>376</v>
          </cell>
          <cell r="F3177">
            <v>0</v>
          </cell>
          <cell r="G3177">
            <v>0</v>
          </cell>
          <cell r="H3177">
            <v>58019.589544000002</v>
          </cell>
          <cell r="I3177">
            <v>0</v>
          </cell>
          <cell r="J3177">
            <v>0</v>
          </cell>
          <cell r="K3177">
            <v>154.30741900000001</v>
          </cell>
        </row>
        <row r="3178">
          <cell r="A3178" t="str">
            <v>JNO</v>
          </cell>
          <cell r="B3178" t="str">
            <v>No</v>
          </cell>
          <cell r="C3178" t="str">
            <v>Juno Minerals LIimited</v>
          </cell>
          <cell r="D3178" t="str">
            <v>AustralianShares</v>
          </cell>
          <cell r="E3178">
            <v>1161</v>
          </cell>
          <cell r="F3178">
            <v>0</v>
          </cell>
          <cell r="G3178">
            <v>0</v>
          </cell>
          <cell r="H3178">
            <v>29.024999999999999</v>
          </cell>
          <cell r="I3178">
            <v>0</v>
          </cell>
          <cell r="J3178">
            <v>0</v>
          </cell>
          <cell r="K3178">
            <v>2.5000000000000001E-2</v>
          </cell>
        </row>
        <row r="3179">
          <cell r="A3179" t="str">
            <v>JPM0008AU</v>
          </cell>
          <cell r="B3179" t="str">
            <v>No</v>
          </cell>
          <cell r="C3179" t="str">
            <v>Martin Currie Diversified Growth Fund</v>
          </cell>
          <cell r="D3179" t="str">
            <v>ManagedFunds</v>
          </cell>
          <cell r="E3179">
            <v>1574347.8087909999</v>
          </cell>
          <cell r="F3179">
            <v>0</v>
          </cell>
          <cell r="G3179">
            <v>0</v>
          </cell>
          <cell r="H3179">
            <v>1593397.4172770001</v>
          </cell>
          <cell r="I3179">
            <v>0</v>
          </cell>
          <cell r="J3179">
            <v>0</v>
          </cell>
          <cell r="K3179">
            <v>1.0121</v>
          </cell>
        </row>
        <row r="3180">
          <cell r="A3180" t="str">
            <v>JPR</v>
          </cell>
          <cell r="B3180" t="str">
            <v>No</v>
          </cell>
          <cell r="C3180" t="str">
            <v>Jupiter Energy Limited</v>
          </cell>
          <cell r="D3180" t="str">
            <v>AustralianShares</v>
          </cell>
          <cell r="E3180">
            <v>137</v>
          </cell>
          <cell r="F3180">
            <v>0</v>
          </cell>
          <cell r="G3180">
            <v>0</v>
          </cell>
          <cell r="H3180">
            <v>4.1100000000000003</v>
          </cell>
          <cell r="I3180">
            <v>0</v>
          </cell>
          <cell r="J3180">
            <v>0</v>
          </cell>
          <cell r="K3180">
            <v>0.03</v>
          </cell>
        </row>
        <row r="3181">
          <cell r="A3181" t="str">
            <v>JREG</v>
          </cell>
          <cell r="B3181" t="str">
            <v>No</v>
          </cell>
          <cell r="C3181" t="str">
            <v>JPMorgan Gl Res En In Eq Active ETF</v>
          </cell>
          <cell r="D3181" t="str">
            <v>AustralianShares</v>
          </cell>
          <cell r="E3181">
            <v>1025</v>
          </cell>
          <cell r="F3181">
            <v>0</v>
          </cell>
          <cell r="G3181">
            <v>0</v>
          </cell>
          <cell r="H3181">
            <v>80021.75</v>
          </cell>
          <cell r="I3181">
            <v>0</v>
          </cell>
          <cell r="J3181">
            <v>0</v>
          </cell>
          <cell r="K3181">
            <v>78.069999999999993</v>
          </cell>
        </row>
        <row r="3182">
          <cell r="A3182" t="str">
            <v>JRV</v>
          </cell>
          <cell r="B3182" t="str">
            <v>No</v>
          </cell>
          <cell r="C3182" t="str">
            <v>Jervois Global Limited</v>
          </cell>
          <cell r="D3182" t="str">
            <v>AustralianShares</v>
          </cell>
          <cell r="E3182">
            <v>41356883</v>
          </cell>
          <cell r="F3182">
            <v>0</v>
          </cell>
          <cell r="G3182">
            <v>0</v>
          </cell>
          <cell r="H3182">
            <v>454925.71299999999</v>
          </cell>
          <cell r="I3182">
            <v>0</v>
          </cell>
          <cell r="J3182">
            <v>0</v>
          </cell>
          <cell r="K3182">
            <v>1.0999999999999999E-2</v>
          </cell>
        </row>
        <row r="3183">
          <cell r="A3183" t="str">
            <v>JYC</v>
          </cell>
          <cell r="B3183" t="str">
            <v>No</v>
          </cell>
          <cell r="C3183" t="str">
            <v>Joyce Corporation Ltd</v>
          </cell>
          <cell r="D3183" t="str">
            <v>AustralianShares</v>
          </cell>
          <cell r="E3183">
            <v>5000</v>
          </cell>
          <cell r="F3183">
            <v>0</v>
          </cell>
          <cell r="G3183">
            <v>0</v>
          </cell>
          <cell r="H3183">
            <v>24600</v>
          </cell>
          <cell r="I3183">
            <v>0</v>
          </cell>
          <cell r="J3183">
            <v>0</v>
          </cell>
          <cell r="K3183">
            <v>4.92</v>
          </cell>
        </row>
        <row r="3184">
          <cell r="A3184" t="str">
            <v>K.NY</v>
          </cell>
          <cell r="B3184" t="str">
            <v>No</v>
          </cell>
          <cell r="C3184" t="str">
            <v>Kellanova</v>
          </cell>
          <cell r="D3184" t="str">
            <v>InternationalShares</v>
          </cell>
          <cell r="E3184">
            <v>1342</v>
          </cell>
          <cell r="F3184">
            <v>0</v>
          </cell>
          <cell r="G3184">
            <v>0</v>
          </cell>
          <cell r="H3184">
            <v>175629.12624400001</v>
          </cell>
          <cell r="I3184">
            <v>0</v>
          </cell>
          <cell r="J3184">
            <v>0</v>
          </cell>
          <cell r="K3184">
            <v>130.871182</v>
          </cell>
        </row>
        <row r="3185">
          <cell r="A3185" t="str">
            <v>K.TX</v>
          </cell>
          <cell r="B3185" t="str">
            <v>No</v>
          </cell>
          <cell r="C3185" t="str">
            <v>Kinross Gold Corporation</v>
          </cell>
          <cell r="D3185" t="str">
            <v>InternationalShares</v>
          </cell>
          <cell r="E3185">
            <v>5117</v>
          </cell>
          <cell r="F3185">
            <v>0</v>
          </cell>
          <cell r="G3185">
            <v>0</v>
          </cell>
          <cell r="H3185">
            <v>76781.659570000003</v>
          </cell>
          <cell r="I3185">
            <v>0</v>
          </cell>
          <cell r="J3185">
            <v>0</v>
          </cell>
          <cell r="K3185">
            <v>15.00521</v>
          </cell>
        </row>
        <row r="3186">
          <cell r="A3186" t="str">
            <v>KAI</v>
          </cell>
          <cell r="B3186" t="str">
            <v>No</v>
          </cell>
          <cell r="C3186" t="str">
            <v>Kairos Minerals Limited</v>
          </cell>
          <cell r="D3186" t="str">
            <v>AustralianShares</v>
          </cell>
          <cell r="E3186">
            <v>2172521</v>
          </cell>
          <cell r="F3186">
            <v>0</v>
          </cell>
          <cell r="G3186">
            <v>0</v>
          </cell>
          <cell r="H3186">
            <v>28242.773000000001</v>
          </cell>
          <cell r="I3186">
            <v>0</v>
          </cell>
          <cell r="J3186">
            <v>0</v>
          </cell>
          <cell r="K3186">
            <v>1.2999999999999999E-2</v>
          </cell>
        </row>
        <row r="3187">
          <cell r="A3187" t="str">
            <v>KAL</v>
          </cell>
          <cell r="B3187" t="str">
            <v>No</v>
          </cell>
          <cell r="C3187" t="str">
            <v>Kalgoorlie Gold Mining Limited</v>
          </cell>
          <cell r="D3187" t="str">
            <v>AustralianShares</v>
          </cell>
          <cell r="E3187">
            <v>3359</v>
          </cell>
          <cell r="F3187">
            <v>0</v>
          </cell>
          <cell r="G3187">
            <v>0</v>
          </cell>
          <cell r="H3187">
            <v>60.462000000000003</v>
          </cell>
          <cell r="I3187">
            <v>0</v>
          </cell>
          <cell r="J3187">
            <v>0</v>
          </cell>
          <cell r="K3187">
            <v>1.7999999999999999E-2</v>
          </cell>
        </row>
        <row r="3188">
          <cell r="A3188" t="str">
            <v>KAM</v>
          </cell>
          <cell r="B3188" t="str">
            <v>No</v>
          </cell>
          <cell r="C3188" t="str">
            <v>K2 Asset Management Limited</v>
          </cell>
          <cell r="D3188" t="str">
            <v>AustralianShares</v>
          </cell>
          <cell r="E3188">
            <v>16440</v>
          </cell>
          <cell r="F3188">
            <v>0</v>
          </cell>
          <cell r="G3188">
            <v>0</v>
          </cell>
          <cell r="H3188">
            <v>1167.24</v>
          </cell>
          <cell r="I3188">
            <v>0</v>
          </cell>
          <cell r="J3188">
            <v>0</v>
          </cell>
          <cell r="K3188">
            <v>7.0999999999999994E-2</v>
          </cell>
        </row>
        <row r="3189">
          <cell r="A3189" t="str">
            <v>KAM0100AU</v>
          </cell>
          <cell r="B3189" t="str">
            <v>No</v>
          </cell>
          <cell r="C3189" t="str">
            <v>K2 Asian Absolute Return Fund</v>
          </cell>
          <cell r="D3189" t="str">
            <v>ManagedFunds</v>
          </cell>
          <cell r="E3189">
            <v>50.552439999999997</v>
          </cell>
          <cell r="F3189">
            <v>0</v>
          </cell>
          <cell r="G3189">
            <v>0</v>
          </cell>
          <cell r="H3189">
            <v>8375.0227320000013</v>
          </cell>
          <cell r="I3189">
            <v>0</v>
          </cell>
          <cell r="J3189">
            <v>0</v>
          </cell>
          <cell r="K3189">
            <v>165.67</v>
          </cell>
        </row>
        <row r="3190">
          <cell r="A3190" t="str">
            <v>KAM0101AU</v>
          </cell>
          <cell r="B3190" t="str">
            <v>No</v>
          </cell>
          <cell r="C3190" t="str">
            <v>K2 Australian Absolute Return Fund</v>
          </cell>
          <cell r="D3190" t="str">
            <v>ManagedFunds</v>
          </cell>
          <cell r="E3190">
            <v>1459.0755610000001</v>
          </cell>
          <cell r="F3190">
            <v>0</v>
          </cell>
          <cell r="G3190">
            <v>0</v>
          </cell>
          <cell r="H3190">
            <v>232999.77632500001</v>
          </cell>
          <cell r="I3190">
            <v>0</v>
          </cell>
          <cell r="J3190">
            <v>0</v>
          </cell>
          <cell r="K3190">
            <v>159.69</v>
          </cell>
        </row>
        <row r="3191">
          <cell r="A3191" t="str">
            <v>KAP.LN</v>
          </cell>
          <cell r="B3191" t="str">
            <v>No</v>
          </cell>
          <cell r="C3191" t="str">
            <v>JSC National Atomic Company Kazatomprom GDR</v>
          </cell>
          <cell r="D3191" t="str">
            <v>InternationalShares</v>
          </cell>
          <cell r="E3191">
            <v>582</v>
          </cell>
          <cell r="F3191">
            <v>0</v>
          </cell>
          <cell r="G3191">
            <v>0</v>
          </cell>
          <cell r="H3191">
            <v>35510.748624</v>
          </cell>
          <cell r="I3191">
            <v>0</v>
          </cell>
          <cell r="J3191">
            <v>0</v>
          </cell>
          <cell r="K3191">
            <v>61.015031999999998</v>
          </cell>
        </row>
        <row r="3192">
          <cell r="A3192" t="str">
            <v>KAR</v>
          </cell>
          <cell r="B3192" t="str">
            <v>No</v>
          </cell>
          <cell r="C3192" t="str">
            <v>Karoon Energy Ltd</v>
          </cell>
          <cell r="D3192" t="str">
            <v>AustralianShares</v>
          </cell>
          <cell r="E3192">
            <v>1283828</v>
          </cell>
          <cell r="F3192">
            <v>0</v>
          </cell>
          <cell r="G3192">
            <v>0</v>
          </cell>
          <cell r="H3192">
            <v>1784520.92</v>
          </cell>
          <cell r="I3192">
            <v>0</v>
          </cell>
          <cell r="J3192">
            <v>0</v>
          </cell>
          <cell r="K3192">
            <v>1.39</v>
          </cell>
        </row>
        <row r="3193">
          <cell r="A3193" t="str">
            <v>KAR.NY</v>
          </cell>
          <cell r="B3193" t="str">
            <v>No</v>
          </cell>
          <cell r="C3193" t="str">
            <v>Openlane Inc</v>
          </cell>
          <cell r="D3193" t="str">
            <v>InternationalShares</v>
          </cell>
          <cell r="E3193">
            <v>2299</v>
          </cell>
          <cell r="F3193">
            <v>0</v>
          </cell>
          <cell r="G3193">
            <v>0</v>
          </cell>
          <cell r="H3193">
            <v>73722.580161999998</v>
          </cell>
          <cell r="I3193">
            <v>0</v>
          </cell>
          <cell r="J3193">
            <v>0</v>
          </cell>
          <cell r="K3193">
            <v>32.067238000000003</v>
          </cell>
        </row>
        <row r="3194">
          <cell r="A3194" t="str">
            <v>KAT</v>
          </cell>
          <cell r="B3194" t="str">
            <v>No</v>
          </cell>
          <cell r="C3194" t="str">
            <v>Katana Capital Limited</v>
          </cell>
          <cell r="D3194" t="str">
            <v>AustralianShares</v>
          </cell>
          <cell r="E3194">
            <v>37766</v>
          </cell>
          <cell r="F3194">
            <v>0</v>
          </cell>
          <cell r="G3194">
            <v>0</v>
          </cell>
          <cell r="H3194">
            <v>46641.01</v>
          </cell>
          <cell r="I3194">
            <v>0</v>
          </cell>
          <cell r="J3194">
            <v>0</v>
          </cell>
          <cell r="K3194">
            <v>1.2350000000000001</v>
          </cell>
        </row>
        <row r="3195">
          <cell r="A3195" t="str">
            <v>KATO</v>
          </cell>
          <cell r="B3195" t="str">
            <v>No</v>
          </cell>
          <cell r="C3195" t="str">
            <v>Katana Capital Limited Option Expiry 20/08/2025</v>
          </cell>
          <cell r="D3195" t="str">
            <v>AustralianShares</v>
          </cell>
          <cell r="E3195">
            <v>39992</v>
          </cell>
          <cell r="F3195">
            <v>0</v>
          </cell>
          <cell r="G3195">
            <v>0</v>
          </cell>
          <cell r="H3195">
            <v>39.991999999999997</v>
          </cell>
          <cell r="I3195">
            <v>0</v>
          </cell>
          <cell r="J3195">
            <v>0</v>
          </cell>
          <cell r="K3195">
            <v>1E-3</v>
          </cell>
        </row>
        <row r="3196">
          <cell r="A3196" t="str">
            <v>KAU</v>
          </cell>
          <cell r="B3196" t="str">
            <v>No</v>
          </cell>
          <cell r="C3196" t="str">
            <v>Kaiser Reef Limited</v>
          </cell>
          <cell r="D3196" t="str">
            <v>AustralianShares</v>
          </cell>
          <cell r="E3196">
            <v>320873</v>
          </cell>
          <cell r="F3196">
            <v>0</v>
          </cell>
          <cell r="G3196">
            <v>0</v>
          </cell>
          <cell r="H3196">
            <v>51339.68</v>
          </cell>
          <cell r="I3196">
            <v>0</v>
          </cell>
          <cell r="J3196">
            <v>0</v>
          </cell>
          <cell r="K3196">
            <v>0.16</v>
          </cell>
        </row>
        <row r="3197">
          <cell r="A3197" t="str">
            <v>KCC</v>
          </cell>
          <cell r="B3197" t="str">
            <v>No</v>
          </cell>
          <cell r="C3197" t="str">
            <v>Kincora Copper Limited CDI</v>
          </cell>
          <cell r="D3197" t="str">
            <v>AustralianShares</v>
          </cell>
          <cell r="E3197">
            <v>218390</v>
          </cell>
          <cell r="F3197">
            <v>0</v>
          </cell>
          <cell r="G3197">
            <v>0</v>
          </cell>
          <cell r="H3197">
            <v>5896.53</v>
          </cell>
          <cell r="I3197">
            <v>0</v>
          </cell>
          <cell r="J3197">
            <v>0</v>
          </cell>
          <cell r="K3197">
            <v>2.7E-2</v>
          </cell>
        </row>
        <row r="3198">
          <cell r="A3198" t="str">
            <v>KCN</v>
          </cell>
          <cell r="B3198" t="str">
            <v>No</v>
          </cell>
          <cell r="C3198" t="str">
            <v>Kingsgate Consolidated Ltd</v>
          </cell>
          <cell r="D3198" t="str">
            <v>AustralianShares</v>
          </cell>
          <cell r="E3198">
            <v>40636</v>
          </cell>
          <cell r="F3198">
            <v>0</v>
          </cell>
          <cell r="G3198">
            <v>0</v>
          </cell>
          <cell r="H3198">
            <v>52217.26</v>
          </cell>
          <cell r="I3198">
            <v>0</v>
          </cell>
          <cell r="J3198">
            <v>0</v>
          </cell>
          <cell r="K3198">
            <v>1.2849999999999999</v>
          </cell>
        </row>
        <row r="3199">
          <cell r="A3199" t="str">
            <v>KD.NY</v>
          </cell>
          <cell r="B3199" t="str">
            <v>No</v>
          </cell>
          <cell r="C3199" t="str">
            <v>Kyndryl Holdings Inc</v>
          </cell>
          <cell r="D3199" t="str">
            <v>InternationalShares</v>
          </cell>
          <cell r="E3199">
            <v>54</v>
          </cell>
          <cell r="F3199">
            <v>0</v>
          </cell>
          <cell r="G3199">
            <v>0</v>
          </cell>
          <cell r="H3199">
            <v>3019.8803940000003</v>
          </cell>
          <cell r="I3199">
            <v>0</v>
          </cell>
          <cell r="J3199">
            <v>0</v>
          </cell>
          <cell r="K3199">
            <v>55.923710999999997</v>
          </cell>
        </row>
        <row r="3200">
          <cell r="A3200" t="str">
            <v>KDY</v>
          </cell>
          <cell r="B3200" t="str">
            <v>No</v>
          </cell>
          <cell r="C3200" t="str">
            <v>Kaddy Limited</v>
          </cell>
          <cell r="D3200" t="str">
            <v>AustralianShares</v>
          </cell>
          <cell r="E3200">
            <v>0</v>
          </cell>
          <cell r="F3200">
            <v>0</v>
          </cell>
          <cell r="G3200">
            <v>0</v>
          </cell>
          <cell r="H3200">
            <v>0</v>
          </cell>
          <cell r="I3200">
            <v>0</v>
          </cell>
          <cell r="J3200">
            <v>0</v>
          </cell>
          <cell r="K3200">
            <v>0</v>
          </cell>
        </row>
        <row r="3201">
          <cell r="A3201" t="str">
            <v>KER.PA</v>
          </cell>
          <cell r="B3201" t="str">
            <v>No</v>
          </cell>
          <cell r="C3201" t="str">
            <v>Kering SA</v>
          </cell>
          <cell r="D3201" t="str">
            <v>InternationalShares</v>
          </cell>
          <cell r="E3201">
            <v>5748</v>
          </cell>
          <cell r="F3201">
            <v>0</v>
          </cell>
          <cell r="G3201">
            <v>0</v>
          </cell>
          <cell r="H3201">
            <v>2314668.0864240001</v>
          </cell>
          <cell r="I3201">
            <v>0</v>
          </cell>
          <cell r="J3201">
            <v>0</v>
          </cell>
          <cell r="K3201">
            <v>402.69103799999999</v>
          </cell>
        </row>
        <row r="3202">
          <cell r="A3202" t="str">
            <v>KEY</v>
          </cell>
          <cell r="B3202" t="str">
            <v>No</v>
          </cell>
          <cell r="C3202" t="str">
            <v>Key Petroleum Limited</v>
          </cell>
          <cell r="D3202" t="str">
            <v>AustralianShares</v>
          </cell>
          <cell r="E3202">
            <v>15</v>
          </cell>
          <cell r="F3202">
            <v>0</v>
          </cell>
          <cell r="G3202">
            <v>0</v>
          </cell>
          <cell r="H3202">
            <v>1.0049999999999999</v>
          </cell>
          <cell r="I3202">
            <v>0</v>
          </cell>
          <cell r="J3202">
            <v>0</v>
          </cell>
          <cell r="K3202">
            <v>6.7000000000000004E-2</v>
          </cell>
        </row>
        <row r="3203">
          <cell r="A3203" t="str">
            <v>KFM</v>
          </cell>
          <cell r="B3203" t="str">
            <v>No</v>
          </cell>
          <cell r="C3203" t="str">
            <v>Kingfisher Mining Ltd</v>
          </cell>
          <cell r="D3203" t="str">
            <v>AustralianShares</v>
          </cell>
          <cell r="E3203">
            <v>61833</v>
          </cell>
          <cell r="F3203">
            <v>0</v>
          </cell>
          <cell r="G3203">
            <v>0</v>
          </cell>
          <cell r="H3203">
            <v>2473.3200000000002</v>
          </cell>
          <cell r="I3203">
            <v>0</v>
          </cell>
          <cell r="J3203">
            <v>0</v>
          </cell>
          <cell r="K3203">
            <v>0.04</v>
          </cell>
        </row>
        <row r="3204">
          <cell r="A3204" t="str">
            <v>KFMO</v>
          </cell>
          <cell r="B3204" t="str">
            <v>No</v>
          </cell>
          <cell r="C3204" t="str">
            <v>Kingfisher Mining Ltd Opt Exp 30/05/2025</v>
          </cell>
          <cell r="D3204" t="str">
            <v>AustralianShares</v>
          </cell>
          <cell r="E3204">
            <v>8367</v>
          </cell>
          <cell r="F3204">
            <v>0</v>
          </cell>
          <cell r="G3204">
            <v>0</v>
          </cell>
          <cell r="H3204">
            <v>8.3670000000000009</v>
          </cell>
          <cell r="I3204">
            <v>0</v>
          </cell>
          <cell r="J3204">
            <v>0</v>
          </cell>
          <cell r="K3204">
            <v>1E-3</v>
          </cell>
        </row>
        <row r="3205">
          <cell r="A3205" t="str">
            <v>KGC.NY</v>
          </cell>
          <cell r="B3205" t="str">
            <v>No</v>
          </cell>
          <cell r="C3205" t="str">
            <v>Kinross Gold Corp</v>
          </cell>
          <cell r="D3205" t="str">
            <v>InternationalShares</v>
          </cell>
          <cell r="E3205">
            <v>800</v>
          </cell>
          <cell r="F3205">
            <v>0</v>
          </cell>
          <cell r="G3205">
            <v>0</v>
          </cell>
          <cell r="H3205">
            <v>11986.423200000001</v>
          </cell>
          <cell r="I3205">
            <v>0</v>
          </cell>
          <cell r="J3205">
            <v>0</v>
          </cell>
          <cell r="K3205">
            <v>14.983029</v>
          </cell>
        </row>
        <row r="3206">
          <cell r="A3206" t="str">
            <v>KGD</v>
          </cell>
          <cell r="B3206" t="str">
            <v>No</v>
          </cell>
          <cell r="C3206" t="str">
            <v>Kula Gold Limited</v>
          </cell>
          <cell r="D3206" t="str">
            <v>AustralianShares</v>
          </cell>
          <cell r="E3206">
            <v>888444</v>
          </cell>
          <cell r="F3206">
            <v>0</v>
          </cell>
          <cell r="G3206">
            <v>0</v>
          </cell>
          <cell r="H3206">
            <v>5330.6639999999998</v>
          </cell>
          <cell r="I3206">
            <v>0</v>
          </cell>
          <cell r="J3206">
            <v>0</v>
          </cell>
          <cell r="K3206">
            <v>6.0000000000000001E-3</v>
          </cell>
        </row>
        <row r="3207">
          <cell r="A3207" t="str">
            <v>KGL</v>
          </cell>
          <cell r="B3207" t="str">
            <v>No</v>
          </cell>
          <cell r="C3207" t="str">
            <v>KGL Resources Limited</v>
          </cell>
          <cell r="D3207" t="str">
            <v>AustralianShares</v>
          </cell>
          <cell r="E3207">
            <v>246505</v>
          </cell>
          <cell r="F3207">
            <v>0</v>
          </cell>
          <cell r="G3207">
            <v>0</v>
          </cell>
          <cell r="H3207">
            <v>23417.974999999999</v>
          </cell>
          <cell r="I3207">
            <v>0</v>
          </cell>
          <cell r="J3207">
            <v>0</v>
          </cell>
          <cell r="K3207">
            <v>9.5000000000000001E-2</v>
          </cell>
        </row>
        <row r="3208">
          <cell r="A3208" t="str">
            <v>KGM</v>
          </cell>
          <cell r="B3208" t="str">
            <v>No</v>
          </cell>
          <cell r="C3208" t="str">
            <v>Kalnorth Gold Mines Limited</v>
          </cell>
          <cell r="D3208" t="str">
            <v>AustralianShares</v>
          </cell>
          <cell r="E3208">
            <v>425000</v>
          </cell>
          <cell r="F3208">
            <v>0</v>
          </cell>
          <cell r="G3208">
            <v>0</v>
          </cell>
          <cell r="H3208">
            <v>7437.9250000000002</v>
          </cell>
          <cell r="I3208">
            <v>0</v>
          </cell>
          <cell r="J3208">
            <v>0</v>
          </cell>
          <cell r="K3208">
            <v>1.7500999999999999E-2</v>
          </cell>
        </row>
        <row r="3209">
          <cell r="A3209" t="str">
            <v>KGN</v>
          </cell>
          <cell r="B3209" t="str">
            <v>No</v>
          </cell>
          <cell r="C3209" t="str">
            <v>Kogan.com Limited</v>
          </cell>
          <cell r="D3209" t="str">
            <v>AustralianShares</v>
          </cell>
          <cell r="E3209">
            <v>113446</v>
          </cell>
          <cell r="F3209">
            <v>0</v>
          </cell>
          <cell r="G3209">
            <v>0</v>
          </cell>
          <cell r="H3209">
            <v>704499.66</v>
          </cell>
          <cell r="I3209">
            <v>0</v>
          </cell>
          <cell r="J3209">
            <v>0</v>
          </cell>
          <cell r="K3209">
            <v>6.21</v>
          </cell>
        </row>
        <row r="3210">
          <cell r="A3210" t="str">
            <v>KGX.DB</v>
          </cell>
          <cell r="B3210" t="str">
            <v>No</v>
          </cell>
          <cell r="C3210" t="str">
            <v>Kion Group AG</v>
          </cell>
          <cell r="D3210" t="str">
            <v>InternationalShares</v>
          </cell>
          <cell r="E3210">
            <v>1681</v>
          </cell>
          <cell r="F3210">
            <v>0</v>
          </cell>
          <cell r="G3210">
            <v>0</v>
          </cell>
          <cell r="H3210">
            <v>89609.073724000002</v>
          </cell>
          <cell r="I3210">
            <v>0</v>
          </cell>
          <cell r="J3210">
            <v>0</v>
          </cell>
          <cell r="K3210">
            <v>53.307003999999999</v>
          </cell>
        </row>
        <row r="3211">
          <cell r="A3211" t="str">
            <v>KHC.ND</v>
          </cell>
          <cell r="B3211" t="str">
            <v>No</v>
          </cell>
          <cell r="C3211" t="str">
            <v>The Kraft Heinz Company</v>
          </cell>
          <cell r="D3211" t="str">
            <v>InternationalShares</v>
          </cell>
          <cell r="E3211">
            <v>964</v>
          </cell>
          <cell r="F3211">
            <v>0</v>
          </cell>
          <cell r="G3211">
            <v>0</v>
          </cell>
          <cell r="H3211">
            <v>47849.425976000006</v>
          </cell>
          <cell r="I3211">
            <v>0</v>
          </cell>
          <cell r="J3211">
            <v>0</v>
          </cell>
          <cell r="K3211">
            <v>49.636333999999998</v>
          </cell>
        </row>
        <row r="3212">
          <cell r="A3212" t="str">
            <v>KKO</v>
          </cell>
          <cell r="B3212" t="str">
            <v>No</v>
          </cell>
          <cell r="C3212" t="str">
            <v>Kinetiko Energy Limited</v>
          </cell>
          <cell r="D3212" t="str">
            <v>AustralianShares</v>
          </cell>
          <cell r="E3212">
            <v>473604</v>
          </cell>
          <cell r="F3212">
            <v>0</v>
          </cell>
          <cell r="G3212">
            <v>0</v>
          </cell>
          <cell r="H3212">
            <v>32205.072</v>
          </cell>
          <cell r="I3212">
            <v>0</v>
          </cell>
          <cell r="J3212">
            <v>0</v>
          </cell>
          <cell r="K3212">
            <v>6.8000000000000005E-2</v>
          </cell>
        </row>
        <row r="3213">
          <cell r="A3213" t="str">
            <v>KKR.NY</v>
          </cell>
          <cell r="B3213" t="str">
            <v>No</v>
          </cell>
          <cell r="C3213" t="str">
            <v>KKR &amp; Co Inc.</v>
          </cell>
          <cell r="D3213" t="str">
            <v>InternationalShares</v>
          </cell>
          <cell r="E3213">
            <v>170</v>
          </cell>
          <cell r="F3213">
            <v>0</v>
          </cell>
          <cell r="G3213">
            <v>0</v>
          </cell>
          <cell r="H3213">
            <v>40641.183109999998</v>
          </cell>
          <cell r="I3213">
            <v>0</v>
          </cell>
          <cell r="J3213">
            <v>0</v>
          </cell>
          <cell r="K3213">
            <v>239.06578300000001</v>
          </cell>
        </row>
        <row r="3214">
          <cell r="A3214" t="str">
            <v>KLAC.ND</v>
          </cell>
          <cell r="B3214" t="str">
            <v>No</v>
          </cell>
          <cell r="C3214" t="str">
            <v>KLA Corporation</v>
          </cell>
          <cell r="D3214" t="str">
            <v>InternationalShares</v>
          </cell>
          <cell r="E3214">
            <v>43</v>
          </cell>
          <cell r="F3214">
            <v>0</v>
          </cell>
          <cell r="G3214">
            <v>0</v>
          </cell>
          <cell r="H3214">
            <v>43793.696450999996</v>
          </cell>
          <cell r="I3214">
            <v>0</v>
          </cell>
          <cell r="J3214">
            <v>0</v>
          </cell>
          <cell r="K3214">
            <v>1018.4580570000001</v>
          </cell>
        </row>
        <row r="3215">
          <cell r="A3215" t="str">
            <v>KLG.NY</v>
          </cell>
          <cell r="B3215" t="str">
            <v>No</v>
          </cell>
          <cell r="C3215" t="str">
            <v>WK Kellogg Co</v>
          </cell>
          <cell r="D3215" t="str">
            <v>InternationalShares</v>
          </cell>
          <cell r="E3215">
            <v>28</v>
          </cell>
          <cell r="F3215">
            <v>0</v>
          </cell>
          <cell r="G3215">
            <v>0</v>
          </cell>
          <cell r="H3215">
            <v>814.15871600000003</v>
          </cell>
          <cell r="I3215">
            <v>0</v>
          </cell>
          <cell r="J3215">
            <v>0</v>
          </cell>
          <cell r="K3215">
            <v>29.077096999999998</v>
          </cell>
        </row>
        <row r="3216">
          <cell r="A3216" t="str">
            <v>KLI</v>
          </cell>
          <cell r="B3216" t="str">
            <v>No</v>
          </cell>
          <cell r="C3216" t="str">
            <v>Killi Resources Limited</v>
          </cell>
          <cell r="D3216" t="str">
            <v>AustralianShares</v>
          </cell>
          <cell r="E3216">
            <v>25000</v>
          </cell>
          <cell r="F3216">
            <v>0</v>
          </cell>
          <cell r="G3216">
            <v>0</v>
          </cell>
          <cell r="H3216">
            <v>1175</v>
          </cell>
          <cell r="I3216">
            <v>0</v>
          </cell>
          <cell r="J3216">
            <v>0</v>
          </cell>
          <cell r="K3216">
            <v>4.7E-2</v>
          </cell>
        </row>
        <row r="3217">
          <cell r="A3217" t="str">
            <v>KLL</v>
          </cell>
          <cell r="B3217" t="str">
            <v>No</v>
          </cell>
          <cell r="C3217" t="str">
            <v>Kalium Lakes Limited</v>
          </cell>
          <cell r="D3217" t="str">
            <v>AustralianShares</v>
          </cell>
          <cell r="E3217">
            <v>0</v>
          </cell>
          <cell r="F3217">
            <v>0</v>
          </cell>
          <cell r="G3217">
            <v>0</v>
          </cell>
          <cell r="H3217">
            <v>0</v>
          </cell>
          <cell r="I3217">
            <v>0</v>
          </cell>
          <cell r="J3217">
            <v>0</v>
          </cell>
          <cell r="K3217">
            <v>0</v>
          </cell>
        </row>
        <row r="3218">
          <cell r="A3218" t="str">
            <v>KLS</v>
          </cell>
          <cell r="B3218" t="str">
            <v>No</v>
          </cell>
          <cell r="C3218" t="str">
            <v>Kelsian Group Limited</v>
          </cell>
          <cell r="D3218" t="str">
            <v>AustralianShares</v>
          </cell>
          <cell r="E3218">
            <v>129200</v>
          </cell>
          <cell r="F3218">
            <v>0</v>
          </cell>
          <cell r="G3218">
            <v>0</v>
          </cell>
          <cell r="H3218">
            <v>472872</v>
          </cell>
          <cell r="I3218">
            <v>0</v>
          </cell>
          <cell r="J3218">
            <v>0</v>
          </cell>
          <cell r="K3218">
            <v>3.66</v>
          </cell>
        </row>
        <row r="3219">
          <cell r="A3219" t="str">
            <v>KM1</v>
          </cell>
          <cell r="B3219" t="str">
            <v>No</v>
          </cell>
          <cell r="C3219" t="str">
            <v>Kali Metals Limited</v>
          </cell>
          <cell r="D3219" t="str">
            <v>AustralianShares</v>
          </cell>
          <cell r="E3219">
            <v>41538</v>
          </cell>
          <cell r="F3219">
            <v>0</v>
          </cell>
          <cell r="G3219">
            <v>0</v>
          </cell>
          <cell r="H3219">
            <v>4984.5600000000004</v>
          </cell>
          <cell r="I3219">
            <v>0</v>
          </cell>
          <cell r="J3219">
            <v>0</v>
          </cell>
          <cell r="K3219">
            <v>0.12</v>
          </cell>
        </row>
        <row r="3220">
          <cell r="A3220" t="str">
            <v>KMB.NY</v>
          </cell>
          <cell r="B3220" t="str">
            <v>No</v>
          </cell>
          <cell r="C3220" t="str">
            <v>Kimberly-Clark Corp</v>
          </cell>
          <cell r="D3220" t="str">
            <v>InternationalShares</v>
          </cell>
          <cell r="E3220">
            <v>143</v>
          </cell>
          <cell r="F3220">
            <v>0</v>
          </cell>
          <cell r="G3220">
            <v>0</v>
          </cell>
          <cell r="H3220">
            <v>30287.247418999999</v>
          </cell>
          <cell r="I3220">
            <v>0</v>
          </cell>
          <cell r="J3220">
            <v>0</v>
          </cell>
          <cell r="K3220">
            <v>211.79893300000001</v>
          </cell>
        </row>
        <row r="3221">
          <cell r="A3221" t="str">
            <v>KMD</v>
          </cell>
          <cell r="B3221" t="str">
            <v>No</v>
          </cell>
          <cell r="C3221" t="str">
            <v>KMD Brands Limited</v>
          </cell>
          <cell r="D3221" t="str">
            <v>AustralianShares</v>
          </cell>
          <cell r="E3221">
            <v>49250</v>
          </cell>
          <cell r="F3221">
            <v>0</v>
          </cell>
          <cell r="G3221">
            <v>0</v>
          </cell>
          <cell r="H3221">
            <v>19207.5</v>
          </cell>
          <cell r="I3221">
            <v>0</v>
          </cell>
          <cell r="J3221">
            <v>0</v>
          </cell>
          <cell r="K3221">
            <v>0.39</v>
          </cell>
        </row>
        <row r="3222">
          <cell r="A3222" t="str">
            <v>KME</v>
          </cell>
          <cell r="B3222" t="str">
            <v>No</v>
          </cell>
          <cell r="C3222" t="str">
            <v>Kip McGrath Education Centres Limited</v>
          </cell>
          <cell r="D3222" t="str">
            <v>AustralianShares</v>
          </cell>
          <cell r="E3222">
            <v>35290</v>
          </cell>
          <cell r="F3222">
            <v>0</v>
          </cell>
          <cell r="G3222">
            <v>0</v>
          </cell>
          <cell r="H3222">
            <v>16233.4</v>
          </cell>
          <cell r="I3222">
            <v>0</v>
          </cell>
          <cell r="J3222">
            <v>0</v>
          </cell>
          <cell r="K3222">
            <v>0.46</v>
          </cell>
        </row>
        <row r="3223">
          <cell r="A3223" t="str">
            <v>KNB</v>
          </cell>
          <cell r="B3223" t="str">
            <v>No</v>
          </cell>
          <cell r="C3223" t="str">
            <v>Koonenberry Gold Limited</v>
          </cell>
          <cell r="D3223" t="str">
            <v>AustralianShares</v>
          </cell>
          <cell r="E3223">
            <v>131312</v>
          </cell>
          <cell r="F3223">
            <v>0</v>
          </cell>
          <cell r="G3223">
            <v>0</v>
          </cell>
          <cell r="H3223">
            <v>1707.056</v>
          </cell>
          <cell r="I3223">
            <v>0</v>
          </cell>
          <cell r="J3223">
            <v>0</v>
          </cell>
          <cell r="K3223">
            <v>1.2999999999999999E-2</v>
          </cell>
        </row>
        <row r="3224">
          <cell r="A3224" t="str">
            <v>KNG</v>
          </cell>
          <cell r="B3224" t="str">
            <v>No</v>
          </cell>
          <cell r="C3224" t="str">
            <v>Kingsland Minerals Ltd</v>
          </cell>
          <cell r="D3224" t="str">
            <v>AustralianShares</v>
          </cell>
          <cell r="E3224">
            <v>31417</v>
          </cell>
          <cell r="F3224">
            <v>0</v>
          </cell>
          <cell r="G3224">
            <v>0</v>
          </cell>
          <cell r="H3224">
            <v>4712.55</v>
          </cell>
          <cell r="I3224">
            <v>0</v>
          </cell>
          <cell r="J3224">
            <v>0</v>
          </cell>
          <cell r="K3224">
            <v>0.15</v>
          </cell>
        </row>
        <row r="3225">
          <cell r="A3225" t="str">
            <v>KNI</v>
          </cell>
          <cell r="B3225" t="str">
            <v>No</v>
          </cell>
          <cell r="C3225" t="str">
            <v>Kuniko Limited</v>
          </cell>
          <cell r="D3225" t="str">
            <v>AustralianShares</v>
          </cell>
          <cell r="E3225">
            <v>11662</v>
          </cell>
          <cell r="F3225">
            <v>0</v>
          </cell>
          <cell r="G3225">
            <v>0</v>
          </cell>
          <cell r="H3225">
            <v>1982.54</v>
          </cell>
          <cell r="I3225">
            <v>0</v>
          </cell>
          <cell r="J3225">
            <v>0</v>
          </cell>
          <cell r="K3225">
            <v>0.17</v>
          </cell>
        </row>
        <row r="3226">
          <cell r="A3226" t="str">
            <v>KNM</v>
          </cell>
          <cell r="B3226" t="str">
            <v>No</v>
          </cell>
          <cell r="C3226" t="str">
            <v>Kneomedia Limited</v>
          </cell>
          <cell r="D3226" t="str">
            <v>AustralianShares</v>
          </cell>
          <cell r="E3226">
            <v>31578</v>
          </cell>
          <cell r="F3226">
            <v>0</v>
          </cell>
          <cell r="G3226">
            <v>0</v>
          </cell>
          <cell r="H3226">
            <v>63.155999999999999</v>
          </cell>
          <cell r="I3226">
            <v>0</v>
          </cell>
          <cell r="J3226">
            <v>0</v>
          </cell>
          <cell r="K3226">
            <v>2E-3</v>
          </cell>
        </row>
        <row r="3227">
          <cell r="A3227" t="str">
            <v>KNO</v>
          </cell>
          <cell r="B3227" t="str">
            <v>No</v>
          </cell>
          <cell r="C3227" t="str">
            <v>Knosys Limited</v>
          </cell>
          <cell r="D3227" t="str">
            <v>AustralianShares</v>
          </cell>
          <cell r="E3227">
            <v>271193</v>
          </cell>
          <cell r="F3227">
            <v>0</v>
          </cell>
          <cell r="G3227">
            <v>0</v>
          </cell>
          <cell r="H3227">
            <v>12746.071</v>
          </cell>
          <cell r="I3227">
            <v>0</v>
          </cell>
          <cell r="J3227">
            <v>0</v>
          </cell>
          <cell r="K3227">
            <v>4.7E-2</v>
          </cell>
        </row>
        <row r="3228">
          <cell r="A3228" t="str">
            <v>KO.NY</v>
          </cell>
          <cell r="B3228" t="str">
            <v>No</v>
          </cell>
          <cell r="C3228" t="str">
            <v>Coca-Cola Co</v>
          </cell>
          <cell r="D3228" t="str">
            <v>InternationalShares</v>
          </cell>
          <cell r="E3228">
            <v>8052</v>
          </cell>
          <cell r="F3228">
            <v>0</v>
          </cell>
          <cell r="G3228">
            <v>0</v>
          </cell>
          <cell r="H3228">
            <v>810275.61040800007</v>
          </cell>
          <cell r="I3228">
            <v>0</v>
          </cell>
          <cell r="J3228">
            <v>0</v>
          </cell>
          <cell r="K3228">
            <v>100.630354</v>
          </cell>
        </row>
        <row r="3229">
          <cell r="A3229" t="str">
            <v>KOB</v>
          </cell>
          <cell r="B3229" t="str">
            <v>No</v>
          </cell>
          <cell r="C3229" t="str">
            <v>Koba Resources Limited</v>
          </cell>
          <cell r="D3229" t="str">
            <v>AustralianShares</v>
          </cell>
          <cell r="E3229">
            <v>50478</v>
          </cell>
          <cell r="F3229">
            <v>0</v>
          </cell>
          <cell r="G3229">
            <v>0</v>
          </cell>
          <cell r="H3229">
            <v>3684.8939999999998</v>
          </cell>
          <cell r="I3229">
            <v>0</v>
          </cell>
          <cell r="J3229">
            <v>0</v>
          </cell>
          <cell r="K3229">
            <v>7.2999999999999995E-2</v>
          </cell>
        </row>
        <row r="3230">
          <cell r="A3230" t="str">
            <v>KOR</v>
          </cell>
          <cell r="B3230" t="str">
            <v>No</v>
          </cell>
          <cell r="C3230" t="str">
            <v>Korab Resources Limited</v>
          </cell>
          <cell r="D3230" t="str">
            <v>AustralianShares</v>
          </cell>
          <cell r="E3230">
            <v>35834</v>
          </cell>
          <cell r="F3230">
            <v>0</v>
          </cell>
          <cell r="G3230">
            <v>0</v>
          </cell>
          <cell r="H3230">
            <v>286.67200000000003</v>
          </cell>
          <cell r="I3230">
            <v>0</v>
          </cell>
          <cell r="J3230">
            <v>0</v>
          </cell>
          <cell r="K3230">
            <v>8.0000000000000002E-3</v>
          </cell>
        </row>
        <row r="3231">
          <cell r="A3231" t="str">
            <v>KOV</v>
          </cell>
          <cell r="B3231" t="str">
            <v>No</v>
          </cell>
          <cell r="C3231" t="str">
            <v>Korvest Ltd</v>
          </cell>
          <cell r="D3231" t="str">
            <v>AustralianShares</v>
          </cell>
          <cell r="E3231">
            <v>3300</v>
          </cell>
          <cell r="F3231">
            <v>0</v>
          </cell>
          <cell r="G3231">
            <v>0</v>
          </cell>
          <cell r="H3231">
            <v>33891</v>
          </cell>
          <cell r="I3231">
            <v>0</v>
          </cell>
          <cell r="J3231">
            <v>0</v>
          </cell>
          <cell r="K3231">
            <v>10.27</v>
          </cell>
        </row>
        <row r="3232">
          <cell r="A3232" t="str">
            <v>KP2</v>
          </cell>
          <cell r="B3232" t="str">
            <v>No</v>
          </cell>
          <cell r="C3232" t="str">
            <v>Kore Potash PLC</v>
          </cell>
          <cell r="D3232" t="str">
            <v>AustralianShares</v>
          </cell>
          <cell r="E3232">
            <v>2400</v>
          </cell>
          <cell r="F3232">
            <v>0</v>
          </cell>
          <cell r="G3232">
            <v>0</v>
          </cell>
          <cell r="H3232">
            <v>103.2</v>
          </cell>
          <cell r="I3232">
            <v>0</v>
          </cell>
          <cell r="J3232">
            <v>0</v>
          </cell>
          <cell r="K3232">
            <v>4.2999999999999997E-2</v>
          </cell>
        </row>
        <row r="3233">
          <cell r="A3233" t="str">
            <v>KPG</v>
          </cell>
          <cell r="B3233" t="str">
            <v>No</v>
          </cell>
          <cell r="C3233" t="str">
            <v>Kelly Partners Group Holdings Limited</v>
          </cell>
          <cell r="D3233" t="str">
            <v>AustralianShares</v>
          </cell>
          <cell r="E3233">
            <v>17162</v>
          </cell>
          <cell r="F3233">
            <v>0</v>
          </cell>
          <cell r="G3233">
            <v>0</v>
          </cell>
          <cell r="H3233">
            <v>180201</v>
          </cell>
          <cell r="I3233">
            <v>0</v>
          </cell>
          <cell r="J3233">
            <v>0</v>
          </cell>
          <cell r="K3233">
            <v>10.5</v>
          </cell>
        </row>
        <row r="3234">
          <cell r="A3234" t="str">
            <v>KPO</v>
          </cell>
          <cell r="B3234" t="str">
            <v>No</v>
          </cell>
          <cell r="C3234" t="str">
            <v>Kalina Power Limited</v>
          </cell>
          <cell r="D3234" t="str">
            <v>AustralianShares</v>
          </cell>
          <cell r="E3234">
            <v>36035</v>
          </cell>
          <cell r="F3234">
            <v>0</v>
          </cell>
          <cell r="G3234">
            <v>0</v>
          </cell>
          <cell r="H3234">
            <v>342.33249999999998</v>
          </cell>
          <cell r="I3234">
            <v>0</v>
          </cell>
          <cell r="J3234">
            <v>0</v>
          </cell>
          <cell r="K3234">
            <v>9.4999999999999998E-3</v>
          </cell>
        </row>
        <row r="3235">
          <cell r="A3235" t="str">
            <v>KR.NY</v>
          </cell>
          <cell r="B3235" t="str">
            <v>No</v>
          </cell>
          <cell r="C3235" t="str">
            <v>The Kroger Company</v>
          </cell>
          <cell r="D3235" t="str">
            <v>InternationalShares</v>
          </cell>
          <cell r="E3235">
            <v>18</v>
          </cell>
          <cell r="F3235">
            <v>0</v>
          </cell>
          <cell r="G3235">
            <v>0</v>
          </cell>
          <cell r="H3235">
            <v>1779.05286</v>
          </cell>
          <cell r="I3235">
            <v>0</v>
          </cell>
          <cell r="J3235">
            <v>0</v>
          </cell>
          <cell r="K3235">
            <v>98.836269999999999</v>
          </cell>
        </row>
        <row r="3236">
          <cell r="A3236" t="str">
            <v>KRM</v>
          </cell>
          <cell r="B3236" t="str">
            <v>No</v>
          </cell>
          <cell r="C3236" t="str">
            <v>Kingsrose Mining Limited</v>
          </cell>
          <cell r="D3236" t="str">
            <v>AustralianShares</v>
          </cell>
          <cell r="E3236">
            <v>290493</v>
          </cell>
          <cell r="F3236">
            <v>0</v>
          </cell>
          <cell r="G3236">
            <v>0</v>
          </cell>
          <cell r="H3236">
            <v>10167.254999999999</v>
          </cell>
          <cell r="I3236">
            <v>0</v>
          </cell>
          <cell r="J3236">
            <v>0</v>
          </cell>
          <cell r="K3236">
            <v>3.5000000000000003E-2</v>
          </cell>
        </row>
        <row r="3237">
          <cell r="A3237" t="str">
            <v>KRR</v>
          </cell>
          <cell r="B3237" t="str">
            <v>No</v>
          </cell>
          <cell r="C3237" t="str">
            <v>King River Resources Limited</v>
          </cell>
          <cell r="D3237" t="str">
            <v>AustralianShares</v>
          </cell>
          <cell r="E3237">
            <v>1001233</v>
          </cell>
          <cell r="F3237">
            <v>0</v>
          </cell>
          <cell r="G3237">
            <v>0</v>
          </cell>
          <cell r="H3237">
            <v>13016.029</v>
          </cell>
          <cell r="I3237">
            <v>0</v>
          </cell>
          <cell r="J3237">
            <v>0</v>
          </cell>
          <cell r="K3237">
            <v>1.2999999999999999E-2</v>
          </cell>
        </row>
        <row r="3238">
          <cell r="A3238" t="str">
            <v>KSL</v>
          </cell>
          <cell r="B3238" t="str">
            <v>No</v>
          </cell>
          <cell r="C3238" t="str">
            <v>Kina Securities Limited</v>
          </cell>
          <cell r="D3238" t="str">
            <v>AustralianShares</v>
          </cell>
          <cell r="E3238">
            <v>91278</v>
          </cell>
          <cell r="F3238">
            <v>0</v>
          </cell>
          <cell r="G3238">
            <v>0</v>
          </cell>
          <cell r="H3238">
            <v>104056.92</v>
          </cell>
          <cell r="I3238">
            <v>0</v>
          </cell>
          <cell r="J3238">
            <v>0</v>
          </cell>
          <cell r="K3238">
            <v>1.1399999999999999</v>
          </cell>
        </row>
        <row r="3239">
          <cell r="A3239" t="str">
            <v>KSM</v>
          </cell>
          <cell r="B3239" t="str">
            <v>No</v>
          </cell>
          <cell r="C3239" t="str">
            <v>K2 Australian Small Cap Fund (Hedged)</v>
          </cell>
          <cell r="D3239" t="str">
            <v>AustralianShares</v>
          </cell>
          <cell r="E3239">
            <v>85816</v>
          </cell>
          <cell r="F3239">
            <v>0</v>
          </cell>
          <cell r="G3239">
            <v>0</v>
          </cell>
          <cell r="H3239">
            <v>199093.12</v>
          </cell>
          <cell r="I3239">
            <v>0</v>
          </cell>
          <cell r="J3239">
            <v>0</v>
          </cell>
          <cell r="K3239">
            <v>2.3199999999999998</v>
          </cell>
        </row>
        <row r="3240">
          <cell r="A3240" t="str">
            <v>KSN</v>
          </cell>
          <cell r="B3240" t="str">
            <v>No</v>
          </cell>
          <cell r="C3240" t="str">
            <v>Kingston Resources Limited</v>
          </cell>
          <cell r="D3240" t="str">
            <v>AustralianShares</v>
          </cell>
          <cell r="E3240">
            <v>366681</v>
          </cell>
          <cell r="F3240">
            <v>0</v>
          </cell>
          <cell r="G3240">
            <v>0</v>
          </cell>
          <cell r="H3240">
            <v>26034.350999999999</v>
          </cell>
          <cell r="I3240">
            <v>0</v>
          </cell>
          <cell r="J3240">
            <v>0</v>
          </cell>
          <cell r="K3240">
            <v>7.0999999999999994E-2</v>
          </cell>
        </row>
        <row r="3241">
          <cell r="A3241" t="str">
            <v>KSS</v>
          </cell>
          <cell r="B3241" t="str">
            <v>No</v>
          </cell>
          <cell r="C3241" t="str">
            <v>Kleos Space SA CDI</v>
          </cell>
          <cell r="D3241" t="str">
            <v>AustralianShares</v>
          </cell>
          <cell r="E3241">
            <v>53970</v>
          </cell>
          <cell r="F3241">
            <v>0</v>
          </cell>
          <cell r="G3241">
            <v>0</v>
          </cell>
          <cell r="H3241">
            <v>5397</v>
          </cell>
          <cell r="I3241">
            <v>0</v>
          </cell>
          <cell r="J3241">
            <v>0</v>
          </cell>
          <cell r="K3241">
            <v>0.1</v>
          </cell>
        </row>
        <row r="3242">
          <cell r="A3242" t="str">
            <v>KTA</v>
          </cell>
          <cell r="B3242" t="str">
            <v>No</v>
          </cell>
          <cell r="C3242" t="str">
            <v>Krakatoa Resources Limited</v>
          </cell>
          <cell r="D3242" t="str">
            <v>AustralianShares</v>
          </cell>
          <cell r="E3242">
            <v>7878</v>
          </cell>
          <cell r="F3242">
            <v>0</v>
          </cell>
          <cell r="G3242">
            <v>0</v>
          </cell>
          <cell r="H3242">
            <v>70.902000000000001</v>
          </cell>
          <cell r="I3242">
            <v>0</v>
          </cell>
          <cell r="J3242">
            <v>0</v>
          </cell>
          <cell r="K3242">
            <v>8.9999999999999993E-3</v>
          </cell>
        </row>
        <row r="3243">
          <cell r="A3243" t="str">
            <v>KTA0002AU</v>
          </cell>
          <cell r="B3243" t="str">
            <v>No</v>
          </cell>
          <cell r="C3243" t="str">
            <v>Katana Australian Equity Fund</v>
          </cell>
          <cell r="D3243" t="str">
            <v>ManagedFunds</v>
          </cell>
          <cell r="E3243">
            <v>1232305.5816180001</v>
          </cell>
          <cell r="F3243">
            <v>0</v>
          </cell>
          <cell r="G3243">
            <v>0</v>
          </cell>
          <cell r="H3243">
            <v>1492814.9815720001</v>
          </cell>
          <cell r="I3243">
            <v>0</v>
          </cell>
          <cell r="J3243">
            <v>0</v>
          </cell>
          <cell r="K3243">
            <v>1.2114</v>
          </cell>
        </row>
        <row r="3244">
          <cell r="A3244" t="str">
            <v>KTOS.ND</v>
          </cell>
          <cell r="B3244" t="str">
            <v>No</v>
          </cell>
          <cell r="C3244" t="str">
            <v>Kratos Defense &amp; Security Solutions Inc</v>
          </cell>
          <cell r="D3244" t="str">
            <v>InternationalShares</v>
          </cell>
          <cell r="E3244">
            <v>229</v>
          </cell>
          <cell r="F3244">
            <v>0</v>
          </cell>
          <cell r="G3244">
            <v>0</v>
          </cell>
          <cell r="H3244">
            <v>9764.0536809999994</v>
          </cell>
          <cell r="I3244">
            <v>0</v>
          </cell>
          <cell r="J3244">
            <v>0</v>
          </cell>
          <cell r="K3244">
            <v>42.637788999999998</v>
          </cell>
        </row>
        <row r="3245">
          <cell r="A3245" t="str">
            <v>KWEB.NY</v>
          </cell>
          <cell r="B3245" t="str">
            <v>No</v>
          </cell>
          <cell r="C3245" t="str">
            <v>KraneShares CSI China Internet ETF</v>
          </cell>
          <cell r="D3245" t="str">
            <v>InternationalShares</v>
          </cell>
          <cell r="E3245">
            <v>826</v>
          </cell>
          <cell r="F3245">
            <v>0</v>
          </cell>
          <cell r="G3245">
            <v>0</v>
          </cell>
          <cell r="H3245">
            <v>39037.078009999997</v>
          </cell>
          <cell r="I3245">
            <v>0</v>
          </cell>
          <cell r="J3245">
            <v>0</v>
          </cell>
          <cell r="K3245">
            <v>47.260384999999999</v>
          </cell>
        </row>
        <row r="3246">
          <cell r="A3246" t="str">
            <v>KYP</v>
          </cell>
          <cell r="B3246" t="str">
            <v>No</v>
          </cell>
          <cell r="C3246" t="str">
            <v>Kinatico Ltd</v>
          </cell>
          <cell r="D3246" t="str">
            <v>AustralianShares</v>
          </cell>
          <cell r="E3246">
            <v>41285</v>
          </cell>
          <cell r="F3246">
            <v>0</v>
          </cell>
          <cell r="G3246">
            <v>0</v>
          </cell>
          <cell r="H3246">
            <v>5986.3249999999998</v>
          </cell>
          <cell r="I3246">
            <v>0</v>
          </cell>
          <cell r="J3246">
            <v>0</v>
          </cell>
          <cell r="K3246">
            <v>0.14499999999999999</v>
          </cell>
        </row>
        <row r="3247">
          <cell r="A3247" t="str">
            <v>KZR</v>
          </cell>
          <cell r="B3247" t="str">
            <v>No</v>
          </cell>
          <cell r="C3247" t="str">
            <v>Kalamazoo Resources Limited</v>
          </cell>
          <cell r="D3247" t="str">
            <v>AustralianShares</v>
          </cell>
          <cell r="E3247">
            <v>151997</v>
          </cell>
          <cell r="F3247">
            <v>0</v>
          </cell>
          <cell r="G3247">
            <v>0</v>
          </cell>
          <cell r="H3247">
            <v>11247.778</v>
          </cell>
          <cell r="I3247">
            <v>0</v>
          </cell>
          <cell r="J3247">
            <v>0</v>
          </cell>
          <cell r="K3247">
            <v>7.3999999999999996E-2</v>
          </cell>
        </row>
        <row r="3248">
          <cell r="A3248" t="str">
            <v>L1IF</v>
          </cell>
          <cell r="B3248" t="str">
            <v>No</v>
          </cell>
          <cell r="C3248" t="str">
            <v>L1 Capital International (Managed Fund)</v>
          </cell>
          <cell r="D3248" t="str">
            <v>AustralianShares</v>
          </cell>
          <cell r="E3248">
            <v>17425</v>
          </cell>
          <cell r="F3248">
            <v>0</v>
          </cell>
          <cell r="G3248">
            <v>0</v>
          </cell>
          <cell r="H3248">
            <v>113611</v>
          </cell>
          <cell r="I3248">
            <v>0</v>
          </cell>
          <cell r="J3248">
            <v>0</v>
          </cell>
          <cell r="K3248">
            <v>6.52</v>
          </cell>
        </row>
        <row r="3249">
          <cell r="A3249" t="str">
            <v>L1M</v>
          </cell>
          <cell r="B3249" t="str">
            <v>No</v>
          </cell>
          <cell r="C3249" t="str">
            <v>Lightning Minerals Ltd</v>
          </cell>
          <cell r="D3249" t="str">
            <v>AustralianShares</v>
          </cell>
          <cell r="E3249">
            <v>10000</v>
          </cell>
          <cell r="F3249">
            <v>0</v>
          </cell>
          <cell r="G3249">
            <v>0</v>
          </cell>
          <cell r="H3249">
            <v>720</v>
          </cell>
          <cell r="I3249">
            <v>0</v>
          </cell>
          <cell r="J3249">
            <v>0</v>
          </cell>
          <cell r="K3249">
            <v>7.1999999999999995E-2</v>
          </cell>
        </row>
        <row r="3250">
          <cell r="A3250" t="str">
            <v>LAT</v>
          </cell>
          <cell r="B3250" t="str">
            <v>No</v>
          </cell>
          <cell r="C3250" t="str">
            <v>Latitude 66 Limited</v>
          </cell>
          <cell r="D3250" t="str">
            <v>AustralianShares</v>
          </cell>
          <cell r="E3250">
            <v>2731</v>
          </cell>
          <cell r="F3250">
            <v>0</v>
          </cell>
          <cell r="G3250">
            <v>0</v>
          </cell>
          <cell r="H3250">
            <v>103.77800000000001</v>
          </cell>
          <cell r="I3250">
            <v>0</v>
          </cell>
          <cell r="J3250">
            <v>0</v>
          </cell>
          <cell r="K3250">
            <v>3.7999999999999999E-2</v>
          </cell>
        </row>
        <row r="3251">
          <cell r="A3251" t="str">
            <v>LAU</v>
          </cell>
          <cell r="B3251" t="str">
            <v>No</v>
          </cell>
          <cell r="C3251" t="str">
            <v>Lindsay Australia Limited</v>
          </cell>
          <cell r="D3251" t="str">
            <v>AustralianShares</v>
          </cell>
          <cell r="E3251">
            <v>256915</v>
          </cell>
          <cell r="F3251">
            <v>0</v>
          </cell>
          <cell r="G3251">
            <v>0</v>
          </cell>
          <cell r="H3251">
            <v>224800.625</v>
          </cell>
          <cell r="I3251">
            <v>0</v>
          </cell>
          <cell r="J3251">
            <v>0</v>
          </cell>
          <cell r="K3251">
            <v>0.875</v>
          </cell>
        </row>
        <row r="3252">
          <cell r="A3252" t="str">
            <v>LAW</v>
          </cell>
          <cell r="B3252" t="str">
            <v>No</v>
          </cell>
          <cell r="C3252" t="str">
            <v>LawFinance Limited</v>
          </cell>
          <cell r="D3252" t="str">
            <v>AustralianShares</v>
          </cell>
          <cell r="E3252">
            <v>21288</v>
          </cell>
          <cell r="F3252">
            <v>0</v>
          </cell>
          <cell r="G3252">
            <v>0</v>
          </cell>
          <cell r="H3252">
            <v>106.44</v>
          </cell>
          <cell r="I3252">
            <v>0</v>
          </cell>
          <cell r="J3252">
            <v>0</v>
          </cell>
          <cell r="K3252">
            <v>5.0000000000000001E-3</v>
          </cell>
        </row>
        <row r="3253">
          <cell r="A3253" t="str">
            <v>LAZ.NY</v>
          </cell>
          <cell r="B3253" t="str">
            <v>No</v>
          </cell>
          <cell r="C3253" t="str">
            <v>Lazard Inc</v>
          </cell>
          <cell r="D3253" t="str">
            <v>InternationalShares</v>
          </cell>
          <cell r="E3253">
            <v>29</v>
          </cell>
          <cell r="F3253">
            <v>0</v>
          </cell>
          <cell r="G3253">
            <v>0</v>
          </cell>
          <cell r="H3253">
            <v>2412.9949960000004</v>
          </cell>
          <cell r="I3253">
            <v>0</v>
          </cell>
          <cell r="J3253">
            <v>0</v>
          </cell>
          <cell r="K3253">
            <v>83.206723999999994</v>
          </cell>
        </row>
        <row r="3254">
          <cell r="A3254" t="str">
            <v>LAZ0003AU</v>
          </cell>
          <cell r="B3254" t="str">
            <v>No</v>
          </cell>
          <cell r="C3254" t="str">
            <v>Lazard Emerging Markets Equity Fund (I Class)</v>
          </cell>
          <cell r="D3254" t="str">
            <v>ManagedFunds</v>
          </cell>
          <cell r="E3254">
            <v>120790.33467700001</v>
          </cell>
          <cell r="F3254">
            <v>0</v>
          </cell>
          <cell r="G3254">
            <v>0</v>
          </cell>
          <cell r="H3254">
            <v>199895.92485700001</v>
          </cell>
          <cell r="I3254">
            <v>0</v>
          </cell>
          <cell r="J3254">
            <v>0</v>
          </cell>
          <cell r="K3254">
            <v>1.6549</v>
          </cell>
        </row>
        <row r="3255">
          <cell r="A3255" t="str">
            <v>LAZ0006AU</v>
          </cell>
          <cell r="B3255" t="str">
            <v>No</v>
          </cell>
          <cell r="C3255" t="str">
            <v>Lazard Australian Equity Fund - Class I</v>
          </cell>
          <cell r="D3255" t="str">
            <v>ManagedFunds</v>
          </cell>
          <cell r="E3255">
            <v>110695.452832</v>
          </cell>
          <cell r="F3255">
            <v>0</v>
          </cell>
          <cell r="G3255">
            <v>0</v>
          </cell>
          <cell r="H3255">
            <v>167437.94195400001</v>
          </cell>
          <cell r="I3255">
            <v>0</v>
          </cell>
          <cell r="J3255">
            <v>0</v>
          </cell>
          <cell r="K3255">
            <v>1.5125999999999999</v>
          </cell>
        </row>
        <row r="3256">
          <cell r="A3256" t="str">
            <v>LAZ0022AU</v>
          </cell>
          <cell r="B3256" t="str">
            <v>No</v>
          </cell>
          <cell r="C3256" t="str">
            <v>Lazard Defensive Australian Equity Fund</v>
          </cell>
          <cell r="D3256" t="str">
            <v>ManagedFunds</v>
          </cell>
          <cell r="E3256">
            <v>3495557.8745559999</v>
          </cell>
          <cell r="F3256">
            <v>0</v>
          </cell>
          <cell r="G3256">
            <v>0</v>
          </cell>
          <cell r="H3256">
            <v>5915882.1468989998</v>
          </cell>
          <cell r="I3256">
            <v>0</v>
          </cell>
          <cell r="J3256">
            <v>0</v>
          </cell>
          <cell r="K3256">
            <v>1.6923999999999999</v>
          </cell>
        </row>
        <row r="3257">
          <cell r="A3257" t="str">
            <v>LAZ0025AU</v>
          </cell>
          <cell r="B3257" t="str">
            <v>No</v>
          </cell>
          <cell r="C3257" t="str">
            <v>Lazard Global Equity Franchise Fund</v>
          </cell>
          <cell r="D3257" t="str">
            <v>ManagedFunds</v>
          </cell>
          <cell r="E3257">
            <v>2925671.9623730001</v>
          </cell>
          <cell r="F3257">
            <v>0</v>
          </cell>
          <cell r="G3257">
            <v>0</v>
          </cell>
          <cell r="H3257">
            <v>4660302.8688639998</v>
          </cell>
          <cell r="I3257">
            <v>0</v>
          </cell>
          <cell r="J3257">
            <v>0</v>
          </cell>
          <cell r="K3257">
            <v>1.5929</v>
          </cell>
        </row>
        <row r="3258">
          <cell r="A3258" t="str">
            <v>LAZ5871AU</v>
          </cell>
          <cell r="B3258" t="str">
            <v>No</v>
          </cell>
          <cell r="C3258" t="str">
            <v>Lazard Japanese Strategic Equity Fund - Cl W</v>
          </cell>
          <cell r="D3258" t="str">
            <v>ManagedFunds</v>
          </cell>
          <cell r="E3258">
            <v>2258310.1642769999</v>
          </cell>
          <cell r="F3258">
            <v>0</v>
          </cell>
          <cell r="G3258">
            <v>0</v>
          </cell>
          <cell r="H3258">
            <v>12057795.460124999</v>
          </cell>
          <cell r="I3258">
            <v>0</v>
          </cell>
          <cell r="J3258">
            <v>0</v>
          </cell>
          <cell r="K3258">
            <v>5.3392999999999997</v>
          </cell>
        </row>
        <row r="3259">
          <cell r="A3259" t="str">
            <v>LBL</v>
          </cell>
          <cell r="B3259" t="str">
            <v>No</v>
          </cell>
          <cell r="C3259" t="str">
            <v>Laserbond Limited</v>
          </cell>
          <cell r="D3259" t="str">
            <v>AustralianShares</v>
          </cell>
          <cell r="E3259">
            <v>45712</v>
          </cell>
          <cell r="F3259">
            <v>0</v>
          </cell>
          <cell r="G3259">
            <v>0</v>
          </cell>
          <cell r="H3259">
            <v>25598.720000000001</v>
          </cell>
          <cell r="I3259">
            <v>0</v>
          </cell>
          <cell r="J3259">
            <v>0</v>
          </cell>
          <cell r="K3259">
            <v>0.56000000000000005</v>
          </cell>
        </row>
        <row r="3260">
          <cell r="A3260" t="str">
            <v>LCID.ND</v>
          </cell>
          <cell r="B3260" t="str">
            <v>No</v>
          </cell>
          <cell r="C3260" t="str">
            <v>Lucid Group Inc Common Stock</v>
          </cell>
          <cell r="D3260" t="str">
            <v>InternationalShares</v>
          </cell>
          <cell r="E3260">
            <v>2444</v>
          </cell>
          <cell r="F3260">
            <v>0</v>
          </cell>
          <cell r="G3260">
            <v>0</v>
          </cell>
          <cell r="H3260">
            <v>11929.660131999999</v>
          </cell>
          <cell r="I3260">
            <v>0</v>
          </cell>
          <cell r="J3260">
            <v>0</v>
          </cell>
          <cell r="K3260">
            <v>4.8812030000000002</v>
          </cell>
        </row>
        <row r="3261">
          <cell r="A3261" t="str">
            <v>LCL</v>
          </cell>
          <cell r="B3261" t="str">
            <v>No</v>
          </cell>
          <cell r="C3261" t="str">
            <v>LCL Resources Limited</v>
          </cell>
          <cell r="D3261" t="str">
            <v>AustralianShares</v>
          </cell>
          <cell r="E3261">
            <v>878766</v>
          </cell>
          <cell r="F3261">
            <v>0</v>
          </cell>
          <cell r="G3261">
            <v>0</v>
          </cell>
          <cell r="H3261">
            <v>8787.66</v>
          </cell>
          <cell r="I3261">
            <v>0</v>
          </cell>
          <cell r="J3261">
            <v>0</v>
          </cell>
          <cell r="K3261">
            <v>0.01</v>
          </cell>
        </row>
        <row r="3262">
          <cell r="A3262" t="str">
            <v>LCY</v>
          </cell>
          <cell r="B3262" t="str">
            <v>No</v>
          </cell>
          <cell r="C3262" t="str">
            <v>Legacy Iron Ore Limited</v>
          </cell>
          <cell r="D3262" t="str">
            <v>AustralianShares</v>
          </cell>
          <cell r="E3262">
            <v>235785</v>
          </cell>
          <cell r="F3262">
            <v>0</v>
          </cell>
          <cell r="G3262">
            <v>0</v>
          </cell>
          <cell r="H3262">
            <v>2357.85</v>
          </cell>
          <cell r="I3262">
            <v>0</v>
          </cell>
          <cell r="J3262">
            <v>0</v>
          </cell>
          <cell r="K3262">
            <v>0.01</v>
          </cell>
        </row>
        <row r="3263">
          <cell r="A3263" t="str">
            <v>LDR</v>
          </cell>
          <cell r="B3263" t="str">
            <v>No</v>
          </cell>
          <cell r="C3263" t="str">
            <v>Lode Resources Limited</v>
          </cell>
          <cell r="D3263" t="str">
            <v>AustralianShares</v>
          </cell>
          <cell r="E3263">
            <v>4000</v>
          </cell>
          <cell r="F3263">
            <v>0</v>
          </cell>
          <cell r="G3263">
            <v>0</v>
          </cell>
          <cell r="H3263">
            <v>368</v>
          </cell>
          <cell r="I3263">
            <v>0</v>
          </cell>
          <cell r="J3263">
            <v>0</v>
          </cell>
          <cell r="K3263">
            <v>9.1999999999999998E-2</v>
          </cell>
        </row>
        <row r="3264">
          <cell r="A3264" t="str">
            <v>LDX</v>
          </cell>
          <cell r="B3264" t="str">
            <v>No</v>
          </cell>
          <cell r="C3264" t="str">
            <v>Lumos Diagnostics Holdings Limited</v>
          </cell>
          <cell r="D3264" t="str">
            <v>AustralianShares</v>
          </cell>
          <cell r="E3264">
            <v>448896</v>
          </cell>
          <cell r="F3264">
            <v>0</v>
          </cell>
          <cell r="G3264">
            <v>0</v>
          </cell>
          <cell r="H3264">
            <v>15711.36</v>
          </cell>
          <cell r="I3264">
            <v>0</v>
          </cell>
          <cell r="J3264">
            <v>0</v>
          </cell>
          <cell r="K3264">
            <v>3.5000000000000003E-2</v>
          </cell>
        </row>
        <row r="3265">
          <cell r="A3265" t="str">
            <v>LEG</v>
          </cell>
          <cell r="B3265" t="str">
            <v>No</v>
          </cell>
          <cell r="C3265" t="str">
            <v>Legend Mining Limited</v>
          </cell>
          <cell r="D3265" t="str">
            <v>AustralianShares</v>
          </cell>
          <cell r="E3265">
            <v>444282</v>
          </cell>
          <cell r="F3265">
            <v>0</v>
          </cell>
          <cell r="G3265">
            <v>0</v>
          </cell>
          <cell r="H3265">
            <v>5331.384</v>
          </cell>
          <cell r="I3265">
            <v>0</v>
          </cell>
          <cell r="J3265">
            <v>0</v>
          </cell>
          <cell r="K3265">
            <v>1.2E-2</v>
          </cell>
        </row>
        <row r="3266">
          <cell r="A3266" t="str">
            <v>LEL</v>
          </cell>
          <cell r="B3266" t="str">
            <v>No</v>
          </cell>
          <cell r="C3266" t="str">
            <v>Lithium Energy Limited</v>
          </cell>
          <cell r="D3266" t="str">
            <v>AustralianShares</v>
          </cell>
          <cell r="E3266">
            <v>184660</v>
          </cell>
          <cell r="F3266">
            <v>0</v>
          </cell>
          <cell r="G3266">
            <v>0</v>
          </cell>
          <cell r="H3266">
            <v>68324.2</v>
          </cell>
          <cell r="I3266">
            <v>0</v>
          </cell>
          <cell r="J3266">
            <v>0</v>
          </cell>
          <cell r="K3266">
            <v>0.37</v>
          </cell>
        </row>
        <row r="3267">
          <cell r="A3267" t="str">
            <v>LEN.NY</v>
          </cell>
          <cell r="B3267" t="str">
            <v>No</v>
          </cell>
          <cell r="C3267" t="str">
            <v>Lennar Corporation</v>
          </cell>
          <cell r="D3267" t="str">
            <v>InternationalShares</v>
          </cell>
          <cell r="E3267">
            <v>730</v>
          </cell>
          <cell r="F3267">
            <v>0</v>
          </cell>
          <cell r="G3267">
            <v>0</v>
          </cell>
          <cell r="H3267">
            <v>160902.05283</v>
          </cell>
          <cell r="I3267">
            <v>0</v>
          </cell>
          <cell r="J3267">
            <v>0</v>
          </cell>
          <cell r="K3267">
            <v>220.413771</v>
          </cell>
        </row>
        <row r="3268">
          <cell r="A3268" t="str">
            <v>LEND</v>
          </cell>
          <cell r="B3268" t="str">
            <v>No</v>
          </cell>
          <cell r="C3268" t="str">
            <v>VanEck Glbl Listed Private Credit (AUD Hedged) ETF</v>
          </cell>
          <cell r="D3268" t="str">
            <v>AustralianShares</v>
          </cell>
          <cell r="E3268">
            <v>67580</v>
          </cell>
          <cell r="F3268">
            <v>0</v>
          </cell>
          <cell r="G3268">
            <v>0</v>
          </cell>
          <cell r="H3268">
            <v>1346193.6</v>
          </cell>
          <cell r="I3268">
            <v>0</v>
          </cell>
          <cell r="J3268">
            <v>0</v>
          </cell>
          <cell r="K3268">
            <v>19.920000000000002</v>
          </cell>
        </row>
        <row r="3269">
          <cell r="A3269" t="str">
            <v>LEX</v>
          </cell>
          <cell r="B3269" t="str">
            <v>No</v>
          </cell>
          <cell r="C3269" t="str">
            <v>Lefroy Exploration Limited</v>
          </cell>
          <cell r="D3269" t="str">
            <v>AustralianShares</v>
          </cell>
          <cell r="E3269">
            <v>58278</v>
          </cell>
          <cell r="F3269">
            <v>0</v>
          </cell>
          <cell r="G3269">
            <v>0</v>
          </cell>
          <cell r="H3269">
            <v>4079.46</v>
          </cell>
          <cell r="I3269">
            <v>0</v>
          </cell>
          <cell r="J3269">
            <v>0</v>
          </cell>
          <cell r="K3269">
            <v>7.0000000000000007E-2</v>
          </cell>
        </row>
        <row r="3270">
          <cell r="A3270" t="str">
            <v>LFG</v>
          </cell>
          <cell r="B3270" t="str">
            <v>No</v>
          </cell>
          <cell r="C3270" t="str">
            <v>Liberty Financial Group</v>
          </cell>
          <cell r="D3270" t="str">
            <v>AustralianShares</v>
          </cell>
          <cell r="E3270">
            <v>7496</v>
          </cell>
          <cell r="F3270">
            <v>0</v>
          </cell>
          <cell r="G3270">
            <v>0</v>
          </cell>
          <cell r="H3270">
            <v>24886.720000000001</v>
          </cell>
          <cell r="I3270">
            <v>0</v>
          </cell>
          <cell r="J3270">
            <v>0</v>
          </cell>
          <cell r="K3270">
            <v>3.32</v>
          </cell>
        </row>
        <row r="3271">
          <cell r="A3271" t="str">
            <v>LFS</v>
          </cell>
          <cell r="B3271" t="str">
            <v>No</v>
          </cell>
          <cell r="C3271" t="str">
            <v>Latitude Group Holdings Limited</v>
          </cell>
          <cell r="D3271" t="str">
            <v>AustralianShares</v>
          </cell>
          <cell r="E3271">
            <v>10500</v>
          </cell>
          <cell r="F3271">
            <v>0</v>
          </cell>
          <cell r="G3271">
            <v>0</v>
          </cell>
          <cell r="H3271">
            <v>12075</v>
          </cell>
          <cell r="I3271">
            <v>0</v>
          </cell>
          <cell r="J3271">
            <v>0</v>
          </cell>
          <cell r="K3271">
            <v>1.1499999999999999</v>
          </cell>
        </row>
        <row r="3272">
          <cell r="A3272" t="str">
            <v>LFSPA</v>
          </cell>
          <cell r="B3272" t="str">
            <v>No</v>
          </cell>
          <cell r="C3272" t="str">
            <v>Latitude Group Holdings Limited Capital Notes</v>
          </cell>
          <cell r="D3272" t="str">
            <v>AustralianShares</v>
          </cell>
          <cell r="E3272">
            <v>2106</v>
          </cell>
          <cell r="F3272">
            <v>0</v>
          </cell>
          <cell r="G3272">
            <v>0</v>
          </cell>
          <cell r="H3272">
            <v>204176.7</v>
          </cell>
          <cell r="I3272">
            <v>0</v>
          </cell>
          <cell r="J3272">
            <v>0</v>
          </cell>
          <cell r="K3272">
            <v>96.95</v>
          </cell>
        </row>
        <row r="3273">
          <cell r="A3273" t="str">
            <v>LGI</v>
          </cell>
          <cell r="B3273" t="str">
            <v>No</v>
          </cell>
          <cell r="C3273" t="str">
            <v>LGI Limited</v>
          </cell>
          <cell r="D3273" t="str">
            <v>AustralianShares</v>
          </cell>
          <cell r="E3273">
            <v>31550</v>
          </cell>
          <cell r="F3273">
            <v>0</v>
          </cell>
          <cell r="G3273">
            <v>0</v>
          </cell>
          <cell r="H3273">
            <v>94019</v>
          </cell>
          <cell r="I3273">
            <v>0</v>
          </cell>
          <cell r="J3273">
            <v>0</v>
          </cell>
          <cell r="K3273">
            <v>2.98</v>
          </cell>
        </row>
        <row r="3274">
          <cell r="A3274" t="str">
            <v>LGL</v>
          </cell>
          <cell r="B3274" t="str">
            <v>No</v>
          </cell>
          <cell r="C3274" t="str">
            <v>Lynch Group Holdings Limited</v>
          </cell>
          <cell r="D3274" t="str">
            <v>AustralianShares</v>
          </cell>
          <cell r="E3274">
            <v>162</v>
          </cell>
          <cell r="F3274">
            <v>0</v>
          </cell>
          <cell r="G3274">
            <v>0</v>
          </cell>
          <cell r="H3274">
            <v>298.08</v>
          </cell>
          <cell r="I3274">
            <v>0</v>
          </cell>
          <cell r="J3274">
            <v>0</v>
          </cell>
          <cell r="K3274">
            <v>1.84</v>
          </cell>
        </row>
        <row r="3275">
          <cell r="A3275" t="str">
            <v>LGM</v>
          </cell>
          <cell r="B3275" t="str">
            <v>No</v>
          </cell>
          <cell r="C3275" t="str">
            <v>Legacy Minerals Holdings Limited</v>
          </cell>
          <cell r="D3275" t="str">
            <v>AustralianShares</v>
          </cell>
          <cell r="E3275">
            <v>25882</v>
          </cell>
          <cell r="F3275">
            <v>0</v>
          </cell>
          <cell r="G3275">
            <v>0</v>
          </cell>
          <cell r="H3275">
            <v>3752.89</v>
          </cell>
          <cell r="I3275">
            <v>0</v>
          </cell>
          <cell r="J3275">
            <v>0</v>
          </cell>
          <cell r="K3275">
            <v>0.14499999999999999</v>
          </cell>
        </row>
        <row r="3276">
          <cell r="A3276" t="str">
            <v>LGP</v>
          </cell>
          <cell r="B3276" t="str">
            <v>No</v>
          </cell>
          <cell r="C3276" t="str">
            <v>Little Green Pharma Ltd</v>
          </cell>
          <cell r="D3276" t="str">
            <v>AustralianShares</v>
          </cell>
          <cell r="E3276">
            <v>404146</v>
          </cell>
          <cell r="F3276">
            <v>0</v>
          </cell>
          <cell r="G3276">
            <v>0</v>
          </cell>
          <cell r="H3276">
            <v>50518.25</v>
          </cell>
          <cell r="I3276">
            <v>0</v>
          </cell>
          <cell r="J3276">
            <v>0</v>
          </cell>
          <cell r="K3276">
            <v>0.125</v>
          </cell>
        </row>
        <row r="3277">
          <cell r="A3277" t="str">
            <v>LHX.NY</v>
          </cell>
          <cell r="B3277" t="str">
            <v>No</v>
          </cell>
          <cell r="C3277" t="str">
            <v>L3Harris Technologies Inc</v>
          </cell>
          <cell r="D3277" t="str">
            <v>InternationalShares</v>
          </cell>
          <cell r="E3277">
            <v>25</v>
          </cell>
          <cell r="F3277">
            <v>0</v>
          </cell>
          <cell r="G3277">
            <v>0</v>
          </cell>
          <cell r="H3277">
            <v>8496.8482249999997</v>
          </cell>
          <cell r="I3277">
            <v>0</v>
          </cell>
          <cell r="J3277">
            <v>0</v>
          </cell>
          <cell r="K3277">
            <v>339.87392899999998</v>
          </cell>
        </row>
        <row r="3278">
          <cell r="A3278" t="str">
            <v>LIC</v>
          </cell>
          <cell r="B3278" t="str">
            <v>No</v>
          </cell>
          <cell r="C3278" t="str">
            <v>Lifestyle Communities Limited</v>
          </cell>
          <cell r="D3278" t="str">
            <v>AustralianShares</v>
          </cell>
          <cell r="E3278">
            <v>53036</v>
          </cell>
          <cell r="F3278">
            <v>0</v>
          </cell>
          <cell r="G3278">
            <v>0</v>
          </cell>
          <cell r="H3278">
            <v>453988.16</v>
          </cell>
          <cell r="I3278">
            <v>0</v>
          </cell>
          <cell r="J3278">
            <v>0</v>
          </cell>
          <cell r="K3278">
            <v>8.56</v>
          </cell>
        </row>
        <row r="3279">
          <cell r="A3279" t="str">
            <v>LIN</v>
          </cell>
          <cell r="B3279" t="str">
            <v>No</v>
          </cell>
          <cell r="C3279" t="str">
            <v>Lindian Resources Limited</v>
          </cell>
          <cell r="D3279" t="str">
            <v>AustralianShares</v>
          </cell>
          <cell r="E3279">
            <v>196331</v>
          </cell>
          <cell r="F3279">
            <v>0</v>
          </cell>
          <cell r="G3279">
            <v>0</v>
          </cell>
          <cell r="H3279">
            <v>15313.817999999999</v>
          </cell>
          <cell r="I3279">
            <v>0</v>
          </cell>
          <cell r="J3279">
            <v>0</v>
          </cell>
          <cell r="K3279">
            <v>7.8E-2</v>
          </cell>
        </row>
        <row r="3280">
          <cell r="A3280" t="str">
            <v>LIN.DB</v>
          </cell>
          <cell r="B3280" t="str">
            <v>No</v>
          </cell>
          <cell r="C3280" t="str">
            <v>Linde PLC</v>
          </cell>
          <cell r="D3280" t="str">
            <v>InternationalShares</v>
          </cell>
          <cell r="E3280">
            <v>51</v>
          </cell>
          <cell r="F3280">
            <v>0</v>
          </cell>
          <cell r="G3280">
            <v>0</v>
          </cell>
          <cell r="H3280">
            <v>34484.688156000004</v>
          </cell>
          <cell r="I3280">
            <v>0</v>
          </cell>
          <cell r="J3280">
            <v>0</v>
          </cell>
          <cell r="K3280">
            <v>676.17035599999997</v>
          </cell>
        </row>
        <row r="3281">
          <cell r="A3281" t="str">
            <v>LIN.ND</v>
          </cell>
          <cell r="B3281" t="str">
            <v>No</v>
          </cell>
          <cell r="C3281" t="str">
            <v>Linde PLC</v>
          </cell>
          <cell r="D3281" t="str">
            <v>InternationalShares</v>
          </cell>
          <cell r="E3281">
            <v>96</v>
          </cell>
          <cell r="F3281">
            <v>0</v>
          </cell>
          <cell r="G3281">
            <v>0</v>
          </cell>
          <cell r="H3281">
            <v>64962.534336000004</v>
          </cell>
          <cell r="I3281">
            <v>0</v>
          </cell>
          <cell r="J3281">
            <v>0</v>
          </cell>
          <cell r="K3281">
            <v>676.69306600000004</v>
          </cell>
        </row>
        <row r="3282">
          <cell r="A3282" t="str">
            <v>LIO</v>
          </cell>
          <cell r="B3282" t="str">
            <v>No</v>
          </cell>
          <cell r="C3282" t="str">
            <v>Lion Energy Limited</v>
          </cell>
          <cell r="D3282" t="str">
            <v>AustralianShares</v>
          </cell>
          <cell r="E3282">
            <v>138954</v>
          </cell>
          <cell r="F3282">
            <v>0</v>
          </cell>
          <cell r="G3282">
            <v>0</v>
          </cell>
          <cell r="H3282">
            <v>2640.1260000000002</v>
          </cell>
          <cell r="I3282">
            <v>0</v>
          </cell>
          <cell r="J3282">
            <v>0</v>
          </cell>
          <cell r="K3282">
            <v>1.9E-2</v>
          </cell>
        </row>
        <row r="3283">
          <cell r="A3283" t="str">
            <v>LIO.TX</v>
          </cell>
          <cell r="B3283" t="str">
            <v>No</v>
          </cell>
          <cell r="C3283" t="str">
            <v>Lion One Metals Limited</v>
          </cell>
          <cell r="D3283" t="str">
            <v>InternationalShares</v>
          </cell>
          <cell r="E3283">
            <v>24226</v>
          </cell>
          <cell r="F3283">
            <v>0</v>
          </cell>
          <cell r="G3283">
            <v>0</v>
          </cell>
          <cell r="H3283">
            <v>7079.7093359999999</v>
          </cell>
          <cell r="I3283">
            <v>0</v>
          </cell>
          <cell r="J3283">
            <v>0</v>
          </cell>
          <cell r="K3283">
            <v>0.292236</v>
          </cell>
        </row>
        <row r="3284">
          <cell r="A3284" t="str">
            <v>LIS</v>
          </cell>
          <cell r="B3284" t="str">
            <v>No</v>
          </cell>
          <cell r="C3284" t="str">
            <v>Li-S Energy Limited</v>
          </cell>
          <cell r="D3284" t="str">
            <v>AustralianShares</v>
          </cell>
          <cell r="E3284">
            <v>80745</v>
          </cell>
          <cell r="F3284">
            <v>0</v>
          </cell>
          <cell r="G3284">
            <v>0</v>
          </cell>
          <cell r="H3284">
            <v>10900.575000000001</v>
          </cell>
          <cell r="I3284">
            <v>0</v>
          </cell>
          <cell r="J3284">
            <v>0</v>
          </cell>
          <cell r="K3284">
            <v>0.13500000000000001</v>
          </cell>
        </row>
        <row r="3285">
          <cell r="A3285" t="str">
            <v>LIT</v>
          </cell>
          <cell r="B3285" t="str">
            <v>No</v>
          </cell>
          <cell r="C3285" t="str">
            <v>Livium Ltd</v>
          </cell>
          <cell r="D3285" t="str">
            <v>AustralianShares</v>
          </cell>
          <cell r="E3285">
            <v>1407679</v>
          </cell>
          <cell r="F3285">
            <v>0</v>
          </cell>
          <cell r="G3285">
            <v>0</v>
          </cell>
          <cell r="H3285">
            <v>22522.864000000001</v>
          </cell>
          <cell r="I3285">
            <v>0</v>
          </cell>
          <cell r="J3285">
            <v>0</v>
          </cell>
          <cell r="K3285">
            <v>1.6E-2</v>
          </cell>
        </row>
        <row r="3286">
          <cell r="A3286" t="str">
            <v>LKE</v>
          </cell>
          <cell r="B3286" t="str">
            <v>No</v>
          </cell>
          <cell r="C3286" t="str">
            <v>Lake Resources NL</v>
          </cell>
          <cell r="D3286" t="str">
            <v>AustralianShares</v>
          </cell>
          <cell r="E3286">
            <v>1487457</v>
          </cell>
          <cell r="F3286">
            <v>0</v>
          </cell>
          <cell r="G3286">
            <v>0</v>
          </cell>
          <cell r="H3286">
            <v>62473.194000000003</v>
          </cell>
          <cell r="I3286">
            <v>0</v>
          </cell>
          <cell r="J3286">
            <v>0</v>
          </cell>
          <cell r="K3286">
            <v>4.2000000000000003E-2</v>
          </cell>
        </row>
        <row r="3287">
          <cell r="A3287" t="str">
            <v>LKO</v>
          </cell>
          <cell r="B3287" t="str">
            <v>No</v>
          </cell>
          <cell r="C3287" t="str">
            <v>Lakes Blue Energy NL</v>
          </cell>
          <cell r="D3287" t="str">
            <v>AustralianShares</v>
          </cell>
          <cell r="E3287">
            <v>19519</v>
          </cell>
          <cell r="F3287">
            <v>0</v>
          </cell>
          <cell r="G3287">
            <v>0</v>
          </cell>
          <cell r="H3287">
            <v>19519</v>
          </cell>
          <cell r="I3287">
            <v>0</v>
          </cell>
          <cell r="J3287">
            <v>0</v>
          </cell>
          <cell r="K3287">
            <v>1</v>
          </cell>
        </row>
        <row r="3288">
          <cell r="A3288" t="str">
            <v>LLI</v>
          </cell>
          <cell r="B3288" t="str">
            <v>No</v>
          </cell>
          <cell r="C3288" t="str">
            <v>Loyal Lithium Limited</v>
          </cell>
          <cell r="D3288" t="str">
            <v>AustralianShares</v>
          </cell>
          <cell r="E3288">
            <v>27886</v>
          </cell>
          <cell r="F3288">
            <v>0</v>
          </cell>
          <cell r="G3288">
            <v>0</v>
          </cell>
          <cell r="H3288">
            <v>3067.46</v>
          </cell>
          <cell r="I3288">
            <v>0</v>
          </cell>
          <cell r="J3288">
            <v>0</v>
          </cell>
          <cell r="K3288">
            <v>0.11</v>
          </cell>
        </row>
        <row r="3289">
          <cell r="A3289" t="str">
            <v>LLL</v>
          </cell>
          <cell r="B3289" t="str">
            <v>No</v>
          </cell>
          <cell r="C3289" t="str">
            <v>Leo Lithium Limited</v>
          </cell>
          <cell r="D3289" t="str">
            <v>AustralianShares</v>
          </cell>
          <cell r="E3289">
            <v>351314</v>
          </cell>
          <cell r="F3289">
            <v>0</v>
          </cell>
          <cell r="G3289">
            <v>0</v>
          </cell>
          <cell r="H3289">
            <v>177413.57</v>
          </cell>
          <cell r="I3289">
            <v>0</v>
          </cell>
          <cell r="J3289">
            <v>0</v>
          </cell>
          <cell r="K3289">
            <v>0.505</v>
          </cell>
        </row>
        <row r="3290">
          <cell r="A3290" t="str">
            <v>LLOY.LN</v>
          </cell>
          <cell r="B3290" t="str">
            <v>No</v>
          </cell>
          <cell r="C3290" t="str">
            <v>Lloyds Banking Group PLC</v>
          </cell>
          <cell r="D3290" t="str">
            <v>InternationalShares</v>
          </cell>
          <cell r="E3290">
            <v>7206925</v>
          </cell>
          <cell r="F3290">
            <v>0</v>
          </cell>
          <cell r="G3290">
            <v>0</v>
          </cell>
          <cell r="H3290">
            <v>7983327.0302499998</v>
          </cell>
          <cell r="I3290">
            <v>0</v>
          </cell>
          <cell r="J3290">
            <v>0</v>
          </cell>
          <cell r="K3290">
            <v>1.1077300000000001</v>
          </cell>
        </row>
        <row r="3291">
          <cell r="A3291" t="str">
            <v>LLY.NY</v>
          </cell>
          <cell r="B3291" t="str">
            <v>No</v>
          </cell>
          <cell r="C3291" t="str">
            <v>Eli Lilly and Company</v>
          </cell>
          <cell r="D3291" t="str">
            <v>InternationalShares</v>
          </cell>
          <cell r="E3291">
            <v>12558</v>
          </cell>
          <cell r="F3291">
            <v>0</v>
          </cell>
          <cell r="G3291">
            <v>0</v>
          </cell>
          <cell r="H3291">
            <v>15669591.075684</v>
          </cell>
          <cell r="I3291">
            <v>0</v>
          </cell>
          <cell r="J3291">
            <v>0</v>
          </cell>
          <cell r="K3291">
            <v>1247.7775979999999</v>
          </cell>
        </row>
        <row r="3292">
          <cell r="A3292" t="str">
            <v>LM8</v>
          </cell>
          <cell r="B3292" t="str">
            <v>No</v>
          </cell>
          <cell r="C3292" t="str">
            <v>Lunnon Metals Limited</v>
          </cell>
          <cell r="D3292" t="str">
            <v>AustralianShares</v>
          </cell>
          <cell r="E3292">
            <v>53975</v>
          </cell>
          <cell r="F3292">
            <v>0</v>
          </cell>
          <cell r="G3292">
            <v>0</v>
          </cell>
          <cell r="H3292">
            <v>13493.75</v>
          </cell>
          <cell r="I3292">
            <v>0</v>
          </cell>
          <cell r="J3292">
            <v>0</v>
          </cell>
          <cell r="K3292">
            <v>0.25</v>
          </cell>
        </row>
        <row r="3293">
          <cell r="A3293" t="str">
            <v>LMG</v>
          </cell>
          <cell r="B3293" t="str">
            <v>No</v>
          </cell>
          <cell r="C3293" t="str">
            <v>LaTrobe Magnesium Limited</v>
          </cell>
          <cell r="D3293" t="str">
            <v>AustralianShares</v>
          </cell>
          <cell r="E3293">
            <v>1176910</v>
          </cell>
          <cell r="F3293">
            <v>0</v>
          </cell>
          <cell r="G3293">
            <v>0</v>
          </cell>
          <cell r="H3293">
            <v>23538.2</v>
          </cell>
          <cell r="I3293">
            <v>0</v>
          </cell>
          <cell r="J3293">
            <v>0</v>
          </cell>
          <cell r="K3293">
            <v>0.02</v>
          </cell>
        </row>
        <row r="3294">
          <cell r="A3294" t="str">
            <v>LMI0007AU</v>
          </cell>
          <cell r="B3294" t="str">
            <v>No</v>
          </cell>
          <cell r="C3294" t="str">
            <v>LM Wholesale First Mortgage Income Fund - At Call</v>
          </cell>
          <cell r="D3294" t="str">
            <v>ManagedFunds</v>
          </cell>
          <cell r="E3294">
            <v>352086.21752499999</v>
          </cell>
          <cell r="F3294">
            <v>0</v>
          </cell>
          <cell r="G3294">
            <v>0</v>
          </cell>
          <cell r="H3294">
            <v>42532.015077000004</v>
          </cell>
          <cell r="I3294">
            <v>0</v>
          </cell>
          <cell r="J3294">
            <v>0</v>
          </cell>
          <cell r="K3294">
            <v>0.1208</v>
          </cell>
        </row>
        <row r="3295">
          <cell r="A3295" t="str">
            <v>LMI0008AU</v>
          </cell>
          <cell r="B3295" t="str">
            <v>No</v>
          </cell>
          <cell r="C3295" t="str">
            <v>LM Wholesale First Mortgage Income Fund - 12 Month</v>
          </cell>
          <cell r="D3295" t="str">
            <v>ManagedFunds</v>
          </cell>
          <cell r="E3295">
            <v>405361.23516600003</v>
          </cell>
          <cell r="F3295">
            <v>0</v>
          </cell>
          <cell r="G3295">
            <v>0</v>
          </cell>
          <cell r="H3295">
            <v>48967.637208</v>
          </cell>
          <cell r="I3295">
            <v>0</v>
          </cell>
          <cell r="J3295">
            <v>0</v>
          </cell>
          <cell r="K3295">
            <v>0.1208</v>
          </cell>
        </row>
        <row r="3296">
          <cell r="A3296" t="str">
            <v>LMI0010AU</v>
          </cell>
          <cell r="B3296" t="str">
            <v>No</v>
          </cell>
          <cell r="C3296" t="str">
            <v>LM Wholesale First Mortgage Income Fund - 24 Month</v>
          </cell>
          <cell r="D3296" t="str">
            <v>ManagedFunds</v>
          </cell>
          <cell r="E3296">
            <v>719.15250000000003</v>
          </cell>
          <cell r="F3296">
            <v>0</v>
          </cell>
          <cell r="G3296">
            <v>0</v>
          </cell>
          <cell r="H3296">
            <v>86.873622000000012</v>
          </cell>
          <cell r="I3296">
            <v>0</v>
          </cell>
          <cell r="J3296">
            <v>0</v>
          </cell>
          <cell r="K3296">
            <v>0.1208</v>
          </cell>
        </row>
        <row r="3297">
          <cell r="A3297" t="str">
            <v>LML</v>
          </cell>
          <cell r="B3297" t="str">
            <v>No</v>
          </cell>
          <cell r="C3297" t="str">
            <v>Lincoln Minerals Ltd</v>
          </cell>
          <cell r="D3297" t="str">
            <v>AustralianShares</v>
          </cell>
          <cell r="E3297">
            <v>3471428</v>
          </cell>
          <cell r="F3297">
            <v>0</v>
          </cell>
          <cell r="G3297">
            <v>0</v>
          </cell>
          <cell r="H3297">
            <v>20828.567999999999</v>
          </cell>
          <cell r="I3297">
            <v>0</v>
          </cell>
          <cell r="J3297">
            <v>0</v>
          </cell>
          <cell r="K3297">
            <v>6.0000000000000001E-3</v>
          </cell>
        </row>
        <row r="3298">
          <cell r="A3298" t="str">
            <v>LMN.TX</v>
          </cell>
          <cell r="B3298" t="str">
            <v>No</v>
          </cell>
          <cell r="C3298" t="str">
            <v>Lumine Group Inc</v>
          </cell>
          <cell r="D3298" t="str">
            <v>InternationalShares</v>
          </cell>
          <cell r="E3298">
            <v>15</v>
          </cell>
          <cell r="F3298">
            <v>0</v>
          </cell>
          <cell r="G3298">
            <v>0</v>
          </cell>
          <cell r="H3298">
            <v>693.611625</v>
          </cell>
          <cell r="I3298">
            <v>0</v>
          </cell>
          <cell r="J3298">
            <v>0</v>
          </cell>
          <cell r="K3298">
            <v>46.240774999999999</v>
          </cell>
        </row>
        <row r="3299">
          <cell r="A3299" t="str">
            <v>LMND.NY</v>
          </cell>
          <cell r="B3299" t="str">
            <v>No</v>
          </cell>
          <cell r="C3299" t="str">
            <v>Lemonade Inc</v>
          </cell>
          <cell r="D3299" t="str">
            <v>InternationalShares</v>
          </cell>
          <cell r="E3299">
            <v>134</v>
          </cell>
          <cell r="F3299">
            <v>0</v>
          </cell>
          <cell r="G3299">
            <v>0</v>
          </cell>
          <cell r="H3299">
            <v>7944.2702659999995</v>
          </cell>
          <cell r="I3299">
            <v>0</v>
          </cell>
          <cell r="J3299">
            <v>0</v>
          </cell>
          <cell r="K3299">
            <v>59.285598999999998</v>
          </cell>
        </row>
        <row r="3300">
          <cell r="A3300" t="str">
            <v>LMS</v>
          </cell>
          <cell r="B3300" t="str">
            <v>No</v>
          </cell>
          <cell r="C3300" t="str">
            <v>Litchfield Minerals Limited</v>
          </cell>
          <cell r="D3300" t="str">
            <v>AustralianShares</v>
          </cell>
          <cell r="E3300">
            <v>37391</v>
          </cell>
          <cell r="F3300">
            <v>0</v>
          </cell>
          <cell r="G3300">
            <v>0</v>
          </cell>
          <cell r="H3300">
            <v>3739.1</v>
          </cell>
          <cell r="I3300">
            <v>0</v>
          </cell>
          <cell r="J3300">
            <v>0</v>
          </cell>
          <cell r="K3300">
            <v>0.1</v>
          </cell>
        </row>
        <row r="3301">
          <cell r="A3301" t="str">
            <v>LMT.NY</v>
          </cell>
          <cell r="B3301" t="str">
            <v>No</v>
          </cell>
          <cell r="C3301" t="str">
            <v>Lockheed Martin Corp</v>
          </cell>
          <cell r="D3301" t="str">
            <v>InternationalShares</v>
          </cell>
          <cell r="E3301">
            <v>331</v>
          </cell>
          <cell r="F3301">
            <v>0</v>
          </cell>
          <cell r="G3301">
            <v>0</v>
          </cell>
          <cell r="H3301">
            <v>259974.36556400001</v>
          </cell>
          <cell r="I3301">
            <v>0</v>
          </cell>
          <cell r="J3301">
            <v>0</v>
          </cell>
          <cell r="K3301">
            <v>785.42104400000005</v>
          </cell>
        </row>
        <row r="3302">
          <cell r="A3302" t="str">
            <v>LNAS</v>
          </cell>
          <cell r="B3302" t="str">
            <v>No</v>
          </cell>
          <cell r="C3302" t="str">
            <v>Global X Ultra Long Nasdaq 100 Complex ETF</v>
          </cell>
          <cell r="D3302" t="str">
            <v>AustralianShares</v>
          </cell>
          <cell r="E3302">
            <v>28588</v>
          </cell>
          <cell r="F3302">
            <v>0</v>
          </cell>
          <cell r="G3302">
            <v>0</v>
          </cell>
          <cell r="H3302">
            <v>307606.88</v>
          </cell>
          <cell r="I3302">
            <v>0</v>
          </cell>
          <cell r="J3302">
            <v>0</v>
          </cell>
          <cell r="K3302">
            <v>10.76</v>
          </cell>
        </row>
        <row r="3303">
          <cell r="A3303" t="str">
            <v>LNG.NY</v>
          </cell>
          <cell r="B3303" t="str">
            <v>No</v>
          </cell>
          <cell r="C3303" t="str">
            <v>Cheniere Energy Inc</v>
          </cell>
          <cell r="D3303" t="str">
            <v>InternationalShares</v>
          </cell>
          <cell r="E3303">
            <v>22</v>
          </cell>
          <cell r="F3303">
            <v>0</v>
          </cell>
          <cell r="G3303">
            <v>0</v>
          </cell>
          <cell r="H3303">
            <v>7633.6835300000002</v>
          </cell>
          <cell r="I3303">
            <v>0</v>
          </cell>
          <cell r="J3303">
            <v>0</v>
          </cell>
          <cell r="K3303">
            <v>346.985615</v>
          </cell>
        </row>
        <row r="3304">
          <cell r="A3304" t="str">
            <v>LNR</v>
          </cell>
          <cell r="B3304" t="str">
            <v>No</v>
          </cell>
          <cell r="C3304" t="str">
            <v>Lanthanein Resources Ltd</v>
          </cell>
          <cell r="D3304" t="str">
            <v>AustralianShares</v>
          </cell>
          <cell r="E3304">
            <v>2110935</v>
          </cell>
          <cell r="F3304">
            <v>0</v>
          </cell>
          <cell r="G3304">
            <v>0</v>
          </cell>
          <cell r="H3304">
            <v>5277.3375000000005</v>
          </cell>
          <cell r="I3304">
            <v>0</v>
          </cell>
          <cell r="J3304">
            <v>0</v>
          </cell>
          <cell r="K3304">
            <v>2.5000000000000001E-3</v>
          </cell>
        </row>
        <row r="3305">
          <cell r="A3305" t="str">
            <v>LNU</v>
          </cell>
          <cell r="B3305" t="str">
            <v>No</v>
          </cell>
          <cell r="C3305" t="str">
            <v>Linius Technologies Limited</v>
          </cell>
          <cell r="D3305" t="str">
            <v>AustralianShares</v>
          </cell>
          <cell r="E3305">
            <v>12502847</v>
          </cell>
          <cell r="F3305">
            <v>0</v>
          </cell>
          <cell r="G3305">
            <v>0</v>
          </cell>
          <cell r="H3305">
            <v>25005.694</v>
          </cell>
          <cell r="I3305">
            <v>0</v>
          </cell>
          <cell r="J3305">
            <v>0</v>
          </cell>
          <cell r="K3305">
            <v>2E-3</v>
          </cell>
        </row>
        <row r="3306">
          <cell r="A3306" t="str">
            <v>LOM</v>
          </cell>
          <cell r="B3306" t="str">
            <v>No</v>
          </cell>
          <cell r="C3306" t="str">
            <v>Lucapa Diamond Company Ltd</v>
          </cell>
          <cell r="D3306" t="str">
            <v>AustralianShares</v>
          </cell>
          <cell r="E3306">
            <v>294898</v>
          </cell>
          <cell r="F3306">
            <v>0</v>
          </cell>
          <cell r="G3306">
            <v>0</v>
          </cell>
          <cell r="H3306">
            <v>5897.96</v>
          </cell>
          <cell r="I3306">
            <v>0</v>
          </cell>
          <cell r="J3306">
            <v>0</v>
          </cell>
          <cell r="K3306">
            <v>0.02</v>
          </cell>
        </row>
        <row r="3307">
          <cell r="A3307" t="str">
            <v>LOT</v>
          </cell>
          <cell r="B3307" t="str">
            <v>No</v>
          </cell>
          <cell r="C3307" t="str">
            <v>Lotus Resources Limited</v>
          </cell>
          <cell r="D3307" t="str">
            <v>AustralianShares</v>
          </cell>
          <cell r="E3307">
            <v>12658807</v>
          </cell>
          <cell r="F3307">
            <v>0</v>
          </cell>
          <cell r="G3307">
            <v>0</v>
          </cell>
          <cell r="H3307">
            <v>2531761.4</v>
          </cell>
          <cell r="I3307">
            <v>0</v>
          </cell>
          <cell r="J3307">
            <v>0</v>
          </cell>
          <cell r="K3307">
            <v>0.2</v>
          </cell>
        </row>
        <row r="3308">
          <cell r="A3308" t="str">
            <v>LOW.NY</v>
          </cell>
          <cell r="B3308" t="str">
            <v>No</v>
          </cell>
          <cell r="C3308" t="str">
            <v>Lowe's Cos Inc</v>
          </cell>
          <cell r="D3308" t="str">
            <v>InternationalShares</v>
          </cell>
          <cell r="E3308">
            <v>862</v>
          </cell>
          <cell r="F3308">
            <v>0</v>
          </cell>
          <cell r="G3308">
            <v>0</v>
          </cell>
          <cell r="H3308">
            <v>343852.59390199999</v>
          </cell>
          <cell r="I3308">
            <v>0</v>
          </cell>
          <cell r="J3308">
            <v>0</v>
          </cell>
          <cell r="K3308">
            <v>398.90092099999998</v>
          </cell>
        </row>
        <row r="3309">
          <cell r="A3309" t="str">
            <v>LPD</v>
          </cell>
          <cell r="B3309" t="str">
            <v>No</v>
          </cell>
          <cell r="C3309" t="str">
            <v>Lepidico Ltd</v>
          </cell>
          <cell r="D3309" t="str">
            <v>AustralianShares</v>
          </cell>
          <cell r="E3309">
            <v>3729946</v>
          </cell>
          <cell r="F3309">
            <v>0</v>
          </cell>
          <cell r="G3309">
            <v>0</v>
          </cell>
          <cell r="H3309">
            <v>7459.8919999999998</v>
          </cell>
          <cell r="I3309">
            <v>0</v>
          </cell>
          <cell r="J3309">
            <v>0</v>
          </cell>
          <cell r="K3309">
            <v>2E-3</v>
          </cell>
        </row>
        <row r="3310">
          <cell r="A3310" t="str">
            <v>LPDOE</v>
          </cell>
          <cell r="B3310" t="str">
            <v>No</v>
          </cell>
          <cell r="C3310" t="str">
            <v>Lepidico Ltd Option Expiry 10/11/2026</v>
          </cell>
          <cell r="D3310" t="str">
            <v>AustralianShares</v>
          </cell>
          <cell r="E3310">
            <v>0</v>
          </cell>
          <cell r="F3310">
            <v>0</v>
          </cell>
          <cell r="G3310">
            <v>0</v>
          </cell>
          <cell r="H3310">
            <v>0</v>
          </cell>
          <cell r="I3310">
            <v>0</v>
          </cell>
          <cell r="J3310">
            <v>0</v>
          </cell>
          <cell r="K3310">
            <v>0</v>
          </cell>
        </row>
        <row r="3311">
          <cell r="A3311" t="str">
            <v>LPGD</v>
          </cell>
          <cell r="B3311" t="str">
            <v>No</v>
          </cell>
          <cell r="C3311" t="str">
            <v>Loftus Peak Global Disruption Fund (managed fund)</v>
          </cell>
          <cell r="D3311" t="str">
            <v>AustralianShares</v>
          </cell>
          <cell r="E3311">
            <v>11298026</v>
          </cell>
          <cell r="F3311">
            <v>0</v>
          </cell>
          <cell r="G3311">
            <v>0</v>
          </cell>
          <cell r="H3311">
            <v>59879537.799999997</v>
          </cell>
          <cell r="I3311">
            <v>0</v>
          </cell>
          <cell r="J3311">
            <v>0</v>
          </cell>
          <cell r="K3311">
            <v>5.3</v>
          </cell>
        </row>
        <row r="3312">
          <cell r="A3312" t="str">
            <v>LPM</v>
          </cell>
          <cell r="B3312" t="str">
            <v>No</v>
          </cell>
          <cell r="C3312" t="str">
            <v>Lithium Plus Minerals Limited</v>
          </cell>
          <cell r="D3312" t="str">
            <v>AustralianShares</v>
          </cell>
          <cell r="E3312">
            <v>46751</v>
          </cell>
          <cell r="F3312">
            <v>0</v>
          </cell>
          <cell r="G3312">
            <v>0</v>
          </cell>
          <cell r="H3312">
            <v>4067.337</v>
          </cell>
          <cell r="I3312">
            <v>0</v>
          </cell>
          <cell r="J3312">
            <v>0</v>
          </cell>
          <cell r="K3312">
            <v>8.6999999999999994E-2</v>
          </cell>
        </row>
        <row r="3313">
          <cell r="A3313" t="str">
            <v>LQD.NY</v>
          </cell>
          <cell r="B3313" t="str">
            <v>No</v>
          </cell>
          <cell r="C3313" t="str">
            <v>iShares iBoxx Dollar Invmt Grade Corp Bd ETF</v>
          </cell>
          <cell r="D3313" t="str">
            <v>InternationalShares</v>
          </cell>
          <cell r="E3313">
            <v>5</v>
          </cell>
          <cell r="F3313">
            <v>0</v>
          </cell>
          <cell r="G3313">
            <v>0</v>
          </cell>
          <cell r="H3313">
            <v>863.42330500000003</v>
          </cell>
          <cell r="I3313">
            <v>0</v>
          </cell>
          <cell r="J3313">
            <v>0</v>
          </cell>
          <cell r="K3313">
            <v>172.68466100000001</v>
          </cell>
        </row>
        <row r="3314">
          <cell r="A3314" t="str">
            <v>LRCX.ND</v>
          </cell>
          <cell r="B3314" t="str">
            <v>No</v>
          </cell>
          <cell r="C3314" t="str">
            <v>Lam Research Corporation</v>
          </cell>
          <cell r="D3314" t="str">
            <v>InternationalShares</v>
          </cell>
          <cell r="E3314">
            <v>33372</v>
          </cell>
          <cell r="F3314">
            <v>0</v>
          </cell>
          <cell r="G3314">
            <v>0</v>
          </cell>
          <cell r="H3314">
            <v>3896007.0317639997</v>
          </cell>
          <cell r="I3314">
            <v>0</v>
          </cell>
          <cell r="J3314">
            <v>0</v>
          </cell>
          <cell r="K3314">
            <v>116.744787</v>
          </cell>
        </row>
        <row r="3315">
          <cell r="A3315" t="str">
            <v>LRD</v>
          </cell>
          <cell r="B3315" t="str">
            <v>No</v>
          </cell>
          <cell r="C3315" t="str">
            <v>Lord Resources Limited</v>
          </cell>
          <cell r="D3315" t="str">
            <v>AustralianShares</v>
          </cell>
          <cell r="E3315">
            <v>116540</v>
          </cell>
          <cell r="F3315">
            <v>0</v>
          </cell>
          <cell r="G3315">
            <v>0</v>
          </cell>
          <cell r="H3315">
            <v>2680.42</v>
          </cell>
          <cell r="I3315">
            <v>0</v>
          </cell>
          <cell r="J3315">
            <v>0</v>
          </cell>
          <cell r="K3315">
            <v>2.3E-2</v>
          </cell>
        </row>
        <row r="3316">
          <cell r="A3316" t="str">
            <v>LRK</v>
          </cell>
          <cell r="B3316" t="str">
            <v>No</v>
          </cell>
          <cell r="C3316" t="str">
            <v>Lark Distilling Co. Limited</v>
          </cell>
          <cell r="D3316" t="str">
            <v>AustralianShares</v>
          </cell>
          <cell r="E3316">
            <v>103353</v>
          </cell>
          <cell r="F3316">
            <v>0</v>
          </cell>
          <cell r="G3316">
            <v>0</v>
          </cell>
          <cell r="H3316">
            <v>118855.95</v>
          </cell>
          <cell r="I3316">
            <v>0</v>
          </cell>
          <cell r="J3316">
            <v>0</v>
          </cell>
          <cell r="K3316">
            <v>1.1499999999999999</v>
          </cell>
        </row>
        <row r="3317">
          <cell r="A3317" t="str">
            <v>LRL</v>
          </cell>
          <cell r="B3317" t="str">
            <v>No</v>
          </cell>
          <cell r="C3317" t="str">
            <v>Labyrinth Resources Limited</v>
          </cell>
          <cell r="D3317" t="str">
            <v>AustralianShares</v>
          </cell>
          <cell r="E3317">
            <v>134068</v>
          </cell>
          <cell r="F3317">
            <v>0</v>
          </cell>
          <cell r="G3317">
            <v>0</v>
          </cell>
          <cell r="H3317">
            <v>34857.68</v>
          </cell>
          <cell r="I3317">
            <v>0</v>
          </cell>
          <cell r="J3317">
            <v>0</v>
          </cell>
          <cell r="K3317">
            <v>0.26</v>
          </cell>
        </row>
        <row r="3318">
          <cell r="A3318" t="str">
            <v>LRS</v>
          </cell>
          <cell r="B3318" t="str">
            <v>No</v>
          </cell>
          <cell r="C3318" t="str">
            <v>Latin Resources Limited</v>
          </cell>
          <cell r="D3318" t="str">
            <v>AustralianShares</v>
          </cell>
          <cell r="E3318">
            <v>908620</v>
          </cell>
          <cell r="F3318">
            <v>0</v>
          </cell>
          <cell r="G3318">
            <v>0</v>
          </cell>
          <cell r="H3318">
            <v>145379.20000000001</v>
          </cell>
          <cell r="I3318">
            <v>0</v>
          </cell>
          <cell r="J3318">
            <v>0</v>
          </cell>
          <cell r="K3318">
            <v>0.16</v>
          </cell>
        </row>
        <row r="3319">
          <cell r="A3319" t="str">
            <v>LRT</v>
          </cell>
          <cell r="B3319" t="str">
            <v>No</v>
          </cell>
          <cell r="C3319" t="str">
            <v>Lowell Resources Fund</v>
          </cell>
          <cell r="D3319" t="str">
            <v>AustralianShares</v>
          </cell>
          <cell r="E3319">
            <v>69145</v>
          </cell>
          <cell r="F3319">
            <v>0</v>
          </cell>
          <cell r="G3319">
            <v>0</v>
          </cell>
          <cell r="H3319">
            <v>76059.5</v>
          </cell>
          <cell r="I3319">
            <v>0</v>
          </cell>
          <cell r="J3319">
            <v>0</v>
          </cell>
          <cell r="K3319">
            <v>1.1000000000000001</v>
          </cell>
        </row>
        <row r="3320">
          <cell r="A3320" t="str">
            <v>LRV</v>
          </cell>
          <cell r="B3320" t="str">
            <v>No</v>
          </cell>
          <cell r="C3320" t="str">
            <v>Larvotto Resources Limited</v>
          </cell>
          <cell r="D3320" t="str">
            <v>AustralianShares</v>
          </cell>
          <cell r="E3320">
            <v>218655</v>
          </cell>
          <cell r="F3320">
            <v>0</v>
          </cell>
          <cell r="G3320">
            <v>0</v>
          </cell>
          <cell r="H3320">
            <v>108234.22500000001</v>
          </cell>
          <cell r="I3320">
            <v>0</v>
          </cell>
          <cell r="J3320">
            <v>0</v>
          </cell>
          <cell r="K3320">
            <v>0.495</v>
          </cell>
        </row>
        <row r="3321">
          <cell r="A3321" t="str">
            <v>LSA</v>
          </cell>
          <cell r="B3321" t="str">
            <v>No</v>
          </cell>
          <cell r="C3321" t="str">
            <v>Lachlan Star Limited</v>
          </cell>
          <cell r="D3321" t="str">
            <v>AustralianShares</v>
          </cell>
          <cell r="E3321">
            <v>3636</v>
          </cell>
          <cell r="F3321">
            <v>0</v>
          </cell>
          <cell r="G3321">
            <v>0</v>
          </cell>
          <cell r="H3321">
            <v>254.52</v>
          </cell>
          <cell r="I3321">
            <v>0</v>
          </cell>
          <cell r="J3321">
            <v>0</v>
          </cell>
          <cell r="K3321">
            <v>7.0000000000000007E-2</v>
          </cell>
        </row>
        <row r="3322">
          <cell r="A3322" t="str">
            <v>LSEG.LN</v>
          </cell>
          <cell r="B3322" t="str">
            <v>No</v>
          </cell>
          <cell r="C3322" t="str">
            <v>London Stock Exchange Group PLC</v>
          </cell>
          <cell r="D3322" t="str">
            <v>InternationalShares</v>
          </cell>
          <cell r="E3322">
            <v>6001</v>
          </cell>
          <cell r="F3322">
            <v>0</v>
          </cell>
          <cell r="G3322">
            <v>0</v>
          </cell>
          <cell r="H3322">
            <v>1369421.3648610001</v>
          </cell>
          <cell r="I3322">
            <v>0</v>
          </cell>
          <cell r="J3322">
            <v>0</v>
          </cell>
          <cell r="K3322">
            <v>228.19886099999999</v>
          </cell>
        </row>
        <row r="3323">
          <cell r="A3323" t="str">
            <v>LSF</v>
          </cell>
          <cell r="B3323" t="str">
            <v>No</v>
          </cell>
          <cell r="C3323" t="str">
            <v>L1 Long Short Fund Limited</v>
          </cell>
          <cell r="D3323" t="str">
            <v>AustralianShares</v>
          </cell>
          <cell r="E3323">
            <v>5286541</v>
          </cell>
          <cell r="F3323">
            <v>0</v>
          </cell>
          <cell r="G3323">
            <v>0</v>
          </cell>
          <cell r="H3323">
            <v>15383834.310000001</v>
          </cell>
          <cell r="I3323">
            <v>0</v>
          </cell>
          <cell r="J3323">
            <v>0</v>
          </cell>
          <cell r="K3323">
            <v>2.91</v>
          </cell>
        </row>
        <row r="3324">
          <cell r="A3324" t="str">
            <v>LSGE</v>
          </cell>
          <cell r="B3324" t="str">
            <v>No</v>
          </cell>
          <cell r="C3324" t="str">
            <v>Loomis Sayles Global Equity Fund (Managed Fund)</v>
          </cell>
          <cell r="D3324" t="str">
            <v>AustralianShares</v>
          </cell>
          <cell r="E3324">
            <v>95043</v>
          </cell>
          <cell r="F3324">
            <v>0</v>
          </cell>
          <cell r="G3324">
            <v>0</v>
          </cell>
          <cell r="H3324">
            <v>343105.23</v>
          </cell>
          <cell r="I3324">
            <v>0</v>
          </cell>
          <cell r="J3324">
            <v>0</v>
          </cell>
          <cell r="K3324">
            <v>3.61</v>
          </cell>
        </row>
        <row r="3325">
          <cell r="A3325" t="str">
            <v>LSR</v>
          </cell>
          <cell r="B3325" t="str">
            <v>No</v>
          </cell>
          <cell r="C3325" t="str">
            <v>Lodestar Minerals Limited</v>
          </cell>
          <cell r="D3325" t="str">
            <v>AustralianShares</v>
          </cell>
          <cell r="E3325">
            <v>50250</v>
          </cell>
          <cell r="F3325">
            <v>0</v>
          </cell>
          <cell r="G3325">
            <v>0</v>
          </cell>
          <cell r="H3325">
            <v>703.5</v>
          </cell>
          <cell r="I3325">
            <v>0</v>
          </cell>
          <cell r="J3325">
            <v>0</v>
          </cell>
          <cell r="K3325">
            <v>1.4E-2</v>
          </cell>
        </row>
        <row r="3326">
          <cell r="A3326" t="str">
            <v>LSTR.ND</v>
          </cell>
          <cell r="B3326" t="str">
            <v>No</v>
          </cell>
          <cell r="C3326" t="str">
            <v>Landstar System Inc</v>
          </cell>
          <cell r="D3326" t="str">
            <v>InternationalShares</v>
          </cell>
          <cell r="E3326">
            <v>13</v>
          </cell>
          <cell r="F3326">
            <v>0</v>
          </cell>
          <cell r="G3326">
            <v>0</v>
          </cell>
          <cell r="H3326">
            <v>3611.0877660000001</v>
          </cell>
          <cell r="I3326">
            <v>0</v>
          </cell>
          <cell r="J3326">
            <v>0</v>
          </cell>
          <cell r="K3326">
            <v>277.775982</v>
          </cell>
        </row>
        <row r="3327">
          <cell r="A3327" t="str">
            <v>LSX</v>
          </cell>
          <cell r="B3327" t="str">
            <v>No</v>
          </cell>
          <cell r="C3327" t="str">
            <v>Lion Selection Group Ltd</v>
          </cell>
          <cell r="D3327" t="str">
            <v>AustralianShares</v>
          </cell>
          <cell r="E3327">
            <v>46283</v>
          </cell>
          <cell r="F3327">
            <v>0</v>
          </cell>
          <cell r="G3327">
            <v>0</v>
          </cell>
          <cell r="H3327">
            <v>24992.82</v>
          </cell>
          <cell r="I3327">
            <v>0</v>
          </cell>
          <cell r="J3327">
            <v>0</v>
          </cell>
          <cell r="K3327">
            <v>0.54</v>
          </cell>
        </row>
        <row r="3328">
          <cell r="A3328" t="str">
            <v>LTM</v>
          </cell>
          <cell r="B3328" t="str">
            <v>No</v>
          </cell>
          <cell r="C3328" t="str">
            <v>Arcadium Lithium PLC CDI</v>
          </cell>
          <cell r="D3328" t="str">
            <v>AustralianShares</v>
          </cell>
          <cell r="E3328">
            <v>340821</v>
          </cell>
          <cell r="F3328">
            <v>0</v>
          </cell>
          <cell r="G3328">
            <v>0</v>
          </cell>
          <cell r="H3328">
            <v>2794732.2</v>
          </cell>
          <cell r="I3328">
            <v>0</v>
          </cell>
          <cell r="J3328">
            <v>0</v>
          </cell>
          <cell r="K3328">
            <v>8.1999999999999993</v>
          </cell>
        </row>
        <row r="3329">
          <cell r="A3329" t="str">
            <v>LTP</v>
          </cell>
          <cell r="B3329" t="str">
            <v>No</v>
          </cell>
          <cell r="C3329" t="str">
            <v>LTR Pharma Ltd</v>
          </cell>
          <cell r="D3329" t="str">
            <v>AustralianShares</v>
          </cell>
          <cell r="E3329">
            <v>66266</v>
          </cell>
          <cell r="F3329">
            <v>0</v>
          </cell>
          <cell r="G3329">
            <v>0</v>
          </cell>
          <cell r="H3329">
            <v>53675.46</v>
          </cell>
          <cell r="I3329">
            <v>0</v>
          </cell>
          <cell r="J3329">
            <v>0</v>
          </cell>
          <cell r="K3329">
            <v>0.81</v>
          </cell>
        </row>
        <row r="3330">
          <cell r="A3330" t="str">
            <v>LTR</v>
          </cell>
          <cell r="B3330" t="str">
            <v>No</v>
          </cell>
          <cell r="C3330" t="str">
            <v>Liontown Resources Ltd</v>
          </cell>
          <cell r="D3330" t="str">
            <v>AustralianShares</v>
          </cell>
          <cell r="E3330">
            <v>1459761</v>
          </cell>
          <cell r="F3330">
            <v>0</v>
          </cell>
          <cell r="G3330">
            <v>0</v>
          </cell>
          <cell r="H3330">
            <v>766374.52500000002</v>
          </cell>
          <cell r="I3330">
            <v>0</v>
          </cell>
          <cell r="J3330">
            <v>0</v>
          </cell>
          <cell r="K3330">
            <v>0.52500000000000002</v>
          </cell>
        </row>
        <row r="3331">
          <cell r="A3331" t="str">
            <v>LU7</v>
          </cell>
          <cell r="B3331" t="str">
            <v>No</v>
          </cell>
          <cell r="C3331" t="str">
            <v>Lithium Universe Limited</v>
          </cell>
          <cell r="D3331" t="str">
            <v>AustralianShares</v>
          </cell>
          <cell r="E3331">
            <v>120719</v>
          </cell>
          <cell r="F3331">
            <v>0</v>
          </cell>
          <cell r="G3331">
            <v>0</v>
          </cell>
          <cell r="H3331">
            <v>965.75199999999995</v>
          </cell>
          <cell r="I3331">
            <v>0</v>
          </cell>
          <cell r="J3331">
            <v>0</v>
          </cell>
          <cell r="K3331">
            <v>8.0000000000000002E-3</v>
          </cell>
        </row>
        <row r="3332">
          <cell r="A3332" t="str">
            <v>LU7O</v>
          </cell>
          <cell r="B3332" t="str">
            <v>No</v>
          </cell>
          <cell r="C3332" t="str">
            <v>Lithium Universe Limited Option Expiry 12/01/2026</v>
          </cell>
          <cell r="D3332" t="str">
            <v>AustralianShares</v>
          </cell>
          <cell r="E3332">
            <v>450</v>
          </cell>
          <cell r="F3332">
            <v>0</v>
          </cell>
          <cell r="G3332">
            <v>0</v>
          </cell>
          <cell r="H3332">
            <v>1.35</v>
          </cell>
          <cell r="I3332">
            <v>0</v>
          </cell>
          <cell r="J3332">
            <v>0</v>
          </cell>
          <cell r="K3332">
            <v>3.0000000000000001E-3</v>
          </cell>
        </row>
        <row r="3333">
          <cell r="A3333" t="str">
            <v>LULU.ND</v>
          </cell>
          <cell r="B3333" t="str">
            <v>No</v>
          </cell>
          <cell r="C3333" t="str">
            <v>Lululemon Athletica Inc</v>
          </cell>
          <cell r="D3333" t="str">
            <v>InternationalShares</v>
          </cell>
          <cell r="E3333">
            <v>183</v>
          </cell>
          <cell r="F3333">
            <v>0</v>
          </cell>
          <cell r="G3333">
            <v>0</v>
          </cell>
          <cell r="H3333">
            <v>113109.79472999999</v>
          </cell>
          <cell r="I3333">
            <v>0</v>
          </cell>
          <cell r="J3333">
            <v>0</v>
          </cell>
          <cell r="K3333">
            <v>618.08631000000003</v>
          </cell>
        </row>
        <row r="3334">
          <cell r="A3334" t="str">
            <v>LUN.TX</v>
          </cell>
          <cell r="B3334" t="str">
            <v>No</v>
          </cell>
          <cell r="C3334" t="str">
            <v>Lundin Mining Corporation</v>
          </cell>
          <cell r="D3334" t="str">
            <v>InternationalShares</v>
          </cell>
          <cell r="E3334">
            <v>2464</v>
          </cell>
          <cell r="F3334">
            <v>0</v>
          </cell>
          <cell r="G3334">
            <v>0</v>
          </cell>
          <cell r="H3334">
            <v>34258.726655999999</v>
          </cell>
          <cell r="I3334">
            <v>0</v>
          </cell>
          <cell r="J3334">
            <v>0</v>
          </cell>
          <cell r="K3334">
            <v>13.903703999999999</v>
          </cell>
        </row>
        <row r="3335">
          <cell r="A3335" t="str">
            <v>LV1</v>
          </cell>
          <cell r="B3335" t="str">
            <v>No</v>
          </cell>
          <cell r="C3335" t="str">
            <v>Live Verdure Ltd</v>
          </cell>
          <cell r="D3335" t="str">
            <v>AustralianShares</v>
          </cell>
          <cell r="E3335">
            <v>52000</v>
          </cell>
          <cell r="F3335">
            <v>0</v>
          </cell>
          <cell r="G3335">
            <v>0</v>
          </cell>
          <cell r="H3335">
            <v>44720</v>
          </cell>
          <cell r="I3335">
            <v>0</v>
          </cell>
          <cell r="J3335">
            <v>0</v>
          </cell>
          <cell r="K3335">
            <v>0.86</v>
          </cell>
        </row>
        <row r="3336">
          <cell r="A3336" t="str">
            <v>LVE</v>
          </cell>
          <cell r="B3336" t="str">
            <v>No</v>
          </cell>
          <cell r="C3336" t="str">
            <v>Love Group Global Ltd</v>
          </cell>
          <cell r="D3336" t="str">
            <v>AustralianShares</v>
          </cell>
          <cell r="E3336">
            <v>15000</v>
          </cell>
          <cell r="F3336">
            <v>0</v>
          </cell>
          <cell r="G3336">
            <v>0</v>
          </cell>
          <cell r="H3336">
            <v>2100</v>
          </cell>
          <cell r="I3336">
            <v>0</v>
          </cell>
          <cell r="J3336">
            <v>0</v>
          </cell>
          <cell r="K3336">
            <v>0.14000000000000001</v>
          </cell>
        </row>
        <row r="3337">
          <cell r="A3337" t="str">
            <v>LVH</v>
          </cell>
          <cell r="B3337" t="str">
            <v>No</v>
          </cell>
          <cell r="C3337" t="str">
            <v>LiveHire Limited</v>
          </cell>
          <cell r="D3337" t="str">
            <v>AustralianShares</v>
          </cell>
          <cell r="E3337">
            <v>85925</v>
          </cell>
          <cell r="F3337">
            <v>0</v>
          </cell>
          <cell r="G3337">
            <v>0</v>
          </cell>
          <cell r="H3337">
            <v>3866.625</v>
          </cell>
          <cell r="I3337">
            <v>0</v>
          </cell>
          <cell r="J3337">
            <v>0</v>
          </cell>
          <cell r="K3337">
            <v>4.4999999999999998E-2</v>
          </cell>
        </row>
        <row r="3338">
          <cell r="A3338" t="str">
            <v>LVMHF.ND</v>
          </cell>
          <cell r="B3338" t="str">
            <v>No</v>
          </cell>
          <cell r="C3338" t="str">
            <v>LVMH Moet Hennessy Louis Vuitton S E</v>
          </cell>
          <cell r="D3338" t="str">
            <v>InternationalShares</v>
          </cell>
          <cell r="E3338">
            <v>6</v>
          </cell>
          <cell r="F3338">
            <v>0</v>
          </cell>
          <cell r="G3338">
            <v>0</v>
          </cell>
          <cell r="H3338">
            <v>6368.5146299999997</v>
          </cell>
          <cell r="I3338">
            <v>0</v>
          </cell>
          <cell r="J3338">
            <v>0</v>
          </cell>
          <cell r="K3338">
            <v>1061.4191049999999</v>
          </cell>
        </row>
        <row r="3339">
          <cell r="A3339" t="str">
            <v>LVT</v>
          </cell>
          <cell r="B3339" t="str">
            <v>No</v>
          </cell>
          <cell r="C3339" t="str">
            <v>Livetiles Limited</v>
          </cell>
          <cell r="D3339" t="str">
            <v>AustralianShares</v>
          </cell>
          <cell r="E3339">
            <v>0</v>
          </cell>
          <cell r="F3339">
            <v>0</v>
          </cell>
          <cell r="G3339">
            <v>0</v>
          </cell>
          <cell r="H3339">
            <v>0</v>
          </cell>
          <cell r="I3339">
            <v>0</v>
          </cell>
          <cell r="J3339">
            <v>0</v>
          </cell>
          <cell r="K3339">
            <v>0</v>
          </cell>
        </row>
        <row r="3340">
          <cell r="A3340" t="str">
            <v>LYK</v>
          </cell>
          <cell r="B3340" t="str">
            <v>No</v>
          </cell>
          <cell r="C3340" t="str">
            <v>Lykos Metals Limited</v>
          </cell>
          <cell r="D3340" t="str">
            <v>AustralianShares</v>
          </cell>
          <cell r="E3340">
            <v>73248</v>
          </cell>
          <cell r="F3340">
            <v>0</v>
          </cell>
          <cell r="G3340">
            <v>0</v>
          </cell>
          <cell r="H3340">
            <v>952.22400000000005</v>
          </cell>
          <cell r="I3340">
            <v>0</v>
          </cell>
          <cell r="J3340">
            <v>0</v>
          </cell>
          <cell r="K3340">
            <v>1.2999999999999999E-2</v>
          </cell>
        </row>
        <row r="3341">
          <cell r="A3341" t="str">
            <v>LYN</v>
          </cell>
          <cell r="B3341" t="str">
            <v>No</v>
          </cell>
          <cell r="C3341" t="str">
            <v>Lycaon Resources Limited</v>
          </cell>
          <cell r="D3341" t="str">
            <v>AustralianShares</v>
          </cell>
          <cell r="E3341">
            <v>22708</v>
          </cell>
          <cell r="F3341">
            <v>0</v>
          </cell>
          <cell r="G3341">
            <v>0</v>
          </cell>
          <cell r="H3341">
            <v>2043.72</v>
          </cell>
          <cell r="I3341">
            <v>0</v>
          </cell>
          <cell r="J3341">
            <v>0</v>
          </cell>
          <cell r="K3341">
            <v>0.09</v>
          </cell>
        </row>
        <row r="3342">
          <cell r="A3342" t="str">
            <v>LYN3596AU</v>
          </cell>
          <cell r="B3342" t="str">
            <v>No</v>
          </cell>
          <cell r="C3342" t="str">
            <v>Lanyon Investment Fund</v>
          </cell>
          <cell r="D3342" t="str">
            <v>ManagedFunds</v>
          </cell>
          <cell r="E3342">
            <v>38867.999999</v>
          </cell>
          <cell r="F3342">
            <v>0</v>
          </cell>
          <cell r="G3342">
            <v>0</v>
          </cell>
          <cell r="H3342">
            <v>63292.651199</v>
          </cell>
          <cell r="I3342">
            <v>0</v>
          </cell>
          <cell r="J3342">
            <v>0</v>
          </cell>
          <cell r="K3342">
            <v>1.6284000000000001</v>
          </cell>
        </row>
        <row r="3343">
          <cell r="A3343" t="str">
            <v>M24</v>
          </cell>
          <cell r="B3343" t="str">
            <v>No</v>
          </cell>
          <cell r="C3343" t="str">
            <v>Mamba Exploration Limited</v>
          </cell>
          <cell r="D3343" t="str">
            <v>AustralianShares</v>
          </cell>
          <cell r="E3343">
            <v>12426</v>
          </cell>
          <cell r="F3343">
            <v>0</v>
          </cell>
          <cell r="G3343">
            <v>0</v>
          </cell>
          <cell r="H3343">
            <v>149.11199999999999</v>
          </cell>
          <cell r="I3343">
            <v>0</v>
          </cell>
          <cell r="J3343">
            <v>0</v>
          </cell>
          <cell r="K3343">
            <v>1.2E-2</v>
          </cell>
        </row>
        <row r="3344">
          <cell r="A3344" t="str">
            <v>M2M</v>
          </cell>
          <cell r="B3344" t="str">
            <v>No</v>
          </cell>
          <cell r="C3344" t="str">
            <v>Mt Malcolm Mines NL</v>
          </cell>
          <cell r="D3344" t="str">
            <v>AustralianShares</v>
          </cell>
          <cell r="E3344">
            <v>92505</v>
          </cell>
          <cell r="F3344">
            <v>0</v>
          </cell>
          <cell r="G3344">
            <v>0</v>
          </cell>
          <cell r="H3344">
            <v>2405.13</v>
          </cell>
          <cell r="I3344">
            <v>0</v>
          </cell>
          <cell r="J3344">
            <v>0</v>
          </cell>
          <cell r="K3344">
            <v>2.5999999999999999E-2</v>
          </cell>
        </row>
        <row r="3345">
          <cell r="A3345" t="str">
            <v>M2R</v>
          </cell>
          <cell r="B3345" t="str">
            <v>No</v>
          </cell>
          <cell r="C3345" t="str">
            <v>Miramar Resources Limited</v>
          </cell>
          <cell r="D3345" t="str">
            <v>AustralianShares</v>
          </cell>
          <cell r="E3345">
            <v>259399</v>
          </cell>
          <cell r="F3345">
            <v>0</v>
          </cell>
          <cell r="G3345">
            <v>0</v>
          </cell>
          <cell r="H3345">
            <v>907.89649999999995</v>
          </cell>
          <cell r="I3345">
            <v>0</v>
          </cell>
          <cell r="J3345">
            <v>0</v>
          </cell>
          <cell r="K3345">
            <v>3.5000000000000001E-3</v>
          </cell>
        </row>
        <row r="3346">
          <cell r="A3346" t="str">
            <v>M2ROA</v>
          </cell>
          <cell r="B3346" t="str">
            <v>No</v>
          </cell>
          <cell r="C3346" t="str">
            <v>Miramar Resources Limited Option Expiry 30/06/2027</v>
          </cell>
          <cell r="D3346" t="str">
            <v>AustralianShares</v>
          </cell>
          <cell r="E3346">
            <v>89399</v>
          </cell>
          <cell r="F3346">
            <v>0</v>
          </cell>
          <cell r="G3346">
            <v>0</v>
          </cell>
          <cell r="H3346">
            <v>89.399000000000001</v>
          </cell>
          <cell r="I3346">
            <v>0</v>
          </cell>
          <cell r="J3346">
            <v>0</v>
          </cell>
          <cell r="K3346">
            <v>1E-3</v>
          </cell>
        </row>
        <row r="3347">
          <cell r="A3347" t="str">
            <v>M4M</v>
          </cell>
          <cell r="B3347" t="str">
            <v>No</v>
          </cell>
          <cell r="C3347" t="str">
            <v>Macro Metals Limited</v>
          </cell>
          <cell r="D3347" t="str">
            <v>AustralianShares</v>
          </cell>
          <cell r="E3347">
            <v>4232516</v>
          </cell>
          <cell r="F3347">
            <v>0</v>
          </cell>
          <cell r="G3347">
            <v>0</v>
          </cell>
          <cell r="H3347">
            <v>50790.192000000003</v>
          </cell>
          <cell r="I3347">
            <v>0</v>
          </cell>
          <cell r="J3347">
            <v>0</v>
          </cell>
          <cell r="K3347">
            <v>1.2E-2</v>
          </cell>
        </row>
        <row r="3348">
          <cell r="A3348" t="str">
            <v>M4MOB</v>
          </cell>
          <cell r="B3348" t="str">
            <v>No</v>
          </cell>
          <cell r="C3348" t="str">
            <v>Macro Metals Limited Opt Exp 31/12/2024</v>
          </cell>
          <cell r="D3348" t="str">
            <v>AustralianShares</v>
          </cell>
          <cell r="E3348">
            <v>625000</v>
          </cell>
          <cell r="F3348">
            <v>0</v>
          </cell>
          <cell r="G3348">
            <v>0</v>
          </cell>
          <cell r="H3348">
            <v>1250</v>
          </cell>
          <cell r="I3348">
            <v>0</v>
          </cell>
          <cell r="J3348">
            <v>0</v>
          </cell>
          <cell r="K3348">
            <v>2E-3</v>
          </cell>
        </row>
        <row r="3349">
          <cell r="A3349" t="str">
            <v>M7T</v>
          </cell>
          <cell r="B3349" t="str">
            <v>No</v>
          </cell>
          <cell r="C3349" t="str">
            <v>Mach7 Technologies Limited</v>
          </cell>
          <cell r="D3349" t="str">
            <v>AustralianShares</v>
          </cell>
          <cell r="E3349">
            <v>229705</v>
          </cell>
          <cell r="F3349">
            <v>0</v>
          </cell>
          <cell r="G3349">
            <v>0</v>
          </cell>
          <cell r="H3349">
            <v>91882</v>
          </cell>
          <cell r="I3349">
            <v>0</v>
          </cell>
          <cell r="J3349">
            <v>0</v>
          </cell>
          <cell r="K3349">
            <v>0.4</v>
          </cell>
        </row>
        <row r="3350">
          <cell r="A3350" t="str">
            <v>MAA6243AU</v>
          </cell>
          <cell r="B3350" t="str">
            <v>No</v>
          </cell>
          <cell r="C3350" t="str">
            <v>MA Secured Real Estate Income Fund</v>
          </cell>
          <cell r="D3350" t="str">
            <v>ManagedFunds</v>
          </cell>
          <cell r="E3350">
            <v>494750</v>
          </cell>
          <cell r="F3350">
            <v>0</v>
          </cell>
          <cell r="G3350">
            <v>0</v>
          </cell>
          <cell r="H3350">
            <v>494734.16800000001</v>
          </cell>
          <cell r="I3350">
            <v>0</v>
          </cell>
          <cell r="J3350">
            <v>0</v>
          </cell>
          <cell r="K3350">
            <v>0.99996799999999997</v>
          </cell>
        </row>
        <row r="3351">
          <cell r="A3351" t="str">
            <v>MAA8010AU</v>
          </cell>
          <cell r="B3351" t="str">
            <v>No</v>
          </cell>
          <cell r="C3351" t="str">
            <v>MA Priority Income Fund</v>
          </cell>
          <cell r="D3351" t="str">
            <v>ManagedFunds</v>
          </cell>
          <cell r="E3351">
            <v>20009630.262453999</v>
          </cell>
          <cell r="F3351">
            <v>0</v>
          </cell>
          <cell r="G3351">
            <v>0</v>
          </cell>
          <cell r="H3351">
            <v>40303397.274635002</v>
          </cell>
          <cell r="I3351">
            <v>0</v>
          </cell>
          <cell r="J3351">
            <v>0</v>
          </cell>
          <cell r="K3351">
            <v>2.0142000000000002</v>
          </cell>
        </row>
        <row r="3352">
          <cell r="A3352" t="str">
            <v>MAA8238AU</v>
          </cell>
          <cell r="B3352" t="str">
            <v>No</v>
          </cell>
          <cell r="C3352" t="str">
            <v>MA Redcape Hotel Fund</v>
          </cell>
          <cell r="D3352" t="str">
            <v>ManagedFunds</v>
          </cell>
          <cell r="E3352">
            <v>399597.99999899999</v>
          </cell>
          <cell r="F3352">
            <v>0</v>
          </cell>
          <cell r="G3352">
            <v>0</v>
          </cell>
          <cell r="H3352">
            <v>593562.86919899995</v>
          </cell>
          <cell r="I3352">
            <v>0</v>
          </cell>
          <cell r="J3352">
            <v>0</v>
          </cell>
          <cell r="K3352">
            <v>1.4854000000000001</v>
          </cell>
        </row>
        <row r="3353">
          <cell r="A3353" t="str">
            <v>MAC</v>
          </cell>
          <cell r="B3353" t="str">
            <v>No</v>
          </cell>
          <cell r="C3353" t="str">
            <v>Mac Copper Limited</v>
          </cell>
          <cell r="D3353" t="str">
            <v>AustralianShares</v>
          </cell>
          <cell r="E3353">
            <v>166306</v>
          </cell>
          <cell r="F3353">
            <v>0</v>
          </cell>
          <cell r="G3353">
            <v>0</v>
          </cell>
          <cell r="H3353">
            <v>2862126.26</v>
          </cell>
          <cell r="I3353">
            <v>0</v>
          </cell>
          <cell r="J3353">
            <v>0</v>
          </cell>
          <cell r="K3353">
            <v>17.21</v>
          </cell>
        </row>
        <row r="3354">
          <cell r="A3354" t="str">
            <v>MAD</v>
          </cell>
          <cell r="B3354" t="str">
            <v>No</v>
          </cell>
          <cell r="C3354" t="str">
            <v>Mader Group Limited</v>
          </cell>
          <cell r="D3354" t="str">
            <v>AustralianShares</v>
          </cell>
          <cell r="E3354">
            <v>69656</v>
          </cell>
          <cell r="F3354">
            <v>0</v>
          </cell>
          <cell r="G3354">
            <v>0</v>
          </cell>
          <cell r="H3354">
            <v>419329.12</v>
          </cell>
          <cell r="I3354">
            <v>0</v>
          </cell>
          <cell r="J3354">
            <v>0</v>
          </cell>
          <cell r="K3354">
            <v>6.02</v>
          </cell>
        </row>
        <row r="3355">
          <cell r="A3355" t="str">
            <v>MAERSK.CO</v>
          </cell>
          <cell r="B3355" t="str">
            <v>No</v>
          </cell>
          <cell r="C3355" t="str">
            <v>AP Moller - Maersk A/S A</v>
          </cell>
          <cell r="D3355" t="str">
            <v>InternationalShares</v>
          </cell>
          <cell r="E3355">
            <v>7</v>
          </cell>
          <cell r="F3355">
            <v>0</v>
          </cell>
          <cell r="G3355">
            <v>0</v>
          </cell>
          <cell r="H3355">
            <v>18114.709199999998</v>
          </cell>
          <cell r="I3355">
            <v>0</v>
          </cell>
          <cell r="J3355">
            <v>0</v>
          </cell>
          <cell r="K3355">
            <v>2587.8155999999999</v>
          </cell>
        </row>
        <row r="3356">
          <cell r="A3356" t="str">
            <v>MAET</v>
          </cell>
          <cell r="B3356" t="str">
            <v>No</v>
          </cell>
          <cell r="C3356" t="str">
            <v>MUNRO Global Growth Fund Complex ETF</v>
          </cell>
          <cell r="D3356" t="str">
            <v>AustralianShares</v>
          </cell>
          <cell r="E3356">
            <v>351235</v>
          </cell>
          <cell r="F3356">
            <v>0</v>
          </cell>
          <cell r="G3356">
            <v>0</v>
          </cell>
          <cell r="H3356">
            <v>2381373.2999999998</v>
          </cell>
          <cell r="I3356">
            <v>0</v>
          </cell>
          <cell r="J3356">
            <v>0</v>
          </cell>
          <cell r="K3356">
            <v>6.78</v>
          </cell>
        </row>
        <row r="3357">
          <cell r="A3357" t="str">
            <v>MAF</v>
          </cell>
          <cell r="B3357" t="str">
            <v>No</v>
          </cell>
          <cell r="C3357" t="str">
            <v>MA Financial Group Limited</v>
          </cell>
          <cell r="D3357" t="str">
            <v>AustralianShares</v>
          </cell>
          <cell r="E3357">
            <v>29397</v>
          </cell>
          <cell r="F3357">
            <v>0</v>
          </cell>
          <cell r="G3357">
            <v>0</v>
          </cell>
          <cell r="H3357">
            <v>179909.64</v>
          </cell>
          <cell r="I3357">
            <v>0</v>
          </cell>
          <cell r="J3357">
            <v>0</v>
          </cell>
          <cell r="K3357">
            <v>6.12</v>
          </cell>
        </row>
        <row r="3358">
          <cell r="A3358" t="str">
            <v>MAG</v>
          </cell>
          <cell r="B3358" t="str">
            <v>No</v>
          </cell>
          <cell r="C3358" t="str">
            <v>Magmatic Resources Limited</v>
          </cell>
          <cell r="D3358" t="str">
            <v>AustralianShares</v>
          </cell>
          <cell r="E3358">
            <v>5000</v>
          </cell>
          <cell r="F3358">
            <v>0</v>
          </cell>
          <cell r="G3358">
            <v>0</v>
          </cell>
          <cell r="H3358">
            <v>150</v>
          </cell>
          <cell r="I3358">
            <v>0</v>
          </cell>
          <cell r="J3358">
            <v>0</v>
          </cell>
          <cell r="K3358">
            <v>0.03</v>
          </cell>
        </row>
        <row r="3359">
          <cell r="A3359" t="str">
            <v>MAH</v>
          </cell>
          <cell r="B3359" t="str">
            <v>No</v>
          </cell>
          <cell r="C3359" t="str">
            <v>Macmahon Holdings Ltd</v>
          </cell>
          <cell r="D3359" t="str">
            <v>AustralianShares</v>
          </cell>
          <cell r="E3359">
            <v>340075</v>
          </cell>
          <cell r="F3359">
            <v>0</v>
          </cell>
          <cell r="G3359">
            <v>0</v>
          </cell>
          <cell r="H3359">
            <v>117325.875</v>
          </cell>
          <cell r="I3359">
            <v>0</v>
          </cell>
          <cell r="J3359">
            <v>0</v>
          </cell>
          <cell r="K3359">
            <v>0.34499999999999997</v>
          </cell>
        </row>
        <row r="3360">
          <cell r="A3360" t="str">
            <v>MAL0018AU</v>
          </cell>
          <cell r="B3360" t="str">
            <v>No</v>
          </cell>
          <cell r="C3360" t="str">
            <v>BlackRock Global Allocation Fund (Aust) - D</v>
          </cell>
          <cell r="D3360" t="str">
            <v>ManagedFunds</v>
          </cell>
          <cell r="E3360">
            <v>6059823.7173300004</v>
          </cell>
          <cell r="F3360">
            <v>0</v>
          </cell>
          <cell r="G3360">
            <v>0</v>
          </cell>
          <cell r="H3360">
            <v>7818505.7565740002</v>
          </cell>
          <cell r="I3360">
            <v>0</v>
          </cell>
          <cell r="J3360">
            <v>0</v>
          </cell>
          <cell r="K3360">
            <v>1.2902199999999999</v>
          </cell>
        </row>
        <row r="3361">
          <cell r="A3361" t="str">
            <v>MAM</v>
          </cell>
          <cell r="B3361" t="str">
            <v>No</v>
          </cell>
          <cell r="C3361" t="str">
            <v>Microequities Asset Management Group Limited</v>
          </cell>
          <cell r="D3361" t="str">
            <v>AustralianShares</v>
          </cell>
          <cell r="E3361">
            <v>12687</v>
          </cell>
          <cell r="F3361">
            <v>0</v>
          </cell>
          <cell r="G3361">
            <v>0</v>
          </cell>
          <cell r="H3361">
            <v>6533.8050000000003</v>
          </cell>
          <cell r="I3361">
            <v>0</v>
          </cell>
          <cell r="J3361">
            <v>0</v>
          </cell>
          <cell r="K3361">
            <v>0.51500000000000001</v>
          </cell>
        </row>
        <row r="3362">
          <cell r="A3362" t="str">
            <v>MAN</v>
          </cell>
          <cell r="B3362" t="str">
            <v>No</v>
          </cell>
          <cell r="C3362" t="str">
            <v>Mandrake Resources Limited</v>
          </cell>
          <cell r="D3362" t="str">
            <v>AustralianShares</v>
          </cell>
          <cell r="E3362">
            <v>125000</v>
          </cell>
          <cell r="F3362">
            <v>0</v>
          </cell>
          <cell r="G3362">
            <v>0</v>
          </cell>
          <cell r="H3362">
            <v>2750</v>
          </cell>
          <cell r="I3362">
            <v>0</v>
          </cell>
          <cell r="J3362">
            <v>0</v>
          </cell>
          <cell r="K3362">
            <v>2.1999999999999999E-2</v>
          </cell>
        </row>
        <row r="3363">
          <cell r="A3363" t="str">
            <v>MAP</v>
          </cell>
          <cell r="B3363" t="str">
            <v>No</v>
          </cell>
          <cell r="C3363" t="str">
            <v>Microba Life Sciences Limited</v>
          </cell>
          <cell r="D3363" t="str">
            <v>AustralianShares</v>
          </cell>
          <cell r="E3363">
            <v>1970</v>
          </cell>
          <cell r="F3363">
            <v>0</v>
          </cell>
          <cell r="G3363">
            <v>0</v>
          </cell>
          <cell r="H3363">
            <v>384.15</v>
          </cell>
          <cell r="I3363">
            <v>0</v>
          </cell>
          <cell r="J3363">
            <v>0</v>
          </cell>
          <cell r="K3363">
            <v>0.19500000000000001</v>
          </cell>
        </row>
        <row r="3364">
          <cell r="A3364" t="str">
            <v>MAQ0063AU</v>
          </cell>
          <cell r="B3364" t="str">
            <v>No</v>
          </cell>
          <cell r="C3364" t="str">
            <v>Macquarie Master Property Securities Fund</v>
          </cell>
          <cell r="D3364" t="str">
            <v>ManagedFunds</v>
          </cell>
          <cell r="E3364">
            <v>116533.83079599999</v>
          </cell>
          <cell r="F3364">
            <v>0</v>
          </cell>
          <cell r="G3364">
            <v>0</v>
          </cell>
          <cell r="H3364">
            <v>193900.641061</v>
          </cell>
          <cell r="I3364">
            <v>0</v>
          </cell>
          <cell r="J3364">
            <v>0</v>
          </cell>
          <cell r="K3364">
            <v>1.6638999999999999</v>
          </cell>
        </row>
        <row r="3365">
          <cell r="A3365" t="str">
            <v>MAQ0085AU</v>
          </cell>
          <cell r="B3365" t="str">
            <v>No</v>
          </cell>
          <cell r="C3365" t="str">
            <v>Macquarie Master Small Companies Fund</v>
          </cell>
          <cell r="D3365" t="str">
            <v>ManagedFunds</v>
          </cell>
          <cell r="E3365">
            <v>18532.371906</v>
          </cell>
          <cell r="F3365">
            <v>0</v>
          </cell>
          <cell r="G3365">
            <v>0</v>
          </cell>
          <cell r="H3365">
            <v>62828.447236</v>
          </cell>
          <cell r="I3365">
            <v>0</v>
          </cell>
          <cell r="J3365">
            <v>0</v>
          </cell>
          <cell r="K3365">
            <v>3.3902000000000001</v>
          </cell>
        </row>
        <row r="3366">
          <cell r="A3366" t="str">
            <v>MAQ0178AU</v>
          </cell>
          <cell r="B3366" t="str">
            <v>No</v>
          </cell>
          <cell r="C3366" t="str">
            <v>Macquarie Australian Enhanced Plus Equities Fund</v>
          </cell>
          <cell r="D3366" t="str">
            <v>ManagedFunds</v>
          </cell>
          <cell r="E3366">
            <v>1575252.8167630001</v>
          </cell>
          <cell r="F3366">
            <v>0</v>
          </cell>
          <cell r="G3366">
            <v>0</v>
          </cell>
          <cell r="H3366">
            <v>1356450.2005149999</v>
          </cell>
          <cell r="I3366">
            <v>0</v>
          </cell>
          <cell r="J3366">
            <v>0</v>
          </cell>
          <cell r="K3366">
            <v>0.86109999999999998</v>
          </cell>
        </row>
        <row r="3367">
          <cell r="A3367" t="str">
            <v>MAQ0187AU</v>
          </cell>
          <cell r="B3367" t="str">
            <v>No</v>
          </cell>
          <cell r="C3367" t="str">
            <v>Macquarie Master Cash Fund</v>
          </cell>
          <cell r="D3367" t="str">
            <v>ManagedFunds</v>
          </cell>
          <cell r="E3367">
            <v>4542.5973729999996</v>
          </cell>
          <cell r="F3367">
            <v>0</v>
          </cell>
          <cell r="G3367">
            <v>0</v>
          </cell>
          <cell r="H3367">
            <v>4626.181165</v>
          </cell>
          <cell r="I3367">
            <v>0</v>
          </cell>
          <cell r="J3367">
            <v>0</v>
          </cell>
          <cell r="K3367">
            <v>1.0184</v>
          </cell>
        </row>
        <row r="3368">
          <cell r="A3368" t="str">
            <v>MAQ0278AU</v>
          </cell>
          <cell r="B3368" t="str">
            <v>No</v>
          </cell>
          <cell r="C3368" t="str">
            <v>Macquarie Australian Equities Fund</v>
          </cell>
          <cell r="D3368" t="str">
            <v>ManagedFunds</v>
          </cell>
          <cell r="E3368">
            <v>2521.59</v>
          </cell>
          <cell r="F3368">
            <v>0</v>
          </cell>
          <cell r="G3368">
            <v>0</v>
          </cell>
          <cell r="H3368">
            <v>6692.2998600000001</v>
          </cell>
          <cell r="I3368">
            <v>0</v>
          </cell>
          <cell r="J3368">
            <v>0</v>
          </cell>
          <cell r="K3368">
            <v>2.6539999999999999</v>
          </cell>
        </row>
        <row r="3369">
          <cell r="A3369" t="str">
            <v>MAQ0353AU</v>
          </cell>
          <cell r="B3369" t="str">
            <v>No</v>
          </cell>
          <cell r="C3369" t="str">
            <v>Macquarie Global Infrastructure Trust II</v>
          </cell>
          <cell r="D3369" t="str">
            <v>ManagedFunds</v>
          </cell>
          <cell r="E3369">
            <v>49759.830519000003</v>
          </cell>
          <cell r="F3369">
            <v>0</v>
          </cell>
          <cell r="G3369">
            <v>0</v>
          </cell>
          <cell r="H3369">
            <v>383.15069499999998</v>
          </cell>
          <cell r="I3369">
            <v>0</v>
          </cell>
          <cell r="J3369">
            <v>0</v>
          </cell>
          <cell r="K3369">
            <v>7.7000000000000002E-3</v>
          </cell>
        </row>
        <row r="3370">
          <cell r="A3370" t="str">
            <v>MAQ0432AU</v>
          </cell>
          <cell r="B3370" t="str">
            <v>No</v>
          </cell>
          <cell r="C3370" t="str">
            <v>Macquarie Internat Infrastructure Secs Fund Hedged</v>
          </cell>
          <cell r="D3370" t="str">
            <v>ManagedFunds</v>
          </cell>
          <cell r="E3370">
            <v>9203507.5549250003</v>
          </cell>
          <cell r="F3370">
            <v>0</v>
          </cell>
          <cell r="G3370">
            <v>0</v>
          </cell>
          <cell r="H3370">
            <v>9438196.9975760002</v>
          </cell>
          <cell r="I3370">
            <v>0</v>
          </cell>
          <cell r="J3370">
            <v>0</v>
          </cell>
          <cell r="K3370">
            <v>1.0255000000000001</v>
          </cell>
        </row>
        <row r="3371">
          <cell r="A3371" t="str">
            <v>MAQ0433AU</v>
          </cell>
          <cell r="B3371" t="str">
            <v>No</v>
          </cell>
          <cell r="C3371" t="str">
            <v>Charter Hall Direct Office Fund - Retail</v>
          </cell>
          <cell r="D3371" t="str">
            <v>ManagedFunds</v>
          </cell>
          <cell r="E3371">
            <v>67305.990472999998</v>
          </cell>
          <cell r="F3371">
            <v>0</v>
          </cell>
          <cell r="G3371">
            <v>0</v>
          </cell>
          <cell r="H3371">
            <v>67292.529275000008</v>
          </cell>
          <cell r="I3371">
            <v>0</v>
          </cell>
          <cell r="J3371">
            <v>0</v>
          </cell>
          <cell r="K3371">
            <v>0.99980000000000002</v>
          </cell>
        </row>
        <row r="3372">
          <cell r="A3372" t="str">
            <v>MAQ0441AU</v>
          </cell>
          <cell r="B3372" t="str">
            <v>No</v>
          </cell>
          <cell r="C3372" t="str">
            <v>Antipodes China Fund</v>
          </cell>
          <cell r="D3372" t="str">
            <v>ManagedFunds</v>
          </cell>
          <cell r="E3372">
            <v>1574812.674377</v>
          </cell>
          <cell r="F3372">
            <v>0</v>
          </cell>
          <cell r="G3372">
            <v>0</v>
          </cell>
          <cell r="H3372">
            <v>3190727.9595550001</v>
          </cell>
          <cell r="I3372">
            <v>0</v>
          </cell>
          <cell r="J3372">
            <v>0</v>
          </cell>
          <cell r="K3372">
            <v>2.0261</v>
          </cell>
        </row>
        <row r="3373">
          <cell r="A3373" t="str">
            <v>MAQ0448AU</v>
          </cell>
          <cell r="B3373" t="str">
            <v>No</v>
          </cell>
          <cell r="C3373" t="str">
            <v>Charter Hall Direct Office Fund -W/Sale</v>
          </cell>
          <cell r="D3373" t="str">
            <v>ManagedFunds</v>
          </cell>
          <cell r="E3373">
            <v>481429.45209400001</v>
          </cell>
          <cell r="F3373">
            <v>0</v>
          </cell>
          <cell r="G3373">
            <v>0</v>
          </cell>
          <cell r="H3373">
            <v>481718.30976500001</v>
          </cell>
          <cell r="I3373">
            <v>0</v>
          </cell>
          <cell r="J3373">
            <v>0</v>
          </cell>
          <cell r="K3373">
            <v>1.0005999999999999</v>
          </cell>
        </row>
        <row r="3374">
          <cell r="A3374" t="str">
            <v>MAQ0557AU</v>
          </cell>
          <cell r="B3374" t="str">
            <v>No</v>
          </cell>
          <cell r="C3374" t="str">
            <v>Walter Scott Global Equity Fund (Hedged)</v>
          </cell>
          <cell r="D3374" t="str">
            <v>ManagedFunds</v>
          </cell>
          <cell r="E3374">
            <v>14443608.814875999</v>
          </cell>
          <cell r="F3374">
            <v>0</v>
          </cell>
          <cell r="G3374">
            <v>0</v>
          </cell>
          <cell r="H3374">
            <v>15834528.343749</v>
          </cell>
          <cell r="I3374">
            <v>0</v>
          </cell>
          <cell r="J3374">
            <v>0</v>
          </cell>
          <cell r="K3374">
            <v>1.0963000000000001</v>
          </cell>
        </row>
        <row r="3375">
          <cell r="A3375" t="str">
            <v>MAQ0635AU</v>
          </cell>
          <cell r="B3375" t="str">
            <v>No</v>
          </cell>
          <cell r="C3375" t="str">
            <v>Antipodes Asia Fund</v>
          </cell>
          <cell r="D3375" t="str">
            <v>ManagedFunds</v>
          </cell>
          <cell r="E3375">
            <v>1823173.1194130001</v>
          </cell>
          <cell r="F3375">
            <v>0</v>
          </cell>
          <cell r="G3375">
            <v>0</v>
          </cell>
          <cell r="H3375">
            <v>2523818.549203</v>
          </cell>
          <cell r="I3375">
            <v>0</v>
          </cell>
          <cell r="J3375">
            <v>0</v>
          </cell>
          <cell r="K3375">
            <v>1.3843000000000001</v>
          </cell>
        </row>
        <row r="3376">
          <cell r="A3376" t="str">
            <v>MAQ0650AU</v>
          </cell>
          <cell r="B3376" t="str">
            <v>No</v>
          </cell>
          <cell r="C3376" t="str">
            <v>Charter Hall Direct Office Fund - Ord Units</v>
          </cell>
          <cell r="D3376" t="str">
            <v>ManagedFunds</v>
          </cell>
          <cell r="E3376">
            <v>20181.162854999999</v>
          </cell>
          <cell r="F3376">
            <v>0</v>
          </cell>
          <cell r="G3376">
            <v>0</v>
          </cell>
          <cell r="H3376">
            <v>20193.271552999999</v>
          </cell>
          <cell r="I3376">
            <v>0</v>
          </cell>
          <cell r="J3376">
            <v>0</v>
          </cell>
          <cell r="K3376">
            <v>1.0005999999999999</v>
          </cell>
        </row>
        <row r="3377">
          <cell r="A3377" t="str">
            <v>MAQ0651AU</v>
          </cell>
          <cell r="B3377" t="str">
            <v>No</v>
          </cell>
          <cell r="C3377" t="str">
            <v>Walter Scott Emerging Markets Fund</v>
          </cell>
          <cell r="D3377" t="str">
            <v>ManagedFunds</v>
          </cell>
          <cell r="E3377">
            <v>30812.874581</v>
          </cell>
          <cell r="F3377">
            <v>0</v>
          </cell>
          <cell r="G3377">
            <v>0</v>
          </cell>
          <cell r="H3377">
            <v>30230.511251</v>
          </cell>
          <cell r="I3377">
            <v>0</v>
          </cell>
          <cell r="J3377">
            <v>0</v>
          </cell>
          <cell r="K3377">
            <v>0.98109999999999997</v>
          </cell>
        </row>
        <row r="3378">
          <cell r="A3378" t="str">
            <v>MAQ0825AU</v>
          </cell>
          <cell r="B3378" t="str">
            <v>No</v>
          </cell>
          <cell r="C3378" t="str">
            <v>Macquarie Internat Infrastructure Secs Fd Unhedged</v>
          </cell>
          <cell r="D3378" t="str">
            <v>ManagedFunds</v>
          </cell>
          <cell r="E3378">
            <v>2198514.872337</v>
          </cell>
          <cell r="F3378">
            <v>0</v>
          </cell>
          <cell r="G3378">
            <v>0</v>
          </cell>
          <cell r="H3378">
            <v>2758476.6103210002</v>
          </cell>
          <cell r="I3378">
            <v>0</v>
          </cell>
          <cell r="J3378">
            <v>0</v>
          </cell>
          <cell r="K3378">
            <v>1.2546999999999999</v>
          </cell>
        </row>
        <row r="3379">
          <cell r="A3379" t="str">
            <v>MAQ0838AU</v>
          </cell>
          <cell r="B3379" t="str">
            <v>No</v>
          </cell>
          <cell r="C3379" t="str">
            <v>Polaris Global Equity Fund</v>
          </cell>
          <cell r="D3379" t="str">
            <v>ManagedFunds</v>
          </cell>
          <cell r="E3379">
            <v>250286.856925</v>
          </cell>
          <cell r="F3379">
            <v>0</v>
          </cell>
          <cell r="G3379">
            <v>0</v>
          </cell>
          <cell r="H3379">
            <v>503201.72584700002</v>
          </cell>
          <cell r="I3379">
            <v>0</v>
          </cell>
          <cell r="J3379">
            <v>0</v>
          </cell>
          <cell r="K3379">
            <v>2.0105</v>
          </cell>
        </row>
        <row r="3380">
          <cell r="A3380" t="str">
            <v>MAQ0842AU</v>
          </cell>
          <cell r="B3380" t="str">
            <v>No</v>
          </cell>
          <cell r="C3380" t="str">
            <v>Charter Hall Direct Office Fund -W/Sale A</v>
          </cell>
          <cell r="D3380" t="str">
            <v>ManagedFunds</v>
          </cell>
          <cell r="E3380">
            <v>9716900.2805310003</v>
          </cell>
          <cell r="F3380">
            <v>0</v>
          </cell>
          <cell r="G3380">
            <v>0</v>
          </cell>
          <cell r="H3380">
            <v>10836287.192847999</v>
          </cell>
          <cell r="I3380">
            <v>0</v>
          </cell>
          <cell r="J3380">
            <v>0</v>
          </cell>
          <cell r="K3380">
            <v>1.1152</v>
          </cell>
        </row>
        <row r="3381">
          <cell r="A3381" t="str">
            <v>MAQ0844AU</v>
          </cell>
          <cell r="B3381" t="str">
            <v>No</v>
          </cell>
          <cell r="C3381" t="str">
            <v>Charter Hall Direct Industrial Fund No.3 W/S</v>
          </cell>
          <cell r="D3381" t="str">
            <v>ManagedFunds</v>
          </cell>
          <cell r="E3381">
            <v>373961.71598199999</v>
          </cell>
          <cell r="F3381">
            <v>0</v>
          </cell>
          <cell r="G3381">
            <v>0</v>
          </cell>
          <cell r="H3381">
            <v>700056.33231800003</v>
          </cell>
          <cell r="I3381">
            <v>0</v>
          </cell>
          <cell r="J3381">
            <v>0</v>
          </cell>
          <cell r="K3381">
            <v>1.8720000000000001</v>
          </cell>
        </row>
        <row r="3382">
          <cell r="A3382" t="str">
            <v>MAQ0854AU</v>
          </cell>
          <cell r="B3382" t="str">
            <v>No</v>
          </cell>
          <cell r="C3382" t="str">
            <v>Charter Hall Direct Industrial Fund No.4</v>
          </cell>
          <cell r="D3382" t="str">
            <v>ManagedFunds</v>
          </cell>
          <cell r="E3382">
            <v>28811315.067805</v>
          </cell>
          <cell r="F3382">
            <v>0</v>
          </cell>
          <cell r="G3382">
            <v>0</v>
          </cell>
          <cell r="H3382">
            <v>31205535.349939998</v>
          </cell>
          <cell r="I3382">
            <v>0</v>
          </cell>
          <cell r="J3382">
            <v>0</v>
          </cell>
          <cell r="K3382">
            <v>1.0831</v>
          </cell>
        </row>
        <row r="3383">
          <cell r="A3383" t="str">
            <v>MAQ3060AU</v>
          </cell>
          <cell r="B3383" t="str">
            <v>No</v>
          </cell>
          <cell r="C3383" t="str">
            <v>IFP Global Franchise Fund II</v>
          </cell>
          <cell r="D3383" t="str">
            <v>ManagedFunds</v>
          </cell>
          <cell r="E3383">
            <v>17402273.537833001</v>
          </cell>
          <cell r="F3383">
            <v>0</v>
          </cell>
          <cell r="G3383">
            <v>0</v>
          </cell>
          <cell r="H3383">
            <v>29192313.859715</v>
          </cell>
          <cell r="I3383">
            <v>0</v>
          </cell>
          <cell r="J3383">
            <v>0</v>
          </cell>
          <cell r="K3383">
            <v>1.6775</v>
          </cell>
        </row>
        <row r="3384">
          <cell r="A3384" t="str">
            <v>MAQ3069AU</v>
          </cell>
          <cell r="B3384" t="str">
            <v>No</v>
          </cell>
          <cell r="C3384" t="str">
            <v>Macquarie Real Return Opportunities Fund</v>
          </cell>
          <cell r="D3384" t="str">
            <v>ManagedFunds</v>
          </cell>
          <cell r="E3384">
            <v>5753121.4136420004</v>
          </cell>
          <cell r="F3384">
            <v>0</v>
          </cell>
          <cell r="G3384">
            <v>0</v>
          </cell>
          <cell r="H3384">
            <v>5789941.3906890005</v>
          </cell>
          <cell r="I3384">
            <v>0</v>
          </cell>
          <cell r="J3384">
            <v>0</v>
          </cell>
          <cell r="K3384">
            <v>1.0064</v>
          </cell>
        </row>
        <row r="3385">
          <cell r="A3385" t="str">
            <v>MAQ3897AU</v>
          </cell>
          <cell r="B3385" t="str">
            <v>No</v>
          </cell>
          <cell r="C3385" t="str">
            <v>Macquarie Dynamic Bond No.1 Fund - Class W</v>
          </cell>
          <cell r="D3385" t="str">
            <v>ManagedFunds</v>
          </cell>
          <cell r="E3385">
            <v>273601.49991100002</v>
          </cell>
          <cell r="F3385">
            <v>0</v>
          </cell>
          <cell r="G3385">
            <v>189765.42320300001</v>
          </cell>
          <cell r="H3385">
            <v>260961.11061499998</v>
          </cell>
          <cell r="I3385">
            <v>0</v>
          </cell>
          <cell r="J3385">
            <v>180998.26065099999</v>
          </cell>
          <cell r="K3385">
            <v>0.95379999999999998</v>
          </cell>
        </row>
        <row r="3386">
          <cell r="A3386" t="str">
            <v>MAQ5143AU</v>
          </cell>
          <cell r="B3386" t="str">
            <v>No</v>
          </cell>
          <cell r="C3386" t="str">
            <v>P/E Global FX Alpha Fund</v>
          </cell>
          <cell r="D3386" t="str">
            <v>ManagedFunds</v>
          </cell>
          <cell r="E3386">
            <v>1701071.8003400001</v>
          </cell>
          <cell r="F3386">
            <v>0</v>
          </cell>
          <cell r="G3386">
            <v>33482.163398999997</v>
          </cell>
          <cell r="H3386">
            <v>2115112.6765429997</v>
          </cell>
          <cell r="I3386">
            <v>0</v>
          </cell>
          <cell r="J3386">
            <v>41631.721969999999</v>
          </cell>
          <cell r="K3386">
            <v>1.2434000000000001</v>
          </cell>
        </row>
        <row r="3387">
          <cell r="A3387" t="str">
            <v>MAQ5378AU</v>
          </cell>
          <cell r="B3387" t="str">
            <v>No</v>
          </cell>
          <cell r="C3387" t="str">
            <v>Arrowstreet Global Equity No.1 Fund</v>
          </cell>
          <cell r="D3387" t="str">
            <v>ManagedFunds</v>
          </cell>
          <cell r="E3387">
            <v>1719666.3032730001</v>
          </cell>
          <cell r="F3387">
            <v>0</v>
          </cell>
          <cell r="G3387">
            <v>0</v>
          </cell>
          <cell r="H3387">
            <v>3217151.7201629998</v>
          </cell>
          <cell r="I3387">
            <v>0</v>
          </cell>
          <cell r="J3387">
            <v>0</v>
          </cell>
          <cell r="K3387">
            <v>1.8708</v>
          </cell>
        </row>
        <row r="3388">
          <cell r="A3388" t="str">
            <v>MAQ5703AU</v>
          </cell>
          <cell r="B3388" t="str">
            <v>No</v>
          </cell>
          <cell r="C3388" t="str">
            <v>Charter Hall Direct Long WALE Fund (LWF)</v>
          </cell>
          <cell r="D3388" t="str">
            <v>ManagedFunds</v>
          </cell>
          <cell r="E3388">
            <v>4170909.671416</v>
          </cell>
          <cell r="F3388">
            <v>0</v>
          </cell>
          <cell r="G3388">
            <v>0</v>
          </cell>
          <cell r="H3388">
            <v>3464357.573078</v>
          </cell>
          <cell r="I3388">
            <v>0</v>
          </cell>
          <cell r="J3388">
            <v>0</v>
          </cell>
          <cell r="K3388">
            <v>0.8306</v>
          </cell>
        </row>
        <row r="3389">
          <cell r="A3389" t="str">
            <v>MAQ5880AU</v>
          </cell>
          <cell r="B3389" t="str">
            <v>No</v>
          </cell>
          <cell r="C3389" t="str">
            <v>Charter Hall Direct PFA Fund - Ordinary Units</v>
          </cell>
          <cell r="D3389" t="str">
            <v>ManagedFunds</v>
          </cell>
          <cell r="E3389">
            <v>10716311.651574001</v>
          </cell>
          <cell r="F3389">
            <v>0</v>
          </cell>
          <cell r="G3389">
            <v>0</v>
          </cell>
          <cell r="H3389">
            <v>7524994.041735</v>
          </cell>
          <cell r="I3389">
            <v>0</v>
          </cell>
          <cell r="J3389">
            <v>0</v>
          </cell>
          <cell r="K3389">
            <v>0.70220000000000005</v>
          </cell>
        </row>
        <row r="3390">
          <cell r="A3390" t="str">
            <v>MAQ7203AU</v>
          </cell>
          <cell r="B3390" t="str">
            <v>No</v>
          </cell>
          <cell r="C3390" t="str">
            <v>Macquarie Australian Emerging Companies Fund</v>
          </cell>
          <cell r="D3390" t="str">
            <v>ManagedFunds</v>
          </cell>
          <cell r="E3390">
            <v>365367.13483699999</v>
          </cell>
          <cell r="F3390">
            <v>0</v>
          </cell>
          <cell r="G3390">
            <v>0</v>
          </cell>
          <cell r="H3390">
            <v>594854.23222799995</v>
          </cell>
          <cell r="I3390">
            <v>0</v>
          </cell>
          <cell r="J3390">
            <v>0</v>
          </cell>
          <cell r="K3390">
            <v>1.6281000000000001</v>
          </cell>
        </row>
        <row r="3391">
          <cell r="A3391" t="str">
            <v>MAQ9692AU</v>
          </cell>
          <cell r="B3391" t="str">
            <v>No</v>
          </cell>
          <cell r="C3391" t="str">
            <v>Walter Scott Global Equity No.1 Fund</v>
          </cell>
          <cell r="D3391" t="str">
            <v>ManagedFunds</v>
          </cell>
          <cell r="E3391">
            <v>377074.37015600002</v>
          </cell>
          <cell r="F3391">
            <v>0</v>
          </cell>
          <cell r="G3391">
            <v>0</v>
          </cell>
          <cell r="H3391">
            <v>558975.04631899996</v>
          </cell>
          <cell r="I3391">
            <v>0</v>
          </cell>
          <cell r="J3391">
            <v>0</v>
          </cell>
          <cell r="K3391">
            <v>1.4823999999999999</v>
          </cell>
        </row>
        <row r="3392">
          <cell r="A3392" t="str">
            <v>MAR.ND</v>
          </cell>
          <cell r="B3392" t="str">
            <v>No</v>
          </cell>
          <cell r="C3392" t="str">
            <v>Marriott International</v>
          </cell>
          <cell r="D3392" t="str">
            <v>InternationalShares</v>
          </cell>
          <cell r="E3392">
            <v>183</v>
          </cell>
          <cell r="F3392">
            <v>0</v>
          </cell>
          <cell r="G3392">
            <v>0</v>
          </cell>
          <cell r="H3392">
            <v>82505.285199000005</v>
          </cell>
          <cell r="I3392">
            <v>0</v>
          </cell>
          <cell r="J3392">
            <v>0</v>
          </cell>
          <cell r="K3392">
            <v>450.84855299999998</v>
          </cell>
        </row>
        <row r="3393">
          <cell r="A3393" t="str">
            <v>MASI.ND</v>
          </cell>
          <cell r="B3393" t="str">
            <v>No</v>
          </cell>
          <cell r="C3393" t="str">
            <v>Masimo Corporation</v>
          </cell>
          <cell r="D3393" t="str">
            <v>InternationalShares</v>
          </cell>
          <cell r="E3393">
            <v>46</v>
          </cell>
          <cell r="F3393">
            <v>0</v>
          </cell>
          <cell r="G3393">
            <v>0</v>
          </cell>
          <cell r="H3393">
            <v>12289.96283</v>
          </cell>
          <cell r="I3393">
            <v>0</v>
          </cell>
          <cell r="J3393">
            <v>0</v>
          </cell>
          <cell r="K3393">
            <v>267.17310500000002</v>
          </cell>
        </row>
        <row r="3394">
          <cell r="A3394" t="str">
            <v>MAT</v>
          </cell>
          <cell r="B3394" t="str">
            <v>No</v>
          </cell>
          <cell r="C3394" t="str">
            <v>Matsa Resources Limited</v>
          </cell>
          <cell r="D3394" t="str">
            <v>AustralianShares</v>
          </cell>
          <cell r="E3394">
            <v>46710</v>
          </cell>
          <cell r="F3394">
            <v>0</v>
          </cell>
          <cell r="G3394">
            <v>0</v>
          </cell>
          <cell r="H3394">
            <v>1634.85</v>
          </cell>
          <cell r="I3394">
            <v>0</v>
          </cell>
          <cell r="J3394">
            <v>0</v>
          </cell>
          <cell r="K3394">
            <v>3.5000000000000003E-2</v>
          </cell>
        </row>
        <row r="3395">
          <cell r="A3395" t="str">
            <v>MAT.ND</v>
          </cell>
          <cell r="B3395" t="str">
            <v>No</v>
          </cell>
          <cell r="C3395" t="str">
            <v>Mattel Inc.</v>
          </cell>
          <cell r="D3395" t="str">
            <v>InternationalShares</v>
          </cell>
          <cell r="E3395">
            <v>268</v>
          </cell>
          <cell r="F3395">
            <v>0</v>
          </cell>
          <cell r="G3395">
            <v>0</v>
          </cell>
          <cell r="H3395">
            <v>7680.0387479999999</v>
          </cell>
          <cell r="I3395">
            <v>0</v>
          </cell>
          <cell r="J3395">
            <v>0</v>
          </cell>
          <cell r="K3395">
            <v>28.656860999999999</v>
          </cell>
        </row>
        <row r="3396">
          <cell r="A3396" t="str">
            <v>MAU</v>
          </cell>
          <cell r="B3396" t="str">
            <v>No</v>
          </cell>
          <cell r="C3396" t="str">
            <v>Magnetic Resources NL</v>
          </cell>
          <cell r="D3396" t="str">
            <v>AustralianShares</v>
          </cell>
          <cell r="E3396">
            <v>67356</v>
          </cell>
          <cell r="F3396">
            <v>0</v>
          </cell>
          <cell r="G3396">
            <v>0</v>
          </cell>
          <cell r="H3396">
            <v>74428.38</v>
          </cell>
          <cell r="I3396">
            <v>0</v>
          </cell>
          <cell r="J3396">
            <v>0</v>
          </cell>
          <cell r="K3396">
            <v>1.105</v>
          </cell>
        </row>
        <row r="3397">
          <cell r="A3397" t="str">
            <v>MAUCA</v>
          </cell>
          <cell r="B3397" t="str">
            <v>No</v>
          </cell>
          <cell r="C3397" t="str">
            <v>Magnetic Resources NL Partly Paid</v>
          </cell>
          <cell r="D3397" t="str">
            <v>AustralianShares</v>
          </cell>
          <cell r="E3397">
            <v>1333</v>
          </cell>
          <cell r="F3397">
            <v>0</v>
          </cell>
          <cell r="G3397">
            <v>0</v>
          </cell>
          <cell r="H3397">
            <v>1333</v>
          </cell>
          <cell r="I3397">
            <v>0</v>
          </cell>
          <cell r="J3397">
            <v>0</v>
          </cell>
          <cell r="K3397">
            <v>1</v>
          </cell>
        </row>
        <row r="3398">
          <cell r="A3398" t="str">
            <v>MAY</v>
          </cell>
          <cell r="B3398" t="str">
            <v>No</v>
          </cell>
          <cell r="C3398" t="str">
            <v>Melbana Energy Limited</v>
          </cell>
          <cell r="D3398" t="str">
            <v>AustralianShares</v>
          </cell>
          <cell r="E3398">
            <v>1796314</v>
          </cell>
          <cell r="F3398">
            <v>0</v>
          </cell>
          <cell r="G3398">
            <v>0</v>
          </cell>
          <cell r="H3398">
            <v>48500.478000000003</v>
          </cell>
          <cell r="I3398">
            <v>0</v>
          </cell>
          <cell r="J3398">
            <v>0</v>
          </cell>
          <cell r="K3398">
            <v>2.7E-2</v>
          </cell>
        </row>
        <row r="3399">
          <cell r="A3399" t="str">
            <v>MBG.DB</v>
          </cell>
          <cell r="B3399" t="str">
            <v>No</v>
          </cell>
          <cell r="C3399" t="str">
            <v>Mercedes-Benz Group AG</v>
          </cell>
          <cell r="D3399" t="str">
            <v>InternationalShares</v>
          </cell>
          <cell r="E3399">
            <v>222</v>
          </cell>
          <cell r="F3399">
            <v>0</v>
          </cell>
          <cell r="G3399">
            <v>0</v>
          </cell>
          <cell r="H3399">
            <v>19919.279225999999</v>
          </cell>
          <cell r="I3399">
            <v>0</v>
          </cell>
          <cell r="J3399">
            <v>0</v>
          </cell>
          <cell r="K3399">
            <v>89.726483000000002</v>
          </cell>
        </row>
        <row r="3400">
          <cell r="A3400" t="str">
            <v>MBH</v>
          </cell>
          <cell r="B3400" t="str">
            <v>No</v>
          </cell>
          <cell r="C3400" t="str">
            <v>Maggie Beer Holdings Ltd</v>
          </cell>
          <cell r="D3400" t="str">
            <v>AustralianShares</v>
          </cell>
          <cell r="E3400">
            <v>1029655</v>
          </cell>
          <cell r="F3400">
            <v>0</v>
          </cell>
          <cell r="G3400">
            <v>0</v>
          </cell>
          <cell r="H3400">
            <v>59719.99</v>
          </cell>
          <cell r="I3400">
            <v>0</v>
          </cell>
          <cell r="J3400">
            <v>0</v>
          </cell>
          <cell r="K3400">
            <v>5.8000000000000003E-2</v>
          </cell>
        </row>
        <row r="3401">
          <cell r="A3401" t="str">
            <v>MBK</v>
          </cell>
          <cell r="B3401" t="str">
            <v>No</v>
          </cell>
          <cell r="C3401" t="str">
            <v>Metal Bank Limited</v>
          </cell>
          <cell r="D3401" t="str">
            <v>AustralianShares</v>
          </cell>
          <cell r="E3401">
            <v>633161</v>
          </cell>
          <cell r="F3401">
            <v>0</v>
          </cell>
          <cell r="G3401">
            <v>0</v>
          </cell>
          <cell r="H3401">
            <v>9497.4150000000009</v>
          </cell>
          <cell r="I3401">
            <v>0</v>
          </cell>
          <cell r="J3401">
            <v>0</v>
          </cell>
          <cell r="K3401">
            <v>1.4999999999999999E-2</v>
          </cell>
        </row>
        <row r="3402">
          <cell r="A3402" t="str">
            <v>MBLPD</v>
          </cell>
          <cell r="B3402" t="str">
            <v>No</v>
          </cell>
          <cell r="C3402" t="str">
            <v>Macquarie Bank Capital Notes 3 08/09/2031</v>
          </cell>
          <cell r="D3402" t="str">
            <v>AustralianShares</v>
          </cell>
          <cell r="E3402">
            <v>28022</v>
          </cell>
          <cell r="F3402">
            <v>0</v>
          </cell>
          <cell r="G3402">
            <v>0</v>
          </cell>
          <cell r="H3402">
            <v>2914288</v>
          </cell>
          <cell r="I3402">
            <v>0</v>
          </cell>
          <cell r="J3402">
            <v>0</v>
          </cell>
          <cell r="K3402">
            <v>104</v>
          </cell>
        </row>
        <row r="3403">
          <cell r="A3403" t="str">
            <v>MCA</v>
          </cell>
          <cell r="B3403" t="str">
            <v>No</v>
          </cell>
          <cell r="C3403" t="str">
            <v>Murray Cod Australia Limited</v>
          </cell>
          <cell r="D3403" t="str">
            <v>AustralianShares</v>
          </cell>
          <cell r="E3403">
            <v>202037</v>
          </cell>
          <cell r="F3403">
            <v>0</v>
          </cell>
          <cell r="G3403">
            <v>0</v>
          </cell>
          <cell r="H3403">
            <v>28285.18</v>
          </cell>
          <cell r="I3403">
            <v>0</v>
          </cell>
          <cell r="J3403">
            <v>0</v>
          </cell>
          <cell r="K3403">
            <v>0.14000000000000001</v>
          </cell>
        </row>
        <row r="3404">
          <cell r="A3404" t="str">
            <v>MCCL</v>
          </cell>
          <cell r="B3404" t="str">
            <v>No</v>
          </cell>
          <cell r="C3404" t="str">
            <v>Munro Climate Change Leaders Fund (Managed Fund)</v>
          </cell>
          <cell r="D3404" t="str">
            <v>AustralianShares</v>
          </cell>
          <cell r="E3404">
            <v>29263</v>
          </cell>
          <cell r="F3404">
            <v>0</v>
          </cell>
          <cell r="G3404">
            <v>0</v>
          </cell>
          <cell r="H3404">
            <v>500397.3</v>
          </cell>
          <cell r="I3404">
            <v>0</v>
          </cell>
          <cell r="J3404">
            <v>0</v>
          </cell>
          <cell r="K3404">
            <v>17.100000000000001</v>
          </cell>
        </row>
        <row r="3405">
          <cell r="A3405" t="str">
            <v>MCD.NY</v>
          </cell>
          <cell r="B3405" t="str">
            <v>No</v>
          </cell>
          <cell r="C3405" t="str">
            <v>McDonald's Corporation</v>
          </cell>
          <cell r="D3405" t="str">
            <v>InternationalShares</v>
          </cell>
          <cell r="E3405">
            <v>301</v>
          </cell>
          <cell r="F3405">
            <v>0</v>
          </cell>
          <cell r="G3405">
            <v>0</v>
          </cell>
          <cell r="H3405">
            <v>141032.63285300002</v>
          </cell>
          <cell r="I3405">
            <v>0</v>
          </cell>
          <cell r="J3405">
            <v>0</v>
          </cell>
          <cell r="K3405">
            <v>468.54695299999997</v>
          </cell>
        </row>
        <row r="3406">
          <cell r="A3406" t="str">
            <v>MCE</v>
          </cell>
          <cell r="B3406" t="str">
            <v>No</v>
          </cell>
          <cell r="C3406" t="str">
            <v>Matrix Composites &amp; Engineering Limited</v>
          </cell>
          <cell r="D3406" t="str">
            <v>AustralianShares</v>
          </cell>
          <cell r="E3406">
            <v>24752</v>
          </cell>
          <cell r="F3406">
            <v>0</v>
          </cell>
          <cell r="G3406">
            <v>0</v>
          </cell>
          <cell r="H3406">
            <v>5940.48</v>
          </cell>
          <cell r="I3406">
            <v>0</v>
          </cell>
          <cell r="J3406">
            <v>0</v>
          </cell>
          <cell r="K3406">
            <v>0.24</v>
          </cell>
        </row>
        <row r="3407">
          <cell r="A3407" t="str">
            <v>MCGG</v>
          </cell>
          <cell r="B3407" t="str">
            <v>No</v>
          </cell>
          <cell r="C3407" t="str">
            <v>Munro Concentrated Global Growth (Managed Fund)</v>
          </cell>
          <cell r="D3407" t="str">
            <v>AustralianShares</v>
          </cell>
          <cell r="E3407">
            <v>15689</v>
          </cell>
          <cell r="F3407">
            <v>0</v>
          </cell>
          <cell r="G3407">
            <v>0</v>
          </cell>
          <cell r="H3407">
            <v>241296.82</v>
          </cell>
          <cell r="I3407">
            <v>0</v>
          </cell>
          <cell r="J3407">
            <v>0</v>
          </cell>
          <cell r="K3407">
            <v>15.38</v>
          </cell>
        </row>
        <row r="3408">
          <cell r="A3408" t="str">
            <v>MCH</v>
          </cell>
          <cell r="B3408" t="str">
            <v>No</v>
          </cell>
          <cell r="C3408" t="str">
            <v>Murchison Holdings Limited</v>
          </cell>
          <cell r="D3408" t="str">
            <v>AustralianShares</v>
          </cell>
          <cell r="E3408">
            <v>0</v>
          </cell>
          <cell r="F3408">
            <v>0</v>
          </cell>
          <cell r="G3408">
            <v>0</v>
          </cell>
          <cell r="H3408">
            <v>0</v>
          </cell>
          <cell r="I3408">
            <v>0</v>
          </cell>
          <cell r="J3408">
            <v>0</v>
          </cell>
          <cell r="K3408">
            <v>0</v>
          </cell>
        </row>
        <row r="3409">
          <cell r="A3409" t="str">
            <v>MCHP.ND</v>
          </cell>
          <cell r="B3409" t="str">
            <v>No</v>
          </cell>
          <cell r="C3409" t="str">
            <v>Microchip Technology Incorporated</v>
          </cell>
          <cell r="D3409" t="str">
            <v>InternationalShares</v>
          </cell>
          <cell r="E3409">
            <v>19</v>
          </cell>
          <cell r="F3409">
            <v>0</v>
          </cell>
          <cell r="G3409">
            <v>0</v>
          </cell>
          <cell r="H3409">
            <v>1761.1928210000001</v>
          </cell>
          <cell r="I3409">
            <v>0</v>
          </cell>
          <cell r="J3409">
            <v>0</v>
          </cell>
          <cell r="K3409">
            <v>92.694359000000006</v>
          </cell>
        </row>
        <row r="3410">
          <cell r="A3410" t="str">
            <v>MCK.NY</v>
          </cell>
          <cell r="B3410" t="str">
            <v>No</v>
          </cell>
          <cell r="C3410" t="str">
            <v>McKesson Corporation</v>
          </cell>
          <cell r="D3410" t="str">
            <v>InternationalShares</v>
          </cell>
          <cell r="E3410">
            <v>59</v>
          </cell>
          <cell r="F3410">
            <v>0</v>
          </cell>
          <cell r="G3410">
            <v>0</v>
          </cell>
          <cell r="H3410">
            <v>54347.325018000003</v>
          </cell>
          <cell r="I3410">
            <v>0</v>
          </cell>
          <cell r="J3410">
            <v>0</v>
          </cell>
          <cell r="K3410">
            <v>921.14110200000005</v>
          </cell>
        </row>
        <row r="3411">
          <cell r="A3411" t="str">
            <v>MCK0005AU</v>
          </cell>
          <cell r="B3411" t="str">
            <v>No</v>
          </cell>
          <cell r="C3411" t="str">
            <v>AIMS Commercial Mortgage Fund W/Sale (Susp)</v>
          </cell>
          <cell r="D3411" t="str">
            <v>ManagedFunds</v>
          </cell>
          <cell r="E3411">
            <v>5858.2109989999999</v>
          </cell>
          <cell r="F3411">
            <v>0</v>
          </cell>
          <cell r="G3411">
            <v>0</v>
          </cell>
          <cell r="H3411">
            <v>5878.8904840000005</v>
          </cell>
          <cell r="I3411">
            <v>0</v>
          </cell>
          <cell r="J3411">
            <v>0</v>
          </cell>
          <cell r="K3411">
            <v>1.00353</v>
          </cell>
        </row>
        <row r="3412">
          <cell r="A3412" t="str">
            <v>MCL</v>
          </cell>
          <cell r="B3412" t="str">
            <v>No</v>
          </cell>
          <cell r="C3412" t="str">
            <v>Mighty Craft Limited</v>
          </cell>
          <cell r="D3412" t="str">
            <v>AustralianShares</v>
          </cell>
          <cell r="E3412">
            <v>23066</v>
          </cell>
          <cell r="F3412">
            <v>0</v>
          </cell>
          <cell r="G3412">
            <v>0</v>
          </cell>
          <cell r="H3412">
            <v>115.33</v>
          </cell>
          <cell r="I3412">
            <v>0</v>
          </cell>
          <cell r="J3412">
            <v>0</v>
          </cell>
          <cell r="K3412">
            <v>5.0000000000000001E-3</v>
          </cell>
        </row>
        <row r="3413">
          <cell r="A3413" t="str">
            <v>MCO</v>
          </cell>
          <cell r="B3413" t="str">
            <v>No</v>
          </cell>
          <cell r="C3413" t="str">
            <v>Myeco Group Ltd</v>
          </cell>
          <cell r="D3413" t="str">
            <v>AustralianShares</v>
          </cell>
          <cell r="E3413">
            <v>388404</v>
          </cell>
          <cell r="F3413">
            <v>0</v>
          </cell>
          <cell r="G3413">
            <v>0</v>
          </cell>
          <cell r="H3413">
            <v>8933.2919999999995</v>
          </cell>
          <cell r="I3413">
            <v>0</v>
          </cell>
          <cell r="J3413">
            <v>0</v>
          </cell>
          <cell r="K3413">
            <v>2.3E-2</v>
          </cell>
        </row>
        <row r="3414">
          <cell r="A3414" t="str">
            <v>MCO.NY</v>
          </cell>
          <cell r="B3414" t="str">
            <v>No</v>
          </cell>
          <cell r="C3414" t="str">
            <v>Moody's Corporation</v>
          </cell>
          <cell r="D3414" t="str">
            <v>InternationalShares</v>
          </cell>
          <cell r="E3414">
            <v>5</v>
          </cell>
          <cell r="F3414">
            <v>0</v>
          </cell>
          <cell r="G3414">
            <v>0</v>
          </cell>
          <cell r="H3414">
            <v>3825.5212550000001</v>
          </cell>
          <cell r="I3414">
            <v>0</v>
          </cell>
          <cell r="J3414">
            <v>0</v>
          </cell>
          <cell r="K3414">
            <v>765.10425099999998</v>
          </cell>
        </row>
        <row r="3415">
          <cell r="A3415" t="str">
            <v>MCP</v>
          </cell>
          <cell r="B3415" t="str">
            <v>No</v>
          </cell>
          <cell r="C3415" t="str">
            <v>McPhersons Ltd</v>
          </cell>
          <cell r="D3415" t="str">
            <v>AustralianShares</v>
          </cell>
          <cell r="E3415">
            <v>36018</v>
          </cell>
          <cell r="F3415">
            <v>0</v>
          </cell>
          <cell r="G3415">
            <v>0</v>
          </cell>
          <cell r="H3415">
            <v>11525.76</v>
          </cell>
          <cell r="I3415">
            <v>0</v>
          </cell>
          <cell r="J3415">
            <v>0</v>
          </cell>
          <cell r="K3415">
            <v>0.32</v>
          </cell>
        </row>
        <row r="3416">
          <cell r="A3416" t="str">
            <v>MCX</v>
          </cell>
          <cell r="B3416" t="str">
            <v>No</v>
          </cell>
          <cell r="C3416" t="str">
            <v>Mariner Corporation Limited</v>
          </cell>
          <cell r="D3416" t="str">
            <v>AustralianShares</v>
          </cell>
          <cell r="E3416">
            <v>0</v>
          </cell>
          <cell r="F3416">
            <v>0</v>
          </cell>
          <cell r="G3416">
            <v>0</v>
          </cell>
          <cell r="H3416">
            <v>0</v>
          </cell>
          <cell r="I3416">
            <v>0</v>
          </cell>
          <cell r="J3416">
            <v>0</v>
          </cell>
          <cell r="K3416">
            <v>0</v>
          </cell>
        </row>
        <row r="3417">
          <cell r="A3417" t="str">
            <v>MDB.ND</v>
          </cell>
          <cell r="B3417" t="str">
            <v>No</v>
          </cell>
          <cell r="C3417" t="str">
            <v>MongoDB Inc</v>
          </cell>
          <cell r="D3417" t="str">
            <v>InternationalShares</v>
          </cell>
          <cell r="E3417">
            <v>59</v>
          </cell>
          <cell r="F3417">
            <v>0</v>
          </cell>
          <cell r="G3417">
            <v>0</v>
          </cell>
          <cell r="H3417">
            <v>22201.050586999998</v>
          </cell>
          <cell r="I3417">
            <v>0</v>
          </cell>
          <cell r="J3417">
            <v>0</v>
          </cell>
          <cell r="K3417">
            <v>376.288993</v>
          </cell>
        </row>
        <row r="3418">
          <cell r="A3418" t="str">
            <v>MDC</v>
          </cell>
          <cell r="B3418" t="str">
            <v>No</v>
          </cell>
          <cell r="C3418" t="str">
            <v>Medlab Clinical Limited</v>
          </cell>
          <cell r="D3418" t="str">
            <v>AustralianShares</v>
          </cell>
          <cell r="E3418">
            <v>0</v>
          </cell>
          <cell r="F3418">
            <v>0</v>
          </cell>
          <cell r="G3418">
            <v>0</v>
          </cell>
          <cell r="H3418">
            <v>0</v>
          </cell>
          <cell r="I3418">
            <v>0</v>
          </cell>
          <cell r="J3418">
            <v>0</v>
          </cell>
          <cell r="K3418">
            <v>0</v>
          </cell>
        </row>
        <row r="3419">
          <cell r="A3419" t="str">
            <v>MDI</v>
          </cell>
          <cell r="B3419" t="str">
            <v>No</v>
          </cell>
          <cell r="C3419" t="str">
            <v>Middle Island Resources</v>
          </cell>
          <cell r="D3419" t="str">
            <v>AustralianShares</v>
          </cell>
          <cell r="E3419">
            <v>219088</v>
          </cell>
          <cell r="F3419">
            <v>0</v>
          </cell>
          <cell r="G3419">
            <v>0</v>
          </cell>
          <cell r="H3419">
            <v>2629.056</v>
          </cell>
          <cell r="I3419">
            <v>0</v>
          </cell>
          <cell r="J3419">
            <v>0</v>
          </cell>
          <cell r="K3419">
            <v>1.2E-2</v>
          </cell>
        </row>
        <row r="3420">
          <cell r="A3420" t="str">
            <v>MDLZ.ND</v>
          </cell>
          <cell r="B3420" t="str">
            <v>No</v>
          </cell>
          <cell r="C3420" t="str">
            <v>Mondelez International Inc</v>
          </cell>
          <cell r="D3420" t="str">
            <v>InternationalShares</v>
          </cell>
          <cell r="E3420">
            <v>3005</v>
          </cell>
          <cell r="F3420">
            <v>0</v>
          </cell>
          <cell r="G3420">
            <v>0</v>
          </cell>
          <cell r="H3420">
            <v>290106.110675</v>
          </cell>
          <cell r="I3420">
            <v>0</v>
          </cell>
          <cell r="J3420">
            <v>0</v>
          </cell>
          <cell r="K3420">
            <v>96.541134999999997</v>
          </cell>
        </row>
        <row r="3421">
          <cell r="A3421" t="str">
            <v>MDR</v>
          </cell>
          <cell r="B3421" t="str">
            <v>No</v>
          </cell>
          <cell r="C3421" t="str">
            <v>MedAdvisor Limited</v>
          </cell>
          <cell r="D3421" t="str">
            <v>AustralianShares</v>
          </cell>
          <cell r="E3421">
            <v>82332</v>
          </cell>
          <cell r="F3421">
            <v>0</v>
          </cell>
          <cell r="G3421">
            <v>0</v>
          </cell>
          <cell r="H3421">
            <v>18524.7</v>
          </cell>
          <cell r="I3421">
            <v>0</v>
          </cell>
          <cell r="J3421">
            <v>0</v>
          </cell>
          <cell r="K3421">
            <v>0.22500000000000001</v>
          </cell>
        </row>
        <row r="3422">
          <cell r="A3422" t="str">
            <v>MDT.NY</v>
          </cell>
          <cell r="B3422" t="str">
            <v>No</v>
          </cell>
          <cell r="C3422" t="str">
            <v>Medtronic plc</v>
          </cell>
          <cell r="D3422" t="str">
            <v>InternationalShares</v>
          </cell>
          <cell r="E3422">
            <v>1364</v>
          </cell>
          <cell r="F3422">
            <v>0</v>
          </cell>
          <cell r="G3422">
            <v>0</v>
          </cell>
          <cell r="H3422">
            <v>176105.25297199999</v>
          </cell>
          <cell r="I3422">
            <v>0</v>
          </cell>
          <cell r="J3422">
            <v>0</v>
          </cell>
          <cell r="K3422">
            <v>129.10942299999999</v>
          </cell>
        </row>
        <row r="3423">
          <cell r="A3423" t="str">
            <v>MDV</v>
          </cell>
          <cell r="B3423" t="str">
            <v>No</v>
          </cell>
          <cell r="C3423" t="str">
            <v>Growth Capital Group Limited</v>
          </cell>
          <cell r="D3423" t="str">
            <v>AustralianShares</v>
          </cell>
          <cell r="E3423">
            <v>0</v>
          </cell>
          <cell r="F3423">
            <v>0</v>
          </cell>
          <cell r="G3423">
            <v>0</v>
          </cell>
          <cell r="H3423">
            <v>0</v>
          </cell>
          <cell r="I3423">
            <v>0</v>
          </cell>
          <cell r="J3423">
            <v>0</v>
          </cell>
          <cell r="K3423">
            <v>0</v>
          </cell>
        </row>
        <row r="3424">
          <cell r="A3424" t="str">
            <v>MDX</v>
          </cell>
          <cell r="B3424" t="str">
            <v>No</v>
          </cell>
          <cell r="C3424" t="str">
            <v>Mindax Limited</v>
          </cell>
          <cell r="D3424" t="str">
            <v>AustralianShares</v>
          </cell>
          <cell r="E3424">
            <v>20000</v>
          </cell>
          <cell r="F3424">
            <v>0</v>
          </cell>
          <cell r="G3424">
            <v>0</v>
          </cell>
          <cell r="H3424">
            <v>800</v>
          </cell>
          <cell r="I3424">
            <v>0</v>
          </cell>
          <cell r="J3424">
            <v>0</v>
          </cell>
          <cell r="K3424">
            <v>0.04</v>
          </cell>
        </row>
        <row r="3425">
          <cell r="A3425" t="str">
            <v>ME1</v>
          </cell>
          <cell r="B3425" t="str">
            <v>No</v>
          </cell>
          <cell r="C3425" t="str">
            <v>Melodiol Global Health Limited</v>
          </cell>
          <cell r="D3425" t="str">
            <v>AustralianShares</v>
          </cell>
          <cell r="E3425">
            <v>3019774</v>
          </cell>
          <cell r="F3425">
            <v>0</v>
          </cell>
          <cell r="G3425">
            <v>0</v>
          </cell>
          <cell r="H3425">
            <v>3019.7739999999999</v>
          </cell>
          <cell r="I3425">
            <v>0</v>
          </cell>
          <cell r="J3425">
            <v>0</v>
          </cell>
          <cell r="K3425">
            <v>1E-3</v>
          </cell>
        </row>
        <row r="3426">
          <cell r="A3426" t="str">
            <v>ME1OD</v>
          </cell>
          <cell r="B3426" t="str">
            <v>No</v>
          </cell>
          <cell r="C3426" t="str">
            <v>Melodiol Global Health Limited Opt Exp 31/01/2027</v>
          </cell>
          <cell r="D3426" t="str">
            <v>AustralianShares</v>
          </cell>
          <cell r="E3426">
            <v>0</v>
          </cell>
          <cell r="F3426">
            <v>0</v>
          </cell>
          <cell r="G3426">
            <v>0</v>
          </cell>
          <cell r="H3426">
            <v>0</v>
          </cell>
          <cell r="I3426">
            <v>0</v>
          </cell>
          <cell r="J3426">
            <v>0</v>
          </cell>
          <cell r="K3426">
            <v>0</v>
          </cell>
        </row>
        <row r="3427">
          <cell r="A3427" t="str">
            <v>ME1OE</v>
          </cell>
          <cell r="B3427" t="str">
            <v>No</v>
          </cell>
          <cell r="C3427" t="str">
            <v>Melodiol Global Health Limited Opt Exp 13/11/2028</v>
          </cell>
          <cell r="D3427" t="str">
            <v>AustralianShares</v>
          </cell>
          <cell r="E3427">
            <v>0</v>
          </cell>
          <cell r="F3427">
            <v>0</v>
          </cell>
          <cell r="G3427">
            <v>0</v>
          </cell>
          <cell r="H3427">
            <v>0</v>
          </cell>
          <cell r="I3427">
            <v>0</v>
          </cell>
          <cell r="J3427">
            <v>0</v>
          </cell>
          <cell r="K3427">
            <v>0</v>
          </cell>
        </row>
        <row r="3428">
          <cell r="A3428" t="str">
            <v>MEC</v>
          </cell>
          <cell r="B3428" t="str">
            <v>No</v>
          </cell>
          <cell r="C3428" t="str">
            <v>Morphic Ethical Equities Fund Limited</v>
          </cell>
          <cell r="D3428" t="str">
            <v>AustralianShares</v>
          </cell>
          <cell r="E3428">
            <v>148169</v>
          </cell>
          <cell r="F3428">
            <v>0</v>
          </cell>
          <cell r="G3428">
            <v>0</v>
          </cell>
          <cell r="H3428">
            <v>151132.38</v>
          </cell>
          <cell r="I3428">
            <v>0</v>
          </cell>
          <cell r="J3428">
            <v>0</v>
          </cell>
          <cell r="K3428">
            <v>1.02</v>
          </cell>
        </row>
        <row r="3429">
          <cell r="A3429" t="str">
            <v>MEG</v>
          </cell>
          <cell r="B3429" t="str">
            <v>No</v>
          </cell>
          <cell r="C3429" t="str">
            <v>Megado Minerals Ltd</v>
          </cell>
          <cell r="D3429" t="str">
            <v>AustralianShares</v>
          </cell>
          <cell r="E3429">
            <v>7729</v>
          </cell>
          <cell r="F3429">
            <v>0</v>
          </cell>
          <cell r="G3429">
            <v>0</v>
          </cell>
          <cell r="H3429">
            <v>131.393</v>
          </cell>
          <cell r="I3429">
            <v>0</v>
          </cell>
          <cell r="J3429">
            <v>0</v>
          </cell>
          <cell r="K3429">
            <v>1.7000000000000001E-2</v>
          </cell>
        </row>
        <row r="3430">
          <cell r="A3430" t="str">
            <v>MEG.TX</v>
          </cell>
          <cell r="B3430" t="str">
            <v>No</v>
          </cell>
          <cell r="C3430" t="str">
            <v>MEG Energy Corp</v>
          </cell>
          <cell r="D3430" t="str">
            <v>InternationalShares</v>
          </cell>
          <cell r="E3430">
            <v>1100</v>
          </cell>
          <cell r="F3430">
            <v>0</v>
          </cell>
          <cell r="G3430">
            <v>0</v>
          </cell>
          <cell r="H3430">
            <v>29178.670399999999</v>
          </cell>
          <cell r="I3430">
            <v>0</v>
          </cell>
          <cell r="J3430">
            <v>0</v>
          </cell>
          <cell r="K3430">
            <v>26.526064000000002</v>
          </cell>
        </row>
        <row r="3431">
          <cell r="A3431" t="str">
            <v>MEI</v>
          </cell>
          <cell r="B3431" t="str">
            <v>No</v>
          </cell>
          <cell r="C3431" t="str">
            <v>Meteoric Resources NL</v>
          </cell>
          <cell r="D3431" t="str">
            <v>AustralianShares</v>
          </cell>
          <cell r="E3431">
            <v>1834615</v>
          </cell>
          <cell r="F3431">
            <v>0</v>
          </cell>
          <cell r="G3431">
            <v>0</v>
          </cell>
          <cell r="H3431">
            <v>155942.27499999999</v>
          </cell>
          <cell r="I3431">
            <v>0</v>
          </cell>
          <cell r="J3431">
            <v>0</v>
          </cell>
          <cell r="K3431">
            <v>8.5000000000000006E-2</v>
          </cell>
        </row>
        <row r="3432">
          <cell r="A3432" t="str">
            <v>MEK</v>
          </cell>
          <cell r="B3432" t="str">
            <v>No</v>
          </cell>
          <cell r="C3432" t="str">
            <v>Meeka Metals Limited</v>
          </cell>
          <cell r="D3432" t="str">
            <v>AustralianShares</v>
          </cell>
          <cell r="E3432">
            <v>798450</v>
          </cell>
          <cell r="F3432">
            <v>0</v>
          </cell>
          <cell r="G3432">
            <v>0</v>
          </cell>
          <cell r="H3432">
            <v>61480.65</v>
          </cell>
          <cell r="I3432">
            <v>0</v>
          </cell>
          <cell r="J3432">
            <v>0</v>
          </cell>
          <cell r="K3432">
            <v>7.6999999999999999E-2</v>
          </cell>
        </row>
        <row r="3433">
          <cell r="A3433" t="str">
            <v>MEL</v>
          </cell>
          <cell r="B3433" t="str">
            <v>No</v>
          </cell>
          <cell r="C3433" t="str">
            <v>Metgasco Ltd</v>
          </cell>
          <cell r="D3433" t="str">
            <v>AustralianShares</v>
          </cell>
          <cell r="E3433">
            <v>46000</v>
          </cell>
          <cell r="F3433">
            <v>0</v>
          </cell>
          <cell r="G3433">
            <v>0</v>
          </cell>
          <cell r="H3433">
            <v>184</v>
          </cell>
          <cell r="I3433">
            <v>0</v>
          </cell>
          <cell r="J3433">
            <v>0</v>
          </cell>
          <cell r="K3433">
            <v>4.0000000000000001E-3</v>
          </cell>
        </row>
        <row r="3434">
          <cell r="A3434" t="str">
            <v>META.ND</v>
          </cell>
          <cell r="B3434" t="str">
            <v>No</v>
          </cell>
          <cell r="C3434" t="str">
            <v>Meta Platforms Inc</v>
          </cell>
          <cell r="D3434" t="str">
            <v>InternationalShares</v>
          </cell>
          <cell r="E3434">
            <v>11677</v>
          </cell>
          <cell r="F3434">
            <v>0</v>
          </cell>
          <cell r="G3434">
            <v>0</v>
          </cell>
          <cell r="H3434">
            <v>11050590.382696999</v>
          </cell>
          <cell r="I3434">
            <v>0</v>
          </cell>
          <cell r="J3434">
            <v>0</v>
          </cell>
          <cell r="K3434">
            <v>946.35526100000004</v>
          </cell>
        </row>
        <row r="3435">
          <cell r="A3435" t="str">
            <v>MEU</v>
          </cell>
          <cell r="B3435" t="str">
            <v>No</v>
          </cell>
          <cell r="C3435" t="str">
            <v>Marmota Limited</v>
          </cell>
          <cell r="D3435" t="str">
            <v>AustralianShares</v>
          </cell>
          <cell r="E3435">
            <v>750607</v>
          </cell>
          <cell r="F3435">
            <v>0</v>
          </cell>
          <cell r="G3435">
            <v>0</v>
          </cell>
          <cell r="H3435">
            <v>29273.672999999999</v>
          </cell>
          <cell r="I3435">
            <v>0</v>
          </cell>
          <cell r="J3435">
            <v>0</v>
          </cell>
          <cell r="K3435">
            <v>3.9E-2</v>
          </cell>
        </row>
        <row r="3436">
          <cell r="A3436" t="str">
            <v>MFD</v>
          </cell>
          <cell r="B3436" t="str">
            <v>No</v>
          </cell>
          <cell r="C3436" t="str">
            <v>Mayfield Childcare Limited</v>
          </cell>
          <cell r="D3436" t="str">
            <v>AustralianShares</v>
          </cell>
          <cell r="E3436">
            <v>450</v>
          </cell>
          <cell r="F3436">
            <v>0</v>
          </cell>
          <cell r="G3436">
            <v>0</v>
          </cell>
          <cell r="H3436">
            <v>220.5</v>
          </cell>
          <cell r="I3436">
            <v>0</v>
          </cell>
          <cell r="J3436">
            <v>0</v>
          </cell>
          <cell r="K3436">
            <v>0.49</v>
          </cell>
        </row>
        <row r="3437">
          <cell r="A3437" t="str">
            <v>MFF</v>
          </cell>
          <cell r="B3437" t="str">
            <v>No</v>
          </cell>
          <cell r="C3437" t="str">
            <v>MFF Capital Investments Limited</v>
          </cell>
          <cell r="D3437" t="str">
            <v>AustralianShares</v>
          </cell>
          <cell r="E3437">
            <v>2538428</v>
          </cell>
          <cell r="F3437">
            <v>0</v>
          </cell>
          <cell r="G3437">
            <v>0</v>
          </cell>
          <cell r="H3437">
            <v>11879843.039999999</v>
          </cell>
          <cell r="I3437">
            <v>0</v>
          </cell>
          <cell r="J3437">
            <v>0</v>
          </cell>
          <cell r="K3437">
            <v>4.68</v>
          </cell>
        </row>
        <row r="3438">
          <cell r="A3438" t="str">
            <v>MFG</v>
          </cell>
          <cell r="B3438" t="str">
            <v>No</v>
          </cell>
          <cell r="C3438" t="str">
            <v>Magellan Financial Group Ltd</v>
          </cell>
          <cell r="D3438" t="str">
            <v>AustralianShares</v>
          </cell>
          <cell r="E3438">
            <v>254797</v>
          </cell>
          <cell r="F3438">
            <v>0</v>
          </cell>
          <cell r="G3438">
            <v>0</v>
          </cell>
          <cell r="H3438">
            <v>2833342.64</v>
          </cell>
          <cell r="I3438">
            <v>0</v>
          </cell>
          <cell r="J3438">
            <v>0</v>
          </cell>
          <cell r="K3438">
            <v>11.12</v>
          </cell>
        </row>
        <row r="3439">
          <cell r="A3439" t="str">
            <v>MFGO</v>
          </cell>
          <cell r="B3439" t="str">
            <v>No</v>
          </cell>
          <cell r="C3439" t="str">
            <v>Magellan Financial Group Ltd Option Exp 16/04/2027</v>
          </cell>
          <cell r="D3439" t="str">
            <v>AustralianShares</v>
          </cell>
          <cell r="E3439">
            <v>98231</v>
          </cell>
          <cell r="F3439">
            <v>0</v>
          </cell>
          <cell r="G3439">
            <v>0</v>
          </cell>
          <cell r="H3439">
            <v>10314.254999999999</v>
          </cell>
          <cell r="I3439">
            <v>0</v>
          </cell>
          <cell r="J3439">
            <v>0</v>
          </cell>
          <cell r="K3439">
            <v>0.105</v>
          </cell>
        </row>
        <row r="3440">
          <cell r="A3440" t="str">
            <v>MFM0001AU</v>
          </cell>
          <cell r="B3440" t="str">
            <v>No</v>
          </cell>
          <cell r="C3440" t="str">
            <v>MPG Retail Brands Property Trust</v>
          </cell>
          <cell r="D3440" t="str">
            <v>ManagedFunds</v>
          </cell>
          <cell r="E3440">
            <v>30000</v>
          </cell>
          <cell r="F3440">
            <v>0</v>
          </cell>
          <cell r="G3440">
            <v>0</v>
          </cell>
          <cell r="H3440">
            <v>33285.06</v>
          </cell>
          <cell r="I3440">
            <v>0</v>
          </cell>
          <cell r="J3440">
            <v>0</v>
          </cell>
          <cell r="K3440">
            <v>1.109502</v>
          </cell>
        </row>
        <row r="3441">
          <cell r="A3441" t="str">
            <v>MFOA</v>
          </cell>
          <cell r="B3441" t="str">
            <v>No</v>
          </cell>
          <cell r="C3441" t="str">
            <v>Milford Aus Absolute Growth Fund (Hedge Fund) ETF</v>
          </cell>
          <cell r="D3441" t="str">
            <v>AustralianShares</v>
          </cell>
          <cell r="E3441">
            <v>58187</v>
          </cell>
          <cell r="F3441">
            <v>0</v>
          </cell>
          <cell r="G3441">
            <v>0</v>
          </cell>
          <cell r="H3441">
            <v>612709.11</v>
          </cell>
          <cell r="I3441">
            <v>0</v>
          </cell>
          <cell r="J3441">
            <v>0</v>
          </cell>
          <cell r="K3441">
            <v>10.53</v>
          </cell>
        </row>
        <row r="3442">
          <cell r="A3442" t="str">
            <v>MGA</v>
          </cell>
          <cell r="B3442" t="str">
            <v>No</v>
          </cell>
          <cell r="C3442" t="str">
            <v>MetalsGrove Mining Ltd</v>
          </cell>
          <cell r="D3442" t="str">
            <v>AustralianShares</v>
          </cell>
          <cell r="E3442">
            <v>57258</v>
          </cell>
          <cell r="F3442">
            <v>0</v>
          </cell>
          <cell r="G3442">
            <v>0</v>
          </cell>
          <cell r="H3442">
            <v>3034.674</v>
          </cell>
          <cell r="I3442">
            <v>0</v>
          </cell>
          <cell r="J3442">
            <v>0</v>
          </cell>
          <cell r="K3442">
            <v>5.2999999999999999E-2</v>
          </cell>
        </row>
        <row r="3443">
          <cell r="A3443" t="str">
            <v>MGAO</v>
          </cell>
          <cell r="B3443" t="str">
            <v>No</v>
          </cell>
          <cell r="C3443" t="str">
            <v>MetalsGrove Mining Ltd Option Expiring 28/05/2027</v>
          </cell>
          <cell r="D3443" t="str">
            <v>AustralianShares</v>
          </cell>
          <cell r="E3443">
            <v>37379</v>
          </cell>
          <cell r="F3443">
            <v>0</v>
          </cell>
          <cell r="G3443">
            <v>0</v>
          </cell>
          <cell r="H3443">
            <v>261.65300000000002</v>
          </cell>
          <cell r="I3443">
            <v>0</v>
          </cell>
          <cell r="J3443">
            <v>0</v>
          </cell>
          <cell r="K3443">
            <v>7.0000000000000001E-3</v>
          </cell>
        </row>
        <row r="3444">
          <cell r="A3444" t="str">
            <v>MGE0005AU</v>
          </cell>
          <cell r="B3444" t="str">
            <v>No</v>
          </cell>
          <cell r="C3444" t="str">
            <v>Magellan High Conviction Fund</v>
          </cell>
          <cell r="D3444" t="str">
            <v>ManagedFunds</v>
          </cell>
          <cell r="E3444">
            <v>735141.04179000005</v>
          </cell>
          <cell r="F3444">
            <v>0</v>
          </cell>
          <cell r="G3444">
            <v>0</v>
          </cell>
          <cell r="H3444">
            <v>1928936.5795529999</v>
          </cell>
          <cell r="I3444">
            <v>0</v>
          </cell>
          <cell r="J3444">
            <v>0</v>
          </cell>
          <cell r="K3444">
            <v>2.6238999999999999</v>
          </cell>
        </row>
        <row r="3445">
          <cell r="A3445" t="str">
            <v>MGE0006AU</v>
          </cell>
          <cell r="B3445" t="str">
            <v>No</v>
          </cell>
          <cell r="C3445" t="str">
            <v>Magellan Infrastructure Fund (Unhedged)</v>
          </cell>
          <cell r="D3445" t="str">
            <v>ManagedFunds</v>
          </cell>
          <cell r="E3445">
            <v>4935103.9117930001</v>
          </cell>
          <cell r="F3445">
            <v>0</v>
          </cell>
          <cell r="G3445">
            <v>0</v>
          </cell>
          <cell r="H3445">
            <v>10012338.816244999</v>
          </cell>
          <cell r="I3445">
            <v>0</v>
          </cell>
          <cell r="J3445">
            <v>0</v>
          </cell>
          <cell r="K3445">
            <v>2.0287999999999999</v>
          </cell>
        </row>
        <row r="3446">
          <cell r="A3446" t="str">
            <v>MGE0007AU</v>
          </cell>
          <cell r="B3446" t="str">
            <v>No</v>
          </cell>
          <cell r="C3446" t="str">
            <v>Magellan Global Fund (Hedged)</v>
          </cell>
          <cell r="D3446" t="str">
            <v>ManagedFunds</v>
          </cell>
          <cell r="E3446">
            <v>4647679.3462680001</v>
          </cell>
          <cell r="F3446">
            <v>0</v>
          </cell>
          <cell r="G3446">
            <v>0</v>
          </cell>
          <cell r="H3446">
            <v>9175913.3333359994</v>
          </cell>
          <cell r="I3446">
            <v>0</v>
          </cell>
          <cell r="J3446">
            <v>0</v>
          </cell>
          <cell r="K3446">
            <v>1.9742999999999999</v>
          </cell>
        </row>
        <row r="3447">
          <cell r="A3447" t="str">
            <v>MGE9885AU</v>
          </cell>
          <cell r="B3447" t="str">
            <v>No</v>
          </cell>
          <cell r="C3447" t="str">
            <v>Magellan High Conviction Fund - Class B</v>
          </cell>
          <cell r="D3447" t="str">
            <v>ManagedFunds</v>
          </cell>
          <cell r="E3447">
            <v>191276.43637499999</v>
          </cell>
          <cell r="F3447">
            <v>0</v>
          </cell>
          <cell r="G3447">
            <v>0</v>
          </cell>
          <cell r="H3447">
            <v>313368.18571299996</v>
          </cell>
          <cell r="I3447">
            <v>0</v>
          </cell>
          <cell r="J3447">
            <v>0</v>
          </cell>
          <cell r="K3447">
            <v>1.6383000000000001</v>
          </cell>
        </row>
        <row r="3448">
          <cell r="A3448" t="str">
            <v>MGH</v>
          </cell>
          <cell r="B3448" t="str">
            <v>No</v>
          </cell>
          <cell r="C3448" t="str">
            <v>MAAS Group Holdings Limited</v>
          </cell>
          <cell r="D3448" t="str">
            <v>AustralianShares</v>
          </cell>
          <cell r="E3448">
            <v>23526</v>
          </cell>
          <cell r="F3448">
            <v>0</v>
          </cell>
          <cell r="G3448">
            <v>0</v>
          </cell>
          <cell r="H3448">
            <v>112689.54</v>
          </cell>
          <cell r="I3448">
            <v>0</v>
          </cell>
          <cell r="J3448">
            <v>0</v>
          </cell>
          <cell r="K3448">
            <v>4.79</v>
          </cell>
        </row>
        <row r="3449">
          <cell r="A3449" t="str">
            <v>MGK.NY</v>
          </cell>
          <cell r="B3449" t="str">
            <v>No</v>
          </cell>
          <cell r="C3449" t="str">
            <v>Vanguard Mega Cap Growth Index Fund ETF</v>
          </cell>
          <cell r="D3449" t="str">
            <v>InternationalShares</v>
          </cell>
          <cell r="E3449">
            <v>73</v>
          </cell>
          <cell r="F3449">
            <v>0</v>
          </cell>
          <cell r="G3449">
            <v>0</v>
          </cell>
          <cell r="H3449">
            <v>40518.716649000002</v>
          </cell>
          <cell r="I3449">
            <v>0</v>
          </cell>
          <cell r="J3449">
            <v>0</v>
          </cell>
          <cell r="K3449">
            <v>555.05091300000004</v>
          </cell>
        </row>
        <row r="3450">
          <cell r="A3450" t="str">
            <v>MGL0010AU</v>
          </cell>
          <cell r="B3450" t="str">
            <v>No</v>
          </cell>
          <cell r="C3450" t="str">
            <v>Ironbark Global (Ex-Aust) Prop Sec Fund</v>
          </cell>
          <cell r="D3450" t="str">
            <v>ManagedFunds</v>
          </cell>
          <cell r="E3450">
            <v>359150.423557</v>
          </cell>
          <cell r="F3450">
            <v>0</v>
          </cell>
          <cell r="G3450">
            <v>0</v>
          </cell>
          <cell r="H3450">
            <v>382387.455961</v>
          </cell>
          <cell r="I3450">
            <v>0</v>
          </cell>
          <cell r="J3450">
            <v>0</v>
          </cell>
          <cell r="K3450">
            <v>1.0647</v>
          </cell>
        </row>
        <row r="3451">
          <cell r="A3451" t="str">
            <v>MGM.NY</v>
          </cell>
          <cell r="B3451" t="str">
            <v>No</v>
          </cell>
          <cell r="C3451" t="str">
            <v>MGM Resorts International</v>
          </cell>
          <cell r="D3451" t="str">
            <v>InternationalShares</v>
          </cell>
          <cell r="E3451">
            <v>33743</v>
          </cell>
          <cell r="F3451">
            <v>0</v>
          </cell>
          <cell r="G3451">
            <v>0</v>
          </cell>
          <cell r="H3451">
            <v>1889760.7208179999</v>
          </cell>
          <cell r="I3451">
            <v>0</v>
          </cell>
          <cell r="J3451">
            <v>0</v>
          </cell>
          <cell r="K3451">
            <v>56.004525999999998</v>
          </cell>
        </row>
        <row r="3452">
          <cell r="A3452" t="str">
            <v>MGOC</v>
          </cell>
          <cell r="B3452" t="str">
            <v>No</v>
          </cell>
          <cell r="C3452" t="str">
            <v>Magellan Global Fund (Open Class) (Managed Fund)</v>
          </cell>
          <cell r="D3452" t="str">
            <v>AustralianShares</v>
          </cell>
          <cell r="E3452">
            <v>10544935</v>
          </cell>
          <cell r="F3452">
            <v>0</v>
          </cell>
          <cell r="G3452">
            <v>0</v>
          </cell>
          <cell r="H3452">
            <v>35852779</v>
          </cell>
          <cell r="I3452">
            <v>0</v>
          </cell>
          <cell r="J3452">
            <v>0</v>
          </cell>
          <cell r="K3452">
            <v>3.4</v>
          </cell>
        </row>
        <row r="3453">
          <cell r="A3453" t="str">
            <v>MGT</v>
          </cell>
          <cell r="B3453" t="str">
            <v>No</v>
          </cell>
          <cell r="C3453" t="str">
            <v>Magnetite Mines Limited</v>
          </cell>
          <cell r="D3453" t="str">
            <v>AustralianShares</v>
          </cell>
          <cell r="E3453">
            <v>32783</v>
          </cell>
          <cell r="F3453">
            <v>0</v>
          </cell>
          <cell r="G3453">
            <v>0</v>
          </cell>
          <cell r="H3453">
            <v>3933.96</v>
          </cell>
          <cell r="I3453">
            <v>0</v>
          </cell>
          <cell r="J3453">
            <v>0</v>
          </cell>
          <cell r="K3453">
            <v>0.12</v>
          </cell>
        </row>
        <row r="3454">
          <cell r="A3454" t="str">
            <v>MGTOA</v>
          </cell>
          <cell r="B3454" t="str">
            <v>No</v>
          </cell>
          <cell r="C3454" t="str">
            <v>Magnetite Mines Limited Option Expiry 02/10/2027</v>
          </cell>
          <cell r="D3454" t="str">
            <v>AustralianShares</v>
          </cell>
          <cell r="E3454">
            <v>4390</v>
          </cell>
          <cell r="F3454">
            <v>0</v>
          </cell>
          <cell r="G3454">
            <v>0</v>
          </cell>
          <cell r="H3454">
            <v>131.69999999999999</v>
          </cell>
          <cell r="I3454">
            <v>0</v>
          </cell>
          <cell r="J3454">
            <v>0</v>
          </cell>
          <cell r="K3454">
            <v>0.03</v>
          </cell>
        </row>
        <row r="3455">
          <cell r="A3455" t="str">
            <v>MGU</v>
          </cell>
          <cell r="B3455" t="str">
            <v>No</v>
          </cell>
          <cell r="C3455" t="str">
            <v>Magnum Mining &amp; Exploration Limited</v>
          </cell>
          <cell r="D3455" t="str">
            <v>AustralianShares</v>
          </cell>
          <cell r="E3455">
            <v>74749</v>
          </cell>
          <cell r="F3455">
            <v>0</v>
          </cell>
          <cell r="G3455">
            <v>0</v>
          </cell>
          <cell r="H3455">
            <v>672.74099999999999</v>
          </cell>
          <cell r="I3455">
            <v>0</v>
          </cell>
          <cell r="J3455">
            <v>0</v>
          </cell>
          <cell r="K3455">
            <v>8.9999999999999993E-3</v>
          </cell>
        </row>
        <row r="3456">
          <cell r="A3456" t="str">
            <v>MGX</v>
          </cell>
          <cell r="B3456" t="str">
            <v>No</v>
          </cell>
          <cell r="C3456" t="str">
            <v>Mount Gibson Iron Ltd</v>
          </cell>
          <cell r="D3456" t="str">
            <v>AustralianShares</v>
          </cell>
          <cell r="E3456">
            <v>700383</v>
          </cell>
          <cell r="F3456">
            <v>0</v>
          </cell>
          <cell r="G3456">
            <v>0</v>
          </cell>
          <cell r="H3456">
            <v>206612.98499999999</v>
          </cell>
          <cell r="I3456">
            <v>0</v>
          </cell>
          <cell r="J3456">
            <v>0</v>
          </cell>
          <cell r="K3456">
            <v>0.29499999999999998</v>
          </cell>
        </row>
        <row r="3457">
          <cell r="A3457" t="str">
            <v>MHC</v>
          </cell>
          <cell r="B3457" t="str">
            <v>No</v>
          </cell>
          <cell r="C3457" t="str">
            <v>Manhattan Corporation Limited</v>
          </cell>
          <cell r="D3457" t="str">
            <v>AustralianShares</v>
          </cell>
          <cell r="E3457">
            <v>17417</v>
          </cell>
          <cell r="F3457">
            <v>0</v>
          </cell>
          <cell r="G3457">
            <v>0</v>
          </cell>
          <cell r="H3457">
            <v>330.923</v>
          </cell>
          <cell r="I3457">
            <v>0</v>
          </cell>
          <cell r="J3457">
            <v>0</v>
          </cell>
          <cell r="K3457">
            <v>1.9E-2</v>
          </cell>
        </row>
        <row r="3458">
          <cell r="A3458" t="str">
            <v>MHG</v>
          </cell>
          <cell r="B3458" t="str">
            <v>No</v>
          </cell>
          <cell r="C3458" t="str">
            <v>Magellan Global Equities Fund (Hedged)</v>
          </cell>
          <cell r="D3458" t="str">
            <v>AustralianShares</v>
          </cell>
          <cell r="E3458">
            <v>357452</v>
          </cell>
          <cell r="F3458">
            <v>0</v>
          </cell>
          <cell r="G3458">
            <v>0</v>
          </cell>
          <cell r="H3458">
            <v>1440531.56</v>
          </cell>
          <cell r="I3458">
            <v>0</v>
          </cell>
          <cell r="J3458">
            <v>0</v>
          </cell>
          <cell r="K3458">
            <v>4.03</v>
          </cell>
        </row>
        <row r="3459">
          <cell r="A3459" t="str">
            <v>MHHT</v>
          </cell>
          <cell r="B3459" t="str">
            <v>No</v>
          </cell>
          <cell r="C3459" t="str">
            <v>Magellan High Conviction Trust ETF</v>
          </cell>
          <cell r="D3459" t="str">
            <v>AustralianShares</v>
          </cell>
          <cell r="E3459">
            <v>798947</v>
          </cell>
          <cell r="F3459">
            <v>0</v>
          </cell>
          <cell r="G3459">
            <v>0</v>
          </cell>
          <cell r="H3459">
            <v>1645830.82</v>
          </cell>
          <cell r="I3459">
            <v>0</v>
          </cell>
          <cell r="J3459">
            <v>0</v>
          </cell>
          <cell r="K3459">
            <v>2.06</v>
          </cell>
        </row>
        <row r="3460">
          <cell r="A3460" t="str">
            <v>MHI</v>
          </cell>
          <cell r="B3460" t="str">
            <v>No</v>
          </cell>
          <cell r="C3460" t="str">
            <v>Merchant House International Limited</v>
          </cell>
          <cell r="D3460" t="str">
            <v>AustralianShares</v>
          </cell>
          <cell r="E3460">
            <v>58000</v>
          </cell>
          <cell r="F3460">
            <v>0</v>
          </cell>
          <cell r="G3460">
            <v>0</v>
          </cell>
          <cell r="H3460">
            <v>8700</v>
          </cell>
          <cell r="I3460">
            <v>0</v>
          </cell>
          <cell r="J3460">
            <v>0</v>
          </cell>
          <cell r="K3460">
            <v>0.15</v>
          </cell>
        </row>
        <row r="3461">
          <cell r="A3461" t="str">
            <v>MHJ</v>
          </cell>
          <cell r="B3461" t="str">
            <v>No</v>
          </cell>
          <cell r="C3461" t="str">
            <v>Michael Hill International Limited</v>
          </cell>
          <cell r="D3461" t="str">
            <v>AustralianShares</v>
          </cell>
          <cell r="E3461">
            <v>61347</v>
          </cell>
          <cell r="F3461">
            <v>0</v>
          </cell>
          <cell r="G3461">
            <v>0</v>
          </cell>
          <cell r="H3461">
            <v>36194.730000000003</v>
          </cell>
          <cell r="I3461">
            <v>0</v>
          </cell>
          <cell r="J3461">
            <v>0</v>
          </cell>
          <cell r="K3461">
            <v>0.59</v>
          </cell>
        </row>
        <row r="3462">
          <cell r="A3462" t="str">
            <v>MHOT</v>
          </cell>
          <cell r="B3462" t="str">
            <v>No</v>
          </cell>
          <cell r="C3462" t="str">
            <v>VanEck Morningstar Wide Moat (AUD Hedged) ETF</v>
          </cell>
          <cell r="D3462" t="str">
            <v>AustralianShares</v>
          </cell>
          <cell r="E3462">
            <v>78406</v>
          </cell>
          <cell r="F3462">
            <v>0</v>
          </cell>
          <cell r="G3462">
            <v>0</v>
          </cell>
          <cell r="H3462">
            <v>10713395.84</v>
          </cell>
          <cell r="I3462">
            <v>0</v>
          </cell>
          <cell r="J3462">
            <v>0</v>
          </cell>
          <cell r="K3462">
            <v>136.63999999999999</v>
          </cell>
        </row>
        <row r="3463">
          <cell r="A3463" t="str">
            <v>MI6</v>
          </cell>
          <cell r="B3463" t="str">
            <v>No</v>
          </cell>
          <cell r="C3463" t="str">
            <v>Minerals 260 Limited</v>
          </cell>
          <cell r="D3463" t="str">
            <v>AustralianShares</v>
          </cell>
          <cell r="E3463">
            <v>58105</v>
          </cell>
          <cell r="F3463">
            <v>0</v>
          </cell>
          <cell r="G3463">
            <v>0</v>
          </cell>
          <cell r="H3463">
            <v>7553.65</v>
          </cell>
          <cell r="I3463">
            <v>0</v>
          </cell>
          <cell r="J3463">
            <v>0</v>
          </cell>
          <cell r="K3463">
            <v>0.13</v>
          </cell>
        </row>
        <row r="3464">
          <cell r="A3464" t="str">
            <v>MIO</v>
          </cell>
          <cell r="B3464" t="str">
            <v>No</v>
          </cell>
          <cell r="C3464" t="str">
            <v>Macarthur Minerals Limited</v>
          </cell>
          <cell r="D3464" t="str">
            <v>AustralianShares</v>
          </cell>
          <cell r="E3464">
            <v>8285</v>
          </cell>
          <cell r="F3464">
            <v>0</v>
          </cell>
          <cell r="G3464">
            <v>0</v>
          </cell>
          <cell r="H3464">
            <v>364.54</v>
          </cell>
          <cell r="I3464">
            <v>0</v>
          </cell>
          <cell r="J3464">
            <v>0</v>
          </cell>
          <cell r="K3464">
            <v>4.3999999999999997E-2</v>
          </cell>
        </row>
        <row r="3465">
          <cell r="A3465" t="str">
            <v>MIR</v>
          </cell>
          <cell r="B3465" t="str">
            <v>No</v>
          </cell>
          <cell r="C3465" t="str">
            <v>Mirrabooka Investments Ltd</v>
          </cell>
          <cell r="D3465" t="str">
            <v>AustralianShares</v>
          </cell>
          <cell r="E3465">
            <v>643463</v>
          </cell>
          <cell r="F3465">
            <v>0</v>
          </cell>
          <cell r="G3465">
            <v>0</v>
          </cell>
          <cell r="H3465">
            <v>2168470.31</v>
          </cell>
          <cell r="I3465">
            <v>0</v>
          </cell>
          <cell r="J3465">
            <v>0</v>
          </cell>
          <cell r="K3465">
            <v>3.37</v>
          </cell>
        </row>
        <row r="3466">
          <cell r="A3466" t="str">
            <v>MKAX</v>
          </cell>
          <cell r="B3466" t="str">
            <v>No</v>
          </cell>
          <cell r="C3466" t="str">
            <v>Montaka Global Ext Fund (Quoted Mgd Hedge Fd)</v>
          </cell>
          <cell r="D3466" t="str">
            <v>AustralianShares</v>
          </cell>
          <cell r="E3466">
            <v>9223</v>
          </cell>
          <cell r="F3466">
            <v>0</v>
          </cell>
          <cell r="G3466">
            <v>0</v>
          </cell>
          <cell r="H3466">
            <v>41595.730000000003</v>
          </cell>
          <cell r="I3466">
            <v>0</v>
          </cell>
          <cell r="J3466">
            <v>0</v>
          </cell>
          <cell r="K3466">
            <v>4.51</v>
          </cell>
        </row>
        <row r="3467">
          <cell r="A3467" t="str">
            <v>MKC.NY</v>
          </cell>
          <cell r="B3467" t="str">
            <v>No</v>
          </cell>
          <cell r="C3467" t="str">
            <v>McCormick &amp; Co Inc</v>
          </cell>
          <cell r="D3467" t="str">
            <v>InternationalShares</v>
          </cell>
          <cell r="E3467">
            <v>100</v>
          </cell>
          <cell r="F3467">
            <v>0</v>
          </cell>
          <cell r="G3467">
            <v>0</v>
          </cell>
          <cell r="H3467">
            <v>12322.6119</v>
          </cell>
          <cell r="I3467">
            <v>0</v>
          </cell>
          <cell r="J3467">
            <v>0</v>
          </cell>
          <cell r="K3467">
            <v>123.226119</v>
          </cell>
        </row>
        <row r="3468">
          <cell r="A3468" t="str">
            <v>MKG</v>
          </cell>
          <cell r="B3468" t="str">
            <v>No</v>
          </cell>
          <cell r="C3468" t="str">
            <v>Mako Gold Limited</v>
          </cell>
          <cell r="D3468" t="str">
            <v>AustralianShares</v>
          </cell>
          <cell r="E3468">
            <v>268233</v>
          </cell>
          <cell r="F3468">
            <v>0</v>
          </cell>
          <cell r="G3468">
            <v>0</v>
          </cell>
          <cell r="H3468">
            <v>3487.029</v>
          </cell>
          <cell r="I3468">
            <v>0</v>
          </cell>
          <cell r="J3468">
            <v>0</v>
          </cell>
          <cell r="K3468">
            <v>1.2999999999999999E-2</v>
          </cell>
        </row>
        <row r="3469">
          <cell r="A3469" t="str">
            <v>MKL</v>
          </cell>
          <cell r="B3469" t="str">
            <v>No</v>
          </cell>
          <cell r="C3469" t="str">
            <v>Mighty Kingdom Limited</v>
          </cell>
          <cell r="D3469" t="str">
            <v>AustralianShares</v>
          </cell>
          <cell r="E3469">
            <v>169793</v>
          </cell>
          <cell r="F3469">
            <v>0</v>
          </cell>
          <cell r="G3469">
            <v>0</v>
          </cell>
          <cell r="H3469">
            <v>1528.1369999999999</v>
          </cell>
          <cell r="I3469">
            <v>0</v>
          </cell>
          <cell r="J3469">
            <v>0</v>
          </cell>
          <cell r="K3469">
            <v>8.9999999999999993E-3</v>
          </cell>
        </row>
        <row r="3470">
          <cell r="A3470" t="str">
            <v>MKL.NY</v>
          </cell>
          <cell r="B3470" t="str">
            <v>No</v>
          </cell>
          <cell r="C3470" t="str">
            <v>Markel Group Inc</v>
          </cell>
          <cell r="D3470" t="str">
            <v>InternationalShares</v>
          </cell>
          <cell r="E3470">
            <v>14</v>
          </cell>
          <cell r="F3470">
            <v>0</v>
          </cell>
          <cell r="G3470">
            <v>0</v>
          </cell>
          <cell r="H3470">
            <v>39061.289806000001</v>
          </cell>
          <cell r="I3470">
            <v>0</v>
          </cell>
          <cell r="J3470">
            <v>0</v>
          </cell>
          <cell r="K3470">
            <v>2790.0921290000001</v>
          </cell>
        </row>
        <row r="3471">
          <cell r="A3471" t="str">
            <v>MKR</v>
          </cell>
          <cell r="B3471" t="str">
            <v>No</v>
          </cell>
          <cell r="C3471" t="str">
            <v>Manuka Resources Limited</v>
          </cell>
          <cell r="D3471" t="str">
            <v>AustralianShares</v>
          </cell>
          <cell r="E3471">
            <v>790320</v>
          </cell>
          <cell r="F3471">
            <v>0</v>
          </cell>
          <cell r="G3471">
            <v>0</v>
          </cell>
          <cell r="H3471">
            <v>22128.959999999999</v>
          </cell>
          <cell r="I3471">
            <v>0</v>
          </cell>
          <cell r="J3471">
            <v>0</v>
          </cell>
          <cell r="K3471">
            <v>2.8000000000000001E-2</v>
          </cell>
        </row>
        <row r="3472">
          <cell r="A3472" t="str">
            <v>MKTX.ND</v>
          </cell>
          <cell r="B3472" t="str">
            <v>No</v>
          </cell>
          <cell r="C3472" t="str">
            <v>MarketAxess Holdings Inc</v>
          </cell>
          <cell r="D3472" t="str">
            <v>InternationalShares</v>
          </cell>
          <cell r="E3472">
            <v>13</v>
          </cell>
          <cell r="F3472">
            <v>0</v>
          </cell>
          <cell r="G3472">
            <v>0</v>
          </cell>
          <cell r="H3472">
            <v>4749.5070349999996</v>
          </cell>
          <cell r="I3472">
            <v>0</v>
          </cell>
          <cell r="J3472">
            <v>0</v>
          </cell>
          <cell r="K3472">
            <v>365.34669500000001</v>
          </cell>
        </row>
        <row r="3473">
          <cell r="A3473" t="str">
            <v>MLC0260AU</v>
          </cell>
          <cell r="B3473" t="str">
            <v>No</v>
          </cell>
          <cell r="C3473" t="str">
            <v>MLC Horizon 4 Balanced Portfolio</v>
          </cell>
          <cell r="D3473" t="str">
            <v>ManagedFunds</v>
          </cell>
          <cell r="E3473">
            <v>3978009.0633939998</v>
          </cell>
          <cell r="F3473">
            <v>0</v>
          </cell>
          <cell r="G3473">
            <v>0</v>
          </cell>
          <cell r="H3473">
            <v>5249699.0007799994</v>
          </cell>
          <cell r="I3473">
            <v>0</v>
          </cell>
          <cell r="J3473">
            <v>0</v>
          </cell>
          <cell r="K3473">
            <v>1.31968</v>
          </cell>
        </row>
        <row r="3474">
          <cell r="A3474" t="str">
            <v>MLC0263AU</v>
          </cell>
          <cell r="B3474" t="str">
            <v>No</v>
          </cell>
          <cell r="C3474" t="str">
            <v>MLC Wholesale Property Securities Fund</v>
          </cell>
          <cell r="D3474" t="str">
            <v>ManagedFunds</v>
          </cell>
          <cell r="E3474">
            <v>81041.261920999998</v>
          </cell>
          <cell r="F3474">
            <v>0</v>
          </cell>
          <cell r="G3474">
            <v>0</v>
          </cell>
          <cell r="H3474">
            <v>79251.870857999995</v>
          </cell>
          <cell r="I3474">
            <v>0</v>
          </cell>
          <cell r="J3474">
            <v>0</v>
          </cell>
          <cell r="K3474">
            <v>0.97792000000000001</v>
          </cell>
        </row>
        <row r="3475">
          <cell r="A3475" t="str">
            <v>MLC0264AU</v>
          </cell>
          <cell r="B3475" t="str">
            <v>No</v>
          </cell>
          <cell r="C3475" t="str">
            <v>MLC Wholesale IncomeBuilder</v>
          </cell>
          <cell r="D3475" t="str">
            <v>ManagedFunds</v>
          </cell>
          <cell r="E3475">
            <v>1957903.0246989999</v>
          </cell>
          <cell r="F3475">
            <v>0</v>
          </cell>
          <cell r="G3475">
            <v>0</v>
          </cell>
          <cell r="H3475">
            <v>3257519.8944339999</v>
          </cell>
          <cell r="I3475">
            <v>0</v>
          </cell>
          <cell r="J3475">
            <v>0</v>
          </cell>
          <cell r="K3475">
            <v>1.66378</v>
          </cell>
        </row>
        <row r="3476">
          <cell r="A3476" t="str">
            <v>MLC0265AU</v>
          </cell>
          <cell r="B3476" t="str">
            <v>No</v>
          </cell>
          <cell r="C3476" t="str">
            <v>MLC Investment Growth Fund W/S Horizon 5 Gwth Port</v>
          </cell>
          <cell r="D3476" t="str">
            <v>ManagedFunds</v>
          </cell>
          <cell r="E3476">
            <v>1548292.622672</v>
          </cell>
          <cell r="F3476">
            <v>0</v>
          </cell>
          <cell r="G3476">
            <v>0</v>
          </cell>
          <cell r="H3476">
            <v>2296396.652094</v>
          </cell>
          <cell r="I3476">
            <v>0</v>
          </cell>
          <cell r="J3476">
            <v>0</v>
          </cell>
          <cell r="K3476">
            <v>1.4831799999999999</v>
          </cell>
        </row>
        <row r="3477">
          <cell r="A3477" t="str">
            <v>MLC0397AU</v>
          </cell>
          <cell r="B3477" t="str">
            <v>No</v>
          </cell>
          <cell r="C3477" t="str">
            <v>MLC MultiActive High Growth</v>
          </cell>
          <cell r="D3477" t="str">
            <v>ManagedFunds</v>
          </cell>
          <cell r="E3477">
            <v>521929.68517299998</v>
          </cell>
          <cell r="F3477">
            <v>0</v>
          </cell>
          <cell r="G3477">
            <v>0</v>
          </cell>
          <cell r="H3477">
            <v>695544.37564899994</v>
          </cell>
          <cell r="I3477">
            <v>0</v>
          </cell>
          <cell r="J3477">
            <v>0</v>
          </cell>
          <cell r="K3477">
            <v>1.33264</v>
          </cell>
        </row>
        <row r="3478">
          <cell r="A3478" t="str">
            <v>MLC0398AU</v>
          </cell>
          <cell r="B3478" t="str">
            <v>No</v>
          </cell>
          <cell r="C3478" t="str">
            <v>MLC W/S Horizon 3 Conservative Growth Fund</v>
          </cell>
          <cell r="D3478" t="str">
            <v>ManagedFunds</v>
          </cell>
          <cell r="E3478">
            <v>926939.16388300003</v>
          </cell>
          <cell r="F3478">
            <v>0</v>
          </cell>
          <cell r="G3478">
            <v>0</v>
          </cell>
          <cell r="H3478">
            <v>1104383.128025</v>
          </cell>
          <cell r="I3478">
            <v>0</v>
          </cell>
          <cell r="J3478">
            <v>0</v>
          </cell>
          <cell r="K3478">
            <v>1.19143</v>
          </cell>
        </row>
        <row r="3479">
          <cell r="A3479" t="str">
            <v>MLC0449AU</v>
          </cell>
          <cell r="B3479" t="str">
            <v>No</v>
          </cell>
          <cell r="C3479" t="str">
            <v>MLC MultiActive Geared</v>
          </cell>
          <cell r="D3479" t="str">
            <v>ManagedFunds</v>
          </cell>
          <cell r="E3479">
            <v>706923.98716500006</v>
          </cell>
          <cell r="F3479">
            <v>0</v>
          </cell>
          <cell r="G3479">
            <v>0</v>
          </cell>
          <cell r="H3479">
            <v>1523647.4080159999</v>
          </cell>
          <cell r="I3479">
            <v>0</v>
          </cell>
          <cell r="J3479">
            <v>0</v>
          </cell>
          <cell r="K3479">
            <v>2.1553200000000001</v>
          </cell>
        </row>
        <row r="3480">
          <cell r="A3480" t="str">
            <v>MLC0669AU</v>
          </cell>
          <cell r="B3480" t="str">
            <v>No</v>
          </cell>
          <cell r="C3480" t="str">
            <v>MLC Wholesale Horizon 1 Bond Portfolio</v>
          </cell>
          <cell r="D3480" t="str">
            <v>ManagedFunds</v>
          </cell>
          <cell r="E3480">
            <v>40296.176898999998</v>
          </cell>
          <cell r="F3480">
            <v>0</v>
          </cell>
          <cell r="G3480">
            <v>0</v>
          </cell>
          <cell r="H3480">
            <v>39270.639197000004</v>
          </cell>
          <cell r="I3480">
            <v>0</v>
          </cell>
          <cell r="J3480">
            <v>0</v>
          </cell>
          <cell r="K3480">
            <v>0.97455000000000003</v>
          </cell>
        </row>
        <row r="3481">
          <cell r="A3481" t="str">
            <v>MLC0670AU</v>
          </cell>
          <cell r="B3481" t="str">
            <v>No</v>
          </cell>
          <cell r="C3481" t="str">
            <v>MLC Wholesale Horizon 2 Income Portfolio</v>
          </cell>
          <cell r="D3481" t="str">
            <v>ManagedFunds</v>
          </cell>
          <cell r="E3481">
            <v>418062.04004599998</v>
          </cell>
          <cell r="F3481">
            <v>0</v>
          </cell>
          <cell r="G3481">
            <v>0</v>
          </cell>
          <cell r="H3481">
            <v>443944.26094500005</v>
          </cell>
          <cell r="I3481">
            <v>0</v>
          </cell>
          <cell r="J3481">
            <v>0</v>
          </cell>
          <cell r="K3481">
            <v>1.0619099999999999</v>
          </cell>
        </row>
        <row r="3482">
          <cell r="A3482" t="str">
            <v>MLC0839AU</v>
          </cell>
          <cell r="B3482" t="str">
            <v>No</v>
          </cell>
          <cell r="C3482" t="str">
            <v>MLC Wholesale Diversified Debt Fund</v>
          </cell>
          <cell r="D3482" t="str">
            <v>ManagedFunds</v>
          </cell>
          <cell r="E3482">
            <v>174649.385695</v>
          </cell>
          <cell r="F3482">
            <v>0</v>
          </cell>
          <cell r="G3482">
            <v>0</v>
          </cell>
          <cell r="H3482">
            <v>156803.711465</v>
          </cell>
          <cell r="I3482">
            <v>0</v>
          </cell>
          <cell r="J3482">
            <v>0</v>
          </cell>
          <cell r="K3482">
            <v>0.89781999999999995</v>
          </cell>
        </row>
        <row r="3483">
          <cell r="A3483" t="str">
            <v>MLC5609AU</v>
          </cell>
          <cell r="B3483" t="str">
            <v>No</v>
          </cell>
          <cell r="C3483" t="str">
            <v>MLC Global Private Equity Fund</v>
          </cell>
          <cell r="D3483" t="str">
            <v>ManagedFunds</v>
          </cell>
          <cell r="E3483">
            <v>1494865.017703</v>
          </cell>
          <cell r="F3483">
            <v>0</v>
          </cell>
          <cell r="G3483">
            <v>0</v>
          </cell>
          <cell r="H3483">
            <v>1748887.430161</v>
          </cell>
          <cell r="I3483">
            <v>0</v>
          </cell>
          <cell r="J3483">
            <v>0</v>
          </cell>
          <cell r="K3483">
            <v>1.1699299999999999</v>
          </cell>
        </row>
        <row r="3484">
          <cell r="A3484" t="str">
            <v>MLC7387AU</v>
          </cell>
          <cell r="B3484" t="str">
            <v>No</v>
          </cell>
          <cell r="C3484" t="str">
            <v>MLC Index Plus Balanced</v>
          </cell>
          <cell r="D3484" t="str">
            <v>ManagedFunds</v>
          </cell>
          <cell r="E3484">
            <v>2807804.3218319998</v>
          </cell>
          <cell r="F3484">
            <v>0</v>
          </cell>
          <cell r="G3484">
            <v>0</v>
          </cell>
          <cell r="H3484">
            <v>3668059.409955</v>
          </cell>
          <cell r="I3484">
            <v>0</v>
          </cell>
          <cell r="J3484">
            <v>0</v>
          </cell>
          <cell r="K3484">
            <v>1.3063800000000001</v>
          </cell>
        </row>
        <row r="3485">
          <cell r="A3485" t="str">
            <v>MLC7849AU</v>
          </cell>
          <cell r="B3485" t="str">
            <v>No</v>
          </cell>
          <cell r="C3485" t="str">
            <v>MLC Index Plus Conservative</v>
          </cell>
          <cell r="D3485" t="str">
            <v>ManagedFunds</v>
          </cell>
          <cell r="E3485">
            <v>9189686.1839949992</v>
          </cell>
          <cell r="F3485">
            <v>0</v>
          </cell>
          <cell r="G3485">
            <v>0</v>
          </cell>
          <cell r="H3485">
            <v>11212611.803678</v>
          </cell>
          <cell r="I3485">
            <v>0</v>
          </cell>
          <cell r="J3485">
            <v>0</v>
          </cell>
          <cell r="K3485">
            <v>1.2201299999999999</v>
          </cell>
        </row>
        <row r="3486">
          <cell r="A3486" t="str">
            <v>MLC9748AU</v>
          </cell>
          <cell r="B3486" t="str">
            <v>No</v>
          </cell>
          <cell r="C3486" t="str">
            <v>MLC Index Plus Growth</v>
          </cell>
          <cell r="D3486" t="str">
            <v>ManagedFunds</v>
          </cell>
          <cell r="E3486">
            <v>696017.43229200004</v>
          </cell>
          <cell r="F3486">
            <v>0</v>
          </cell>
          <cell r="G3486">
            <v>0</v>
          </cell>
          <cell r="H3486">
            <v>981468.101624</v>
          </cell>
          <cell r="I3486">
            <v>0</v>
          </cell>
          <cell r="J3486">
            <v>0</v>
          </cell>
          <cell r="K3486">
            <v>1.41012</v>
          </cell>
        </row>
        <row r="3487">
          <cell r="A3487" t="str">
            <v>MLG</v>
          </cell>
          <cell r="B3487" t="str">
            <v>No</v>
          </cell>
          <cell r="C3487" t="str">
            <v>MLG Oz Limited</v>
          </cell>
          <cell r="D3487" t="str">
            <v>AustralianShares</v>
          </cell>
          <cell r="E3487">
            <v>17446</v>
          </cell>
          <cell r="F3487">
            <v>0</v>
          </cell>
          <cell r="G3487">
            <v>0</v>
          </cell>
          <cell r="H3487">
            <v>9595.2999999999993</v>
          </cell>
          <cell r="I3487">
            <v>0</v>
          </cell>
          <cell r="J3487">
            <v>0</v>
          </cell>
          <cell r="K3487">
            <v>0.55000000000000004</v>
          </cell>
        </row>
        <row r="3488">
          <cell r="A3488" t="str">
            <v>MLS</v>
          </cell>
          <cell r="B3488" t="str">
            <v>No</v>
          </cell>
          <cell r="C3488" t="str">
            <v>Metals Australia Ltd</v>
          </cell>
          <cell r="D3488" t="str">
            <v>AustralianShares</v>
          </cell>
          <cell r="E3488">
            <v>70751</v>
          </cell>
          <cell r="F3488">
            <v>0</v>
          </cell>
          <cell r="G3488">
            <v>0</v>
          </cell>
          <cell r="H3488">
            <v>1627.2729999999999</v>
          </cell>
          <cell r="I3488">
            <v>0</v>
          </cell>
          <cell r="J3488">
            <v>0</v>
          </cell>
          <cell r="K3488">
            <v>2.3E-2</v>
          </cell>
        </row>
        <row r="3489">
          <cell r="A3489" t="str">
            <v>MLX</v>
          </cell>
          <cell r="B3489" t="str">
            <v>No</v>
          </cell>
          <cell r="C3489" t="str">
            <v>Metals X Limited</v>
          </cell>
          <cell r="D3489" t="str">
            <v>AustralianShares</v>
          </cell>
          <cell r="E3489">
            <v>382829</v>
          </cell>
          <cell r="F3489">
            <v>0</v>
          </cell>
          <cell r="G3489">
            <v>0</v>
          </cell>
          <cell r="H3489">
            <v>158874.035</v>
          </cell>
          <cell r="I3489">
            <v>0</v>
          </cell>
          <cell r="J3489">
            <v>0</v>
          </cell>
          <cell r="K3489">
            <v>0.41499999999999998</v>
          </cell>
        </row>
        <row r="3490">
          <cell r="A3490" t="str">
            <v>MM1</v>
          </cell>
          <cell r="B3490" t="str">
            <v>No</v>
          </cell>
          <cell r="C3490" t="str">
            <v>Midas Minerals Limited</v>
          </cell>
          <cell r="D3490" t="str">
            <v>AustralianShares</v>
          </cell>
          <cell r="E3490">
            <v>330</v>
          </cell>
          <cell r="F3490">
            <v>0</v>
          </cell>
          <cell r="G3490">
            <v>0</v>
          </cell>
          <cell r="H3490">
            <v>25.08</v>
          </cell>
          <cell r="I3490">
            <v>0</v>
          </cell>
          <cell r="J3490">
            <v>0</v>
          </cell>
          <cell r="K3490">
            <v>7.5999999999999998E-2</v>
          </cell>
        </row>
        <row r="3491">
          <cell r="A3491" t="str">
            <v>MMA</v>
          </cell>
          <cell r="B3491" t="str">
            <v>No</v>
          </cell>
          <cell r="C3491" t="str">
            <v>Maronan Metals Limited</v>
          </cell>
          <cell r="D3491" t="str">
            <v>AustralianShares</v>
          </cell>
          <cell r="E3491">
            <v>25509</v>
          </cell>
          <cell r="F3491">
            <v>0</v>
          </cell>
          <cell r="G3491">
            <v>0</v>
          </cell>
          <cell r="H3491">
            <v>5356.89</v>
          </cell>
          <cell r="I3491">
            <v>0</v>
          </cell>
          <cell r="J3491">
            <v>0</v>
          </cell>
          <cell r="K3491">
            <v>0.21</v>
          </cell>
        </row>
        <row r="3492">
          <cell r="A3492" t="str">
            <v>MMC0110AU</v>
          </cell>
          <cell r="B3492" t="str">
            <v>No</v>
          </cell>
          <cell r="C3492" t="str">
            <v>Loftus Peak Global Disruption Fund</v>
          </cell>
          <cell r="D3492" t="str">
            <v>ManagedFunds</v>
          </cell>
          <cell r="E3492">
            <v>1833656.3831140001</v>
          </cell>
          <cell r="F3492">
            <v>0</v>
          </cell>
          <cell r="G3492">
            <v>0</v>
          </cell>
          <cell r="H3492">
            <v>9667219.8174169995</v>
          </cell>
          <cell r="I3492">
            <v>0</v>
          </cell>
          <cell r="J3492">
            <v>0</v>
          </cell>
          <cell r="K3492">
            <v>5.2721</v>
          </cell>
        </row>
        <row r="3493">
          <cell r="A3493" t="str">
            <v>MME</v>
          </cell>
          <cell r="B3493" t="str">
            <v>No</v>
          </cell>
          <cell r="C3493" t="str">
            <v>MoneyMe Limited</v>
          </cell>
          <cell r="D3493" t="str">
            <v>AustralianShares</v>
          </cell>
          <cell r="E3493">
            <v>287692</v>
          </cell>
          <cell r="F3493">
            <v>0</v>
          </cell>
          <cell r="G3493">
            <v>0</v>
          </cell>
          <cell r="H3493">
            <v>58976.86</v>
          </cell>
          <cell r="I3493">
            <v>0</v>
          </cell>
          <cell r="J3493">
            <v>0</v>
          </cell>
          <cell r="K3493">
            <v>0.20499999999999999</v>
          </cell>
        </row>
        <row r="3494">
          <cell r="A3494" t="str">
            <v>MMF0074AU</v>
          </cell>
          <cell r="B3494" t="str">
            <v>No</v>
          </cell>
          <cell r="C3494" t="str">
            <v>OnePath OA IP-OP Emerging Companies NE</v>
          </cell>
          <cell r="D3494" t="str">
            <v>ManagedFunds</v>
          </cell>
          <cell r="E3494">
            <v>7826.7192450000002</v>
          </cell>
          <cell r="F3494">
            <v>0</v>
          </cell>
          <cell r="G3494">
            <v>0</v>
          </cell>
          <cell r="H3494">
            <v>19018.927765</v>
          </cell>
          <cell r="I3494">
            <v>0</v>
          </cell>
          <cell r="J3494">
            <v>0</v>
          </cell>
          <cell r="K3494">
            <v>2.4300000000000002</v>
          </cell>
        </row>
        <row r="3495">
          <cell r="A3495" t="str">
            <v>MMF0114AU</v>
          </cell>
          <cell r="B3495" t="str">
            <v>No</v>
          </cell>
          <cell r="C3495" t="str">
            <v>OnePath Wholesale Capital Stable Trust</v>
          </cell>
          <cell r="D3495" t="str">
            <v>ManagedFunds</v>
          </cell>
          <cell r="E3495">
            <v>21025.432627999999</v>
          </cell>
          <cell r="F3495">
            <v>0</v>
          </cell>
          <cell r="G3495">
            <v>0</v>
          </cell>
          <cell r="H3495">
            <v>17049.523318</v>
          </cell>
          <cell r="I3495">
            <v>0</v>
          </cell>
          <cell r="J3495">
            <v>0</v>
          </cell>
          <cell r="K3495">
            <v>0.81089999999999995</v>
          </cell>
        </row>
        <row r="3496">
          <cell r="A3496" t="str">
            <v>MMF0115AU</v>
          </cell>
          <cell r="B3496" t="str">
            <v>No</v>
          </cell>
          <cell r="C3496" t="str">
            <v>OnePath Wholesale Managed Growth Trust</v>
          </cell>
          <cell r="D3496" t="str">
            <v>ManagedFunds</v>
          </cell>
          <cell r="E3496">
            <v>10026.013002</v>
          </cell>
          <cell r="F3496">
            <v>0</v>
          </cell>
          <cell r="G3496">
            <v>0</v>
          </cell>
          <cell r="H3496">
            <v>7918.5450689999998</v>
          </cell>
          <cell r="I3496">
            <v>0</v>
          </cell>
          <cell r="J3496">
            <v>0</v>
          </cell>
          <cell r="K3496">
            <v>0.78979999999999995</v>
          </cell>
        </row>
        <row r="3497">
          <cell r="A3497" t="str">
            <v>MMI</v>
          </cell>
          <cell r="B3497" t="str">
            <v>No</v>
          </cell>
          <cell r="C3497" t="str">
            <v>Metro Mining Limited</v>
          </cell>
          <cell r="D3497" t="str">
            <v>AustralianShares</v>
          </cell>
          <cell r="E3497">
            <v>4052450</v>
          </cell>
          <cell r="F3497">
            <v>0</v>
          </cell>
          <cell r="G3497">
            <v>0</v>
          </cell>
          <cell r="H3497">
            <v>243147</v>
          </cell>
          <cell r="I3497">
            <v>0</v>
          </cell>
          <cell r="J3497">
            <v>0</v>
          </cell>
          <cell r="K3497">
            <v>0.06</v>
          </cell>
        </row>
        <row r="3498">
          <cell r="A3498" t="str">
            <v>MMKT</v>
          </cell>
          <cell r="B3498" t="str">
            <v>No</v>
          </cell>
          <cell r="C3498" t="str">
            <v>BetaShares Australian Cash Plus Fund</v>
          </cell>
          <cell r="D3498" t="str">
            <v>AustralianShares</v>
          </cell>
          <cell r="E3498">
            <v>11281</v>
          </cell>
          <cell r="F3498">
            <v>0</v>
          </cell>
          <cell r="G3498">
            <v>0</v>
          </cell>
          <cell r="H3498">
            <v>566757.43999999994</v>
          </cell>
          <cell r="I3498">
            <v>0</v>
          </cell>
          <cell r="J3498">
            <v>0</v>
          </cell>
          <cell r="K3498">
            <v>50.24</v>
          </cell>
        </row>
        <row r="3499">
          <cell r="A3499" t="str">
            <v>MML</v>
          </cell>
          <cell r="B3499" t="str">
            <v>No</v>
          </cell>
          <cell r="C3499" t="str">
            <v>Mclaren Minerals Limited</v>
          </cell>
          <cell r="D3499" t="str">
            <v>AustralianShares</v>
          </cell>
          <cell r="E3499">
            <v>65547</v>
          </cell>
          <cell r="F3499">
            <v>0</v>
          </cell>
          <cell r="G3499">
            <v>0</v>
          </cell>
          <cell r="H3499">
            <v>2752.9740000000002</v>
          </cell>
          <cell r="I3499">
            <v>0</v>
          </cell>
          <cell r="J3499">
            <v>0</v>
          </cell>
          <cell r="K3499">
            <v>4.2000000000000003E-2</v>
          </cell>
        </row>
        <row r="3500">
          <cell r="A3500" t="str">
            <v>MMM.NY</v>
          </cell>
          <cell r="B3500" t="str">
            <v>No</v>
          </cell>
          <cell r="C3500" t="str">
            <v>3M CO COM</v>
          </cell>
          <cell r="D3500" t="str">
            <v>InternationalShares</v>
          </cell>
          <cell r="E3500">
            <v>1265</v>
          </cell>
          <cell r="F3500">
            <v>0</v>
          </cell>
          <cell r="G3500">
            <v>0</v>
          </cell>
          <cell r="H3500">
            <v>263938.66119500005</v>
          </cell>
          <cell r="I3500">
            <v>0</v>
          </cell>
          <cell r="J3500">
            <v>0</v>
          </cell>
          <cell r="K3500">
            <v>208.64716300000001</v>
          </cell>
        </row>
        <row r="3501">
          <cell r="A3501" t="str">
            <v>MMR</v>
          </cell>
          <cell r="B3501" t="str">
            <v>No</v>
          </cell>
          <cell r="C3501" t="str">
            <v>MEC Resources Limited</v>
          </cell>
          <cell r="D3501" t="str">
            <v>AustralianShares</v>
          </cell>
          <cell r="E3501">
            <v>1344982</v>
          </cell>
          <cell r="F3501">
            <v>0</v>
          </cell>
          <cell r="G3501">
            <v>0</v>
          </cell>
          <cell r="H3501">
            <v>6724.91</v>
          </cell>
          <cell r="I3501">
            <v>0</v>
          </cell>
          <cell r="J3501">
            <v>0</v>
          </cell>
          <cell r="K3501">
            <v>5.0000000000000001E-3</v>
          </cell>
        </row>
        <row r="3502">
          <cell r="A3502" t="str">
            <v>MMS</v>
          </cell>
          <cell r="B3502" t="str">
            <v>No</v>
          </cell>
          <cell r="C3502" t="str">
            <v>McMillan Shakespeare Limited</v>
          </cell>
          <cell r="D3502" t="str">
            <v>AustralianShares</v>
          </cell>
          <cell r="E3502">
            <v>43846</v>
          </cell>
          <cell r="F3502">
            <v>0</v>
          </cell>
          <cell r="G3502">
            <v>0</v>
          </cell>
          <cell r="H3502">
            <v>657690</v>
          </cell>
          <cell r="I3502">
            <v>0</v>
          </cell>
          <cell r="J3502">
            <v>0</v>
          </cell>
          <cell r="K3502">
            <v>15</v>
          </cell>
        </row>
        <row r="3503">
          <cell r="A3503" t="str">
            <v>MMZ</v>
          </cell>
          <cell r="B3503" t="str">
            <v>No</v>
          </cell>
          <cell r="C3503" t="str">
            <v>Mooter Media Limited</v>
          </cell>
          <cell r="D3503" t="str">
            <v>AustralianShares</v>
          </cell>
          <cell r="E3503">
            <v>0</v>
          </cell>
          <cell r="F3503">
            <v>0</v>
          </cell>
          <cell r="G3503">
            <v>0</v>
          </cell>
          <cell r="H3503">
            <v>0</v>
          </cell>
          <cell r="I3503">
            <v>0</v>
          </cell>
          <cell r="J3503">
            <v>0</v>
          </cell>
          <cell r="K3503">
            <v>0</v>
          </cell>
        </row>
        <row r="3504">
          <cell r="A3504" t="str">
            <v>MNB</v>
          </cell>
          <cell r="B3504" t="str">
            <v>No</v>
          </cell>
          <cell r="C3504" t="str">
            <v>Minbos Resources Limited</v>
          </cell>
          <cell r="D3504" t="str">
            <v>AustralianShares</v>
          </cell>
          <cell r="E3504">
            <v>646335</v>
          </cell>
          <cell r="F3504">
            <v>0</v>
          </cell>
          <cell r="G3504">
            <v>0</v>
          </cell>
          <cell r="H3504">
            <v>38133.764999999999</v>
          </cell>
          <cell r="I3504">
            <v>0</v>
          </cell>
          <cell r="J3504">
            <v>0</v>
          </cell>
          <cell r="K3504">
            <v>5.8999999999999997E-2</v>
          </cell>
        </row>
        <row r="3505">
          <cell r="A3505" t="str">
            <v>MNDI.LN</v>
          </cell>
          <cell r="B3505" t="str">
            <v>No</v>
          </cell>
          <cell r="C3505" t="str">
            <v>Mondi PLC</v>
          </cell>
          <cell r="D3505" t="str">
            <v>InternationalShares</v>
          </cell>
          <cell r="E3505">
            <v>42</v>
          </cell>
          <cell r="F3505">
            <v>0</v>
          </cell>
          <cell r="G3505">
            <v>0</v>
          </cell>
          <cell r="H3505">
            <v>1012.365774</v>
          </cell>
          <cell r="I3505">
            <v>0</v>
          </cell>
          <cell r="J3505">
            <v>0</v>
          </cell>
          <cell r="K3505">
            <v>24.103947000000002</v>
          </cell>
        </row>
        <row r="3506">
          <cell r="A3506" t="str">
            <v>MNG.LN</v>
          </cell>
          <cell r="B3506" t="str">
            <v>No</v>
          </cell>
          <cell r="C3506" t="str">
            <v>M&amp;G PLC</v>
          </cell>
          <cell r="D3506" t="str">
            <v>InternationalShares</v>
          </cell>
          <cell r="E3506">
            <v>525</v>
          </cell>
          <cell r="F3506">
            <v>0</v>
          </cell>
          <cell r="G3506">
            <v>0</v>
          </cell>
          <cell r="H3506">
            <v>2100.4252500000002</v>
          </cell>
          <cell r="I3506">
            <v>0</v>
          </cell>
          <cell r="J3506">
            <v>0</v>
          </cell>
          <cell r="K3506">
            <v>4.0008100000000004</v>
          </cell>
        </row>
        <row r="3507">
          <cell r="A3507" t="str">
            <v>MNRS</v>
          </cell>
          <cell r="B3507" t="str">
            <v>No</v>
          </cell>
          <cell r="C3507" t="str">
            <v>BetaShares Global Gold Miners ETF Curr'cy Hedged</v>
          </cell>
          <cell r="D3507" t="str">
            <v>AustralianShares</v>
          </cell>
          <cell r="E3507">
            <v>217705</v>
          </cell>
          <cell r="F3507">
            <v>0</v>
          </cell>
          <cell r="G3507">
            <v>0</v>
          </cell>
          <cell r="H3507">
            <v>1343239.85</v>
          </cell>
          <cell r="I3507">
            <v>0</v>
          </cell>
          <cell r="J3507">
            <v>0</v>
          </cell>
          <cell r="K3507">
            <v>6.17</v>
          </cell>
        </row>
        <row r="3508">
          <cell r="A3508" t="str">
            <v>MNS</v>
          </cell>
          <cell r="B3508" t="str">
            <v>No</v>
          </cell>
          <cell r="C3508" t="str">
            <v>Magnis Energy Technologies Ltd</v>
          </cell>
          <cell r="D3508" t="str">
            <v>AustralianShares</v>
          </cell>
          <cell r="E3508">
            <v>587262</v>
          </cell>
          <cell r="F3508">
            <v>0</v>
          </cell>
          <cell r="G3508">
            <v>0</v>
          </cell>
          <cell r="H3508">
            <v>1153.382568</v>
          </cell>
          <cell r="I3508">
            <v>0</v>
          </cell>
          <cell r="J3508">
            <v>0</v>
          </cell>
          <cell r="K3508">
            <v>1.964E-3</v>
          </cell>
        </row>
        <row r="3509">
          <cell r="A3509" t="str">
            <v>MNST.ND</v>
          </cell>
          <cell r="B3509" t="str">
            <v>No</v>
          </cell>
          <cell r="C3509" t="str">
            <v>Monster Beverage Corporation</v>
          </cell>
          <cell r="D3509" t="str">
            <v>InternationalShares</v>
          </cell>
          <cell r="E3509">
            <v>60</v>
          </cell>
          <cell r="F3509">
            <v>0</v>
          </cell>
          <cell r="G3509">
            <v>0</v>
          </cell>
          <cell r="H3509">
            <v>5097.1391399999993</v>
          </cell>
          <cell r="I3509">
            <v>0</v>
          </cell>
          <cell r="J3509">
            <v>0</v>
          </cell>
          <cell r="K3509">
            <v>84.952319000000003</v>
          </cell>
        </row>
        <row r="3510">
          <cell r="A3510" t="str">
            <v>MO.NY</v>
          </cell>
          <cell r="B3510" t="str">
            <v>No</v>
          </cell>
          <cell r="C3510" t="str">
            <v>Altria Group Inc</v>
          </cell>
          <cell r="D3510" t="str">
            <v>InternationalShares</v>
          </cell>
          <cell r="E3510">
            <v>581</v>
          </cell>
          <cell r="F3510">
            <v>0</v>
          </cell>
          <cell r="G3510">
            <v>0</v>
          </cell>
          <cell r="H3510">
            <v>49103.749520000005</v>
          </cell>
          <cell r="I3510">
            <v>0</v>
          </cell>
          <cell r="J3510">
            <v>0</v>
          </cell>
          <cell r="K3510">
            <v>84.515919999999994</v>
          </cell>
        </row>
        <row r="3511">
          <cell r="A3511" t="str">
            <v>MOGL</v>
          </cell>
          <cell r="B3511" t="str">
            <v>No</v>
          </cell>
          <cell r="C3511" t="str">
            <v>Montaka Global Long Only Equities Fund</v>
          </cell>
          <cell r="D3511" t="str">
            <v>AustralianShares</v>
          </cell>
          <cell r="E3511">
            <v>97799</v>
          </cell>
          <cell r="F3511">
            <v>0</v>
          </cell>
          <cell r="G3511">
            <v>0</v>
          </cell>
          <cell r="H3511">
            <v>499752.89</v>
          </cell>
          <cell r="I3511">
            <v>0</v>
          </cell>
          <cell r="J3511">
            <v>0</v>
          </cell>
          <cell r="K3511">
            <v>5.1100000000000003</v>
          </cell>
        </row>
        <row r="3512">
          <cell r="A3512" t="str">
            <v>MOH</v>
          </cell>
          <cell r="B3512" t="str">
            <v>No</v>
          </cell>
          <cell r="C3512" t="str">
            <v>Moho Resources Limited</v>
          </cell>
          <cell r="D3512" t="str">
            <v>AustralianShares</v>
          </cell>
          <cell r="E3512">
            <v>15000</v>
          </cell>
          <cell r="F3512">
            <v>0</v>
          </cell>
          <cell r="G3512">
            <v>0</v>
          </cell>
          <cell r="H3512">
            <v>75</v>
          </cell>
          <cell r="I3512">
            <v>0</v>
          </cell>
          <cell r="J3512">
            <v>0</v>
          </cell>
          <cell r="K3512">
            <v>5.0000000000000001E-3</v>
          </cell>
        </row>
        <row r="3513">
          <cell r="A3513" t="str">
            <v>MOH.NY</v>
          </cell>
          <cell r="B3513" t="str">
            <v>No</v>
          </cell>
          <cell r="C3513" t="str">
            <v>Molina Healthcare Inc</v>
          </cell>
          <cell r="D3513" t="str">
            <v>InternationalShares</v>
          </cell>
          <cell r="E3513">
            <v>37</v>
          </cell>
          <cell r="F3513">
            <v>0</v>
          </cell>
          <cell r="G3513">
            <v>0</v>
          </cell>
          <cell r="H3513">
            <v>17405.608523999999</v>
          </cell>
          <cell r="I3513">
            <v>0</v>
          </cell>
          <cell r="J3513">
            <v>0</v>
          </cell>
          <cell r="K3513">
            <v>470.421852</v>
          </cell>
        </row>
        <row r="3514">
          <cell r="A3514" t="str">
            <v>MOM</v>
          </cell>
          <cell r="B3514" t="str">
            <v>No</v>
          </cell>
          <cell r="C3514" t="str">
            <v>Moab Minerals Limited</v>
          </cell>
          <cell r="D3514" t="str">
            <v>AustralianShares</v>
          </cell>
          <cell r="E3514">
            <v>144973</v>
          </cell>
          <cell r="F3514">
            <v>0</v>
          </cell>
          <cell r="G3514">
            <v>0</v>
          </cell>
          <cell r="H3514">
            <v>289.94600000000003</v>
          </cell>
          <cell r="I3514">
            <v>0</v>
          </cell>
          <cell r="J3514">
            <v>0</v>
          </cell>
          <cell r="K3514">
            <v>2E-3</v>
          </cell>
        </row>
        <row r="3515">
          <cell r="A3515" t="str">
            <v>MON0001AU</v>
          </cell>
          <cell r="B3515" t="str">
            <v>No</v>
          </cell>
          <cell r="C3515" t="str">
            <v>Monash Investors Small Companies Fund - Class A</v>
          </cell>
          <cell r="D3515" t="str">
            <v>ManagedFunds</v>
          </cell>
          <cell r="E3515">
            <v>165489.57163399999</v>
          </cell>
          <cell r="F3515">
            <v>0</v>
          </cell>
          <cell r="G3515">
            <v>0</v>
          </cell>
          <cell r="H3515">
            <v>268771.61329100002</v>
          </cell>
          <cell r="I3515">
            <v>0</v>
          </cell>
          <cell r="J3515">
            <v>0</v>
          </cell>
          <cell r="K3515">
            <v>1.6241000000000001</v>
          </cell>
        </row>
        <row r="3516">
          <cell r="A3516" t="str">
            <v>MONC.ML</v>
          </cell>
          <cell r="B3516" t="str">
            <v>No</v>
          </cell>
          <cell r="C3516" t="str">
            <v>Moncler SpA</v>
          </cell>
          <cell r="D3516" t="str">
            <v>InternationalShares</v>
          </cell>
          <cell r="E3516">
            <v>133</v>
          </cell>
          <cell r="F3516">
            <v>0</v>
          </cell>
          <cell r="G3516">
            <v>0</v>
          </cell>
          <cell r="H3516">
            <v>11334.826447000001</v>
          </cell>
          <cell r="I3516">
            <v>0</v>
          </cell>
          <cell r="J3516">
            <v>0</v>
          </cell>
          <cell r="K3516">
            <v>85.224259000000004</v>
          </cell>
        </row>
        <row r="3517">
          <cell r="A3517" t="str">
            <v>MOS.NY</v>
          </cell>
          <cell r="B3517" t="str">
            <v>No</v>
          </cell>
          <cell r="C3517" t="str">
            <v>The Mosaic Company</v>
          </cell>
          <cell r="D3517" t="str">
            <v>InternationalShares</v>
          </cell>
          <cell r="E3517">
            <v>94</v>
          </cell>
          <cell r="F3517">
            <v>0</v>
          </cell>
          <cell r="G3517">
            <v>0</v>
          </cell>
          <cell r="H3517">
            <v>3734.4755219999997</v>
          </cell>
          <cell r="I3517">
            <v>0</v>
          </cell>
          <cell r="J3517">
            <v>0</v>
          </cell>
          <cell r="K3517">
            <v>39.728462999999998</v>
          </cell>
        </row>
        <row r="3518">
          <cell r="A3518" t="str">
            <v>MOV</v>
          </cell>
          <cell r="B3518" t="str">
            <v>No</v>
          </cell>
          <cell r="C3518" t="str">
            <v>MOVE Logistics Group Limited</v>
          </cell>
          <cell r="D3518" t="str">
            <v>AustralianShares</v>
          </cell>
          <cell r="E3518">
            <v>68170</v>
          </cell>
          <cell r="F3518">
            <v>0</v>
          </cell>
          <cell r="G3518">
            <v>0</v>
          </cell>
          <cell r="H3518">
            <v>11929.75</v>
          </cell>
          <cell r="I3518">
            <v>0</v>
          </cell>
          <cell r="J3518">
            <v>0</v>
          </cell>
          <cell r="K3518">
            <v>0.17499999999999999</v>
          </cell>
        </row>
        <row r="3519">
          <cell r="A3519" t="str">
            <v>MP.NY</v>
          </cell>
          <cell r="B3519" t="str">
            <v>No</v>
          </cell>
          <cell r="C3519" t="str">
            <v>MP Materials Corp</v>
          </cell>
          <cell r="D3519" t="str">
            <v>InternationalShares</v>
          </cell>
          <cell r="E3519">
            <v>200</v>
          </cell>
          <cell r="F3519">
            <v>0</v>
          </cell>
          <cell r="G3519">
            <v>0</v>
          </cell>
          <cell r="H3519">
            <v>5042.8317999999999</v>
          </cell>
          <cell r="I3519">
            <v>0</v>
          </cell>
          <cell r="J3519">
            <v>0</v>
          </cell>
          <cell r="K3519">
            <v>25.214158999999999</v>
          </cell>
        </row>
        <row r="3520">
          <cell r="A3520" t="str">
            <v>MP1</v>
          </cell>
          <cell r="B3520" t="str">
            <v>No</v>
          </cell>
          <cell r="C3520" t="str">
            <v>Megaport Limited</v>
          </cell>
          <cell r="D3520" t="str">
            <v>AustralianShares</v>
          </cell>
          <cell r="E3520">
            <v>177993</v>
          </cell>
          <cell r="F3520">
            <v>0</v>
          </cell>
          <cell r="G3520">
            <v>0</v>
          </cell>
          <cell r="H3520">
            <v>1311808.4099999999</v>
          </cell>
          <cell r="I3520">
            <v>0</v>
          </cell>
          <cell r="J3520">
            <v>0</v>
          </cell>
          <cell r="K3520">
            <v>7.37</v>
          </cell>
        </row>
        <row r="3521">
          <cell r="A3521" t="str">
            <v>MPA</v>
          </cell>
          <cell r="B3521" t="str">
            <v>No</v>
          </cell>
          <cell r="C3521" t="str">
            <v>Mad Paws Holdings Limited</v>
          </cell>
          <cell r="D3521" t="str">
            <v>AustralianShares</v>
          </cell>
          <cell r="E3521">
            <v>19157</v>
          </cell>
          <cell r="F3521">
            <v>0</v>
          </cell>
          <cell r="G3521">
            <v>0</v>
          </cell>
          <cell r="H3521">
            <v>1398.461</v>
          </cell>
          <cell r="I3521">
            <v>0</v>
          </cell>
          <cell r="J3521">
            <v>0</v>
          </cell>
          <cell r="K3521">
            <v>7.2999999999999995E-2</v>
          </cell>
        </row>
        <row r="3522">
          <cell r="A3522" t="str">
            <v>MPL0001AU</v>
          </cell>
          <cell r="B3522" t="str">
            <v>No</v>
          </cell>
          <cell r="C3522" t="str">
            <v>Maple-Brown Abbott Diversified Investment Trust</v>
          </cell>
          <cell r="D3522" t="str">
            <v>ManagedFunds</v>
          </cell>
          <cell r="E3522">
            <v>193412.13126699999</v>
          </cell>
          <cell r="F3522">
            <v>0</v>
          </cell>
          <cell r="G3522">
            <v>0</v>
          </cell>
          <cell r="H3522">
            <v>389299.937814</v>
          </cell>
          <cell r="I3522">
            <v>0</v>
          </cell>
          <cell r="J3522">
            <v>0</v>
          </cell>
          <cell r="K3522">
            <v>2.0127999999999999</v>
          </cell>
        </row>
        <row r="3523">
          <cell r="A3523" t="str">
            <v>MPO</v>
          </cell>
          <cell r="B3523" t="str">
            <v>No</v>
          </cell>
          <cell r="C3523" t="str">
            <v>Molopo Energy Limited</v>
          </cell>
          <cell r="D3523" t="str">
            <v>AustralianShares</v>
          </cell>
          <cell r="E3523">
            <v>0</v>
          </cell>
          <cell r="F3523">
            <v>0</v>
          </cell>
          <cell r="G3523">
            <v>0</v>
          </cell>
          <cell r="H3523">
            <v>0</v>
          </cell>
          <cell r="I3523">
            <v>0</v>
          </cell>
          <cell r="J3523">
            <v>0</v>
          </cell>
          <cell r="K3523">
            <v>0</v>
          </cell>
        </row>
        <row r="3524">
          <cell r="A3524" t="str">
            <v>MPR</v>
          </cell>
          <cell r="B3524" t="str">
            <v>No</v>
          </cell>
          <cell r="C3524" t="str">
            <v>MPower Group Limited</v>
          </cell>
          <cell r="D3524" t="str">
            <v>AustralianShares</v>
          </cell>
          <cell r="E3524">
            <v>120161</v>
          </cell>
          <cell r="F3524">
            <v>0</v>
          </cell>
          <cell r="G3524">
            <v>0</v>
          </cell>
          <cell r="H3524">
            <v>1081.4490000000001</v>
          </cell>
          <cell r="I3524">
            <v>0</v>
          </cell>
          <cell r="J3524">
            <v>0</v>
          </cell>
          <cell r="K3524">
            <v>8.9999999999999993E-3</v>
          </cell>
        </row>
        <row r="3525">
          <cell r="A3525" t="str">
            <v>MQDB</v>
          </cell>
          <cell r="B3525" t="str">
            <v>No</v>
          </cell>
          <cell r="C3525" t="str">
            <v>Macquarie Dynamic Bond Active ETF</v>
          </cell>
          <cell r="D3525" t="str">
            <v>AustralianShares</v>
          </cell>
          <cell r="E3525">
            <v>15776</v>
          </cell>
          <cell r="F3525">
            <v>0</v>
          </cell>
          <cell r="G3525">
            <v>0</v>
          </cell>
          <cell r="H3525">
            <v>168172.16</v>
          </cell>
          <cell r="I3525">
            <v>0</v>
          </cell>
          <cell r="J3525">
            <v>0</v>
          </cell>
          <cell r="K3525">
            <v>10.66</v>
          </cell>
        </row>
        <row r="3526">
          <cell r="A3526" t="str">
            <v>MQEG</v>
          </cell>
          <cell r="B3526" t="str">
            <v>No</v>
          </cell>
          <cell r="C3526" t="str">
            <v>Macquarie Core Global Equity Active ETF</v>
          </cell>
          <cell r="D3526" t="str">
            <v>AustralianShares</v>
          </cell>
          <cell r="E3526">
            <v>32254</v>
          </cell>
          <cell r="F3526">
            <v>0</v>
          </cell>
          <cell r="G3526">
            <v>0</v>
          </cell>
          <cell r="H3526">
            <v>375436.56</v>
          </cell>
          <cell r="I3526">
            <v>0</v>
          </cell>
          <cell r="J3526">
            <v>0</v>
          </cell>
          <cell r="K3526">
            <v>11.64</v>
          </cell>
        </row>
        <row r="3527">
          <cell r="A3527" t="str">
            <v>MQGPF</v>
          </cell>
          <cell r="B3527" t="str">
            <v>No</v>
          </cell>
          <cell r="C3527" t="str">
            <v>Macquarie Group Capital Notes 6 12/09/2032</v>
          </cell>
          <cell r="D3527" t="str">
            <v>AustralianShares</v>
          </cell>
          <cell r="E3527">
            <v>87689</v>
          </cell>
          <cell r="F3527">
            <v>0</v>
          </cell>
          <cell r="G3527">
            <v>0</v>
          </cell>
          <cell r="H3527">
            <v>9403768.3599999994</v>
          </cell>
          <cell r="I3527">
            <v>0</v>
          </cell>
          <cell r="J3527">
            <v>0</v>
          </cell>
          <cell r="K3527">
            <v>107.24</v>
          </cell>
        </row>
        <row r="3528">
          <cell r="A3528" t="str">
            <v>MQIO</v>
          </cell>
          <cell r="B3528" t="str">
            <v>No</v>
          </cell>
          <cell r="C3528" t="str">
            <v>Macquarie Income Opp Active ETF (Managed Fund)</v>
          </cell>
          <cell r="D3528" t="str">
            <v>AustralianShares</v>
          </cell>
          <cell r="E3528">
            <v>17356</v>
          </cell>
          <cell r="F3528">
            <v>0</v>
          </cell>
          <cell r="G3528">
            <v>0</v>
          </cell>
          <cell r="H3528">
            <v>182932.24</v>
          </cell>
          <cell r="I3528">
            <v>0</v>
          </cell>
          <cell r="J3528">
            <v>0</v>
          </cell>
          <cell r="K3528">
            <v>10.54</v>
          </cell>
        </row>
        <row r="3529">
          <cell r="A3529" t="str">
            <v>MQR</v>
          </cell>
          <cell r="B3529" t="str">
            <v>No</v>
          </cell>
          <cell r="C3529" t="str">
            <v>Marquee Resources Limited</v>
          </cell>
          <cell r="D3529" t="str">
            <v>AustralianShares</v>
          </cell>
          <cell r="E3529">
            <v>449288</v>
          </cell>
          <cell r="F3529">
            <v>0</v>
          </cell>
          <cell r="G3529">
            <v>0</v>
          </cell>
          <cell r="H3529">
            <v>6290.0320000000002</v>
          </cell>
          <cell r="I3529">
            <v>0</v>
          </cell>
          <cell r="J3529">
            <v>0</v>
          </cell>
          <cell r="K3529">
            <v>1.4E-2</v>
          </cell>
        </row>
        <row r="3530">
          <cell r="A3530" t="str">
            <v>MQWS</v>
          </cell>
          <cell r="B3530" t="str">
            <v>No</v>
          </cell>
          <cell r="C3530" t="str">
            <v>Macquarie Walter Scott Global Equity Active ETF MF</v>
          </cell>
          <cell r="D3530" t="str">
            <v>AustralianShares</v>
          </cell>
          <cell r="E3530">
            <v>15154</v>
          </cell>
          <cell r="F3530">
            <v>0</v>
          </cell>
          <cell r="G3530">
            <v>0</v>
          </cell>
          <cell r="H3530">
            <v>167603.24</v>
          </cell>
          <cell r="I3530">
            <v>0</v>
          </cell>
          <cell r="J3530">
            <v>0</v>
          </cell>
          <cell r="K3530">
            <v>11.06</v>
          </cell>
        </row>
        <row r="3531">
          <cell r="A3531" t="str">
            <v>MRC</v>
          </cell>
          <cell r="B3531" t="str">
            <v>No</v>
          </cell>
          <cell r="C3531" t="str">
            <v>Mineral Commodities Ltd</v>
          </cell>
          <cell r="D3531" t="str">
            <v>AustralianShares</v>
          </cell>
          <cell r="E3531">
            <v>113893</v>
          </cell>
          <cell r="F3531">
            <v>0</v>
          </cell>
          <cell r="G3531">
            <v>0</v>
          </cell>
          <cell r="H3531">
            <v>2961.2179999999998</v>
          </cell>
          <cell r="I3531">
            <v>0</v>
          </cell>
          <cell r="J3531">
            <v>0</v>
          </cell>
          <cell r="K3531">
            <v>2.5999999999999999E-2</v>
          </cell>
        </row>
        <row r="3532">
          <cell r="A3532" t="str">
            <v>MRD</v>
          </cell>
          <cell r="B3532" t="str">
            <v>No</v>
          </cell>
          <cell r="C3532" t="str">
            <v>Mount Ridley Mines Limited</v>
          </cell>
          <cell r="D3532" t="str">
            <v>AustralianShares</v>
          </cell>
          <cell r="E3532">
            <v>540933</v>
          </cell>
          <cell r="F3532">
            <v>0</v>
          </cell>
          <cell r="G3532">
            <v>0</v>
          </cell>
          <cell r="H3532">
            <v>1622.799</v>
          </cell>
          <cell r="I3532">
            <v>0</v>
          </cell>
          <cell r="J3532">
            <v>0</v>
          </cell>
          <cell r="K3532">
            <v>3.0000000000000001E-3</v>
          </cell>
        </row>
        <row r="3533">
          <cell r="A3533" t="str">
            <v>MRE</v>
          </cell>
          <cell r="B3533" t="str">
            <v>No</v>
          </cell>
          <cell r="C3533" t="str">
            <v>Metrics Real Estate Multi-Strategy Fund</v>
          </cell>
          <cell r="D3533" t="str">
            <v>AustralianShares</v>
          </cell>
          <cell r="E3533">
            <v>1768347</v>
          </cell>
          <cell r="F3533">
            <v>0</v>
          </cell>
          <cell r="G3533">
            <v>0</v>
          </cell>
          <cell r="H3533">
            <v>3483643.59</v>
          </cell>
          <cell r="I3533">
            <v>0</v>
          </cell>
          <cell r="J3533">
            <v>0</v>
          </cell>
          <cell r="K3533">
            <v>1.97</v>
          </cell>
        </row>
        <row r="3534">
          <cell r="A3534" t="str">
            <v>MRG</v>
          </cell>
          <cell r="B3534" t="str">
            <v>No</v>
          </cell>
          <cell r="C3534" t="str">
            <v>Murray River Organics Group Limited</v>
          </cell>
          <cell r="D3534" t="str">
            <v>AustralianShares</v>
          </cell>
          <cell r="E3534">
            <v>0</v>
          </cell>
          <cell r="F3534">
            <v>0</v>
          </cell>
          <cell r="G3534">
            <v>0</v>
          </cell>
          <cell r="H3534">
            <v>0</v>
          </cell>
          <cell r="I3534">
            <v>0</v>
          </cell>
          <cell r="J3534">
            <v>0</v>
          </cell>
          <cell r="K3534">
            <v>0</v>
          </cell>
        </row>
        <row r="3535">
          <cell r="A3535" t="str">
            <v>MRI</v>
          </cell>
          <cell r="B3535" t="str">
            <v>No</v>
          </cell>
          <cell r="C3535" t="str">
            <v>My Rewards International Limited</v>
          </cell>
          <cell r="D3535" t="str">
            <v>AustralianShares</v>
          </cell>
          <cell r="E3535">
            <v>34622452</v>
          </cell>
          <cell r="F3535">
            <v>0</v>
          </cell>
          <cell r="G3535">
            <v>0</v>
          </cell>
          <cell r="H3535">
            <v>311602.06800000003</v>
          </cell>
          <cell r="I3535">
            <v>0</v>
          </cell>
          <cell r="J3535">
            <v>0</v>
          </cell>
          <cell r="K3535">
            <v>8.9999999999999993E-3</v>
          </cell>
        </row>
        <row r="3536">
          <cell r="A3536" t="str">
            <v>MRK.NY</v>
          </cell>
          <cell r="B3536" t="str">
            <v>No</v>
          </cell>
          <cell r="C3536" t="str">
            <v>Merck &amp; Co Inc</v>
          </cell>
          <cell r="D3536" t="str">
            <v>InternationalShares</v>
          </cell>
          <cell r="E3536">
            <v>2655</v>
          </cell>
          <cell r="F3536">
            <v>0</v>
          </cell>
          <cell r="G3536">
            <v>0</v>
          </cell>
          <cell r="H3536">
            <v>426894.133905</v>
          </cell>
          <cell r="I3536">
            <v>0</v>
          </cell>
          <cell r="J3536">
            <v>0</v>
          </cell>
          <cell r="K3536">
            <v>160.78875099999999</v>
          </cell>
        </row>
        <row r="3537">
          <cell r="A3537" t="str">
            <v>MRL</v>
          </cell>
          <cell r="B3537" t="str">
            <v>No</v>
          </cell>
          <cell r="C3537" t="str">
            <v>Mayur Resources Limited</v>
          </cell>
          <cell r="D3537" t="str">
            <v>AustralianShares</v>
          </cell>
          <cell r="E3537">
            <v>2900</v>
          </cell>
          <cell r="F3537">
            <v>0</v>
          </cell>
          <cell r="G3537">
            <v>0</v>
          </cell>
          <cell r="H3537">
            <v>826.5</v>
          </cell>
          <cell r="I3537">
            <v>0</v>
          </cell>
          <cell r="J3537">
            <v>0</v>
          </cell>
          <cell r="K3537">
            <v>0.28499999999999998</v>
          </cell>
        </row>
        <row r="3538">
          <cell r="A3538" t="str">
            <v>MRNA.ND</v>
          </cell>
          <cell r="B3538" t="str">
            <v>No</v>
          </cell>
          <cell r="C3538" t="str">
            <v>Moderna Inc</v>
          </cell>
          <cell r="D3538" t="str">
            <v>InternationalShares</v>
          </cell>
          <cell r="E3538">
            <v>1510</v>
          </cell>
          <cell r="F3538">
            <v>0</v>
          </cell>
          <cell r="G3538">
            <v>0</v>
          </cell>
          <cell r="H3538">
            <v>101480.20080999999</v>
          </cell>
          <cell r="I3538">
            <v>0</v>
          </cell>
          <cell r="J3538">
            <v>0</v>
          </cell>
          <cell r="K3538">
            <v>67.205431000000004</v>
          </cell>
        </row>
        <row r="3539">
          <cell r="A3539" t="str">
            <v>MRQ</v>
          </cell>
          <cell r="B3539" t="str">
            <v>No</v>
          </cell>
          <cell r="C3539" t="str">
            <v>MRG Metals Limited</v>
          </cell>
          <cell r="D3539" t="str">
            <v>AustralianShares</v>
          </cell>
          <cell r="E3539">
            <v>333333</v>
          </cell>
          <cell r="F3539">
            <v>0</v>
          </cell>
          <cell r="G3539">
            <v>0</v>
          </cell>
          <cell r="H3539">
            <v>999.99900000000002</v>
          </cell>
          <cell r="I3539">
            <v>0</v>
          </cell>
          <cell r="J3539">
            <v>0</v>
          </cell>
          <cell r="K3539">
            <v>3.0000000000000001E-3</v>
          </cell>
        </row>
        <row r="3540">
          <cell r="A3540" t="str">
            <v>MRR</v>
          </cell>
          <cell r="B3540" t="str">
            <v>No</v>
          </cell>
          <cell r="C3540" t="str">
            <v>MinRex Resources Limited</v>
          </cell>
          <cell r="D3540" t="str">
            <v>AustralianShares</v>
          </cell>
          <cell r="E3540">
            <v>3090731</v>
          </cell>
          <cell r="F3540">
            <v>0</v>
          </cell>
          <cell r="G3540">
            <v>0</v>
          </cell>
          <cell r="H3540">
            <v>24725.848000000002</v>
          </cell>
          <cell r="I3540">
            <v>0</v>
          </cell>
          <cell r="J3540">
            <v>0</v>
          </cell>
          <cell r="K3540">
            <v>8.0000000000000002E-3</v>
          </cell>
        </row>
        <row r="3541">
          <cell r="A3541" t="str">
            <v>MRVL.ND</v>
          </cell>
          <cell r="B3541" t="str">
            <v>No</v>
          </cell>
          <cell r="C3541" t="str">
            <v>Marvell Technology Group Ltd</v>
          </cell>
          <cell r="D3541" t="str">
            <v>InternationalShares</v>
          </cell>
          <cell r="E3541">
            <v>456</v>
          </cell>
          <cell r="F3541">
            <v>0</v>
          </cell>
          <cell r="G3541">
            <v>0</v>
          </cell>
          <cell r="H3541">
            <v>81404.881055999998</v>
          </cell>
          <cell r="I3541">
            <v>0</v>
          </cell>
          <cell r="J3541">
            <v>0</v>
          </cell>
          <cell r="K3541">
            <v>178.519476</v>
          </cell>
        </row>
        <row r="3542">
          <cell r="A3542" t="str">
            <v>MS.NY</v>
          </cell>
          <cell r="B3542" t="str">
            <v>No</v>
          </cell>
          <cell r="C3542" t="str">
            <v>Morgan Stanley</v>
          </cell>
          <cell r="D3542" t="str">
            <v>InternationalShares</v>
          </cell>
          <cell r="E3542">
            <v>22385</v>
          </cell>
          <cell r="F3542">
            <v>0</v>
          </cell>
          <cell r="G3542">
            <v>0</v>
          </cell>
          <cell r="H3542">
            <v>4548637.7977149999</v>
          </cell>
          <cell r="I3542">
            <v>0</v>
          </cell>
          <cell r="J3542">
            <v>0</v>
          </cell>
          <cell r="K3542">
            <v>203.20025899999999</v>
          </cell>
        </row>
        <row r="3543">
          <cell r="A3543" t="str">
            <v>MSB</v>
          </cell>
          <cell r="B3543" t="str">
            <v>No</v>
          </cell>
          <cell r="C3543" t="str">
            <v>Mesoblast Limited</v>
          </cell>
          <cell r="D3543" t="str">
            <v>AustralianShares</v>
          </cell>
          <cell r="E3543">
            <v>485149</v>
          </cell>
          <cell r="F3543">
            <v>0</v>
          </cell>
          <cell r="G3543">
            <v>0</v>
          </cell>
          <cell r="H3543">
            <v>1503961.9</v>
          </cell>
          <cell r="I3543">
            <v>0</v>
          </cell>
          <cell r="J3543">
            <v>0</v>
          </cell>
          <cell r="K3543">
            <v>3.1</v>
          </cell>
        </row>
        <row r="3544">
          <cell r="A3544" t="str">
            <v>MSCI.NY</v>
          </cell>
          <cell r="B3544" t="str">
            <v>No</v>
          </cell>
          <cell r="C3544" t="str">
            <v>MSCI Inc</v>
          </cell>
          <cell r="D3544" t="str">
            <v>InternationalShares</v>
          </cell>
          <cell r="E3544">
            <v>4</v>
          </cell>
          <cell r="F3544">
            <v>0</v>
          </cell>
          <cell r="G3544">
            <v>0</v>
          </cell>
          <cell r="H3544">
            <v>3879.1659920000002</v>
          </cell>
          <cell r="I3544">
            <v>0</v>
          </cell>
          <cell r="J3544">
            <v>0</v>
          </cell>
          <cell r="K3544">
            <v>969.79149800000005</v>
          </cell>
        </row>
        <row r="3545">
          <cell r="A3545" t="str">
            <v>MSTR.ND</v>
          </cell>
          <cell r="B3545" t="str">
            <v>No</v>
          </cell>
          <cell r="C3545" t="str">
            <v>MicroStrategy Incorporated</v>
          </cell>
          <cell r="D3545" t="str">
            <v>InternationalShares</v>
          </cell>
          <cell r="E3545">
            <v>5585</v>
          </cell>
          <cell r="F3545">
            <v>0</v>
          </cell>
          <cell r="G3545">
            <v>0</v>
          </cell>
          <cell r="H3545">
            <v>2614397.4440899999</v>
          </cell>
          <cell r="I3545">
            <v>0</v>
          </cell>
          <cell r="J3545">
            <v>0</v>
          </cell>
          <cell r="K3545">
            <v>468.11055399999998</v>
          </cell>
        </row>
        <row r="3546">
          <cell r="A3546" t="str">
            <v>MSV</v>
          </cell>
          <cell r="B3546" t="str">
            <v>No</v>
          </cell>
          <cell r="C3546" t="str">
            <v>Mitchell Services Limited</v>
          </cell>
          <cell r="D3546" t="str">
            <v>AustralianShares</v>
          </cell>
          <cell r="E3546">
            <v>69458</v>
          </cell>
          <cell r="F3546">
            <v>0</v>
          </cell>
          <cell r="G3546">
            <v>0</v>
          </cell>
          <cell r="H3546">
            <v>23615.72</v>
          </cell>
          <cell r="I3546">
            <v>0</v>
          </cell>
          <cell r="J3546">
            <v>0</v>
          </cell>
          <cell r="K3546">
            <v>0.34</v>
          </cell>
        </row>
        <row r="3547">
          <cell r="A3547" t="str">
            <v>MTB</v>
          </cell>
          <cell r="B3547" t="str">
            <v>No</v>
          </cell>
          <cell r="C3547" t="str">
            <v>Mount Burgess Mining NL</v>
          </cell>
          <cell r="D3547" t="str">
            <v>AustralianShares</v>
          </cell>
          <cell r="E3547">
            <v>35715</v>
          </cell>
          <cell r="F3547">
            <v>0</v>
          </cell>
          <cell r="G3547">
            <v>0</v>
          </cell>
          <cell r="H3547">
            <v>178.57499999999999</v>
          </cell>
          <cell r="I3547">
            <v>0</v>
          </cell>
          <cell r="J3547">
            <v>0</v>
          </cell>
          <cell r="K3547">
            <v>5.0000000000000001E-3</v>
          </cell>
        </row>
        <row r="3548">
          <cell r="A3548" t="str">
            <v>MTC</v>
          </cell>
          <cell r="B3548" t="str">
            <v>No</v>
          </cell>
          <cell r="C3548" t="str">
            <v>MetalsTech Limited</v>
          </cell>
          <cell r="D3548" t="str">
            <v>AustralianShares</v>
          </cell>
          <cell r="E3548">
            <v>14109</v>
          </cell>
          <cell r="F3548">
            <v>0</v>
          </cell>
          <cell r="G3548">
            <v>0</v>
          </cell>
          <cell r="H3548">
            <v>1975.26</v>
          </cell>
          <cell r="I3548">
            <v>0</v>
          </cell>
          <cell r="J3548">
            <v>0</v>
          </cell>
          <cell r="K3548">
            <v>0.14000000000000001</v>
          </cell>
        </row>
        <row r="3549">
          <cell r="A3549" t="str">
            <v>MTCH.ND</v>
          </cell>
          <cell r="B3549" t="str">
            <v>No</v>
          </cell>
          <cell r="C3549" t="str">
            <v>Match Group Inc</v>
          </cell>
          <cell r="D3549" t="str">
            <v>InternationalShares</v>
          </cell>
          <cell r="E3549">
            <v>31</v>
          </cell>
          <cell r="F3549">
            <v>0</v>
          </cell>
          <cell r="G3549">
            <v>0</v>
          </cell>
          <cell r="H3549">
            <v>1638.9364889999999</v>
          </cell>
          <cell r="I3549">
            <v>0</v>
          </cell>
          <cell r="J3549">
            <v>0</v>
          </cell>
          <cell r="K3549">
            <v>52.868918999999998</v>
          </cell>
        </row>
        <row r="3550">
          <cell r="A3550" t="str">
            <v>MTD</v>
          </cell>
          <cell r="B3550" t="str">
            <v>No</v>
          </cell>
          <cell r="C3550" t="str">
            <v>Metroland Australia Ltd</v>
          </cell>
          <cell r="D3550" t="str">
            <v>AustralianShares</v>
          </cell>
          <cell r="E3550">
            <v>0</v>
          </cell>
          <cell r="F3550">
            <v>0</v>
          </cell>
          <cell r="G3550">
            <v>0</v>
          </cell>
          <cell r="H3550">
            <v>0</v>
          </cell>
          <cell r="I3550">
            <v>0</v>
          </cell>
          <cell r="J3550">
            <v>0</v>
          </cell>
          <cell r="K3550">
            <v>0</v>
          </cell>
        </row>
        <row r="3551">
          <cell r="A3551" t="str">
            <v>MTH</v>
          </cell>
          <cell r="B3551" t="str">
            <v>No</v>
          </cell>
          <cell r="C3551" t="str">
            <v>Mithril Silver and Gold Limited</v>
          </cell>
          <cell r="D3551" t="str">
            <v>AustralianShares</v>
          </cell>
          <cell r="E3551">
            <v>40433</v>
          </cell>
          <cell r="F3551">
            <v>0</v>
          </cell>
          <cell r="G3551">
            <v>0</v>
          </cell>
          <cell r="H3551">
            <v>16173.2</v>
          </cell>
          <cell r="I3551">
            <v>0</v>
          </cell>
          <cell r="J3551">
            <v>0</v>
          </cell>
          <cell r="K3551">
            <v>0.4</v>
          </cell>
        </row>
        <row r="3552">
          <cell r="A3552" t="str">
            <v>MTL</v>
          </cell>
          <cell r="B3552" t="str">
            <v>No</v>
          </cell>
          <cell r="C3552" t="str">
            <v>Mantle Minerals Limited</v>
          </cell>
          <cell r="D3552" t="str">
            <v>AustralianShares</v>
          </cell>
          <cell r="E3552">
            <v>10102518</v>
          </cell>
          <cell r="F3552">
            <v>0</v>
          </cell>
          <cell r="G3552">
            <v>0</v>
          </cell>
          <cell r="H3552">
            <v>15153.777</v>
          </cell>
          <cell r="I3552">
            <v>0</v>
          </cell>
          <cell r="J3552">
            <v>0</v>
          </cell>
          <cell r="K3552">
            <v>1.5E-3</v>
          </cell>
        </row>
        <row r="3553">
          <cell r="A3553" t="str">
            <v>MTM</v>
          </cell>
          <cell r="B3553" t="str">
            <v>No</v>
          </cell>
          <cell r="C3553" t="str">
            <v>MTM Critical Metals Limited</v>
          </cell>
          <cell r="D3553" t="str">
            <v>AustralianShares</v>
          </cell>
          <cell r="E3553">
            <v>57382</v>
          </cell>
          <cell r="F3553">
            <v>0</v>
          </cell>
          <cell r="G3553">
            <v>0</v>
          </cell>
          <cell r="H3553">
            <v>14919.32</v>
          </cell>
          <cell r="I3553">
            <v>0</v>
          </cell>
          <cell r="J3553">
            <v>0</v>
          </cell>
          <cell r="K3553">
            <v>0.26</v>
          </cell>
        </row>
        <row r="3554">
          <cell r="A3554" t="str">
            <v>MTO</v>
          </cell>
          <cell r="B3554" t="str">
            <v>No</v>
          </cell>
          <cell r="C3554" t="str">
            <v>MotorCycle Holdings Limited</v>
          </cell>
          <cell r="D3554" t="str">
            <v>AustralianShares</v>
          </cell>
          <cell r="E3554">
            <v>55660</v>
          </cell>
          <cell r="F3554">
            <v>0</v>
          </cell>
          <cell r="G3554">
            <v>0</v>
          </cell>
          <cell r="H3554">
            <v>105197.4</v>
          </cell>
          <cell r="I3554">
            <v>0</v>
          </cell>
          <cell r="J3554">
            <v>0</v>
          </cell>
          <cell r="K3554">
            <v>1.89</v>
          </cell>
        </row>
        <row r="3555">
          <cell r="A3555" t="str">
            <v>MTX.DB</v>
          </cell>
          <cell r="B3555" t="str">
            <v>No</v>
          </cell>
          <cell r="C3555" t="str">
            <v>MTU Aero Engines AG</v>
          </cell>
          <cell r="D3555" t="str">
            <v>InternationalShares</v>
          </cell>
          <cell r="E3555">
            <v>4</v>
          </cell>
          <cell r="F3555">
            <v>0</v>
          </cell>
          <cell r="G3555">
            <v>0</v>
          </cell>
          <cell r="H3555">
            <v>2151.6949519999998</v>
          </cell>
          <cell r="I3555">
            <v>0</v>
          </cell>
          <cell r="J3555">
            <v>0</v>
          </cell>
          <cell r="K3555">
            <v>537.92373799999996</v>
          </cell>
        </row>
        <row r="3556">
          <cell r="A3556" t="str">
            <v>MU.ND</v>
          </cell>
          <cell r="B3556" t="str">
            <v>No</v>
          </cell>
          <cell r="C3556" t="str">
            <v>Micron Technology Inc.</v>
          </cell>
          <cell r="D3556" t="str">
            <v>InternationalShares</v>
          </cell>
          <cell r="E3556">
            <v>3344</v>
          </cell>
          <cell r="F3556">
            <v>0</v>
          </cell>
          <cell r="G3556">
            <v>0</v>
          </cell>
          <cell r="H3556">
            <v>454874.80297600001</v>
          </cell>
          <cell r="I3556">
            <v>0</v>
          </cell>
          <cell r="J3556">
            <v>0</v>
          </cell>
          <cell r="K3556">
            <v>136.027154</v>
          </cell>
        </row>
        <row r="3557">
          <cell r="A3557" t="str">
            <v>MUFG.NY</v>
          </cell>
          <cell r="B3557" t="str">
            <v>No</v>
          </cell>
          <cell r="C3557" t="str">
            <v>Mitsubishi UFJ Financial Group Inc</v>
          </cell>
          <cell r="D3557" t="str">
            <v>InternationalShares</v>
          </cell>
          <cell r="E3557">
            <v>1662</v>
          </cell>
          <cell r="F3557">
            <v>0</v>
          </cell>
          <cell r="G3557">
            <v>0</v>
          </cell>
          <cell r="H3557">
            <v>31483.174589999999</v>
          </cell>
          <cell r="I3557">
            <v>0</v>
          </cell>
          <cell r="J3557">
            <v>0</v>
          </cell>
          <cell r="K3557">
            <v>18.942945000000002</v>
          </cell>
        </row>
        <row r="3558">
          <cell r="A3558" t="str">
            <v>MVB</v>
          </cell>
          <cell r="B3558" t="str">
            <v>No</v>
          </cell>
          <cell r="C3558" t="str">
            <v>VanEck Australian Banks ETF</v>
          </cell>
          <cell r="D3558" t="str">
            <v>AustralianShares</v>
          </cell>
          <cell r="E3558">
            <v>154884</v>
          </cell>
          <cell r="F3558">
            <v>0</v>
          </cell>
          <cell r="G3558">
            <v>0</v>
          </cell>
          <cell r="H3558">
            <v>5913471.1200000001</v>
          </cell>
          <cell r="I3558">
            <v>0</v>
          </cell>
          <cell r="J3558">
            <v>0</v>
          </cell>
          <cell r="K3558">
            <v>38.18</v>
          </cell>
        </row>
        <row r="3559">
          <cell r="A3559" t="str">
            <v>MVE</v>
          </cell>
          <cell r="B3559" t="str">
            <v>No</v>
          </cell>
          <cell r="C3559" t="str">
            <v>VanEck S&amp;P/ASX MidCap ETF</v>
          </cell>
          <cell r="D3559" t="str">
            <v>AustralianShares</v>
          </cell>
          <cell r="E3559">
            <v>809064</v>
          </cell>
          <cell r="F3559">
            <v>0</v>
          </cell>
          <cell r="G3559">
            <v>0</v>
          </cell>
          <cell r="H3559">
            <v>32589097.920000002</v>
          </cell>
          <cell r="I3559">
            <v>0</v>
          </cell>
          <cell r="J3559">
            <v>0</v>
          </cell>
          <cell r="K3559">
            <v>40.28</v>
          </cell>
        </row>
        <row r="3560">
          <cell r="A3560" t="str">
            <v>MVF</v>
          </cell>
          <cell r="B3560" t="str">
            <v>No</v>
          </cell>
          <cell r="C3560" t="str">
            <v>Monash IVF Group Limited</v>
          </cell>
          <cell r="D3560" t="str">
            <v>AustralianShares</v>
          </cell>
          <cell r="E3560">
            <v>171735</v>
          </cell>
          <cell r="F3560">
            <v>0</v>
          </cell>
          <cell r="G3560">
            <v>0</v>
          </cell>
          <cell r="H3560">
            <v>218103.45</v>
          </cell>
          <cell r="I3560">
            <v>0</v>
          </cell>
          <cell r="J3560">
            <v>0</v>
          </cell>
          <cell r="K3560">
            <v>1.27</v>
          </cell>
        </row>
        <row r="3561">
          <cell r="A3561" t="str">
            <v>MVL</v>
          </cell>
          <cell r="B3561" t="str">
            <v>No</v>
          </cell>
          <cell r="C3561" t="str">
            <v>Marvel Gold Limited</v>
          </cell>
          <cell r="D3561" t="str">
            <v>AustralianShares</v>
          </cell>
          <cell r="E3561">
            <v>26000</v>
          </cell>
          <cell r="F3561">
            <v>0</v>
          </cell>
          <cell r="G3561">
            <v>0</v>
          </cell>
          <cell r="H3561">
            <v>234</v>
          </cell>
          <cell r="I3561">
            <v>0</v>
          </cell>
          <cell r="J3561">
            <v>0</v>
          </cell>
          <cell r="K3561">
            <v>8.9999999999999993E-3</v>
          </cell>
        </row>
        <row r="3562">
          <cell r="A3562" t="str">
            <v>MVOL</v>
          </cell>
          <cell r="B3562" t="str">
            <v>No</v>
          </cell>
          <cell r="C3562" t="str">
            <v>iShares Edge MSCI Australia Minimum Volatility ETF</v>
          </cell>
          <cell r="D3562" t="str">
            <v>AustralianShares</v>
          </cell>
          <cell r="E3562">
            <v>42850</v>
          </cell>
          <cell r="F3562">
            <v>0</v>
          </cell>
          <cell r="G3562">
            <v>0</v>
          </cell>
          <cell r="H3562">
            <v>1414478.5</v>
          </cell>
          <cell r="I3562">
            <v>0</v>
          </cell>
          <cell r="J3562">
            <v>0</v>
          </cell>
          <cell r="K3562">
            <v>33.01</v>
          </cell>
        </row>
        <row r="3563">
          <cell r="A3563" t="str">
            <v>MVP</v>
          </cell>
          <cell r="B3563" t="str">
            <v>No</v>
          </cell>
          <cell r="C3563" t="str">
            <v>Medical Developments International Ltd</v>
          </cell>
          <cell r="D3563" t="str">
            <v>AustralianShares</v>
          </cell>
          <cell r="E3563">
            <v>48585</v>
          </cell>
          <cell r="F3563">
            <v>0</v>
          </cell>
          <cell r="G3563">
            <v>0</v>
          </cell>
          <cell r="H3563">
            <v>19676.924999999999</v>
          </cell>
          <cell r="I3563">
            <v>0</v>
          </cell>
          <cell r="J3563">
            <v>0</v>
          </cell>
          <cell r="K3563">
            <v>0.40500000000000003</v>
          </cell>
        </row>
        <row r="3564">
          <cell r="A3564" t="str">
            <v>MVS</v>
          </cell>
          <cell r="B3564" t="str">
            <v>No</v>
          </cell>
          <cell r="C3564" t="str">
            <v>VanEck Small Companies Masters ETF</v>
          </cell>
          <cell r="D3564" t="str">
            <v>AustralianShares</v>
          </cell>
          <cell r="E3564">
            <v>107759</v>
          </cell>
          <cell r="F3564">
            <v>0</v>
          </cell>
          <cell r="G3564">
            <v>0</v>
          </cell>
          <cell r="H3564">
            <v>2114231.58</v>
          </cell>
          <cell r="I3564">
            <v>0</v>
          </cell>
          <cell r="J3564">
            <v>0</v>
          </cell>
          <cell r="K3564">
            <v>19.62</v>
          </cell>
        </row>
        <row r="3565">
          <cell r="A3565" t="str">
            <v>MWY</v>
          </cell>
          <cell r="B3565" t="str">
            <v>No</v>
          </cell>
          <cell r="C3565" t="str">
            <v>Midway Limited</v>
          </cell>
          <cell r="D3565" t="str">
            <v>AustralianShares</v>
          </cell>
          <cell r="E3565">
            <v>4298</v>
          </cell>
          <cell r="F3565">
            <v>0</v>
          </cell>
          <cell r="G3565">
            <v>0</v>
          </cell>
          <cell r="H3565">
            <v>5329.52</v>
          </cell>
          <cell r="I3565">
            <v>0</v>
          </cell>
          <cell r="J3565">
            <v>0</v>
          </cell>
          <cell r="K3565">
            <v>1.24</v>
          </cell>
        </row>
        <row r="3566">
          <cell r="A3566" t="str">
            <v>MX1</v>
          </cell>
          <cell r="B3566" t="str">
            <v>No</v>
          </cell>
          <cell r="C3566" t="str">
            <v>Micro-X Limited</v>
          </cell>
          <cell r="D3566" t="str">
            <v>AustralianShares</v>
          </cell>
          <cell r="E3566">
            <v>483742</v>
          </cell>
          <cell r="F3566">
            <v>0</v>
          </cell>
          <cell r="G3566">
            <v>0</v>
          </cell>
          <cell r="H3566">
            <v>40634.328000000001</v>
          </cell>
          <cell r="I3566">
            <v>0</v>
          </cell>
          <cell r="J3566">
            <v>0</v>
          </cell>
          <cell r="K3566">
            <v>8.4000000000000005E-2</v>
          </cell>
        </row>
        <row r="3567">
          <cell r="A3567" t="str">
            <v>MXI</v>
          </cell>
          <cell r="B3567" t="str">
            <v>No</v>
          </cell>
          <cell r="C3567" t="str">
            <v>MaxiPARTS Limited</v>
          </cell>
          <cell r="D3567" t="str">
            <v>AustralianShares</v>
          </cell>
          <cell r="E3567">
            <v>31628</v>
          </cell>
          <cell r="F3567">
            <v>0</v>
          </cell>
          <cell r="G3567">
            <v>0</v>
          </cell>
          <cell r="H3567">
            <v>59460.639999999999</v>
          </cell>
          <cell r="I3567">
            <v>0</v>
          </cell>
          <cell r="J3567">
            <v>0</v>
          </cell>
          <cell r="K3567">
            <v>1.88</v>
          </cell>
        </row>
        <row r="3568">
          <cell r="A3568" t="str">
            <v>MXO</v>
          </cell>
          <cell r="B3568" t="str">
            <v>No</v>
          </cell>
          <cell r="C3568" t="str">
            <v>Motio Limited</v>
          </cell>
          <cell r="D3568" t="str">
            <v>AustralianShares</v>
          </cell>
          <cell r="E3568">
            <v>22000</v>
          </cell>
          <cell r="F3568">
            <v>0</v>
          </cell>
          <cell r="G3568">
            <v>0</v>
          </cell>
          <cell r="H3568">
            <v>682</v>
          </cell>
          <cell r="I3568">
            <v>0</v>
          </cell>
          <cell r="J3568">
            <v>0</v>
          </cell>
          <cell r="K3568">
            <v>3.1E-2</v>
          </cell>
        </row>
        <row r="3569">
          <cell r="A3569" t="str">
            <v>MXR</v>
          </cell>
          <cell r="B3569" t="str">
            <v>No</v>
          </cell>
          <cell r="C3569" t="str">
            <v>Maximus Resources Limited</v>
          </cell>
          <cell r="D3569" t="str">
            <v>AustralianShares</v>
          </cell>
          <cell r="E3569">
            <v>106916</v>
          </cell>
          <cell r="F3569">
            <v>0</v>
          </cell>
          <cell r="G3569">
            <v>0</v>
          </cell>
          <cell r="H3569">
            <v>6308.0439999999999</v>
          </cell>
          <cell r="I3569">
            <v>0</v>
          </cell>
          <cell r="J3569">
            <v>0</v>
          </cell>
          <cell r="K3569">
            <v>5.8999999999999997E-2</v>
          </cell>
        </row>
        <row r="3570">
          <cell r="A3570" t="str">
            <v>MYG</v>
          </cell>
          <cell r="B3570" t="str">
            <v>No</v>
          </cell>
          <cell r="C3570" t="str">
            <v>Mayfield Group Holdings Limited</v>
          </cell>
          <cell r="D3570" t="str">
            <v>AustralianShares</v>
          </cell>
          <cell r="E3570">
            <v>4000</v>
          </cell>
          <cell r="F3570">
            <v>0</v>
          </cell>
          <cell r="G3570">
            <v>0</v>
          </cell>
          <cell r="H3570">
            <v>3200</v>
          </cell>
          <cell r="I3570">
            <v>0</v>
          </cell>
          <cell r="J3570">
            <v>0</v>
          </cell>
          <cell r="K3570">
            <v>0.8</v>
          </cell>
        </row>
        <row r="3571">
          <cell r="A3571" t="str">
            <v>MYL</v>
          </cell>
          <cell r="B3571" t="str">
            <v>No</v>
          </cell>
          <cell r="C3571" t="str">
            <v>Mallee Resources Limited</v>
          </cell>
          <cell r="D3571" t="str">
            <v>AustralianShares</v>
          </cell>
          <cell r="E3571">
            <v>0</v>
          </cell>
          <cell r="F3571">
            <v>0</v>
          </cell>
          <cell r="G3571">
            <v>0</v>
          </cell>
          <cell r="H3571">
            <v>0</v>
          </cell>
          <cell r="I3571">
            <v>0</v>
          </cell>
          <cell r="J3571">
            <v>0</v>
          </cell>
          <cell r="K3571">
            <v>0</v>
          </cell>
        </row>
        <row r="3572">
          <cell r="A3572" t="str">
            <v>MYR</v>
          </cell>
          <cell r="B3572" t="str">
            <v>No</v>
          </cell>
          <cell r="C3572" t="str">
            <v>Myer Holdings Limited</v>
          </cell>
          <cell r="D3572" t="str">
            <v>AustralianShares</v>
          </cell>
          <cell r="E3572">
            <v>256161</v>
          </cell>
          <cell r="F3572">
            <v>0</v>
          </cell>
          <cell r="G3572">
            <v>0</v>
          </cell>
          <cell r="H3572">
            <v>315078.03000000003</v>
          </cell>
          <cell r="I3572">
            <v>0</v>
          </cell>
          <cell r="J3572">
            <v>0</v>
          </cell>
          <cell r="K3572">
            <v>1.23</v>
          </cell>
        </row>
        <row r="3573">
          <cell r="A3573" t="str">
            <v>MYX</v>
          </cell>
          <cell r="B3573" t="str">
            <v>No</v>
          </cell>
          <cell r="C3573" t="str">
            <v>Mayne Pharma Group Limited</v>
          </cell>
          <cell r="D3573" t="str">
            <v>AustralianShares</v>
          </cell>
          <cell r="E3573">
            <v>43930</v>
          </cell>
          <cell r="F3573">
            <v>0</v>
          </cell>
          <cell r="G3573">
            <v>0</v>
          </cell>
          <cell r="H3573">
            <v>218332.1</v>
          </cell>
          <cell r="I3573">
            <v>0</v>
          </cell>
          <cell r="J3573">
            <v>0</v>
          </cell>
          <cell r="K3573">
            <v>4.97</v>
          </cell>
        </row>
        <row r="3574">
          <cell r="A3574" t="str">
            <v>NABPJ</v>
          </cell>
          <cell r="B3574" t="str">
            <v>No</v>
          </cell>
          <cell r="C3574" t="str">
            <v>NAB Capital Notes 7 17/06/2033</v>
          </cell>
          <cell r="D3574" t="str">
            <v>AustralianShares</v>
          </cell>
          <cell r="E3574">
            <v>69365</v>
          </cell>
          <cell r="F3574">
            <v>0</v>
          </cell>
          <cell r="G3574">
            <v>0</v>
          </cell>
          <cell r="H3574">
            <v>7220202.8499999996</v>
          </cell>
          <cell r="I3574">
            <v>0</v>
          </cell>
          <cell r="J3574">
            <v>0</v>
          </cell>
          <cell r="K3574">
            <v>104.09</v>
          </cell>
        </row>
        <row r="3575">
          <cell r="A3575" t="str">
            <v>NABPK</v>
          </cell>
          <cell r="B3575" t="str">
            <v>No</v>
          </cell>
          <cell r="C3575" t="str">
            <v>NAB Capital Notes 8 18/12/2034</v>
          </cell>
          <cell r="D3575" t="str">
            <v>AustralianShares</v>
          </cell>
          <cell r="E3575">
            <v>60391</v>
          </cell>
          <cell r="F3575">
            <v>0</v>
          </cell>
          <cell r="G3575">
            <v>0</v>
          </cell>
          <cell r="H3575">
            <v>6303612.5800000001</v>
          </cell>
          <cell r="I3575">
            <v>0</v>
          </cell>
          <cell r="J3575">
            <v>0</v>
          </cell>
          <cell r="K3575">
            <v>104.38</v>
          </cell>
        </row>
        <row r="3576">
          <cell r="A3576" t="str">
            <v>NAC</v>
          </cell>
          <cell r="B3576" t="str">
            <v>No</v>
          </cell>
          <cell r="C3576" t="str">
            <v>NAOS Ex-50 Opportunities Company Limited</v>
          </cell>
          <cell r="D3576" t="str">
            <v>AustralianShares</v>
          </cell>
          <cell r="E3576">
            <v>159428</v>
          </cell>
          <cell r="F3576">
            <v>0</v>
          </cell>
          <cell r="G3576">
            <v>0</v>
          </cell>
          <cell r="H3576">
            <v>66162.62</v>
          </cell>
          <cell r="I3576">
            <v>0</v>
          </cell>
          <cell r="J3576">
            <v>0</v>
          </cell>
          <cell r="K3576">
            <v>0.41499999999999998</v>
          </cell>
        </row>
        <row r="3577">
          <cell r="A3577" t="str">
            <v>NACGA</v>
          </cell>
          <cell r="B3577" t="str">
            <v>No</v>
          </cell>
          <cell r="C3577" t="str">
            <v>NAOS Ex-50 Opportunities Company Ltd Cnv Notes 30/09/27</v>
          </cell>
          <cell r="D3577" t="str">
            <v>AustralianShares</v>
          </cell>
          <cell r="E3577">
            <v>486</v>
          </cell>
          <cell r="F3577">
            <v>0</v>
          </cell>
          <cell r="G3577">
            <v>0</v>
          </cell>
          <cell r="H3577">
            <v>43740</v>
          </cell>
          <cell r="I3577">
            <v>0</v>
          </cell>
          <cell r="J3577">
            <v>0</v>
          </cell>
          <cell r="K3577">
            <v>90</v>
          </cell>
        </row>
        <row r="3578">
          <cell r="A3578" t="str">
            <v>NACO</v>
          </cell>
          <cell r="B3578" t="str">
            <v>No</v>
          </cell>
          <cell r="C3578" t="str">
            <v>NAOS Ex-50 Opportunities Co Ltd Opt Ex 31/12/2026</v>
          </cell>
          <cell r="D3578" t="str">
            <v>AustralianShares</v>
          </cell>
          <cell r="E3578">
            <v>46932</v>
          </cell>
          <cell r="F3578">
            <v>0</v>
          </cell>
          <cell r="G3578">
            <v>0</v>
          </cell>
          <cell r="H3578">
            <v>140.79599999999999</v>
          </cell>
          <cell r="I3578">
            <v>0</v>
          </cell>
          <cell r="J3578">
            <v>0</v>
          </cell>
          <cell r="K3578">
            <v>3.0000000000000001E-3</v>
          </cell>
        </row>
        <row r="3579">
          <cell r="A3579" t="str">
            <v>NAE</v>
          </cell>
          <cell r="B3579" t="str">
            <v>No</v>
          </cell>
          <cell r="C3579" t="str">
            <v>New Age Exploration Limited</v>
          </cell>
          <cell r="D3579" t="str">
            <v>AustralianShares</v>
          </cell>
          <cell r="E3579">
            <v>906666</v>
          </cell>
          <cell r="F3579">
            <v>0</v>
          </cell>
          <cell r="G3579">
            <v>0</v>
          </cell>
          <cell r="H3579">
            <v>3173.3310000000001</v>
          </cell>
          <cell r="I3579">
            <v>0</v>
          </cell>
          <cell r="J3579">
            <v>0</v>
          </cell>
          <cell r="K3579">
            <v>3.5000000000000001E-3</v>
          </cell>
        </row>
        <row r="3580">
          <cell r="A3580" t="str">
            <v>NAG</v>
          </cell>
          <cell r="B3580" t="str">
            <v>No</v>
          </cell>
          <cell r="C3580" t="str">
            <v>Nagambie Resources Limited</v>
          </cell>
          <cell r="D3580" t="str">
            <v>AustralianShares</v>
          </cell>
          <cell r="E3580">
            <v>29470</v>
          </cell>
          <cell r="F3580">
            <v>0</v>
          </cell>
          <cell r="G3580">
            <v>0</v>
          </cell>
          <cell r="H3580">
            <v>530.46</v>
          </cell>
          <cell r="I3580">
            <v>0</v>
          </cell>
          <cell r="J3580">
            <v>0</v>
          </cell>
          <cell r="K3580">
            <v>1.7999999999999999E-2</v>
          </cell>
        </row>
        <row r="3581">
          <cell r="A3581" t="str">
            <v>NAT0125AB</v>
          </cell>
          <cell r="B3581" t="str">
            <v>No</v>
          </cell>
          <cell r="C3581" t="str">
            <v>Term Deposit NAB - 3 Mth 4.90% (13/01/2025)</v>
          </cell>
          <cell r="D3581" t="str">
            <v>TermDeposit</v>
          </cell>
          <cell r="E3581">
            <v>245850</v>
          </cell>
          <cell r="F3581">
            <v>0</v>
          </cell>
          <cell r="G3581">
            <v>0</v>
          </cell>
          <cell r="H3581">
            <v>245850</v>
          </cell>
          <cell r="I3581">
            <v>0</v>
          </cell>
          <cell r="J3581">
            <v>0</v>
          </cell>
          <cell r="K3581">
            <v>1</v>
          </cell>
        </row>
        <row r="3582">
          <cell r="A3582" t="str">
            <v>NAT0125AC</v>
          </cell>
          <cell r="B3582" t="str">
            <v>No</v>
          </cell>
          <cell r="C3582" t="str">
            <v>Term Deposit NAB - 3 Mth 4.85% (20/01/2025)</v>
          </cell>
          <cell r="D3582" t="str">
            <v>TermDeposit</v>
          </cell>
          <cell r="E3582">
            <v>255000</v>
          </cell>
          <cell r="F3582">
            <v>0</v>
          </cell>
          <cell r="G3582">
            <v>0</v>
          </cell>
          <cell r="H3582">
            <v>255000</v>
          </cell>
          <cell r="I3582">
            <v>0</v>
          </cell>
          <cell r="J3582">
            <v>0</v>
          </cell>
          <cell r="K3582">
            <v>1</v>
          </cell>
        </row>
        <row r="3583">
          <cell r="A3583" t="str">
            <v>NAT0125AD</v>
          </cell>
          <cell r="B3583" t="str">
            <v>No</v>
          </cell>
          <cell r="C3583" t="str">
            <v>Term Deposit NAB - 3 Mth 4.80% (28/01/2025)</v>
          </cell>
          <cell r="D3583" t="str">
            <v>TermDeposit</v>
          </cell>
          <cell r="E3583">
            <v>200000</v>
          </cell>
          <cell r="F3583">
            <v>0</v>
          </cell>
          <cell r="G3583">
            <v>0</v>
          </cell>
          <cell r="H3583">
            <v>200000</v>
          </cell>
          <cell r="I3583">
            <v>0</v>
          </cell>
          <cell r="J3583">
            <v>0</v>
          </cell>
          <cell r="K3583">
            <v>1</v>
          </cell>
        </row>
        <row r="3584">
          <cell r="A3584" t="str">
            <v>NAT0125F</v>
          </cell>
          <cell r="B3584" t="str">
            <v>No</v>
          </cell>
          <cell r="C3584" t="str">
            <v>Term Deposit NAB - 1 Yr 4.95% Mth Int (06/01/2025)</v>
          </cell>
          <cell r="D3584" t="str">
            <v>TermDeposit</v>
          </cell>
          <cell r="E3584">
            <v>253706</v>
          </cell>
          <cell r="F3584">
            <v>0</v>
          </cell>
          <cell r="G3584">
            <v>0</v>
          </cell>
          <cell r="H3584">
            <v>253706</v>
          </cell>
          <cell r="I3584">
            <v>0</v>
          </cell>
          <cell r="J3584">
            <v>0</v>
          </cell>
          <cell r="K3584">
            <v>1</v>
          </cell>
        </row>
        <row r="3585">
          <cell r="A3585" t="str">
            <v>NAT0125H</v>
          </cell>
          <cell r="B3585" t="str">
            <v>No</v>
          </cell>
          <cell r="C3585" t="str">
            <v>Term Deposit NAB - 1 Yr 4.95% Mth Int (20/01/2025)</v>
          </cell>
          <cell r="D3585" t="str">
            <v>TermDeposit</v>
          </cell>
          <cell r="E3585">
            <v>385000</v>
          </cell>
          <cell r="F3585">
            <v>0</v>
          </cell>
          <cell r="G3585">
            <v>0</v>
          </cell>
          <cell r="H3585">
            <v>385000</v>
          </cell>
          <cell r="I3585">
            <v>0</v>
          </cell>
          <cell r="J3585">
            <v>0</v>
          </cell>
          <cell r="K3585">
            <v>1</v>
          </cell>
        </row>
        <row r="3586">
          <cell r="A3586" t="str">
            <v>NAT0125J</v>
          </cell>
          <cell r="B3586" t="str">
            <v>No</v>
          </cell>
          <cell r="C3586" t="str">
            <v>Term Deposit NAB - 9 Mth 4.95% (06/01/2025)</v>
          </cell>
          <cell r="D3586" t="str">
            <v>TermDeposit</v>
          </cell>
          <cell r="E3586">
            <v>80000</v>
          </cell>
          <cell r="F3586">
            <v>0</v>
          </cell>
          <cell r="G3586">
            <v>0</v>
          </cell>
          <cell r="H3586">
            <v>80000</v>
          </cell>
          <cell r="I3586">
            <v>0</v>
          </cell>
          <cell r="J3586">
            <v>0</v>
          </cell>
          <cell r="K3586">
            <v>1</v>
          </cell>
        </row>
        <row r="3587">
          <cell r="A3587" t="str">
            <v>NAT0125N</v>
          </cell>
          <cell r="B3587" t="str">
            <v>No</v>
          </cell>
          <cell r="C3587" t="str">
            <v>Term Deposit NAB - 6 Mth 5.30% (06/01/2025)</v>
          </cell>
          <cell r="D3587" t="str">
            <v>TermDeposit</v>
          </cell>
          <cell r="E3587">
            <v>85000</v>
          </cell>
          <cell r="F3587">
            <v>0</v>
          </cell>
          <cell r="G3587">
            <v>0</v>
          </cell>
          <cell r="H3587">
            <v>85000</v>
          </cell>
          <cell r="I3587">
            <v>0</v>
          </cell>
          <cell r="J3587">
            <v>0</v>
          </cell>
          <cell r="K3587">
            <v>1</v>
          </cell>
        </row>
        <row r="3588">
          <cell r="A3588" t="str">
            <v>NAT0125O</v>
          </cell>
          <cell r="B3588" t="str">
            <v>No</v>
          </cell>
          <cell r="C3588" t="str">
            <v>Term Deposit NAB - 6 Mth 5.30% (13/01/2025)</v>
          </cell>
          <cell r="D3588" t="str">
            <v>TermDeposit</v>
          </cell>
          <cell r="E3588">
            <v>8960105</v>
          </cell>
          <cell r="F3588">
            <v>0</v>
          </cell>
          <cell r="G3588">
            <v>0</v>
          </cell>
          <cell r="H3588">
            <v>8960105</v>
          </cell>
          <cell r="I3588">
            <v>0</v>
          </cell>
          <cell r="J3588">
            <v>0</v>
          </cell>
          <cell r="K3588">
            <v>1</v>
          </cell>
        </row>
        <row r="3589">
          <cell r="A3589" t="str">
            <v>NAT0125P</v>
          </cell>
          <cell r="B3589" t="str">
            <v>No</v>
          </cell>
          <cell r="C3589" t="str">
            <v>Term Deposit NAB - 6 Mth 5.30% (20/01/2025)</v>
          </cell>
          <cell r="D3589" t="str">
            <v>TermDeposit</v>
          </cell>
          <cell r="E3589">
            <v>3674232</v>
          </cell>
          <cell r="F3589">
            <v>0</v>
          </cell>
          <cell r="G3589">
            <v>0</v>
          </cell>
          <cell r="H3589">
            <v>3674232</v>
          </cell>
          <cell r="I3589">
            <v>0</v>
          </cell>
          <cell r="J3589">
            <v>0</v>
          </cell>
          <cell r="K3589">
            <v>1</v>
          </cell>
        </row>
        <row r="3590">
          <cell r="A3590" t="str">
            <v>NAT0125Q</v>
          </cell>
          <cell r="B3590" t="str">
            <v>No</v>
          </cell>
          <cell r="C3590" t="str">
            <v>Term Deposit NAB - 6 Mth 5.25% (28/01/2025)</v>
          </cell>
          <cell r="D3590" t="str">
            <v>TermDeposit</v>
          </cell>
          <cell r="E3590">
            <v>935000</v>
          </cell>
          <cell r="F3590">
            <v>0</v>
          </cell>
          <cell r="G3590">
            <v>0</v>
          </cell>
          <cell r="H3590">
            <v>935000</v>
          </cell>
          <cell r="I3590">
            <v>0</v>
          </cell>
          <cell r="J3590">
            <v>0</v>
          </cell>
          <cell r="K3590">
            <v>1</v>
          </cell>
        </row>
        <row r="3591">
          <cell r="A3591" t="str">
            <v>NAT0125R</v>
          </cell>
          <cell r="B3591" t="str">
            <v>No</v>
          </cell>
          <cell r="C3591" t="str">
            <v>Term Deposit NAB - 5 Mth 5.25% (02/01/2025)</v>
          </cell>
          <cell r="D3591" t="str">
            <v>TermDeposit</v>
          </cell>
          <cell r="E3591">
            <v>970000</v>
          </cell>
          <cell r="F3591">
            <v>0</v>
          </cell>
          <cell r="G3591">
            <v>0</v>
          </cell>
          <cell r="H3591">
            <v>970000</v>
          </cell>
          <cell r="I3591">
            <v>0</v>
          </cell>
          <cell r="J3591">
            <v>0</v>
          </cell>
          <cell r="K3591">
            <v>1</v>
          </cell>
        </row>
        <row r="3592">
          <cell r="A3592" t="str">
            <v>NAT0125S</v>
          </cell>
          <cell r="B3592" t="str">
            <v>No</v>
          </cell>
          <cell r="C3592" t="str">
            <v>Term Deposit NAB - 5 Mth 5.15% (09/01/2025)</v>
          </cell>
          <cell r="D3592" t="str">
            <v>TermDeposit</v>
          </cell>
          <cell r="E3592">
            <v>123800</v>
          </cell>
          <cell r="F3592">
            <v>0</v>
          </cell>
          <cell r="G3592">
            <v>0</v>
          </cell>
          <cell r="H3592">
            <v>123800</v>
          </cell>
          <cell r="I3592">
            <v>0</v>
          </cell>
          <cell r="J3592">
            <v>0</v>
          </cell>
          <cell r="K3592">
            <v>1</v>
          </cell>
        </row>
        <row r="3593">
          <cell r="A3593" t="str">
            <v>NAT0125W</v>
          </cell>
          <cell r="B3593" t="str">
            <v>No</v>
          </cell>
          <cell r="C3593" t="str">
            <v>Term Deposit NAB - 4 Mth 5.00% (06/01/2025)</v>
          </cell>
          <cell r="D3593" t="str">
            <v>TermDeposit</v>
          </cell>
          <cell r="E3593">
            <v>560000</v>
          </cell>
          <cell r="F3593">
            <v>0</v>
          </cell>
          <cell r="G3593">
            <v>0</v>
          </cell>
          <cell r="H3593">
            <v>560000</v>
          </cell>
          <cell r="I3593">
            <v>0</v>
          </cell>
          <cell r="J3593">
            <v>0</v>
          </cell>
          <cell r="K3593">
            <v>1</v>
          </cell>
        </row>
        <row r="3594">
          <cell r="A3594" t="str">
            <v>NAT0125X</v>
          </cell>
          <cell r="B3594" t="str">
            <v>No</v>
          </cell>
          <cell r="C3594" t="str">
            <v>Term Deposit NAB - 4 Mth 4.95% (13/01/2025)</v>
          </cell>
          <cell r="D3594" t="str">
            <v>TermDeposit</v>
          </cell>
          <cell r="E3594">
            <v>20000</v>
          </cell>
          <cell r="F3594">
            <v>0</v>
          </cell>
          <cell r="G3594">
            <v>0</v>
          </cell>
          <cell r="H3594">
            <v>20000</v>
          </cell>
          <cell r="I3594">
            <v>0</v>
          </cell>
          <cell r="J3594">
            <v>0</v>
          </cell>
          <cell r="K3594">
            <v>1</v>
          </cell>
        </row>
        <row r="3595">
          <cell r="A3595" t="str">
            <v>NAT0125Y</v>
          </cell>
          <cell r="B3595" t="str">
            <v>No</v>
          </cell>
          <cell r="C3595" t="str">
            <v>Term Deposit NAB - 4 Mth 4.90% (20/01/2025)</v>
          </cell>
          <cell r="D3595" t="str">
            <v>TermDeposit</v>
          </cell>
          <cell r="E3595">
            <v>520000</v>
          </cell>
          <cell r="F3595">
            <v>0</v>
          </cell>
          <cell r="G3595">
            <v>0</v>
          </cell>
          <cell r="H3595">
            <v>520000</v>
          </cell>
          <cell r="I3595">
            <v>0</v>
          </cell>
          <cell r="J3595">
            <v>0</v>
          </cell>
          <cell r="K3595">
            <v>1</v>
          </cell>
        </row>
        <row r="3596">
          <cell r="A3596" t="str">
            <v>NAT0125Z</v>
          </cell>
          <cell r="B3596" t="str">
            <v>No</v>
          </cell>
          <cell r="C3596" t="str">
            <v>Term Deposit NAB - 4 Mth 4.85% (28/01/2025)</v>
          </cell>
          <cell r="D3596" t="str">
            <v>TermDeposit</v>
          </cell>
          <cell r="E3596">
            <v>400000</v>
          </cell>
          <cell r="F3596">
            <v>0</v>
          </cell>
          <cell r="G3596">
            <v>0</v>
          </cell>
          <cell r="H3596">
            <v>400000</v>
          </cell>
          <cell r="I3596">
            <v>0</v>
          </cell>
          <cell r="J3596">
            <v>0</v>
          </cell>
          <cell r="K3596">
            <v>1</v>
          </cell>
        </row>
        <row r="3597">
          <cell r="A3597" t="str">
            <v>NAT0128B</v>
          </cell>
          <cell r="B3597" t="str">
            <v>No</v>
          </cell>
          <cell r="C3597" t="str">
            <v>Term Deposit NAB 5 Yr 4.55% Annual Int 13/01/2028</v>
          </cell>
          <cell r="D3597" t="str">
            <v>TermDeposit</v>
          </cell>
          <cell r="E3597">
            <v>100000</v>
          </cell>
          <cell r="F3597">
            <v>0</v>
          </cell>
          <cell r="G3597">
            <v>0</v>
          </cell>
          <cell r="H3597">
            <v>100000</v>
          </cell>
          <cell r="I3597">
            <v>0</v>
          </cell>
          <cell r="J3597">
            <v>0</v>
          </cell>
          <cell r="K3597">
            <v>1</v>
          </cell>
        </row>
        <row r="3598">
          <cell r="A3598" t="str">
            <v>NAT0225AA</v>
          </cell>
          <cell r="B3598" t="str">
            <v>No</v>
          </cell>
          <cell r="C3598" t="str">
            <v>Term Deposit NAB - 3 Mth 4.90% (17/02/2025)</v>
          </cell>
          <cell r="D3598" t="str">
            <v>TermDeposit</v>
          </cell>
          <cell r="E3598">
            <v>230000</v>
          </cell>
          <cell r="F3598">
            <v>0</v>
          </cell>
          <cell r="G3598">
            <v>0</v>
          </cell>
          <cell r="H3598">
            <v>230000</v>
          </cell>
          <cell r="I3598">
            <v>0</v>
          </cell>
          <cell r="J3598">
            <v>0</v>
          </cell>
          <cell r="K3598">
            <v>1</v>
          </cell>
        </row>
        <row r="3599">
          <cell r="A3599" t="str">
            <v>NAT0225AB</v>
          </cell>
          <cell r="B3599" t="str">
            <v>No</v>
          </cell>
          <cell r="C3599" t="str">
            <v>Term Deposit NAB - 3 Mth 4.95% (24/02/2025)</v>
          </cell>
          <cell r="D3599" t="str">
            <v>TermDeposit</v>
          </cell>
          <cell r="E3599">
            <v>1682343</v>
          </cell>
          <cell r="F3599">
            <v>0</v>
          </cell>
          <cell r="G3599">
            <v>0</v>
          </cell>
          <cell r="H3599">
            <v>1682343</v>
          </cell>
          <cell r="I3599">
            <v>0</v>
          </cell>
          <cell r="J3599">
            <v>0</v>
          </cell>
          <cell r="K3599">
            <v>1</v>
          </cell>
        </row>
        <row r="3600">
          <cell r="A3600" t="str">
            <v>NAT0225AC</v>
          </cell>
          <cell r="B3600" t="str">
            <v>No</v>
          </cell>
          <cell r="C3600" t="str">
            <v>Term Deposit NAB - 3 Mth 4.95% (27/02/2025)</v>
          </cell>
          <cell r="D3600" t="str">
            <v>TermDeposit</v>
          </cell>
          <cell r="E3600">
            <v>80000</v>
          </cell>
          <cell r="F3600">
            <v>0</v>
          </cell>
          <cell r="G3600">
            <v>0</v>
          </cell>
          <cell r="H3600">
            <v>80000</v>
          </cell>
          <cell r="I3600">
            <v>0</v>
          </cell>
          <cell r="J3600">
            <v>0</v>
          </cell>
          <cell r="K3600">
            <v>1</v>
          </cell>
        </row>
        <row r="3601">
          <cell r="A3601" t="str">
            <v>NAT0225E</v>
          </cell>
          <cell r="B3601" t="str">
            <v>No</v>
          </cell>
          <cell r="C3601" t="str">
            <v>Term Deposit NAB - 1 Yr 5.00% Mth Int (03/02/2025)</v>
          </cell>
          <cell r="D3601" t="str">
            <v>TermDeposit</v>
          </cell>
          <cell r="E3601">
            <v>281000</v>
          </cell>
          <cell r="F3601">
            <v>0</v>
          </cell>
          <cell r="G3601">
            <v>0</v>
          </cell>
          <cell r="H3601">
            <v>281000</v>
          </cell>
          <cell r="I3601">
            <v>0</v>
          </cell>
          <cell r="J3601">
            <v>0</v>
          </cell>
          <cell r="K3601">
            <v>1</v>
          </cell>
        </row>
        <row r="3602">
          <cell r="A3602" t="str">
            <v>NAT0225F</v>
          </cell>
          <cell r="B3602" t="str">
            <v>No</v>
          </cell>
          <cell r="C3602" t="str">
            <v>Term Deposit NAB - 1 Yr 4.80% Mth Int (10/02/2025)</v>
          </cell>
          <cell r="D3602" t="str">
            <v>TermDeposit</v>
          </cell>
          <cell r="E3602">
            <v>135000</v>
          </cell>
          <cell r="F3602">
            <v>0</v>
          </cell>
          <cell r="G3602">
            <v>0</v>
          </cell>
          <cell r="H3602">
            <v>135000</v>
          </cell>
          <cell r="I3602">
            <v>0</v>
          </cell>
          <cell r="J3602">
            <v>0</v>
          </cell>
          <cell r="K3602">
            <v>1</v>
          </cell>
        </row>
        <row r="3603">
          <cell r="A3603" t="str">
            <v>NAT0225H</v>
          </cell>
          <cell r="B3603" t="str">
            <v>No</v>
          </cell>
          <cell r="C3603" t="str">
            <v>Term Deposit NAB - 1 Yr 5.00% Mth Int (24/02/2025)</v>
          </cell>
          <cell r="D3603" t="str">
            <v>TermDeposit</v>
          </cell>
          <cell r="E3603">
            <v>164699</v>
          </cell>
          <cell r="F3603">
            <v>0</v>
          </cell>
          <cell r="G3603">
            <v>0</v>
          </cell>
          <cell r="H3603">
            <v>164699</v>
          </cell>
          <cell r="I3603">
            <v>0</v>
          </cell>
          <cell r="J3603">
            <v>0</v>
          </cell>
          <cell r="K3603">
            <v>1</v>
          </cell>
        </row>
        <row r="3604">
          <cell r="A3604" t="str">
            <v>NAT0225I</v>
          </cell>
          <cell r="B3604" t="str">
            <v>No</v>
          </cell>
          <cell r="C3604" t="str">
            <v>Term Deposit NAB - 9 Mth 4.95% (03/02/2025)</v>
          </cell>
          <cell r="D3604" t="str">
            <v>TermDeposit</v>
          </cell>
          <cell r="E3604">
            <v>40000</v>
          </cell>
          <cell r="F3604">
            <v>0</v>
          </cell>
          <cell r="G3604">
            <v>0</v>
          </cell>
          <cell r="H3604">
            <v>40000</v>
          </cell>
          <cell r="I3604">
            <v>0</v>
          </cell>
          <cell r="J3604">
            <v>0</v>
          </cell>
          <cell r="K3604">
            <v>1</v>
          </cell>
        </row>
        <row r="3605">
          <cell r="A3605" t="str">
            <v>NAT0225K</v>
          </cell>
          <cell r="B3605" t="str">
            <v>No</v>
          </cell>
          <cell r="C3605" t="str">
            <v>Term Deposit NAB - 9 Mth 5.05% (17/02/2025)</v>
          </cell>
          <cell r="D3605" t="str">
            <v>TermDeposit</v>
          </cell>
          <cell r="E3605">
            <v>204900</v>
          </cell>
          <cell r="F3605">
            <v>0</v>
          </cell>
          <cell r="G3605">
            <v>0</v>
          </cell>
          <cell r="H3605">
            <v>204900</v>
          </cell>
          <cell r="I3605">
            <v>0</v>
          </cell>
          <cell r="J3605">
            <v>0</v>
          </cell>
          <cell r="K3605">
            <v>1</v>
          </cell>
        </row>
        <row r="3606">
          <cell r="A3606" t="str">
            <v>NAT0225M</v>
          </cell>
          <cell r="B3606" t="str">
            <v>No</v>
          </cell>
          <cell r="C3606" t="str">
            <v>Term Deposit NAB - 6 Mth 5.30% (03/02/2025)</v>
          </cell>
          <cell r="D3606" t="str">
            <v>TermDeposit</v>
          </cell>
          <cell r="E3606">
            <v>620000</v>
          </cell>
          <cell r="F3606">
            <v>0</v>
          </cell>
          <cell r="G3606">
            <v>0</v>
          </cell>
          <cell r="H3606">
            <v>620000</v>
          </cell>
          <cell r="I3606">
            <v>0</v>
          </cell>
          <cell r="J3606">
            <v>0</v>
          </cell>
          <cell r="K3606">
            <v>1</v>
          </cell>
        </row>
        <row r="3607">
          <cell r="A3607" t="str">
            <v>NAT0225N</v>
          </cell>
          <cell r="B3607" t="str">
            <v>No</v>
          </cell>
          <cell r="C3607" t="str">
            <v>Term Deposit NAB - 6 Mth 5.15% (10/02/2025)</v>
          </cell>
          <cell r="D3607" t="str">
            <v>TermDeposit</v>
          </cell>
          <cell r="E3607">
            <v>698898</v>
          </cell>
          <cell r="F3607">
            <v>0</v>
          </cell>
          <cell r="G3607">
            <v>0</v>
          </cell>
          <cell r="H3607">
            <v>698898</v>
          </cell>
          <cell r="I3607">
            <v>0</v>
          </cell>
          <cell r="J3607">
            <v>0</v>
          </cell>
          <cell r="K3607">
            <v>1</v>
          </cell>
        </row>
        <row r="3608">
          <cell r="A3608" t="str">
            <v>NAT0225O</v>
          </cell>
          <cell r="B3608" t="str">
            <v>No</v>
          </cell>
          <cell r="C3608" t="str">
            <v>Term Deposit NAB - 6 Mth 5.05% (17/02/2025)</v>
          </cell>
          <cell r="D3608" t="str">
            <v>TermDeposit</v>
          </cell>
          <cell r="E3608">
            <v>395000</v>
          </cell>
          <cell r="F3608">
            <v>0</v>
          </cell>
          <cell r="G3608">
            <v>0</v>
          </cell>
          <cell r="H3608">
            <v>395000</v>
          </cell>
          <cell r="I3608">
            <v>0</v>
          </cell>
          <cell r="J3608">
            <v>0</v>
          </cell>
          <cell r="K3608">
            <v>1</v>
          </cell>
        </row>
        <row r="3609">
          <cell r="A3609" t="str">
            <v>NAT0225P</v>
          </cell>
          <cell r="B3609" t="str">
            <v>No</v>
          </cell>
          <cell r="C3609" t="str">
            <v>Term Deposit NAB - 6 Mth 5.00% (24/02/2025)</v>
          </cell>
          <cell r="D3609" t="str">
            <v>TermDeposit</v>
          </cell>
          <cell r="E3609">
            <v>155000</v>
          </cell>
          <cell r="F3609">
            <v>0</v>
          </cell>
          <cell r="G3609">
            <v>0</v>
          </cell>
          <cell r="H3609">
            <v>155000</v>
          </cell>
          <cell r="I3609">
            <v>0</v>
          </cell>
          <cell r="J3609">
            <v>0</v>
          </cell>
          <cell r="K3609">
            <v>1</v>
          </cell>
        </row>
        <row r="3610">
          <cell r="A3610" t="str">
            <v>NAT0225Q</v>
          </cell>
          <cell r="B3610" t="str">
            <v>No</v>
          </cell>
          <cell r="C3610" t="str">
            <v>Term Deposit NAB - 5 Mth 5.00% (06/02/2025)</v>
          </cell>
          <cell r="D3610" t="str">
            <v>TermDeposit</v>
          </cell>
          <cell r="E3610">
            <v>100000</v>
          </cell>
          <cell r="F3610">
            <v>0</v>
          </cell>
          <cell r="G3610">
            <v>0</v>
          </cell>
          <cell r="H3610">
            <v>100000</v>
          </cell>
          <cell r="I3610">
            <v>0</v>
          </cell>
          <cell r="J3610">
            <v>0</v>
          </cell>
          <cell r="K3610">
            <v>1</v>
          </cell>
        </row>
        <row r="3611">
          <cell r="A3611" t="str">
            <v>NAT0225S</v>
          </cell>
          <cell r="B3611" t="str">
            <v>No</v>
          </cell>
          <cell r="C3611" t="str">
            <v>Term Deposit NAB - 5 Mth 4.95% (20/02/2025)</v>
          </cell>
          <cell r="D3611" t="str">
            <v>TermDeposit</v>
          </cell>
          <cell r="E3611">
            <v>63000</v>
          </cell>
          <cell r="F3611">
            <v>0</v>
          </cell>
          <cell r="G3611">
            <v>0</v>
          </cell>
          <cell r="H3611">
            <v>63000</v>
          </cell>
          <cell r="I3611">
            <v>0</v>
          </cell>
          <cell r="J3611">
            <v>0</v>
          </cell>
          <cell r="K3611">
            <v>1</v>
          </cell>
        </row>
        <row r="3612">
          <cell r="A3612" t="str">
            <v>NAT0225T</v>
          </cell>
          <cell r="B3612" t="str">
            <v>No</v>
          </cell>
          <cell r="C3612" t="str">
            <v>Term Deposit NAB - 5 Mth 4.90% (27/02/2025)</v>
          </cell>
          <cell r="D3612" t="str">
            <v>TermDeposit</v>
          </cell>
          <cell r="E3612">
            <v>35000</v>
          </cell>
          <cell r="F3612">
            <v>0</v>
          </cell>
          <cell r="G3612">
            <v>0</v>
          </cell>
          <cell r="H3612">
            <v>35000</v>
          </cell>
          <cell r="I3612">
            <v>0</v>
          </cell>
          <cell r="J3612">
            <v>0</v>
          </cell>
          <cell r="K3612">
            <v>1</v>
          </cell>
        </row>
        <row r="3613">
          <cell r="A3613" t="str">
            <v>NAT0225V</v>
          </cell>
          <cell r="B3613" t="str">
            <v>No</v>
          </cell>
          <cell r="C3613" t="str">
            <v>Term Deposit NAB - 4 Mth 4.85% (11/02/2025)</v>
          </cell>
          <cell r="D3613" t="str">
            <v>TermDeposit</v>
          </cell>
          <cell r="E3613">
            <v>20000</v>
          </cell>
          <cell r="F3613">
            <v>0</v>
          </cell>
          <cell r="G3613">
            <v>0</v>
          </cell>
          <cell r="H3613">
            <v>20000</v>
          </cell>
          <cell r="I3613">
            <v>0</v>
          </cell>
          <cell r="J3613">
            <v>0</v>
          </cell>
          <cell r="K3613">
            <v>1</v>
          </cell>
        </row>
        <row r="3614">
          <cell r="A3614" t="str">
            <v>NAT0225Y</v>
          </cell>
          <cell r="B3614" t="str">
            <v>No</v>
          </cell>
          <cell r="C3614" t="str">
            <v>Term Deposit NAB - 3 Mth 4.80% (03/02/2025)</v>
          </cell>
          <cell r="D3614" t="str">
            <v>TermDeposit</v>
          </cell>
          <cell r="E3614">
            <v>154988</v>
          </cell>
          <cell r="F3614">
            <v>0</v>
          </cell>
          <cell r="G3614">
            <v>0</v>
          </cell>
          <cell r="H3614">
            <v>154988</v>
          </cell>
          <cell r="I3614">
            <v>0</v>
          </cell>
          <cell r="J3614">
            <v>0</v>
          </cell>
          <cell r="K3614">
            <v>1</v>
          </cell>
        </row>
        <row r="3615">
          <cell r="A3615" t="str">
            <v>NAT0225Z</v>
          </cell>
          <cell r="B3615" t="str">
            <v>No</v>
          </cell>
          <cell r="C3615" t="str">
            <v>Term Deposit NAB - 3 Mth 4.95% (10/02/2025)</v>
          </cell>
          <cell r="D3615" t="str">
            <v>TermDeposit</v>
          </cell>
          <cell r="E3615">
            <v>7222248</v>
          </cell>
          <cell r="F3615">
            <v>0</v>
          </cell>
          <cell r="G3615">
            <v>0</v>
          </cell>
          <cell r="H3615">
            <v>7222248</v>
          </cell>
          <cell r="I3615">
            <v>0</v>
          </cell>
          <cell r="J3615">
            <v>0</v>
          </cell>
          <cell r="K3615">
            <v>1</v>
          </cell>
        </row>
        <row r="3616">
          <cell r="A3616" t="str">
            <v>NAT0227C</v>
          </cell>
          <cell r="B3616" t="str">
            <v>No</v>
          </cell>
          <cell r="C3616" t="str">
            <v>Term Deposit NAB 5 Yr 2.25% Annual Int 18/02/2027</v>
          </cell>
          <cell r="D3616" t="str">
            <v>TermDeposit</v>
          </cell>
          <cell r="E3616">
            <v>15000</v>
          </cell>
          <cell r="F3616">
            <v>0</v>
          </cell>
          <cell r="G3616">
            <v>0</v>
          </cell>
          <cell r="H3616">
            <v>15000</v>
          </cell>
          <cell r="I3616">
            <v>0</v>
          </cell>
          <cell r="J3616">
            <v>0</v>
          </cell>
          <cell r="K3616">
            <v>1</v>
          </cell>
        </row>
        <row r="3617">
          <cell r="A3617" t="str">
            <v>NAT0227D</v>
          </cell>
          <cell r="B3617" t="str">
            <v>No</v>
          </cell>
          <cell r="C3617" t="str">
            <v>Term Deposit NAB 5 Yr 2.45% Annual Int 25/02/2027</v>
          </cell>
          <cell r="D3617" t="str">
            <v>TermDeposit</v>
          </cell>
          <cell r="E3617">
            <v>14000</v>
          </cell>
          <cell r="F3617">
            <v>0</v>
          </cell>
          <cell r="G3617">
            <v>0</v>
          </cell>
          <cell r="H3617">
            <v>14000</v>
          </cell>
          <cell r="I3617">
            <v>0</v>
          </cell>
          <cell r="J3617">
            <v>0</v>
          </cell>
          <cell r="K3617">
            <v>1</v>
          </cell>
        </row>
        <row r="3618">
          <cell r="A3618" t="str">
            <v>NAT0228B</v>
          </cell>
          <cell r="B3618" t="str">
            <v>No</v>
          </cell>
          <cell r="C3618" t="str">
            <v>Term Deposit NAB 5 Yr 4.30% Annual Int 10/02/2028</v>
          </cell>
          <cell r="D3618" t="str">
            <v>TermDeposit</v>
          </cell>
          <cell r="E3618">
            <v>96433</v>
          </cell>
          <cell r="F3618">
            <v>0</v>
          </cell>
          <cell r="G3618">
            <v>0</v>
          </cell>
          <cell r="H3618">
            <v>96433</v>
          </cell>
          <cell r="I3618">
            <v>0</v>
          </cell>
          <cell r="J3618">
            <v>0</v>
          </cell>
          <cell r="K3618">
            <v>1</v>
          </cell>
        </row>
        <row r="3619">
          <cell r="A3619" t="str">
            <v>NAT0325AA</v>
          </cell>
          <cell r="B3619" t="str">
            <v>No</v>
          </cell>
          <cell r="C3619" t="str">
            <v>Term Deposit NAB - 4 Mth 4.95% (24/03/2025)</v>
          </cell>
          <cell r="D3619" t="str">
            <v>TermDeposit</v>
          </cell>
          <cell r="E3619">
            <v>20000</v>
          </cell>
          <cell r="F3619">
            <v>0</v>
          </cell>
          <cell r="G3619">
            <v>0</v>
          </cell>
          <cell r="H3619">
            <v>20000</v>
          </cell>
          <cell r="I3619">
            <v>0</v>
          </cell>
          <cell r="J3619">
            <v>0</v>
          </cell>
          <cell r="K3619">
            <v>1</v>
          </cell>
        </row>
        <row r="3620">
          <cell r="A3620" t="str">
            <v>NAT0325AC</v>
          </cell>
          <cell r="B3620" t="str">
            <v>No</v>
          </cell>
          <cell r="C3620" t="str">
            <v>Term Deposit NAB - 3 Mth 5.00% (06/03/2025)</v>
          </cell>
          <cell r="D3620" t="str">
            <v>TermDeposit</v>
          </cell>
          <cell r="E3620">
            <v>240000</v>
          </cell>
          <cell r="F3620">
            <v>0</v>
          </cell>
          <cell r="G3620">
            <v>0</v>
          </cell>
          <cell r="H3620">
            <v>240000</v>
          </cell>
          <cell r="I3620">
            <v>0</v>
          </cell>
          <cell r="J3620">
            <v>0</v>
          </cell>
          <cell r="K3620">
            <v>1</v>
          </cell>
        </row>
        <row r="3621">
          <cell r="A3621" t="str">
            <v>NAT0325AD</v>
          </cell>
          <cell r="B3621" t="str">
            <v>No</v>
          </cell>
          <cell r="C3621" t="str">
            <v>Term Deposit NAB - 3 Mth 5.00% (13/03/2025)</v>
          </cell>
          <cell r="D3621" t="str">
            <v>TermDeposit</v>
          </cell>
          <cell r="E3621">
            <v>915000</v>
          </cell>
          <cell r="F3621">
            <v>0</v>
          </cell>
          <cell r="G3621">
            <v>0</v>
          </cell>
          <cell r="H3621">
            <v>915000</v>
          </cell>
          <cell r="I3621">
            <v>0</v>
          </cell>
          <cell r="J3621">
            <v>0</v>
          </cell>
          <cell r="K3621">
            <v>1</v>
          </cell>
        </row>
        <row r="3622">
          <cell r="A3622" t="str">
            <v>NAT0325AF</v>
          </cell>
          <cell r="B3622" t="str">
            <v>No</v>
          </cell>
          <cell r="C3622" t="str">
            <v>Term Deposit NAB - 3 Mth 5.05% (20/03/2025)</v>
          </cell>
          <cell r="D3622" t="str">
            <v>TermDeposit</v>
          </cell>
          <cell r="E3622">
            <v>1536333</v>
          </cell>
          <cell r="F3622">
            <v>0</v>
          </cell>
          <cell r="G3622">
            <v>0</v>
          </cell>
          <cell r="H3622">
            <v>1536333</v>
          </cell>
          <cell r="I3622">
            <v>0</v>
          </cell>
          <cell r="J3622">
            <v>0</v>
          </cell>
          <cell r="K3622">
            <v>1</v>
          </cell>
        </row>
        <row r="3623">
          <cell r="A3623" t="str">
            <v>NAT0325AG</v>
          </cell>
          <cell r="B3623" t="str">
            <v>No</v>
          </cell>
          <cell r="C3623" t="str">
            <v>Term Deposit NAB - 3 Mth 4.90% (27/03/2025)</v>
          </cell>
          <cell r="D3623" t="str">
            <v>TermDeposit</v>
          </cell>
          <cell r="E3623">
            <v>40000</v>
          </cell>
          <cell r="F3623">
            <v>0</v>
          </cell>
          <cell r="G3623">
            <v>0</v>
          </cell>
          <cell r="H3623">
            <v>40000</v>
          </cell>
          <cell r="I3623">
            <v>0</v>
          </cell>
          <cell r="J3623">
            <v>0</v>
          </cell>
          <cell r="K3623">
            <v>1</v>
          </cell>
        </row>
        <row r="3624">
          <cell r="A3624" t="str">
            <v>NAT0325E</v>
          </cell>
          <cell r="B3624" t="str">
            <v>No</v>
          </cell>
          <cell r="C3624" t="str">
            <v>Term Deposit NAB - 1 Yr 4.90% Mth Int (03/03/2025)</v>
          </cell>
          <cell r="D3624" t="str">
            <v>TermDeposit</v>
          </cell>
          <cell r="E3624">
            <v>155000</v>
          </cell>
          <cell r="F3624">
            <v>0</v>
          </cell>
          <cell r="G3624">
            <v>0</v>
          </cell>
          <cell r="H3624">
            <v>155000</v>
          </cell>
          <cell r="I3624">
            <v>0</v>
          </cell>
          <cell r="J3624">
            <v>0</v>
          </cell>
          <cell r="K3624">
            <v>1</v>
          </cell>
        </row>
        <row r="3625">
          <cell r="A3625" t="str">
            <v>NAT0325F</v>
          </cell>
          <cell r="B3625" t="str">
            <v>No</v>
          </cell>
          <cell r="C3625" t="str">
            <v>Term Deposit NAB - 1 Yr 4.90% Mth Int (10/03/2025)</v>
          </cell>
          <cell r="D3625" t="str">
            <v>TermDeposit</v>
          </cell>
          <cell r="E3625">
            <v>170000</v>
          </cell>
          <cell r="F3625">
            <v>0</v>
          </cell>
          <cell r="G3625">
            <v>0</v>
          </cell>
          <cell r="H3625">
            <v>170000</v>
          </cell>
          <cell r="I3625">
            <v>0</v>
          </cell>
          <cell r="J3625">
            <v>0</v>
          </cell>
          <cell r="K3625">
            <v>1</v>
          </cell>
        </row>
        <row r="3626">
          <cell r="A3626" t="str">
            <v>NAT0325G</v>
          </cell>
          <cell r="B3626" t="str">
            <v>No</v>
          </cell>
          <cell r="C3626" t="str">
            <v>Term Deposit NAB - 1 Yr 4.90% Mth Int (17/03/2025)</v>
          </cell>
          <cell r="D3626" t="str">
            <v>TermDeposit</v>
          </cell>
          <cell r="E3626">
            <v>300000</v>
          </cell>
          <cell r="F3626">
            <v>0</v>
          </cell>
          <cell r="G3626">
            <v>0</v>
          </cell>
          <cell r="H3626">
            <v>300000</v>
          </cell>
          <cell r="I3626">
            <v>0</v>
          </cell>
          <cell r="J3626">
            <v>0</v>
          </cell>
          <cell r="K3626">
            <v>1</v>
          </cell>
        </row>
        <row r="3627">
          <cell r="A3627" t="str">
            <v>NAT0325H</v>
          </cell>
          <cell r="B3627" t="str">
            <v>No</v>
          </cell>
          <cell r="C3627" t="str">
            <v>Term Deposit NAB - 1 Yr 4.90% Mth Int (24/03/2025)</v>
          </cell>
          <cell r="D3627" t="str">
            <v>TermDeposit</v>
          </cell>
          <cell r="E3627">
            <v>300000</v>
          </cell>
          <cell r="F3627">
            <v>0</v>
          </cell>
          <cell r="G3627">
            <v>0</v>
          </cell>
          <cell r="H3627">
            <v>300000</v>
          </cell>
          <cell r="I3627">
            <v>0</v>
          </cell>
          <cell r="J3627">
            <v>0</v>
          </cell>
          <cell r="K3627">
            <v>1</v>
          </cell>
        </row>
        <row r="3628">
          <cell r="A3628" t="str">
            <v>NAT0325J</v>
          </cell>
          <cell r="B3628" t="str">
            <v>No</v>
          </cell>
          <cell r="C3628" t="str">
            <v>Term Deposit NAB - 9 Mth 4.95% (03/03/2025)</v>
          </cell>
          <cell r="D3628" t="str">
            <v>TermDeposit</v>
          </cell>
          <cell r="E3628">
            <v>700000</v>
          </cell>
          <cell r="F3628">
            <v>0</v>
          </cell>
          <cell r="G3628">
            <v>0</v>
          </cell>
          <cell r="H3628">
            <v>700000</v>
          </cell>
          <cell r="I3628">
            <v>0</v>
          </cell>
          <cell r="J3628">
            <v>0</v>
          </cell>
          <cell r="K3628">
            <v>1</v>
          </cell>
        </row>
        <row r="3629">
          <cell r="A3629" t="str">
            <v>NAT0325M</v>
          </cell>
          <cell r="B3629" t="str">
            <v>No</v>
          </cell>
          <cell r="C3629" t="str">
            <v>Term Deposit NAB - 9 Mth 5.00% (20/03/2025)</v>
          </cell>
          <cell r="D3629" t="str">
            <v>TermDeposit</v>
          </cell>
          <cell r="E3629">
            <v>20000</v>
          </cell>
          <cell r="F3629">
            <v>0</v>
          </cell>
          <cell r="G3629">
            <v>0</v>
          </cell>
          <cell r="H3629">
            <v>20000</v>
          </cell>
          <cell r="I3629">
            <v>0</v>
          </cell>
          <cell r="J3629">
            <v>0</v>
          </cell>
          <cell r="K3629">
            <v>1</v>
          </cell>
        </row>
        <row r="3630">
          <cell r="A3630" t="str">
            <v>NAT0325N</v>
          </cell>
          <cell r="B3630" t="str">
            <v>No</v>
          </cell>
          <cell r="C3630" t="str">
            <v>Term Deposit NAB - 9 Mth 5.15% (27/03/2025)</v>
          </cell>
          <cell r="D3630" t="str">
            <v>TermDeposit</v>
          </cell>
          <cell r="E3630">
            <v>936000</v>
          </cell>
          <cell r="F3630">
            <v>0</v>
          </cell>
          <cell r="G3630">
            <v>0</v>
          </cell>
          <cell r="H3630">
            <v>936000</v>
          </cell>
          <cell r="I3630">
            <v>0</v>
          </cell>
          <cell r="J3630">
            <v>0</v>
          </cell>
          <cell r="K3630">
            <v>1</v>
          </cell>
        </row>
        <row r="3631">
          <cell r="A3631" t="str">
            <v>NAT0325O</v>
          </cell>
          <cell r="B3631" t="str">
            <v>No</v>
          </cell>
          <cell r="C3631" t="str">
            <v>Term Deposit NAB - 6 Mth 5.02% (03/03/2025)</v>
          </cell>
          <cell r="D3631" t="str">
            <v>TermDeposit</v>
          </cell>
          <cell r="E3631">
            <v>170000</v>
          </cell>
          <cell r="F3631">
            <v>0</v>
          </cell>
          <cell r="G3631">
            <v>0</v>
          </cell>
          <cell r="H3631">
            <v>170000</v>
          </cell>
          <cell r="I3631">
            <v>0</v>
          </cell>
          <cell r="J3631">
            <v>0</v>
          </cell>
          <cell r="K3631">
            <v>1</v>
          </cell>
        </row>
        <row r="3632">
          <cell r="A3632" t="str">
            <v>NAT0325P</v>
          </cell>
          <cell r="B3632" t="str">
            <v>No</v>
          </cell>
          <cell r="C3632" t="str">
            <v>Term Deposit NAB - 6 Mth 5.05% (06/03/2025)</v>
          </cell>
          <cell r="D3632" t="str">
            <v>TermDeposit</v>
          </cell>
          <cell r="E3632">
            <v>13235245</v>
          </cell>
          <cell r="F3632">
            <v>0</v>
          </cell>
          <cell r="G3632">
            <v>0</v>
          </cell>
          <cell r="H3632">
            <v>13235245</v>
          </cell>
          <cell r="I3632">
            <v>0</v>
          </cell>
          <cell r="J3632">
            <v>0</v>
          </cell>
          <cell r="K3632">
            <v>1</v>
          </cell>
        </row>
        <row r="3633">
          <cell r="A3633" t="str">
            <v>NAT0325Q</v>
          </cell>
          <cell r="B3633" t="str">
            <v>No</v>
          </cell>
          <cell r="C3633" t="str">
            <v>Term Deposit NAB - 6 Mth 5.05% (13/03/2025)</v>
          </cell>
          <cell r="D3633" t="str">
            <v>TermDeposit</v>
          </cell>
          <cell r="E3633">
            <v>12823322</v>
          </cell>
          <cell r="F3633">
            <v>0</v>
          </cell>
          <cell r="G3633">
            <v>0</v>
          </cell>
          <cell r="H3633">
            <v>12823322</v>
          </cell>
          <cell r="I3633">
            <v>0</v>
          </cell>
          <cell r="J3633">
            <v>0</v>
          </cell>
          <cell r="K3633">
            <v>1</v>
          </cell>
        </row>
        <row r="3634">
          <cell r="A3634" t="str">
            <v>NAT0325R</v>
          </cell>
          <cell r="B3634" t="str">
            <v>No</v>
          </cell>
          <cell r="C3634" t="str">
            <v>Term Deposit NAB - 6 Mth 5.00% (20/03/2025)</v>
          </cell>
          <cell r="D3634" t="str">
            <v>TermDeposit</v>
          </cell>
          <cell r="E3634">
            <v>9246775</v>
          </cell>
          <cell r="F3634">
            <v>0</v>
          </cell>
          <cell r="G3634">
            <v>0</v>
          </cell>
          <cell r="H3634">
            <v>9246775</v>
          </cell>
          <cell r="I3634">
            <v>0</v>
          </cell>
          <cell r="J3634">
            <v>0</v>
          </cell>
          <cell r="K3634">
            <v>1</v>
          </cell>
        </row>
        <row r="3635">
          <cell r="A3635" t="str">
            <v>NAT0325S</v>
          </cell>
          <cell r="B3635" t="str">
            <v>No</v>
          </cell>
          <cell r="C3635" t="str">
            <v>Term Deposit NAB - 6 Mth 4.95% (27/03/2025)</v>
          </cell>
          <cell r="D3635" t="str">
            <v>TermDeposit</v>
          </cell>
          <cell r="E3635">
            <v>7613988</v>
          </cell>
          <cell r="F3635">
            <v>0</v>
          </cell>
          <cell r="G3635">
            <v>0</v>
          </cell>
          <cell r="H3635">
            <v>7613988</v>
          </cell>
          <cell r="I3635">
            <v>0</v>
          </cell>
          <cell r="J3635">
            <v>0</v>
          </cell>
          <cell r="K3635">
            <v>1</v>
          </cell>
        </row>
        <row r="3636">
          <cell r="A3636" t="str">
            <v>NAT0325U</v>
          </cell>
          <cell r="B3636" t="str">
            <v>No</v>
          </cell>
          <cell r="C3636" t="str">
            <v>Term Deposit NAB - 5 Mth 4.90% (11/03/2025)</v>
          </cell>
          <cell r="D3636" t="str">
            <v>TermDeposit</v>
          </cell>
          <cell r="E3636">
            <v>314000</v>
          </cell>
          <cell r="F3636">
            <v>0</v>
          </cell>
          <cell r="G3636">
            <v>0</v>
          </cell>
          <cell r="H3636">
            <v>314000</v>
          </cell>
          <cell r="I3636">
            <v>0</v>
          </cell>
          <cell r="J3636">
            <v>0</v>
          </cell>
          <cell r="K3636">
            <v>1</v>
          </cell>
        </row>
        <row r="3637">
          <cell r="A3637" t="str">
            <v>NAT0325V</v>
          </cell>
          <cell r="B3637" t="str">
            <v>No</v>
          </cell>
          <cell r="C3637" t="str">
            <v>Term Deposit NAB - 5 Mth 4.90% (18/03/2025)</v>
          </cell>
          <cell r="D3637" t="str">
            <v>TermDeposit</v>
          </cell>
          <cell r="E3637">
            <v>40000</v>
          </cell>
          <cell r="F3637">
            <v>0</v>
          </cell>
          <cell r="G3637">
            <v>0</v>
          </cell>
          <cell r="H3637">
            <v>40000</v>
          </cell>
          <cell r="I3637">
            <v>0</v>
          </cell>
          <cell r="J3637">
            <v>0</v>
          </cell>
          <cell r="K3637">
            <v>1</v>
          </cell>
        </row>
        <row r="3638">
          <cell r="A3638" t="str">
            <v>NAT0325X</v>
          </cell>
          <cell r="B3638" t="str">
            <v>No</v>
          </cell>
          <cell r="C3638" t="str">
            <v>Term Deposit NAB - 4 Mth 4.85% (03/03/2025)</v>
          </cell>
          <cell r="D3638" t="str">
            <v>TermDeposit</v>
          </cell>
          <cell r="E3638">
            <v>260000</v>
          </cell>
          <cell r="F3638">
            <v>0</v>
          </cell>
          <cell r="G3638">
            <v>0</v>
          </cell>
          <cell r="H3638">
            <v>260000</v>
          </cell>
          <cell r="I3638">
            <v>0</v>
          </cell>
          <cell r="J3638">
            <v>0</v>
          </cell>
          <cell r="K3638">
            <v>1</v>
          </cell>
        </row>
        <row r="3639">
          <cell r="A3639" t="str">
            <v>NAT0325Y</v>
          </cell>
          <cell r="B3639" t="str">
            <v>No</v>
          </cell>
          <cell r="C3639" t="str">
            <v>Term Deposit NAB - 4 Mth 4.95% (10/03/2025)</v>
          </cell>
          <cell r="D3639" t="str">
            <v>TermDeposit</v>
          </cell>
          <cell r="E3639">
            <v>805227</v>
          </cell>
          <cell r="F3639">
            <v>0</v>
          </cell>
          <cell r="G3639">
            <v>0</v>
          </cell>
          <cell r="H3639">
            <v>805227</v>
          </cell>
          <cell r="I3639">
            <v>0</v>
          </cell>
          <cell r="J3639">
            <v>0</v>
          </cell>
          <cell r="K3639">
            <v>1</v>
          </cell>
        </row>
        <row r="3640">
          <cell r="A3640" t="str">
            <v>NAT0325Z</v>
          </cell>
          <cell r="B3640" t="str">
            <v>No</v>
          </cell>
          <cell r="C3640" t="str">
            <v>Term Deposit NAB - 4 Mth 4.95% (17/03/2025)</v>
          </cell>
          <cell r="D3640" t="str">
            <v>TermDeposit</v>
          </cell>
          <cell r="E3640">
            <v>895000</v>
          </cell>
          <cell r="F3640">
            <v>0</v>
          </cell>
          <cell r="G3640">
            <v>0</v>
          </cell>
          <cell r="H3640">
            <v>895000</v>
          </cell>
          <cell r="I3640">
            <v>0</v>
          </cell>
          <cell r="J3640">
            <v>0</v>
          </cell>
          <cell r="K3640">
            <v>1</v>
          </cell>
        </row>
        <row r="3641">
          <cell r="A3641" t="str">
            <v>NAT0327D</v>
          </cell>
          <cell r="B3641" t="str">
            <v>No</v>
          </cell>
          <cell r="C3641" t="str">
            <v>Term Deposit NAB 5 Yr 2.95% Annual Int 25/03/2027</v>
          </cell>
          <cell r="D3641" t="str">
            <v>TermDeposit</v>
          </cell>
          <cell r="E3641">
            <v>10000</v>
          </cell>
          <cell r="F3641">
            <v>0</v>
          </cell>
          <cell r="G3641">
            <v>0</v>
          </cell>
          <cell r="H3641">
            <v>10000</v>
          </cell>
          <cell r="I3641">
            <v>0</v>
          </cell>
          <cell r="J3641">
            <v>0</v>
          </cell>
          <cell r="K3641">
            <v>1</v>
          </cell>
        </row>
        <row r="3642">
          <cell r="A3642" t="str">
            <v>NAT0328A</v>
          </cell>
          <cell r="B3642" t="str">
            <v>No</v>
          </cell>
          <cell r="C3642" t="str">
            <v>Term Deposit NAB 5 Yr 4.65% Annual Int 02/03/2028</v>
          </cell>
          <cell r="D3642" t="str">
            <v>TermDeposit</v>
          </cell>
          <cell r="E3642">
            <v>55000</v>
          </cell>
          <cell r="F3642">
            <v>0</v>
          </cell>
          <cell r="G3642">
            <v>0</v>
          </cell>
          <cell r="H3642">
            <v>55000</v>
          </cell>
          <cell r="I3642">
            <v>0</v>
          </cell>
          <cell r="J3642">
            <v>0</v>
          </cell>
          <cell r="K3642">
            <v>1</v>
          </cell>
        </row>
        <row r="3643">
          <cell r="A3643" t="str">
            <v>NAT0328B</v>
          </cell>
          <cell r="B3643" t="str">
            <v>No</v>
          </cell>
          <cell r="C3643" t="str">
            <v>Term Deposit NAB 5 Yr 4.65% Annual Int 09/03/2028</v>
          </cell>
          <cell r="D3643" t="str">
            <v>TermDeposit</v>
          </cell>
          <cell r="E3643">
            <v>80000</v>
          </cell>
          <cell r="F3643">
            <v>0</v>
          </cell>
          <cell r="G3643">
            <v>0</v>
          </cell>
          <cell r="H3643">
            <v>80000</v>
          </cell>
          <cell r="I3643">
            <v>0</v>
          </cell>
          <cell r="J3643">
            <v>0</v>
          </cell>
          <cell r="K3643">
            <v>1</v>
          </cell>
        </row>
        <row r="3644">
          <cell r="A3644" t="str">
            <v>NAT0328C</v>
          </cell>
          <cell r="B3644" t="str">
            <v>No</v>
          </cell>
          <cell r="C3644" t="str">
            <v>Term Deposit NAB 5 Yr 4.45% Annual Int 16/03/2028</v>
          </cell>
          <cell r="D3644" t="str">
            <v>TermDeposit</v>
          </cell>
          <cell r="E3644">
            <v>180000</v>
          </cell>
          <cell r="F3644">
            <v>0</v>
          </cell>
          <cell r="G3644">
            <v>0</v>
          </cell>
          <cell r="H3644">
            <v>180000</v>
          </cell>
          <cell r="I3644">
            <v>0</v>
          </cell>
          <cell r="J3644">
            <v>0</v>
          </cell>
          <cell r="K3644">
            <v>1</v>
          </cell>
        </row>
        <row r="3645">
          <cell r="A3645" t="str">
            <v>NAT0329D</v>
          </cell>
          <cell r="B3645" t="str">
            <v>No</v>
          </cell>
          <cell r="C3645" t="str">
            <v>Term Deposit NAB 5 Yr 4.45% Annual Int 22/03/2029</v>
          </cell>
          <cell r="D3645" t="str">
            <v>TermDeposit</v>
          </cell>
          <cell r="E3645">
            <v>295000</v>
          </cell>
          <cell r="F3645">
            <v>0</v>
          </cell>
          <cell r="G3645">
            <v>0</v>
          </cell>
          <cell r="H3645">
            <v>295000</v>
          </cell>
          <cell r="I3645">
            <v>0</v>
          </cell>
          <cell r="J3645">
            <v>0</v>
          </cell>
          <cell r="K3645">
            <v>1</v>
          </cell>
        </row>
        <row r="3646">
          <cell r="A3646" t="str">
            <v>NAT0425F</v>
          </cell>
          <cell r="B3646" t="str">
            <v>No</v>
          </cell>
          <cell r="C3646" t="str">
            <v>Term Deposit NAB - 1 Yr 4.85% Mth Int (14/04/2025)</v>
          </cell>
          <cell r="D3646" t="str">
            <v>TermDeposit</v>
          </cell>
          <cell r="E3646">
            <v>25000</v>
          </cell>
          <cell r="F3646">
            <v>0</v>
          </cell>
          <cell r="G3646">
            <v>0</v>
          </cell>
          <cell r="H3646">
            <v>25000</v>
          </cell>
          <cell r="I3646">
            <v>0</v>
          </cell>
          <cell r="J3646">
            <v>0</v>
          </cell>
          <cell r="K3646">
            <v>1</v>
          </cell>
        </row>
        <row r="3647">
          <cell r="A3647" t="str">
            <v>NAT0425G</v>
          </cell>
          <cell r="B3647" t="str">
            <v>No</v>
          </cell>
          <cell r="C3647" t="str">
            <v>Term Deposit NAB - 1 Yr 4.85% Mth Int (22/04/2025)</v>
          </cell>
          <cell r="D3647" t="str">
            <v>TermDeposit</v>
          </cell>
          <cell r="E3647">
            <v>438755</v>
          </cell>
          <cell r="F3647">
            <v>0</v>
          </cell>
          <cell r="G3647">
            <v>0</v>
          </cell>
          <cell r="H3647">
            <v>438755</v>
          </cell>
          <cell r="I3647">
            <v>0</v>
          </cell>
          <cell r="J3647">
            <v>0</v>
          </cell>
          <cell r="K3647">
            <v>1</v>
          </cell>
        </row>
        <row r="3648">
          <cell r="A3648" t="str">
            <v>NAT0425H</v>
          </cell>
          <cell r="B3648" t="str">
            <v>No</v>
          </cell>
          <cell r="C3648" t="str">
            <v>Term Deposit NAB - 1 Yr 4.85% Mth Int (28/04/2025)</v>
          </cell>
          <cell r="D3648" t="str">
            <v>TermDeposit</v>
          </cell>
          <cell r="E3648">
            <v>250000</v>
          </cell>
          <cell r="F3648">
            <v>0</v>
          </cell>
          <cell r="G3648">
            <v>0</v>
          </cell>
          <cell r="H3648">
            <v>250000</v>
          </cell>
          <cell r="I3648">
            <v>0</v>
          </cell>
          <cell r="J3648">
            <v>0</v>
          </cell>
          <cell r="K3648">
            <v>1</v>
          </cell>
        </row>
        <row r="3649">
          <cell r="A3649" t="str">
            <v>NAT0425I</v>
          </cell>
          <cell r="B3649" t="str">
            <v>No</v>
          </cell>
          <cell r="C3649" t="str">
            <v>Term Deposit NAB - 9 Mth 5.35% (07/04/2025)</v>
          </cell>
          <cell r="D3649" t="str">
            <v>TermDeposit</v>
          </cell>
          <cell r="E3649">
            <v>464000</v>
          </cell>
          <cell r="F3649">
            <v>0</v>
          </cell>
          <cell r="G3649">
            <v>0</v>
          </cell>
          <cell r="H3649">
            <v>464000</v>
          </cell>
          <cell r="I3649">
            <v>0</v>
          </cell>
          <cell r="J3649">
            <v>0</v>
          </cell>
          <cell r="K3649">
            <v>1</v>
          </cell>
        </row>
        <row r="3650">
          <cell r="A3650" t="str">
            <v>NAT0425J</v>
          </cell>
          <cell r="B3650" t="str">
            <v>No</v>
          </cell>
          <cell r="C3650" t="str">
            <v>Term Deposit NAB - 9 Mth 5.35% (14/04/2025)</v>
          </cell>
          <cell r="D3650" t="str">
            <v>TermDeposit</v>
          </cell>
          <cell r="E3650">
            <v>1782652</v>
          </cell>
          <cell r="F3650">
            <v>0</v>
          </cell>
          <cell r="G3650">
            <v>0</v>
          </cell>
          <cell r="H3650">
            <v>1782652</v>
          </cell>
          <cell r="I3650">
            <v>0</v>
          </cell>
          <cell r="J3650">
            <v>0</v>
          </cell>
          <cell r="K3650">
            <v>1</v>
          </cell>
        </row>
        <row r="3651">
          <cell r="A3651" t="str">
            <v>NAT0425L</v>
          </cell>
          <cell r="B3651" t="str">
            <v>No</v>
          </cell>
          <cell r="C3651" t="str">
            <v>Term Deposit NAB - 9 Mth 5.25% (28/04/2025)</v>
          </cell>
          <cell r="D3651" t="str">
            <v>TermDeposit</v>
          </cell>
          <cell r="E3651">
            <v>724000</v>
          </cell>
          <cell r="F3651">
            <v>0</v>
          </cell>
          <cell r="G3651">
            <v>0</v>
          </cell>
          <cell r="H3651">
            <v>724000</v>
          </cell>
          <cell r="I3651">
            <v>0</v>
          </cell>
          <cell r="J3651">
            <v>0</v>
          </cell>
          <cell r="K3651">
            <v>1</v>
          </cell>
        </row>
        <row r="3652">
          <cell r="A3652" t="str">
            <v>NAT0425M</v>
          </cell>
          <cell r="B3652" t="str">
            <v>No</v>
          </cell>
          <cell r="C3652" t="str">
            <v>Term Deposit NAB - 6 Mth 4.95% (03/04/2025)</v>
          </cell>
          <cell r="D3652" t="str">
            <v>TermDeposit</v>
          </cell>
          <cell r="E3652">
            <v>8846095</v>
          </cell>
          <cell r="F3652">
            <v>0</v>
          </cell>
          <cell r="G3652">
            <v>0</v>
          </cell>
          <cell r="H3652">
            <v>8846095</v>
          </cell>
          <cell r="I3652">
            <v>0</v>
          </cell>
          <cell r="J3652">
            <v>0</v>
          </cell>
          <cell r="K3652">
            <v>1</v>
          </cell>
        </row>
        <row r="3653">
          <cell r="A3653" t="str">
            <v>NAT0425N</v>
          </cell>
          <cell r="B3653" t="str">
            <v>No</v>
          </cell>
          <cell r="C3653" t="str">
            <v>Term Deposit NAB - 6 Mth 4.90% (10/04/2025)</v>
          </cell>
          <cell r="D3653" t="str">
            <v>TermDeposit</v>
          </cell>
          <cell r="E3653">
            <v>1446000</v>
          </cell>
          <cell r="F3653">
            <v>0</v>
          </cell>
          <cell r="G3653">
            <v>0</v>
          </cell>
          <cell r="H3653">
            <v>1446000</v>
          </cell>
          <cell r="I3653">
            <v>0</v>
          </cell>
          <cell r="J3653">
            <v>0</v>
          </cell>
          <cell r="K3653">
            <v>1</v>
          </cell>
        </row>
        <row r="3654">
          <cell r="A3654" t="str">
            <v>NAT0425O</v>
          </cell>
          <cell r="B3654" t="str">
            <v>No</v>
          </cell>
          <cell r="C3654" t="str">
            <v>Term Deposit NAB - 6 Mth 4.90% (17/04/2025)</v>
          </cell>
          <cell r="D3654" t="str">
            <v>TermDeposit</v>
          </cell>
          <cell r="E3654">
            <v>877150</v>
          </cell>
          <cell r="F3654">
            <v>0</v>
          </cell>
          <cell r="G3654">
            <v>0</v>
          </cell>
          <cell r="H3654">
            <v>877150</v>
          </cell>
          <cell r="I3654">
            <v>0</v>
          </cell>
          <cell r="J3654">
            <v>0</v>
          </cell>
          <cell r="K3654">
            <v>1</v>
          </cell>
        </row>
        <row r="3655">
          <cell r="A3655" t="str">
            <v>NAT0425P</v>
          </cell>
          <cell r="B3655" t="str">
            <v>No</v>
          </cell>
          <cell r="C3655" t="str">
            <v>Term Deposit NAB - 6 Mth 4.90% (24/04/2025)</v>
          </cell>
          <cell r="D3655" t="str">
            <v>TermDeposit</v>
          </cell>
          <cell r="E3655">
            <v>7824449</v>
          </cell>
          <cell r="F3655">
            <v>0</v>
          </cell>
          <cell r="G3655">
            <v>0</v>
          </cell>
          <cell r="H3655">
            <v>7824449</v>
          </cell>
          <cell r="I3655">
            <v>0</v>
          </cell>
          <cell r="J3655">
            <v>0</v>
          </cell>
          <cell r="K3655">
            <v>1</v>
          </cell>
        </row>
        <row r="3656">
          <cell r="A3656" t="str">
            <v>NAT0425R</v>
          </cell>
          <cell r="B3656" t="str">
            <v>No</v>
          </cell>
          <cell r="C3656" t="str">
            <v>Term Deposit NAB - 5 Mth 5.00% (08/04/2025)</v>
          </cell>
          <cell r="D3656" t="str">
            <v>TermDeposit</v>
          </cell>
          <cell r="E3656">
            <v>671000</v>
          </cell>
          <cell r="F3656">
            <v>0</v>
          </cell>
          <cell r="G3656">
            <v>0</v>
          </cell>
          <cell r="H3656">
            <v>671000</v>
          </cell>
          <cell r="I3656">
            <v>0</v>
          </cell>
          <cell r="J3656">
            <v>0</v>
          </cell>
          <cell r="K3656">
            <v>1</v>
          </cell>
        </row>
        <row r="3657">
          <cell r="A3657" t="str">
            <v>NAT0425S</v>
          </cell>
          <cell r="B3657" t="str">
            <v>No</v>
          </cell>
          <cell r="C3657" t="str">
            <v>Term Deposit NAB - 5 Mth 4.95% (15/04/2025)</v>
          </cell>
          <cell r="D3657" t="str">
            <v>TermDeposit</v>
          </cell>
          <cell r="E3657">
            <v>5000</v>
          </cell>
          <cell r="F3657">
            <v>0</v>
          </cell>
          <cell r="G3657">
            <v>0</v>
          </cell>
          <cell r="H3657">
            <v>5000</v>
          </cell>
          <cell r="I3657">
            <v>0</v>
          </cell>
          <cell r="J3657">
            <v>0</v>
          </cell>
          <cell r="K3657">
            <v>1</v>
          </cell>
        </row>
        <row r="3658">
          <cell r="A3658" t="str">
            <v>NAT0425T</v>
          </cell>
          <cell r="B3658" t="str">
            <v>No</v>
          </cell>
          <cell r="C3658" t="str">
            <v>Term Deposit NAB - 5 Mth 5.00% (22/04/2025)</v>
          </cell>
          <cell r="D3658" t="str">
            <v>TermDeposit</v>
          </cell>
          <cell r="E3658">
            <v>211000</v>
          </cell>
          <cell r="F3658">
            <v>0</v>
          </cell>
          <cell r="G3658">
            <v>0</v>
          </cell>
          <cell r="H3658">
            <v>211000</v>
          </cell>
          <cell r="I3658">
            <v>0</v>
          </cell>
          <cell r="J3658">
            <v>0</v>
          </cell>
          <cell r="K3658">
            <v>1</v>
          </cell>
        </row>
        <row r="3659">
          <cell r="A3659" t="str">
            <v>NAT0425X</v>
          </cell>
          <cell r="B3659" t="str">
            <v>No</v>
          </cell>
          <cell r="C3659" t="str">
            <v>Term Deposit NAB - 4 Mth 5.05% (21/04/2025)</v>
          </cell>
          <cell r="D3659" t="str">
            <v>TermDeposit</v>
          </cell>
          <cell r="E3659">
            <v>127216</v>
          </cell>
          <cell r="F3659">
            <v>0</v>
          </cell>
          <cell r="G3659">
            <v>0</v>
          </cell>
          <cell r="H3659">
            <v>127216</v>
          </cell>
          <cell r="I3659">
            <v>0</v>
          </cell>
          <cell r="J3659">
            <v>0</v>
          </cell>
          <cell r="K3659">
            <v>1</v>
          </cell>
        </row>
        <row r="3660">
          <cell r="A3660" t="str">
            <v>NAT0426D</v>
          </cell>
          <cell r="B3660" t="str">
            <v>No</v>
          </cell>
          <cell r="C3660" t="str">
            <v>Term Deposit NAB 5 Yr 1.15% Annual Int 23/04/2026</v>
          </cell>
          <cell r="D3660" t="str">
            <v>TermDeposit</v>
          </cell>
          <cell r="E3660">
            <v>5000</v>
          </cell>
          <cell r="F3660">
            <v>0</v>
          </cell>
          <cell r="G3660">
            <v>0</v>
          </cell>
          <cell r="H3660">
            <v>5000</v>
          </cell>
          <cell r="I3660">
            <v>0</v>
          </cell>
          <cell r="J3660">
            <v>0</v>
          </cell>
          <cell r="K3660">
            <v>1</v>
          </cell>
        </row>
        <row r="3661">
          <cell r="A3661" t="str">
            <v>NAT0427A</v>
          </cell>
          <cell r="B3661" t="str">
            <v>No</v>
          </cell>
          <cell r="C3661" t="str">
            <v>Term Deposit NAB 5 Yr 3.05% Annual Int 01/04/2027</v>
          </cell>
          <cell r="D3661" t="str">
            <v>TermDeposit</v>
          </cell>
          <cell r="E3661">
            <v>45000</v>
          </cell>
          <cell r="F3661">
            <v>0</v>
          </cell>
          <cell r="G3661">
            <v>0</v>
          </cell>
          <cell r="H3661">
            <v>45000</v>
          </cell>
          <cell r="I3661">
            <v>0</v>
          </cell>
          <cell r="J3661">
            <v>0</v>
          </cell>
          <cell r="K3661">
            <v>1</v>
          </cell>
        </row>
        <row r="3662">
          <cell r="A3662" t="str">
            <v>NAT0427B</v>
          </cell>
          <cell r="B3662" t="str">
            <v>No</v>
          </cell>
          <cell r="C3662" t="str">
            <v>Term Deposit NAB 5 Yr 3.15% Annual Int 08/04/2027</v>
          </cell>
          <cell r="D3662" t="str">
            <v>TermDeposit</v>
          </cell>
          <cell r="E3662">
            <v>7500</v>
          </cell>
          <cell r="F3662">
            <v>0</v>
          </cell>
          <cell r="G3662">
            <v>0</v>
          </cell>
          <cell r="H3662">
            <v>7500</v>
          </cell>
          <cell r="I3662">
            <v>0</v>
          </cell>
          <cell r="J3662">
            <v>0</v>
          </cell>
          <cell r="K3662">
            <v>1</v>
          </cell>
        </row>
        <row r="3663">
          <cell r="A3663" t="str">
            <v>NAT0427C</v>
          </cell>
          <cell r="B3663" t="str">
            <v>No</v>
          </cell>
          <cell r="C3663" t="str">
            <v>Term Deposit NAB 5 Yr 3.25% Annual Int 14/04/2027</v>
          </cell>
          <cell r="D3663" t="str">
            <v>TermDeposit</v>
          </cell>
          <cell r="E3663">
            <v>6000</v>
          </cell>
          <cell r="F3663">
            <v>0</v>
          </cell>
          <cell r="G3663">
            <v>0</v>
          </cell>
          <cell r="H3663">
            <v>6000</v>
          </cell>
          <cell r="I3663">
            <v>0</v>
          </cell>
          <cell r="J3663">
            <v>0</v>
          </cell>
          <cell r="K3663">
            <v>1</v>
          </cell>
        </row>
        <row r="3664">
          <cell r="A3664" t="str">
            <v>NAT0428D</v>
          </cell>
          <cell r="B3664" t="str">
            <v>No</v>
          </cell>
          <cell r="C3664" t="str">
            <v>Term Deposit NAB 5 Yr 4.25% Annual Int 27/04/2028</v>
          </cell>
          <cell r="D3664" t="str">
            <v>TermDeposit</v>
          </cell>
          <cell r="E3664">
            <v>30000</v>
          </cell>
          <cell r="F3664">
            <v>0</v>
          </cell>
          <cell r="G3664">
            <v>0</v>
          </cell>
          <cell r="H3664">
            <v>30000</v>
          </cell>
          <cell r="I3664">
            <v>0</v>
          </cell>
          <cell r="J3664">
            <v>0</v>
          </cell>
          <cell r="K3664">
            <v>1</v>
          </cell>
        </row>
        <row r="3665">
          <cell r="A3665" t="str">
            <v>NAT0429B</v>
          </cell>
          <cell r="B3665" t="str">
            <v>No</v>
          </cell>
          <cell r="C3665" t="str">
            <v>Term Deposit NAB 5 Yr 4.40% Annual Int 12/04/2029</v>
          </cell>
          <cell r="D3665" t="str">
            <v>TermDeposit</v>
          </cell>
          <cell r="E3665">
            <v>355000</v>
          </cell>
          <cell r="F3665">
            <v>0</v>
          </cell>
          <cell r="G3665">
            <v>0</v>
          </cell>
          <cell r="H3665">
            <v>355000</v>
          </cell>
          <cell r="I3665">
            <v>0</v>
          </cell>
          <cell r="J3665">
            <v>0</v>
          </cell>
          <cell r="K3665">
            <v>1</v>
          </cell>
        </row>
        <row r="3666">
          <cell r="A3666" t="str">
            <v>NAT0525F</v>
          </cell>
          <cell r="B3666" t="str">
            <v>No</v>
          </cell>
          <cell r="C3666" t="str">
            <v>Term Deposit NAB - 1 Yr 4.85% Mth Int (05/05/2025)</v>
          </cell>
          <cell r="D3666" t="str">
            <v>TermDeposit</v>
          </cell>
          <cell r="E3666">
            <v>273429</v>
          </cell>
          <cell r="F3666">
            <v>0</v>
          </cell>
          <cell r="G3666">
            <v>0</v>
          </cell>
          <cell r="H3666">
            <v>273429</v>
          </cell>
          <cell r="I3666">
            <v>0</v>
          </cell>
          <cell r="J3666">
            <v>0</v>
          </cell>
          <cell r="K3666">
            <v>1</v>
          </cell>
        </row>
        <row r="3667">
          <cell r="A3667" t="str">
            <v>NAT0525G</v>
          </cell>
          <cell r="B3667" t="str">
            <v>No</v>
          </cell>
          <cell r="C3667" t="str">
            <v>Term Deposit NAB - 1 Yr 5.05% Mth Int (12/05/2025)</v>
          </cell>
          <cell r="D3667" t="str">
            <v>TermDeposit</v>
          </cell>
          <cell r="E3667">
            <v>305000</v>
          </cell>
          <cell r="F3667">
            <v>0</v>
          </cell>
          <cell r="G3667">
            <v>0</v>
          </cell>
          <cell r="H3667">
            <v>305000</v>
          </cell>
          <cell r="I3667">
            <v>0</v>
          </cell>
          <cell r="J3667">
            <v>0</v>
          </cell>
          <cell r="K3667">
            <v>1</v>
          </cell>
        </row>
        <row r="3668">
          <cell r="A3668" t="str">
            <v>NAT0525H</v>
          </cell>
          <cell r="B3668" t="str">
            <v>No</v>
          </cell>
          <cell r="C3668" t="str">
            <v>Term Deposit NAB - 1 Yr 5.05% Mth Int (19/05/2025)</v>
          </cell>
          <cell r="D3668" t="str">
            <v>TermDeposit</v>
          </cell>
          <cell r="E3668">
            <v>928332</v>
          </cell>
          <cell r="F3668">
            <v>0</v>
          </cell>
          <cell r="G3668">
            <v>0</v>
          </cell>
          <cell r="H3668">
            <v>928332</v>
          </cell>
          <cell r="I3668">
            <v>0</v>
          </cell>
          <cell r="J3668">
            <v>0</v>
          </cell>
          <cell r="K3668">
            <v>1</v>
          </cell>
        </row>
        <row r="3669">
          <cell r="A3669" t="str">
            <v>NAT0525I</v>
          </cell>
          <cell r="B3669" t="str">
            <v>No</v>
          </cell>
          <cell r="C3669" t="str">
            <v>Term Deposit NAB - 1 Yr 4.95% Mth Int (26/05/2025)</v>
          </cell>
          <cell r="D3669" t="str">
            <v>TermDeposit</v>
          </cell>
          <cell r="E3669">
            <v>50000</v>
          </cell>
          <cell r="F3669">
            <v>0</v>
          </cell>
          <cell r="G3669">
            <v>0</v>
          </cell>
          <cell r="H3669">
            <v>50000</v>
          </cell>
          <cell r="I3669">
            <v>0</v>
          </cell>
          <cell r="J3669">
            <v>0</v>
          </cell>
          <cell r="K3669">
            <v>1</v>
          </cell>
        </row>
        <row r="3670">
          <cell r="A3670" t="str">
            <v>NAT0525J</v>
          </cell>
          <cell r="B3670" t="str">
            <v>No</v>
          </cell>
          <cell r="C3670" t="str">
            <v>Term Deposit NAB - 9 Mth 5.30% (01/05/2025)</v>
          </cell>
          <cell r="D3670" t="str">
            <v>TermDeposit</v>
          </cell>
          <cell r="E3670">
            <v>775179</v>
          </cell>
          <cell r="F3670">
            <v>0</v>
          </cell>
          <cell r="G3670">
            <v>0</v>
          </cell>
          <cell r="H3670">
            <v>775179</v>
          </cell>
          <cell r="I3670">
            <v>0</v>
          </cell>
          <cell r="J3670">
            <v>0</v>
          </cell>
          <cell r="K3670">
            <v>1</v>
          </cell>
        </row>
        <row r="3671">
          <cell r="A3671" t="str">
            <v>NAT0525K</v>
          </cell>
          <cell r="B3671" t="str">
            <v>No</v>
          </cell>
          <cell r="C3671" t="str">
            <v>Term Deposit NAB - 9 Mth 5.15% (08/05/2025)</v>
          </cell>
          <cell r="D3671" t="str">
            <v>TermDeposit</v>
          </cell>
          <cell r="E3671">
            <v>263000</v>
          </cell>
          <cell r="F3671">
            <v>0</v>
          </cell>
          <cell r="G3671">
            <v>0</v>
          </cell>
          <cell r="H3671">
            <v>263000</v>
          </cell>
          <cell r="I3671">
            <v>0</v>
          </cell>
          <cell r="J3671">
            <v>0</v>
          </cell>
          <cell r="K3671">
            <v>1</v>
          </cell>
        </row>
        <row r="3672">
          <cell r="A3672" t="str">
            <v>NAT0525L</v>
          </cell>
          <cell r="B3672" t="str">
            <v>No</v>
          </cell>
          <cell r="C3672" t="str">
            <v>Term Deposit NAB - 9 Mth 5.05% (15/05/2025)</v>
          </cell>
          <cell r="D3672" t="str">
            <v>TermDeposit</v>
          </cell>
          <cell r="E3672">
            <v>686000</v>
          </cell>
          <cell r="F3672">
            <v>0</v>
          </cell>
          <cell r="G3672">
            <v>0</v>
          </cell>
          <cell r="H3672">
            <v>686000</v>
          </cell>
          <cell r="I3672">
            <v>0</v>
          </cell>
          <cell r="J3672">
            <v>0</v>
          </cell>
          <cell r="K3672">
            <v>1</v>
          </cell>
        </row>
        <row r="3673">
          <cell r="A3673" t="str">
            <v>NAT0525M</v>
          </cell>
          <cell r="B3673" t="str">
            <v>No</v>
          </cell>
          <cell r="C3673" t="str">
            <v>Term Deposit NAB - 9 Mth 5.00% (22/05/2025)</v>
          </cell>
          <cell r="D3673" t="str">
            <v>TermDeposit</v>
          </cell>
          <cell r="E3673">
            <v>878770</v>
          </cell>
          <cell r="F3673">
            <v>0</v>
          </cell>
          <cell r="G3673">
            <v>0</v>
          </cell>
          <cell r="H3673">
            <v>878770</v>
          </cell>
          <cell r="I3673">
            <v>0</v>
          </cell>
          <cell r="J3673">
            <v>0</v>
          </cell>
          <cell r="K3673">
            <v>1</v>
          </cell>
        </row>
        <row r="3674">
          <cell r="A3674" t="str">
            <v>NAT0525N</v>
          </cell>
          <cell r="B3674" t="str">
            <v>No</v>
          </cell>
          <cell r="C3674" t="str">
            <v>Term Deposit NAB - 9 Mth 5.02% (29/05/2025)</v>
          </cell>
          <cell r="D3674" t="str">
            <v>TermDeposit</v>
          </cell>
          <cell r="E3674">
            <v>562985</v>
          </cell>
          <cell r="F3674">
            <v>0</v>
          </cell>
          <cell r="G3674">
            <v>0</v>
          </cell>
          <cell r="H3674">
            <v>562985</v>
          </cell>
          <cell r="I3674">
            <v>0</v>
          </cell>
          <cell r="J3674">
            <v>0</v>
          </cell>
          <cell r="K3674">
            <v>1</v>
          </cell>
        </row>
        <row r="3675">
          <cell r="A3675" t="str">
            <v>NAT0525O</v>
          </cell>
          <cell r="B3675" t="str">
            <v>No</v>
          </cell>
          <cell r="C3675" t="str">
            <v>Term Deposit NAB - 6 Mth 4.90% (01/05/2025)</v>
          </cell>
          <cell r="D3675" t="str">
            <v>TermDeposit</v>
          </cell>
          <cell r="E3675">
            <v>1266000</v>
          </cell>
          <cell r="F3675">
            <v>0</v>
          </cell>
          <cell r="G3675">
            <v>0</v>
          </cell>
          <cell r="H3675">
            <v>1266000</v>
          </cell>
          <cell r="I3675">
            <v>0</v>
          </cell>
          <cell r="J3675">
            <v>0</v>
          </cell>
          <cell r="K3675">
            <v>1</v>
          </cell>
        </row>
        <row r="3676">
          <cell r="A3676" t="str">
            <v>NAT0525P</v>
          </cell>
          <cell r="B3676" t="str">
            <v>No</v>
          </cell>
          <cell r="C3676" t="str">
            <v>Term Deposit NAB - 6 Mth 5.05% (08/05/2025)</v>
          </cell>
          <cell r="D3676" t="str">
            <v>TermDeposit</v>
          </cell>
          <cell r="E3676">
            <v>9872811</v>
          </cell>
          <cell r="F3676">
            <v>0</v>
          </cell>
          <cell r="G3676">
            <v>0</v>
          </cell>
          <cell r="H3676">
            <v>9872811</v>
          </cell>
          <cell r="I3676">
            <v>0</v>
          </cell>
          <cell r="J3676">
            <v>0</v>
          </cell>
          <cell r="K3676">
            <v>1</v>
          </cell>
        </row>
        <row r="3677">
          <cell r="A3677" t="str">
            <v>NAT0525Q</v>
          </cell>
          <cell r="B3677" t="str">
            <v>No</v>
          </cell>
          <cell r="C3677" t="str">
            <v>Term Deposit NAB - 6 Mth 5.00% (15/05/2025)</v>
          </cell>
          <cell r="D3677" t="str">
            <v>TermDeposit</v>
          </cell>
          <cell r="E3677">
            <v>375000</v>
          </cell>
          <cell r="F3677">
            <v>0</v>
          </cell>
          <cell r="G3677">
            <v>0</v>
          </cell>
          <cell r="H3677">
            <v>375000</v>
          </cell>
          <cell r="I3677">
            <v>0</v>
          </cell>
          <cell r="J3677">
            <v>0</v>
          </cell>
          <cell r="K3677">
            <v>1</v>
          </cell>
        </row>
        <row r="3678">
          <cell r="A3678" t="str">
            <v>NAT0525R</v>
          </cell>
          <cell r="B3678" t="str">
            <v>No</v>
          </cell>
          <cell r="C3678" t="str">
            <v>Term Deposit NAB - 6 Mth 5.05% (22/05/2025)</v>
          </cell>
          <cell r="D3678" t="str">
            <v>TermDeposit</v>
          </cell>
          <cell r="E3678">
            <v>3146301</v>
          </cell>
          <cell r="F3678">
            <v>0</v>
          </cell>
          <cell r="G3678">
            <v>0</v>
          </cell>
          <cell r="H3678">
            <v>3146301</v>
          </cell>
          <cell r="I3678">
            <v>0</v>
          </cell>
          <cell r="J3678">
            <v>0</v>
          </cell>
          <cell r="K3678">
            <v>1</v>
          </cell>
        </row>
        <row r="3679">
          <cell r="A3679" t="str">
            <v>NAT0525S</v>
          </cell>
          <cell r="B3679" t="str">
            <v>No</v>
          </cell>
          <cell r="C3679" t="str">
            <v>Term Deposit NAB - 6 Mth 5.05% (29/05/2025)</v>
          </cell>
          <cell r="D3679" t="str">
            <v>TermDeposit</v>
          </cell>
          <cell r="E3679">
            <v>1906791</v>
          </cell>
          <cell r="F3679">
            <v>0</v>
          </cell>
          <cell r="G3679">
            <v>0</v>
          </cell>
          <cell r="H3679">
            <v>1906791</v>
          </cell>
          <cell r="I3679">
            <v>0</v>
          </cell>
          <cell r="J3679">
            <v>0</v>
          </cell>
          <cell r="K3679">
            <v>1</v>
          </cell>
        </row>
        <row r="3680">
          <cell r="A3680" t="str">
            <v>NAT0525U</v>
          </cell>
          <cell r="B3680" t="str">
            <v>No</v>
          </cell>
          <cell r="C3680" t="str">
            <v>Term Deposit NAB - 5 Mth 5.00% (13/05/2025)</v>
          </cell>
          <cell r="D3680" t="str">
            <v>TermDeposit</v>
          </cell>
          <cell r="E3680">
            <v>210000</v>
          </cell>
          <cell r="F3680">
            <v>0</v>
          </cell>
          <cell r="G3680">
            <v>0</v>
          </cell>
          <cell r="H3680">
            <v>210000</v>
          </cell>
          <cell r="I3680">
            <v>0</v>
          </cell>
          <cell r="J3680">
            <v>0</v>
          </cell>
          <cell r="K3680">
            <v>1</v>
          </cell>
        </row>
        <row r="3681">
          <cell r="A3681" t="str">
            <v>NAT0525V</v>
          </cell>
          <cell r="B3681" t="str">
            <v>No</v>
          </cell>
          <cell r="C3681" t="str">
            <v>Term Deposit NAB - 5 Mth 5.05% (20/05/2025)</v>
          </cell>
          <cell r="D3681" t="str">
            <v>TermDeposit</v>
          </cell>
          <cell r="E3681">
            <v>583000</v>
          </cell>
          <cell r="F3681">
            <v>0</v>
          </cell>
          <cell r="G3681">
            <v>0</v>
          </cell>
          <cell r="H3681">
            <v>583000</v>
          </cell>
          <cell r="I3681">
            <v>0</v>
          </cell>
          <cell r="J3681">
            <v>0</v>
          </cell>
          <cell r="K3681">
            <v>1</v>
          </cell>
        </row>
        <row r="3682">
          <cell r="A3682" t="str">
            <v>NAT0527C</v>
          </cell>
          <cell r="B3682" t="str">
            <v>No</v>
          </cell>
          <cell r="C3682" t="str">
            <v>Term Deposit NAB 5 Yr 4.05% Annual Int 20/05/2027</v>
          </cell>
          <cell r="D3682" t="str">
            <v>TermDeposit</v>
          </cell>
          <cell r="E3682">
            <v>20000</v>
          </cell>
          <cell r="F3682">
            <v>0</v>
          </cell>
          <cell r="G3682">
            <v>0</v>
          </cell>
          <cell r="H3682">
            <v>20000</v>
          </cell>
          <cell r="I3682">
            <v>0</v>
          </cell>
          <cell r="J3682">
            <v>0</v>
          </cell>
          <cell r="K3682">
            <v>1</v>
          </cell>
        </row>
        <row r="3683">
          <cell r="A3683" t="str">
            <v>NAT0527D</v>
          </cell>
          <cell r="B3683" t="str">
            <v>No</v>
          </cell>
          <cell r="C3683" t="str">
            <v>Term Deposit NAB 5 Yr 4.05% Annual Int 27/05/2027</v>
          </cell>
          <cell r="D3683" t="str">
            <v>TermDeposit</v>
          </cell>
          <cell r="E3683">
            <v>25000</v>
          </cell>
          <cell r="F3683">
            <v>0</v>
          </cell>
          <cell r="G3683">
            <v>0</v>
          </cell>
          <cell r="H3683">
            <v>25000</v>
          </cell>
          <cell r="I3683">
            <v>0</v>
          </cell>
          <cell r="J3683">
            <v>0</v>
          </cell>
          <cell r="K3683">
            <v>1</v>
          </cell>
        </row>
        <row r="3684">
          <cell r="A3684" t="str">
            <v>NAT0529B</v>
          </cell>
          <cell r="B3684" t="str">
            <v>No</v>
          </cell>
          <cell r="C3684" t="str">
            <v>Term Deposit NAB 5 Yr 4.85% Annual Int 10/05/2029</v>
          </cell>
          <cell r="D3684" t="str">
            <v>TermDeposit</v>
          </cell>
          <cell r="E3684">
            <v>275000</v>
          </cell>
          <cell r="F3684">
            <v>0</v>
          </cell>
          <cell r="G3684">
            <v>0</v>
          </cell>
          <cell r="H3684">
            <v>275000</v>
          </cell>
          <cell r="I3684">
            <v>0</v>
          </cell>
          <cell r="J3684">
            <v>0</v>
          </cell>
          <cell r="K3684">
            <v>1</v>
          </cell>
        </row>
        <row r="3685">
          <cell r="A3685" t="str">
            <v>NAT0625E</v>
          </cell>
          <cell r="B3685" t="str">
            <v>No</v>
          </cell>
          <cell r="C3685" t="str">
            <v>Term Deposit NAB - 1 Yr 4.90% Mth Int (02/06/2025)</v>
          </cell>
          <cell r="D3685" t="str">
            <v>TermDeposit</v>
          </cell>
          <cell r="E3685">
            <v>685000</v>
          </cell>
          <cell r="F3685">
            <v>0</v>
          </cell>
          <cell r="G3685">
            <v>0</v>
          </cell>
          <cell r="H3685">
            <v>685000</v>
          </cell>
          <cell r="I3685">
            <v>0</v>
          </cell>
          <cell r="J3685">
            <v>0</v>
          </cell>
          <cell r="K3685">
            <v>1</v>
          </cell>
        </row>
        <row r="3686">
          <cell r="A3686" t="str">
            <v>NAT0625G</v>
          </cell>
          <cell r="B3686" t="str">
            <v>No</v>
          </cell>
          <cell r="C3686" t="str">
            <v>Term Deposit NAB - 1 Yr 4.90% Mth Int (16/06/2025)</v>
          </cell>
          <cell r="D3686" t="str">
            <v>TermDeposit</v>
          </cell>
          <cell r="E3686">
            <v>140000</v>
          </cell>
          <cell r="F3686">
            <v>0</v>
          </cell>
          <cell r="G3686">
            <v>0</v>
          </cell>
          <cell r="H3686">
            <v>140000</v>
          </cell>
          <cell r="I3686">
            <v>0</v>
          </cell>
          <cell r="J3686">
            <v>0</v>
          </cell>
          <cell r="K3686">
            <v>1</v>
          </cell>
        </row>
        <row r="3687">
          <cell r="A3687" t="str">
            <v>NAT0625H</v>
          </cell>
          <cell r="B3687" t="str">
            <v>No</v>
          </cell>
          <cell r="C3687" t="str">
            <v>Term Deposit NAB - 1 Yr 4.95% Mth Int (23/06/2025)</v>
          </cell>
          <cell r="D3687" t="str">
            <v>TermDeposit</v>
          </cell>
          <cell r="E3687">
            <v>5392</v>
          </cell>
          <cell r="F3687">
            <v>0</v>
          </cell>
          <cell r="G3687">
            <v>0</v>
          </cell>
          <cell r="H3687">
            <v>5392</v>
          </cell>
          <cell r="I3687">
            <v>0</v>
          </cell>
          <cell r="J3687">
            <v>0</v>
          </cell>
          <cell r="K3687">
            <v>1</v>
          </cell>
        </row>
        <row r="3688">
          <cell r="A3688" t="str">
            <v>NAT0625I</v>
          </cell>
          <cell r="B3688" t="str">
            <v>No</v>
          </cell>
          <cell r="C3688" t="str">
            <v>Term Deposit NAB - 1 Yr 5.05% Mth Int (30/06/2025)</v>
          </cell>
          <cell r="D3688" t="str">
            <v>TermDeposit</v>
          </cell>
          <cell r="E3688">
            <v>175436</v>
          </cell>
          <cell r="F3688">
            <v>0</v>
          </cell>
          <cell r="G3688">
            <v>0</v>
          </cell>
          <cell r="H3688">
            <v>175436</v>
          </cell>
          <cell r="I3688">
            <v>0</v>
          </cell>
          <cell r="J3688">
            <v>0</v>
          </cell>
          <cell r="K3688">
            <v>1</v>
          </cell>
        </row>
        <row r="3689">
          <cell r="A3689" t="str">
            <v>NAT0625J</v>
          </cell>
          <cell r="B3689" t="str">
            <v>No</v>
          </cell>
          <cell r="C3689" t="str">
            <v>Term Deposit NAB - 9 Mth 5.00% (05/06/2025)</v>
          </cell>
          <cell r="D3689" t="str">
            <v>TermDeposit</v>
          </cell>
          <cell r="E3689">
            <v>1900000</v>
          </cell>
          <cell r="F3689">
            <v>0</v>
          </cell>
          <cell r="G3689">
            <v>0</v>
          </cell>
          <cell r="H3689">
            <v>1900000</v>
          </cell>
          <cell r="I3689">
            <v>0</v>
          </cell>
          <cell r="J3689">
            <v>0</v>
          </cell>
          <cell r="K3689">
            <v>1</v>
          </cell>
        </row>
        <row r="3690">
          <cell r="A3690" t="str">
            <v>NAT0625K</v>
          </cell>
          <cell r="B3690" t="str">
            <v>No</v>
          </cell>
          <cell r="C3690" t="str">
            <v>Term Deposit NAB - 9 Mth 4.95% (12/06/2025)</v>
          </cell>
          <cell r="D3690" t="str">
            <v>TermDeposit</v>
          </cell>
          <cell r="E3690">
            <v>1655500</v>
          </cell>
          <cell r="F3690">
            <v>0</v>
          </cell>
          <cell r="G3690">
            <v>0</v>
          </cell>
          <cell r="H3690">
            <v>1655500</v>
          </cell>
          <cell r="I3690">
            <v>0</v>
          </cell>
          <cell r="J3690">
            <v>0</v>
          </cell>
          <cell r="K3690">
            <v>1</v>
          </cell>
        </row>
        <row r="3691">
          <cell r="A3691" t="str">
            <v>NAT0625L</v>
          </cell>
          <cell r="B3691" t="str">
            <v>No</v>
          </cell>
          <cell r="C3691" t="str">
            <v>Term Deposit NAB - 9 Mth 4.90% (19/06/2025)</v>
          </cell>
          <cell r="D3691" t="str">
            <v>TermDeposit</v>
          </cell>
          <cell r="E3691">
            <v>800500</v>
          </cell>
          <cell r="F3691">
            <v>0</v>
          </cell>
          <cell r="G3691">
            <v>0</v>
          </cell>
          <cell r="H3691">
            <v>800500</v>
          </cell>
          <cell r="I3691">
            <v>0</v>
          </cell>
          <cell r="J3691">
            <v>0</v>
          </cell>
          <cell r="K3691">
            <v>1</v>
          </cell>
        </row>
        <row r="3692">
          <cell r="A3692" t="str">
            <v>NAT0625M</v>
          </cell>
          <cell r="B3692" t="str">
            <v>No</v>
          </cell>
          <cell r="C3692" t="str">
            <v>Term Deposit NAB - 9 Mth 4.80% (26/06/2025)</v>
          </cell>
          <cell r="D3692" t="str">
            <v>TermDeposit</v>
          </cell>
          <cell r="E3692">
            <v>597348</v>
          </cell>
          <cell r="F3692">
            <v>0</v>
          </cell>
          <cell r="G3692">
            <v>0</v>
          </cell>
          <cell r="H3692">
            <v>597348</v>
          </cell>
          <cell r="I3692">
            <v>0</v>
          </cell>
          <cell r="J3692">
            <v>0</v>
          </cell>
          <cell r="K3692">
            <v>1</v>
          </cell>
        </row>
        <row r="3693">
          <cell r="A3693" t="str">
            <v>NAT0625N</v>
          </cell>
          <cell r="B3693" t="str">
            <v>No</v>
          </cell>
          <cell r="C3693" t="str">
            <v>Term Deposit NAB - 6 Mth 5.05% (05/06/2025)</v>
          </cell>
          <cell r="D3693" t="str">
            <v>TermDeposit</v>
          </cell>
          <cell r="E3693">
            <v>225000</v>
          </cell>
          <cell r="F3693">
            <v>0</v>
          </cell>
          <cell r="G3693">
            <v>0</v>
          </cell>
          <cell r="H3693">
            <v>225000</v>
          </cell>
          <cell r="I3693">
            <v>0</v>
          </cell>
          <cell r="J3693">
            <v>0</v>
          </cell>
          <cell r="K3693">
            <v>1</v>
          </cell>
        </row>
        <row r="3694">
          <cell r="A3694" t="str">
            <v>NAT0625O</v>
          </cell>
          <cell r="B3694" t="str">
            <v>No</v>
          </cell>
          <cell r="C3694" t="str">
            <v>Term Deposit NAB - 6 Mth 5.05% (12/06/2025)</v>
          </cell>
          <cell r="D3694" t="str">
            <v>TermDeposit</v>
          </cell>
          <cell r="E3694">
            <v>218400</v>
          </cell>
          <cell r="F3694">
            <v>0</v>
          </cell>
          <cell r="G3694">
            <v>0</v>
          </cell>
          <cell r="H3694">
            <v>218400</v>
          </cell>
          <cell r="I3694">
            <v>0</v>
          </cell>
          <cell r="J3694">
            <v>0</v>
          </cell>
          <cell r="K3694">
            <v>1</v>
          </cell>
        </row>
        <row r="3695">
          <cell r="A3695" t="str">
            <v>NAT0625P</v>
          </cell>
          <cell r="B3695" t="str">
            <v>No</v>
          </cell>
          <cell r="C3695" t="str">
            <v>Term Deposit NAB - 6 Mth 5.05% (19/06/2025)</v>
          </cell>
          <cell r="D3695" t="str">
            <v>TermDeposit</v>
          </cell>
          <cell r="E3695">
            <v>1218544</v>
          </cell>
          <cell r="F3695">
            <v>0</v>
          </cell>
          <cell r="G3695">
            <v>0</v>
          </cell>
          <cell r="H3695">
            <v>1218544</v>
          </cell>
          <cell r="I3695">
            <v>0</v>
          </cell>
          <cell r="J3695">
            <v>0</v>
          </cell>
          <cell r="K3695">
            <v>1</v>
          </cell>
        </row>
        <row r="3696">
          <cell r="A3696" t="str">
            <v>NAT0625Q</v>
          </cell>
          <cell r="B3696" t="str">
            <v>No</v>
          </cell>
          <cell r="C3696" t="str">
            <v>Term Deposit NAB - 6 Mth 4.95% (26/06/2025)</v>
          </cell>
          <cell r="D3696" t="str">
            <v>TermDeposit</v>
          </cell>
          <cell r="E3696">
            <v>170000</v>
          </cell>
          <cell r="F3696">
            <v>0</v>
          </cell>
          <cell r="G3696">
            <v>0</v>
          </cell>
          <cell r="H3696">
            <v>170000</v>
          </cell>
          <cell r="I3696">
            <v>0</v>
          </cell>
          <cell r="J3696">
            <v>0</v>
          </cell>
          <cell r="K3696">
            <v>1</v>
          </cell>
        </row>
        <row r="3697">
          <cell r="A3697" t="str">
            <v>NAT0626D</v>
          </cell>
          <cell r="B3697" t="str">
            <v>No</v>
          </cell>
          <cell r="C3697" t="str">
            <v>Term Deposit NAB 5 Yr 1.25% Annual Int 25/06/2026</v>
          </cell>
          <cell r="D3697" t="str">
            <v>TermDeposit</v>
          </cell>
          <cell r="E3697">
            <v>5000</v>
          </cell>
          <cell r="F3697">
            <v>0</v>
          </cell>
          <cell r="G3697">
            <v>0</v>
          </cell>
          <cell r="H3697">
            <v>5000</v>
          </cell>
          <cell r="I3697">
            <v>0</v>
          </cell>
          <cell r="J3697">
            <v>0</v>
          </cell>
          <cell r="K3697">
            <v>1</v>
          </cell>
        </row>
        <row r="3698">
          <cell r="A3698" t="str">
            <v>NAT0627B</v>
          </cell>
          <cell r="B3698" t="str">
            <v>No</v>
          </cell>
          <cell r="C3698" t="str">
            <v>Term Deposit NAB 5 Yr 4.20% Annual Int 10/06/2027</v>
          </cell>
          <cell r="D3698" t="str">
            <v>TermDeposit</v>
          </cell>
          <cell r="E3698">
            <v>8000</v>
          </cell>
          <cell r="F3698">
            <v>0</v>
          </cell>
          <cell r="G3698">
            <v>0</v>
          </cell>
          <cell r="H3698">
            <v>8000</v>
          </cell>
          <cell r="I3698">
            <v>0</v>
          </cell>
          <cell r="J3698">
            <v>0</v>
          </cell>
          <cell r="K3698">
            <v>1</v>
          </cell>
        </row>
        <row r="3699">
          <cell r="A3699" t="str">
            <v>NAT0627D</v>
          </cell>
          <cell r="B3699" t="str">
            <v>No</v>
          </cell>
          <cell r="C3699" t="str">
            <v>Term Deposit NAB 5 Yr 4.75% Annual Int 24/06/2027</v>
          </cell>
          <cell r="D3699" t="str">
            <v>TermDeposit</v>
          </cell>
          <cell r="E3699">
            <v>55000</v>
          </cell>
          <cell r="F3699">
            <v>0</v>
          </cell>
          <cell r="G3699">
            <v>0</v>
          </cell>
          <cell r="H3699">
            <v>55000</v>
          </cell>
          <cell r="I3699">
            <v>0</v>
          </cell>
          <cell r="J3699">
            <v>0</v>
          </cell>
          <cell r="K3699">
            <v>1</v>
          </cell>
        </row>
        <row r="3700">
          <cell r="A3700" t="str">
            <v>NAT0629D</v>
          </cell>
          <cell r="B3700" t="str">
            <v>No</v>
          </cell>
          <cell r="C3700" t="str">
            <v>Term Deposit NAB 5 Yr 4.60% Annual Int 28/06/2029</v>
          </cell>
          <cell r="D3700" t="str">
            <v>TermDeposit</v>
          </cell>
          <cell r="E3700">
            <v>23000</v>
          </cell>
          <cell r="F3700">
            <v>0</v>
          </cell>
          <cell r="G3700">
            <v>0</v>
          </cell>
          <cell r="H3700">
            <v>23000</v>
          </cell>
          <cell r="I3700">
            <v>0</v>
          </cell>
          <cell r="J3700">
            <v>0</v>
          </cell>
          <cell r="K3700">
            <v>1</v>
          </cell>
        </row>
        <row r="3701">
          <cell r="A3701" t="str">
            <v>NAT0725A</v>
          </cell>
          <cell r="B3701" t="str">
            <v>No</v>
          </cell>
          <cell r="C3701" t="str">
            <v>Term Deposit NAB 5 Yr 1.20% Annual Int (03/07/2025)</v>
          </cell>
          <cell r="D3701" t="str">
            <v>TermDeposit</v>
          </cell>
          <cell r="E3701">
            <v>20000</v>
          </cell>
          <cell r="F3701">
            <v>0</v>
          </cell>
          <cell r="G3701">
            <v>0</v>
          </cell>
          <cell r="H3701">
            <v>20000</v>
          </cell>
          <cell r="I3701">
            <v>0</v>
          </cell>
          <cell r="J3701">
            <v>0</v>
          </cell>
          <cell r="K3701">
            <v>1</v>
          </cell>
        </row>
        <row r="3702">
          <cell r="A3702" t="str">
            <v>NAT0725B</v>
          </cell>
          <cell r="B3702" t="str">
            <v>No</v>
          </cell>
          <cell r="C3702" t="str">
            <v>Term Deposit NAB 5 Yr 1.10% Annual Int (10/07/2025)</v>
          </cell>
          <cell r="D3702" t="str">
            <v>TermDeposit</v>
          </cell>
          <cell r="E3702">
            <v>5000</v>
          </cell>
          <cell r="F3702">
            <v>0</v>
          </cell>
          <cell r="G3702">
            <v>0</v>
          </cell>
          <cell r="H3702">
            <v>5000</v>
          </cell>
          <cell r="I3702">
            <v>0</v>
          </cell>
          <cell r="J3702">
            <v>0</v>
          </cell>
          <cell r="K3702">
            <v>1</v>
          </cell>
        </row>
        <row r="3703">
          <cell r="A3703" t="str">
            <v>NAT0725F</v>
          </cell>
          <cell r="B3703" t="str">
            <v>No</v>
          </cell>
          <cell r="C3703" t="str">
            <v>Term Deposit NAB - 1 Yr 5.35% Mth Int (07/07/2025)</v>
          </cell>
          <cell r="D3703" t="str">
            <v>TermDeposit</v>
          </cell>
          <cell r="E3703">
            <v>345200</v>
          </cell>
          <cell r="F3703">
            <v>0</v>
          </cell>
          <cell r="G3703">
            <v>0</v>
          </cell>
          <cell r="H3703">
            <v>345200</v>
          </cell>
          <cell r="I3703">
            <v>0</v>
          </cell>
          <cell r="J3703">
            <v>0</v>
          </cell>
          <cell r="K3703">
            <v>1</v>
          </cell>
        </row>
        <row r="3704">
          <cell r="A3704" t="str">
            <v>NAT0725G</v>
          </cell>
          <cell r="B3704" t="str">
            <v>No</v>
          </cell>
          <cell r="C3704" t="str">
            <v>Term Deposit NAB - 1 Yr 5.30% Mth Int (14/07/2025)</v>
          </cell>
          <cell r="D3704" t="str">
            <v>TermDeposit</v>
          </cell>
          <cell r="E3704">
            <v>5655443</v>
          </cell>
          <cell r="F3704">
            <v>0</v>
          </cell>
          <cell r="G3704">
            <v>0</v>
          </cell>
          <cell r="H3704">
            <v>5655443</v>
          </cell>
          <cell r="I3704">
            <v>0</v>
          </cell>
          <cell r="J3704">
            <v>0</v>
          </cell>
          <cell r="K3704">
            <v>1</v>
          </cell>
        </row>
        <row r="3705">
          <cell r="A3705" t="str">
            <v>NAT0725H</v>
          </cell>
          <cell r="B3705" t="str">
            <v>No</v>
          </cell>
          <cell r="C3705" t="str">
            <v>Term Deposit NAB - 1 Yr 5.25% Mth Int (21/07/2025)</v>
          </cell>
          <cell r="D3705" t="str">
            <v>TermDeposit</v>
          </cell>
          <cell r="E3705">
            <v>384000</v>
          </cell>
          <cell r="F3705">
            <v>0</v>
          </cell>
          <cell r="G3705">
            <v>0</v>
          </cell>
          <cell r="H3705">
            <v>384000</v>
          </cell>
          <cell r="I3705">
            <v>0</v>
          </cell>
          <cell r="J3705">
            <v>0</v>
          </cell>
          <cell r="K3705">
            <v>1</v>
          </cell>
        </row>
        <row r="3706">
          <cell r="A3706" t="str">
            <v>NAT0725I</v>
          </cell>
          <cell r="B3706" t="str">
            <v>No</v>
          </cell>
          <cell r="C3706" t="str">
            <v>Term Deposit NAB - 1 Yr 5.15% Mth Int (28/07/2025)</v>
          </cell>
          <cell r="D3706" t="str">
            <v>TermDeposit</v>
          </cell>
          <cell r="E3706">
            <v>1338300</v>
          </cell>
          <cell r="F3706">
            <v>0</v>
          </cell>
          <cell r="G3706">
            <v>0</v>
          </cell>
          <cell r="H3706">
            <v>1338300</v>
          </cell>
          <cell r="I3706">
            <v>0</v>
          </cell>
          <cell r="J3706">
            <v>0</v>
          </cell>
          <cell r="K3706">
            <v>1</v>
          </cell>
        </row>
        <row r="3707">
          <cell r="A3707" t="str">
            <v>NAT0725J</v>
          </cell>
          <cell r="B3707" t="str">
            <v>No</v>
          </cell>
          <cell r="C3707" t="str">
            <v>Term Deposit NAB - 9 Mth 4.80% (03/07/2025)</v>
          </cell>
          <cell r="D3707" t="str">
            <v>TermDeposit</v>
          </cell>
          <cell r="E3707">
            <v>200000</v>
          </cell>
          <cell r="F3707">
            <v>0</v>
          </cell>
          <cell r="G3707">
            <v>0</v>
          </cell>
          <cell r="H3707">
            <v>200000</v>
          </cell>
          <cell r="I3707">
            <v>0</v>
          </cell>
          <cell r="J3707">
            <v>0</v>
          </cell>
          <cell r="K3707">
            <v>1</v>
          </cell>
        </row>
        <row r="3708">
          <cell r="A3708" t="str">
            <v>NAT0725K</v>
          </cell>
          <cell r="B3708" t="str">
            <v>No</v>
          </cell>
          <cell r="C3708" t="str">
            <v>Term Deposit NAB - 9 Mth 4.80% (10/07/2025)</v>
          </cell>
          <cell r="D3708" t="str">
            <v>TermDeposit</v>
          </cell>
          <cell r="E3708">
            <v>726000</v>
          </cell>
          <cell r="F3708">
            <v>0</v>
          </cell>
          <cell r="G3708">
            <v>0</v>
          </cell>
          <cell r="H3708">
            <v>726000</v>
          </cell>
          <cell r="I3708">
            <v>0</v>
          </cell>
          <cell r="J3708">
            <v>0</v>
          </cell>
          <cell r="K3708">
            <v>1</v>
          </cell>
        </row>
        <row r="3709">
          <cell r="A3709" t="str">
            <v>NAT0725L</v>
          </cell>
          <cell r="B3709" t="str">
            <v>No</v>
          </cell>
          <cell r="C3709" t="str">
            <v>Term Deposit NAB - 9 Mth 4.85% (17/07/2025)</v>
          </cell>
          <cell r="D3709" t="str">
            <v>TermDeposit</v>
          </cell>
          <cell r="E3709">
            <v>692500</v>
          </cell>
          <cell r="F3709">
            <v>0</v>
          </cell>
          <cell r="G3709">
            <v>0</v>
          </cell>
          <cell r="H3709">
            <v>692500</v>
          </cell>
          <cell r="I3709">
            <v>0</v>
          </cell>
          <cell r="J3709">
            <v>0</v>
          </cell>
          <cell r="K3709">
            <v>1</v>
          </cell>
        </row>
        <row r="3710">
          <cell r="A3710" t="str">
            <v>NAT0725M</v>
          </cell>
          <cell r="B3710" t="str">
            <v>No</v>
          </cell>
          <cell r="C3710" t="str">
            <v>Term Deposit NAB - 9 Mth 4.85% (24/07/2025)</v>
          </cell>
          <cell r="D3710" t="str">
            <v>TermDeposit</v>
          </cell>
          <cell r="E3710">
            <v>794741</v>
          </cell>
          <cell r="F3710">
            <v>0</v>
          </cell>
          <cell r="G3710">
            <v>0</v>
          </cell>
          <cell r="H3710">
            <v>794741</v>
          </cell>
          <cell r="I3710">
            <v>0</v>
          </cell>
          <cell r="J3710">
            <v>0</v>
          </cell>
          <cell r="K3710">
            <v>1</v>
          </cell>
        </row>
        <row r="3711">
          <cell r="A3711" t="str">
            <v>NAT0725N</v>
          </cell>
          <cell r="B3711" t="str">
            <v>No</v>
          </cell>
          <cell r="C3711" t="str">
            <v>Term Deposit NAB - 9 Mth 4.90% (31/07/2025)</v>
          </cell>
          <cell r="D3711" t="str">
            <v>TermDeposit</v>
          </cell>
          <cell r="E3711">
            <v>260000</v>
          </cell>
          <cell r="F3711">
            <v>0</v>
          </cell>
          <cell r="G3711">
            <v>0</v>
          </cell>
          <cell r="H3711">
            <v>260000</v>
          </cell>
          <cell r="I3711">
            <v>0</v>
          </cell>
          <cell r="J3711">
            <v>0</v>
          </cell>
          <cell r="K3711">
            <v>1</v>
          </cell>
        </row>
        <row r="3712">
          <cell r="A3712" t="str">
            <v>NAT0727A</v>
          </cell>
          <cell r="B3712" t="str">
            <v>No</v>
          </cell>
          <cell r="C3712" t="str">
            <v>Term Deposit NAB 5 Yr 4.50% Annual Int 01/07/2027</v>
          </cell>
          <cell r="D3712" t="str">
            <v>TermDeposit</v>
          </cell>
          <cell r="E3712">
            <v>10000</v>
          </cell>
          <cell r="F3712">
            <v>0</v>
          </cell>
          <cell r="G3712">
            <v>0</v>
          </cell>
          <cell r="H3712">
            <v>10000</v>
          </cell>
          <cell r="I3712">
            <v>0</v>
          </cell>
          <cell r="J3712">
            <v>0</v>
          </cell>
          <cell r="K3712">
            <v>1</v>
          </cell>
        </row>
        <row r="3713">
          <cell r="A3713" t="str">
            <v>NAT0727B</v>
          </cell>
          <cell r="B3713" t="str">
            <v>No</v>
          </cell>
          <cell r="C3713" t="str">
            <v>Term Deposit NAB 5 Yr 4.35% Annual Int 08/07/2027</v>
          </cell>
          <cell r="D3713" t="str">
            <v>TermDeposit</v>
          </cell>
          <cell r="E3713">
            <v>36000</v>
          </cell>
          <cell r="F3713">
            <v>0</v>
          </cell>
          <cell r="G3713">
            <v>0</v>
          </cell>
          <cell r="H3713">
            <v>36000</v>
          </cell>
          <cell r="I3713">
            <v>0</v>
          </cell>
          <cell r="J3713">
            <v>0</v>
          </cell>
          <cell r="K3713">
            <v>1</v>
          </cell>
        </row>
        <row r="3714">
          <cell r="A3714" t="str">
            <v>NAT0728A</v>
          </cell>
          <cell r="B3714" t="str">
            <v>No</v>
          </cell>
          <cell r="C3714" t="str">
            <v>Term Deposit NAB 5 Yr 4.55% Annual Int 06/07/2028</v>
          </cell>
          <cell r="D3714" t="str">
            <v>TermDeposit</v>
          </cell>
          <cell r="E3714">
            <v>52000</v>
          </cell>
          <cell r="F3714">
            <v>0</v>
          </cell>
          <cell r="G3714">
            <v>0</v>
          </cell>
          <cell r="H3714">
            <v>52000</v>
          </cell>
          <cell r="I3714">
            <v>0</v>
          </cell>
          <cell r="J3714">
            <v>0</v>
          </cell>
          <cell r="K3714">
            <v>1</v>
          </cell>
        </row>
        <row r="3715">
          <cell r="A3715" t="str">
            <v>NAT0728B</v>
          </cell>
          <cell r="B3715" t="str">
            <v>No</v>
          </cell>
          <cell r="C3715" t="str">
            <v>Term Deposit NAB 5 Yr 4.85% Annual Int 13/07/2028</v>
          </cell>
          <cell r="D3715" t="str">
            <v>TermDeposit</v>
          </cell>
          <cell r="E3715">
            <v>50000</v>
          </cell>
          <cell r="F3715">
            <v>0</v>
          </cell>
          <cell r="G3715">
            <v>0</v>
          </cell>
          <cell r="H3715">
            <v>50000</v>
          </cell>
          <cell r="I3715">
            <v>0</v>
          </cell>
          <cell r="J3715">
            <v>0</v>
          </cell>
          <cell r="K3715">
            <v>1</v>
          </cell>
        </row>
        <row r="3716">
          <cell r="A3716" t="str">
            <v>NAT0728D</v>
          </cell>
          <cell r="B3716" t="str">
            <v>No</v>
          </cell>
          <cell r="C3716" t="str">
            <v>Term Deposit NAB 5 Yr 4.75% Annual Int 27/07/2028</v>
          </cell>
          <cell r="D3716" t="str">
            <v>TermDeposit</v>
          </cell>
          <cell r="E3716">
            <v>189000</v>
          </cell>
          <cell r="F3716">
            <v>0</v>
          </cell>
          <cell r="G3716">
            <v>0</v>
          </cell>
          <cell r="H3716">
            <v>189000</v>
          </cell>
          <cell r="I3716">
            <v>0</v>
          </cell>
          <cell r="J3716">
            <v>0</v>
          </cell>
          <cell r="K3716">
            <v>1</v>
          </cell>
        </row>
        <row r="3717">
          <cell r="A3717" t="str">
            <v>NAT0729A</v>
          </cell>
          <cell r="B3717" t="str">
            <v>No</v>
          </cell>
          <cell r="C3717" t="str">
            <v>Term Deposit NAB 5 Yr 4.85% Annual Int 05/07/2029</v>
          </cell>
          <cell r="D3717" t="str">
            <v>TermDeposit</v>
          </cell>
          <cell r="E3717">
            <v>45000</v>
          </cell>
          <cell r="F3717">
            <v>0</v>
          </cell>
          <cell r="G3717">
            <v>0</v>
          </cell>
          <cell r="H3717">
            <v>45000</v>
          </cell>
          <cell r="I3717">
            <v>0</v>
          </cell>
          <cell r="J3717">
            <v>0</v>
          </cell>
          <cell r="K3717">
            <v>1</v>
          </cell>
        </row>
        <row r="3718">
          <cell r="A3718" t="str">
            <v>NAT0825E</v>
          </cell>
          <cell r="B3718" t="str">
            <v>No</v>
          </cell>
          <cell r="C3718" t="str">
            <v>Term Deposit NAB - 1 Yr 5.20% Mth Int (04/08/2025)</v>
          </cell>
          <cell r="D3718" t="str">
            <v>TermDeposit</v>
          </cell>
          <cell r="E3718">
            <v>573600</v>
          </cell>
          <cell r="F3718">
            <v>0</v>
          </cell>
          <cell r="G3718">
            <v>0</v>
          </cell>
          <cell r="H3718">
            <v>573600</v>
          </cell>
          <cell r="I3718">
            <v>0</v>
          </cell>
          <cell r="J3718">
            <v>0</v>
          </cell>
          <cell r="K3718">
            <v>1</v>
          </cell>
        </row>
        <row r="3719">
          <cell r="A3719" t="str">
            <v>NAT0825F</v>
          </cell>
          <cell r="B3719" t="str">
            <v>No</v>
          </cell>
          <cell r="C3719" t="str">
            <v>Term Deposit NAB - 1 Yr 5.05% Mth Int (11/08/2025)</v>
          </cell>
          <cell r="D3719" t="str">
            <v>TermDeposit</v>
          </cell>
          <cell r="E3719">
            <v>289000</v>
          </cell>
          <cell r="F3719">
            <v>0</v>
          </cell>
          <cell r="G3719">
            <v>0</v>
          </cell>
          <cell r="H3719">
            <v>289000</v>
          </cell>
          <cell r="I3719">
            <v>0</v>
          </cell>
          <cell r="J3719">
            <v>0</v>
          </cell>
          <cell r="K3719">
            <v>1</v>
          </cell>
        </row>
        <row r="3720">
          <cell r="A3720" t="str">
            <v>NAT0825G</v>
          </cell>
          <cell r="B3720" t="str">
            <v>No</v>
          </cell>
          <cell r="C3720" t="str">
            <v>Term Deposit NAB - 1 Yr 4.95% Mth Int (18/08/2025)</v>
          </cell>
          <cell r="D3720" t="str">
            <v>TermDeposit</v>
          </cell>
          <cell r="E3720">
            <v>55000</v>
          </cell>
          <cell r="F3720">
            <v>0</v>
          </cell>
          <cell r="G3720">
            <v>0</v>
          </cell>
          <cell r="H3720">
            <v>55000</v>
          </cell>
          <cell r="I3720">
            <v>0</v>
          </cell>
          <cell r="J3720">
            <v>0</v>
          </cell>
          <cell r="K3720">
            <v>1</v>
          </cell>
        </row>
        <row r="3721">
          <cell r="A3721" t="str">
            <v>NAT0825H</v>
          </cell>
          <cell r="B3721" t="str">
            <v>No</v>
          </cell>
          <cell r="C3721" t="str">
            <v>Term Deposit NAB - 1 Yr 4.95% Mth Int (25/08/2025)</v>
          </cell>
          <cell r="D3721" t="str">
            <v>TermDeposit</v>
          </cell>
          <cell r="E3721">
            <v>5319868</v>
          </cell>
          <cell r="F3721">
            <v>0</v>
          </cell>
          <cell r="G3721">
            <v>0</v>
          </cell>
          <cell r="H3721">
            <v>5319868</v>
          </cell>
          <cell r="I3721">
            <v>0</v>
          </cell>
          <cell r="J3721">
            <v>0</v>
          </cell>
          <cell r="K3721">
            <v>1</v>
          </cell>
        </row>
        <row r="3722">
          <cell r="A3722" t="str">
            <v>NAT0825I</v>
          </cell>
          <cell r="B3722" t="str">
            <v>No</v>
          </cell>
          <cell r="C3722" t="str">
            <v>Term Deposit NAB - 9 Mth 5.00% (07/08/2025)</v>
          </cell>
          <cell r="D3722" t="str">
            <v>TermDeposit</v>
          </cell>
          <cell r="E3722">
            <v>841500</v>
          </cell>
          <cell r="F3722">
            <v>0</v>
          </cell>
          <cell r="G3722">
            <v>0</v>
          </cell>
          <cell r="H3722">
            <v>841500</v>
          </cell>
          <cell r="I3722">
            <v>0</v>
          </cell>
          <cell r="J3722">
            <v>0</v>
          </cell>
          <cell r="K3722">
            <v>1</v>
          </cell>
        </row>
        <row r="3723">
          <cell r="A3723" t="str">
            <v>NAT0825J</v>
          </cell>
          <cell r="B3723" t="str">
            <v>No</v>
          </cell>
          <cell r="C3723" t="str">
            <v>Term Deposit NAB - 9 Mth 5.00% (14/08/2025)</v>
          </cell>
          <cell r="D3723" t="str">
            <v>TermDeposit</v>
          </cell>
          <cell r="E3723">
            <v>455776</v>
          </cell>
          <cell r="F3723">
            <v>0</v>
          </cell>
          <cell r="G3723">
            <v>0</v>
          </cell>
          <cell r="H3723">
            <v>455776</v>
          </cell>
          <cell r="I3723">
            <v>0</v>
          </cell>
          <cell r="J3723">
            <v>0</v>
          </cell>
          <cell r="K3723">
            <v>1</v>
          </cell>
        </row>
        <row r="3724">
          <cell r="A3724" t="str">
            <v>NAT0825K</v>
          </cell>
          <cell r="B3724" t="str">
            <v>No</v>
          </cell>
          <cell r="C3724" t="str">
            <v>Term Deposit NAB - 9 Mth 5.05% (21/08/2025)</v>
          </cell>
          <cell r="D3724" t="str">
            <v>TermDeposit</v>
          </cell>
          <cell r="E3724">
            <v>689000</v>
          </cell>
          <cell r="F3724">
            <v>0</v>
          </cell>
          <cell r="G3724">
            <v>0</v>
          </cell>
          <cell r="H3724">
            <v>689000</v>
          </cell>
          <cell r="I3724">
            <v>0</v>
          </cell>
          <cell r="J3724">
            <v>0</v>
          </cell>
          <cell r="K3724">
            <v>1</v>
          </cell>
        </row>
        <row r="3725">
          <cell r="A3725" t="str">
            <v>NAT0825L</v>
          </cell>
          <cell r="B3725" t="str">
            <v>No</v>
          </cell>
          <cell r="C3725" t="str">
            <v>Term Deposit NAB - 9 Mth 5.05% (28/08/2025)</v>
          </cell>
          <cell r="D3725" t="str">
            <v>TermDeposit</v>
          </cell>
          <cell r="E3725">
            <v>539000</v>
          </cell>
          <cell r="F3725">
            <v>0</v>
          </cell>
          <cell r="G3725">
            <v>0</v>
          </cell>
          <cell r="H3725">
            <v>539000</v>
          </cell>
          <cell r="I3725">
            <v>0</v>
          </cell>
          <cell r="J3725">
            <v>0</v>
          </cell>
          <cell r="K3725">
            <v>1</v>
          </cell>
        </row>
        <row r="3726">
          <cell r="A3726" t="str">
            <v>NAT0826D</v>
          </cell>
          <cell r="B3726" t="str">
            <v>No</v>
          </cell>
          <cell r="C3726" t="str">
            <v>Term Deposit NAB 5 Yr 1.20% Annual Int 27/08/2026</v>
          </cell>
          <cell r="D3726" t="str">
            <v>TermDeposit</v>
          </cell>
          <cell r="E3726">
            <v>10000</v>
          </cell>
          <cell r="F3726">
            <v>0</v>
          </cell>
          <cell r="G3726">
            <v>0</v>
          </cell>
          <cell r="H3726">
            <v>10000</v>
          </cell>
          <cell r="I3726">
            <v>0</v>
          </cell>
          <cell r="J3726">
            <v>0</v>
          </cell>
          <cell r="K3726">
            <v>1</v>
          </cell>
        </row>
        <row r="3727">
          <cell r="A3727" t="str">
            <v>NAT0827B</v>
          </cell>
          <cell r="B3727" t="str">
            <v>No</v>
          </cell>
          <cell r="C3727" t="str">
            <v>Term Deposit NAB 5 Yr 3.75% Annual Int 12/08/2027</v>
          </cell>
          <cell r="D3727" t="str">
            <v>TermDeposit</v>
          </cell>
          <cell r="E3727">
            <v>6250</v>
          </cell>
          <cell r="F3727">
            <v>0</v>
          </cell>
          <cell r="G3727">
            <v>0</v>
          </cell>
          <cell r="H3727">
            <v>6250</v>
          </cell>
          <cell r="I3727">
            <v>0</v>
          </cell>
          <cell r="J3727">
            <v>0</v>
          </cell>
          <cell r="K3727">
            <v>1</v>
          </cell>
        </row>
        <row r="3728">
          <cell r="A3728" t="str">
            <v>NAT0828A</v>
          </cell>
          <cell r="B3728" t="str">
            <v>No</v>
          </cell>
          <cell r="C3728" t="str">
            <v>Term Deposit NAB 5 Yr 4.75% Annual Int 03/08/2028</v>
          </cell>
          <cell r="D3728" t="str">
            <v>TermDeposit</v>
          </cell>
          <cell r="E3728">
            <v>25000</v>
          </cell>
          <cell r="F3728">
            <v>0</v>
          </cell>
          <cell r="G3728">
            <v>0</v>
          </cell>
          <cell r="H3728">
            <v>25000</v>
          </cell>
          <cell r="I3728">
            <v>0</v>
          </cell>
          <cell r="J3728">
            <v>0</v>
          </cell>
          <cell r="K3728">
            <v>1</v>
          </cell>
        </row>
        <row r="3729">
          <cell r="A3729" t="str">
            <v>NAT0828B</v>
          </cell>
          <cell r="B3729" t="str">
            <v>No</v>
          </cell>
          <cell r="C3729" t="str">
            <v>Term Deposit NAB 5 Yr 4.60% Annual Int 10/08/2028</v>
          </cell>
          <cell r="D3729" t="str">
            <v>TermDeposit</v>
          </cell>
          <cell r="E3729">
            <v>30000</v>
          </cell>
          <cell r="F3729">
            <v>0</v>
          </cell>
          <cell r="G3729">
            <v>0</v>
          </cell>
          <cell r="H3729">
            <v>30000</v>
          </cell>
          <cell r="I3729">
            <v>0</v>
          </cell>
          <cell r="J3729">
            <v>0</v>
          </cell>
          <cell r="K3729">
            <v>1</v>
          </cell>
        </row>
        <row r="3730">
          <cell r="A3730" t="str">
            <v>NAT0828D</v>
          </cell>
          <cell r="B3730" t="str">
            <v>No</v>
          </cell>
          <cell r="C3730" t="str">
            <v>Term Deposit NAB 5 Yr 4.75% Annual Int 24/08/2028</v>
          </cell>
          <cell r="D3730" t="str">
            <v>TermDeposit</v>
          </cell>
          <cell r="E3730">
            <v>30000</v>
          </cell>
          <cell r="F3730">
            <v>0</v>
          </cell>
          <cell r="G3730">
            <v>0</v>
          </cell>
          <cell r="H3730">
            <v>30000</v>
          </cell>
          <cell r="I3730">
            <v>0</v>
          </cell>
          <cell r="J3730">
            <v>0</v>
          </cell>
          <cell r="K3730">
            <v>1</v>
          </cell>
        </row>
        <row r="3731">
          <cell r="A3731" t="str">
            <v>NAT0828E</v>
          </cell>
          <cell r="B3731" t="str">
            <v>No</v>
          </cell>
          <cell r="C3731" t="str">
            <v>Term Deposit NAB 5 Yr 4.65% Annual Int 31/08/2028</v>
          </cell>
          <cell r="D3731" t="str">
            <v>TermDeposit</v>
          </cell>
          <cell r="E3731">
            <v>10000</v>
          </cell>
          <cell r="F3731">
            <v>0</v>
          </cell>
          <cell r="G3731">
            <v>0</v>
          </cell>
          <cell r="H3731">
            <v>10000</v>
          </cell>
          <cell r="I3731">
            <v>0</v>
          </cell>
          <cell r="J3731">
            <v>0</v>
          </cell>
          <cell r="K3731">
            <v>1</v>
          </cell>
        </row>
        <row r="3732">
          <cell r="A3732" t="str">
            <v>NAT0829C</v>
          </cell>
          <cell r="B3732" t="str">
            <v>No</v>
          </cell>
          <cell r="C3732" t="str">
            <v>Term Deposit NAB 5 Yr 4.25% Annual Int 16/08/2029</v>
          </cell>
          <cell r="D3732" t="str">
            <v>TermDeposit</v>
          </cell>
          <cell r="E3732">
            <v>9770</v>
          </cell>
          <cell r="F3732">
            <v>0</v>
          </cell>
          <cell r="G3732">
            <v>0</v>
          </cell>
          <cell r="H3732">
            <v>9770</v>
          </cell>
          <cell r="I3732">
            <v>0</v>
          </cell>
          <cell r="J3732">
            <v>0</v>
          </cell>
          <cell r="K3732">
            <v>1</v>
          </cell>
        </row>
        <row r="3733">
          <cell r="A3733" t="str">
            <v>NAT0829D</v>
          </cell>
          <cell r="B3733" t="str">
            <v>No</v>
          </cell>
          <cell r="C3733" t="str">
            <v>Term Deposit NAB 5 Yr 4.10% Annual Int 23/08/2029</v>
          </cell>
          <cell r="D3733" t="str">
            <v>TermDeposit</v>
          </cell>
          <cell r="E3733">
            <v>260000</v>
          </cell>
          <cell r="F3733">
            <v>0</v>
          </cell>
          <cell r="G3733">
            <v>0</v>
          </cell>
          <cell r="H3733">
            <v>260000</v>
          </cell>
          <cell r="I3733">
            <v>0</v>
          </cell>
          <cell r="J3733">
            <v>0</v>
          </cell>
          <cell r="K3733">
            <v>1</v>
          </cell>
        </row>
        <row r="3734">
          <cell r="A3734" t="str">
            <v>NAT0925E</v>
          </cell>
          <cell r="B3734" t="str">
            <v>No</v>
          </cell>
          <cell r="C3734" t="str">
            <v>Term Deposit NAB - 1 Yr 4.92% Mth Int (01/09/2025)</v>
          </cell>
          <cell r="D3734" t="str">
            <v>TermDeposit</v>
          </cell>
          <cell r="E3734">
            <v>346106</v>
          </cell>
          <cell r="F3734">
            <v>0</v>
          </cell>
          <cell r="G3734">
            <v>0</v>
          </cell>
          <cell r="H3734">
            <v>346106</v>
          </cell>
          <cell r="I3734">
            <v>0</v>
          </cell>
          <cell r="J3734">
            <v>0</v>
          </cell>
          <cell r="K3734">
            <v>1</v>
          </cell>
        </row>
        <row r="3735">
          <cell r="A3735" t="str">
            <v>NAT0925F</v>
          </cell>
          <cell r="B3735" t="str">
            <v>No</v>
          </cell>
          <cell r="C3735" t="str">
            <v>Term Deposit NAB - 1 Yr 4.92% Mth Int (08/09/2025)</v>
          </cell>
          <cell r="D3735" t="str">
            <v>TermDeposit</v>
          </cell>
          <cell r="E3735">
            <v>4620904</v>
          </cell>
          <cell r="F3735">
            <v>0</v>
          </cell>
          <cell r="G3735">
            <v>0</v>
          </cell>
          <cell r="H3735">
            <v>4620904</v>
          </cell>
          <cell r="I3735">
            <v>0</v>
          </cell>
          <cell r="J3735">
            <v>0</v>
          </cell>
          <cell r="K3735">
            <v>1</v>
          </cell>
        </row>
        <row r="3736">
          <cell r="A3736" t="str">
            <v>NAT0925G</v>
          </cell>
          <cell r="B3736" t="str">
            <v>No</v>
          </cell>
          <cell r="C3736" t="str">
            <v>Term Deposit NAB - 1 Yr 4.80% Mth Int (15/09/2025)</v>
          </cell>
          <cell r="D3736" t="str">
            <v>TermDeposit</v>
          </cell>
          <cell r="E3736">
            <v>4103510</v>
          </cell>
          <cell r="F3736">
            <v>0</v>
          </cell>
          <cell r="G3736">
            <v>0</v>
          </cell>
          <cell r="H3736">
            <v>4103510</v>
          </cell>
          <cell r="I3736">
            <v>0</v>
          </cell>
          <cell r="J3736">
            <v>0</v>
          </cell>
          <cell r="K3736">
            <v>1</v>
          </cell>
        </row>
        <row r="3737">
          <cell r="A3737" t="str">
            <v>NAT0925H</v>
          </cell>
          <cell r="B3737" t="str">
            <v>No</v>
          </cell>
          <cell r="C3737" t="str">
            <v>Term Deposit NAB - 1 Yr 4.75% Mth Int (22/09/2025)</v>
          </cell>
          <cell r="D3737" t="str">
            <v>TermDeposit</v>
          </cell>
          <cell r="E3737">
            <v>1920213</v>
          </cell>
          <cell r="F3737">
            <v>0</v>
          </cell>
          <cell r="G3737">
            <v>0</v>
          </cell>
          <cell r="H3737">
            <v>1920213</v>
          </cell>
          <cell r="I3737">
            <v>0</v>
          </cell>
          <cell r="J3737">
            <v>0</v>
          </cell>
          <cell r="K3737">
            <v>1</v>
          </cell>
        </row>
        <row r="3738">
          <cell r="A3738" t="str">
            <v>NAT0925I</v>
          </cell>
          <cell r="B3738" t="str">
            <v>No</v>
          </cell>
          <cell r="C3738" t="str">
            <v>Term Deposit NAB - 1 Yr 4.65% Mth Int (29/09/2025)</v>
          </cell>
          <cell r="D3738" t="str">
            <v>TermDeposit</v>
          </cell>
          <cell r="E3738">
            <v>120000</v>
          </cell>
          <cell r="F3738">
            <v>0</v>
          </cell>
          <cell r="G3738">
            <v>0</v>
          </cell>
          <cell r="H3738">
            <v>120000</v>
          </cell>
          <cell r="I3738">
            <v>0</v>
          </cell>
          <cell r="J3738">
            <v>0</v>
          </cell>
          <cell r="K3738">
            <v>1</v>
          </cell>
        </row>
        <row r="3739">
          <cell r="A3739" t="str">
            <v>NAT0925J</v>
          </cell>
          <cell r="B3739" t="str">
            <v>No</v>
          </cell>
          <cell r="C3739" t="str">
            <v>Term Deposit NAB - 9 Mth 5.00% (08/09/2025)</v>
          </cell>
          <cell r="D3739" t="str">
            <v>TermDeposit</v>
          </cell>
          <cell r="E3739">
            <v>177460</v>
          </cell>
          <cell r="F3739">
            <v>0</v>
          </cell>
          <cell r="G3739">
            <v>0</v>
          </cell>
          <cell r="H3739">
            <v>177460</v>
          </cell>
          <cell r="I3739">
            <v>0</v>
          </cell>
          <cell r="J3739">
            <v>0</v>
          </cell>
          <cell r="K3739">
            <v>1</v>
          </cell>
        </row>
        <row r="3740">
          <cell r="A3740" t="str">
            <v>NAT0925K</v>
          </cell>
          <cell r="B3740" t="str">
            <v>No</v>
          </cell>
          <cell r="C3740" t="str">
            <v>Term Deposit NAB - 9 Mth 5.00% (15/09/2025)</v>
          </cell>
          <cell r="D3740" t="str">
            <v>TermDeposit</v>
          </cell>
          <cell r="E3740">
            <v>817000</v>
          </cell>
          <cell r="F3740">
            <v>0</v>
          </cell>
          <cell r="G3740">
            <v>0</v>
          </cell>
          <cell r="H3740">
            <v>817000</v>
          </cell>
          <cell r="I3740">
            <v>0</v>
          </cell>
          <cell r="J3740">
            <v>0</v>
          </cell>
          <cell r="K3740">
            <v>1</v>
          </cell>
        </row>
        <row r="3741">
          <cell r="A3741" t="str">
            <v>NAT0925L</v>
          </cell>
          <cell r="B3741" t="str">
            <v>No</v>
          </cell>
          <cell r="C3741" t="str">
            <v>Term Deposit NAB - 9 Mth 5.00% (22/09/2025)</v>
          </cell>
          <cell r="D3741" t="str">
            <v>TermDeposit</v>
          </cell>
          <cell r="E3741">
            <v>737130</v>
          </cell>
          <cell r="F3741">
            <v>0</v>
          </cell>
          <cell r="G3741">
            <v>0</v>
          </cell>
          <cell r="H3741">
            <v>737130</v>
          </cell>
          <cell r="I3741">
            <v>0</v>
          </cell>
          <cell r="J3741">
            <v>0</v>
          </cell>
          <cell r="K3741">
            <v>1</v>
          </cell>
        </row>
        <row r="3742">
          <cell r="A3742" t="str">
            <v>NAT0927B</v>
          </cell>
          <cell r="B3742" t="str">
            <v>No</v>
          </cell>
          <cell r="C3742" t="str">
            <v>Term Deposit NAB 5 Yr 4.25% Annual Int (9/09/2027)</v>
          </cell>
          <cell r="D3742" t="str">
            <v>TermDeposit</v>
          </cell>
          <cell r="E3742">
            <v>21567</v>
          </cell>
          <cell r="F3742">
            <v>0</v>
          </cell>
          <cell r="G3742">
            <v>0</v>
          </cell>
          <cell r="H3742">
            <v>21567</v>
          </cell>
          <cell r="I3742">
            <v>0</v>
          </cell>
          <cell r="J3742">
            <v>0</v>
          </cell>
          <cell r="K3742">
            <v>1</v>
          </cell>
        </row>
        <row r="3743">
          <cell r="A3743" t="str">
            <v>NAT0927D</v>
          </cell>
          <cell r="B3743" t="str">
            <v>No</v>
          </cell>
          <cell r="C3743" t="str">
            <v>Term Deposit NAB 5 Yr 4.20% Annual Int (23/09/2027</v>
          </cell>
          <cell r="D3743" t="str">
            <v>TermDeposit</v>
          </cell>
          <cell r="E3743">
            <v>120000</v>
          </cell>
          <cell r="F3743">
            <v>0</v>
          </cell>
          <cell r="G3743">
            <v>0</v>
          </cell>
          <cell r="H3743">
            <v>120000</v>
          </cell>
          <cell r="I3743">
            <v>0</v>
          </cell>
          <cell r="J3743">
            <v>0</v>
          </cell>
          <cell r="K3743">
            <v>1</v>
          </cell>
        </row>
        <row r="3744">
          <cell r="A3744" t="str">
            <v>NAT0928D</v>
          </cell>
          <cell r="B3744" t="str">
            <v>No</v>
          </cell>
          <cell r="C3744" t="str">
            <v>Term Deposit NAB 5 Yr 4.80% Annual Int 28/09/2028</v>
          </cell>
          <cell r="D3744" t="str">
            <v>TermDeposit</v>
          </cell>
          <cell r="E3744">
            <v>5000</v>
          </cell>
          <cell r="F3744">
            <v>0</v>
          </cell>
          <cell r="G3744">
            <v>0</v>
          </cell>
          <cell r="H3744">
            <v>5000</v>
          </cell>
          <cell r="I3744">
            <v>0</v>
          </cell>
          <cell r="J3744">
            <v>0</v>
          </cell>
          <cell r="K3744">
            <v>1</v>
          </cell>
        </row>
        <row r="3745">
          <cell r="A3745" t="str">
            <v>NAT0929C</v>
          </cell>
          <cell r="B3745" t="str">
            <v>No</v>
          </cell>
          <cell r="C3745" t="str">
            <v>Term Deposit NAB 5 Yr 4.10% Annual Int 20/09/2029</v>
          </cell>
          <cell r="D3745" t="str">
            <v>TermDeposit</v>
          </cell>
          <cell r="E3745">
            <v>5000</v>
          </cell>
          <cell r="F3745">
            <v>0</v>
          </cell>
          <cell r="G3745">
            <v>0</v>
          </cell>
          <cell r="H3745">
            <v>5000</v>
          </cell>
          <cell r="I3745">
            <v>0</v>
          </cell>
          <cell r="J3745">
            <v>0</v>
          </cell>
          <cell r="K3745">
            <v>1</v>
          </cell>
        </row>
        <row r="3746">
          <cell r="A3746" t="str">
            <v>NAT0929D</v>
          </cell>
          <cell r="B3746" t="str">
            <v>No</v>
          </cell>
          <cell r="C3746" t="str">
            <v>Term Deposit NAB 5 Yr 4.05% Annual Int 27/09/2029</v>
          </cell>
          <cell r="D3746" t="str">
            <v>TermDeposit</v>
          </cell>
          <cell r="E3746">
            <v>45000</v>
          </cell>
          <cell r="F3746">
            <v>0</v>
          </cell>
          <cell r="G3746">
            <v>0</v>
          </cell>
          <cell r="H3746">
            <v>45000</v>
          </cell>
          <cell r="I3746">
            <v>0</v>
          </cell>
          <cell r="J3746">
            <v>0</v>
          </cell>
          <cell r="K3746">
            <v>1</v>
          </cell>
        </row>
        <row r="3747">
          <cell r="A3747" t="str">
            <v>NAT1025F</v>
          </cell>
          <cell r="B3747" t="str">
            <v>No</v>
          </cell>
          <cell r="C3747" t="str">
            <v>Term Deposit NAB - 1 Yr 4.65% Mth Int (06/10/2025)</v>
          </cell>
          <cell r="D3747" t="str">
            <v>TermDeposit</v>
          </cell>
          <cell r="E3747">
            <v>192500</v>
          </cell>
          <cell r="F3747">
            <v>0</v>
          </cell>
          <cell r="G3747">
            <v>0</v>
          </cell>
          <cell r="H3747">
            <v>192500</v>
          </cell>
          <cell r="I3747">
            <v>0</v>
          </cell>
          <cell r="J3747">
            <v>0</v>
          </cell>
          <cell r="K3747">
            <v>1</v>
          </cell>
        </row>
        <row r="3748">
          <cell r="A3748" t="str">
            <v>NAT1025G</v>
          </cell>
          <cell r="B3748" t="str">
            <v>No</v>
          </cell>
          <cell r="C3748" t="str">
            <v>Term Deposit NAB - 1 Yr 4.65% Mth Int (13/10/2025)</v>
          </cell>
          <cell r="D3748" t="str">
            <v>TermDeposit</v>
          </cell>
          <cell r="E3748">
            <v>1094275</v>
          </cell>
          <cell r="F3748">
            <v>0</v>
          </cell>
          <cell r="G3748">
            <v>0</v>
          </cell>
          <cell r="H3748">
            <v>1094275</v>
          </cell>
          <cell r="I3748">
            <v>0</v>
          </cell>
          <cell r="J3748">
            <v>0</v>
          </cell>
          <cell r="K3748">
            <v>1</v>
          </cell>
        </row>
        <row r="3749">
          <cell r="A3749" t="str">
            <v>NAT1025H</v>
          </cell>
          <cell r="B3749" t="str">
            <v>No</v>
          </cell>
          <cell r="C3749" t="str">
            <v>Term Deposit NAB - 1 Yr 4.70% Mth Int (20/10/2025)</v>
          </cell>
          <cell r="D3749" t="str">
            <v>TermDeposit</v>
          </cell>
          <cell r="E3749">
            <v>278100</v>
          </cell>
          <cell r="F3749">
            <v>0</v>
          </cell>
          <cell r="G3749">
            <v>0</v>
          </cell>
          <cell r="H3749">
            <v>278100</v>
          </cell>
          <cell r="I3749">
            <v>0</v>
          </cell>
          <cell r="J3749">
            <v>0</v>
          </cell>
          <cell r="K3749">
            <v>1</v>
          </cell>
        </row>
        <row r="3750">
          <cell r="A3750" t="str">
            <v>NAT1025I</v>
          </cell>
          <cell r="B3750" t="str">
            <v>No</v>
          </cell>
          <cell r="C3750" t="str">
            <v>Term Deposit NAB - 1 Yr 4.70% Mth Int (27/10/2025)</v>
          </cell>
          <cell r="D3750" t="str">
            <v>TermDeposit</v>
          </cell>
          <cell r="E3750">
            <v>2361732</v>
          </cell>
          <cell r="F3750">
            <v>0</v>
          </cell>
          <cell r="G3750">
            <v>0</v>
          </cell>
          <cell r="H3750">
            <v>2361732</v>
          </cell>
          <cell r="I3750">
            <v>0</v>
          </cell>
          <cell r="J3750">
            <v>0</v>
          </cell>
          <cell r="K3750">
            <v>1</v>
          </cell>
        </row>
        <row r="3751">
          <cell r="A3751" t="str">
            <v>NAT1027A</v>
          </cell>
          <cell r="B3751" t="str">
            <v>No</v>
          </cell>
          <cell r="C3751" t="str">
            <v>Term Deposit NAB 5 Yr 4.70% Annual Int 07/10/2027</v>
          </cell>
          <cell r="D3751" t="str">
            <v>TermDeposit</v>
          </cell>
          <cell r="E3751">
            <v>100000</v>
          </cell>
          <cell r="F3751">
            <v>0</v>
          </cell>
          <cell r="G3751">
            <v>0</v>
          </cell>
          <cell r="H3751">
            <v>100000</v>
          </cell>
          <cell r="I3751">
            <v>0</v>
          </cell>
          <cell r="J3751">
            <v>0</v>
          </cell>
          <cell r="K3751">
            <v>1</v>
          </cell>
        </row>
        <row r="3752">
          <cell r="A3752" t="str">
            <v>NAT1027D</v>
          </cell>
          <cell r="B3752" t="str">
            <v>No</v>
          </cell>
          <cell r="C3752" t="str">
            <v>Term Deposit NAB 5 Yr 4.75% Annual Int 28/10/2027</v>
          </cell>
          <cell r="D3752" t="str">
            <v>TermDeposit</v>
          </cell>
          <cell r="E3752">
            <v>140000</v>
          </cell>
          <cell r="F3752">
            <v>0</v>
          </cell>
          <cell r="G3752">
            <v>0</v>
          </cell>
          <cell r="H3752">
            <v>140000</v>
          </cell>
          <cell r="I3752">
            <v>0</v>
          </cell>
          <cell r="J3752">
            <v>0</v>
          </cell>
          <cell r="K3752">
            <v>1</v>
          </cell>
        </row>
        <row r="3753">
          <cell r="A3753" t="str">
            <v>NAT1028C</v>
          </cell>
          <cell r="B3753" t="str">
            <v>No</v>
          </cell>
          <cell r="C3753" t="str">
            <v>Term Deposit NAB 5 Yr 4.75% Annual Int 19/10/2028</v>
          </cell>
          <cell r="D3753" t="str">
            <v>TermDeposit</v>
          </cell>
          <cell r="E3753">
            <v>10000</v>
          </cell>
          <cell r="F3753">
            <v>0</v>
          </cell>
          <cell r="G3753">
            <v>0</v>
          </cell>
          <cell r="H3753">
            <v>10000</v>
          </cell>
          <cell r="I3753">
            <v>0</v>
          </cell>
          <cell r="J3753">
            <v>0</v>
          </cell>
          <cell r="K3753">
            <v>1</v>
          </cell>
        </row>
        <row r="3754">
          <cell r="A3754" t="str">
            <v>NAT1028D</v>
          </cell>
          <cell r="B3754" t="str">
            <v>No</v>
          </cell>
          <cell r="C3754" t="str">
            <v>Term Deposit NAB 5 Yr 5.15% Annual Int 26/10/2028</v>
          </cell>
          <cell r="D3754" t="str">
            <v>TermDeposit</v>
          </cell>
          <cell r="E3754">
            <v>25000</v>
          </cell>
          <cell r="F3754">
            <v>0</v>
          </cell>
          <cell r="G3754">
            <v>0</v>
          </cell>
          <cell r="H3754">
            <v>25000</v>
          </cell>
          <cell r="I3754">
            <v>0</v>
          </cell>
          <cell r="J3754">
            <v>0</v>
          </cell>
          <cell r="K3754">
            <v>1</v>
          </cell>
        </row>
        <row r="3755">
          <cell r="A3755" t="str">
            <v>NAT1029B</v>
          </cell>
          <cell r="B3755" t="str">
            <v>No</v>
          </cell>
          <cell r="C3755" t="str">
            <v>Term Deposit NAB 5 Yr 4.05% Annual Int 11/10/2029</v>
          </cell>
          <cell r="D3755" t="str">
            <v>TermDeposit</v>
          </cell>
          <cell r="E3755">
            <v>40000</v>
          </cell>
          <cell r="F3755">
            <v>0</v>
          </cell>
          <cell r="G3755">
            <v>0</v>
          </cell>
          <cell r="H3755">
            <v>40000</v>
          </cell>
          <cell r="I3755">
            <v>0</v>
          </cell>
          <cell r="J3755">
            <v>0</v>
          </cell>
          <cell r="K3755">
            <v>1</v>
          </cell>
        </row>
        <row r="3756">
          <cell r="A3756" t="str">
            <v>NAT1029D</v>
          </cell>
          <cell r="B3756" t="str">
            <v>No</v>
          </cell>
          <cell r="C3756" t="str">
            <v>Term Deposit NAB 5 Yr 4.20% Annual Int 25/10/2029</v>
          </cell>
          <cell r="D3756" t="str">
            <v>TermDeposit</v>
          </cell>
          <cell r="E3756">
            <v>15000</v>
          </cell>
          <cell r="F3756">
            <v>0</v>
          </cell>
          <cell r="G3756">
            <v>0</v>
          </cell>
          <cell r="H3756">
            <v>15000</v>
          </cell>
          <cell r="I3756">
            <v>0</v>
          </cell>
          <cell r="J3756">
            <v>0</v>
          </cell>
          <cell r="K3756">
            <v>1</v>
          </cell>
        </row>
        <row r="3757">
          <cell r="A3757" t="str">
            <v>NAT1125E</v>
          </cell>
          <cell r="B3757" t="str">
            <v>No</v>
          </cell>
          <cell r="C3757" t="str">
            <v>Term Deposit NAB - 1 Yr 4.80% Mth Int (03/11/2025)</v>
          </cell>
          <cell r="D3757" t="str">
            <v>TermDeposit</v>
          </cell>
          <cell r="E3757">
            <v>15000</v>
          </cell>
          <cell r="F3757">
            <v>0</v>
          </cell>
          <cell r="G3757">
            <v>0</v>
          </cell>
          <cell r="H3757">
            <v>15000</v>
          </cell>
          <cell r="I3757">
            <v>0</v>
          </cell>
          <cell r="J3757">
            <v>0</v>
          </cell>
          <cell r="K3757">
            <v>1</v>
          </cell>
        </row>
        <row r="3758">
          <cell r="A3758" t="str">
            <v>NAT1125F</v>
          </cell>
          <cell r="B3758" t="str">
            <v>No</v>
          </cell>
          <cell r="C3758" t="str">
            <v>Term Deposit NAB - 1 Yr 4.90% Mth Int (10/11/2025)</v>
          </cell>
          <cell r="D3758" t="str">
            <v>TermDeposit</v>
          </cell>
          <cell r="E3758">
            <v>250000</v>
          </cell>
          <cell r="F3758">
            <v>0</v>
          </cell>
          <cell r="G3758">
            <v>0</v>
          </cell>
          <cell r="H3758">
            <v>250000</v>
          </cell>
          <cell r="I3758">
            <v>0</v>
          </cell>
          <cell r="J3758">
            <v>0</v>
          </cell>
          <cell r="K3758">
            <v>1</v>
          </cell>
        </row>
        <row r="3759">
          <cell r="A3759" t="str">
            <v>NAT1125G</v>
          </cell>
          <cell r="B3759" t="str">
            <v>No</v>
          </cell>
          <cell r="C3759" t="str">
            <v>Term Deposit NAB - 1 Yr 4.90% Mth Int (17/11/2025)</v>
          </cell>
          <cell r="D3759" t="str">
            <v>TermDeposit</v>
          </cell>
          <cell r="E3759">
            <v>30000</v>
          </cell>
          <cell r="F3759">
            <v>0</v>
          </cell>
          <cell r="G3759">
            <v>0</v>
          </cell>
          <cell r="H3759">
            <v>30000</v>
          </cell>
          <cell r="I3759">
            <v>0</v>
          </cell>
          <cell r="J3759">
            <v>0</v>
          </cell>
          <cell r="K3759">
            <v>1</v>
          </cell>
        </row>
        <row r="3760">
          <cell r="A3760" t="str">
            <v>NAT1125H</v>
          </cell>
          <cell r="B3760" t="str">
            <v>No</v>
          </cell>
          <cell r="C3760" t="str">
            <v>Term Deposit NAB - 1 Yr 5.00% Mth Int (24/11/2025)</v>
          </cell>
          <cell r="D3760" t="str">
            <v>TermDeposit</v>
          </cell>
          <cell r="E3760">
            <v>350000</v>
          </cell>
          <cell r="F3760">
            <v>0</v>
          </cell>
          <cell r="G3760">
            <v>0</v>
          </cell>
          <cell r="H3760">
            <v>350000</v>
          </cell>
          <cell r="I3760">
            <v>0</v>
          </cell>
          <cell r="J3760">
            <v>0</v>
          </cell>
          <cell r="K3760">
            <v>1</v>
          </cell>
        </row>
        <row r="3761">
          <cell r="A3761" t="str">
            <v>NAT1127A</v>
          </cell>
          <cell r="B3761" t="str">
            <v>No</v>
          </cell>
          <cell r="C3761" t="str">
            <v>Term Deposit NAB 5 Yr 4.70% Annual Int 04/11/2027</v>
          </cell>
          <cell r="D3761" t="str">
            <v>TermDeposit</v>
          </cell>
          <cell r="E3761">
            <v>5000</v>
          </cell>
          <cell r="F3761">
            <v>0</v>
          </cell>
          <cell r="G3761">
            <v>0</v>
          </cell>
          <cell r="H3761">
            <v>5000</v>
          </cell>
          <cell r="I3761">
            <v>0</v>
          </cell>
          <cell r="J3761">
            <v>0</v>
          </cell>
          <cell r="K3761">
            <v>1</v>
          </cell>
        </row>
        <row r="3762">
          <cell r="A3762" t="str">
            <v>NAT1127B</v>
          </cell>
          <cell r="B3762" t="str">
            <v>No</v>
          </cell>
          <cell r="C3762" t="str">
            <v>Term Deposit NAB 5 Yr 4.75% Annual Int (11/11/2027</v>
          </cell>
          <cell r="D3762" t="str">
            <v>TermDeposit</v>
          </cell>
          <cell r="E3762">
            <v>52500</v>
          </cell>
          <cell r="F3762">
            <v>0</v>
          </cell>
          <cell r="G3762">
            <v>0</v>
          </cell>
          <cell r="H3762">
            <v>52500</v>
          </cell>
          <cell r="I3762">
            <v>0</v>
          </cell>
          <cell r="J3762">
            <v>0</v>
          </cell>
          <cell r="K3762">
            <v>1</v>
          </cell>
        </row>
        <row r="3763">
          <cell r="A3763" t="str">
            <v>NAT1127C</v>
          </cell>
          <cell r="B3763" t="str">
            <v>No</v>
          </cell>
          <cell r="C3763" t="str">
            <v>Term Deposit NAB 5 Yr 4.50% Annual Int 18/11/2027</v>
          </cell>
          <cell r="D3763" t="str">
            <v>TermDeposit</v>
          </cell>
          <cell r="E3763">
            <v>30000</v>
          </cell>
          <cell r="F3763">
            <v>0</v>
          </cell>
          <cell r="G3763">
            <v>0</v>
          </cell>
          <cell r="H3763">
            <v>30000</v>
          </cell>
          <cell r="I3763">
            <v>0</v>
          </cell>
          <cell r="J3763">
            <v>0</v>
          </cell>
          <cell r="K3763">
            <v>1</v>
          </cell>
        </row>
        <row r="3764">
          <cell r="A3764" t="str">
            <v>NAT1129B</v>
          </cell>
          <cell r="B3764" t="str">
            <v>No</v>
          </cell>
          <cell r="C3764" t="str">
            <v>Term Deposit NAB 5 Yr 4.55% Annual Int 08/11/2029</v>
          </cell>
          <cell r="D3764" t="str">
            <v>TermDeposit</v>
          </cell>
          <cell r="E3764">
            <v>12600</v>
          </cell>
          <cell r="F3764">
            <v>0</v>
          </cell>
          <cell r="G3764">
            <v>0</v>
          </cell>
          <cell r="H3764">
            <v>12600</v>
          </cell>
          <cell r="I3764">
            <v>0</v>
          </cell>
          <cell r="J3764">
            <v>0</v>
          </cell>
          <cell r="K3764">
            <v>1</v>
          </cell>
        </row>
        <row r="3765">
          <cell r="A3765" t="str">
            <v>NAT1129C</v>
          </cell>
          <cell r="B3765" t="str">
            <v>No</v>
          </cell>
          <cell r="C3765" t="str">
            <v>Term Deposit NAB 5 Yr 4.55% Annual Int 15/11/2029</v>
          </cell>
          <cell r="D3765" t="str">
            <v>TermDeposit</v>
          </cell>
          <cell r="E3765">
            <v>45000</v>
          </cell>
          <cell r="F3765">
            <v>0</v>
          </cell>
          <cell r="G3765">
            <v>0</v>
          </cell>
          <cell r="H3765">
            <v>45000</v>
          </cell>
          <cell r="I3765">
            <v>0</v>
          </cell>
          <cell r="J3765">
            <v>0</v>
          </cell>
          <cell r="K3765">
            <v>1</v>
          </cell>
        </row>
        <row r="3766">
          <cell r="A3766" t="str">
            <v>NAT1225F</v>
          </cell>
          <cell r="B3766" t="str">
            <v>No</v>
          </cell>
          <cell r="C3766" t="str">
            <v>Term Deposit NAB - 1 Yr 5.00% Mth Int (01/12/2025)</v>
          </cell>
          <cell r="D3766" t="str">
            <v>TermDeposit</v>
          </cell>
          <cell r="E3766">
            <v>397534</v>
          </cell>
          <cell r="F3766">
            <v>0</v>
          </cell>
          <cell r="G3766">
            <v>0</v>
          </cell>
          <cell r="H3766">
            <v>397534</v>
          </cell>
          <cell r="I3766">
            <v>0</v>
          </cell>
          <cell r="J3766">
            <v>0</v>
          </cell>
          <cell r="K3766">
            <v>1</v>
          </cell>
        </row>
        <row r="3767">
          <cell r="A3767" t="str">
            <v>NAT1225G</v>
          </cell>
          <cell r="B3767" t="str">
            <v>No</v>
          </cell>
          <cell r="C3767" t="str">
            <v>Term Deposit NAB - 1 Yr 4.95% Mth Int (08/12/2025)</v>
          </cell>
          <cell r="D3767" t="str">
            <v>TermDeposit</v>
          </cell>
          <cell r="E3767">
            <v>130000</v>
          </cell>
          <cell r="F3767">
            <v>0</v>
          </cell>
          <cell r="G3767">
            <v>0</v>
          </cell>
          <cell r="H3767">
            <v>130000</v>
          </cell>
          <cell r="I3767">
            <v>0</v>
          </cell>
          <cell r="J3767">
            <v>0</v>
          </cell>
          <cell r="K3767">
            <v>1</v>
          </cell>
        </row>
        <row r="3768">
          <cell r="A3768" t="str">
            <v>NAT1225H</v>
          </cell>
          <cell r="B3768" t="str">
            <v>No</v>
          </cell>
          <cell r="C3768" t="str">
            <v>Term Deposit NAB - 1 Yr 4.90% Mth Int (15/12/2025)</v>
          </cell>
          <cell r="D3768" t="str">
            <v>TermDeposit</v>
          </cell>
          <cell r="E3768">
            <v>736000</v>
          </cell>
          <cell r="F3768">
            <v>0</v>
          </cell>
          <cell r="G3768">
            <v>0</v>
          </cell>
          <cell r="H3768">
            <v>736000</v>
          </cell>
          <cell r="I3768">
            <v>0</v>
          </cell>
          <cell r="J3768">
            <v>0</v>
          </cell>
          <cell r="K3768">
            <v>1</v>
          </cell>
        </row>
        <row r="3769">
          <cell r="A3769" t="str">
            <v>NAT1225I</v>
          </cell>
          <cell r="B3769" t="str">
            <v>No</v>
          </cell>
          <cell r="C3769" t="str">
            <v>Term Deposit NAB - 1 Yr 4.85% Mth Int (22/12/2025)</v>
          </cell>
          <cell r="D3769" t="str">
            <v>TermDeposit</v>
          </cell>
          <cell r="E3769">
            <v>40000</v>
          </cell>
          <cell r="F3769">
            <v>0</v>
          </cell>
          <cell r="G3769">
            <v>0</v>
          </cell>
          <cell r="H3769">
            <v>40000</v>
          </cell>
          <cell r="I3769">
            <v>0</v>
          </cell>
          <cell r="J3769">
            <v>0</v>
          </cell>
          <cell r="K3769">
            <v>1</v>
          </cell>
        </row>
        <row r="3770">
          <cell r="A3770" t="str">
            <v>NAT1225J</v>
          </cell>
          <cell r="B3770" t="str">
            <v>No</v>
          </cell>
          <cell r="C3770" t="str">
            <v>Term Deposit NAB - 1 Yr 4.75% Mth Int (29/12/2025)</v>
          </cell>
          <cell r="D3770" t="str">
            <v>TermDeposit</v>
          </cell>
          <cell r="E3770">
            <v>27000</v>
          </cell>
          <cell r="F3770">
            <v>0</v>
          </cell>
          <cell r="G3770">
            <v>0</v>
          </cell>
          <cell r="H3770">
            <v>27000</v>
          </cell>
          <cell r="I3770">
            <v>0</v>
          </cell>
          <cell r="J3770">
            <v>0</v>
          </cell>
          <cell r="K3770">
            <v>1</v>
          </cell>
        </row>
        <row r="3771">
          <cell r="A3771" t="str">
            <v>NAT1226A</v>
          </cell>
          <cell r="B3771" t="str">
            <v>No</v>
          </cell>
          <cell r="C3771" t="str">
            <v>Term Deposit NAB 5 Yr 1.90% Annual Int 03/12/2026</v>
          </cell>
          <cell r="D3771" t="str">
            <v>TermDeposit</v>
          </cell>
          <cell r="E3771">
            <v>8000</v>
          </cell>
          <cell r="F3771">
            <v>0</v>
          </cell>
          <cell r="G3771">
            <v>0</v>
          </cell>
          <cell r="H3771">
            <v>8000</v>
          </cell>
          <cell r="I3771">
            <v>0</v>
          </cell>
          <cell r="J3771">
            <v>0</v>
          </cell>
          <cell r="K3771">
            <v>1</v>
          </cell>
        </row>
        <row r="3772">
          <cell r="A3772" t="str">
            <v>NC1</v>
          </cell>
          <cell r="B3772" t="str">
            <v>No</v>
          </cell>
          <cell r="C3772" t="str">
            <v>Nico Resources Limited</v>
          </cell>
          <cell r="D3772" t="str">
            <v>AustralianShares</v>
          </cell>
          <cell r="E3772">
            <v>96422</v>
          </cell>
          <cell r="F3772">
            <v>0</v>
          </cell>
          <cell r="G3772">
            <v>0</v>
          </cell>
          <cell r="H3772">
            <v>10124.31</v>
          </cell>
          <cell r="I3772">
            <v>0</v>
          </cell>
          <cell r="J3772">
            <v>0</v>
          </cell>
          <cell r="K3772">
            <v>0.105</v>
          </cell>
        </row>
        <row r="3773">
          <cell r="A3773" t="str">
            <v>NC6</v>
          </cell>
          <cell r="B3773" t="str">
            <v>No</v>
          </cell>
          <cell r="C3773" t="str">
            <v>Nanollose Limited</v>
          </cell>
          <cell r="D3773" t="str">
            <v>AustralianShares</v>
          </cell>
          <cell r="E3773">
            <v>95974</v>
          </cell>
          <cell r="F3773">
            <v>0</v>
          </cell>
          <cell r="G3773">
            <v>0</v>
          </cell>
          <cell r="H3773">
            <v>1823.5060000000001</v>
          </cell>
          <cell r="I3773">
            <v>0</v>
          </cell>
          <cell r="J3773">
            <v>0</v>
          </cell>
          <cell r="K3773">
            <v>1.9E-2</v>
          </cell>
        </row>
        <row r="3774">
          <cell r="A3774" t="str">
            <v>NCC</v>
          </cell>
          <cell r="B3774" t="str">
            <v>No</v>
          </cell>
          <cell r="C3774" t="str">
            <v>NAOS Emerging Opportunities Company Limited</v>
          </cell>
          <cell r="D3774" t="str">
            <v>AustralianShares</v>
          </cell>
          <cell r="E3774">
            <v>303245</v>
          </cell>
          <cell r="F3774">
            <v>0</v>
          </cell>
          <cell r="G3774">
            <v>0</v>
          </cell>
          <cell r="H3774">
            <v>103103.3</v>
          </cell>
          <cell r="I3774">
            <v>0</v>
          </cell>
          <cell r="J3774">
            <v>0</v>
          </cell>
          <cell r="K3774">
            <v>0.34</v>
          </cell>
        </row>
        <row r="3775">
          <cell r="A3775" t="str">
            <v>NCCGA</v>
          </cell>
          <cell r="B3775" t="str">
            <v>No</v>
          </cell>
          <cell r="C3775" t="str">
            <v>NAOS Emerging Opp Co Ltd Cnv Notes 30/09/28</v>
          </cell>
          <cell r="D3775" t="str">
            <v>AustralianShares</v>
          </cell>
          <cell r="E3775">
            <v>262</v>
          </cell>
          <cell r="F3775">
            <v>0</v>
          </cell>
          <cell r="G3775">
            <v>0</v>
          </cell>
          <cell r="H3775">
            <v>21746</v>
          </cell>
          <cell r="I3775">
            <v>0</v>
          </cell>
          <cell r="J3775">
            <v>0</v>
          </cell>
          <cell r="K3775">
            <v>83</v>
          </cell>
        </row>
        <row r="3776">
          <cell r="A3776" t="str">
            <v>NCCO</v>
          </cell>
          <cell r="B3776" t="str">
            <v>No</v>
          </cell>
          <cell r="C3776" t="str">
            <v>NAOS Emerging Opportunities Co Opt Exp 31/12/2026</v>
          </cell>
          <cell r="D3776" t="str">
            <v>AustralianShares</v>
          </cell>
          <cell r="E3776">
            <v>35758</v>
          </cell>
          <cell r="F3776">
            <v>0</v>
          </cell>
          <cell r="G3776">
            <v>0</v>
          </cell>
          <cell r="H3776">
            <v>107.274</v>
          </cell>
          <cell r="I3776">
            <v>0</v>
          </cell>
          <cell r="J3776">
            <v>0</v>
          </cell>
          <cell r="K3776">
            <v>3.0000000000000001E-3</v>
          </cell>
        </row>
        <row r="3777">
          <cell r="A3777" t="str">
            <v>NCLH.NY</v>
          </cell>
          <cell r="B3777" t="str">
            <v>No</v>
          </cell>
          <cell r="C3777" t="str">
            <v>Norwegian Cruise Line Holdings Ltd</v>
          </cell>
          <cell r="D3777" t="str">
            <v>InternationalShares</v>
          </cell>
          <cell r="E3777">
            <v>198</v>
          </cell>
          <cell r="F3777">
            <v>0</v>
          </cell>
          <cell r="G3777">
            <v>0</v>
          </cell>
          <cell r="H3777">
            <v>8234.2654020000009</v>
          </cell>
          <cell r="I3777">
            <v>0</v>
          </cell>
          <cell r="J3777">
            <v>0</v>
          </cell>
          <cell r="K3777">
            <v>41.587198999999998</v>
          </cell>
        </row>
        <row r="3778">
          <cell r="A3778" t="str">
            <v>NCR</v>
          </cell>
          <cell r="B3778" t="str">
            <v>No</v>
          </cell>
          <cell r="C3778" t="str">
            <v>Nucoal Resources Limited</v>
          </cell>
          <cell r="D3778" t="str">
            <v>AustralianShares</v>
          </cell>
          <cell r="E3778">
            <v>83869</v>
          </cell>
          <cell r="F3778">
            <v>0</v>
          </cell>
          <cell r="G3778">
            <v>0</v>
          </cell>
          <cell r="H3778">
            <v>292.70281</v>
          </cell>
          <cell r="I3778">
            <v>0</v>
          </cell>
          <cell r="J3778">
            <v>0</v>
          </cell>
          <cell r="K3778">
            <v>3.49E-3</v>
          </cell>
        </row>
        <row r="3779">
          <cell r="A3779" t="str">
            <v>NDAQ.ND</v>
          </cell>
          <cell r="B3779" t="str">
            <v>No</v>
          </cell>
          <cell r="C3779" t="str">
            <v>Nasdaq Inc</v>
          </cell>
          <cell r="D3779" t="str">
            <v>InternationalShares</v>
          </cell>
          <cell r="E3779">
            <v>326</v>
          </cell>
          <cell r="F3779">
            <v>0</v>
          </cell>
          <cell r="G3779">
            <v>0</v>
          </cell>
          <cell r="H3779">
            <v>40735.509952</v>
          </cell>
          <cell r="I3779">
            <v>0</v>
          </cell>
          <cell r="J3779">
            <v>0</v>
          </cell>
          <cell r="K3779">
            <v>124.955552</v>
          </cell>
        </row>
        <row r="3780">
          <cell r="A3780" t="str">
            <v>NDIA</v>
          </cell>
          <cell r="B3780" t="str">
            <v>No</v>
          </cell>
          <cell r="C3780" t="str">
            <v>Global X India Nifty 50 ETF</v>
          </cell>
          <cell r="D3780" t="str">
            <v>AustralianShares</v>
          </cell>
          <cell r="E3780">
            <v>31979</v>
          </cell>
          <cell r="F3780">
            <v>0</v>
          </cell>
          <cell r="G3780">
            <v>0</v>
          </cell>
          <cell r="H3780">
            <v>2460464.2599999998</v>
          </cell>
          <cell r="I3780">
            <v>0</v>
          </cell>
          <cell r="J3780">
            <v>0</v>
          </cell>
          <cell r="K3780">
            <v>76.94</v>
          </cell>
        </row>
        <row r="3781">
          <cell r="A3781" t="str">
            <v>NDO</v>
          </cell>
          <cell r="B3781" t="str">
            <v>No</v>
          </cell>
          <cell r="C3781" t="str">
            <v>Nido Education Limited</v>
          </cell>
          <cell r="D3781" t="str">
            <v>AustralianShares</v>
          </cell>
          <cell r="E3781">
            <v>13125</v>
          </cell>
          <cell r="F3781">
            <v>0</v>
          </cell>
          <cell r="G3781">
            <v>0</v>
          </cell>
          <cell r="H3781">
            <v>10040.625</v>
          </cell>
          <cell r="I3781">
            <v>0</v>
          </cell>
          <cell r="J3781">
            <v>0</v>
          </cell>
          <cell r="K3781">
            <v>0.76500000000000001</v>
          </cell>
        </row>
        <row r="3782">
          <cell r="A3782" t="str">
            <v>NDSN.ND</v>
          </cell>
          <cell r="B3782" t="str">
            <v>No</v>
          </cell>
          <cell r="C3782" t="str">
            <v>Nordson Corporation</v>
          </cell>
          <cell r="D3782" t="str">
            <v>InternationalShares</v>
          </cell>
          <cell r="E3782">
            <v>62</v>
          </cell>
          <cell r="F3782">
            <v>0</v>
          </cell>
          <cell r="G3782">
            <v>0</v>
          </cell>
          <cell r="H3782">
            <v>20967.965069999998</v>
          </cell>
          <cell r="I3782">
            <v>0</v>
          </cell>
          <cell r="J3782">
            <v>0</v>
          </cell>
          <cell r="K3782">
            <v>338.19298500000002</v>
          </cell>
        </row>
        <row r="3783">
          <cell r="A3783" t="str">
            <v>NEE.NY</v>
          </cell>
          <cell r="B3783" t="str">
            <v>No</v>
          </cell>
          <cell r="C3783" t="str">
            <v>NextEra Energy Inc</v>
          </cell>
          <cell r="D3783" t="str">
            <v>InternationalShares</v>
          </cell>
          <cell r="E3783">
            <v>1963</v>
          </cell>
          <cell r="F3783">
            <v>0</v>
          </cell>
          <cell r="G3783">
            <v>0</v>
          </cell>
          <cell r="H3783">
            <v>227456.71637000001</v>
          </cell>
          <cell r="I3783">
            <v>0</v>
          </cell>
          <cell r="J3783">
            <v>0</v>
          </cell>
          <cell r="K3783">
            <v>115.87199</v>
          </cell>
        </row>
        <row r="3784">
          <cell r="A3784" t="str">
            <v>NEM.NY</v>
          </cell>
          <cell r="B3784" t="str">
            <v>No</v>
          </cell>
          <cell r="C3784" t="str">
            <v>Newmont Corporation</v>
          </cell>
          <cell r="D3784" t="str">
            <v>InternationalShares</v>
          </cell>
          <cell r="E3784">
            <v>1282</v>
          </cell>
          <cell r="F3784">
            <v>0</v>
          </cell>
          <cell r="G3784">
            <v>0</v>
          </cell>
          <cell r="H3784">
            <v>77123.064954000001</v>
          </cell>
          <cell r="I3784">
            <v>0</v>
          </cell>
          <cell r="J3784">
            <v>0</v>
          </cell>
          <cell r="K3784">
            <v>60.158397000000001</v>
          </cell>
        </row>
        <row r="3785">
          <cell r="A3785" t="str">
            <v>NES</v>
          </cell>
          <cell r="B3785" t="str">
            <v>No</v>
          </cell>
          <cell r="C3785" t="str">
            <v>Nelson Resources Limited</v>
          </cell>
          <cell r="D3785" t="str">
            <v>AustralianShares</v>
          </cell>
          <cell r="E3785">
            <v>150000</v>
          </cell>
          <cell r="F3785">
            <v>0</v>
          </cell>
          <cell r="G3785">
            <v>0</v>
          </cell>
          <cell r="H3785">
            <v>375</v>
          </cell>
          <cell r="I3785">
            <v>0</v>
          </cell>
          <cell r="J3785">
            <v>0</v>
          </cell>
          <cell r="K3785">
            <v>2.5000000000000001E-3</v>
          </cell>
        </row>
        <row r="3786">
          <cell r="A3786" t="str">
            <v>NESN.SW</v>
          </cell>
          <cell r="B3786" t="str">
            <v>No</v>
          </cell>
          <cell r="C3786" t="str">
            <v>Nestle SA</v>
          </cell>
          <cell r="D3786" t="str">
            <v>InternationalShares</v>
          </cell>
          <cell r="E3786">
            <v>10158</v>
          </cell>
          <cell r="F3786">
            <v>0</v>
          </cell>
          <cell r="G3786">
            <v>0</v>
          </cell>
          <cell r="H3786">
            <v>1348565.576628</v>
          </cell>
          <cell r="I3786">
            <v>0</v>
          </cell>
          <cell r="J3786">
            <v>0</v>
          </cell>
          <cell r="K3786">
            <v>132.75896599999999</v>
          </cell>
        </row>
        <row r="3787">
          <cell r="A3787" t="str">
            <v>NET</v>
          </cell>
          <cell r="B3787" t="str">
            <v>No</v>
          </cell>
          <cell r="C3787" t="str">
            <v>Netlinkz Limited</v>
          </cell>
          <cell r="D3787" t="str">
            <v>AustralianShares</v>
          </cell>
          <cell r="E3787">
            <v>5132117</v>
          </cell>
          <cell r="F3787">
            <v>0</v>
          </cell>
          <cell r="G3787">
            <v>0</v>
          </cell>
          <cell r="H3787">
            <v>15396.351000000001</v>
          </cell>
          <cell r="I3787">
            <v>0</v>
          </cell>
          <cell r="J3787">
            <v>0</v>
          </cell>
          <cell r="K3787">
            <v>3.0000000000000001E-3</v>
          </cell>
        </row>
        <row r="3788">
          <cell r="A3788" t="str">
            <v>NET.NY</v>
          </cell>
          <cell r="B3788" t="str">
            <v>No</v>
          </cell>
          <cell r="C3788" t="str">
            <v>Cloudflare Inc</v>
          </cell>
          <cell r="D3788" t="str">
            <v>InternationalShares</v>
          </cell>
          <cell r="E3788">
            <v>1361</v>
          </cell>
          <cell r="F3788">
            <v>0</v>
          </cell>
          <cell r="G3788">
            <v>0</v>
          </cell>
          <cell r="H3788">
            <v>236871.63426699999</v>
          </cell>
          <cell r="I3788">
            <v>0</v>
          </cell>
          <cell r="J3788">
            <v>0</v>
          </cell>
          <cell r="K3788">
            <v>174.04234700000001</v>
          </cell>
        </row>
        <row r="3789">
          <cell r="A3789" t="str">
            <v>NET0002AU</v>
          </cell>
          <cell r="B3789" t="str">
            <v>No</v>
          </cell>
          <cell r="C3789" t="str">
            <v>BlackRock GSS Index Plus Balanced Fund</v>
          </cell>
          <cell r="D3789" t="str">
            <v>ManagedFunds</v>
          </cell>
          <cell r="E3789">
            <v>75290534.986227006</v>
          </cell>
          <cell r="F3789">
            <v>0</v>
          </cell>
          <cell r="G3789">
            <v>0</v>
          </cell>
          <cell r="H3789">
            <v>61241321.157797001</v>
          </cell>
          <cell r="I3789">
            <v>0</v>
          </cell>
          <cell r="J3789">
            <v>0</v>
          </cell>
          <cell r="K3789">
            <v>0.81340000000000001</v>
          </cell>
        </row>
        <row r="3790">
          <cell r="A3790" t="str">
            <v>NET0004AU</v>
          </cell>
          <cell r="B3790" t="str">
            <v>No</v>
          </cell>
          <cell r="C3790" t="str">
            <v>BlackRock GSS Index Plus Conservative Fund</v>
          </cell>
          <cell r="D3790" t="str">
            <v>ManagedFunds</v>
          </cell>
          <cell r="E3790">
            <v>28745740.539893001</v>
          </cell>
          <cell r="F3790">
            <v>0</v>
          </cell>
          <cell r="G3790">
            <v>0</v>
          </cell>
          <cell r="H3790">
            <v>25405485.489157002</v>
          </cell>
          <cell r="I3790">
            <v>0</v>
          </cell>
          <cell r="J3790">
            <v>0</v>
          </cell>
          <cell r="K3790">
            <v>0.88380000000000003</v>
          </cell>
        </row>
        <row r="3791">
          <cell r="A3791" t="str">
            <v>NET0006AU</v>
          </cell>
          <cell r="B3791" t="str">
            <v>No</v>
          </cell>
          <cell r="C3791" t="str">
            <v>Russell Investments GSS Active 50/50 Fund</v>
          </cell>
          <cell r="D3791" t="str">
            <v>ManagedFunds</v>
          </cell>
          <cell r="E3791">
            <v>133313999.415289</v>
          </cell>
          <cell r="F3791">
            <v>0</v>
          </cell>
          <cell r="G3791">
            <v>0</v>
          </cell>
          <cell r="H3791">
            <v>87747274.415142998</v>
          </cell>
          <cell r="I3791">
            <v>0</v>
          </cell>
          <cell r="J3791">
            <v>0</v>
          </cell>
          <cell r="K3791">
            <v>0.65820000000000001</v>
          </cell>
        </row>
        <row r="3792">
          <cell r="A3792" t="str">
            <v>NET0008AU</v>
          </cell>
          <cell r="B3792" t="str">
            <v>No</v>
          </cell>
          <cell r="C3792" t="str">
            <v>Russell Investments GSS Active 90/10 Fund</v>
          </cell>
          <cell r="D3792" t="str">
            <v>ManagedFunds</v>
          </cell>
          <cell r="E3792">
            <v>123519900.443389</v>
          </cell>
          <cell r="F3792">
            <v>0</v>
          </cell>
          <cell r="G3792">
            <v>0</v>
          </cell>
          <cell r="H3792">
            <v>86451578.320327997</v>
          </cell>
          <cell r="I3792">
            <v>0</v>
          </cell>
          <cell r="J3792">
            <v>0</v>
          </cell>
          <cell r="K3792">
            <v>0.69989999999999997</v>
          </cell>
        </row>
        <row r="3793">
          <cell r="A3793" t="str">
            <v>NET0013AU</v>
          </cell>
          <cell r="B3793" t="str">
            <v>No</v>
          </cell>
          <cell r="C3793" t="str">
            <v>Russell Investments GSS Active 70/30 Fund</v>
          </cell>
          <cell r="D3793" t="str">
            <v>ManagedFunds</v>
          </cell>
          <cell r="E3793">
            <v>88847274.058364004</v>
          </cell>
          <cell r="F3793">
            <v>0</v>
          </cell>
          <cell r="G3793">
            <v>0</v>
          </cell>
          <cell r="H3793">
            <v>112338493.31939599</v>
          </cell>
          <cell r="I3793">
            <v>0</v>
          </cell>
          <cell r="J3793">
            <v>0</v>
          </cell>
          <cell r="K3793">
            <v>1.2644</v>
          </cell>
        </row>
        <row r="3794">
          <cell r="A3794" t="str">
            <v>NET0025AU</v>
          </cell>
          <cell r="B3794" t="str">
            <v>No</v>
          </cell>
          <cell r="C3794" t="str">
            <v>Russell Investments GSS Active 30/70 Fund</v>
          </cell>
          <cell r="D3794" t="str">
            <v>ManagedFunds</v>
          </cell>
          <cell r="E3794">
            <v>22543518.678707</v>
          </cell>
          <cell r="F3794">
            <v>0</v>
          </cell>
          <cell r="G3794">
            <v>0</v>
          </cell>
          <cell r="H3794">
            <v>23361848.406744</v>
          </cell>
          <cell r="I3794">
            <v>0</v>
          </cell>
          <cell r="J3794">
            <v>0</v>
          </cell>
          <cell r="K3794">
            <v>1.0363</v>
          </cell>
        </row>
        <row r="3795">
          <cell r="A3795" t="str">
            <v>NET0027AU</v>
          </cell>
          <cell r="B3795" t="str">
            <v>No</v>
          </cell>
          <cell r="C3795" t="str">
            <v>BlackRock GSS Index Plus Growth Fund</v>
          </cell>
          <cell r="D3795" t="str">
            <v>ManagedFunds</v>
          </cell>
          <cell r="E3795">
            <v>64995025.104204997</v>
          </cell>
          <cell r="F3795">
            <v>0</v>
          </cell>
          <cell r="G3795">
            <v>0</v>
          </cell>
          <cell r="H3795">
            <v>71429532.589520991</v>
          </cell>
          <cell r="I3795">
            <v>0</v>
          </cell>
          <cell r="J3795">
            <v>0</v>
          </cell>
          <cell r="K3795">
            <v>1.099</v>
          </cell>
        </row>
        <row r="3796">
          <cell r="A3796" t="str">
            <v>NET2534AU</v>
          </cell>
          <cell r="B3796" t="str">
            <v>No</v>
          </cell>
          <cell r="C3796" t="str">
            <v>Netcash 31-Day Notice Fund</v>
          </cell>
          <cell r="D3796" t="str">
            <v>ManagedFunds</v>
          </cell>
          <cell r="E3796">
            <v>5251911.45</v>
          </cell>
          <cell r="F3796">
            <v>0</v>
          </cell>
          <cell r="G3796">
            <v>0</v>
          </cell>
          <cell r="H3796">
            <v>5251911.45</v>
          </cell>
          <cell r="I3796">
            <v>0</v>
          </cell>
          <cell r="J3796">
            <v>0</v>
          </cell>
          <cell r="K3796">
            <v>1</v>
          </cell>
        </row>
        <row r="3797">
          <cell r="A3797" t="str">
            <v>NEU</v>
          </cell>
          <cell r="B3797" t="str">
            <v>No</v>
          </cell>
          <cell r="C3797" t="str">
            <v>Neuren Pharmaceuticals Limited</v>
          </cell>
          <cell r="D3797" t="str">
            <v>AustralianShares</v>
          </cell>
          <cell r="E3797">
            <v>89437</v>
          </cell>
          <cell r="F3797">
            <v>0</v>
          </cell>
          <cell r="G3797">
            <v>0</v>
          </cell>
          <cell r="H3797">
            <v>1117962.5</v>
          </cell>
          <cell r="I3797">
            <v>0</v>
          </cell>
          <cell r="J3797">
            <v>0</v>
          </cell>
          <cell r="K3797">
            <v>12.5</v>
          </cell>
        </row>
        <row r="3798">
          <cell r="A3798" t="str">
            <v>NFL</v>
          </cell>
          <cell r="B3798" t="str">
            <v>No</v>
          </cell>
          <cell r="C3798" t="str">
            <v>Norfolk Metals Limited</v>
          </cell>
          <cell r="D3798" t="str">
            <v>AustralianShares</v>
          </cell>
          <cell r="E3798">
            <v>83037</v>
          </cell>
          <cell r="F3798">
            <v>0</v>
          </cell>
          <cell r="G3798">
            <v>0</v>
          </cell>
          <cell r="H3798">
            <v>8137.6260000000002</v>
          </cell>
          <cell r="I3798">
            <v>0</v>
          </cell>
          <cell r="J3798">
            <v>0</v>
          </cell>
          <cell r="K3798">
            <v>9.8000000000000004E-2</v>
          </cell>
        </row>
        <row r="3799">
          <cell r="A3799" t="str">
            <v>NFM</v>
          </cell>
          <cell r="B3799" t="str">
            <v>No</v>
          </cell>
          <cell r="C3799" t="str">
            <v>New Frontier Minerals Limited</v>
          </cell>
          <cell r="D3799" t="str">
            <v>AustralianShares</v>
          </cell>
          <cell r="E3799">
            <v>1968142</v>
          </cell>
          <cell r="F3799">
            <v>0</v>
          </cell>
          <cell r="G3799">
            <v>0</v>
          </cell>
          <cell r="H3799">
            <v>35426.555999999997</v>
          </cell>
          <cell r="I3799">
            <v>0</v>
          </cell>
          <cell r="J3799">
            <v>0</v>
          </cell>
          <cell r="K3799">
            <v>1.7999999999999999E-2</v>
          </cell>
        </row>
        <row r="3800">
          <cell r="A3800" t="str">
            <v>NFNG</v>
          </cell>
          <cell r="B3800" t="str">
            <v>No</v>
          </cell>
          <cell r="C3800" t="str">
            <v>Nufarm Finance(NZ)Ltd 7.48% PREFS 15/04/2100</v>
          </cell>
          <cell r="D3800" t="str">
            <v>AustralianShares</v>
          </cell>
          <cell r="E3800">
            <v>7575</v>
          </cell>
          <cell r="F3800">
            <v>0</v>
          </cell>
          <cell r="G3800">
            <v>0</v>
          </cell>
          <cell r="H3800">
            <v>708262.5</v>
          </cell>
          <cell r="I3800">
            <v>0</v>
          </cell>
          <cell r="J3800">
            <v>0</v>
          </cell>
          <cell r="K3800">
            <v>93.5</v>
          </cell>
        </row>
        <row r="3801">
          <cell r="A3801" t="str">
            <v>NG.TX</v>
          </cell>
          <cell r="B3801" t="str">
            <v>No</v>
          </cell>
          <cell r="C3801" t="str">
            <v>NovaGold Resources Inc</v>
          </cell>
          <cell r="D3801" t="str">
            <v>InternationalShares</v>
          </cell>
          <cell r="E3801">
            <v>1100</v>
          </cell>
          <cell r="F3801">
            <v>0</v>
          </cell>
          <cell r="G3801">
            <v>0</v>
          </cell>
          <cell r="H3801">
            <v>5947.0092000000004</v>
          </cell>
          <cell r="I3801">
            <v>0</v>
          </cell>
          <cell r="J3801">
            <v>0</v>
          </cell>
          <cell r="K3801">
            <v>5.4063720000000002</v>
          </cell>
        </row>
        <row r="3802">
          <cell r="A3802" t="str">
            <v>NGE</v>
          </cell>
          <cell r="B3802" t="str">
            <v>No</v>
          </cell>
          <cell r="C3802" t="str">
            <v>NGE Capital Limited</v>
          </cell>
          <cell r="D3802" t="str">
            <v>AustralianShares</v>
          </cell>
          <cell r="E3802">
            <v>100</v>
          </cell>
          <cell r="F3802">
            <v>0</v>
          </cell>
          <cell r="G3802">
            <v>0</v>
          </cell>
          <cell r="H3802">
            <v>107</v>
          </cell>
          <cell r="I3802">
            <v>0</v>
          </cell>
          <cell r="J3802">
            <v>0</v>
          </cell>
          <cell r="K3802">
            <v>1.07</v>
          </cell>
        </row>
        <row r="3803">
          <cell r="A3803" t="str">
            <v>NGI</v>
          </cell>
          <cell r="B3803" t="str">
            <v>No</v>
          </cell>
          <cell r="C3803" t="str">
            <v>Navigator Global Investments Limited</v>
          </cell>
          <cell r="D3803" t="str">
            <v>AustralianShares</v>
          </cell>
          <cell r="E3803">
            <v>8750</v>
          </cell>
          <cell r="F3803">
            <v>0</v>
          </cell>
          <cell r="G3803">
            <v>0</v>
          </cell>
          <cell r="H3803">
            <v>15050</v>
          </cell>
          <cell r="I3803">
            <v>0</v>
          </cell>
          <cell r="J3803">
            <v>0</v>
          </cell>
          <cell r="K3803">
            <v>1.72</v>
          </cell>
        </row>
        <row r="3804">
          <cell r="A3804" t="str">
            <v>NGL</v>
          </cell>
          <cell r="B3804" t="str">
            <v>No</v>
          </cell>
          <cell r="C3804" t="str">
            <v>Nightingale Intelligent Systems Inc CDI</v>
          </cell>
          <cell r="D3804" t="str">
            <v>AustralianShares</v>
          </cell>
          <cell r="E3804">
            <v>206545</v>
          </cell>
          <cell r="F3804">
            <v>0</v>
          </cell>
          <cell r="G3804">
            <v>0</v>
          </cell>
          <cell r="H3804">
            <v>8881.4349999999995</v>
          </cell>
          <cell r="I3804">
            <v>0</v>
          </cell>
          <cell r="J3804">
            <v>0</v>
          </cell>
          <cell r="K3804">
            <v>4.2999999999999997E-2</v>
          </cell>
        </row>
        <row r="3805">
          <cell r="A3805" t="str">
            <v>NGLO</v>
          </cell>
          <cell r="B3805" t="str">
            <v>No</v>
          </cell>
          <cell r="C3805" t="str">
            <v>Nightingale Intelligent Syst Inc Opt Exp 16/09/25</v>
          </cell>
          <cell r="D3805" t="str">
            <v>AustralianShares</v>
          </cell>
          <cell r="E3805">
            <v>0</v>
          </cell>
          <cell r="F3805">
            <v>0</v>
          </cell>
          <cell r="G3805">
            <v>0</v>
          </cell>
          <cell r="H3805">
            <v>0</v>
          </cell>
          <cell r="I3805">
            <v>0</v>
          </cell>
          <cell r="J3805">
            <v>0</v>
          </cell>
          <cell r="K3805">
            <v>0</v>
          </cell>
        </row>
        <row r="3806">
          <cell r="A3806" t="str">
            <v>NGS</v>
          </cell>
          <cell r="B3806" t="str">
            <v>No</v>
          </cell>
          <cell r="C3806" t="str">
            <v>Nutritional Growth Solutions Ltd</v>
          </cell>
          <cell r="D3806" t="str">
            <v>AustralianShares</v>
          </cell>
          <cell r="E3806">
            <v>607660</v>
          </cell>
          <cell r="F3806">
            <v>0</v>
          </cell>
          <cell r="G3806">
            <v>0</v>
          </cell>
          <cell r="H3806">
            <v>27344.7</v>
          </cell>
          <cell r="I3806">
            <v>0</v>
          </cell>
          <cell r="J3806">
            <v>0</v>
          </cell>
          <cell r="K3806">
            <v>4.4999999999999998E-2</v>
          </cell>
        </row>
        <row r="3807">
          <cell r="A3807" t="str">
            <v>NGSOA</v>
          </cell>
          <cell r="B3807" t="str">
            <v>No</v>
          </cell>
          <cell r="C3807" t="str">
            <v>Nutritional Growth Solutions Ltd Opt Exp 31/08/26</v>
          </cell>
          <cell r="D3807" t="str">
            <v>AustralianShares</v>
          </cell>
          <cell r="E3807">
            <v>0</v>
          </cell>
          <cell r="F3807">
            <v>0</v>
          </cell>
          <cell r="G3807">
            <v>0</v>
          </cell>
          <cell r="H3807">
            <v>0</v>
          </cell>
          <cell r="I3807">
            <v>0</v>
          </cell>
          <cell r="J3807">
            <v>0</v>
          </cell>
          <cell r="K3807">
            <v>0</v>
          </cell>
        </row>
        <row r="3808">
          <cell r="A3808" t="str">
            <v>NGT.TX</v>
          </cell>
          <cell r="B3808" t="str">
            <v>No</v>
          </cell>
          <cell r="C3808" t="str">
            <v>Newmont Corporation</v>
          </cell>
          <cell r="D3808" t="str">
            <v>InternationalShares</v>
          </cell>
          <cell r="E3808">
            <v>1035</v>
          </cell>
          <cell r="F3808">
            <v>0</v>
          </cell>
          <cell r="G3808">
            <v>0</v>
          </cell>
          <cell r="H3808">
            <v>62261.169164999999</v>
          </cell>
          <cell r="I3808">
            <v>0</v>
          </cell>
          <cell r="J3808">
            <v>0</v>
          </cell>
          <cell r="K3808">
            <v>60.155718999999998</v>
          </cell>
        </row>
        <row r="3809">
          <cell r="A3809" t="str">
            <v>NGX</v>
          </cell>
          <cell r="B3809" t="str">
            <v>No</v>
          </cell>
          <cell r="C3809" t="str">
            <v>NGX Limited</v>
          </cell>
          <cell r="D3809" t="str">
            <v>AustralianShares</v>
          </cell>
          <cell r="E3809">
            <v>1251</v>
          </cell>
          <cell r="F3809">
            <v>0</v>
          </cell>
          <cell r="G3809">
            <v>0</v>
          </cell>
          <cell r="H3809">
            <v>225.18</v>
          </cell>
          <cell r="I3809">
            <v>0</v>
          </cell>
          <cell r="J3809">
            <v>0</v>
          </cell>
          <cell r="K3809">
            <v>0.18</v>
          </cell>
        </row>
        <row r="3810">
          <cell r="A3810" t="str">
            <v>NH3</v>
          </cell>
          <cell r="B3810" t="str">
            <v>No</v>
          </cell>
          <cell r="C3810" t="str">
            <v>NH3 Clean Energy Limited</v>
          </cell>
          <cell r="D3810" t="str">
            <v>AustralianShares</v>
          </cell>
          <cell r="E3810">
            <v>540979</v>
          </cell>
          <cell r="F3810">
            <v>0</v>
          </cell>
          <cell r="G3810">
            <v>0</v>
          </cell>
          <cell r="H3810">
            <v>9737.6219999999994</v>
          </cell>
          <cell r="I3810">
            <v>0</v>
          </cell>
          <cell r="J3810">
            <v>0</v>
          </cell>
          <cell r="K3810">
            <v>1.7999999999999999E-2</v>
          </cell>
        </row>
        <row r="3811">
          <cell r="A3811" t="str">
            <v>NHC</v>
          </cell>
          <cell r="B3811" t="str">
            <v>No</v>
          </cell>
          <cell r="C3811" t="str">
            <v>New Hope Corporation Limited</v>
          </cell>
          <cell r="D3811" t="str">
            <v>AustralianShares</v>
          </cell>
          <cell r="E3811">
            <v>457390</v>
          </cell>
          <cell r="F3811">
            <v>0</v>
          </cell>
          <cell r="G3811">
            <v>0</v>
          </cell>
          <cell r="H3811">
            <v>2268654.4</v>
          </cell>
          <cell r="I3811">
            <v>0</v>
          </cell>
          <cell r="J3811">
            <v>0</v>
          </cell>
          <cell r="K3811">
            <v>4.96</v>
          </cell>
        </row>
        <row r="3812">
          <cell r="A3812" t="str">
            <v>NHE</v>
          </cell>
          <cell r="B3812" t="str">
            <v>No</v>
          </cell>
          <cell r="C3812" t="str">
            <v>Noble Helium Limited</v>
          </cell>
          <cell r="D3812" t="str">
            <v>AustralianShares</v>
          </cell>
          <cell r="E3812">
            <v>719612</v>
          </cell>
          <cell r="F3812">
            <v>0</v>
          </cell>
          <cell r="G3812">
            <v>0</v>
          </cell>
          <cell r="H3812">
            <v>34541.375999999997</v>
          </cell>
          <cell r="I3812">
            <v>0</v>
          </cell>
          <cell r="J3812">
            <v>0</v>
          </cell>
          <cell r="K3812">
            <v>4.8000000000000001E-2</v>
          </cell>
        </row>
        <row r="3813">
          <cell r="A3813" t="str">
            <v>NHEO</v>
          </cell>
          <cell r="B3813" t="str">
            <v>No</v>
          </cell>
          <cell r="C3813" t="str">
            <v>Noble Helium Limited Option Expiry 03/05/2025</v>
          </cell>
          <cell r="D3813" t="str">
            <v>AustralianShares</v>
          </cell>
          <cell r="E3813">
            <v>1118</v>
          </cell>
          <cell r="F3813">
            <v>0</v>
          </cell>
          <cell r="G3813">
            <v>0</v>
          </cell>
          <cell r="H3813">
            <v>2.2359999999999998</v>
          </cell>
          <cell r="I3813">
            <v>0</v>
          </cell>
          <cell r="J3813">
            <v>0</v>
          </cell>
          <cell r="K3813">
            <v>2E-3</v>
          </cell>
        </row>
        <row r="3814">
          <cell r="A3814" t="str">
            <v>NHEOA</v>
          </cell>
          <cell r="B3814" t="str">
            <v>No</v>
          </cell>
          <cell r="C3814" t="str">
            <v>Noble Helium Limited Option Expiry 30/01/2026</v>
          </cell>
          <cell r="D3814" t="str">
            <v>AustralianShares</v>
          </cell>
          <cell r="E3814">
            <v>46296</v>
          </cell>
          <cell r="F3814">
            <v>0</v>
          </cell>
          <cell r="G3814">
            <v>0</v>
          </cell>
          <cell r="H3814">
            <v>601.84799999999996</v>
          </cell>
          <cell r="I3814">
            <v>0</v>
          </cell>
          <cell r="J3814">
            <v>0</v>
          </cell>
          <cell r="K3814">
            <v>1.2999999999999999E-2</v>
          </cell>
        </row>
        <row r="3815">
          <cell r="A3815" t="str">
            <v>NIC</v>
          </cell>
          <cell r="B3815" t="str">
            <v>No</v>
          </cell>
          <cell r="C3815" t="str">
            <v>Nickel Industries Limited</v>
          </cell>
          <cell r="D3815" t="str">
            <v>AustralianShares</v>
          </cell>
          <cell r="E3815">
            <v>1568702</v>
          </cell>
          <cell r="F3815">
            <v>0</v>
          </cell>
          <cell r="G3815">
            <v>0</v>
          </cell>
          <cell r="H3815">
            <v>1294179.1499999999</v>
          </cell>
          <cell r="I3815">
            <v>0</v>
          </cell>
          <cell r="J3815">
            <v>0</v>
          </cell>
          <cell r="K3815">
            <v>0.82499999999999996</v>
          </cell>
        </row>
        <row r="3816">
          <cell r="A3816" t="str">
            <v>NIK1854AU</v>
          </cell>
          <cell r="B3816" t="str">
            <v>No</v>
          </cell>
          <cell r="C3816" t="str">
            <v>ARK Global Disruptive Innovation Fund</v>
          </cell>
          <cell r="D3816" t="str">
            <v>ManagedFunds</v>
          </cell>
          <cell r="E3816">
            <v>2422534.0536449999</v>
          </cell>
          <cell r="F3816">
            <v>0</v>
          </cell>
          <cell r="G3816">
            <v>0</v>
          </cell>
          <cell r="H3816">
            <v>3369260.3618099997</v>
          </cell>
          <cell r="I3816">
            <v>0</v>
          </cell>
          <cell r="J3816">
            <v>0</v>
          </cell>
          <cell r="K3816">
            <v>1.3908</v>
          </cell>
        </row>
        <row r="3817">
          <cell r="A3817" t="str">
            <v>NIM</v>
          </cell>
          <cell r="B3817" t="str">
            <v>No</v>
          </cell>
          <cell r="C3817" t="str">
            <v>Nimy Resources Limited</v>
          </cell>
          <cell r="D3817" t="str">
            <v>AustralianShares</v>
          </cell>
          <cell r="E3817">
            <v>29137</v>
          </cell>
          <cell r="F3817">
            <v>0</v>
          </cell>
          <cell r="G3817">
            <v>0</v>
          </cell>
          <cell r="H3817">
            <v>1893.905</v>
          </cell>
          <cell r="I3817">
            <v>0</v>
          </cell>
          <cell r="J3817">
            <v>0</v>
          </cell>
          <cell r="K3817">
            <v>6.5000000000000002E-2</v>
          </cell>
        </row>
        <row r="3818">
          <cell r="A3818" t="str">
            <v>NIO.NY</v>
          </cell>
          <cell r="B3818" t="str">
            <v>No</v>
          </cell>
          <cell r="C3818" t="str">
            <v>NIO Inc</v>
          </cell>
          <cell r="D3818" t="str">
            <v>InternationalShares</v>
          </cell>
          <cell r="E3818">
            <v>6007</v>
          </cell>
          <cell r="F3818">
            <v>0</v>
          </cell>
          <cell r="G3818">
            <v>0</v>
          </cell>
          <cell r="H3818">
            <v>42331.533238000004</v>
          </cell>
          <cell r="I3818">
            <v>0</v>
          </cell>
          <cell r="J3818">
            <v>0</v>
          </cell>
          <cell r="K3818">
            <v>7.047034</v>
          </cell>
        </row>
        <row r="3819">
          <cell r="A3819" t="str">
            <v>NIU</v>
          </cell>
          <cell r="B3819" t="str">
            <v>No</v>
          </cell>
          <cell r="C3819" t="str">
            <v>Niuminco Group Limited</v>
          </cell>
          <cell r="D3819" t="str">
            <v>AustralianShares</v>
          </cell>
          <cell r="E3819">
            <v>0</v>
          </cell>
          <cell r="F3819">
            <v>0</v>
          </cell>
          <cell r="G3819">
            <v>0</v>
          </cell>
          <cell r="H3819">
            <v>0</v>
          </cell>
          <cell r="I3819">
            <v>0</v>
          </cell>
          <cell r="J3819">
            <v>0</v>
          </cell>
          <cell r="K3819">
            <v>0</v>
          </cell>
        </row>
        <row r="3820">
          <cell r="A3820" t="str">
            <v>NKE.NY</v>
          </cell>
          <cell r="B3820" t="str">
            <v>No</v>
          </cell>
          <cell r="C3820" t="str">
            <v>Nike Inc Class B</v>
          </cell>
          <cell r="D3820" t="str">
            <v>InternationalShares</v>
          </cell>
          <cell r="E3820">
            <v>26692</v>
          </cell>
          <cell r="F3820">
            <v>0</v>
          </cell>
          <cell r="G3820">
            <v>0</v>
          </cell>
          <cell r="H3820">
            <v>3264560.602436</v>
          </cell>
          <cell r="I3820">
            <v>0</v>
          </cell>
          <cell r="J3820">
            <v>0</v>
          </cell>
          <cell r="K3820">
            <v>122.304833</v>
          </cell>
        </row>
        <row r="3821">
          <cell r="A3821" t="str">
            <v>NKLA.ND</v>
          </cell>
          <cell r="B3821" t="str">
            <v>No</v>
          </cell>
          <cell r="C3821" t="str">
            <v>Nikola Corp</v>
          </cell>
          <cell r="D3821" t="str">
            <v>InternationalShares</v>
          </cell>
          <cell r="E3821">
            <v>3</v>
          </cell>
          <cell r="F3821">
            <v>0</v>
          </cell>
          <cell r="G3821">
            <v>0</v>
          </cell>
          <cell r="H3821">
            <v>5.7701639999999994</v>
          </cell>
          <cell r="I3821">
            <v>0</v>
          </cell>
          <cell r="J3821">
            <v>0</v>
          </cell>
          <cell r="K3821">
            <v>1.9233880000000001</v>
          </cell>
        </row>
        <row r="3822">
          <cell r="A3822" t="str">
            <v>NLY.NY</v>
          </cell>
          <cell r="B3822" t="str">
            <v>No</v>
          </cell>
          <cell r="C3822" t="str">
            <v>Annaly Capital Management Inc</v>
          </cell>
          <cell r="D3822" t="str">
            <v>InternationalShares</v>
          </cell>
          <cell r="E3822">
            <v>210</v>
          </cell>
          <cell r="F3822">
            <v>0</v>
          </cell>
          <cell r="G3822">
            <v>0</v>
          </cell>
          <cell r="H3822">
            <v>6211.4110799999999</v>
          </cell>
          <cell r="I3822">
            <v>0</v>
          </cell>
          <cell r="J3822">
            <v>0</v>
          </cell>
          <cell r="K3822">
            <v>29.578147999999999</v>
          </cell>
        </row>
        <row r="3823">
          <cell r="A3823" t="str">
            <v>NME</v>
          </cell>
          <cell r="B3823" t="str">
            <v>No</v>
          </cell>
          <cell r="C3823" t="str">
            <v>Nex Metals Exploration Limited</v>
          </cell>
          <cell r="D3823" t="str">
            <v>AustralianShares</v>
          </cell>
          <cell r="E3823">
            <v>172887</v>
          </cell>
          <cell r="F3823">
            <v>0</v>
          </cell>
          <cell r="G3823">
            <v>0</v>
          </cell>
          <cell r="H3823">
            <v>6569.7060000000001</v>
          </cell>
          <cell r="I3823">
            <v>0</v>
          </cell>
          <cell r="J3823">
            <v>0</v>
          </cell>
          <cell r="K3823">
            <v>3.7999999999999999E-2</v>
          </cell>
        </row>
        <row r="3824">
          <cell r="A3824" t="str">
            <v>NMG</v>
          </cell>
          <cell r="B3824" t="str">
            <v>No</v>
          </cell>
          <cell r="C3824" t="str">
            <v>New Murchison Gold limited</v>
          </cell>
          <cell r="D3824" t="str">
            <v>AustralianShares</v>
          </cell>
          <cell r="E3824">
            <v>3750481</v>
          </cell>
          <cell r="F3824">
            <v>0</v>
          </cell>
          <cell r="G3824">
            <v>0</v>
          </cell>
          <cell r="H3824">
            <v>33754.328999999998</v>
          </cell>
          <cell r="I3824">
            <v>0</v>
          </cell>
          <cell r="J3824">
            <v>0</v>
          </cell>
          <cell r="K3824">
            <v>8.9999999999999993E-3</v>
          </cell>
        </row>
        <row r="3825">
          <cell r="A3825" t="str">
            <v>NML0348AU</v>
          </cell>
          <cell r="B3825" t="str">
            <v>No</v>
          </cell>
          <cell r="C3825" t="str">
            <v>AMP Wholesale Global Equity - Value Fund</v>
          </cell>
          <cell r="D3825" t="str">
            <v>ManagedFunds</v>
          </cell>
          <cell r="E3825">
            <v>336845.75829999999</v>
          </cell>
          <cell r="F3825">
            <v>0</v>
          </cell>
          <cell r="G3825">
            <v>0</v>
          </cell>
          <cell r="H3825">
            <v>779585.71763600002</v>
          </cell>
          <cell r="I3825">
            <v>0</v>
          </cell>
          <cell r="J3825">
            <v>0</v>
          </cell>
          <cell r="K3825">
            <v>2.3143699999999998</v>
          </cell>
        </row>
        <row r="3826">
          <cell r="A3826" t="str">
            <v>NMT</v>
          </cell>
          <cell r="B3826" t="str">
            <v>No</v>
          </cell>
          <cell r="C3826" t="str">
            <v>Neometals Limited</v>
          </cell>
          <cell r="D3826" t="str">
            <v>AustralianShares</v>
          </cell>
          <cell r="E3826">
            <v>427201</v>
          </cell>
          <cell r="F3826">
            <v>0</v>
          </cell>
          <cell r="G3826">
            <v>0</v>
          </cell>
          <cell r="H3826">
            <v>32040.075000000001</v>
          </cell>
          <cell r="I3826">
            <v>0</v>
          </cell>
          <cell r="J3826">
            <v>0</v>
          </cell>
          <cell r="K3826">
            <v>7.4999999999999997E-2</v>
          </cell>
        </row>
        <row r="3827">
          <cell r="A3827" t="str">
            <v>NNUK</v>
          </cell>
          <cell r="B3827" t="str">
            <v>No</v>
          </cell>
          <cell r="C3827" t="str">
            <v>Nanuk New World Fund (Managed Fund)</v>
          </cell>
          <cell r="D3827" t="str">
            <v>AustralianShares</v>
          </cell>
          <cell r="E3827">
            <v>2149531</v>
          </cell>
          <cell r="F3827">
            <v>0</v>
          </cell>
          <cell r="G3827">
            <v>0</v>
          </cell>
          <cell r="H3827">
            <v>4471024.4800000004</v>
          </cell>
          <cell r="I3827">
            <v>0</v>
          </cell>
          <cell r="J3827">
            <v>0</v>
          </cell>
          <cell r="K3827">
            <v>2.08</v>
          </cell>
        </row>
        <row r="3828">
          <cell r="A3828" t="str">
            <v>NOC.NY</v>
          </cell>
          <cell r="B3828" t="str">
            <v>No</v>
          </cell>
          <cell r="C3828" t="str">
            <v>Northrop Grumman Corporation</v>
          </cell>
          <cell r="D3828" t="str">
            <v>InternationalShares</v>
          </cell>
          <cell r="E3828">
            <v>91</v>
          </cell>
          <cell r="F3828">
            <v>0</v>
          </cell>
          <cell r="G3828">
            <v>0</v>
          </cell>
          <cell r="H3828">
            <v>69024.389889000013</v>
          </cell>
          <cell r="I3828">
            <v>0</v>
          </cell>
          <cell r="J3828">
            <v>0</v>
          </cell>
          <cell r="K3828">
            <v>758.50977899999998</v>
          </cell>
        </row>
        <row r="3829">
          <cell r="A3829" t="str">
            <v>NOK.NY</v>
          </cell>
          <cell r="B3829" t="str">
            <v>No</v>
          </cell>
          <cell r="C3829" t="str">
            <v>Nokia Corporation</v>
          </cell>
          <cell r="D3829" t="str">
            <v>InternationalShares</v>
          </cell>
          <cell r="E3829">
            <v>4007</v>
          </cell>
          <cell r="F3829">
            <v>0</v>
          </cell>
          <cell r="G3829">
            <v>0</v>
          </cell>
          <cell r="H3829">
            <v>28690.821225</v>
          </cell>
          <cell r="I3829">
            <v>0</v>
          </cell>
          <cell r="J3829">
            <v>0</v>
          </cell>
          <cell r="K3829">
            <v>7.1601749999999997</v>
          </cell>
        </row>
        <row r="3830">
          <cell r="A3830" t="str">
            <v>NOR</v>
          </cell>
          <cell r="B3830" t="str">
            <v>No</v>
          </cell>
          <cell r="C3830" t="str">
            <v>Norwood Systems Limited</v>
          </cell>
          <cell r="D3830" t="str">
            <v>AustralianShares</v>
          </cell>
          <cell r="E3830">
            <v>3790109</v>
          </cell>
          <cell r="F3830">
            <v>0</v>
          </cell>
          <cell r="G3830">
            <v>0</v>
          </cell>
          <cell r="H3830">
            <v>125073.59699999999</v>
          </cell>
          <cell r="I3830">
            <v>0</v>
          </cell>
          <cell r="J3830">
            <v>0</v>
          </cell>
          <cell r="K3830">
            <v>3.3000000000000002E-2</v>
          </cell>
        </row>
        <row r="3831">
          <cell r="A3831" t="str">
            <v>NOROD</v>
          </cell>
          <cell r="B3831" t="str">
            <v>No</v>
          </cell>
          <cell r="C3831" t="str">
            <v>Norwood Systems Limited Opt Exp 31/12/2024</v>
          </cell>
          <cell r="D3831" t="str">
            <v>AustralianShares</v>
          </cell>
          <cell r="E3831">
            <v>14400</v>
          </cell>
          <cell r="F3831">
            <v>0</v>
          </cell>
          <cell r="G3831">
            <v>0</v>
          </cell>
          <cell r="H3831">
            <v>288</v>
          </cell>
          <cell r="I3831">
            <v>0</v>
          </cell>
          <cell r="J3831">
            <v>0</v>
          </cell>
          <cell r="K3831">
            <v>0.02</v>
          </cell>
        </row>
        <row r="3832">
          <cell r="A3832" t="str">
            <v>NOU</v>
          </cell>
          <cell r="B3832" t="str">
            <v>No</v>
          </cell>
          <cell r="C3832" t="str">
            <v>Noumi Limited</v>
          </cell>
          <cell r="D3832" t="str">
            <v>AustralianShares</v>
          </cell>
          <cell r="E3832">
            <v>160880</v>
          </cell>
          <cell r="F3832">
            <v>0</v>
          </cell>
          <cell r="G3832">
            <v>0</v>
          </cell>
          <cell r="H3832">
            <v>28958.400000000001</v>
          </cell>
          <cell r="I3832">
            <v>0</v>
          </cell>
          <cell r="J3832">
            <v>0</v>
          </cell>
          <cell r="K3832">
            <v>0.18</v>
          </cell>
        </row>
        <row r="3833">
          <cell r="A3833" t="str">
            <v>NOUO</v>
          </cell>
          <cell r="B3833" t="str">
            <v>No</v>
          </cell>
          <cell r="C3833" t="str">
            <v>Noumi Limited Option Expiry 30/07/2027</v>
          </cell>
          <cell r="D3833" t="str">
            <v>AustralianShares</v>
          </cell>
          <cell r="E3833">
            <v>21017</v>
          </cell>
          <cell r="F3833">
            <v>0</v>
          </cell>
          <cell r="G3833">
            <v>0</v>
          </cell>
          <cell r="H3833">
            <v>147.119</v>
          </cell>
          <cell r="I3833">
            <v>0</v>
          </cell>
          <cell r="J3833">
            <v>0</v>
          </cell>
          <cell r="K3833">
            <v>7.0000000000000001E-3</v>
          </cell>
        </row>
        <row r="3834">
          <cell r="A3834" t="str">
            <v>NOV</v>
          </cell>
          <cell r="B3834" t="str">
            <v>No</v>
          </cell>
          <cell r="C3834" t="str">
            <v>Novatti Group Limited</v>
          </cell>
          <cell r="D3834" t="str">
            <v>AustralianShares</v>
          </cell>
          <cell r="E3834">
            <v>285178</v>
          </cell>
          <cell r="F3834">
            <v>0</v>
          </cell>
          <cell r="G3834">
            <v>0</v>
          </cell>
          <cell r="H3834">
            <v>8270.1620000000003</v>
          </cell>
          <cell r="I3834">
            <v>0</v>
          </cell>
          <cell r="J3834">
            <v>0</v>
          </cell>
          <cell r="K3834">
            <v>2.9000000000000001E-2</v>
          </cell>
        </row>
        <row r="3835">
          <cell r="A3835" t="str">
            <v>NOV.NY</v>
          </cell>
          <cell r="B3835" t="str">
            <v>No</v>
          </cell>
          <cell r="C3835" t="str">
            <v>NOV Inc</v>
          </cell>
          <cell r="D3835" t="str">
            <v>InternationalShares</v>
          </cell>
          <cell r="E3835">
            <v>98</v>
          </cell>
          <cell r="F3835">
            <v>0</v>
          </cell>
          <cell r="G3835">
            <v>0</v>
          </cell>
          <cell r="H3835">
            <v>2312.5908679999998</v>
          </cell>
          <cell r="I3835">
            <v>0</v>
          </cell>
          <cell r="J3835">
            <v>0</v>
          </cell>
          <cell r="K3835">
            <v>23.597866</v>
          </cell>
        </row>
        <row r="3836">
          <cell r="A3836" t="str">
            <v>NOVN.SW</v>
          </cell>
          <cell r="B3836" t="str">
            <v>No</v>
          </cell>
          <cell r="C3836" t="str">
            <v>Novartis AG</v>
          </cell>
          <cell r="D3836" t="str">
            <v>InternationalShares</v>
          </cell>
          <cell r="E3836">
            <v>11967</v>
          </cell>
          <cell r="F3836">
            <v>0</v>
          </cell>
          <cell r="G3836">
            <v>0</v>
          </cell>
          <cell r="H3836">
            <v>1887091.9546379999</v>
          </cell>
          <cell r="I3836">
            <v>0</v>
          </cell>
          <cell r="J3836">
            <v>0</v>
          </cell>
          <cell r="K3836">
            <v>157.69131400000001</v>
          </cell>
        </row>
        <row r="3837">
          <cell r="A3837" t="str">
            <v>NOVOA</v>
          </cell>
          <cell r="B3837" t="str">
            <v>No</v>
          </cell>
          <cell r="C3837" t="str">
            <v>Novatti Group Limited Option Expiry 31/12/2027</v>
          </cell>
          <cell r="D3837" t="str">
            <v>AustralianShares</v>
          </cell>
          <cell r="E3837">
            <v>4955</v>
          </cell>
          <cell r="F3837">
            <v>0</v>
          </cell>
          <cell r="G3837">
            <v>0</v>
          </cell>
          <cell r="H3837">
            <v>14.865</v>
          </cell>
          <cell r="I3837">
            <v>0</v>
          </cell>
          <cell r="J3837">
            <v>0</v>
          </cell>
          <cell r="K3837">
            <v>3.0000000000000001E-3</v>
          </cell>
        </row>
        <row r="3838">
          <cell r="A3838" t="str">
            <v>NOW.NY</v>
          </cell>
          <cell r="B3838" t="str">
            <v>No</v>
          </cell>
          <cell r="C3838" t="str">
            <v>ServiceNow Inc</v>
          </cell>
          <cell r="D3838" t="str">
            <v>InternationalShares</v>
          </cell>
          <cell r="E3838">
            <v>4525</v>
          </cell>
          <cell r="F3838">
            <v>0</v>
          </cell>
          <cell r="G3838">
            <v>0</v>
          </cell>
          <cell r="H3838">
            <v>7753423.3058500001</v>
          </cell>
          <cell r="I3838">
            <v>0</v>
          </cell>
          <cell r="J3838">
            <v>0</v>
          </cell>
          <cell r="K3838">
            <v>1713.463714</v>
          </cell>
        </row>
        <row r="3839">
          <cell r="A3839" t="str">
            <v>NOX</v>
          </cell>
          <cell r="B3839" t="str">
            <v>No</v>
          </cell>
          <cell r="C3839" t="str">
            <v>Noxopharm Limited</v>
          </cell>
          <cell r="D3839" t="str">
            <v>AustralianShares</v>
          </cell>
          <cell r="E3839">
            <v>99331</v>
          </cell>
          <cell r="F3839">
            <v>0</v>
          </cell>
          <cell r="G3839">
            <v>0</v>
          </cell>
          <cell r="H3839">
            <v>9237.7829999999994</v>
          </cell>
          <cell r="I3839">
            <v>0</v>
          </cell>
          <cell r="J3839">
            <v>0</v>
          </cell>
          <cell r="K3839">
            <v>9.2999999999999999E-2</v>
          </cell>
        </row>
        <row r="3840">
          <cell r="A3840" t="str">
            <v>NPM</v>
          </cell>
          <cell r="B3840" t="str">
            <v>No</v>
          </cell>
          <cell r="C3840" t="str">
            <v>NewPeak Metals Limited</v>
          </cell>
          <cell r="D3840" t="str">
            <v>AustralianShares</v>
          </cell>
          <cell r="E3840">
            <v>62042</v>
          </cell>
          <cell r="F3840">
            <v>0</v>
          </cell>
          <cell r="G3840">
            <v>0</v>
          </cell>
          <cell r="H3840">
            <v>682.46199999999999</v>
          </cell>
          <cell r="I3840">
            <v>0</v>
          </cell>
          <cell r="J3840">
            <v>0</v>
          </cell>
          <cell r="K3840">
            <v>1.0999999999999999E-2</v>
          </cell>
        </row>
        <row r="3841">
          <cell r="A3841" t="str">
            <v>NRG.NY</v>
          </cell>
          <cell r="B3841" t="str">
            <v>No</v>
          </cell>
          <cell r="C3841" t="str">
            <v>NRG Energy Inc</v>
          </cell>
          <cell r="D3841" t="str">
            <v>InternationalShares</v>
          </cell>
          <cell r="E3841">
            <v>125</v>
          </cell>
          <cell r="F3841">
            <v>0</v>
          </cell>
          <cell r="G3841">
            <v>0</v>
          </cell>
          <cell r="H3841">
            <v>18227.735625000001</v>
          </cell>
          <cell r="I3841">
            <v>0</v>
          </cell>
          <cell r="J3841">
            <v>0</v>
          </cell>
          <cell r="K3841">
            <v>145.82188500000001</v>
          </cell>
        </row>
        <row r="3842">
          <cell r="A3842" t="str">
            <v>NRZ</v>
          </cell>
          <cell r="B3842" t="str">
            <v>No</v>
          </cell>
          <cell r="C3842" t="str">
            <v>Neurizer Ltd</v>
          </cell>
          <cell r="D3842" t="str">
            <v>AustralianShares</v>
          </cell>
          <cell r="E3842">
            <v>1329582</v>
          </cell>
          <cell r="F3842">
            <v>0</v>
          </cell>
          <cell r="G3842">
            <v>0</v>
          </cell>
          <cell r="H3842">
            <v>2659.1640000000002</v>
          </cell>
          <cell r="I3842">
            <v>0</v>
          </cell>
          <cell r="J3842">
            <v>0</v>
          </cell>
          <cell r="K3842">
            <v>2E-3</v>
          </cell>
        </row>
        <row r="3843">
          <cell r="A3843" t="str">
            <v>NRZO</v>
          </cell>
          <cell r="B3843" t="str">
            <v>No</v>
          </cell>
          <cell r="C3843" t="str">
            <v>Neurizer Ltd Options Expiry 24/11/2025</v>
          </cell>
          <cell r="D3843" t="str">
            <v>AustralianShares</v>
          </cell>
          <cell r="E3843">
            <v>100016</v>
          </cell>
          <cell r="F3843">
            <v>0</v>
          </cell>
          <cell r="G3843">
            <v>0</v>
          </cell>
          <cell r="H3843">
            <v>200.03200000000001</v>
          </cell>
          <cell r="I3843">
            <v>0</v>
          </cell>
          <cell r="J3843">
            <v>0</v>
          </cell>
          <cell r="K3843">
            <v>2E-3</v>
          </cell>
        </row>
        <row r="3844">
          <cell r="A3844" t="str">
            <v>NSB</v>
          </cell>
          <cell r="B3844" t="str">
            <v>No</v>
          </cell>
          <cell r="C3844" t="str">
            <v>NeuroScientific Biopharmaceuticals Ltd</v>
          </cell>
          <cell r="D3844" t="str">
            <v>AustralianShares</v>
          </cell>
          <cell r="E3844">
            <v>22900</v>
          </cell>
          <cell r="F3844">
            <v>0</v>
          </cell>
          <cell r="G3844">
            <v>0</v>
          </cell>
          <cell r="H3844">
            <v>755.7</v>
          </cell>
          <cell r="I3844">
            <v>0</v>
          </cell>
          <cell r="J3844">
            <v>0</v>
          </cell>
          <cell r="K3844">
            <v>3.3000000000000002E-2</v>
          </cell>
        </row>
        <row r="3845">
          <cell r="A3845" t="str">
            <v>NSC</v>
          </cell>
          <cell r="B3845" t="str">
            <v>No</v>
          </cell>
          <cell r="C3845" t="str">
            <v>NAOS Small Cap Opportunities Company Limited</v>
          </cell>
          <cell r="D3845" t="str">
            <v>AustralianShares</v>
          </cell>
          <cell r="E3845">
            <v>361237</v>
          </cell>
          <cell r="F3845">
            <v>0</v>
          </cell>
          <cell r="G3845">
            <v>0</v>
          </cell>
          <cell r="H3845">
            <v>143591.70749999999</v>
          </cell>
          <cell r="I3845">
            <v>0</v>
          </cell>
          <cell r="J3845">
            <v>0</v>
          </cell>
          <cell r="K3845">
            <v>0.39750000000000002</v>
          </cell>
        </row>
        <row r="3846">
          <cell r="A3846" t="str">
            <v>NSC.NY</v>
          </cell>
          <cell r="B3846" t="str">
            <v>No</v>
          </cell>
          <cell r="C3846" t="str">
            <v>Norfolk Southern Corporation</v>
          </cell>
          <cell r="D3846" t="str">
            <v>InternationalShares</v>
          </cell>
          <cell r="E3846">
            <v>12899</v>
          </cell>
          <cell r="F3846">
            <v>0</v>
          </cell>
          <cell r="G3846">
            <v>0</v>
          </cell>
          <cell r="H3846">
            <v>4893155.4827149995</v>
          </cell>
          <cell r="I3846">
            <v>0</v>
          </cell>
          <cell r="J3846">
            <v>0</v>
          </cell>
          <cell r="K3846">
            <v>379.34378500000003</v>
          </cell>
        </row>
        <row r="3847">
          <cell r="A3847" t="str">
            <v>NSISB.CO</v>
          </cell>
          <cell r="B3847" t="str">
            <v>No</v>
          </cell>
          <cell r="C3847" t="str">
            <v>Novozymes A/S B</v>
          </cell>
          <cell r="D3847" t="str">
            <v>InternationalShares</v>
          </cell>
          <cell r="E3847">
            <v>199</v>
          </cell>
          <cell r="F3847">
            <v>0</v>
          </cell>
          <cell r="G3847">
            <v>0</v>
          </cell>
          <cell r="H3847">
            <v>18151.427994000001</v>
          </cell>
          <cell r="I3847">
            <v>0</v>
          </cell>
          <cell r="J3847">
            <v>0</v>
          </cell>
          <cell r="K3847">
            <v>91.213206</v>
          </cell>
        </row>
        <row r="3848">
          <cell r="A3848" t="str">
            <v>NSM</v>
          </cell>
          <cell r="B3848" t="str">
            <v>No</v>
          </cell>
          <cell r="C3848" t="str">
            <v>North Stawell Minerals Ltd</v>
          </cell>
          <cell r="D3848" t="str">
            <v>AustralianShares</v>
          </cell>
          <cell r="E3848">
            <v>30856</v>
          </cell>
          <cell r="F3848">
            <v>0</v>
          </cell>
          <cell r="G3848">
            <v>0</v>
          </cell>
          <cell r="H3848">
            <v>493.69600000000003</v>
          </cell>
          <cell r="I3848">
            <v>0</v>
          </cell>
          <cell r="J3848">
            <v>0</v>
          </cell>
          <cell r="K3848">
            <v>1.6E-2</v>
          </cell>
        </row>
        <row r="3849">
          <cell r="A3849" t="str">
            <v>NSRGY.ND</v>
          </cell>
          <cell r="B3849" t="str">
            <v>No</v>
          </cell>
          <cell r="C3849" t="str">
            <v>Nestle SA ADR</v>
          </cell>
          <cell r="D3849" t="str">
            <v>InternationalShares</v>
          </cell>
          <cell r="E3849">
            <v>213</v>
          </cell>
          <cell r="F3849">
            <v>0</v>
          </cell>
          <cell r="G3849">
            <v>0</v>
          </cell>
          <cell r="H3849">
            <v>28126.878975</v>
          </cell>
          <cell r="I3849">
            <v>0</v>
          </cell>
          <cell r="J3849">
            <v>0</v>
          </cell>
          <cell r="K3849">
            <v>132.051075</v>
          </cell>
        </row>
        <row r="3850">
          <cell r="A3850" t="str">
            <v>NSX</v>
          </cell>
          <cell r="B3850" t="str">
            <v>No</v>
          </cell>
          <cell r="C3850" t="str">
            <v>NSX Limited</v>
          </cell>
          <cell r="D3850" t="str">
            <v>AustralianShares</v>
          </cell>
          <cell r="E3850">
            <v>69498</v>
          </cell>
          <cell r="F3850">
            <v>0</v>
          </cell>
          <cell r="G3850">
            <v>0</v>
          </cell>
          <cell r="H3850">
            <v>1598.454</v>
          </cell>
          <cell r="I3850">
            <v>0</v>
          </cell>
          <cell r="J3850">
            <v>0</v>
          </cell>
          <cell r="K3850">
            <v>2.3E-2</v>
          </cell>
        </row>
        <row r="3851">
          <cell r="A3851" t="str">
            <v>NTD</v>
          </cell>
          <cell r="B3851" t="str">
            <v>No</v>
          </cell>
          <cell r="C3851" t="str">
            <v>NTAW Holdings Limited</v>
          </cell>
          <cell r="D3851" t="str">
            <v>AustralianShares</v>
          </cell>
          <cell r="E3851">
            <v>69577</v>
          </cell>
          <cell r="F3851">
            <v>0</v>
          </cell>
          <cell r="G3851">
            <v>0</v>
          </cell>
          <cell r="H3851">
            <v>18090.02</v>
          </cell>
          <cell r="I3851">
            <v>0</v>
          </cell>
          <cell r="J3851">
            <v>0</v>
          </cell>
          <cell r="K3851">
            <v>0.26</v>
          </cell>
        </row>
        <row r="3852">
          <cell r="A3852" t="str">
            <v>NTI</v>
          </cell>
          <cell r="B3852" t="str">
            <v>No</v>
          </cell>
          <cell r="C3852" t="str">
            <v>Neurotech International Limited</v>
          </cell>
          <cell r="D3852" t="str">
            <v>AustralianShares</v>
          </cell>
          <cell r="E3852">
            <v>932574</v>
          </cell>
          <cell r="F3852">
            <v>0</v>
          </cell>
          <cell r="G3852">
            <v>0</v>
          </cell>
          <cell r="H3852">
            <v>51291.57</v>
          </cell>
          <cell r="I3852">
            <v>0</v>
          </cell>
          <cell r="J3852">
            <v>0</v>
          </cell>
          <cell r="K3852">
            <v>5.5E-2</v>
          </cell>
        </row>
        <row r="3853">
          <cell r="A3853" t="str">
            <v>NTM</v>
          </cell>
          <cell r="B3853" t="str">
            <v>No</v>
          </cell>
          <cell r="C3853" t="str">
            <v>NT Minerals Limited</v>
          </cell>
          <cell r="D3853" t="str">
            <v>AustralianShares</v>
          </cell>
          <cell r="E3853">
            <v>760000</v>
          </cell>
          <cell r="F3853">
            <v>0</v>
          </cell>
          <cell r="G3853">
            <v>0</v>
          </cell>
          <cell r="H3853">
            <v>3040</v>
          </cell>
          <cell r="I3853">
            <v>0</v>
          </cell>
          <cell r="J3853">
            <v>0</v>
          </cell>
          <cell r="K3853">
            <v>4.0000000000000001E-3</v>
          </cell>
        </row>
        <row r="3854">
          <cell r="A3854" t="str">
            <v>NTR.TX</v>
          </cell>
          <cell r="B3854" t="str">
            <v>No</v>
          </cell>
          <cell r="C3854" t="str">
            <v>Nutrien Ltd</v>
          </cell>
          <cell r="D3854" t="str">
            <v>InternationalShares</v>
          </cell>
          <cell r="E3854">
            <v>207</v>
          </cell>
          <cell r="F3854">
            <v>0</v>
          </cell>
          <cell r="G3854">
            <v>0</v>
          </cell>
          <cell r="H3854">
            <v>14965.016355</v>
          </cell>
          <cell r="I3854">
            <v>0</v>
          </cell>
          <cell r="J3854">
            <v>0</v>
          </cell>
          <cell r="K3854">
            <v>72.294764999999998</v>
          </cell>
        </row>
        <row r="3855">
          <cell r="A3855" t="str">
            <v>NTU</v>
          </cell>
          <cell r="B3855" t="str">
            <v>No</v>
          </cell>
          <cell r="C3855" t="str">
            <v>Northern Minerals Limited</v>
          </cell>
          <cell r="D3855" t="str">
            <v>AustralianShares</v>
          </cell>
          <cell r="E3855">
            <v>4287457</v>
          </cell>
          <cell r="F3855">
            <v>0</v>
          </cell>
          <cell r="G3855">
            <v>0</v>
          </cell>
          <cell r="H3855">
            <v>90036.596999999994</v>
          </cell>
          <cell r="I3855">
            <v>0</v>
          </cell>
          <cell r="J3855">
            <v>0</v>
          </cell>
          <cell r="K3855">
            <v>2.1000000000000001E-2</v>
          </cell>
        </row>
        <row r="3856">
          <cell r="A3856" t="str">
            <v>NUC</v>
          </cell>
          <cell r="B3856" t="str">
            <v>No</v>
          </cell>
          <cell r="C3856" t="str">
            <v>Nuchev Limited</v>
          </cell>
          <cell r="D3856" t="str">
            <v>AustralianShares</v>
          </cell>
          <cell r="E3856">
            <v>85162</v>
          </cell>
          <cell r="F3856">
            <v>0</v>
          </cell>
          <cell r="G3856">
            <v>0</v>
          </cell>
          <cell r="H3856">
            <v>10219.44</v>
          </cell>
          <cell r="I3856">
            <v>0</v>
          </cell>
          <cell r="J3856">
            <v>0</v>
          </cell>
          <cell r="K3856">
            <v>0.12</v>
          </cell>
        </row>
        <row r="3857">
          <cell r="A3857" t="str">
            <v>NUF</v>
          </cell>
          <cell r="B3857" t="str">
            <v>No</v>
          </cell>
          <cell r="C3857" t="str">
            <v>Nufarm Limited</v>
          </cell>
          <cell r="D3857" t="str">
            <v>AustralianShares</v>
          </cell>
          <cell r="E3857">
            <v>445444</v>
          </cell>
          <cell r="F3857">
            <v>0</v>
          </cell>
          <cell r="G3857">
            <v>0</v>
          </cell>
          <cell r="H3857">
            <v>1576871.76</v>
          </cell>
          <cell r="I3857">
            <v>0</v>
          </cell>
          <cell r="J3857">
            <v>0</v>
          </cell>
          <cell r="K3857">
            <v>3.54</v>
          </cell>
        </row>
        <row r="3858">
          <cell r="A3858" t="str">
            <v>NUGG</v>
          </cell>
          <cell r="B3858" t="str">
            <v>No</v>
          </cell>
          <cell r="C3858" t="str">
            <v>VanEck Gold Bullion ETF</v>
          </cell>
          <cell r="D3858" t="str">
            <v>AustralianShares</v>
          </cell>
          <cell r="E3858">
            <v>15075</v>
          </cell>
          <cell r="F3858">
            <v>0</v>
          </cell>
          <cell r="G3858">
            <v>0</v>
          </cell>
          <cell r="H3858">
            <v>627572.25</v>
          </cell>
          <cell r="I3858">
            <v>0</v>
          </cell>
          <cell r="J3858">
            <v>0</v>
          </cell>
          <cell r="K3858">
            <v>41.63</v>
          </cell>
        </row>
        <row r="3859">
          <cell r="A3859" t="str">
            <v>NUH</v>
          </cell>
          <cell r="B3859" t="str">
            <v>No</v>
          </cell>
          <cell r="C3859" t="str">
            <v>Nuheara Limited</v>
          </cell>
          <cell r="D3859" t="str">
            <v>AustralianShares</v>
          </cell>
          <cell r="E3859">
            <v>29225</v>
          </cell>
          <cell r="F3859">
            <v>0</v>
          </cell>
          <cell r="G3859">
            <v>0</v>
          </cell>
          <cell r="H3859">
            <v>2367.2249999999999</v>
          </cell>
          <cell r="I3859">
            <v>0</v>
          </cell>
          <cell r="J3859">
            <v>0</v>
          </cell>
          <cell r="K3859">
            <v>8.1000000000000003E-2</v>
          </cell>
        </row>
        <row r="3860">
          <cell r="A3860" t="str">
            <v>NUS.NY</v>
          </cell>
          <cell r="B3860" t="str">
            <v>No</v>
          </cell>
          <cell r="C3860" t="str">
            <v>Nu Skin Enterprises Inc</v>
          </cell>
          <cell r="D3860" t="str">
            <v>InternationalShares</v>
          </cell>
          <cell r="E3860">
            <v>20</v>
          </cell>
          <cell r="F3860">
            <v>0</v>
          </cell>
          <cell r="G3860">
            <v>0</v>
          </cell>
          <cell r="H3860">
            <v>222.72505999999998</v>
          </cell>
          <cell r="I3860">
            <v>0</v>
          </cell>
          <cell r="J3860">
            <v>0</v>
          </cell>
          <cell r="K3860">
            <v>11.136253</v>
          </cell>
        </row>
        <row r="3861">
          <cell r="A3861" t="str">
            <v>NUZ</v>
          </cell>
          <cell r="B3861" t="str">
            <v>No</v>
          </cell>
          <cell r="C3861" t="str">
            <v>Neurizon Therapeutics Limited</v>
          </cell>
          <cell r="D3861" t="str">
            <v>AustralianShares</v>
          </cell>
          <cell r="E3861">
            <v>257165</v>
          </cell>
          <cell r="F3861">
            <v>0</v>
          </cell>
          <cell r="G3861">
            <v>0</v>
          </cell>
          <cell r="H3861">
            <v>43718.05</v>
          </cell>
          <cell r="I3861">
            <v>0</v>
          </cell>
          <cell r="J3861">
            <v>0</v>
          </cell>
          <cell r="K3861">
            <v>0.17</v>
          </cell>
        </row>
        <row r="3862">
          <cell r="A3862" t="str">
            <v>NVA</v>
          </cell>
          <cell r="B3862" t="str">
            <v>No</v>
          </cell>
          <cell r="C3862" t="str">
            <v>Nova Minerals Limited</v>
          </cell>
          <cell r="D3862" t="str">
            <v>AustralianShares</v>
          </cell>
          <cell r="E3862">
            <v>226753</v>
          </cell>
          <cell r="F3862">
            <v>0</v>
          </cell>
          <cell r="G3862">
            <v>0</v>
          </cell>
          <cell r="H3862">
            <v>83898.61</v>
          </cell>
          <cell r="I3862">
            <v>0</v>
          </cell>
          <cell r="J3862">
            <v>0</v>
          </cell>
          <cell r="K3862">
            <v>0.37</v>
          </cell>
        </row>
        <row r="3863">
          <cell r="A3863" t="str">
            <v>NVAX.ND</v>
          </cell>
          <cell r="B3863" t="str">
            <v>No</v>
          </cell>
          <cell r="C3863" t="str">
            <v>Novavax Inc</v>
          </cell>
          <cell r="D3863" t="str">
            <v>InternationalShares</v>
          </cell>
          <cell r="E3863">
            <v>77</v>
          </cell>
          <cell r="F3863">
            <v>0</v>
          </cell>
          <cell r="G3863">
            <v>0</v>
          </cell>
          <cell r="H3863">
            <v>1000.6141530000001</v>
          </cell>
          <cell r="I3863">
            <v>0</v>
          </cell>
          <cell r="J3863">
            <v>0</v>
          </cell>
          <cell r="K3863">
            <v>12.994989</v>
          </cell>
        </row>
        <row r="3864">
          <cell r="A3864" t="str">
            <v>NVO.NY</v>
          </cell>
          <cell r="B3864" t="str">
            <v>No</v>
          </cell>
          <cell r="C3864" t="str">
            <v>Novo Nordisk A/S</v>
          </cell>
          <cell r="D3864" t="str">
            <v>InternationalShares</v>
          </cell>
          <cell r="E3864">
            <v>31109</v>
          </cell>
          <cell r="F3864">
            <v>0</v>
          </cell>
          <cell r="G3864">
            <v>0</v>
          </cell>
          <cell r="H3864">
            <v>4325191.813813</v>
          </cell>
          <cell r="I3864">
            <v>0</v>
          </cell>
          <cell r="J3864">
            <v>0</v>
          </cell>
          <cell r="K3864">
            <v>139.033457</v>
          </cell>
        </row>
        <row r="3865">
          <cell r="A3865" t="str">
            <v>NVQ</v>
          </cell>
          <cell r="B3865" t="str">
            <v>No</v>
          </cell>
          <cell r="C3865" t="str">
            <v>Noviqtech Limited</v>
          </cell>
          <cell r="D3865" t="str">
            <v>AustralianShares</v>
          </cell>
          <cell r="E3865">
            <v>140493</v>
          </cell>
          <cell r="F3865">
            <v>0</v>
          </cell>
          <cell r="G3865">
            <v>0</v>
          </cell>
          <cell r="H3865">
            <v>16156.695</v>
          </cell>
          <cell r="I3865">
            <v>0</v>
          </cell>
          <cell r="J3865">
            <v>0</v>
          </cell>
          <cell r="K3865">
            <v>0.115</v>
          </cell>
        </row>
        <row r="3866">
          <cell r="A3866" t="str">
            <v>NVS.NY</v>
          </cell>
          <cell r="B3866" t="str">
            <v>No</v>
          </cell>
          <cell r="C3866" t="str">
            <v>Novartis AG</v>
          </cell>
          <cell r="D3866" t="str">
            <v>InternationalShares</v>
          </cell>
          <cell r="E3866">
            <v>190</v>
          </cell>
          <cell r="F3866">
            <v>0</v>
          </cell>
          <cell r="G3866">
            <v>0</v>
          </cell>
          <cell r="H3866">
            <v>29883.465240000001</v>
          </cell>
          <cell r="I3866">
            <v>0</v>
          </cell>
          <cell r="J3866">
            <v>0</v>
          </cell>
          <cell r="K3866">
            <v>157.281396</v>
          </cell>
        </row>
        <row r="3867">
          <cell r="A3867" t="str">
            <v>NVU</v>
          </cell>
          <cell r="B3867" t="str">
            <v>No</v>
          </cell>
          <cell r="C3867" t="str">
            <v>Nanoveu Limited</v>
          </cell>
          <cell r="D3867" t="str">
            <v>AustralianShares</v>
          </cell>
          <cell r="E3867">
            <v>80473</v>
          </cell>
          <cell r="F3867">
            <v>0</v>
          </cell>
          <cell r="G3867">
            <v>0</v>
          </cell>
          <cell r="H3867">
            <v>2736.0819999999999</v>
          </cell>
          <cell r="I3867">
            <v>0</v>
          </cell>
          <cell r="J3867">
            <v>0</v>
          </cell>
          <cell r="K3867">
            <v>3.4000000000000002E-2</v>
          </cell>
        </row>
        <row r="3868">
          <cell r="A3868" t="str">
            <v>NVX</v>
          </cell>
          <cell r="B3868" t="str">
            <v>No</v>
          </cell>
          <cell r="C3868" t="str">
            <v>Novonix Limited</v>
          </cell>
          <cell r="D3868" t="str">
            <v>AustralianShares</v>
          </cell>
          <cell r="E3868">
            <v>293891</v>
          </cell>
          <cell r="F3868">
            <v>0</v>
          </cell>
          <cell r="G3868">
            <v>0</v>
          </cell>
          <cell r="H3868">
            <v>216009.88500000001</v>
          </cell>
          <cell r="I3868">
            <v>0</v>
          </cell>
          <cell r="J3868">
            <v>0</v>
          </cell>
          <cell r="K3868">
            <v>0.73499999999999999</v>
          </cell>
        </row>
        <row r="3869">
          <cell r="A3869" t="str">
            <v>NW1MCUO</v>
          </cell>
          <cell r="B3869" t="str">
            <v>No</v>
          </cell>
          <cell r="C3869" t="str">
            <v>Morella Corporation Limited Unl Opt Exp 31/08/2026</v>
          </cell>
          <cell r="D3869" t="str">
            <v>ManagedFunds</v>
          </cell>
          <cell r="E3869">
            <v>0</v>
          </cell>
          <cell r="F3869">
            <v>0</v>
          </cell>
          <cell r="G3869">
            <v>0</v>
          </cell>
          <cell r="H3869">
            <v>0</v>
          </cell>
          <cell r="I3869">
            <v>0</v>
          </cell>
          <cell r="J3869">
            <v>0</v>
          </cell>
          <cell r="K3869">
            <v>0</v>
          </cell>
        </row>
        <row r="3870">
          <cell r="A3870" t="str">
            <v>NW1PG</v>
          </cell>
          <cell r="B3870" t="str">
            <v>No</v>
          </cell>
          <cell r="C3870" t="str">
            <v>European Cannabis Corporation Limited</v>
          </cell>
          <cell r="D3870" t="str">
            <v>ManagedFunds</v>
          </cell>
          <cell r="E3870">
            <v>0</v>
          </cell>
          <cell r="F3870">
            <v>0</v>
          </cell>
          <cell r="G3870">
            <v>0</v>
          </cell>
          <cell r="H3870">
            <v>0</v>
          </cell>
          <cell r="I3870">
            <v>0</v>
          </cell>
          <cell r="J3870">
            <v>0</v>
          </cell>
          <cell r="K3870">
            <v>0</v>
          </cell>
        </row>
        <row r="3871">
          <cell r="A3871" t="str">
            <v>NW4DXUO</v>
          </cell>
          <cell r="B3871" t="str">
            <v>No</v>
          </cell>
          <cell r="C3871" t="str">
            <v>4DMedical Ltd Unlisted Options Expiry 31/12/2024</v>
          </cell>
          <cell r="D3871" t="str">
            <v>ManagedFunds</v>
          </cell>
          <cell r="E3871">
            <v>0</v>
          </cell>
          <cell r="F3871">
            <v>0</v>
          </cell>
          <cell r="G3871">
            <v>0</v>
          </cell>
          <cell r="H3871">
            <v>0</v>
          </cell>
          <cell r="I3871">
            <v>0</v>
          </cell>
          <cell r="J3871">
            <v>0</v>
          </cell>
          <cell r="K3871">
            <v>0</v>
          </cell>
        </row>
        <row r="3872">
          <cell r="A3872" t="str">
            <v>NWACWUO</v>
          </cell>
          <cell r="B3872" t="str">
            <v>No</v>
          </cell>
          <cell r="C3872" t="str">
            <v>Actinogen Medical Ltd Unlisted Opt Exp 11/09/2026</v>
          </cell>
          <cell r="D3872" t="str">
            <v>ManagedFunds</v>
          </cell>
          <cell r="E3872">
            <v>0</v>
          </cell>
          <cell r="F3872">
            <v>0</v>
          </cell>
          <cell r="G3872">
            <v>0</v>
          </cell>
          <cell r="H3872">
            <v>0</v>
          </cell>
          <cell r="I3872">
            <v>0</v>
          </cell>
          <cell r="J3872">
            <v>0</v>
          </cell>
          <cell r="K3872">
            <v>0</v>
          </cell>
        </row>
        <row r="3873">
          <cell r="A3873" t="str">
            <v>NWADOUO</v>
          </cell>
          <cell r="B3873" t="str">
            <v>No</v>
          </cell>
          <cell r="C3873" t="str">
            <v>AnteoTech Ltd Unlisted Option Expiry 13/09/2026</v>
          </cell>
          <cell r="D3873" t="str">
            <v>ManagedFunds</v>
          </cell>
          <cell r="E3873">
            <v>0</v>
          </cell>
          <cell r="F3873">
            <v>0</v>
          </cell>
          <cell r="G3873">
            <v>0</v>
          </cell>
          <cell r="H3873">
            <v>0</v>
          </cell>
          <cell r="I3873">
            <v>0</v>
          </cell>
          <cell r="J3873">
            <v>0</v>
          </cell>
          <cell r="K3873">
            <v>0</v>
          </cell>
        </row>
        <row r="3874">
          <cell r="A3874" t="str">
            <v>NWAETU99</v>
          </cell>
          <cell r="B3874" t="str">
            <v>No</v>
          </cell>
          <cell r="C3874" t="str">
            <v>AET&amp;D Holdings No 1 Limited</v>
          </cell>
          <cell r="D3874" t="str">
            <v>ManagedFunds</v>
          </cell>
          <cell r="E3874">
            <v>0</v>
          </cell>
          <cell r="F3874">
            <v>0</v>
          </cell>
          <cell r="G3874">
            <v>0</v>
          </cell>
          <cell r="H3874">
            <v>0</v>
          </cell>
          <cell r="I3874">
            <v>0</v>
          </cell>
          <cell r="J3874">
            <v>0</v>
          </cell>
          <cell r="K3874">
            <v>0</v>
          </cell>
        </row>
        <row r="3875">
          <cell r="A3875" t="str">
            <v>NWAFRU</v>
          </cell>
          <cell r="B3875" t="str">
            <v>No</v>
          </cell>
          <cell r="C3875" t="str">
            <v>African Energy Resources Ltd (NEWCO)</v>
          </cell>
          <cell r="D3875" t="str">
            <v>ManagedFunds</v>
          </cell>
          <cell r="E3875">
            <v>0</v>
          </cell>
          <cell r="F3875">
            <v>0</v>
          </cell>
          <cell r="G3875">
            <v>0</v>
          </cell>
          <cell r="H3875">
            <v>0</v>
          </cell>
          <cell r="I3875">
            <v>0</v>
          </cell>
          <cell r="J3875">
            <v>0</v>
          </cell>
          <cell r="K3875">
            <v>0</v>
          </cell>
        </row>
        <row r="3876">
          <cell r="A3876" t="str">
            <v>NWAHKUO</v>
          </cell>
          <cell r="B3876" t="str">
            <v>No</v>
          </cell>
          <cell r="C3876" t="str">
            <v>Ark Mines Ltd Unlisted Option Expiry 26/07/2026</v>
          </cell>
          <cell r="D3876" t="str">
            <v>ManagedFunds</v>
          </cell>
          <cell r="E3876">
            <v>0</v>
          </cell>
          <cell r="F3876">
            <v>0</v>
          </cell>
          <cell r="G3876">
            <v>0</v>
          </cell>
          <cell r="H3876">
            <v>0</v>
          </cell>
          <cell r="I3876">
            <v>0</v>
          </cell>
          <cell r="J3876">
            <v>0</v>
          </cell>
          <cell r="K3876">
            <v>0</v>
          </cell>
        </row>
        <row r="3877">
          <cell r="A3877" t="str">
            <v>NWAHQUO</v>
          </cell>
          <cell r="B3877" t="str">
            <v>No</v>
          </cell>
          <cell r="C3877" t="str">
            <v>Allegiance Coal Ltd Unlisted Option Exp 05/12/2025</v>
          </cell>
          <cell r="D3877" t="str">
            <v>ManagedFunds</v>
          </cell>
          <cell r="E3877">
            <v>0</v>
          </cell>
          <cell r="F3877">
            <v>0</v>
          </cell>
          <cell r="G3877">
            <v>0</v>
          </cell>
          <cell r="H3877">
            <v>0</v>
          </cell>
          <cell r="I3877">
            <v>0</v>
          </cell>
          <cell r="J3877">
            <v>0</v>
          </cell>
          <cell r="K3877">
            <v>0</v>
          </cell>
        </row>
        <row r="3878">
          <cell r="A3878" t="str">
            <v>NWAIL999</v>
          </cell>
          <cell r="B3878" t="str">
            <v>No</v>
          </cell>
          <cell r="C3878" t="str">
            <v>Arbortech Industries Limited</v>
          </cell>
          <cell r="D3878" t="str">
            <v>ManagedFunds</v>
          </cell>
          <cell r="E3878">
            <v>23253</v>
          </cell>
          <cell r="F3878">
            <v>0</v>
          </cell>
          <cell r="G3878">
            <v>0</v>
          </cell>
          <cell r="H3878">
            <v>34167.795428999998</v>
          </cell>
          <cell r="I3878">
            <v>0</v>
          </cell>
          <cell r="J3878">
            <v>0</v>
          </cell>
          <cell r="K3878">
            <v>1.4693929999999999</v>
          </cell>
        </row>
        <row r="3879">
          <cell r="A3879" t="str">
            <v>NWAKNUO</v>
          </cell>
          <cell r="B3879" t="str">
            <v>No</v>
          </cell>
          <cell r="C3879" t="str">
            <v>Auking Mining Ltd Unlisted Options Expiry 30/04/27</v>
          </cell>
          <cell r="D3879" t="str">
            <v>ManagedFunds</v>
          </cell>
          <cell r="E3879">
            <v>0</v>
          </cell>
          <cell r="F3879">
            <v>0</v>
          </cell>
          <cell r="G3879">
            <v>0</v>
          </cell>
          <cell r="H3879">
            <v>0</v>
          </cell>
          <cell r="I3879">
            <v>0</v>
          </cell>
          <cell r="J3879">
            <v>0</v>
          </cell>
          <cell r="K3879">
            <v>0</v>
          </cell>
        </row>
        <row r="3880">
          <cell r="A3880" t="str">
            <v>NWALPHA8</v>
          </cell>
          <cell r="B3880" t="str">
            <v>No</v>
          </cell>
          <cell r="C3880" t="str">
            <v>Yield Alpha Sub-Trust-A$Yield Fund Subord Units</v>
          </cell>
          <cell r="D3880" t="str">
            <v>ManagedFunds</v>
          </cell>
          <cell r="E3880">
            <v>0</v>
          </cell>
          <cell r="F3880">
            <v>0</v>
          </cell>
          <cell r="G3880">
            <v>0</v>
          </cell>
          <cell r="H3880">
            <v>0</v>
          </cell>
          <cell r="I3880">
            <v>0</v>
          </cell>
          <cell r="J3880">
            <v>0</v>
          </cell>
          <cell r="K3880">
            <v>0</v>
          </cell>
        </row>
        <row r="3881">
          <cell r="A3881" t="str">
            <v>NWAMNUO</v>
          </cell>
          <cell r="B3881" t="str">
            <v>No</v>
          </cell>
          <cell r="C3881" t="str">
            <v>Agrimin Limited Unlisted Option Expiry 27/03/2027</v>
          </cell>
          <cell r="D3881" t="str">
            <v>ManagedFunds</v>
          </cell>
          <cell r="E3881">
            <v>0</v>
          </cell>
          <cell r="F3881">
            <v>0</v>
          </cell>
          <cell r="G3881">
            <v>0</v>
          </cell>
          <cell r="H3881">
            <v>0</v>
          </cell>
          <cell r="I3881">
            <v>0</v>
          </cell>
          <cell r="J3881">
            <v>0</v>
          </cell>
          <cell r="K3881">
            <v>0</v>
          </cell>
        </row>
        <row r="3882">
          <cell r="A3882" t="str">
            <v>NWAPH999</v>
          </cell>
          <cell r="B3882" t="str">
            <v>No</v>
          </cell>
          <cell r="C3882" t="str">
            <v>Auspep Holdings Limited</v>
          </cell>
          <cell r="D3882" t="str">
            <v>ManagedFunds</v>
          </cell>
          <cell r="E3882">
            <v>154431</v>
          </cell>
          <cell r="F3882">
            <v>0</v>
          </cell>
          <cell r="G3882">
            <v>0</v>
          </cell>
          <cell r="H3882">
            <v>103808.054907</v>
          </cell>
          <cell r="I3882">
            <v>0</v>
          </cell>
          <cell r="J3882">
            <v>0</v>
          </cell>
          <cell r="K3882">
            <v>0.67219700000000004</v>
          </cell>
        </row>
        <row r="3883">
          <cell r="A3883" t="str">
            <v>NWAQDUO2</v>
          </cell>
          <cell r="B3883" t="str">
            <v>No</v>
          </cell>
          <cell r="C3883" t="str">
            <v>Ausquest Ltd Unlisted Option Expiry 11/11/2027</v>
          </cell>
          <cell r="D3883" t="str">
            <v>ManagedFunds</v>
          </cell>
          <cell r="E3883">
            <v>0</v>
          </cell>
          <cell r="F3883">
            <v>0</v>
          </cell>
          <cell r="G3883">
            <v>0</v>
          </cell>
          <cell r="H3883">
            <v>0</v>
          </cell>
          <cell r="I3883">
            <v>0</v>
          </cell>
          <cell r="J3883">
            <v>0</v>
          </cell>
          <cell r="K3883">
            <v>0</v>
          </cell>
        </row>
        <row r="3884">
          <cell r="A3884" t="str">
            <v>NWAQL999</v>
          </cell>
          <cell r="B3884" t="str">
            <v>No</v>
          </cell>
          <cell r="C3884" t="str">
            <v>Aquenox Limited</v>
          </cell>
          <cell r="D3884" t="str">
            <v>ManagedFunds</v>
          </cell>
          <cell r="E3884">
            <v>0</v>
          </cell>
          <cell r="F3884">
            <v>0</v>
          </cell>
          <cell r="G3884">
            <v>0</v>
          </cell>
          <cell r="H3884">
            <v>0</v>
          </cell>
          <cell r="I3884">
            <v>0</v>
          </cell>
          <cell r="J3884">
            <v>0</v>
          </cell>
          <cell r="K3884">
            <v>0</v>
          </cell>
        </row>
        <row r="3885">
          <cell r="A3885" t="str">
            <v>NWASNUO</v>
          </cell>
          <cell r="B3885" t="str">
            <v>No</v>
          </cell>
          <cell r="C3885" t="str">
            <v>Anson Resources Limited Unl Opt Exp 16/11/2026</v>
          </cell>
          <cell r="D3885" t="str">
            <v>ManagedFunds</v>
          </cell>
          <cell r="E3885">
            <v>0</v>
          </cell>
          <cell r="F3885">
            <v>0</v>
          </cell>
          <cell r="G3885">
            <v>0</v>
          </cell>
          <cell r="H3885">
            <v>0</v>
          </cell>
          <cell r="I3885">
            <v>0</v>
          </cell>
          <cell r="J3885">
            <v>0</v>
          </cell>
          <cell r="K3885">
            <v>0</v>
          </cell>
        </row>
        <row r="3886">
          <cell r="A3886" t="str">
            <v>NWASRUO</v>
          </cell>
          <cell r="B3886" t="str">
            <v>No</v>
          </cell>
          <cell r="C3886" t="str">
            <v>Asra Minerals Limited Unlisted Opt Exp 2/09/2027</v>
          </cell>
          <cell r="D3886" t="str">
            <v>ManagedFunds</v>
          </cell>
          <cell r="E3886">
            <v>0</v>
          </cell>
          <cell r="F3886">
            <v>0</v>
          </cell>
          <cell r="G3886">
            <v>0</v>
          </cell>
          <cell r="H3886">
            <v>0</v>
          </cell>
          <cell r="I3886">
            <v>0</v>
          </cell>
          <cell r="J3886">
            <v>0</v>
          </cell>
          <cell r="K3886">
            <v>0</v>
          </cell>
        </row>
        <row r="3887">
          <cell r="A3887" t="str">
            <v>NWATA</v>
          </cell>
          <cell r="B3887" t="str">
            <v>No</v>
          </cell>
          <cell r="C3887" t="str">
            <v>Tungsten Metals Group Ltd</v>
          </cell>
          <cell r="D3887" t="str">
            <v>AustralianShares</v>
          </cell>
          <cell r="E3887">
            <v>0</v>
          </cell>
          <cell r="F3887">
            <v>0</v>
          </cell>
          <cell r="G3887">
            <v>0</v>
          </cell>
          <cell r="H3887">
            <v>0</v>
          </cell>
          <cell r="I3887">
            <v>0</v>
          </cell>
          <cell r="J3887">
            <v>0</v>
          </cell>
          <cell r="K3887">
            <v>0</v>
          </cell>
        </row>
        <row r="3888">
          <cell r="A3888" t="str">
            <v>NWATCUO</v>
          </cell>
          <cell r="B3888" t="str">
            <v>No</v>
          </cell>
          <cell r="C3888" t="str">
            <v>Altech Batteries Limited Option Expiry 30/04/2026</v>
          </cell>
          <cell r="D3888" t="str">
            <v>ManagedFunds</v>
          </cell>
          <cell r="E3888">
            <v>0</v>
          </cell>
          <cell r="F3888">
            <v>0</v>
          </cell>
          <cell r="G3888">
            <v>0</v>
          </cell>
          <cell r="H3888">
            <v>0</v>
          </cell>
          <cell r="I3888">
            <v>0</v>
          </cell>
          <cell r="J3888">
            <v>0</v>
          </cell>
          <cell r="K3888">
            <v>0</v>
          </cell>
        </row>
        <row r="3889">
          <cell r="A3889" t="str">
            <v>NWAUZUO</v>
          </cell>
          <cell r="B3889" t="str">
            <v>No</v>
          </cell>
          <cell r="C3889" t="str">
            <v>Australian Mines Ltd Unlisted Opt Exp 20/12/2025</v>
          </cell>
          <cell r="D3889" t="str">
            <v>ManagedFunds</v>
          </cell>
          <cell r="E3889">
            <v>0</v>
          </cell>
          <cell r="F3889">
            <v>0</v>
          </cell>
          <cell r="G3889">
            <v>0</v>
          </cell>
          <cell r="H3889">
            <v>0</v>
          </cell>
          <cell r="I3889">
            <v>0</v>
          </cell>
          <cell r="J3889">
            <v>0</v>
          </cell>
          <cell r="K3889">
            <v>0</v>
          </cell>
        </row>
        <row r="3890">
          <cell r="A3890" t="str">
            <v>NWAW1UO</v>
          </cell>
          <cell r="B3890" t="str">
            <v>No</v>
          </cell>
          <cell r="C3890" t="str">
            <v>American West Metals Ltd Unl Opt Exp 30/11/2026</v>
          </cell>
          <cell r="D3890" t="str">
            <v>ManagedFunds</v>
          </cell>
          <cell r="E3890">
            <v>0</v>
          </cell>
          <cell r="F3890">
            <v>0</v>
          </cell>
          <cell r="G3890">
            <v>0</v>
          </cell>
          <cell r="H3890">
            <v>0</v>
          </cell>
          <cell r="I3890">
            <v>0</v>
          </cell>
          <cell r="J3890">
            <v>0</v>
          </cell>
          <cell r="K3890">
            <v>0</v>
          </cell>
        </row>
        <row r="3891">
          <cell r="A3891" t="str">
            <v>NWAYTUO</v>
          </cell>
          <cell r="B3891" t="str">
            <v>No</v>
          </cell>
          <cell r="C3891" t="str">
            <v>Austin Metals Ltd Unlisted Opt Exp 31/12/2026</v>
          </cell>
          <cell r="D3891" t="str">
            <v>ManagedFunds</v>
          </cell>
          <cell r="E3891">
            <v>0</v>
          </cell>
          <cell r="F3891">
            <v>0</v>
          </cell>
          <cell r="G3891">
            <v>0</v>
          </cell>
          <cell r="H3891">
            <v>0</v>
          </cell>
          <cell r="I3891">
            <v>0</v>
          </cell>
          <cell r="J3891">
            <v>0</v>
          </cell>
          <cell r="K3891">
            <v>0</v>
          </cell>
        </row>
        <row r="3892">
          <cell r="A3892" t="str">
            <v>NWAZYUO2</v>
          </cell>
          <cell r="B3892" t="str">
            <v>No</v>
          </cell>
          <cell r="C3892" t="str">
            <v>Antipa Minerals Ltd Unlisted Opt Exp 23/10/2025</v>
          </cell>
          <cell r="D3892" t="str">
            <v>ManagedFunds</v>
          </cell>
          <cell r="E3892">
            <v>0</v>
          </cell>
          <cell r="F3892">
            <v>0</v>
          </cell>
          <cell r="G3892">
            <v>0</v>
          </cell>
          <cell r="H3892">
            <v>0</v>
          </cell>
          <cell r="I3892">
            <v>0</v>
          </cell>
          <cell r="J3892">
            <v>0</v>
          </cell>
          <cell r="K3892">
            <v>0</v>
          </cell>
        </row>
        <row r="3893">
          <cell r="A3893" t="str">
            <v>NWBCBUO</v>
          </cell>
          <cell r="B3893" t="str">
            <v>No</v>
          </cell>
          <cell r="C3893" t="str">
            <v>Bowen Coking Coal Limited Unl Opt Exp 05/05/2025</v>
          </cell>
          <cell r="D3893" t="str">
            <v>ManagedFunds</v>
          </cell>
          <cell r="E3893">
            <v>0</v>
          </cell>
          <cell r="F3893">
            <v>0</v>
          </cell>
          <cell r="G3893">
            <v>0</v>
          </cell>
          <cell r="H3893">
            <v>0</v>
          </cell>
          <cell r="I3893">
            <v>0</v>
          </cell>
          <cell r="J3893">
            <v>0</v>
          </cell>
          <cell r="K3893">
            <v>0</v>
          </cell>
        </row>
        <row r="3894">
          <cell r="A3894" t="str">
            <v>NWBCF999</v>
          </cell>
          <cell r="B3894" t="str">
            <v>No</v>
          </cell>
          <cell r="C3894" t="str">
            <v>Yield Alpha Liquidating Tst(Basis Pac-Rim Sub Tst)</v>
          </cell>
          <cell r="D3894" t="str">
            <v>ManagedFunds</v>
          </cell>
          <cell r="E3894">
            <v>0</v>
          </cell>
          <cell r="F3894">
            <v>0</v>
          </cell>
          <cell r="G3894">
            <v>0</v>
          </cell>
          <cell r="H3894">
            <v>0</v>
          </cell>
          <cell r="I3894">
            <v>0</v>
          </cell>
          <cell r="J3894">
            <v>0</v>
          </cell>
          <cell r="K3894">
            <v>0</v>
          </cell>
        </row>
        <row r="3895">
          <cell r="A3895" t="str">
            <v>NWC</v>
          </cell>
          <cell r="B3895" t="str">
            <v>No</v>
          </cell>
          <cell r="C3895" t="str">
            <v>New World Resources Limited</v>
          </cell>
          <cell r="D3895" t="str">
            <v>AustralianShares</v>
          </cell>
          <cell r="E3895">
            <v>487152</v>
          </cell>
          <cell r="F3895">
            <v>0</v>
          </cell>
          <cell r="G3895">
            <v>0</v>
          </cell>
          <cell r="H3895">
            <v>8768.7360000000008</v>
          </cell>
          <cell r="I3895">
            <v>0</v>
          </cell>
          <cell r="J3895">
            <v>0</v>
          </cell>
          <cell r="K3895">
            <v>1.7999999999999999E-2</v>
          </cell>
        </row>
        <row r="3896">
          <cell r="A3896" t="str">
            <v>NWCANUO</v>
          </cell>
          <cell r="B3896" t="str">
            <v>No</v>
          </cell>
          <cell r="C3896" t="str">
            <v>Cann Group Ltd Unlisted Opt Exp 01/02/2025</v>
          </cell>
          <cell r="D3896" t="str">
            <v>ManagedFunds</v>
          </cell>
          <cell r="E3896">
            <v>0</v>
          </cell>
          <cell r="F3896">
            <v>0</v>
          </cell>
          <cell r="G3896">
            <v>0</v>
          </cell>
          <cell r="H3896">
            <v>0</v>
          </cell>
          <cell r="I3896">
            <v>0</v>
          </cell>
          <cell r="J3896">
            <v>0</v>
          </cell>
          <cell r="K3896">
            <v>0</v>
          </cell>
        </row>
        <row r="3897">
          <cell r="A3897" t="str">
            <v>NWCANUO2</v>
          </cell>
          <cell r="B3897" t="str">
            <v>No</v>
          </cell>
          <cell r="C3897" t="str">
            <v>Cann Group Ltd Unlisted Opt Exp 02/12/2026</v>
          </cell>
          <cell r="D3897" t="str">
            <v>ManagedFunds</v>
          </cell>
          <cell r="E3897">
            <v>0</v>
          </cell>
          <cell r="F3897">
            <v>0</v>
          </cell>
          <cell r="G3897">
            <v>0</v>
          </cell>
          <cell r="H3897">
            <v>0</v>
          </cell>
          <cell r="I3897">
            <v>0</v>
          </cell>
          <cell r="J3897">
            <v>0</v>
          </cell>
          <cell r="K3897">
            <v>0</v>
          </cell>
        </row>
        <row r="3898">
          <cell r="A3898" t="str">
            <v>NWCHP</v>
          </cell>
          <cell r="B3898" t="str">
            <v>No</v>
          </cell>
          <cell r="C3898" t="str">
            <v>Chapmans Limited</v>
          </cell>
          <cell r="D3898" t="str">
            <v>ManagedFunds</v>
          </cell>
          <cell r="E3898">
            <v>307500</v>
          </cell>
          <cell r="F3898">
            <v>0</v>
          </cell>
          <cell r="G3898">
            <v>0</v>
          </cell>
          <cell r="H3898">
            <v>134.07</v>
          </cell>
          <cell r="I3898">
            <v>0</v>
          </cell>
          <cell r="J3898">
            <v>0</v>
          </cell>
          <cell r="K3898">
            <v>4.3600000000000003E-4</v>
          </cell>
        </row>
        <row r="3899">
          <cell r="A3899" t="str">
            <v>NWCLZUO2</v>
          </cell>
          <cell r="B3899" t="str">
            <v>No</v>
          </cell>
          <cell r="C3899" t="str">
            <v>Classic Minerals Ltd Unlisted Opt Exp 01/06/2025</v>
          </cell>
          <cell r="D3899" t="str">
            <v>ManagedFunds</v>
          </cell>
          <cell r="E3899">
            <v>0</v>
          </cell>
          <cell r="F3899">
            <v>0</v>
          </cell>
          <cell r="G3899">
            <v>0</v>
          </cell>
          <cell r="H3899">
            <v>0</v>
          </cell>
          <cell r="I3899">
            <v>0</v>
          </cell>
          <cell r="J3899">
            <v>0</v>
          </cell>
          <cell r="K3899">
            <v>0</v>
          </cell>
        </row>
        <row r="3900">
          <cell r="A3900" t="str">
            <v>NWCLZUO3</v>
          </cell>
          <cell r="B3900" t="str">
            <v>No</v>
          </cell>
          <cell r="C3900" t="str">
            <v>Classic Minerals Ltd Unlisted Opt Exp 30/06/2027</v>
          </cell>
          <cell r="D3900" t="str">
            <v>ManagedFunds</v>
          </cell>
          <cell r="E3900">
            <v>0</v>
          </cell>
          <cell r="F3900">
            <v>0</v>
          </cell>
          <cell r="G3900">
            <v>0</v>
          </cell>
          <cell r="H3900">
            <v>0</v>
          </cell>
          <cell r="I3900">
            <v>0</v>
          </cell>
          <cell r="J3900">
            <v>0</v>
          </cell>
          <cell r="K3900">
            <v>0</v>
          </cell>
        </row>
        <row r="3901">
          <cell r="A3901" t="str">
            <v>NWCML</v>
          </cell>
          <cell r="B3901" t="str">
            <v>No</v>
          </cell>
          <cell r="C3901" t="str">
            <v>Critical Metals Limited</v>
          </cell>
          <cell r="D3901" t="str">
            <v>ManagedFunds</v>
          </cell>
          <cell r="E3901">
            <v>0</v>
          </cell>
          <cell r="F3901">
            <v>0</v>
          </cell>
          <cell r="G3901">
            <v>0</v>
          </cell>
          <cell r="H3901">
            <v>0</v>
          </cell>
          <cell r="I3901">
            <v>0</v>
          </cell>
          <cell r="J3901">
            <v>0</v>
          </cell>
          <cell r="K3901">
            <v>0</v>
          </cell>
        </row>
        <row r="3902">
          <cell r="A3902" t="str">
            <v>NWCPVUO</v>
          </cell>
          <cell r="B3902" t="str">
            <v>No</v>
          </cell>
          <cell r="C3902" t="str">
            <v>ClearVue Technologies Ltd Unl Opt Exp 12/03/2026</v>
          </cell>
          <cell r="D3902" t="str">
            <v>ManagedFunds</v>
          </cell>
          <cell r="E3902">
            <v>0</v>
          </cell>
          <cell r="F3902">
            <v>0</v>
          </cell>
          <cell r="G3902">
            <v>0</v>
          </cell>
          <cell r="H3902">
            <v>0</v>
          </cell>
          <cell r="I3902">
            <v>0</v>
          </cell>
          <cell r="J3902">
            <v>0</v>
          </cell>
          <cell r="K3902">
            <v>0</v>
          </cell>
        </row>
        <row r="3903">
          <cell r="A3903" t="str">
            <v>NWCSM</v>
          </cell>
          <cell r="B3903" t="str">
            <v>No</v>
          </cell>
          <cell r="C3903" t="str">
            <v>Cosmo Gold Limited</v>
          </cell>
          <cell r="D3903" t="str">
            <v>ManagedFunds</v>
          </cell>
          <cell r="E3903">
            <v>0</v>
          </cell>
          <cell r="F3903">
            <v>0</v>
          </cell>
          <cell r="G3903">
            <v>0</v>
          </cell>
          <cell r="H3903">
            <v>0</v>
          </cell>
          <cell r="I3903">
            <v>0</v>
          </cell>
          <cell r="J3903">
            <v>0</v>
          </cell>
          <cell r="K3903">
            <v>0</v>
          </cell>
        </row>
        <row r="3904">
          <cell r="A3904" t="str">
            <v>NWCTY996</v>
          </cell>
          <cell r="B3904" t="str">
            <v>No</v>
          </cell>
          <cell r="C3904" t="str">
            <v>City Pacific Mortgage Trust 24 Months (Susp)</v>
          </cell>
          <cell r="D3904" t="str">
            <v>ManagedFunds</v>
          </cell>
          <cell r="E3904">
            <v>103662.109333</v>
          </cell>
          <cell r="F3904">
            <v>0</v>
          </cell>
          <cell r="G3904">
            <v>0</v>
          </cell>
          <cell r="H3904">
            <v>155.49316399999998</v>
          </cell>
          <cell r="I3904">
            <v>0</v>
          </cell>
          <cell r="J3904">
            <v>0</v>
          </cell>
          <cell r="K3904">
            <v>1.5E-3</v>
          </cell>
        </row>
        <row r="3905">
          <cell r="A3905" t="str">
            <v>NWCTY997</v>
          </cell>
          <cell r="B3905" t="str">
            <v>No</v>
          </cell>
          <cell r="C3905" t="str">
            <v>City Pacific Mortgage Trust 12 Months (Susp)</v>
          </cell>
          <cell r="D3905" t="str">
            <v>ManagedFunds</v>
          </cell>
          <cell r="E3905">
            <v>5708.9340000000002</v>
          </cell>
          <cell r="F3905">
            <v>0</v>
          </cell>
          <cell r="G3905">
            <v>0</v>
          </cell>
          <cell r="H3905">
            <v>8.5634010000000007</v>
          </cell>
          <cell r="I3905">
            <v>0</v>
          </cell>
          <cell r="J3905">
            <v>0</v>
          </cell>
          <cell r="K3905">
            <v>1.5E-3</v>
          </cell>
        </row>
        <row r="3906">
          <cell r="A3906" t="str">
            <v>NWCXMUO2</v>
          </cell>
          <cell r="B3906" t="str">
            <v>No</v>
          </cell>
          <cell r="C3906" t="str">
            <v>Centrex Limited Unlisted Option Expiry 15/12/2025</v>
          </cell>
          <cell r="D3906" t="str">
            <v>ManagedFunds</v>
          </cell>
          <cell r="E3906">
            <v>0</v>
          </cell>
          <cell r="F3906">
            <v>0</v>
          </cell>
          <cell r="G3906">
            <v>0</v>
          </cell>
          <cell r="H3906">
            <v>0</v>
          </cell>
          <cell r="I3906">
            <v>0</v>
          </cell>
          <cell r="J3906">
            <v>0</v>
          </cell>
          <cell r="K3906">
            <v>0</v>
          </cell>
        </row>
        <row r="3907">
          <cell r="A3907" t="str">
            <v>NWCYMUO</v>
          </cell>
          <cell r="B3907" t="str">
            <v>No</v>
          </cell>
          <cell r="C3907" t="str">
            <v>Cyprium Metals Limited Unlisted Opt Exp 31/12/2024</v>
          </cell>
          <cell r="D3907" t="str">
            <v>ManagedFunds</v>
          </cell>
          <cell r="E3907">
            <v>0</v>
          </cell>
          <cell r="F3907">
            <v>0</v>
          </cell>
          <cell r="G3907">
            <v>0</v>
          </cell>
          <cell r="H3907">
            <v>0</v>
          </cell>
          <cell r="I3907">
            <v>0</v>
          </cell>
          <cell r="J3907">
            <v>0</v>
          </cell>
          <cell r="K3907">
            <v>0</v>
          </cell>
        </row>
        <row r="3908">
          <cell r="A3908" t="str">
            <v>NWDEL990</v>
          </cell>
          <cell r="B3908" t="str">
            <v>No</v>
          </cell>
          <cell r="C3908" t="str">
            <v>Delgare Ltd</v>
          </cell>
          <cell r="D3908" t="str">
            <v>ManagedFunds</v>
          </cell>
          <cell r="E3908">
            <v>1800</v>
          </cell>
          <cell r="F3908">
            <v>0</v>
          </cell>
          <cell r="G3908">
            <v>0</v>
          </cell>
          <cell r="H3908">
            <v>0.13500000000000001</v>
          </cell>
          <cell r="I3908">
            <v>0</v>
          </cell>
          <cell r="J3908">
            <v>0</v>
          </cell>
          <cell r="K3908">
            <v>7.4999999999999993E-5</v>
          </cell>
        </row>
        <row r="3909">
          <cell r="A3909" t="str">
            <v>NWDOUUO</v>
          </cell>
          <cell r="B3909" t="str">
            <v>No</v>
          </cell>
          <cell r="C3909" t="str">
            <v>Douugh Limited Unlisted Option Expiry 11/12/2026</v>
          </cell>
          <cell r="D3909" t="str">
            <v>ManagedFunds</v>
          </cell>
          <cell r="E3909">
            <v>0</v>
          </cell>
          <cell r="F3909">
            <v>0</v>
          </cell>
          <cell r="G3909">
            <v>0</v>
          </cell>
          <cell r="H3909">
            <v>0</v>
          </cell>
          <cell r="I3909">
            <v>0</v>
          </cell>
          <cell r="J3909">
            <v>0</v>
          </cell>
          <cell r="K3909">
            <v>0</v>
          </cell>
        </row>
        <row r="3910">
          <cell r="A3910" t="str">
            <v>NWDTMUO</v>
          </cell>
          <cell r="B3910" t="str">
            <v>No</v>
          </cell>
          <cell r="C3910" t="str">
            <v>Dart Mining NL Unlisted Option Expiry 03/10/2025</v>
          </cell>
          <cell r="D3910" t="str">
            <v>ManagedFunds</v>
          </cell>
          <cell r="E3910">
            <v>0</v>
          </cell>
          <cell r="F3910">
            <v>0</v>
          </cell>
          <cell r="G3910">
            <v>0</v>
          </cell>
          <cell r="H3910">
            <v>0</v>
          </cell>
          <cell r="I3910">
            <v>0</v>
          </cell>
          <cell r="J3910">
            <v>0</v>
          </cell>
          <cell r="K3910">
            <v>0</v>
          </cell>
        </row>
        <row r="3911">
          <cell r="A3911" t="str">
            <v>NWELTUO</v>
          </cell>
          <cell r="B3911" t="str">
            <v>No</v>
          </cell>
          <cell r="C3911" t="str">
            <v>Elementos Limited Unlisted Option Exp 31/01/2026</v>
          </cell>
          <cell r="D3911" t="str">
            <v>ManagedFunds</v>
          </cell>
          <cell r="E3911">
            <v>0</v>
          </cell>
          <cell r="F3911">
            <v>0</v>
          </cell>
          <cell r="G3911">
            <v>0</v>
          </cell>
          <cell r="H3911">
            <v>0</v>
          </cell>
          <cell r="I3911">
            <v>0</v>
          </cell>
          <cell r="J3911">
            <v>0</v>
          </cell>
          <cell r="K3911">
            <v>0</v>
          </cell>
        </row>
        <row r="3912">
          <cell r="A3912" t="str">
            <v>NWEMDUO</v>
          </cell>
          <cell r="B3912" t="str">
            <v>No</v>
          </cell>
          <cell r="C3912" t="str">
            <v>Emyria Limited Unlisted Option Expiry 05/10/2026</v>
          </cell>
          <cell r="D3912" t="str">
            <v>ManagedFunds</v>
          </cell>
          <cell r="E3912">
            <v>0</v>
          </cell>
          <cell r="F3912">
            <v>0</v>
          </cell>
          <cell r="G3912">
            <v>0</v>
          </cell>
          <cell r="H3912">
            <v>0</v>
          </cell>
          <cell r="I3912">
            <v>0</v>
          </cell>
          <cell r="J3912">
            <v>0</v>
          </cell>
          <cell r="K3912">
            <v>0</v>
          </cell>
        </row>
        <row r="3913">
          <cell r="A3913" t="str">
            <v>NWEP1U</v>
          </cell>
          <cell r="B3913" t="str">
            <v>No</v>
          </cell>
          <cell r="C3913" t="str">
            <v>Evolve Power Limited</v>
          </cell>
          <cell r="D3913" t="str">
            <v>ManagedFunds</v>
          </cell>
          <cell r="E3913">
            <v>12500</v>
          </cell>
          <cell r="F3913">
            <v>0</v>
          </cell>
          <cell r="G3913">
            <v>0</v>
          </cell>
          <cell r="H3913">
            <v>342.92500000000001</v>
          </cell>
          <cell r="I3913">
            <v>0</v>
          </cell>
          <cell r="J3913">
            <v>0</v>
          </cell>
          <cell r="K3913">
            <v>2.7434E-2</v>
          </cell>
        </row>
        <row r="3914">
          <cell r="A3914" t="str">
            <v>NWESE</v>
          </cell>
          <cell r="B3914" t="str">
            <v>No</v>
          </cell>
          <cell r="C3914" t="str">
            <v>eSense-Lab Ltd</v>
          </cell>
          <cell r="D3914" t="str">
            <v>ManagedFunds</v>
          </cell>
          <cell r="E3914">
            <v>0</v>
          </cell>
          <cell r="F3914">
            <v>0</v>
          </cell>
          <cell r="G3914">
            <v>0</v>
          </cell>
          <cell r="H3914">
            <v>0</v>
          </cell>
          <cell r="I3914">
            <v>0</v>
          </cell>
          <cell r="J3914">
            <v>0</v>
          </cell>
          <cell r="K3914">
            <v>0</v>
          </cell>
        </row>
        <row r="3915">
          <cell r="A3915" t="str">
            <v>NWEXLUO</v>
          </cell>
          <cell r="B3915" t="str">
            <v>No</v>
          </cell>
          <cell r="C3915" t="str">
            <v>Elixinol Wellness Ltd Unlisted Opt Exp 07/06/2025</v>
          </cell>
          <cell r="D3915" t="str">
            <v>ManagedFunds</v>
          </cell>
          <cell r="E3915">
            <v>0</v>
          </cell>
          <cell r="F3915">
            <v>0</v>
          </cell>
          <cell r="G3915">
            <v>0</v>
          </cell>
          <cell r="H3915">
            <v>0</v>
          </cell>
          <cell r="I3915">
            <v>0</v>
          </cell>
          <cell r="J3915">
            <v>0</v>
          </cell>
          <cell r="K3915">
            <v>0</v>
          </cell>
        </row>
        <row r="3916">
          <cell r="A3916" t="str">
            <v>NWFFFUO</v>
          </cell>
          <cell r="B3916" t="str">
            <v>No</v>
          </cell>
          <cell r="C3916" t="str">
            <v>Forbidden Foods Limited Unl Opt Exp 31/01/2025</v>
          </cell>
          <cell r="D3916" t="str">
            <v>ManagedFunds</v>
          </cell>
          <cell r="E3916">
            <v>0</v>
          </cell>
          <cell r="F3916">
            <v>0</v>
          </cell>
          <cell r="G3916">
            <v>0</v>
          </cell>
          <cell r="H3916">
            <v>0</v>
          </cell>
          <cell r="I3916">
            <v>0</v>
          </cell>
          <cell r="J3916">
            <v>0</v>
          </cell>
          <cell r="K3916">
            <v>0</v>
          </cell>
        </row>
        <row r="3917">
          <cell r="A3917" t="str">
            <v>NWG.LN</v>
          </cell>
          <cell r="B3917" t="str">
            <v>No</v>
          </cell>
          <cell r="C3917" t="str">
            <v>NatWest Group PLC</v>
          </cell>
          <cell r="D3917" t="str">
            <v>InternationalShares</v>
          </cell>
          <cell r="E3917">
            <v>1560</v>
          </cell>
          <cell r="F3917">
            <v>0</v>
          </cell>
          <cell r="G3917">
            <v>0</v>
          </cell>
          <cell r="H3917">
            <v>12684.41928</v>
          </cell>
          <cell r="I3917">
            <v>0</v>
          </cell>
          <cell r="J3917">
            <v>0</v>
          </cell>
          <cell r="K3917">
            <v>8.1310380000000002</v>
          </cell>
        </row>
        <row r="3918">
          <cell r="A3918" t="str">
            <v>NWG6MUO</v>
          </cell>
          <cell r="B3918" t="str">
            <v>No</v>
          </cell>
          <cell r="C3918" t="str">
            <v>Group 6 Metals Limited Unlist Opt Exp 31/01/2025</v>
          </cell>
          <cell r="D3918" t="str">
            <v>ManagedFunds</v>
          </cell>
          <cell r="E3918">
            <v>0</v>
          </cell>
          <cell r="F3918">
            <v>0</v>
          </cell>
          <cell r="G3918">
            <v>0</v>
          </cell>
          <cell r="H3918">
            <v>0</v>
          </cell>
          <cell r="I3918">
            <v>0</v>
          </cell>
          <cell r="J3918">
            <v>0</v>
          </cell>
          <cell r="K3918">
            <v>0</v>
          </cell>
        </row>
        <row r="3919">
          <cell r="A3919" t="str">
            <v>NWG6MUO2</v>
          </cell>
          <cell r="B3919" t="str">
            <v>No</v>
          </cell>
          <cell r="C3919" t="str">
            <v>Group 6 Metals Limited Unlist Opt Exp 30/06/2025</v>
          </cell>
          <cell r="D3919" t="str">
            <v>ManagedFunds</v>
          </cell>
          <cell r="E3919">
            <v>0</v>
          </cell>
          <cell r="F3919">
            <v>0</v>
          </cell>
          <cell r="G3919">
            <v>0</v>
          </cell>
          <cell r="H3919">
            <v>0</v>
          </cell>
          <cell r="I3919">
            <v>0</v>
          </cell>
          <cell r="J3919">
            <v>0</v>
          </cell>
          <cell r="K3919">
            <v>0</v>
          </cell>
        </row>
        <row r="3920">
          <cell r="A3920" t="str">
            <v>NWGBZUO2</v>
          </cell>
          <cell r="B3920" t="str">
            <v>No</v>
          </cell>
          <cell r="C3920" t="str">
            <v>GBM Resources Limited Unlisted Opt Exp 07/02/2025</v>
          </cell>
          <cell r="D3920" t="str">
            <v>ManagedFunds</v>
          </cell>
          <cell r="E3920">
            <v>0</v>
          </cell>
          <cell r="F3920">
            <v>0</v>
          </cell>
          <cell r="G3920">
            <v>0</v>
          </cell>
          <cell r="H3920">
            <v>0</v>
          </cell>
          <cell r="I3920">
            <v>0</v>
          </cell>
          <cell r="J3920">
            <v>0</v>
          </cell>
          <cell r="K3920">
            <v>0</v>
          </cell>
        </row>
        <row r="3921">
          <cell r="A3921" t="str">
            <v>NWGBZUO3</v>
          </cell>
          <cell r="B3921" t="str">
            <v>No</v>
          </cell>
          <cell r="C3921" t="str">
            <v>GBM Resources Limited Unlisted Opt Exp 05/02/2026</v>
          </cell>
          <cell r="D3921" t="str">
            <v>ManagedFunds</v>
          </cell>
          <cell r="E3921">
            <v>0</v>
          </cell>
          <cell r="F3921">
            <v>0</v>
          </cell>
          <cell r="G3921">
            <v>0</v>
          </cell>
          <cell r="H3921">
            <v>0</v>
          </cell>
          <cell r="I3921">
            <v>0</v>
          </cell>
          <cell r="J3921">
            <v>0</v>
          </cell>
          <cell r="K3921">
            <v>0</v>
          </cell>
        </row>
        <row r="3922">
          <cell r="A3922" t="str">
            <v>NWGENUO2</v>
          </cell>
          <cell r="B3922" t="str">
            <v>No</v>
          </cell>
          <cell r="C3922" t="str">
            <v>GenMin Limited Unlisted Option Expiry 30/04/2025</v>
          </cell>
          <cell r="D3922" t="str">
            <v>ManagedFunds</v>
          </cell>
          <cell r="E3922">
            <v>0</v>
          </cell>
          <cell r="F3922">
            <v>0</v>
          </cell>
          <cell r="G3922">
            <v>0</v>
          </cell>
          <cell r="H3922">
            <v>0</v>
          </cell>
          <cell r="I3922">
            <v>0</v>
          </cell>
          <cell r="J3922">
            <v>0</v>
          </cell>
          <cell r="K3922">
            <v>0</v>
          </cell>
        </row>
        <row r="3923">
          <cell r="A3923" t="str">
            <v>NWGYM998</v>
          </cell>
          <cell r="B3923" t="str">
            <v>No</v>
          </cell>
          <cell r="C3923" t="str">
            <v>Gympie &amp; District Financial Services Ltd Ords</v>
          </cell>
          <cell r="D3923" t="str">
            <v>ManagedFunds</v>
          </cell>
          <cell r="E3923">
            <v>2000</v>
          </cell>
          <cell r="F3923">
            <v>0</v>
          </cell>
          <cell r="G3923">
            <v>0</v>
          </cell>
          <cell r="H3923">
            <v>1598.662</v>
          </cell>
          <cell r="I3923">
            <v>0</v>
          </cell>
          <cell r="J3923">
            <v>0</v>
          </cell>
          <cell r="K3923">
            <v>0.79933100000000001</v>
          </cell>
        </row>
        <row r="3924">
          <cell r="A3924" t="str">
            <v>NWIAD</v>
          </cell>
          <cell r="B3924" t="str">
            <v>No</v>
          </cell>
          <cell r="C3924" t="str">
            <v>Inverloch and District Fin Enterprises Ltd</v>
          </cell>
          <cell r="D3924" t="str">
            <v>ManagedFunds</v>
          </cell>
          <cell r="E3924">
            <v>5000</v>
          </cell>
          <cell r="F3924">
            <v>0</v>
          </cell>
          <cell r="G3924">
            <v>0</v>
          </cell>
          <cell r="H3924">
            <v>7404.25</v>
          </cell>
          <cell r="I3924">
            <v>0</v>
          </cell>
          <cell r="J3924">
            <v>0</v>
          </cell>
          <cell r="K3924">
            <v>1.48085</v>
          </cell>
        </row>
        <row r="3925">
          <cell r="A3925" t="str">
            <v>NWIONO</v>
          </cell>
          <cell r="B3925" t="str">
            <v>No</v>
          </cell>
          <cell r="C3925" t="str">
            <v>Ionic Industries Ltd Unlisted Opt Exp 30/06/2025</v>
          </cell>
          <cell r="D3925" t="str">
            <v>ManagedFunds</v>
          </cell>
          <cell r="E3925">
            <v>0</v>
          </cell>
          <cell r="F3925">
            <v>0</v>
          </cell>
          <cell r="G3925">
            <v>0</v>
          </cell>
          <cell r="H3925">
            <v>0</v>
          </cell>
          <cell r="I3925">
            <v>0</v>
          </cell>
          <cell r="J3925">
            <v>0</v>
          </cell>
          <cell r="K3925">
            <v>0</v>
          </cell>
        </row>
        <row r="3926">
          <cell r="A3926" t="str">
            <v>NWIONU</v>
          </cell>
          <cell r="B3926" t="str">
            <v>No</v>
          </cell>
          <cell r="C3926" t="str">
            <v>Ionic Industries Limited</v>
          </cell>
          <cell r="D3926" t="str">
            <v>ManagedFunds</v>
          </cell>
          <cell r="E3926">
            <v>255000</v>
          </cell>
          <cell r="F3926">
            <v>0</v>
          </cell>
          <cell r="G3926">
            <v>0</v>
          </cell>
          <cell r="H3926">
            <v>64.515000000000001</v>
          </cell>
          <cell r="I3926">
            <v>0</v>
          </cell>
          <cell r="J3926">
            <v>0</v>
          </cell>
          <cell r="K3926">
            <v>2.5300000000000002E-4</v>
          </cell>
        </row>
        <row r="3927">
          <cell r="A3927" t="str">
            <v>NWISXFEU</v>
          </cell>
          <cell r="B3927" t="str">
            <v>No</v>
          </cell>
          <cell r="C3927" t="str">
            <v>ISX Financial EU PLC</v>
          </cell>
          <cell r="D3927" t="str">
            <v>ManagedFunds</v>
          </cell>
          <cell r="E3927">
            <v>43768</v>
          </cell>
          <cell r="F3927">
            <v>0</v>
          </cell>
          <cell r="G3927">
            <v>0</v>
          </cell>
          <cell r="H3927">
            <v>10430.921064</v>
          </cell>
          <cell r="I3927">
            <v>0</v>
          </cell>
          <cell r="J3927">
            <v>0</v>
          </cell>
          <cell r="K3927">
            <v>0.23832300000000001</v>
          </cell>
        </row>
        <row r="3928">
          <cell r="A3928" t="str">
            <v>NWIVZUO2</v>
          </cell>
          <cell r="B3928" t="str">
            <v>No</v>
          </cell>
          <cell r="C3928" t="str">
            <v>Invictus Energy Ltd Unlist Option Exp 31/01/2025</v>
          </cell>
          <cell r="D3928" t="str">
            <v>ManagedFunds</v>
          </cell>
          <cell r="E3928">
            <v>0</v>
          </cell>
          <cell r="F3928">
            <v>0</v>
          </cell>
          <cell r="G3928">
            <v>0</v>
          </cell>
          <cell r="H3928">
            <v>0</v>
          </cell>
          <cell r="I3928">
            <v>0</v>
          </cell>
          <cell r="J3928">
            <v>0</v>
          </cell>
          <cell r="K3928">
            <v>0</v>
          </cell>
        </row>
        <row r="3929">
          <cell r="A3929" t="str">
            <v>NWIXHLUW</v>
          </cell>
          <cell r="B3929" t="str">
            <v>No</v>
          </cell>
          <cell r="C3929" t="str">
            <v>Incannex Healthcare Inc Intl Unl Warrant 30/4/2026</v>
          </cell>
          <cell r="D3929" t="str">
            <v>ManagedFunds</v>
          </cell>
          <cell r="E3929">
            <v>0</v>
          </cell>
          <cell r="F3929">
            <v>0</v>
          </cell>
          <cell r="G3929">
            <v>0</v>
          </cell>
          <cell r="H3929">
            <v>0</v>
          </cell>
          <cell r="I3929">
            <v>0</v>
          </cell>
          <cell r="J3929">
            <v>0</v>
          </cell>
          <cell r="K3929">
            <v>0</v>
          </cell>
        </row>
        <row r="3930">
          <cell r="A3930" t="str">
            <v>NWIXUUO</v>
          </cell>
          <cell r="B3930" t="str">
            <v>No</v>
          </cell>
          <cell r="C3930" t="str">
            <v>IXUP Limited Unlisted Option Expiry 04/09/2025</v>
          </cell>
          <cell r="D3930" t="str">
            <v>ManagedFunds</v>
          </cell>
          <cell r="E3930">
            <v>0</v>
          </cell>
          <cell r="F3930">
            <v>0</v>
          </cell>
          <cell r="G3930">
            <v>0</v>
          </cell>
          <cell r="H3930">
            <v>0</v>
          </cell>
          <cell r="I3930">
            <v>0</v>
          </cell>
          <cell r="J3930">
            <v>0</v>
          </cell>
          <cell r="K3930">
            <v>0</v>
          </cell>
        </row>
        <row r="3931">
          <cell r="A3931" t="str">
            <v>NWKALUO2</v>
          </cell>
          <cell r="B3931" t="str">
            <v>No</v>
          </cell>
          <cell r="C3931" t="str">
            <v>Kalgoorlie Gold Mining Ltd Unl Opt Exp 26/07/2025</v>
          </cell>
          <cell r="D3931" t="str">
            <v>ManagedFunds</v>
          </cell>
          <cell r="E3931">
            <v>0</v>
          </cell>
          <cell r="F3931">
            <v>0</v>
          </cell>
          <cell r="G3931">
            <v>0</v>
          </cell>
          <cell r="H3931">
            <v>0</v>
          </cell>
          <cell r="I3931">
            <v>0</v>
          </cell>
          <cell r="J3931">
            <v>0</v>
          </cell>
          <cell r="K3931">
            <v>0</v>
          </cell>
        </row>
        <row r="3932">
          <cell r="A3932" t="str">
            <v>NWL</v>
          </cell>
          <cell r="B3932" t="str">
            <v>No</v>
          </cell>
          <cell r="C3932" t="str">
            <v>Netwealth Group Limited</v>
          </cell>
          <cell r="D3932" t="str">
            <v>AustralianShares</v>
          </cell>
          <cell r="E3932">
            <v>1385794</v>
          </cell>
          <cell r="F3932">
            <v>0</v>
          </cell>
          <cell r="G3932">
            <v>4147</v>
          </cell>
          <cell r="H3932">
            <v>39841577.5</v>
          </cell>
          <cell r="I3932">
            <v>0</v>
          </cell>
          <cell r="J3932">
            <v>119226.25</v>
          </cell>
          <cell r="K3932">
            <v>28.75</v>
          </cell>
        </row>
        <row r="3933">
          <cell r="A3933" t="str">
            <v>NWL1C949</v>
          </cell>
          <cell r="B3933" t="str">
            <v>No</v>
          </cell>
          <cell r="C3933" t="str">
            <v>L1 Capital Long Short Fund - Monthly Class 2024 08</v>
          </cell>
          <cell r="D3933" t="str">
            <v>ManagedFunds</v>
          </cell>
          <cell r="E3933">
            <v>55307.29</v>
          </cell>
          <cell r="F3933">
            <v>0</v>
          </cell>
          <cell r="G3933">
            <v>0</v>
          </cell>
          <cell r="H3933">
            <v>115304.638192</v>
          </cell>
          <cell r="I3933">
            <v>0</v>
          </cell>
          <cell r="J3933">
            <v>0</v>
          </cell>
          <cell r="K3933">
            <v>2.0848</v>
          </cell>
        </row>
        <row r="3934">
          <cell r="A3934" t="str">
            <v>NWL1C950</v>
          </cell>
          <cell r="B3934" t="str">
            <v>No</v>
          </cell>
          <cell r="C3934" t="str">
            <v>L1 Capital Long Short Fund - Monthly Class 2024 07</v>
          </cell>
          <cell r="D3934" t="str">
            <v>ManagedFunds</v>
          </cell>
          <cell r="E3934">
            <v>58398.09</v>
          </cell>
          <cell r="F3934">
            <v>0</v>
          </cell>
          <cell r="G3934">
            <v>0</v>
          </cell>
          <cell r="H3934">
            <v>122414.076258</v>
          </cell>
          <cell r="I3934">
            <v>0</v>
          </cell>
          <cell r="J3934">
            <v>0</v>
          </cell>
          <cell r="K3934">
            <v>2.0962000000000001</v>
          </cell>
        </row>
        <row r="3935">
          <cell r="A3935" t="str">
            <v>NWL1C952</v>
          </cell>
          <cell r="B3935" t="str">
            <v>No</v>
          </cell>
          <cell r="C3935" t="str">
            <v>L1 Capital Long Short Fund - Monthly Class 2024 05</v>
          </cell>
          <cell r="D3935" t="str">
            <v>ManagedFunds</v>
          </cell>
          <cell r="E3935">
            <v>37230.080000000002</v>
          </cell>
          <cell r="F3935">
            <v>0</v>
          </cell>
          <cell r="G3935">
            <v>0</v>
          </cell>
          <cell r="H3935">
            <v>77553.979648000008</v>
          </cell>
          <cell r="I3935">
            <v>0</v>
          </cell>
          <cell r="J3935">
            <v>0</v>
          </cell>
          <cell r="K3935">
            <v>2.0831</v>
          </cell>
        </row>
        <row r="3936">
          <cell r="A3936" t="str">
            <v>NWLMLUO</v>
          </cell>
          <cell r="B3936" t="str">
            <v>No</v>
          </cell>
          <cell r="C3936" t="str">
            <v>Lincoln Minerals Limited Unl Option Exp 27/06/2026</v>
          </cell>
          <cell r="D3936" t="str">
            <v>ManagedFunds</v>
          </cell>
          <cell r="E3936">
            <v>0</v>
          </cell>
          <cell r="F3936">
            <v>0</v>
          </cell>
          <cell r="G3936">
            <v>0</v>
          </cell>
          <cell r="H3936">
            <v>0</v>
          </cell>
          <cell r="I3936">
            <v>0</v>
          </cell>
          <cell r="J3936">
            <v>0</v>
          </cell>
          <cell r="K3936">
            <v>0</v>
          </cell>
        </row>
        <row r="3937">
          <cell r="A3937" t="str">
            <v>NWM</v>
          </cell>
          <cell r="B3937" t="str">
            <v>No</v>
          </cell>
          <cell r="C3937" t="str">
            <v>Norwest Minerals Limited</v>
          </cell>
          <cell r="D3937" t="str">
            <v>AustralianShares</v>
          </cell>
          <cell r="E3937">
            <v>62276</v>
          </cell>
          <cell r="F3937">
            <v>0</v>
          </cell>
          <cell r="G3937">
            <v>0</v>
          </cell>
          <cell r="H3937">
            <v>871.86400000000003</v>
          </cell>
          <cell r="I3937">
            <v>0</v>
          </cell>
          <cell r="J3937">
            <v>0</v>
          </cell>
          <cell r="K3937">
            <v>1.4E-2</v>
          </cell>
        </row>
        <row r="3938">
          <cell r="A3938" t="str">
            <v>NWMATUO2</v>
          </cell>
          <cell r="B3938" t="str">
            <v>No</v>
          </cell>
          <cell r="C3938" t="str">
            <v>Matsa Resources Ltd Unlisted Opt Exp 30/09/2027</v>
          </cell>
          <cell r="D3938" t="str">
            <v>ManagedFunds</v>
          </cell>
          <cell r="E3938">
            <v>0</v>
          </cell>
          <cell r="F3938">
            <v>0</v>
          </cell>
          <cell r="G3938">
            <v>0</v>
          </cell>
          <cell r="H3938">
            <v>0</v>
          </cell>
          <cell r="I3938">
            <v>0</v>
          </cell>
          <cell r="J3938">
            <v>0</v>
          </cell>
          <cell r="K3938">
            <v>0</v>
          </cell>
        </row>
        <row r="3939">
          <cell r="A3939" t="str">
            <v>NWMBK999</v>
          </cell>
          <cell r="B3939" t="str">
            <v>No</v>
          </cell>
          <cell r="C3939" t="str">
            <v>Mooroolbark &amp; District Fin Services Ltd</v>
          </cell>
          <cell r="D3939" t="str">
            <v>ManagedFunds</v>
          </cell>
          <cell r="E3939">
            <v>2000</v>
          </cell>
          <cell r="F3939">
            <v>0</v>
          </cell>
          <cell r="G3939">
            <v>0</v>
          </cell>
          <cell r="H3939">
            <v>8448.49</v>
          </cell>
          <cell r="I3939">
            <v>0</v>
          </cell>
          <cell r="J3939">
            <v>0</v>
          </cell>
          <cell r="K3939">
            <v>4.2242449999999998</v>
          </cell>
        </row>
        <row r="3940">
          <cell r="A3940" t="str">
            <v>NWMCO</v>
          </cell>
          <cell r="B3940" t="str">
            <v>No</v>
          </cell>
          <cell r="C3940" t="str">
            <v>Morning Star Gold NL</v>
          </cell>
          <cell r="D3940" t="str">
            <v>AustralianShares</v>
          </cell>
          <cell r="E3940">
            <v>0</v>
          </cell>
          <cell r="F3940">
            <v>0</v>
          </cell>
          <cell r="G3940">
            <v>0</v>
          </cell>
          <cell r="H3940">
            <v>0</v>
          </cell>
          <cell r="I3940">
            <v>0</v>
          </cell>
          <cell r="J3940">
            <v>0</v>
          </cell>
          <cell r="K3940">
            <v>0</v>
          </cell>
        </row>
        <row r="3941">
          <cell r="A3941" t="str">
            <v>NWMGTU</v>
          </cell>
          <cell r="B3941" t="str">
            <v>No</v>
          </cell>
          <cell r="C3941" t="str">
            <v>MGT Mining Limited</v>
          </cell>
          <cell r="D3941" t="str">
            <v>ManagedFunds</v>
          </cell>
          <cell r="E3941">
            <v>0</v>
          </cell>
          <cell r="F3941">
            <v>0</v>
          </cell>
          <cell r="G3941">
            <v>0</v>
          </cell>
          <cell r="H3941">
            <v>0</v>
          </cell>
          <cell r="I3941">
            <v>0</v>
          </cell>
          <cell r="J3941">
            <v>0</v>
          </cell>
          <cell r="K3941">
            <v>0</v>
          </cell>
        </row>
        <row r="3942">
          <cell r="A3942" t="str">
            <v>NWMKGUO2</v>
          </cell>
          <cell r="B3942" t="str">
            <v>No</v>
          </cell>
          <cell r="C3942" t="str">
            <v>Mako Gold Limited Unlisted Opt Exp 31/01/2025</v>
          </cell>
          <cell r="D3942" t="str">
            <v>ManagedFunds</v>
          </cell>
          <cell r="E3942">
            <v>0</v>
          </cell>
          <cell r="F3942">
            <v>0</v>
          </cell>
          <cell r="G3942">
            <v>0</v>
          </cell>
          <cell r="H3942">
            <v>0</v>
          </cell>
          <cell r="I3942">
            <v>0</v>
          </cell>
          <cell r="J3942">
            <v>0</v>
          </cell>
          <cell r="K3942">
            <v>0</v>
          </cell>
        </row>
        <row r="3943">
          <cell r="A3943" t="str">
            <v>NWMO</v>
          </cell>
          <cell r="B3943" t="str">
            <v>No</v>
          </cell>
          <cell r="C3943" t="str">
            <v>Norwest Minerals Limited Options Exp 16/08/2026</v>
          </cell>
          <cell r="D3943" t="str">
            <v>AustralianShares</v>
          </cell>
          <cell r="E3943">
            <v>9309</v>
          </cell>
          <cell r="F3943">
            <v>0</v>
          </cell>
          <cell r="G3943">
            <v>0</v>
          </cell>
          <cell r="H3943">
            <v>37.235999999999997</v>
          </cell>
          <cell r="I3943">
            <v>0</v>
          </cell>
          <cell r="J3943">
            <v>0</v>
          </cell>
          <cell r="K3943">
            <v>4.0000000000000001E-3</v>
          </cell>
        </row>
        <row r="3944">
          <cell r="A3944" t="str">
            <v>NWMOL999</v>
          </cell>
          <cell r="B3944" t="str">
            <v>No</v>
          </cell>
          <cell r="C3944" t="str">
            <v>Young Australian Mines Ltd</v>
          </cell>
          <cell r="D3944" t="str">
            <v>ManagedFunds</v>
          </cell>
          <cell r="E3944">
            <v>14535</v>
          </cell>
          <cell r="F3944">
            <v>0</v>
          </cell>
          <cell r="G3944">
            <v>0</v>
          </cell>
          <cell r="H3944">
            <v>259.07184000000001</v>
          </cell>
          <cell r="I3944">
            <v>0</v>
          </cell>
          <cell r="J3944">
            <v>0</v>
          </cell>
          <cell r="K3944">
            <v>1.7824E-2</v>
          </cell>
        </row>
        <row r="3945">
          <cell r="A3945" t="str">
            <v>NWMSM</v>
          </cell>
          <cell r="B3945" t="str">
            <v>No</v>
          </cell>
          <cell r="C3945" t="str">
            <v>MSM Corporation International Ltd</v>
          </cell>
          <cell r="D3945" t="str">
            <v>ManagedFunds</v>
          </cell>
          <cell r="E3945">
            <v>63541</v>
          </cell>
          <cell r="F3945">
            <v>0</v>
          </cell>
          <cell r="G3945">
            <v>0</v>
          </cell>
          <cell r="H3945">
            <v>441.92765500000002</v>
          </cell>
          <cell r="I3945">
            <v>0</v>
          </cell>
          <cell r="J3945">
            <v>0</v>
          </cell>
          <cell r="K3945">
            <v>6.9550000000000002E-3</v>
          </cell>
        </row>
        <row r="3946">
          <cell r="A3946" t="str">
            <v>NWMYEUO</v>
          </cell>
          <cell r="B3946" t="str">
            <v>No</v>
          </cell>
          <cell r="C3946" t="str">
            <v>Metarock Group Ltd Unlisted Opt Exp 31/05/2028</v>
          </cell>
          <cell r="D3946" t="str">
            <v>ManagedFunds</v>
          </cell>
          <cell r="E3946">
            <v>0</v>
          </cell>
          <cell r="F3946">
            <v>0</v>
          </cell>
          <cell r="G3946">
            <v>0</v>
          </cell>
          <cell r="H3946">
            <v>0</v>
          </cell>
          <cell r="I3946">
            <v>0</v>
          </cell>
          <cell r="J3946">
            <v>0</v>
          </cell>
          <cell r="K3946">
            <v>0</v>
          </cell>
        </row>
        <row r="3947">
          <cell r="A3947" t="str">
            <v>NWNWMUO2</v>
          </cell>
          <cell r="B3947" t="str">
            <v>No</v>
          </cell>
          <cell r="C3947" t="str">
            <v>Norwest Minerals Limited Unlist Opt Exp 27/03/2028</v>
          </cell>
          <cell r="D3947" t="str">
            <v>ManagedFunds</v>
          </cell>
          <cell r="E3947">
            <v>0</v>
          </cell>
          <cell r="F3947">
            <v>0</v>
          </cell>
          <cell r="G3947">
            <v>0</v>
          </cell>
          <cell r="H3947">
            <v>0</v>
          </cell>
          <cell r="I3947">
            <v>0</v>
          </cell>
          <cell r="J3947">
            <v>0</v>
          </cell>
          <cell r="K3947">
            <v>0</v>
          </cell>
        </row>
        <row r="3948">
          <cell r="A3948" t="str">
            <v>NWOPMU</v>
          </cell>
          <cell r="B3948" t="str">
            <v>No</v>
          </cell>
          <cell r="C3948" t="str">
            <v>Optimal Mining Limited</v>
          </cell>
          <cell r="D3948" t="str">
            <v>ManagedFunds</v>
          </cell>
          <cell r="E3948">
            <v>0</v>
          </cell>
          <cell r="F3948">
            <v>0</v>
          </cell>
          <cell r="G3948">
            <v>0</v>
          </cell>
          <cell r="H3948">
            <v>0</v>
          </cell>
          <cell r="I3948">
            <v>0</v>
          </cell>
          <cell r="J3948">
            <v>0</v>
          </cell>
          <cell r="K3948">
            <v>0</v>
          </cell>
        </row>
        <row r="3949">
          <cell r="A3949" t="str">
            <v>NWOSXUO</v>
          </cell>
          <cell r="B3949" t="str">
            <v>No</v>
          </cell>
          <cell r="C3949" t="str">
            <v>Osteopore Limited Unl Option Expiry 02/04/2026</v>
          </cell>
          <cell r="D3949" t="str">
            <v>ManagedFunds</v>
          </cell>
          <cell r="E3949">
            <v>0</v>
          </cell>
          <cell r="F3949">
            <v>0</v>
          </cell>
          <cell r="G3949">
            <v>0</v>
          </cell>
          <cell r="H3949">
            <v>0</v>
          </cell>
          <cell r="I3949">
            <v>0</v>
          </cell>
          <cell r="J3949">
            <v>0</v>
          </cell>
          <cell r="K3949">
            <v>0</v>
          </cell>
        </row>
        <row r="3950">
          <cell r="A3950" t="str">
            <v>NWPAMUO</v>
          </cell>
          <cell r="B3950" t="str">
            <v>No</v>
          </cell>
          <cell r="C3950" t="str">
            <v>Pan Asia Metals Limited Unl Option Exp 13/11/2026</v>
          </cell>
          <cell r="D3950" t="str">
            <v>ManagedFunds</v>
          </cell>
          <cell r="E3950">
            <v>0</v>
          </cell>
          <cell r="F3950">
            <v>0</v>
          </cell>
          <cell r="G3950">
            <v>0</v>
          </cell>
          <cell r="H3950">
            <v>0</v>
          </cell>
          <cell r="I3950">
            <v>0</v>
          </cell>
          <cell r="J3950">
            <v>0</v>
          </cell>
          <cell r="K3950">
            <v>0</v>
          </cell>
        </row>
        <row r="3951">
          <cell r="A3951" t="str">
            <v>NWPCKUO</v>
          </cell>
          <cell r="B3951" t="str">
            <v>No</v>
          </cell>
          <cell r="C3951" t="str">
            <v>PainChek Ltd Unlisted Option Expiry 19/12/2025</v>
          </cell>
          <cell r="D3951" t="str">
            <v>ManagedFunds</v>
          </cell>
          <cell r="E3951">
            <v>0</v>
          </cell>
          <cell r="F3951">
            <v>0</v>
          </cell>
          <cell r="G3951">
            <v>0</v>
          </cell>
          <cell r="H3951">
            <v>0</v>
          </cell>
          <cell r="I3951">
            <v>0</v>
          </cell>
          <cell r="J3951">
            <v>0</v>
          </cell>
          <cell r="K3951">
            <v>0</v>
          </cell>
        </row>
        <row r="3952">
          <cell r="A3952" t="str">
            <v>NWPEL999</v>
          </cell>
          <cell r="B3952" t="str">
            <v>No</v>
          </cell>
          <cell r="C3952" t="str">
            <v>EntX Limited</v>
          </cell>
          <cell r="D3952" t="str">
            <v>ManagedFunds</v>
          </cell>
          <cell r="E3952">
            <v>0</v>
          </cell>
          <cell r="F3952">
            <v>0</v>
          </cell>
          <cell r="G3952">
            <v>0</v>
          </cell>
          <cell r="H3952">
            <v>0</v>
          </cell>
          <cell r="I3952">
            <v>0</v>
          </cell>
          <cell r="J3952">
            <v>0</v>
          </cell>
          <cell r="K3952">
            <v>0</v>
          </cell>
        </row>
        <row r="3953">
          <cell r="A3953" t="str">
            <v>NWPFEUO</v>
          </cell>
          <cell r="B3953" t="str">
            <v>No</v>
          </cell>
          <cell r="C3953" t="str">
            <v>Pantera Minerals Limited Unl Opt Expiry 01/11/2027</v>
          </cell>
          <cell r="D3953" t="str">
            <v>ManagedFunds</v>
          </cell>
          <cell r="E3953">
            <v>0</v>
          </cell>
          <cell r="F3953">
            <v>0</v>
          </cell>
          <cell r="G3953">
            <v>0</v>
          </cell>
          <cell r="H3953">
            <v>0</v>
          </cell>
          <cell r="I3953">
            <v>0</v>
          </cell>
          <cell r="J3953">
            <v>0</v>
          </cell>
          <cell r="K3953">
            <v>0</v>
          </cell>
        </row>
        <row r="3954">
          <cell r="A3954" t="str">
            <v>NWPFM99</v>
          </cell>
          <cell r="B3954" t="str">
            <v>No</v>
          </cell>
          <cell r="C3954" t="str">
            <v>Pacific First Mortgage - Litigation Units</v>
          </cell>
          <cell r="D3954" t="str">
            <v>ManagedFunds</v>
          </cell>
          <cell r="E3954">
            <v>0</v>
          </cell>
          <cell r="F3954">
            <v>0</v>
          </cell>
          <cell r="G3954">
            <v>0</v>
          </cell>
          <cell r="H3954">
            <v>0</v>
          </cell>
          <cell r="I3954">
            <v>0</v>
          </cell>
          <cell r="J3954">
            <v>0</v>
          </cell>
          <cell r="K3954">
            <v>0</v>
          </cell>
        </row>
        <row r="3955">
          <cell r="A3955" t="str">
            <v>NWPHX999</v>
          </cell>
          <cell r="B3955" t="str">
            <v>No</v>
          </cell>
          <cell r="C3955" t="str">
            <v>Phoenix Industrial Minerals Pty Ltd</v>
          </cell>
          <cell r="D3955" t="str">
            <v>ManagedFunds</v>
          </cell>
          <cell r="E3955">
            <v>206325</v>
          </cell>
          <cell r="F3955">
            <v>0</v>
          </cell>
          <cell r="G3955">
            <v>0</v>
          </cell>
          <cell r="H3955">
            <v>577.70999999999992</v>
          </cell>
          <cell r="I3955">
            <v>0</v>
          </cell>
          <cell r="J3955">
            <v>0</v>
          </cell>
          <cell r="K3955">
            <v>2.8E-3</v>
          </cell>
        </row>
        <row r="3956">
          <cell r="A3956" t="str">
            <v>NWPKOUO</v>
          </cell>
          <cell r="B3956" t="str">
            <v>No</v>
          </cell>
          <cell r="C3956" t="str">
            <v>Peako Limited Unlisted Option Expiry 30/11/2026</v>
          </cell>
          <cell r="D3956" t="str">
            <v>ManagedFunds</v>
          </cell>
          <cell r="E3956">
            <v>0</v>
          </cell>
          <cell r="F3956">
            <v>0</v>
          </cell>
          <cell r="G3956">
            <v>0</v>
          </cell>
          <cell r="H3956">
            <v>0</v>
          </cell>
          <cell r="I3956">
            <v>0</v>
          </cell>
          <cell r="J3956">
            <v>0</v>
          </cell>
          <cell r="K3956">
            <v>0</v>
          </cell>
        </row>
        <row r="3957">
          <cell r="A3957" t="str">
            <v>NWPOMU</v>
          </cell>
          <cell r="B3957" t="str">
            <v>No</v>
          </cell>
          <cell r="C3957" t="str">
            <v>Polymetallica Minerals Limited</v>
          </cell>
          <cell r="D3957" t="str">
            <v>ManagedFunds</v>
          </cell>
          <cell r="E3957">
            <v>0</v>
          </cell>
          <cell r="F3957">
            <v>0</v>
          </cell>
          <cell r="G3957">
            <v>0</v>
          </cell>
          <cell r="H3957">
            <v>0</v>
          </cell>
          <cell r="I3957">
            <v>0</v>
          </cell>
          <cell r="J3957">
            <v>0</v>
          </cell>
          <cell r="K3957">
            <v>0</v>
          </cell>
        </row>
        <row r="3958">
          <cell r="A3958" t="str">
            <v>NWPOSUO</v>
          </cell>
          <cell r="B3958" t="str">
            <v>No</v>
          </cell>
          <cell r="C3958" t="str">
            <v>Poseidon Nickel Limited Unlisted Opt Exp 3/09/2026</v>
          </cell>
          <cell r="D3958" t="str">
            <v>ManagedFunds</v>
          </cell>
          <cell r="E3958">
            <v>0</v>
          </cell>
          <cell r="F3958">
            <v>0</v>
          </cell>
          <cell r="G3958">
            <v>0</v>
          </cell>
          <cell r="H3958">
            <v>0</v>
          </cell>
          <cell r="I3958">
            <v>0</v>
          </cell>
          <cell r="J3958">
            <v>0</v>
          </cell>
          <cell r="K3958">
            <v>0</v>
          </cell>
        </row>
        <row r="3959">
          <cell r="A3959" t="str">
            <v>NWPPGU</v>
          </cell>
          <cell r="B3959" t="str">
            <v>No</v>
          </cell>
          <cell r="C3959" t="str">
            <v>Waratah Hotel Group</v>
          </cell>
          <cell r="D3959" t="str">
            <v>ManagedFunds</v>
          </cell>
          <cell r="E3959">
            <v>12989</v>
          </cell>
          <cell r="F3959">
            <v>0</v>
          </cell>
          <cell r="G3959">
            <v>0</v>
          </cell>
          <cell r="H3959">
            <v>20132.95</v>
          </cell>
          <cell r="I3959">
            <v>0</v>
          </cell>
          <cell r="J3959">
            <v>0</v>
          </cell>
          <cell r="K3959">
            <v>1.55</v>
          </cell>
        </row>
        <row r="3960">
          <cell r="A3960" t="str">
            <v>NWPPKMEG</v>
          </cell>
          <cell r="B3960" t="str">
            <v>No</v>
          </cell>
          <cell r="C3960" t="str">
            <v>PPK Mining Equipment Group Limited</v>
          </cell>
          <cell r="D3960" t="str">
            <v>ManagedFunds</v>
          </cell>
          <cell r="E3960">
            <v>18947</v>
          </cell>
          <cell r="F3960">
            <v>0</v>
          </cell>
          <cell r="G3960">
            <v>0</v>
          </cell>
          <cell r="H3960">
            <v>4239.2017800000003</v>
          </cell>
          <cell r="I3960">
            <v>0</v>
          </cell>
          <cell r="J3960">
            <v>0</v>
          </cell>
          <cell r="K3960">
            <v>0.22373999999999999</v>
          </cell>
        </row>
        <row r="3961">
          <cell r="A3961" t="str">
            <v>NWPRXUO</v>
          </cell>
          <cell r="B3961" t="str">
            <v>No</v>
          </cell>
          <cell r="C3961" t="str">
            <v>Prodigy Gold NL Unlisted Option Expiry 30/11/2027</v>
          </cell>
          <cell r="D3961" t="str">
            <v>ManagedFunds</v>
          </cell>
          <cell r="E3961">
            <v>0</v>
          </cell>
          <cell r="F3961">
            <v>0</v>
          </cell>
          <cell r="G3961">
            <v>0</v>
          </cell>
          <cell r="H3961">
            <v>0</v>
          </cell>
          <cell r="I3961">
            <v>0</v>
          </cell>
          <cell r="J3961">
            <v>0</v>
          </cell>
          <cell r="K3961">
            <v>0</v>
          </cell>
        </row>
        <row r="3962">
          <cell r="A3962" t="str">
            <v>NWPSLUO</v>
          </cell>
          <cell r="B3962" t="str">
            <v>No</v>
          </cell>
          <cell r="C3962" t="str">
            <v>Paterson Resources Ltd Unlisted Opt Exp 24/11/2026</v>
          </cell>
          <cell r="D3962" t="str">
            <v>ManagedFunds</v>
          </cell>
          <cell r="E3962">
            <v>0</v>
          </cell>
          <cell r="F3962">
            <v>0</v>
          </cell>
          <cell r="G3962">
            <v>0</v>
          </cell>
          <cell r="H3962">
            <v>0</v>
          </cell>
          <cell r="I3962">
            <v>0</v>
          </cell>
          <cell r="J3962">
            <v>0</v>
          </cell>
          <cell r="K3962">
            <v>0</v>
          </cell>
        </row>
        <row r="3963">
          <cell r="A3963" t="str">
            <v>NWQPMUO</v>
          </cell>
          <cell r="B3963" t="str">
            <v>No</v>
          </cell>
          <cell r="C3963" t="str">
            <v>Queensland Pacific Metals Ltd Unl Opt Exp 18/10/26</v>
          </cell>
          <cell r="D3963" t="str">
            <v>ManagedFunds</v>
          </cell>
          <cell r="E3963">
            <v>0</v>
          </cell>
          <cell r="F3963">
            <v>0</v>
          </cell>
          <cell r="G3963">
            <v>0</v>
          </cell>
          <cell r="H3963">
            <v>0</v>
          </cell>
          <cell r="I3963">
            <v>0</v>
          </cell>
          <cell r="J3963">
            <v>0</v>
          </cell>
          <cell r="K3963">
            <v>0</v>
          </cell>
        </row>
        <row r="3964">
          <cell r="A3964" t="str">
            <v>NWRACUO3</v>
          </cell>
          <cell r="B3964" t="str">
            <v>No</v>
          </cell>
          <cell r="C3964" t="str">
            <v>Race Oncology Ltd Unl Piggyback Opt Exp 29/05/2026</v>
          </cell>
          <cell r="D3964" t="str">
            <v>ManagedFunds</v>
          </cell>
          <cell r="E3964">
            <v>0</v>
          </cell>
          <cell r="F3964">
            <v>0</v>
          </cell>
          <cell r="G3964">
            <v>0</v>
          </cell>
          <cell r="H3964">
            <v>0</v>
          </cell>
          <cell r="I3964">
            <v>0</v>
          </cell>
          <cell r="J3964">
            <v>0</v>
          </cell>
          <cell r="K3964">
            <v>0</v>
          </cell>
        </row>
        <row r="3965">
          <cell r="A3965" t="str">
            <v>NWRDMUO</v>
          </cell>
          <cell r="B3965" t="str">
            <v>No</v>
          </cell>
          <cell r="C3965" t="str">
            <v>Red Metal Ltd Unlisted Option Expiry 25/10/2025</v>
          </cell>
          <cell r="D3965" t="str">
            <v>ManagedFunds</v>
          </cell>
          <cell r="E3965">
            <v>0</v>
          </cell>
          <cell r="F3965">
            <v>0</v>
          </cell>
          <cell r="G3965">
            <v>0</v>
          </cell>
          <cell r="H3965">
            <v>0</v>
          </cell>
          <cell r="I3965">
            <v>0</v>
          </cell>
          <cell r="J3965">
            <v>0</v>
          </cell>
          <cell r="K3965">
            <v>0</v>
          </cell>
        </row>
        <row r="3966">
          <cell r="A3966" t="str">
            <v>NWRFXUO2</v>
          </cell>
          <cell r="B3966" t="str">
            <v>No</v>
          </cell>
          <cell r="C3966" t="str">
            <v>Redflow Limited Unlisted Options Expiry 15/04/2026</v>
          </cell>
          <cell r="D3966" t="str">
            <v>ManagedFunds</v>
          </cell>
          <cell r="E3966">
            <v>0</v>
          </cell>
          <cell r="F3966">
            <v>0</v>
          </cell>
          <cell r="G3966">
            <v>0</v>
          </cell>
          <cell r="H3966">
            <v>0</v>
          </cell>
          <cell r="I3966">
            <v>0</v>
          </cell>
          <cell r="J3966">
            <v>0</v>
          </cell>
          <cell r="K3966">
            <v>0</v>
          </cell>
        </row>
        <row r="3967">
          <cell r="A3967" t="str">
            <v>NWRGTUO</v>
          </cell>
          <cell r="B3967" t="str">
            <v>No</v>
          </cell>
          <cell r="C3967" t="str">
            <v>Argent Biopharma Limited Unl Opt Exp 31/07/2026</v>
          </cell>
          <cell r="D3967" t="str">
            <v>ManagedFunds</v>
          </cell>
          <cell r="E3967">
            <v>0</v>
          </cell>
          <cell r="F3967">
            <v>0</v>
          </cell>
          <cell r="G3967">
            <v>0</v>
          </cell>
          <cell r="H3967">
            <v>0</v>
          </cell>
          <cell r="I3967">
            <v>0</v>
          </cell>
          <cell r="J3967">
            <v>0</v>
          </cell>
          <cell r="K3967">
            <v>0</v>
          </cell>
        </row>
        <row r="3968">
          <cell r="A3968" t="str">
            <v>NWRNY</v>
          </cell>
          <cell r="B3968" t="str">
            <v>No</v>
          </cell>
          <cell r="C3968" t="str">
            <v>RNY Property Trust</v>
          </cell>
          <cell r="D3968" t="str">
            <v>ManagedFunds</v>
          </cell>
          <cell r="E3968">
            <v>33576</v>
          </cell>
          <cell r="F3968">
            <v>0</v>
          </cell>
          <cell r="G3968">
            <v>0</v>
          </cell>
          <cell r="H3968">
            <v>167.88</v>
          </cell>
          <cell r="I3968">
            <v>0</v>
          </cell>
          <cell r="J3968">
            <v>0</v>
          </cell>
          <cell r="K3968">
            <v>5.0000000000000001E-3</v>
          </cell>
        </row>
        <row r="3969">
          <cell r="A3969" t="str">
            <v>NWRXLUO</v>
          </cell>
          <cell r="B3969" t="str">
            <v>No</v>
          </cell>
          <cell r="C3969" t="str">
            <v>Rox Resources Limited Unlisted Opt Exp 30/11/2025</v>
          </cell>
          <cell r="D3969" t="str">
            <v>ManagedFunds</v>
          </cell>
          <cell r="E3969">
            <v>0</v>
          </cell>
          <cell r="F3969">
            <v>0</v>
          </cell>
          <cell r="G3969">
            <v>0</v>
          </cell>
          <cell r="H3969">
            <v>0</v>
          </cell>
          <cell r="I3969">
            <v>0</v>
          </cell>
          <cell r="J3969">
            <v>0</v>
          </cell>
          <cell r="K3969">
            <v>0</v>
          </cell>
        </row>
        <row r="3970">
          <cell r="A3970" t="str">
            <v>NWS</v>
          </cell>
          <cell r="B3970" t="str">
            <v>No</v>
          </cell>
          <cell r="C3970" t="str">
            <v>News Corporation Class B Voting Common Stock CDI</v>
          </cell>
          <cell r="D3970" t="str">
            <v>AustralianShares</v>
          </cell>
          <cell r="E3970">
            <v>13342</v>
          </cell>
          <cell r="F3970">
            <v>0</v>
          </cell>
          <cell r="G3970">
            <v>0</v>
          </cell>
          <cell r="H3970">
            <v>660429</v>
          </cell>
          <cell r="I3970">
            <v>0</v>
          </cell>
          <cell r="J3970">
            <v>0</v>
          </cell>
          <cell r="K3970">
            <v>49.5</v>
          </cell>
        </row>
        <row r="3971">
          <cell r="A3971" t="str">
            <v>NWSCTUO</v>
          </cell>
          <cell r="B3971" t="str">
            <v>No</v>
          </cell>
          <cell r="C3971" t="str">
            <v>Scout Security Limited Unlisted Opt Exp 13/06/2026</v>
          </cell>
          <cell r="D3971" t="str">
            <v>ManagedFunds</v>
          </cell>
          <cell r="E3971">
            <v>0</v>
          </cell>
          <cell r="F3971">
            <v>0</v>
          </cell>
          <cell r="G3971">
            <v>0</v>
          </cell>
          <cell r="H3971">
            <v>0</v>
          </cell>
          <cell r="I3971">
            <v>0</v>
          </cell>
          <cell r="J3971">
            <v>0</v>
          </cell>
          <cell r="K3971">
            <v>0</v>
          </cell>
        </row>
        <row r="3972">
          <cell r="A3972" t="str">
            <v>NWSDG</v>
          </cell>
          <cell r="B3972" t="str">
            <v>No</v>
          </cell>
          <cell r="C3972" t="str">
            <v>Sunland Group Limited</v>
          </cell>
          <cell r="D3972" t="str">
            <v>ManagedFunds</v>
          </cell>
          <cell r="E3972">
            <v>16000</v>
          </cell>
          <cell r="F3972">
            <v>0</v>
          </cell>
          <cell r="G3972">
            <v>0</v>
          </cell>
          <cell r="H3972">
            <v>2454.7199999999998</v>
          </cell>
          <cell r="I3972">
            <v>0</v>
          </cell>
          <cell r="J3972">
            <v>0</v>
          </cell>
          <cell r="K3972">
            <v>0.15342</v>
          </cell>
        </row>
        <row r="3973">
          <cell r="A3973" t="str">
            <v>NWSED</v>
          </cell>
          <cell r="B3973" t="str">
            <v>No</v>
          </cell>
          <cell r="C3973" t="str">
            <v>Seduli Holdings (Australia) Limited</v>
          </cell>
          <cell r="D3973" t="str">
            <v>ManagedFunds</v>
          </cell>
          <cell r="E3973">
            <v>44</v>
          </cell>
          <cell r="F3973">
            <v>0</v>
          </cell>
          <cell r="G3973">
            <v>0</v>
          </cell>
          <cell r="H3973">
            <v>4.4000000000000004</v>
          </cell>
          <cell r="I3973">
            <v>0</v>
          </cell>
          <cell r="J3973">
            <v>0</v>
          </cell>
          <cell r="K3973">
            <v>0.1</v>
          </cell>
        </row>
        <row r="3974">
          <cell r="A3974" t="str">
            <v>NWSLV</v>
          </cell>
          <cell r="B3974" t="str">
            <v>No</v>
          </cell>
          <cell r="C3974" t="str">
            <v>News Corporation Class A Non-Voting Com Stk CDI</v>
          </cell>
          <cell r="D3974" t="str">
            <v>AustralianShares</v>
          </cell>
          <cell r="E3974">
            <v>84</v>
          </cell>
          <cell r="F3974">
            <v>0</v>
          </cell>
          <cell r="G3974">
            <v>0</v>
          </cell>
          <cell r="H3974">
            <v>3360</v>
          </cell>
          <cell r="I3974">
            <v>0</v>
          </cell>
          <cell r="J3974">
            <v>0</v>
          </cell>
          <cell r="K3974">
            <v>40</v>
          </cell>
        </row>
        <row r="3975">
          <cell r="A3975" t="str">
            <v>NWSMIUO</v>
          </cell>
          <cell r="B3975" t="str">
            <v>No</v>
          </cell>
          <cell r="C3975" t="str">
            <v>Santana Minerals Limited Unl Opt Exp 28/02/2025</v>
          </cell>
          <cell r="D3975" t="str">
            <v>ManagedFunds</v>
          </cell>
          <cell r="E3975">
            <v>0</v>
          </cell>
          <cell r="F3975">
            <v>0</v>
          </cell>
          <cell r="G3975">
            <v>0</v>
          </cell>
          <cell r="H3975">
            <v>0</v>
          </cell>
          <cell r="I3975">
            <v>0</v>
          </cell>
          <cell r="J3975">
            <v>0</v>
          </cell>
          <cell r="K3975">
            <v>0</v>
          </cell>
        </row>
        <row r="3976">
          <cell r="A3976" t="str">
            <v>NWSPQUO2</v>
          </cell>
          <cell r="B3976" t="str">
            <v>No</v>
          </cell>
          <cell r="C3976" t="str">
            <v>Superior Resources Limited Unl Opt Exp 13/09/2026</v>
          </cell>
          <cell r="D3976" t="str">
            <v>ManagedFunds</v>
          </cell>
          <cell r="E3976">
            <v>0</v>
          </cell>
          <cell r="F3976">
            <v>0</v>
          </cell>
          <cell r="G3976">
            <v>0</v>
          </cell>
          <cell r="H3976">
            <v>0</v>
          </cell>
          <cell r="I3976">
            <v>0</v>
          </cell>
          <cell r="J3976">
            <v>0</v>
          </cell>
          <cell r="K3976">
            <v>0</v>
          </cell>
        </row>
        <row r="3977">
          <cell r="A3977" t="str">
            <v>NWSWALA</v>
          </cell>
          <cell r="B3977" t="str">
            <v>No</v>
          </cell>
          <cell r="C3977" t="str">
            <v>Swala Oil and Gas (Tanzania) plc</v>
          </cell>
          <cell r="D3977" t="str">
            <v>ManagedFunds</v>
          </cell>
          <cell r="E3977">
            <v>0</v>
          </cell>
          <cell r="F3977">
            <v>0</v>
          </cell>
          <cell r="G3977">
            <v>0</v>
          </cell>
          <cell r="H3977">
            <v>0</v>
          </cell>
          <cell r="I3977">
            <v>0</v>
          </cell>
          <cell r="J3977">
            <v>0</v>
          </cell>
          <cell r="K3977">
            <v>0</v>
          </cell>
        </row>
        <row r="3978">
          <cell r="A3978" t="str">
            <v>NWTARUO</v>
          </cell>
          <cell r="B3978" t="str">
            <v>No</v>
          </cell>
          <cell r="C3978" t="str">
            <v>Taruga Minerals Limited Unl Opt Exp 22/11/2027</v>
          </cell>
          <cell r="D3978" t="str">
            <v>ManagedFunds</v>
          </cell>
          <cell r="E3978">
            <v>0</v>
          </cell>
          <cell r="F3978">
            <v>0</v>
          </cell>
          <cell r="G3978">
            <v>0</v>
          </cell>
          <cell r="H3978">
            <v>0</v>
          </cell>
          <cell r="I3978">
            <v>0</v>
          </cell>
          <cell r="J3978">
            <v>0</v>
          </cell>
          <cell r="K3978">
            <v>0</v>
          </cell>
        </row>
        <row r="3979">
          <cell r="A3979" t="str">
            <v>NWTGO</v>
          </cell>
          <cell r="B3979" t="str">
            <v>No</v>
          </cell>
          <cell r="C3979" t="str">
            <v>GrowthOps Limited</v>
          </cell>
          <cell r="D3979" t="str">
            <v>ManagedFunds</v>
          </cell>
          <cell r="E3979">
            <v>234390</v>
          </cell>
          <cell r="F3979">
            <v>0</v>
          </cell>
          <cell r="G3979">
            <v>0</v>
          </cell>
          <cell r="H3979">
            <v>7167.8805899999998</v>
          </cell>
          <cell r="I3979">
            <v>0</v>
          </cell>
          <cell r="J3979">
            <v>0</v>
          </cell>
          <cell r="K3979">
            <v>3.0581000000000001E-2</v>
          </cell>
        </row>
        <row r="3980">
          <cell r="A3980" t="str">
            <v>NWTLGUO</v>
          </cell>
          <cell r="B3980" t="str">
            <v>No</v>
          </cell>
          <cell r="C3980" t="str">
            <v>Talga Group Ltd Unlisted Option Expiry 13/09/2025</v>
          </cell>
          <cell r="D3980" t="str">
            <v>ManagedFunds</v>
          </cell>
          <cell r="E3980">
            <v>0</v>
          </cell>
          <cell r="F3980">
            <v>0</v>
          </cell>
          <cell r="G3980">
            <v>0</v>
          </cell>
          <cell r="H3980">
            <v>0</v>
          </cell>
          <cell r="I3980">
            <v>0</v>
          </cell>
          <cell r="J3980">
            <v>0</v>
          </cell>
          <cell r="K3980">
            <v>0</v>
          </cell>
        </row>
        <row r="3981">
          <cell r="A3981" t="str">
            <v>NWTMBUO</v>
          </cell>
          <cell r="B3981" t="str">
            <v>No</v>
          </cell>
          <cell r="C3981" t="str">
            <v>Tambourah Metals Ltd Unlisted Opt Exp 14/11/2025</v>
          </cell>
          <cell r="D3981" t="str">
            <v>ManagedFunds</v>
          </cell>
          <cell r="E3981">
            <v>0</v>
          </cell>
          <cell r="F3981">
            <v>0</v>
          </cell>
          <cell r="G3981">
            <v>0</v>
          </cell>
          <cell r="H3981">
            <v>0</v>
          </cell>
          <cell r="I3981">
            <v>0</v>
          </cell>
          <cell r="J3981">
            <v>0</v>
          </cell>
          <cell r="K3981">
            <v>0</v>
          </cell>
        </row>
        <row r="3982">
          <cell r="A3982" t="str">
            <v>NWTMBUO2</v>
          </cell>
          <cell r="B3982" t="str">
            <v>No</v>
          </cell>
          <cell r="C3982" t="str">
            <v>Tambourah Metals Ltd Unlisted Opt Exp 14/10/2026</v>
          </cell>
          <cell r="D3982" t="str">
            <v>ManagedFunds</v>
          </cell>
          <cell r="E3982">
            <v>0</v>
          </cell>
          <cell r="F3982">
            <v>0</v>
          </cell>
          <cell r="G3982">
            <v>0</v>
          </cell>
          <cell r="H3982">
            <v>0</v>
          </cell>
          <cell r="I3982">
            <v>0</v>
          </cell>
          <cell r="J3982">
            <v>0</v>
          </cell>
          <cell r="K3982">
            <v>0</v>
          </cell>
        </row>
        <row r="3983">
          <cell r="A3983" t="str">
            <v>NWTUL</v>
          </cell>
          <cell r="B3983" t="str">
            <v>No</v>
          </cell>
          <cell r="C3983" t="str">
            <v>Tully Investors Limited</v>
          </cell>
          <cell r="D3983" t="str">
            <v>ManagedFunds</v>
          </cell>
          <cell r="E3983">
            <v>0</v>
          </cell>
          <cell r="F3983">
            <v>0</v>
          </cell>
          <cell r="G3983">
            <v>0</v>
          </cell>
          <cell r="H3983">
            <v>0</v>
          </cell>
          <cell r="I3983">
            <v>0</v>
          </cell>
          <cell r="J3983">
            <v>0</v>
          </cell>
          <cell r="K3983">
            <v>0</v>
          </cell>
        </row>
        <row r="3984">
          <cell r="A3984" t="str">
            <v>NWVGN999</v>
          </cell>
          <cell r="B3984" t="str">
            <v>No</v>
          </cell>
          <cell r="C3984" t="str">
            <v>Veganic SKN Limited</v>
          </cell>
          <cell r="D3984" t="str">
            <v>ManagedFunds</v>
          </cell>
          <cell r="E3984">
            <v>0</v>
          </cell>
          <cell r="F3984">
            <v>0</v>
          </cell>
          <cell r="G3984">
            <v>0</v>
          </cell>
          <cell r="H3984">
            <v>0</v>
          </cell>
          <cell r="I3984">
            <v>0</v>
          </cell>
          <cell r="J3984">
            <v>0</v>
          </cell>
          <cell r="K3984">
            <v>0</v>
          </cell>
        </row>
        <row r="3985">
          <cell r="A3985" t="str">
            <v>NWVRXUO</v>
          </cell>
          <cell r="B3985" t="str">
            <v>No</v>
          </cell>
          <cell r="C3985" t="str">
            <v>VRX Silica Limited Unlisted Opt Exp 31/08/2025</v>
          </cell>
          <cell r="D3985" t="str">
            <v>ManagedFunds</v>
          </cell>
          <cell r="E3985">
            <v>0</v>
          </cell>
          <cell r="F3985">
            <v>0</v>
          </cell>
          <cell r="G3985">
            <v>0</v>
          </cell>
          <cell r="H3985">
            <v>0</v>
          </cell>
          <cell r="I3985">
            <v>0</v>
          </cell>
          <cell r="J3985">
            <v>0</v>
          </cell>
          <cell r="K3985">
            <v>0</v>
          </cell>
        </row>
        <row r="3986">
          <cell r="A3986" t="str">
            <v>NWWAK</v>
          </cell>
          <cell r="B3986" t="str">
            <v>No</v>
          </cell>
          <cell r="C3986" t="str">
            <v>Wakenby Limited</v>
          </cell>
          <cell r="D3986" t="str">
            <v>AustralianShares</v>
          </cell>
          <cell r="E3986">
            <v>0</v>
          </cell>
          <cell r="F3986">
            <v>0</v>
          </cell>
          <cell r="G3986">
            <v>0</v>
          </cell>
          <cell r="H3986">
            <v>0</v>
          </cell>
          <cell r="I3986">
            <v>0</v>
          </cell>
          <cell r="J3986">
            <v>0</v>
          </cell>
          <cell r="K3986">
            <v>0</v>
          </cell>
        </row>
        <row r="3987">
          <cell r="A3987" t="str">
            <v>NWWBEUO</v>
          </cell>
          <cell r="B3987" t="str">
            <v>No</v>
          </cell>
          <cell r="C3987" t="str">
            <v>Whitebark Energy Ltd Unlisted Option 23/05/2025</v>
          </cell>
          <cell r="D3987" t="str">
            <v>ManagedFunds</v>
          </cell>
          <cell r="E3987">
            <v>0</v>
          </cell>
          <cell r="F3987">
            <v>0</v>
          </cell>
          <cell r="G3987">
            <v>0</v>
          </cell>
          <cell r="H3987">
            <v>0</v>
          </cell>
          <cell r="I3987">
            <v>0</v>
          </cell>
          <cell r="J3987">
            <v>0</v>
          </cell>
          <cell r="K3987">
            <v>0</v>
          </cell>
        </row>
        <row r="3988">
          <cell r="A3988" t="str">
            <v>NWWINUO</v>
          </cell>
          <cell r="B3988" t="str">
            <v>No</v>
          </cell>
          <cell r="C3988" t="str">
            <v>Widgie Nickel Limited Unl Option Expiry 31/10/2025</v>
          </cell>
          <cell r="D3988" t="str">
            <v>ManagedFunds</v>
          </cell>
          <cell r="E3988">
            <v>0</v>
          </cell>
          <cell r="F3988">
            <v>0</v>
          </cell>
          <cell r="G3988">
            <v>0</v>
          </cell>
          <cell r="H3988">
            <v>0</v>
          </cell>
          <cell r="I3988">
            <v>0</v>
          </cell>
          <cell r="J3988">
            <v>0</v>
          </cell>
          <cell r="K3988">
            <v>0</v>
          </cell>
        </row>
        <row r="3989">
          <cell r="A3989" t="str">
            <v>NWWNXUO</v>
          </cell>
          <cell r="B3989" t="str">
            <v>No</v>
          </cell>
          <cell r="C3989" t="str">
            <v>Wellnex Life Ltd Unlisted Option Expiry 30/06/2025</v>
          </cell>
          <cell r="D3989" t="str">
            <v>ManagedFunds</v>
          </cell>
          <cell r="E3989">
            <v>0</v>
          </cell>
          <cell r="F3989">
            <v>0</v>
          </cell>
          <cell r="G3989">
            <v>0</v>
          </cell>
          <cell r="H3989">
            <v>0</v>
          </cell>
          <cell r="I3989">
            <v>0</v>
          </cell>
          <cell r="J3989">
            <v>0</v>
          </cell>
          <cell r="K3989">
            <v>0</v>
          </cell>
        </row>
        <row r="3990">
          <cell r="A3990" t="str">
            <v>NWWOAUO</v>
          </cell>
          <cell r="B3990" t="str">
            <v>No</v>
          </cell>
          <cell r="C3990" t="str">
            <v>Wide Open Agriculture Ltd Unl Opt Exp 21/12/2025</v>
          </cell>
          <cell r="D3990" t="str">
            <v>ManagedFunds</v>
          </cell>
          <cell r="E3990">
            <v>0</v>
          </cell>
          <cell r="F3990">
            <v>0</v>
          </cell>
          <cell r="G3990">
            <v>0</v>
          </cell>
          <cell r="H3990">
            <v>0</v>
          </cell>
          <cell r="I3990">
            <v>0</v>
          </cell>
          <cell r="J3990">
            <v>0</v>
          </cell>
          <cell r="K3990">
            <v>0</v>
          </cell>
        </row>
        <row r="3991">
          <cell r="A3991" t="str">
            <v>NWWRF995</v>
          </cell>
          <cell r="B3991" t="str">
            <v>No</v>
          </cell>
          <cell r="C3991" t="str">
            <v>Southern River Property Syndicate - Bonus Units</v>
          </cell>
          <cell r="D3991" t="str">
            <v>ManagedFunds</v>
          </cell>
          <cell r="E3991">
            <v>10800</v>
          </cell>
          <cell r="F3991">
            <v>0</v>
          </cell>
          <cell r="G3991">
            <v>0</v>
          </cell>
          <cell r="H3991">
            <v>60.48</v>
          </cell>
          <cell r="I3991">
            <v>0</v>
          </cell>
          <cell r="J3991">
            <v>0</v>
          </cell>
          <cell r="K3991">
            <v>5.5999999999999999E-3</v>
          </cell>
        </row>
        <row r="3992">
          <cell r="A3992" t="str">
            <v>NWWRF998</v>
          </cell>
          <cell r="B3992" t="str">
            <v>No</v>
          </cell>
          <cell r="C3992" t="str">
            <v>Southern River Property Syndicate</v>
          </cell>
          <cell r="D3992" t="str">
            <v>ManagedFunds</v>
          </cell>
          <cell r="E3992">
            <v>15000</v>
          </cell>
          <cell r="F3992">
            <v>0</v>
          </cell>
          <cell r="G3992">
            <v>0</v>
          </cell>
          <cell r="H3992">
            <v>84</v>
          </cell>
          <cell r="I3992">
            <v>0</v>
          </cell>
          <cell r="J3992">
            <v>0</v>
          </cell>
          <cell r="K3992">
            <v>5.5999999999999999E-3</v>
          </cell>
        </row>
        <row r="3993">
          <cell r="A3993" t="str">
            <v>NWXRGUO</v>
          </cell>
          <cell r="B3993" t="str">
            <v>No</v>
          </cell>
          <cell r="C3993" t="str">
            <v>XReality Group Limited Unlisted Opt Exp 31/01/2025</v>
          </cell>
          <cell r="D3993" t="str">
            <v>ManagedFunds</v>
          </cell>
          <cell r="E3993">
            <v>0</v>
          </cell>
          <cell r="F3993">
            <v>0</v>
          </cell>
          <cell r="G3993">
            <v>0</v>
          </cell>
          <cell r="H3993">
            <v>0</v>
          </cell>
          <cell r="I3993">
            <v>0</v>
          </cell>
          <cell r="J3993">
            <v>0</v>
          </cell>
          <cell r="K3993">
            <v>0</v>
          </cell>
        </row>
        <row r="3994">
          <cell r="A3994" t="str">
            <v>NWZEL999</v>
          </cell>
          <cell r="B3994" t="str">
            <v>No</v>
          </cell>
          <cell r="C3994" t="str">
            <v>Zellebrate Holdings Limited</v>
          </cell>
          <cell r="D3994" t="str">
            <v>ManagedFunds</v>
          </cell>
          <cell r="E3994">
            <v>0</v>
          </cell>
          <cell r="F3994">
            <v>0</v>
          </cell>
          <cell r="G3994">
            <v>0</v>
          </cell>
          <cell r="H3994">
            <v>0</v>
          </cell>
          <cell r="I3994">
            <v>0</v>
          </cell>
          <cell r="J3994">
            <v>0</v>
          </cell>
          <cell r="K3994">
            <v>0</v>
          </cell>
        </row>
        <row r="3995">
          <cell r="A3995" t="str">
            <v>NWZIGVL</v>
          </cell>
          <cell r="B3995" t="str">
            <v>No</v>
          </cell>
          <cell r="C3995" t="str">
            <v>ZIG Ventures Limited</v>
          </cell>
          <cell r="D3995" t="str">
            <v>ManagedFunds</v>
          </cell>
          <cell r="E3995">
            <v>0</v>
          </cell>
          <cell r="F3995">
            <v>0</v>
          </cell>
          <cell r="G3995">
            <v>0</v>
          </cell>
          <cell r="H3995">
            <v>0</v>
          </cell>
          <cell r="I3995">
            <v>0</v>
          </cell>
          <cell r="J3995">
            <v>0</v>
          </cell>
          <cell r="K3995">
            <v>0</v>
          </cell>
        </row>
        <row r="3996">
          <cell r="A3996" t="str">
            <v>NWZMMUO</v>
          </cell>
          <cell r="B3996" t="str">
            <v>No</v>
          </cell>
          <cell r="C3996" t="str">
            <v>Zimi Limited Unlisted Opt Exp 30/06/2026</v>
          </cell>
          <cell r="D3996" t="str">
            <v>ManagedFunds</v>
          </cell>
          <cell r="E3996">
            <v>0</v>
          </cell>
          <cell r="F3996">
            <v>0</v>
          </cell>
          <cell r="G3996">
            <v>0</v>
          </cell>
          <cell r="H3996">
            <v>0</v>
          </cell>
          <cell r="I3996">
            <v>0</v>
          </cell>
          <cell r="J3996">
            <v>0</v>
          </cell>
          <cell r="K3996">
            <v>0</v>
          </cell>
        </row>
        <row r="3997">
          <cell r="A3997" t="str">
            <v>NXD</v>
          </cell>
          <cell r="B3997" t="str">
            <v>No</v>
          </cell>
          <cell r="C3997" t="str">
            <v>NextEd Group Limited</v>
          </cell>
          <cell r="D3997" t="str">
            <v>AustralianShares</v>
          </cell>
          <cell r="E3997">
            <v>10900</v>
          </cell>
          <cell r="F3997">
            <v>0</v>
          </cell>
          <cell r="G3997">
            <v>0</v>
          </cell>
          <cell r="H3997">
            <v>1526</v>
          </cell>
          <cell r="I3997">
            <v>0</v>
          </cell>
          <cell r="J3997">
            <v>0</v>
          </cell>
          <cell r="K3997">
            <v>0.14000000000000001</v>
          </cell>
        </row>
        <row r="3998">
          <cell r="A3998" t="str">
            <v>NXG</v>
          </cell>
          <cell r="B3998" t="str">
            <v>No</v>
          </cell>
          <cell r="C3998" t="str">
            <v>NexGen Energy (Canada) Ltd CDI</v>
          </cell>
          <cell r="D3998" t="str">
            <v>AustralianShares</v>
          </cell>
          <cell r="E3998">
            <v>50457</v>
          </cell>
          <cell r="F3998">
            <v>0</v>
          </cell>
          <cell r="G3998">
            <v>0</v>
          </cell>
          <cell r="H3998">
            <v>545440.17000000004</v>
          </cell>
          <cell r="I3998">
            <v>0</v>
          </cell>
          <cell r="J3998">
            <v>0</v>
          </cell>
          <cell r="K3998">
            <v>10.81</v>
          </cell>
        </row>
        <row r="3999">
          <cell r="A3999" t="str">
            <v>NXL</v>
          </cell>
          <cell r="B3999" t="str">
            <v>No</v>
          </cell>
          <cell r="C3999" t="str">
            <v>Nuix Limited</v>
          </cell>
          <cell r="D3999" t="str">
            <v>AustralianShares</v>
          </cell>
          <cell r="E3999">
            <v>203546</v>
          </cell>
          <cell r="F3999">
            <v>0</v>
          </cell>
          <cell r="G3999">
            <v>0</v>
          </cell>
          <cell r="H3999">
            <v>1286410.72</v>
          </cell>
          <cell r="I3999">
            <v>0</v>
          </cell>
          <cell r="J3999">
            <v>0</v>
          </cell>
          <cell r="K3999">
            <v>6.32</v>
          </cell>
        </row>
        <row r="4000">
          <cell r="A4000" t="str">
            <v>NXM</v>
          </cell>
          <cell r="B4000" t="str">
            <v>No</v>
          </cell>
          <cell r="C4000" t="str">
            <v>Nexus Minerals Limited</v>
          </cell>
          <cell r="D4000" t="str">
            <v>AustralianShares</v>
          </cell>
          <cell r="E4000">
            <v>222739</v>
          </cell>
          <cell r="F4000">
            <v>0</v>
          </cell>
          <cell r="G4000">
            <v>0</v>
          </cell>
          <cell r="H4000">
            <v>10023.254999999999</v>
          </cell>
          <cell r="I4000">
            <v>0</v>
          </cell>
          <cell r="J4000">
            <v>0</v>
          </cell>
          <cell r="K4000">
            <v>4.4999999999999998E-2</v>
          </cell>
        </row>
        <row r="4001">
          <cell r="A4001" t="str">
            <v>NXMO</v>
          </cell>
          <cell r="B4001" t="str">
            <v>No</v>
          </cell>
          <cell r="C4001" t="str">
            <v>Nexus Minerals Limited Opt Exp 26/03/2025</v>
          </cell>
          <cell r="D4001" t="str">
            <v>AustralianShares</v>
          </cell>
          <cell r="E4001">
            <v>17000</v>
          </cell>
          <cell r="F4001">
            <v>0</v>
          </cell>
          <cell r="G4001">
            <v>0</v>
          </cell>
          <cell r="H4001">
            <v>34</v>
          </cell>
          <cell r="I4001">
            <v>0</v>
          </cell>
          <cell r="J4001">
            <v>0</v>
          </cell>
          <cell r="K4001">
            <v>2E-3</v>
          </cell>
        </row>
        <row r="4002">
          <cell r="A4002" t="str">
            <v>NXPI.ND</v>
          </cell>
          <cell r="B4002" t="str">
            <v>No</v>
          </cell>
          <cell r="C4002" t="str">
            <v>NXP Semiconductor NV</v>
          </cell>
          <cell r="D4002" t="str">
            <v>InternationalShares</v>
          </cell>
          <cell r="E4002">
            <v>145</v>
          </cell>
          <cell r="F4002">
            <v>0</v>
          </cell>
          <cell r="G4002">
            <v>0</v>
          </cell>
          <cell r="H4002">
            <v>48712.219154999999</v>
          </cell>
          <cell r="I4002">
            <v>0</v>
          </cell>
          <cell r="J4002">
            <v>0</v>
          </cell>
          <cell r="K4002">
            <v>335.94633900000002</v>
          </cell>
        </row>
        <row r="4003">
          <cell r="A4003" t="str">
            <v>NXS</v>
          </cell>
          <cell r="B4003" t="str">
            <v>No</v>
          </cell>
          <cell r="C4003" t="str">
            <v>Next Science Limited</v>
          </cell>
          <cell r="D4003" t="str">
            <v>AustralianShares</v>
          </cell>
          <cell r="E4003">
            <v>103761</v>
          </cell>
          <cell r="F4003">
            <v>0</v>
          </cell>
          <cell r="G4003">
            <v>0</v>
          </cell>
          <cell r="H4003">
            <v>11932.514999999999</v>
          </cell>
          <cell r="I4003">
            <v>0</v>
          </cell>
          <cell r="J4003">
            <v>0</v>
          </cell>
          <cell r="K4003">
            <v>0.115</v>
          </cell>
        </row>
        <row r="4004">
          <cell r="A4004" t="str">
            <v>NXT.LN</v>
          </cell>
          <cell r="B4004" t="str">
            <v>No</v>
          </cell>
          <cell r="C4004" t="str">
            <v>NEXT PLC</v>
          </cell>
          <cell r="D4004" t="str">
            <v>InternationalShares</v>
          </cell>
          <cell r="E4004">
            <v>958</v>
          </cell>
          <cell r="F4004">
            <v>0</v>
          </cell>
          <cell r="G4004">
            <v>0</v>
          </cell>
          <cell r="H4004">
            <v>183996.50823799998</v>
          </cell>
          <cell r="I4004">
            <v>0</v>
          </cell>
          <cell r="J4004">
            <v>0</v>
          </cell>
          <cell r="K4004">
            <v>192.06316100000001</v>
          </cell>
        </row>
        <row r="4005">
          <cell r="A4005" t="str">
            <v>NYM</v>
          </cell>
          <cell r="B4005" t="str">
            <v>No</v>
          </cell>
          <cell r="C4005" t="str">
            <v>Narryer Metals Limited</v>
          </cell>
          <cell r="D4005" t="str">
            <v>AustralianShares</v>
          </cell>
          <cell r="E4005">
            <v>50000</v>
          </cell>
          <cell r="F4005">
            <v>0</v>
          </cell>
          <cell r="G4005">
            <v>0</v>
          </cell>
          <cell r="H4005">
            <v>2450</v>
          </cell>
          <cell r="I4005">
            <v>0</v>
          </cell>
          <cell r="J4005">
            <v>0</v>
          </cell>
          <cell r="K4005">
            <v>4.9000000000000002E-2</v>
          </cell>
        </row>
        <row r="4006">
          <cell r="A4006" t="str">
            <v>NYR</v>
          </cell>
          <cell r="B4006" t="str">
            <v>No</v>
          </cell>
          <cell r="C4006" t="str">
            <v>Nyrada Inc. CDI</v>
          </cell>
          <cell r="D4006" t="str">
            <v>AustralianShares</v>
          </cell>
          <cell r="E4006">
            <v>29334</v>
          </cell>
          <cell r="F4006">
            <v>0</v>
          </cell>
          <cell r="G4006">
            <v>0</v>
          </cell>
          <cell r="H4006">
            <v>2757.3960000000002</v>
          </cell>
          <cell r="I4006">
            <v>0</v>
          </cell>
          <cell r="J4006">
            <v>0</v>
          </cell>
          <cell r="K4006">
            <v>9.4E-2</v>
          </cell>
        </row>
        <row r="4007">
          <cell r="A4007" t="str">
            <v>NZK</v>
          </cell>
          <cell r="B4007" t="str">
            <v>No</v>
          </cell>
          <cell r="C4007" t="str">
            <v>New Zealand King Salmon Investments Limited</v>
          </cell>
          <cell r="D4007" t="str">
            <v>AustralianShares</v>
          </cell>
          <cell r="E4007">
            <v>106060</v>
          </cell>
          <cell r="F4007">
            <v>0</v>
          </cell>
          <cell r="G4007">
            <v>0</v>
          </cell>
          <cell r="H4007">
            <v>21742.3</v>
          </cell>
          <cell r="I4007">
            <v>0</v>
          </cell>
          <cell r="J4007">
            <v>0</v>
          </cell>
          <cell r="K4007">
            <v>0.20499999999999999</v>
          </cell>
        </row>
        <row r="4008">
          <cell r="A4008" t="str">
            <v>NZM</v>
          </cell>
          <cell r="B4008" t="str">
            <v>No</v>
          </cell>
          <cell r="C4008" t="str">
            <v>NZME Limited</v>
          </cell>
          <cell r="D4008" t="str">
            <v>AustralianShares</v>
          </cell>
          <cell r="E4008">
            <v>58642</v>
          </cell>
          <cell r="F4008">
            <v>0</v>
          </cell>
          <cell r="G4008">
            <v>0</v>
          </cell>
          <cell r="H4008">
            <v>58055.58</v>
          </cell>
          <cell r="I4008">
            <v>0</v>
          </cell>
          <cell r="J4008">
            <v>0</v>
          </cell>
          <cell r="K4008">
            <v>0.99</v>
          </cell>
        </row>
        <row r="4009">
          <cell r="A4009" t="str">
            <v>O.NY</v>
          </cell>
          <cell r="B4009" t="str">
            <v>No</v>
          </cell>
          <cell r="C4009" t="str">
            <v>Realty Income Corporation</v>
          </cell>
          <cell r="D4009" t="str">
            <v>InternationalShares</v>
          </cell>
          <cell r="E4009">
            <v>979</v>
          </cell>
          <cell r="F4009">
            <v>0</v>
          </cell>
          <cell r="G4009">
            <v>0</v>
          </cell>
          <cell r="H4009">
            <v>84513.318471999999</v>
          </cell>
          <cell r="I4009">
            <v>0</v>
          </cell>
          <cell r="J4009">
            <v>0</v>
          </cell>
          <cell r="K4009">
            <v>86.326167999999996</v>
          </cell>
        </row>
        <row r="4010">
          <cell r="A4010" t="str">
            <v>O39.SI</v>
          </cell>
          <cell r="B4010" t="str">
            <v>No</v>
          </cell>
          <cell r="C4010" t="str">
            <v>Oversea-Chinese Banking Corporation Limited</v>
          </cell>
          <cell r="D4010" t="str">
            <v>InternationalShares</v>
          </cell>
          <cell r="E4010">
            <v>2880</v>
          </cell>
          <cell r="F4010">
            <v>0</v>
          </cell>
          <cell r="G4010">
            <v>0</v>
          </cell>
          <cell r="H4010">
            <v>56907.852480000001</v>
          </cell>
          <cell r="I4010">
            <v>0</v>
          </cell>
          <cell r="J4010">
            <v>0</v>
          </cell>
          <cell r="K4010">
            <v>19.759671000000001</v>
          </cell>
        </row>
        <row r="4011">
          <cell r="A4011" t="str">
            <v>OAK</v>
          </cell>
          <cell r="B4011" t="str">
            <v>No</v>
          </cell>
          <cell r="C4011" t="str">
            <v>Oakridge International Limited</v>
          </cell>
          <cell r="D4011" t="str">
            <v>AustralianShares</v>
          </cell>
          <cell r="E4011">
            <v>1756</v>
          </cell>
          <cell r="F4011">
            <v>0</v>
          </cell>
          <cell r="G4011">
            <v>0</v>
          </cell>
          <cell r="H4011">
            <v>96.58</v>
          </cell>
          <cell r="I4011">
            <v>0</v>
          </cell>
          <cell r="J4011">
            <v>0</v>
          </cell>
          <cell r="K4011">
            <v>5.5E-2</v>
          </cell>
        </row>
        <row r="4012">
          <cell r="A4012" t="str">
            <v>OB1</v>
          </cell>
          <cell r="B4012" t="str">
            <v>No</v>
          </cell>
          <cell r="C4012" t="str">
            <v>Orbminco Limited</v>
          </cell>
          <cell r="D4012" t="str">
            <v>AustralianShares</v>
          </cell>
          <cell r="E4012">
            <v>460000</v>
          </cell>
          <cell r="F4012">
            <v>0</v>
          </cell>
          <cell r="G4012">
            <v>0</v>
          </cell>
          <cell r="H4012">
            <v>920</v>
          </cell>
          <cell r="I4012">
            <v>0</v>
          </cell>
          <cell r="J4012">
            <v>0</v>
          </cell>
          <cell r="K4012">
            <v>2E-3</v>
          </cell>
        </row>
        <row r="4013">
          <cell r="A4013" t="str">
            <v>OBL</v>
          </cell>
          <cell r="B4013" t="str">
            <v>No</v>
          </cell>
          <cell r="C4013" t="str">
            <v>Omni Bridgeway Limited</v>
          </cell>
          <cell r="D4013" t="str">
            <v>AustralianShares</v>
          </cell>
          <cell r="E4013">
            <v>146068</v>
          </cell>
          <cell r="F4013">
            <v>0</v>
          </cell>
          <cell r="G4013">
            <v>0</v>
          </cell>
          <cell r="H4013">
            <v>211798.6</v>
          </cell>
          <cell r="I4013">
            <v>0</v>
          </cell>
          <cell r="J4013">
            <v>0</v>
          </cell>
          <cell r="K4013">
            <v>1.45</v>
          </cell>
        </row>
        <row r="4014">
          <cell r="A4014" t="str">
            <v>OBM</v>
          </cell>
          <cell r="B4014" t="str">
            <v>No</v>
          </cell>
          <cell r="C4014" t="str">
            <v>Ora Banda Mining Ltd</v>
          </cell>
          <cell r="D4014" t="str">
            <v>AustralianShares</v>
          </cell>
          <cell r="E4014">
            <v>80964</v>
          </cell>
          <cell r="F4014">
            <v>0</v>
          </cell>
          <cell r="G4014">
            <v>0</v>
          </cell>
          <cell r="H4014">
            <v>52626.6</v>
          </cell>
          <cell r="I4014">
            <v>0</v>
          </cell>
          <cell r="J4014">
            <v>0</v>
          </cell>
          <cell r="K4014">
            <v>0.65</v>
          </cell>
        </row>
        <row r="4015">
          <cell r="A4015" t="str">
            <v>OC.NY</v>
          </cell>
          <cell r="B4015" t="str">
            <v>No</v>
          </cell>
          <cell r="C4015" t="str">
            <v>Owens Corning</v>
          </cell>
          <cell r="D4015" t="str">
            <v>InternationalShares</v>
          </cell>
          <cell r="E4015">
            <v>298</v>
          </cell>
          <cell r="F4015">
            <v>0</v>
          </cell>
          <cell r="G4015">
            <v>0</v>
          </cell>
          <cell r="H4015">
            <v>82035.493816000002</v>
          </cell>
          <cell r="I4015">
            <v>0</v>
          </cell>
          <cell r="J4015">
            <v>0</v>
          </cell>
          <cell r="K4015">
            <v>275.28689200000002</v>
          </cell>
        </row>
        <row r="4016">
          <cell r="A4016" t="str">
            <v>OCC</v>
          </cell>
          <cell r="B4016" t="str">
            <v>No</v>
          </cell>
          <cell r="C4016" t="str">
            <v>Orthocell Limited</v>
          </cell>
          <cell r="D4016" t="str">
            <v>AustralianShares</v>
          </cell>
          <cell r="E4016">
            <v>371985</v>
          </cell>
          <cell r="F4016">
            <v>0</v>
          </cell>
          <cell r="G4016">
            <v>0</v>
          </cell>
          <cell r="H4016">
            <v>504039.67499999999</v>
          </cell>
          <cell r="I4016">
            <v>0</v>
          </cell>
          <cell r="J4016">
            <v>0</v>
          </cell>
          <cell r="K4016">
            <v>1.355</v>
          </cell>
        </row>
        <row r="4017">
          <cell r="A4017" t="str">
            <v>OCL</v>
          </cell>
          <cell r="B4017" t="str">
            <v>No</v>
          </cell>
          <cell r="C4017" t="str">
            <v>Objective Corporation Ltd</v>
          </cell>
          <cell r="D4017" t="str">
            <v>AustralianShares</v>
          </cell>
          <cell r="E4017">
            <v>28143</v>
          </cell>
          <cell r="F4017">
            <v>0</v>
          </cell>
          <cell r="G4017">
            <v>0</v>
          </cell>
          <cell r="H4017">
            <v>446910.84</v>
          </cell>
          <cell r="I4017">
            <v>0</v>
          </cell>
          <cell r="J4017">
            <v>0</v>
          </cell>
          <cell r="K4017">
            <v>15.88</v>
          </cell>
        </row>
        <row r="4018">
          <cell r="A4018" t="str">
            <v>OCN</v>
          </cell>
          <cell r="B4018" t="str">
            <v>No</v>
          </cell>
          <cell r="C4018" t="str">
            <v>Oceana Lithium Limited</v>
          </cell>
          <cell r="D4018" t="str">
            <v>AustralianShares</v>
          </cell>
          <cell r="E4018">
            <v>15000</v>
          </cell>
          <cell r="F4018">
            <v>0</v>
          </cell>
          <cell r="G4018">
            <v>0</v>
          </cell>
          <cell r="H4018">
            <v>390</v>
          </cell>
          <cell r="I4018">
            <v>0</v>
          </cell>
          <cell r="J4018">
            <v>0</v>
          </cell>
          <cell r="K4018">
            <v>2.5999999999999999E-2</v>
          </cell>
        </row>
        <row r="4019">
          <cell r="A4019" t="str">
            <v>OCT</v>
          </cell>
          <cell r="B4019" t="str">
            <v>No</v>
          </cell>
          <cell r="C4019" t="str">
            <v>Octava Minerals Limited</v>
          </cell>
          <cell r="D4019" t="str">
            <v>AustralianShares</v>
          </cell>
          <cell r="E4019">
            <v>127623</v>
          </cell>
          <cell r="F4019">
            <v>0</v>
          </cell>
          <cell r="G4019">
            <v>0</v>
          </cell>
          <cell r="H4019">
            <v>15952.875</v>
          </cell>
          <cell r="I4019">
            <v>0</v>
          </cell>
          <cell r="J4019">
            <v>0</v>
          </cell>
          <cell r="K4019">
            <v>0.125</v>
          </cell>
        </row>
        <row r="4020">
          <cell r="A4020" t="str">
            <v>OD6</v>
          </cell>
          <cell r="B4020" t="str">
            <v>No</v>
          </cell>
          <cell r="C4020" t="str">
            <v>OD6 Metals Limited</v>
          </cell>
          <cell r="D4020" t="str">
            <v>AustralianShares</v>
          </cell>
          <cell r="E4020">
            <v>25995</v>
          </cell>
          <cell r="F4020">
            <v>0</v>
          </cell>
          <cell r="G4020">
            <v>0</v>
          </cell>
          <cell r="H4020">
            <v>1247.76</v>
          </cell>
          <cell r="I4020">
            <v>0</v>
          </cell>
          <cell r="J4020">
            <v>0</v>
          </cell>
          <cell r="K4020">
            <v>4.8000000000000001E-2</v>
          </cell>
        </row>
        <row r="4021">
          <cell r="A4021" t="str">
            <v>ODE</v>
          </cell>
          <cell r="B4021" t="str">
            <v>No</v>
          </cell>
          <cell r="C4021" t="str">
            <v>Odessa Minerals Limited</v>
          </cell>
          <cell r="D4021" t="str">
            <v>AustralianShares</v>
          </cell>
          <cell r="E4021">
            <v>2125000</v>
          </cell>
          <cell r="F4021">
            <v>0</v>
          </cell>
          <cell r="G4021">
            <v>0</v>
          </cell>
          <cell r="H4021">
            <v>12750</v>
          </cell>
          <cell r="I4021">
            <v>0</v>
          </cell>
          <cell r="J4021">
            <v>0</v>
          </cell>
          <cell r="K4021">
            <v>6.0000000000000001E-3</v>
          </cell>
        </row>
        <row r="4022">
          <cell r="A4022" t="str">
            <v>ODET.PA</v>
          </cell>
          <cell r="B4022" t="str">
            <v>No</v>
          </cell>
          <cell r="C4022" t="str">
            <v>Compagnie De l'Odet SE</v>
          </cell>
          <cell r="D4022" t="str">
            <v>InternationalShares</v>
          </cell>
          <cell r="E4022">
            <v>1</v>
          </cell>
          <cell r="F4022">
            <v>0</v>
          </cell>
          <cell r="G4022">
            <v>0</v>
          </cell>
          <cell r="H4022">
            <v>2652.2555360000001</v>
          </cell>
          <cell r="I4022">
            <v>0</v>
          </cell>
          <cell r="J4022">
            <v>0</v>
          </cell>
          <cell r="K4022">
            <v>2652.2555360000001</v>
          </cell>
        </row>
        <row r="4023">
          <cell r="A4023" t="str">
            <v>ODFL.ND</v>
          </cell>
          <cell r="B4023" t="str">
            <v>No</v>
          </cell>
          <cell r="C4023" t="str">
            <v>Old Dominion Freight Line Inc</v>
          </cell>
          <cell r="D4023" t="str">
            <v>InternationalShares</v>
          </cell>
          <cell r="E4023">
            <v>13</v>
          </cell>
          <cell r="F4023">
            <v>0</v>
          </cell>
          <cell r="G4023">
            <v>0</v>
          </cell>
          <cell r="H4023">
            <v>3706.4813370000002</v>
          </cell>
          <cell r="I4023">
            <v>0</v>
          </cell>
          <cell r="J4023">
            <v>0</v>
          </cell>
          <cell r="K4023">
            <v>285.11394899999999</v>
          </cell>
        </row>
        <row r="4024">
          <cell r="A4024" t="str">
            <v>ODY</v>
          </cell>
          <cell r="B4024" t="str">
            <v>No</v>
          </cell>
          <cell r="C4024" t="str">
            <v>Odyssey Gold Limited</v>
          </cell>
          <cell r="D4024" t="str">
            <v>AustralianShares</v>
          </cell>
          <cell r="E4024">
            <v>493435</v>
          </cell>
          <cell r="F4024">
            <v>0</v>
          </cell>
          <cell r="G4024">
            <v>0</v>
          </cell>
          <cell r="H4024">
            <v>8881.83</v>
          </cell>
          <cell r="I4024">
            <v>0</v>
          </cell>
          <cell r="J4024">
            <v>0</v>
          </cell>
          <cell r="K4024">
            <v>1.7999999999999999E-2</v>
          </cell>
        </row>
        <row r="4025">
          <cell r="A4025" t="str">
            <v>OEC</v>
          </cell>
          <cell r="B4025" t="str">
            <v>No</v>
          </cell>
          <cell r="C4025" t="str">
            <v>Orbital Corporation Ltd</v>
          </cell>
          <cell r="D4025" t="str">
            <v>AustralianShares</v>
          </cell>
          <cell r="E4025">
            <v>310353</v>
          </cell>
          <cell r="F4025">
            <v>0</v>
          </cell>
          <cell r="G4025">
            <v>0</v>
          </cell>
          <cell r="H4025">
            <v>40345.89</v>
          </cell>
          <cell r="I4025">
            <v>0</v>
          </cell>
          <cell r="J4025">
            <v>0</v>
          </cell>
          <cell r="K4025">
            <v>0.13</v>
          </cell>
        </row>
        <row r="4026">
          <cell r="A4026" t="str">
            <v>OEL</v>
          </cell>
          <cell r="B4026" t="str">
            <v>No</v>
          </cell>
          <cell r="C4026" t="str">
            <v>Otto Energy Limited</v>
          </cell>
          <cell r="D4026" t="str">
            <v>AustralianShares</v>
          </cell>
          <cell r="E4026">
            <v>1104338</v>
          </cell>
          <cell r="F4026">
            <v>0</v>
          </cell>
          <cell r="G4026">
            <v>0</v>
          </cell>
          <cell r="H4026">
            <v>12147.718000000001</v>
          </cell>
          <cell r="I4026">
            <v>0</v>
          </cell>
          <cell r="J4026">
            <v>0</v>
          </cell>
          <cell r="K4026">
            <v>1.0999999999999999E-2</v>
          </cell>
        </row>
        <row r="4027">
          <cell r="A4027" t="str">
            <v>OFX</v>
          </cell>
          <cell r="B4027" t="str">
            <v>No</v>
          </cell>
          <cell r="C4027" t="str">
            <v>OFX Group Limited</v>
          </cell>
          <cell r="D4027" t="str">
            <v>AustralianShares</v>
          </cell>
          <cell r="E4027">
            <v>67370</v>
          </cell>
          <cell r="F4027">
            <v>0</v>
          </cell>
          <cell r="G4027">
            <v>0</v>
          </cell>
          <cell r="H4027">
            <v>95328.55</v>
          </cell>
          <cell r="I4027">
            <v>0</v>
          </cell>
          <cell r="J4027">
            <v>0</v>
          </cell>
          <cell r="K4027">
            <v>1.415</v>
          </cell>
        </row>
        <row r="4028">
          <cell r="A4028" t="str">
            <v>OGN.NY</v>
          </cell>
          <cell r="B4028" t="str">
            <v>No</v>
          </cell>
          <cell r="C4028" t="str">
            <v>Organon &amp; Co</v>
          </cell>
          <cell r="D4028" t="str">
            <v>InternationalShares</v>
          </cell>
          <cell r="E4028">
            <v>68</v>
          </cell>
          <cell r="F4028">
            <v>0</v>
          </cell>
          <cell r="G4028">
            <v>0</v>
          </cell>
          <cell r="H4028">
            <v>1639.8254400000001</v>
          </cell>
          <cell r="I4028">
            <v>0</v>
          </cell>
          <cell r="J4028">
            <v>0</v>
          </cell>
          <cell r="K4028">
            <v>24.115079999999999</v>
          </cell>
        </row>
        <row r="4029">
          <cell r="A4029" t="str">
            <v>OIH.NY</v>
          </cell>
          <cell r="B4029" t="str">
            <v>No</v>
          </cell>
          <cell r="C4029" t="str">
            <v>VanEck Oil Services ETF</v>
          </cell>
          <cell r="D4029" t="str">
            <v>InternationalShares</v>
          </cell>
          <cell r="E4029">
            <v>18</v>
          </cell>
          <cell r="F4029">
            <v>0</v>
          </cell>
          <cell r="G4029">
            <v>0</v>
          </cell>
          <cell r="H4029">
            <v>7890.9649200000003</v>
          </cell>
          <cell r="I4029">
            <v>0</v>
          </cell>
          <cell r="J4029">
            <v>0</v>
          </cell>
          <cell r="K4029">
            <v>438.38693999999998</v>
          </cell>
        </row>
        <row r="4030">
          <cell r="A4030" t="str">
            <v>OIL</v>
          </cell>
          <cell r="B4030" t="str">
            <v>No</v>
          </cell>
          <cell r="C4030" t="str">
            <v>Optiscan Imaging Ltd</v>
          </cell>
          <cell r="D4030" t="str">
            <v>AustralianShares</v>
          </cell>
          <cell r="E4030">
            <v>873402</v>
          </cell>
          <cell r="F4030">
            <v>0</v>
          </cell>
          <cell r="G4030">
            <v>0</v>
          </cell>
          <cell r="H4030">
            <v>135377.31</v>
          </cell>
          <cell r="I4030">
            <v>0</v>
          </cell>
          <cell r="J4030">
            <v>0</v>
          </cell>
          <cell r="K4030">
            <v>0.155</v>
          </cell>
        </row>
        <row r="4031">
          <cell r="A4031" t="str">
            <v>OKTA.ND</v>
          </cell>
          <cell r="B4031" t="str">
            <v>No</v>
          </cell>
          <cell r="C4031" t="str">
            <v>Okta Inc</v>
          </cell>
          <cell r="D4031" t="str">
            <v>InternationalShares</v>
          </cell>
          <cell r="E4031">
            <v>1618</v>
          </cell>
          <cell r="F4031">
            <v>0</v>
          </cell>
          <cell r="G4031">
            <v>0</v>
          </cell>
          <cell r="H4031">
            <v>206074.67208600001</v>
          </cell>
          <cell r="I4031">
            <v>0</v>
          </cell>
          <cell r="J4031">
            <v>0</v>
          </cell>
          <cell r="K4031">
            <v>127.363827</v>
          </cell>
        </row>
        <row r="4032">
          <cell r="A4032" t="str">
            <v>OLED.ND</v>
          </cell>
          <cell r="B4032" t="str">
            <v>No</v>
          </cell>
          <cell r="C4032" t="str">
            <v>Universal Display Corporation</v>
          </cell>
          <cell r="D4032" t="str">
            <v>InternationalShares</v>
          </cell>
          <cell r="E4032">
            <v>12</v>
          </cell>
          <cell r="F4032">
            <v>0</v>
          </cell>
          <cell r="G4032">
            <v>0</v>
          </cell>
          <cell r="H4032">
            <v>2835.6230759999999</v>
          </cell>
          <cell r="I4032">
            <v>0</v>
          </cell>
          <cell r="J4032">
            <v>0</v>
          </cell>
          <cell r="K4032">
            <v>236.30192299999999</v>
          </cell>
        </row>
        <row r="4033">
          <cell r="A4033" t="str">
            <v>OLLI.ND</v>
          </cell>
          <cell r="B4033" t="str">
            <v>No</v>
          </cell>
          <cell r="C4033" t="str">
            <v>Ollie's Bargain Outlet Holdings Inc</v>
          </cell>
          <cell r="D4033" t="str">
            <v>InternationalShares</v>
          </cell>
          <cell r="E4033">
            <v>100</v>
          </cell>
          <cell r="F4033">
            <v>0</v>
          </cell>
          <cell r="G4033">
            <v>0</v>
          </cell>
          <cell r="H4033">
            <v>17735.5746</v>
          </cell>
          <cell r="I4033">
            <v>0</v>
          </cell>
          <cell r="J4033">
            <v>0</v>
          </cell>
          <cell r="K4033">
            <v>177.35574600000001</v>
          </cell>
        </row>
        <row r="4034">
          <cell r="A4034" t="str">
            <v>OLPX.ND</v>
          </cell>
          <cell r="B4034" t="str">
            <v>No</v>
          </cell>
          <cell r="C4034" t="str">
            <v>Olaplex Holdings Inc</v>
          </cell>
          <cell r="D4034" t="str">
            <v>InternationalShares</v>
          </cell>
          <cell r="E4034">
            <v>60</v>
          </cell>
          <cell r="F4034">
            <v>0</v>
          </cell>
          <cell r="G4034">
            <v>0</v>
          </cell>
          <cell r="H4034">
            <v>167.77115999999998</v>
          </cell>
          <cell r="I4034">
            <v>0</v>
          </cell>
          <cell r="J4034">
            <v>0</v>
          </cell>
          <cell r="K4034">
            <v>2.7961860000000001</v>
          </cell>
        </row>
        <row r="4035">
          <cell r="A4035" t="str">
            <v>OM1</v>
          </cell>
          <cell r="B4035" t="str">
            <v>No</v>
          </cell>
          <cell r="C4035" t="str">
            <v>Omnia Metals Group Ltd</v>
          </cell>
          <cell r="D4035" t="str">
            <v>AustralianShares</v>
          </cell>
          <cell r="E4035">
            <v>187032</v>
          </cell>
          <cell r="F4035">
            <v>0</v>
          </cell>
          <cell r="G4035">
            <v>0</v>
          </cell>
          <cell r="H4035">
            <v>14588.495999999999</v>
          </cell>
          <cell r="I4035">
            <v>0</v>
          </cell>
          <cell r="J4035">
            <v>0</v>
          </cell>
          <cell r="K4035">
            <v>7.8E-2</v>
          </cell>
        </row>
        <row r="4036">
          <cell r="A4036" t="str">
            <v>OM1O</v>
          </cell>
          <cell r="B4036" t="str">
            <v>No</v>
          </cell>
          <cell r="C4036" t="str">
            <v>Omnia Metals Group Ltd - Option Expiry 28/02/2025</v>
          </cell>
          <cell r="D4036" t="str">
            <v>AustralianShares</v>
          </cell>
          <cell r="E4036">
            <v>0</v>
          </cell>
          <cell r="F4036">
            <v>0</v>
          </cell>
          <cell r="G4036">
            <v>0</v>
          </cell>
          <cell r="H4036">
            <v>0</v>
          </cell>
          <cell r="I4036">
            <v>0</v>
          </cell>
          <cell r="J4036">
            <v>0</v>
          </cell>
          <cell r="K4036">
            <v>0</v>
          </cell>
        </row>
        <row r="4037">
          <cell r="A4037" t="str">
            <v>OMA</v>
          </cell>
          <cell r="B4037" t="str">
            <v>No</v>
          </cell>
          <cell r="C4037" t="str">
            <v>Omega Oil &amp; Gas Limited</v>
          </cell>
          <cell r="D4037" t="str">
            <v>AustralianShares</v>
          </cell>
          <cell r="E4037">
            <v>224565</v>
          </cell>
          <cell r="F4037">
            <v>0</v>
          </cell>
          <cell r="G4037">
            <v>0</v>
          </cell>
          <cell r="H4037">
            <v>76352.100000000006</v>
          </cell>
          <cell r="I4037">
            <v>0</v>
          </cell>
          <cell r="J4037">
            <v>0</v>
          </cell>
          <cell r="K4037">
            <v>0.34</v>
          </cell>
        </row>
        <row r="4038">
          <cell r="A4038" t="str">
            <v>OMF0003AU</v>
          </cell>
          <cell r="B4038" t="str">
            <v>No</v>
          </cell>
          <cell r="C4038" t="str">
            <v>Atlantic Pacific Australian Equity Fund - Class A</v>
          </cell>
          <cell r="D4038" t="str">
            <v>ManagedFunds</v>
          </cell>
          <cell r="E4038">
            <v>29568.489163999999</v>
          </cell>
          <cell r="F4038">
            <v>0</v>
          </cell>
          <cell r="G4038">
            <v>0</v>
          </cell>
          <cell r="H4038">
            <v>33631.199574999999</v>
          </cell>
          <cell r="I4038">
            <v>0</v>
          </cell>
          <cell r="J4038">
            <v>0</v>
          </cell>
          <cell r="K4038">
            <v>1.1374</v>
          </cell>
        </row>
        <row r="4039">
          <cell r="A4039" t="str">
            <v>OMF1140AU</v>
          </cell>
          <cell r="B4039" t="str">
            <v>No</v>
          </cell>
          <cell r="C4039" t="str">
            <v>Lakehouse Global Growth Fund</v>
          </cell>
          <cell r="D4039" t="str">
            <v>ManagedFunds</v>
          </cell>
          <cell r="E4039">
            <v>1571566.8883489999</v>
          </cell>
          <cell r="F4039">
            <v>0</v>
          </cell>
          <cell r="G4039">
            <v>0</v>
          </cell>
          <cell r="H4039">
            <v>4039241.2164349998</v>
          </cell>
          <cell r="I4039">
            <v>0</v>
          </cell>
          <cell r="J4039">
            <v>0</v>
          </cell>
          <cell r="K4039">
            <v>2.5701999999999998</v>
          </cell>
        </row>
        <row r="4040">
          <cell r="A4040" t="str">
            <v>OMF6430AU</v>
          </cell>
          <cell r="B4040" t="str">
            <v>No</v>
          </cell>
          <cell r="C4040" t="str">
            <v>Barings Liquidity Investment Strategy Fund</v>
          </cell>
          <cell r="D4040" t="str">
            <v>ManagedFunds</v>
          </cell>
          <cell r="E4040">
            <v>1444133.7368620001</v>
          </cell>
          <cell r="F4040">
            <v>0</v>
          </cell>
          <cell r="G4040">
            <v>0</v>
          </cell>
          <cell r="H4040">
            <v>1468106.356894</v>
          </cell>
          <cell r="I4040">
            <v>0</v>
          </cell>
          <cell r="J4040">
            <v>0</v>
          </cell>
          <cell r="K4040">
            <v>1.0165999999999999</v>
          </cell>
        </row>
        <row r="4041">
          <cell r="A4041" t="str">
            <v>OMH</v>
          </cell>
          <cell r="B4041" t="str">
            <v>No</v>
          </cell>
          <cell r="C4041" t="str">
            <v>OM Holdings Limited</v>
          </cell>
          <cell r="D4041" t="str">
            <v>AustralianShares</v>
          </cell>
          <cell r="E4041">
            <v>67778</v>
          </cell>
          <cell r="F4041">
            <v>0</v>
          </cell>
          <cell r="G4041">
            <v>0</v>
          </cell>
          <cell r="H4041">
            <v>25077.86</v>
          </cell>
          <cell r="I4041">
            <v>0</v>
          </cell>
          <cell r="J4041">
            <v>0</v>
          </cell>
          <cell r="K4041">
            <v>0.37</v>
          </cell>
        </row>
        <row r="4042">
          <cell r="A4042" t="str">
            <v>OML</v>
          </cell>
          <cell r="B4042" t="str">
            <v>No</v>
          </cell>
          <cell r="C4042" t="str">
            <v>OOH!Media Limited</v>
          </cell>
          <cell r="D4042" t="str">
            <v>AustralianShares</v>
          </cell>
          <cell r="E4042">
            <v>57395</v>
          </cell>
          <cell r="F4042">
            <v>0</v>
          </cell>
          <cell r="G4042">
            <v>42212</v>
          </cell>
          <cell r="H4042">
            <v>67726.100000000006</v>
          </cell>
          <cell r="I4042">
            <v>0</v>
          </cell>
          <cell r="J4042">
            <v>49810.16</v>
          </cell>
          <cell r="K4042">
            <v>1.18</v>
          </cell>
        </row>
        <row r="4043">
          <cell r="A4043" t="str">
            <v>ON.ND</v>
          </cell>
          <cell r="B4043" t="str">
            <v>No</v>
          </cell>
          <cell r="C4043" t="str">
            <v>ON Semiconductor Corporation</v>
          </cell>
          <cell r="D4043" t="str">
            <v>InternationalShares</v>
          </cell>
          <cell r="E4043">
            <v>169</v>
          </cell>
          <cell r="F4043">
            <v>0</v>
          </cell>
          <cell r="G4043">
            <v>0</v>
          </cell>
          <cell r="H4043">
            <v>17222.321025000001</v>
          </cell>
          <cell r="I4043">
            <v>0</v>
          </cell>
          <cell r="J4043">
            <v>0</v>
          </cell>
          <cell r="K4043">
            <v>101.907225</v>
          </cell>
        </row>
        <row r="4044">
          <cell r="A4044" t="str">
            <v>ONE</v>
          </cell>
          <cell r="B4044" t="str">
            <v>No</v>
          </cell>
          <cell r="C4044" t="str">
            <v>Oneview Healthcare PLC</v>
          </cell>
          <cell r="D4044" t="str">
            <v>AustralianShares</v>
          </cell>
          <cell r="E4044">
            <v>75551</v>
          </cell>
          <cell r="F4044">
            <v>0</v>
          </cell>
          <cell r="G4044">
            <v>0</v>
          </cell>
          <cell r="H4044">
            <v>22287.544999999998</v>
          </cell>
          <cell r="I4044">
            <v>0</v>
          </cell>
          <cell r="J4044">
            <v>0</v>
          </cell>
          <cell r="K4044">
            <v>0.29499999999999998</v>
          </cell>
        </row>
        <row r="4045">
          <cell r="A4045" t="str">
            <v>ONON.NY</v>
          </cell>
          <cell r="B4045" t="str">
            <v>No</v>
          </cell>
          <cell r="C4045" t="str">
            <v>On Holding AG</v>
          </cell>
          <cell r="D4045" t="str">
            <v>InternationalShares</v>
          </cell>
          <cell r="E4045">
            <v>80</v>
          </cell>
          <cell r="F4045">
            <v>0</v>
          </cell>
          <cell r="G4045">
            <v>0</v>
          </cell>
          <cell r="H4045">
            <v>7081.9459999999999</v>
          </cell>
          <cell r="I4045">
            <v>0</v>
          </cell>
          <cell r="J4045">
            <v>0</v>
          </cell>
          <cell r="K4045">
            <v>88.524325000000005</v>
          </cell>
        </row>
        <row r="4046">
          <cell r="A4046" t="str">
            <v>OOO</v>
          </cell>
          <cell r="B4046" t="str">
            <v>No</v>
          </cell>
          <cell r="C4046" t="str">
            <v>BetaShares Crude Oil Index ETF - Currency Hedged</v>
          </cell>
          <cell r="D4046" t="str">
            <v>AustralianShares</v>
          </cell>
          <cell r="E4046">
            <v>68690</v>
          </cell>
          <cell r="F4046">
            <v>0</v>
          </cell>
          <cell r="G4046">
            <v>0</v>
          </cell>
          <cell r="H4046">
            <v>380542.6</v>
          </cell>
          <cell r="I4046">
            <v>0</v>
          </cell>
          <cell r="J4046">
            <v>0</v>
          </cell>
          <cell r="K4046">
            <v>5.54</v>
          </cell>
        </row>
        <row r="4047">
          <cell r="A4047" t="str">
            <v>OPEN.ND</v>
          </cell>
          <cell r="B4047" t="str">
            <v>No</v>
          </cell>
          <cell r="C4047" t="str">
            <v>Opendoor Technologies Inc</v>
          </cell>
          <cell r="D4047" t="str">
            <v>InternationalShares</v>
          </cell>
          <cell r="E4047">
            <v>125</v>
          </cell>
          <cell r="F4047">
            <v>0</v>
          </cell>
          <cell r="G4047">
            <v>0</v>
          </cell>
          <cell r="H4047">
            <v>323.25850000000003</v>
          </cell>
          <cell r="I4047">
            <v>0</v>
          </cell>
          <cell r="J4047">
            <v>0</v>
          </cell>
          <cell r="K4047">
            <v>2.586068</v>
          </cell>
        </row>
        <row r="4048">
          <cell r="A4048" t="str">
            <v>OPH</v>
          </cell>
          <cell r="B4048" t="str">
            <v>No</v>
          </cell>
          <cell r="C4048" t="str">
            <v>Ophir High Conviction Fund</v>
          </cell>
          <cell r="D4048" t="str">
            <v>AustralianShares</v>
          </cell>
          <cell r="E4048">
            <v>2217349</v>
          </cell>
          <cell r="F4048">
            <v>0</v>
          </cell>
          <cell r="G4048">
            <v>0</v>
          </cell>
          <cell r="H4048">
            <v>6607700.0199999996</v>
          </cell>
          <cell r="I4048">
            <v>0</v>
          </cell>
          <cell r="J4048">
            <v>0</v>
          </cell>
          <cell r="K4048">
            <v>2.98</v>
          </cell>
        </row>
        <row r="4049">
          <cell r="A4049" t="str">
            <v>OPH2093AU</v>
          </cell>
          <cell r="B4049" t="str">
            <v>No</v>
          </cell>
          <cell r="C4049" t="str">
            <v>Ophir Global Opportunities Fund</v>
          </cell>
          <cell r="D4049" t="str">
            <v>ManagedFunds</v>
          </cell>
          <cell r="E4049">
            <v>2909541.4324329998</v>
          </cell>
          <cell r="F4049">
            <v>0</v>
          </cell>
          <cell r="G4049">
            <v>0</v>
          </cell>
          <cell r="H4049">
            <v>5787659.8173949998</v>
          </cell>
          <cell r="I4049">
            <v>0</v>
          </cell>
          <cell r="J4049">
            <v>0</v>
          </cell>
          <cell r="K4049">
            <v>1.9892000000000001</v>
          </cell>
        </row>
        <row r="4050">
          <cell r="A4050" t="str">
            <v>OPL</v>
          </cell>
          <cell r="B4050" t="str">
            <v>No</v>
          </cell>
          <cell r="C4050" t="str">
            <v>Opyl Limited</v>
          </cell>
          <cell r="D4050" t="str">
            <v>AustralianShares</v>
          </cell>
          <cell r="E4050">
            <v>338196</v>
          </cell>
          <cell r="F4050">
            <v>0</v>
          </cell>
          <cell r="G4050">
            <v>0</v>
          </cell>
          <cell r="H4050">
            <v>6425.7240000000002</v>
          </cell>
          <cell r="I4050">
            <v>0</v>
          </cell>
          <cell r="J4050">
            <v>0</v>
          </cell>
          <cell r="K4050">
            <v>1.9E-2</v>
          </cell>
        </row>
        <row r="4051">
          <cell r="A4051" t="str">
            <v>OPS0001AU</v>
          </cell>
          <cell r="B4051" t="str">
            <v>No</v>
          </cell>
          <cell r="C4051" t="str">
            <v>OC Dynamic Equity Fund</v>
          </cell>
          <cell r="D4051" t="str">
            <v>ManagedFunds</v>
          </cell>
          <cell r="E4051">
            <v>444764.27454000001</v>
          </cell>
          <cell r="F4051">
            <v>0</v>
          </cell>
          <cell r="G4051">
            <v>0</v>
          </cell>
          <cell r="H4051">
            <v>1751570.6659919999</v>
          </cell>
          <cell r="I4051">
            <v>0</v>
          </cell>
          <cell r="J4051">
            <v>0</v>
          </cell>
          <cell r="K4051">
            <v>3.9382000000000001</v>
          </cell>
        </row>
        <row r="4052">
          <cell r="A4052" t="str">
            <v>OPS2991AU</v>
          </cell>
          <cell r="B4052" t="str">
            <v>No</v>
          </cell>
          <cell r="C4052" t="str">
            <v>ECP Growth Companies Fund</v>
          </cell>
          <cell r="D4052" t="str">
            <v>ManagedFunds</v>
          </cell>
          <cell r="E4052">
            <v>431728.868074</v>
          </cell>
          <cell r="F4052">
            <v>0</v>
          </cell>
          <cell r="G4052">
            <v>0</v>
          </cell>
          <cell r="H4052">
            <v>575969.48289800005</v>
          </cell>
          <cell r="I4052">
            <v>0</v>
          </cell>
          <cell r="J4052">
            <v>0</v>
          </cell>
          <cell r="K4052">
            <v>1.3341000000000001</v>
          </cell>
        </row>
        <row r="4053">
          <cell r="A4053" t="str">
            <v>OPS4597AU</v>
          </cell>
          <cell r="B4053" t="str">
            <v>No</v>
          </cell>
          <cell r="C4053" t="str">
            <v>TT Global Environmental Impact Fund</v>
          </cell>
          <cell r="D4053" t="str">
            <v>ManagedFunds</v>
          </cell>
          <cell r="E4053">
            <v>11077.877500000001</v>
          </cell>
          <cell r="F4053">
            <v>0</v>
          </cell>
          <cell r="G4053">
            <v>0</v>
          </cell>
          <cell r="H4053">
            <v>11268.416992999999</v>
          </cell>
          <cell r="I4053">
            <v>0</v>
          </cell>
          <cell r="J4053">
            <v>0</v>
          </cell>
          <cell r="K4053">
            <v>1.0172000000000001</v>
          </cell>
        </row>
        <row r="4054">
          <cell r="A4054" t="str">
            <v>OPT</v>
          </cell>
          <cell r="B4054" t="str">
            <v>No</v>
          </cell>
          <cell r="C4054" t="str">
            <v>Opthea Limited</v>
          </cell>
          <cell r="D4054" t="str">
            <v>AustralianShares</v>
          </cell>
          <cell r="E4054">
            <v>254530</v>
          </cell>
          <cell r="F4054">
            <v>0</v>
          </cell>
          <cell r="G4054">
            <v>0</v>
          </cell>
          <cell r="H4054">
            <v>206169.3</v>
          </cell>
          <cell r="I4054">
            <v>0</v>
          </cell>
          <cell r="J4054">
            <v>0</v>
          </cell>
          <cell r="K4054">
            <v>0.81</v>
          </cell>
        </row>
        <row r="4055">
          <cell r="A4055" t="str">
            <v>OPTOA</v>
          </cell>
          <cell r="B4055" t="str">
            <v>No</v>
          </cell>
          <cell r="C4055" t="str">
            <v>Opthea Limited Option Expiry 31/08/2025</v>
          </cell>
          <cell r="D4055" t="str">
            <v>AustralianShares</v>
          </cell>
          <cell r="E4055">
            <v>907</v>
          </cell>
          <cell r="F4055">
            <v>0</v>
          </cell>
          <cell r="G4055">
            <v>0</v>
          </cell>
          <cell r="H4055">
            <v>272.10000000000002</v>
          </cell>
          <cell r="I4055">
            <v>0</v>
          </cell>
          <cell r="J4055">
            <v>0</v>
          </cell>
          <cell r="K4055">
            <v>0.3</v>
          </cell>
        </row>
        <row r="4056">
          <cell r="A4056" t="str">
            <v>OPTOB</v>
          </cell>
          <cell r="B4056" t="str">
            <v>No</v>
          </cell>
          <cell r="C4056" t="str">
            <v>Opthea Limited Option Expiry 30/06/2026</v>
          </cell>
          <cell r="D4056" t="str">
            <v>AustralianShares</v>
          </cell>
          <cell r="E4056">
            <v>1087</v>
          </cell>
          <cell r="F4056">
            <v>0</v>
          </cell>
          <cell r="G4056">
            <v>0</v>
          </cell>
          <cell r="H4056">
            <v>391.32</v>
          </cell>
          <cell r="I4056">
            <v>0</v>
          </cell>
          <cell r="J4056">
            <v>0</v>
          </cell>
          <cell r="K4056">
            <v>0.36</v>
          </cell>
        </row>
        <row r="4057">
          <cell r="A4057" t="str">
            <v>OR.PA</v>
          </cell>
          <cell r="B4057" t="str">
            <v>No</v>
          </cell>
          <cell r="C4057" t="str">
            <v>L'OREAL</v>
          </cell>
          <cell r="D4057" t="str">
            <v>InternationalShares</v>
          </cell>
          <cell r="E4057">
            <v>47</v>
          </cell>
          <cell r="F4057">
            <v>0</v>
          </cell>
          <cell r="G4057">
            <v>0</v>
          </cell>
          <cell r="H4057">
            <v>26889.520432000001</v>
          </cell>
          <cell r="I4057">
            <v>0</v>
          </cell>
          <cell r="J4057">
            <v>0</v>
          </cell>
          <cell r="K4057">
            <v>572.11745599999995</v>
          </cell>
        </row>
        <row r="4058">
          <cell r="A4058" t="str">
            <v>ORCL.NY</v>
          </cell>
          <cell r="B4058" t="str">
            <v>No</v>
          </cell>
          <cell r="C4058" t="str">
            <v>Oracle Corp</v>
          </cell>
          <cell r="D4058" t="str">
            <v>InternationalShares</v>
          </cell>
          <cell r="E4058">
            <v>33604</v>
          </cell>
          <cell r="F4058">
            <v>0</v>
          </cell>
          <cell r="G4058">
            <v>0</v>
          </cell>
          <cell r="H4058">
            <v>9050865.6053439993</v>
          </cell>
          <cell r="I4058">
            <v>0</v>
          </cell>
          <cell r="J4058">
            <v>0</v>
          </cell>
          <cell r="K4058">
            <v>269.33893599999999</v>
          </cell>
        </row>
        <row r="4059">
          <cell r="A4059" t="str">
            <v>ORD</v>
          </cell>
          <cell r="B4059" t="str">
            <v>No</v>
          </cell>
          <cell r="C4059" t="str">
            <v>Ordell Minerals Limited</v>
          </cell>
          <cell r="D4059" t="str">
            <v>AustralianShares</v>
          </cell>
          <cell r="E4059">
            <v>24777</v>
          </cell>
          <cell r="F4059">
            <v>0</v>
          </cell>
          <cell r="G4059">
            <v>0</v>
          </cell>
          <cell r="H4059">
            <v>8176.41</v>
          </cell>
          <cell r="I4059">
            <v>0</v>
          </cell>
          <cell r="J4059">
            <v>0</v>
          </cell>
          <cell r="K4059">
            <v>0.33</v>
          </cell>
        </row>
        <row r="4060">
          <cell r="A4060" t="str">
            <v>ORH</v>
          </cell>
          <cell r="B4060" t="str">
            <v>No</v>
          </cell>
          <cell r="C4060" t="str">
            <v>ORH Limited</v>
          </cell>
          <cell r="D4060" t="str">
            <v>AustralianShares</v>
          </cell>
          <cell r="E4060">
            <v>0</v>
          </cell>
          <cell r="F4060">
            <v>0</v>
          </cell>
          <cell r="G4060">
            <v>0</v>
          </cell>
          <cell r="H4060">
            <v>0</v>
          </cell>
          <cell r="I4060">
            <v>0</v>
          </cell>
          <cell r="J4060">
            <v>0</v>
          </cell>
          <cell r="K4060">
            <v>0</v>
          </cell>
        </row>
        <row r="4061">
          <cell r="A4061" t="str">
            <v>ORN</v>
          </cell>
          <cell r="B4061" t="str">
            <v>No</v>
          </cell>
          <cell r="C4061" t="str">
            <v>Orion Minerals Ltd</v>
          </cell>
          <cell r="D4061" t="str">
            <v>AustralianShares</v>
          </cell>
          <cell r="E4061">
            <v>592777</v>
          </cell>
          <cell r="F4061">
            <v>0</v>
          </cell>
          <cell r="G4061">
            <v>0</v>
          </cell>
          <cell r="H4061">
            <v>8891.6550000000007</v>
          </cell>
          <cell r="I4061">
            <v>0</v>
          </cell>
          <cell r="J4061">
            <v>0</v>
          </cell>
          <cell r="K4061">
            <v>1.4999999999999999E-2</v>
          </cell>
        </row>
        <row r="4062">
          <cell r="A4062" t="str">
            <v>ORP</v>
          </cell>
          <cell r="B4062" t="str">
            <v>No</v>
          </cell>
          <cell r="C4062" t="str">
            <v>Orpheus Uranium Limited</v>
          </cell>
          <cell r="D4062" t="str">
            <v>AustralianShares</v>
          </cell>
          <cell r="E4062">
            <v>7900</v>
          </cell>
          <cell r="F4062">
            <v>0</v>
          </cell>
          <cell r="G4062">
            <v>0</v>
          </cell>
          <cell r="H4062">
            <v>276.5</v>
          </cell>
          <cell r="I4062">
            <v>0</v>
          </cell>
          <cell r="J4062">
            <v>0</v>
          </cell>
          <cell r="K4062">
            <v>3.5000000000000003E-2</v>
          </cell>
        </row>
        <row r="4063">
          <cell r="A4063" t="str">
            <v>ORSTED.CO</v>
          </cell>
          <cell r="B4063" t="str">
            <v>No</v>
          </cell>
          <cell r="C4063" t="str">
            <v>Orsted A/S</v>
          </cell>
          <cell r="D4063" t="str">
            <v>InternationalShares</v>
          </cell>
          <cell r="E4063">
            <v>50</v>
          </cell>
          <cell r="F4063">
            <v>0</v>
          </cell>
          <cell r="G4063">
            <v>0</v>
          </cell>
          <cell r="H4063">
            <v>3632.59285</v>
          </cell>
          <cell r="I4063">
            <v>0</v>
          </cell>
          <cell r="J4063">
            <v>0</v>
          </cell>
          <cell r="K4063">
            <v>72.651857000000007</v>
          </cell>
        </row>
        <row r="4064">
          <cell r="A4064" t="str">
            <v>OS.ND</v>
          </cell>
          <cell r="B4064" t="str">
            <v>No</v>
          </cell>
          <cell r="C4064" t="str">
            <v>OneStream Inc</v>
          </cell>
          <cell r="D4064" t="str">
            <v>InternationalShares</v>
          </cell>
          <cell r="E4064">
            <v>452</v>
          </cell>
          <cell r="F4064">
            <v>0</v>
          </cell>
          <cell r="G4064">
            <v>0</v>
          </cell>
          <cell r="H4064">
            <v>20835.687608</v>
          </cell>
          <cell r="I4064">
            <v>0</v>
          </cell>
          <cell r="J4064">
            <v>0</v>
          </cell>
          <cell r="K4064">
            <v>46.096654000000001</v>
          </cell>
        </row>
        <row r="4065">
          <cell r="A4065" t="str">
            <v>OSL</v>
          </cell>
          <cell r="B4065" t="str">
            <v>No</v>
          </cell>
          <cell r="C4065" t="str">
            <v>Oncosil Medical Limited</v>
          </cell>
          <cell r="D4065" t="str">
            <v>AustralianShares</v>
          </cell>
          <cell r="E4065">
            <v>8058328</v>
          </cell>
          <cell r="F4065">
            <v>0</v>
          </cell>
          <cell r="G4065">
            <v>0</v>
          </cell>
          <cell r="H4065">
            <v>48349.968000000001</v>
          </cell>
          <cell r="I4065">
            <v>0</v>
          </cell>
          <cell r="J4065">
            <v>0</v>
          </cell>
          <cell r="K4065">
            <v>6.0000000000000001E-3</v>
          </cell>
        </row>
        <row r="4066">
          <cell r="A4066" t="str">
            <v>OSLO</v>
          </cell>
          <cell r="B4066" t="str">
            <v>No</v>
          </cell>
          <cell r="C4066" t="str">
            <v>Oncosil Medical Limited Opt Exp 30/04/2027</v>
          </cell>
          <cell r="D4066" t="str">
            <v>AustralianShares</v>
          </cell>
          <cell r="E4066">
            <v>194020</v>
          </cell>
          <cell r="F4066">
            <v>0</v>
          </cell>
          <cell r="G4066">
            <v>0</v>
          </cell>
          <cell r="H4066">
            <v>194.02</v>
          </cell>
          <cell r="I4066">
            <v>0</v>
          </cell>
          <cell r="J4066">
            <v>0</v>
          </cell>
          <cell r="K4066">
            <v>1E-3</v>
          </cell>
        </row>
        <row r="4067">
          <cell r="A4067" t="str">
            <v>OSLOB</v>
          </cell>
          <cell r="B4067" t="str">
            <v>No</v>
          </cell>
          <cell r="C4067" t="str">
            <v>Oncosil Medical Limited Option Expiry 30/06/2025</v>
          </cell>
          <cell r="D4067" t="str">
            <v>AustralianShares</v>
          </cell>
          <cell r="E4067">
            <v>388040</v>
          </cell>
          <cell r="F4067">
            <v>0</v>
          </cell>
          <cell r="G4067">
            <v>0</v>
          </cell>
          <cell r="H4067">
            <v>776.08</v>
          </cell>
          <cell r="I4067">
            <v>0</v>
          </cell>
          <cell r="J4067">
            <v>0</v>
          </cell>
          <cell r="K4067">
            <v>2E-3</v>
          </cell>
        </row>
        <row r="4068">
          <cell r="A4068" t="str">
            <v>OSLOC</v>
          </cell>
          <cell r="B4068" t="str">
            <v>No</v>
          </cell>
          <cell r="C4068" t="str">
            <v>Oncosil Medical Limited Option Expiry 20/12/2027</v>
          </cell>
          <cell r="D4068" t="str">
            <v>AustralianShares</v>
          </cell>
          <cell r="E4068">
            <v>1500000</v>
          </cell>
          <cell r="F4068">
            <v>0</v>
          </cell>
          <cell r="G4068">
            <v>0</v>
          </cell>
          <cell r="H4068">
            <v>3000</v>
          </cell>
          <cell r="I4068">
            <v>0</v>
          </cell>
          <cell r="J4068">
            <v>0</v>
          </cell>
          <cell r="K4068">
            <v>2E-3</v>
          </cell>
        </row>
        <row r="4069">
          <cell r="A4069" t="str">
            <v>OSX</v>
          </cell>
          <cell r="B4069" t="str">
            <v>No</v>
          </cell>
          <cell r="C4069" t="str">
            <v>Osteopore Limited</v>
          </cell>
          <cell r="D4069" t="str">
            <v>AustralianShares</v>
          </cell>
          <cell r="E4069">
            <v>235925</v>
          </cell>
          <cell r="F4069">
            <v>0</v>
          </cell>
          <cell r="G4069">
            <v>0</v>
          </cell>
          <cell r="H4069">
            <v>8257.375</v>
          </cell>
          <cell r="I4069">
            <v>0</v>
          </cell>
          <cell r="J4069">
            <v>0</v>
          </cell>
          <cell r="K4069">
            <v>3.5000000000000003E-2</v>
          </cell>
        </row>
        <row r="4070">
          <cell r="A4070" t="str">
            <v>OSXO</v>
          </cell>
          <cell r="B4070" t="str">
            <v>No</v>
          </cell>
          <cell r="C4070" t="str">
            <v>Osteopore Limited Options Expiry 24/04/2026</v>
          </cell>
          <cell r="D4070" t="str">
            <v>AustralianShares</v>
          </cell>
          <cell r="E4070">
            <v>200</v>
          </cell>
          <cell r="F4070">
            <v>0</v>
          </cell>
          <cell r="G4070">
            <v>0</v>
          </cell>
          <cell r="H4070">
            <v>1.8</v>
          </cell>
          <cell r="I4070">
            <v>0</v>
          </cell>
          <cell r="J4070">
            <v>0</v>
          </cell>
          <cell r="K4070">
            <v>8.9999999999999993E-3</v>
          </cell>
        </row>
        <row r="4071">
          <cell r="A4071" t="str">
            <v>OTR</v>
          </cell>
          <cell r="B4071" t="str">
            <v>No</v>
          </cell>
          <cell r="C4071" t="str">
            <v>Onterran Limited</v>
          </cell>
          <cell r="D4071" t="str">
            <v>AustralianShares</v>
          </cell>
          <cell r="E4071">
            <v>0</v>
          </cell>
          <cell r="F4071">
            <v>0</v>
          </cell>
          <cell r="G4071">
            <v>0</v>
          </cell>
          <cell r="H4071">
            <v>0</v>
          </cell>
          <cell r="I4071">
            <v>0</v>
          </cell>
          <cell r="J4071">
            <v>0</v>
          </cell>
          <cell r="K4071">
            <v>0</v>
          </cell>
        </row>
        <row r="4072">
          <cell r="A4072" t="str">
            <v>OVT</v>
          </cell>
          <cell r="B4072" t="str">
            <v>No</v>
          </cell>
          <cell r="C4072" t="str">
            <v>Ovanti Limited</v>
          </cell>
          <cell r="D4072" t="str">
            <v>AustralianShares</v>
          </cell>
          <cell r="E4072">
            <v>7393801</v>
          </cell>
          <cell r="F4072">
            <v>0</v>
          </cell>
          <cell r="G4072">
            <v>0</v>
          </cell>
          <cell r="H4072">
            <v>125694.617</v>
          </cell>
          <cell r="I4072">
            <v>0</v>
          </cell>
          <cell r="J4072">
            <v>0</v>
          </cell>
          <cell r="K4072">
            <v>1.7000000000000001E-2</v>
          </cell>
        </row>
        <row r="4073">
          <cell r="A4073" t="str">
            <v>OXT</v>
          </cell>
          <cell r="B4073" t="str">
            <v>No</v>
          </cell>
          <cell r="C4073" t="str">
            <v>Orexplore Technologies Limited</v>
          </cell>
          <cell r="D4073" t="str">
            <v>AustralianShares</v>
          </cell>
          <cell r="E4073">
            <v>0</v>
          </cell>
          <cell r="F4073">
            <v>0</v>
          </cell>
          <cell r="G4073">
            <v>0</v>
          </cell>
          <cell r="H4073">
            <v>0</v>
          </cell>
          <cell r="I4073">
            <v>0</v>
          </cell>
          <cell r="J4073">
            <v>0</v>
          </cell>
          <cell r="K4073">
            <v>0</v>
          </cell>
        </row>
        <row r="4074">
          <cell r="A4074" t="str">
            <v>OXY.NY</v>
          </cell>
          <cell r="B4074" t="str">
            <v>No</v>
          </cell>
          <cell r="C4074" t="str">
            <v>Occidental Petroleum Corporation</v>
          </cell>
          <cell r="D4074" t="str">
            <v>InternationalShares</v>
          </cell>
          <cell r="E4074">
            <v>5607</v>
          </cell>
          <cell r="F4074">
            <v>0</v>
          </cell>
          <cell r="G4074">
            <v>0</v>
          </cell>
          <cell r="H4074">
            <v>447780.62139300001</v>
          </cell>
          <cell r="I4074">
            <v>0</v>
          </cell>
          <cell r="J4074">
            <v>0</v>
          </cell>
          <cell r="K4074">
            <v>79.860999000000007</v>
          </cell>
        </row>
        <row r="4075">
          <cell r="A4075" t="str">
            <v>OXYWS.NY</v>
          </cell>
          <cell r="B4075" t="str">
            <v>No</v>
          </cell>
          <cell r="C4075" t="str">
            <v>Occidental Petroleum Corp Warrant 03/08/2027</v>
          </cell>
          <cell r="D4075" t="str">
            <v>InternationalShares</v>
          </cell>
          <cell r="E4075">
            <v>3</v>
          </cell>
          <cell r="F4075">
            <v>0</v>
          </cell>
          <cell r="G4075">
            <v>0</v>
          </cell>
          <cell r="H4075">
            <v>133.58655300000001</v>
          </cell>
          <cell r="I4075">
            <v>0</v>
          </cell>
          <cell r="J4075">
            <v>0</v>
          </cell>
          <cell r="K4075">
            <v>44.528851000000003</v>
          </cell>
        </row>
        <row r="4076">
          <cell r="A4076" t="str">
            <v>OZF</v>
          </cell>
          <cell r="B4076" t="str">
            <v>No</v>
          </cell>
          <cell r="C4076" t="str">
            <v>SPDR S&amp;P/ASX 200 Financials Ex A-REIT</v>
          </cell>
          <cell r="D4076" t="str">
            <v>AustralianShares</v>
          </cell>
          <cell r="E4076">
            <v>123039</v>
          </cell>
          <cell r="F4076">
            <v>0</v>
          </cell>
          <cell r="G4076">
            <v>0</v>
          </cell>
          <cell r="H4076">
            <v>3415562.64</v>
          </cell>
          <cell r="I4076">
            <v>0</v>
          </cell>
          <cell r="J4076">
            <v>0</v>
          </cell>
          <cell r="K4076">
            <v>27.76</v>
          </cell>
        </row>
        <row r="4077">
          <cell r="A4077" t="str">
            <v>P911.DB</v>
          </cell>
          <cell r="B4077" t="str">
            <v>No</v>
          </cell>
          <cell r="C4077" t="str">
            <v>Porsche AG</v>
          </cell>
          <cell r="D4077" t="str">
            <v>InternationalShares</v>
          </cell>
          <cell r="E4077">
            <v>261</v>
          </cell>
          <cell r="F4077">
            <v>0</v>
          </cell>
          <cell r="G4077">
            <v>0</v>
          </cell>
          <cell r="H4077">
            <v>25458.621732</v>
          </cell>
          <cell r="I4077">
            <v>0</v>
          </cell>
          <cell r="J4077">
            <v>0</v>
          </cell>
          <cell r="K4077">
            <v>97.542612000000005</v>
          </cell>
        </row>
        <row r="4078">
          <cell r="A4078" t="str">
            <v>PAA.TX</v>
          </cell>
          <cell r="B4078" t="str">
            <v>No</v>
          </cell>
          <cell r="C4078" t="str">
            <v>Pan American Silver Corp</v>
          </cell>
          <cell r="D4078" t="str">
            <v>InternationalShares</v>
          </cell>
          <cell r="E4078">
            <v>351</v>
          </cell>
          <cell r="F4078">
            <v>0</v>
          </cell>
          <cell r="G4078">
            <v>0</v>
          </cell>
          <cell r="H4078">
            <v>11472.612606000001</v>
          </cell>
          <cell r="I4078">
            <v>0</v>
          </cell>
          <cell r="J4078">
            <v>0</v>
          </cell>
          <cell r="K4078">
            <v>32.685505999999997</v>
          </cell>
        </row>
        <row r="4079">
          <cell r="A4079" t="str">
            <v>PAAS.NY</v>
          </cell>
          <cell r="B4079" t="str">
            <v>No</v>
          </cell>
          <cell r="C4079" t="str">
            <v>Pan American Silver Corp</v>
          </cell>
          <cell r="D4079" t="str">
            <v>InternationalShares</v>
          </cell>
          <cell r="E4079">
            <v>2023</v>
          </cell>
          <cell r="F4079">
            <v>0</v>
          </cell>
          <cell r="G4079">
            <v>0</v>
          </cell>
          <cell r="H4079">
            <v>66114.530866999994</v>
          </cell>
          <cell r="I4079">
            <v>0</v>
          </cell>
          <cell r="J4079">
            <v>0</v>
          </cell>
          <cell r="K4079">
            <v>32.681429000000001</v>
          </cell>
        </row>
        <row r="4080">
          <cell r="A4080" t="str">
            <v>PAB</v>
          </cell>
          <cell r="B4080" t="str">
            <v>No</v>
          </cell>
          <cell r="C4080" t="str">
            <v>Patrys Limited</v>
          </cell>
          <cell r="D4080" t="str">
            <v>AustralianShares</v>
          </cell>
          <cell r="E4080">
            <v>1144787</v>
          </cell>
          <cell r="F4080">
            <v>0</v>
          </cell>
          <cell r="G4080">
            <v>0</v>
          </cell>
          <cell r="H4080">
            <v>4579.1480000000001</v>
          </cell>
          <cell r="I4080">
            <v>0</v>
          </cell>
          <cell r="J4080">
            <v>0</v>
          </cell>
          <cell r="K4080">
            <v>4.0000000000000001E-3</v>
          </cell>
        </row>
        <row r="4081">
          <cell r="A4081" t="str">
            <v>PAC</v>
          </cell>
          <cell r="B4081" t="str">
            <v>No</v>
          </cell>
          <cell r="C4081" t="str">
            <v>Pacific Current Group Limited</v>
          </cell>
          <cell r="D4081" t="str">
            <v>AustralianShares</v>
          </cell>
          <cell r="E4081">
            <v>45575</v>
          </cell>
          <cell r="F4081">
            <v>0</v>
          </cell>
          <cell r="G4081">
            <v>0</v>
          </cell>
          <cell r="H4081">
            <v>540063.75</v>
          </cell>
          <cell r="I4081">
            <v>0</v>
          </cell>
          <cell r="J4081">
            <v>0</v>
          </cell>
          <cell r="K4081">
            <v>11.85</v>
          </cell>
        </row>
        <row r="4082">
          <cell r="A4082" t="str">
            <v>PAC.LN</v>
          </cell>
          <cell r="B4082" t="str">
            <v>No</v>
          </cell>
          <cell r="C4082" t="str">
            <v>Pacific Assets Trust</v>
          </cell>
          <cell r="D4082" t="str">
            <v>InternationalShares</v>
          </cell>
          <cell r="E4082">
            <v>9351</v>
          </cell>
          <cell r="F4082">
            <v>0</v>
          </cell>
          <cell r="G4082">
            <v>0</v>
          </cell>
          <cell r="H4082">
            <v>69963.527430000002</v>
          </cell>
          <cell r="I4082">
            <v>0</v>
          </cell>
          <cell r="J4082">
            <v>0</v>
          </cell>
          <cell r="K4082">
            <v>7.4819300000000002</v>
          </cell>
        </row>
        <row r="4083">
          <cell r="A4083" t="str">
            <v>PAC0001AU</v>
          </cell>
          <cell r="B4083" t="str">
            <v>No</v>
          </cell>
          <cell r="C4083" t="str">
            <v>Packer &amp; Co Investigator Trust</v>
          </cell>
          <cell r="D4083" t="str">
            <v>ManagedFunds</v>
          </cell>
          <cell r="E4083">
            <v>588721.27597199997</v>
          </cell>
          <cell r="F4083">
            <v>0</v>
          </cell>
          <cell r="G4083">
            <v>0</v>
          </cell>
          <cell r="H4083">
            <v>1178125.468625</v>
          </cell>
          <cell r="I4083">
            <v>0</v>
          </cell>
          <cell r="J4083">
            <v>0</v>
          </cell>
          <cell r="K4083">
            <v>2.00116</v>
          </cell>
        </row>
        <row r="4084">
          <cell r="A4084" t="str">
            <v>PACB.ND</v>
          </cell>
          <cell r="B4084" t="str">
            <v>No</v>
          </cell>
          <cell r="C4084" t="str">
            <v>Pacific Biosciences of California Inc</v>
          </cell>
          <cell r="D4084" t="str">
            <v>InternationalShares</v>
          </cell>
          <cell r="E4084">
            <v>115</v>
          </cell>
          <cell r="F4084">
            <v>0</v>
          </cell>
          <cell r="G4084">
            <v>0</v>
          </cell>
          <cell r="H4084">
            <v>340.14872500000001</v>
          </cell>
          <cell r="I4084">
            <v>0</v>
          </cell>
          <cell r="J4084">
            <v>0</v>
          </cell>
          <cell r="K4084">
            <v>2.9578150000000001</v>
          </cell>
        </row>
        <row r="4085">
          <cell r="A4085" t="str">
            <v>PAGS.NY</v>
          </cell>
          <cell r="B4085" t="str">
            <v>No</v>
          </cell>
          <cell r="C4085" t="str">
            <v>PagSeguro Digital Ltd</v>
          </cell>
          <cell r="D4085" t="str">
            <v>InternationalShares</v>
          </cell>
          <cell r="E4085">
            <v>824</v>
          </cell>
          <cell r="F4085">
            <v>0</v>
          </cell>
          <cell r="G4085">
            <v>0</v>
          </cell>
          <cell r="H4085">
            <v>8337.2229360000001</v>
          </cell>
          <cell r="I4085">
            <v>0</v>
          </cell>
          <cell r="J4085">
            <v>0</v>
          </cell>
          <cell r="K4085">
            <v>10.117989</v>
          </cell>
        </row>
        <row r="4086">
          <cell r="A4086" t="str">
            <v>PAI</v>
          </cell>
          <cell r="B4086" t="str">
            <v>No</v>
          </cell>
          <cell r="C4086" t="str">
            <v>Platinum Asia Investments Limited</v>
          </cell>
          <cell r="D4086" t="str">
            <v>AustralianShares</v>
          </cell>
          <cell r="E4086">
            <v>2186197</v>
          </cell>
          <cell r="F4086">
            <v>0</v>
          </cell>
          <cell r="G4086">
            <v>0</v>
          </cell>
          <cell r="H4086">
            <v>2229920.94</v>
          </cell>
          <cell r="I4086">
            <v>0</v>
          </cell>
          <cell r="J4086">
            <v>0</v>
          </cell>
          <cell r="K4086">
            <v>1.02</v>
          </cell>
        </row>
        <row r="4087">
          <cell r="A4087" t="str">
            <v>PAM</v>
          </cell>
          <cell r="B4087" t="str">
            <v>No</v>
          </cell>
          <cell r="C4087" t="str">
            <v>Pan Asia Metals Limited</v>
          </cell>
          <cell r="D4087" t="str">
            <v>AustralianShares</v>
          </cell>
          <cell r="E4087">
            <v>6748207</v>
          </cell>
          <cell r="F4087">
            <v>0</v>
          </cell>
          <cell r="G4087">
            <v>0</v>
          </cell>
          <cell r="H4087">
            <v>384647.799</v>
          </cell>
          <cell r="I4087">
            <v>0</v>
          </cell>
          <cell r="J4087">
            <v>0</v>
          </cell>
          <cell r="K4087">
            <v>5.7000000000000002E-2</v>
          </cell>
        </row>
        <row r="4088">
          <cell r="A4088" t="str">
            <v>PAM0001AU</v>
          </cell>
          <cell r="B4088" t="str">
            <v>No</v>
          </cell>
          <cell r="C4088" t="str">
            <v>Alphinity Australian Share Fund</v>
          </cell>
          <cell r="D4088" t="str">
            <v>ManagedFunds</v>
          </cell>
          <cell r="E4088">
            <v>468980.55534199998</v>
          </cell>
          <cell r="F4088">
            <v>0</v>
          </cell>
          <cell r="G4088">
            <v>0</v>
          </cell>
          <cell r="H4088">
            <v>2057652.1865630001</v>
          </cell>
          <cell r="I4088">
            <v>0</v>
          </cell>
          <cell r="J4088">
            <v>0</v>
          </cell>
          <cell r="K4088">
            <v>4.3875000000000002</v>
          </cell>
        </row>
        <row r="4089">
          <cell r="A4089" t="str">
            <v>PANW.ND</v>
          </cell>
          <cell r="B4089" t="str">
            <v>No</v>
          </cell>
          <cell r="C4089" t="str">
            <v>Palo Alto Networks Inc</v>
          </cell>
          <cell r="D4089" t="str">
            <v>InternationalShares</v>
          </cell>
          <cell r="E4089">
            <v>1782</v>
          </cell>
          <cell r="F4089">
            <v>0</v>
          </cell>
          <cell r="G4089">
            <v>0</v>
          </cell>
          <cell r="H4089">
            <v>524087.149806</v>
          </cell>
          <cell r="I4089">
            <v>0</v>
          </cell>
          <cell r="J4089">
            <v>0</v>
          </cell>
          <cell r="K4089">
            <v>294.10053299999998</v>
          </cell>
        </row>
        <row r="4090">
          <cell r="A4090" t="str">
            <v>PAR</v>
          </cell>
          <cell r="B4090" t="str">
            <v>No</v>
          </cell>
          <cell r="C4090" t="str">
            <v>Paradigm Biopharmaceuticals Limited</v>
          </cell>
          <cell r="D4090" t="str">
            <v>AustralianShares</v>
          </cell>
          <cell r="E4090">
            <v>294430</v>
          </cell>
          <cell r="F4090">
            <v>0</v>
          </cell>
          <cell r="G4090">
            <v>0</v>
          </cell>
          <cell r="H4090">
            <v>110411.25</v>
          </cell>
          <cell r="I4090">
            <v>0</v>
          </cell>
          <cell r="J4090">
            <v>0</v>
          </cell>
          <cell r="K4090">
            <v>0.375</v>
          </cell>
        </row>
        <row r="4091">
          <cell r="A4091" t="str">
            <v>PARA.ND</v>
          </cell>
          <cell r="B4091" t="str">
            <v>No</v>
          </cell>
          <cell r="C4091" t="str">
            <v>Paramount Global</v>
          </cell>
          <cell r="D4091" t="str">
            <v>InternationalShares</v>
          </cell>
          <cell r="E4091">
            <v>350</v>
          </cell>
          <cell r="F4091">
            <v>0</v>
          </cell>
          <cell r="G4091">
            <v>0</v>
          </cell>
          <cell r="H4091">
            <v>5917.2459499999995</v>
          </cell>
          <cell r="I4091">
            <v>0</v>
          </cell>
          <cell r="J4091">
            <v>0</v>
          </cell>
          <cell r="K4091">
            <v>16.906417000000001</v>
          </cell>
        </row>
        <row r="4092">
          <cell r="A4092" t="str">
            <v>PAT</v>
          </cell>
          <cell r="B4092" t="str">
            <v>No</v>
          </cell>
          <cell r="C4092" t="str">
            <v>Patriot Lithium Limited</v>
          </cell>
          <cell r="D4092" t="str">
            <v>AustralianShares</v>
          </cell>
          <cell r="E4092">
            <v>5405</v>
          </cell>
          <cell r="F4092">
            <v>0</v>
          </cell>
          <cell r="G4092">
            <v>0</v>
          </cell>
          <cell r="H4092">
            <v>243.22499999999999</v>
          </cell>
          <cell r="I4092">
            <v>0</v>
          </cell>
          <cell r="J4092">
            <v>0</v>
          </cell>
          <cell r="K4092">
            <v>4.4999999999999998E-2</v>
          </cell>
        </row>
        <row r="4093">
          <cell r="A4093" t="str">
            <v>PAT0002AU</v>
          </cell>
          <cell r="B4093" t="str">
            <v>No</v>
          </cell>
          <cell r="C4093" t="str">
            <v>Ironbark Renaissance Aus Small Companies Fund</v>
          </cell>
          <cell r="D4093" t="str">
            <v>ManagedFunds</v>
          </cell>
          <cell r="E4093">
            <v>283410.20307699998</v>
          </cell>
          <cell r="F4093">
            <v>0</v>
          </cell>
          <cell r="G4093">
            <v>0</v>
          </cell>
          <cell r="H4093">
            <v>756563.53711499996</v>
          </cell>
          <cell r="I4093">
            <v>0</v>
          </cell>
          <cell r="J4093">
            <v>0</v>
          </cell>
          <cell r="K4093">
            <v>2.6695000000000002</v>
          </cell>
        </row>
        <row r="4094">
          <cell r="A4094" t="str">
            <v>PATH.NY</v>
          </cell>
          <cell r="B4094" t="str">
            <v>No</v>
          </cell>
          <cell r="C4094" t="str">
            <v>UiPath Inc</v>
          </cell>
          <cell r="D4094" t="str">
            <v>InternationalShares</v>
          </cell>
          <cell r="E4094">
            <v>499</v>
          </cell>
          <cell r="F4094">
            <v>0</v>
          </cell>
          <cell r="G4094">
            <v>0</v>
          </cell>
          <cell r="H4094">
            <v>10250.993926000001</v>
          </cell>
          <cell r="I4094">
            <v>0</v>
          </cell>
          <cell r="J4094">
            <v>0</v>
          </cell>
          <cell r="K4094">
            <v>20.543074000000001</v>
          </cell>
        </row>
        <row r="4095">
          <cell r="A4095" t="str">
            <v>PAXX</v>
          </cell>
          <cell r="B4095" t="str">
            <v>No</v>
          </cell>
          <cell r="C4095" t="str">
            <v>Platinum Asia Fund (Quoted Mngd Hedge Fund)</v>
          </cell>
          <cell r="D4095" t="str">
            <v>AustralianShares</v>
          </cell>
          <cell r="E4095">
            <v>108613</v>
          </cell>
          <cell r="F4095">
            <v>0</v>
          </cell>
          <cell r="G4095">
            <v>0</v>
          </cell>
          <cell r="H4095">
            <v>526773.05000000005</v>
          </cell>
          <cell r="I4095">
            <v>0</v>
          </cell>
          <cell r="J4095">
            <v>0</v>
          </cell>
          <cell r="K4095">
            <v>4.8499999999999996</v>
          </cell>
        </row>
        <row r="4096">
          <cell r="A4096" t="str">
            <v>PAYC.NY</v>
          </cell>
          <cell r="B4096" t="str">
            <v>No</v>
          </cell>
          <cell r="C4096" t="str">
            <v>Paycom Software Inc</v>
          </cell>
          <cell r="D4096" t="str">
            <v>InternationalShares</v>
          </cell>
          <cell r="E4096">
            <v>352</v>
          </cell>
          <cell r="F4096">
            <v>0</v>
          </cell>
          <cell r="G4096">
            <v>0</v>
          </cell>
          <cell r="H4096">
            <v>116614.578784</v>
          </cell>
          <cell r="I4096">
            <v>0</v>
          </cell>
          <cell r="J4096">
            <v>0</v>
          </cell>
          <cell r="K4096">
            <v>331.29141700000002</v>
          </cell>
        </row>
        <row r="4097">
          <cell r="A4097" t="str">
            <v>PBH</v>
          </cell>
          <cell r="B4097" t="str">
            <v>No</v>
          </cell>
          <cell r="C4097" t="str">
            <v>PointsBet Holdings Limited</v>
          </cell>
          <cell r="D4097" t="str">
            <v>AustralianShares</v>
          </cell>
          <cell r="E4097">
            <v>101403</v>
          </cell>
          <cell r="F4097">
            <v>0</v>
          </cell>
          <cell r="G4097">
            <v>0</v>
          </cell>
          <cell r="H4097">
            <v>101403</v>
          </cell>
          <cell r="I4097">
            <v>0</v>
          </cell>
          <cell r="J4097">
            <v>0</v>
          </cell>
          <cell r="K4097">
            <v>1</v>
          </cell>
        </row>
        <row r="4098">
          <cell r="A4098" t="str">
            <v>PBR.NY</v>
          </cell>
          <cell r="B4098" t="str">
            <v>No</v>
          </cell>
          <cell r="C4098" t="str">
            <v>Petroleo Brasileiro SA Petrobras</v>
          </cell>
          <cell r="D4098" t="str">
            <v>InternationalShares</v>
          </cell>
          <cell r="E4098">
            <v>3765</v>
          </cell>
          <cell r="F4098">
            <v>0</v>
          </cell>
          <cell r="G4098">
            <v>0</v>
          </cell>
          <cell r="H4098">
            <v>78257.475269999995</v>
          </cell>
          <cell r="I4098">
            <v>0</v>
          </cell>
          <cell r="J4098">
            <v>0</v>
          </cell>
          <cell r="K4098">
            <v>20.785518</v>
          </cell>
        </row>
        <row r="4099">
          <cell r="A4099" t="str">
            <v>PCAR.ND</v>
          </cell>
          <cell r="B4099" t="str">
            <v>No</v>
          </cell>
          <cell r="C4099" t="str">
            <v>PACCAR Inc.</v>
          </cell>
          <cell r="D4099" t="str">
            <v>InternationalShares</v>
          </cell>
          <cell r="E4099">
            <v>36</v>
          </cell>
          <cell r="F4099">
            <v>0</v>
          </cell>
          <cell r="G4099">
            <v>0</v>
          </cell>
          <cell r="H4099">
            <v>6052.5618119999999</v>
          </cell>
          <cell r="I4099">
            <v>0</v>
          </cell>
          <cell r="J4099">
            <v>0</v>
          </cell>
          <cell r="K4099">
            <v>168.12671700000001</v>
          </cell>
        </row>
        <row r="4100">
          <cell r="A4100" t="str">
            <v>PCG</v>
          </cell>
          <cell r="B4100" t="str">
            <v>No</v>
          </cell>
          <cell r="C4100" t="str">
            <v>Pengana Capital Group Limited</v>
          </cell>
          <cell r="D4100" t="str">
            <v>AustralianShares</v>
          </cell>
          <cell r="E4100">
            <v>47855</v>
          </cell>
          <cell r="F4100">
            <v>0</v>
          </cell>
          <cell r="G4100">
            <v>0</v>
          </cell>
          <cell r="H4100">
            <v>44026.6</v>
          </cell>
          <cell r="I4100">
            <v>0</v>
          </cell>
          <cell r="J4100">
            <v>0</v>
          </cell>
          <cell r="K4100">
            <v>0.92</v>
          </cell>
        </row>
        <row r="4101">
          <cell r="A4101" t="str">
            <v>PCH</v>
          </cell>
          <cell r="B4101" t="str">
            <v>No</v>
          </cell>
          <cell r="C4101" t="str">
            <v>Property Connect Holdings Limited</v>
          </cell>
          <cell r="D4101" t="str">
            <v>AustralianShares</v>
          </cell>
          <cell r="E4101">
            <v>0</v>
          </cell>
          <cell r="F4101">
            <v>0</v>
          </cell>
          <cell r="G4101">
            <v>0</v>
          </cell>
          <cell r="H4101">
            <v>0</v>
          </cell>
          <cell r="I4101">
            <v>0</v>
          </cell>
          <cell r="J4101">
            <v>0</v>
          </cell>
          <cell r="K4101">
            <v>0</v>
          </cell>
        </row>
        <row r="4102">
          <cell r="A4102" t="str">
            <v>PCK</v>
          </cell>
          <cell r="B4102" t="str">
            <v>No</v>
          </cell>
          <cell r="C4102" t="str">
            <v>PainChek Ltd</v>
          </cell>
          <cell r="D4102" t="str">
            <v>AustralianShares</v>
          </cell>
          <cell r="E4102">
            <v>1911980</v>
          </cell>
          <cell r="F4102">
            <v>0</v>
          </cell>
          <cell r="G4102">
            <v>0</v>
          </cell>
          <cell r="H4102">
            <v>55447.42</v>
          </cell>
          <cell r="I4102">
            <v>0</v>
          </cell>
          <cell r="J4102">
            <v>0</v>
          </cell>
          <cell r="K4102">
            <v>2.9000000000000001E-2</v>
          </cell>
        </row>
        <row r="4103">
          <cell r="A4103" t="str">
            <v>PCL</v>
          </cell>
          <cell r="B4103" t="str">
            <v>No</v>
          </cell>
          <cell r="C4103" t="str">
            <v>Pancontinental Energy NL</v>
          </cell>
          <cell r="D4103" t="str">
            <v>AustralianShares</v>
          </cell>
          <cell r="E4103">
            <v>8360279</v>
          </cell>
          <cell r="F4103">
            <v>0</v>
          </cell>
          <cell r="G4103">
            <v>0</v>
          </cell>
          <cell r="H4103">
            <v>167205.57999999999</v>
          </cell>
          <cell r="I4103">
            <v>0</v>
          </cell>
          <cell r="J4103">
            <v>0</v>
          </cell>
          <cell r="K4103">
            <v>0.02</v>
          </cell>
        </row>
        <row r="4104">
          <cell r="A4104" t="str">
            <v>PCL0005AU</v>
          </cell>
          <cell r="B4104" t="str">
            <v>No</v>
          </cell>
          <cell r="C4104" t="str">
            <v>Pengana Australian Equities Fund</v>
          </cell>
          <cell r="D4104" t="str">
            <v>ManagedFunds</v>
          </cell>
          <cell r="E4104">
            <v>6456968.4798250003</v>
          </cell>
          <cell r="F4104">
            <v>0</v>
          </cell>
          <cell r="G4104">
            <v>0</v>
          </cell>
          <cell r="H4104">
            <v>11802046.987423999</v>
          </cell>
          <cell r="I4104">
            <v>0</v>
          </cell>
          <cell r="J4104">
            <v>0</v>
          </cell>
          <cell r="K4104">
            <v>1.8278000000000001</v>
          </cell>
        </row>
        <row r="4105">
          <cell r="A4105" t="str">
            <v>PCL0022AU</v>
          </cell>
          <cell r="B4105" t="str">
            <v>No</v>
          </cell>
          <cell r="C4105" t="str">
            <v>Pengana Global Small Companies Fund</v>
          </cell>
          <cell r="D4105" t="str">
            <v>ManagedFunds</v>
          </cell>
          <cell r="E4105">
            <v>3393660.67288</v>
          </cell>
          <cell r="F4105">
            <v>0</v>
          </cell>
          <cell r="G4105">
            <v>0</v>
          </cell>
          <cell r="H4105">
            <v>5427481.5141369998</v>
          </cell>
          <cell r="I4105">
            <v>0</v>
          </cell>
          <cell r="J4105">
            <v>0</v>
          </cell>
          <cell r="K4105">
            <v>1.5992999999999999</v>
          </cell>
        </row>
        <row r="4106">
          <cell r="A4106" t="str">
            <v>PCL0026AU</v>
          </cell>
          <cell r="B4106" t="str">
            <v>No</v>
          </cell>
          <cell r="C4106" t="str">
            <v>Pengana Harding Loevner Int Fund - Class B</v>
          </cell>
          <cell r="D4106" t="str">
            <v>ManagedFunds</v>
          </cell>
          <cell r="E4106">
            <v>219321.77239699999</v>
          </cell>
          <cell r="F4106">
            <v>0</v>
          </cell>
          <cell r="G4106">
            <v>0</v>
          </cell>
          <cell r="H4106">
            <v>334421.83855099999</v>
          </cell>
          <cell r="I4106">
            <v>0</v>
          </cell>
          <cell r="J4106">
            <v>0</v>
          </cell>
          <cell r="K4106">
            <v>1.5247999999999999</v>
          </cell>
        </row>
        <row r="4107">
          <cell r="A4107" t="str">
            <v>PCL1284AU</v>
          </cell>
          <cell r="B4107" t="str">
            <v>No</v>
          </cell>
          <cell r="C4107" t="str">
            <v>Pengana Harding Loevner Int Fund - Class E</v>
          </cell>
          <cell r="D4107" t="str">
            <v>ManagedFunds</v>
          </cell>
          <cell r="E4107">
            <v>17820.54709</v>
          </cell>
          <cell r="F4107">
            <v>0</v>
          </cell>
          <cell r="G4107">
            <v>0</v>
          </cell>
          <cell r="H4107">
            <v>20602.334490999998</v>
          </cell>
          <cell r="I4107">
            <v>0</v>
          </cell>
          <cell r="J4107">
            <v>0</v>
          </cell>
          <cell r="K4107">
            <v>1.1560999999999999</v>
          </cell>
        </row>
        <row r="4108">
          <cell r="A4108" t="str">
            <v>PCL8246AU</v>
          </cell>
          <cell r="B4108" t="str">
            <v>No</v>
          </cell>
          <cell r="C4108" t="str">
            <v>Pengana High Conviction Property Securities Fund</v>
          </cell>
          <cell r="D4108" t="str">
            <v>ManagedFunds</v>
          </cell>
          <cell r="E4108">
            <v>180.73563899999999</v>
          </cell>
          <cell r="F4108">
            <v>0</v>
          </cell>
          <cell r="G4108">
            <v>0</v>
          </cell>
          <cell r="H4108">
            <v>235.353949</v>
          </cell>
          <cell r="I4108">
            <v>0</v>
          </cell>
          <cell r="J4108">
            <v>0</v>
          </cell>
          <cell r="K4108">
            <v>1.3022</v>
          </cell>
        </row>
        <row r="4109">
          <cell r="A4109" t="str">
            <v>PCL9196AU</v>
          </cell>
          <cell r="B4109" t="str">
            <v>No</v>
          </cell>
          <cell r="C4109" t="str">
            <v>Pengana High Conviction Equities Fund - Class B</v>
          </cell>
          <cell r="D4109" t="str">
            <v>ManagedFunds</v>
          </cell>
          <cell r="E4109">
            <v>706355.42463499994</v>
          </cell>
          <cell r="F4109">
            <v>0</v>
          </cell>
          <cell r="G4109">
            <v>0</v>
          </cell>
          <cell r="H4109">
            <v>1394416.2437720001</v>
          </cell>
          <cell r="I4109">
            <v>0</v>
          </cell>
          <cell r="J4109">
            <v>0</v>
          </cell>
          <cell r="K4109">
            <v>1.9741</v>
          </cell>
        </row>
        <row r="4110">
          <cell r="A4110" t="str">
            <v>PCX</v>
          </cell>
          <cell r="B4110" t="str">
            <v>No</v>
          </cell>
          <cell r="C4110" t="str">
            <v>Pengana Global Private Credit Trust</v>
          </cell>
          <cell r="D4110" t="str">
            <v>AustralianShares</v>
          </cell>
          <cell r="E4110">
            <v>971167</v>
          </cell>
          <cell r="F4110">
            <v>0</v>
          </cell>
          <cell r="G4110">
            <v>0</v>
          </cell>
          <cell r="H4110">
            <v>1981180.68</v>
          </cell>
          <cell r="I4110">
            <v>0</v>
          </cell>
          <cell r="J4110">
            <v>0</v>
          </cell>
          <cell r="K4110">
            <v>2.04</v>
          </cell>
        </row>
        <row r="4111">
          <cell r="A4111" t="str">
            <v>PDD.ND</v>
          </cell>
          <cell r="B4111" t="str">
            <v>No</v>
          </cell>
          <cell r="C4111" t="str">
            <v>PDD Holdings Inc</v>
          </cell>
          <cell r="D4111" t="str">
            <v>InternationalShares</v>
          </cell>
          <cell r="E4111">
            <v>224</v>
          </cell>
          <cell r="F4111">
            <v>0</v>
          </cell>
          <cell r="G4111">
            <v>0</v>
          </cell>
          <cell r="H4111">
            <v>35115.176992000001</v>
          </cell>
          <cell r="I4111">
            <v>0</v>
          </cell>
          <cell r="J4111">
            <v>0</v>
          </cell>
          <cell r="K4111">
            <v>156.764183</v>
          </cell>
        </row>
        <row r="4112">
          <cell r="A4112" t="str">
            <v>PDI</v>
          </cell>
          <cell r="B4112" t="str">
            <v>No</v>
          </cell>
          <cell r="C4112" t="str">
            <v>Predictive Discovery Limited</v>
          </cell>
          <cell r="D4112" t="str">
            <v>AustralianShares</v>
          </cell>
          <cell r="E4112">
            <v>408185</v>
          </cell>
          <cell r="F4112">
            <v>0</v>
          </cell>
          <cell r="G4112">
            <v>0</v>
          </cell>
          <cell r="H4112">
            <v>93882.55</v>
          </cell>
          <cell r="I4112">
            <v>0</v>
          </cell>
          <cell r="J4112">
            <v>0</v>
          </cell>
          <cell r="K4112">
            <v>0.23</v>
          </cell>
        </row>
        <row r="4113">
          <cell r="A4113" t="str">
            <v>PDL4608AU</v>
          </cell>
          <cell r="B4113" t="str">
            <v>No</v>
          </cell>
          <cell r="C4113" t="str">
            <v>Regnan Global Equity Impact Solutions Fund - Cl R</v>
          </cell>
          <cell r="D4113" t="str">
            <v>ManagedFunds</v>
          </cell>
          <cell r="E4113">
            <v>752863.96042699995</v>
          </cell>
          <cell r="F4113">
            <v>0</v>
          </cell>
          <cell r="G4113">
            <v>0</v>
          </cell>
          <cell r="H4113">
            <v>696850.88177099999</v>
          </cell>
          <cell r="I4113">
            <v>0</v>
          </cell>
          <cell r="J4113">
            <v>0</v>
          </cell>
          <cell r="K4113">
            <v>0.92559999999999998</v>
          </cell>
        </row>
        <row r="4114">
          <cell r="A4114" t="str">
            <v>PDN</v>
          </cell>
          <cell r="B4114" t="str">
            <v>No</v>
          </cell>
          <cell r="C4114" t="str">
            <v>Paladin Energy Ltd</v>
          </cell>
          <cell r="D4114" t="str">
            <v>AustralianShares</v>
          </cell>
          <cell r="E4114">
            <v>240171</v>
          </cell>
          <cell r="F4114">
            <v>0</v>
          </cell>
          <cell r="G4114">
            <v>0</v>
          </cell>
          <cell r="H4114">
            <v>1815692.76</v>
          </cell>
          <cell r="I4114">
            <v>0</v>
          </cell>
          <cell r="J4114">
            <v>0</v>
          </cell>
          <cell r="K4114">
            <v>7.56</v>
          </cell>
        </row>
        <row r="4115">
          <cell r="A4115" t="str">
            <v>PEC</v>
          </cell>
          <cell r="B4115" t="str">
            <v>No</v>
          </cell>
          <cell r="C4115" t="str">
            <v>Perpetual Resources Limited</v>
          </cell>
          <cell r="D4115" t="str">
            <v>AustralianShares</v>
          </cell>
          <cell r="E4115">
            <v>530000</v>
          </cell>
          <cell r="F4115">
            <v>0</v>
          </cell>
          <cell r="G4115">
            <v>0</v>
          </cell>
          <cell r="H4115">
            <v>6890</v>
          </cell>
          <cell r="I4115">
            <v>0</v>
          </cell>
          <cell r="J4115">
            <v>0</v>
          </cell>
          <cell r="K4115">
            <v>1.2999999999999999E-2</v>
          </cell>
        </row>
        <row r="4116">
          <cell r="A4116" t="str">
            <v>PEK</v>
          </cell>
          <cell r="B4116" t="str">
            <v>No</v>
          </cell>
          <cell r="C4116" t="str">
            <v>Peak Rare Earths Limited</v>
          </cell>
          <cell r="D4116" t="str">
            <v>AustralianShares</v>
          </cell>
          <cell r="E4116">
            <v>29547</v>
          </cell>
          <cell r="F4116">
            <v>0</v>
          </cell>
          <cell r="G4116">
            <v>0</v>
          </cell>
          <cell r="H4116">
            <v>3545.64</v>
          </cell>
          <cell r="I4116">
            <v>0</v>
          </cell>
          <cell r="J4116">
            <v>0</v>
          </cell>
          <cell r="K4116">
            <v>0.12</v>
          </cell>
        </row>
        <row r="4117">
          <cell r="A4117" t="str">
            <v>PEN</v>
          </cell>
          <cell r="B4117" t="str">
            <v>No</v>
          </cell>
          <cell r="C4117" t="str">
            <v>Peninsula Energy Limited</v>
          </cell>
          <cell r="D4117" t="str">
            <v>AustralianShares</v>
          </cell>
          <cell r="E4117">
            <v>75264</v>
          </cell>
          <cell r="F4117">
            <v>0</v>
          </cell>
          <cell r="G4117">
            <v>0</v>
          </cell>
          <cell r="H4117">
            <v>94832.639999999999</v>
          </cell>
          <cell r="I4117">
            <v>0</v>
          </cell>
          <cell r="J4117">
            <v>0</v>
          </cell>
          <cell r="K4117">
            <v>1.26</v>
          </cell>
        </row>
        <row r="4118">
          <cell r="A4118" t="str">
            <v>PEN.NY</v>
          </cell>
          <cell r="B4118" t="str">
            <v>No</v>
          </cell>
          <cell r="C4118" t="str">
            <v>Penumbra Inc</v>
          </cell>
          <cell r="D4118" t="str">
            <v>InternationalShares</v>
          </cell>
          <cell r="E4118">
            <v>40</v>
          </cell>
          <cell r="F4118">
            <v>0</v>
          </cell>
          <cell r="G4118">
            <v>0</v>
          </cell>
          <cell r="H4118">
            <v>15353.483120000001</v>
          </cell>
          <cell r="I4118">
            <v>0</v>
          </cell>
          <cell r="J4118">
            <v>0</v>
          </cell>
          <cell r="K4118">
            <v>383.83707800000002</v>
          </cell>
        </row>
        <row r="4119">
          <cell r="A4119" t="str">
            <v>PEP.ND</v>
          </cell>
          <cell r="B4119" t="str">
            <v>No</v>
          </cell>
          <cell r="C4119" t="str">
            <v>PepsiCo Inc</v>
          </cell>
          <cell r="D4119" t="str">
            <v>InternationalShares</v>
          </cell>
          <cell r="E4119">
            <v>8431</v>
          </cell>
          <cell r="F4119">
            <v>0</v>
          </cell>
          <cell r="G4119">
            <v>0</v>
          </cell>
          <cell r="H4119">
            <v>2072115.501676</v>
          </cell>
          <cell r="I4119">
            <v>0</v>
          </cell>
          <cell r="J4119">
            <v>0</v>
          </cell>
          <cell r="K4119">
            <v>245.77339599999999</v>
          </cell>
        </row>
        <row r="4120">
          <cell r="A4120" t="str">
            <v>PER</v>
          </cell>
          <cell r="B4120" t="str">
            <v>No</v>
          </cell>
          <cell r="C4120" t="str">
            <v>Percheron Therapeutics Limited</v>
          </cell>
          <cell r="D4120" t="str">
            <v>AustralianShares</v>
          </cell>
          <cell r="E4120">
            <v>864564</v>
          </cell>
          <cell r="F4120">
            <v>0</v>
          </cell>
          <cell r="G4120">
            <v>0</v>
          </cell>
          <cell r="H4120">
            <v>6051.9480000000003</v>
          </cell>
          <cell r="I4120">
            <v>0</v>
          </cell>
          <cell r="J4120">
            <v>0</v>
          </cell>
          <cell r="K4120">
            <v>7.0000000000000001E-3</v>
          </cell>
        </row>
        <row r="4121">
          <cell r="A4121" t="str">
            <v>PER0011AU</v>
          </cell>
          <cell r="B4121" t="str">
            <v>No</v>
          </cell>
          <cell r="C4121" t="str">
            <v>WealthFocus Perpetual Industrial Share Fund</v>
          </cell>
          <cell r="D4121" t="str">
            <v>ManagedFunds</v>
          </cell>
          <cell r="E4121">
            <v>59795.799677000003</v>
          </cell>
          <cell r="F4121">
            <v>0</v>
          </cell>
          <cell r="G4121">
            <v>0</v>
          </cell>
          <cell r="H4121">
            <v>86955.051890000002</v>
          </cell>
          <cell r="I4121">
            <v>0</v>
          </cell>
          <cell r="J4121">
            <v>0</v>
          </cell>
          <cell r="K4121">
            <v>1.4541999999999999</v>
          </cell>
        </row>
        <row r="4122">
          <cell r="A4122" t="str">
            <v>PER0028AU</v>
          </cell>
          <cell r="B4122" t="str">
            <v>No</v>
          </cell>
          <cell r="C4122" t="str">
            <v>Perpetual WFIA Perpetual Industrial Share</v>
          </cell>
          <cell r="D4122" t="str">
            <v>ManagedFunds</v>
          </cell>
          <cell r="E4122">
            <v>15276.223</v>
          </cell>
          <cell r="F4122">
            <v>0</v>
          </cell>
          <cell r="G4122">
            <v>0</v>
          </cell>
          <cell r="H4122">
            <v>33834.542511</v>
          </cell>
          <cell r="I4122">
            <v>0</v>
          </cell>
          <cell r="J4122">
            <v>0</v>
          </cell>
          <cell r="K4122">
            <v>2.2148500000000002</v>
          </cell>
        </row>
        <row r="4123">
          <cell r="A4123" t="str">
            <v>PER0046AU</v>
          </cell>
          <cell r="B4123" t="str">
            <v>No</v>
          </cell>
          <cell r="C4123" t="str">
            <v>Perpetual W/S Industrial Share Fund</v>
          </cell>
          <cell r="D4123" t="str">
            <v>ManagedFunds</v>
          </cell>
          <cell r="E4123">
            <v>10781473.110045999</v>
          </cell>
          <cell r="F4123">
            <v>0</v>
          </cell>
          <cell r="G4123">
            <v>0</v>
          </cell>
          <cell r="H4123">
            <v>18884181.411169998</v>
          </cell>
          <cell r="I4123">
            <v>0</v>
          </cell>
          <cell r="J4123">
            <v>0</v>
          </cell>
          <cell r="K4123">
            <v>1.7515400000000001</v>
          </cell>
        </row>
        <row r="4124">
          <cell r="A4124" t="str">
            <v>PER0048AU</v>
          </cell>
          <cell r="B4124" t="str">
            <v>No</v>
          </cell>
          <cell r="C4124" t="str">
            <v>Perpetual Smaller Companies Fund</v>
          </cell>
          <cell r="D4124" t="str">
            <v>ManagedFunds</v>
          </cell>
          <cell r="E4124">
            <v>9984036.6577250008</v>
          </cell>
          <cell r="F4124">
            <v>0</v>
          </cell>
          <cell r="G4124">
            <v>0</v>
          </cell>
          <cell r="H4124">
            <v>12080384.834747</v>
          </cell>
          <cell r="I4124">
            <v>0</v>
          </cell>
          <cell r="J4124">
            <v>0</v>
          </cell>
          <cell r="K4124">
            <v>1.20997</v>
          </cell>
        </row>
        <row r="4125">
          <cell r="A4125" t="str">
            <v>PER0049AU</v>
          </cell>
          <cell r="B4125" t="str">
            <v>No</v>
          </cell>
          <cell r="C4125" t="str">
            <v>Perpetual Australian Share Fund</v>
          </cell>
          <cell r="D4125" t="str">
            <v>ManagedFunds</v>
          </cell>
          <cell r="E4125">
            <v>6848178.6862279996</v>
          </cell>
          <cell r="F4125">
            <v>0</v>
          </cell>
          <cell r="G4125">
            <v>0</v>
          </cell>
          <cell r="H4125">
            <v>10758625.679638</v>
          </cell>
          <cell r="I4125">
            <v>0</v>
          </cell>
          <cell r="J4125">
            <v>0</v>
          </cell>
          <cell r="K4125">
            <v>1.5710200000000001</v>
          </cell>
        </row>
        <row r="4126">
          <cell r="A4126" t="str">
            <v>PER0050AU</v>
          </cell>
          <cell r="B4126" t="str">
            <v>No</v>
          </cell>
          <cell r="C4126" t="str">
            <v>Perpetual W/S International Share Fund</v>
          </cell>
          <cell r="D4126" t="str">
            <v>ManagedFunds</v>
          </cell>
          <cell r="E4126">
            <v>149288.80896699999</v>
          </cell>
          <cell r="F4126">
            <v>0</v>
          </cell>
          <cell r="G4126">
            <v>0</v>
          </cell>
          <cell r="H4126">
            <v>601863.804901</v>
          </cell>
          <cell r="I4126">
            <v>0</v>
          </cell>
          <cell r="J4126">
            <v>0</v>
          </cell>
          <cell r="K4126">
            <v>4.0315399999999997</v>
          </cell>
        </row>
        <row r="4127">
          <cell r="A4127" t="str">
            <v>PER0063AU</v>
          </cell>
          <cell r="B4127" t="str">
            <v>No</v>
          </cell>
          <cell r="C4127" t="str">
            <v>Perpetual Balanced Growth Fund</v>
          </cell>
          <cell r="D4127" t="str">
            <v>ManagedFunds</v>
          </cell>
          <cell r="E4127">
            <v>13682799.646027001</v>
          </cell>
          <cell r="F4127">
            <v>0</v>
          </cell>
          <cell r="G4127">
            <v>0</v>
          </cell>
          <cell r="H4127">
            <v>17810900.299233001</v>
          </cell>
          <cell r="I4127">
            <v>0</v>
          </cell>
          <cell r="J4127">
            <v>0</v>
          </cell>
          <cell r="K4127">
            <v>1.3017000000000001</v>
          </cell>
        </row>
        <row r="4128">
          <cell r="A4128" t="str">
            <v>PER0066AU</v>
          </cell>
          <cell r="B4128" t="str">
            <v>No</v>
          </cell>
          <cell r="C4128" t="str">
            <v>Perpetual Global Allocation Alpha Fund</v>
          </cell>
          <cell r="D4128" t="str">
            <v>ManagedFunds</v>
          </cell>
          <cell r="E4128">
            <v>50978.072511999999</v>
          </cell>
          <cell r="F4128">
            <v>0</v>
          </cell>
          <cell r="G4128">
            <v>0</v>
          </cell>
          <cell r="H4128">
            <v>91321.609317999988</v>
          </cell>
          <cell r="I4128">
            <v>0</v>
          </cell>
          <cell r="J4128">
            <v>0</v>
          </cell>
          <cell r="K4128">
            <v>1.79139</v>
          </cell>
        </row>
        <row r="4129">
          <cell r="A4129" t="str">
            <v>PER0077AU</v>
          </cell>
          <cell r="B4129" t="str">
            <v>No</v>
          </cell>
          <cell r="C4129" t="str">
            <v>Perpetual Conservative Growth Fund</v>
          </cell>
          <cell r="D4129" t="str">
            <v>ManagedFunds</v>
          </cell>
          <cell r="E4129">
            <v>948578.98623299995</v>
          </cell>
          <cell r="F4129">
            <v>0</v>
          </cell>
          <cell r="G4129">
            <v>0</v>
          </cell>
          <cell r="H4129">
            <v>1094811.9227509999</v>
          </cell>
          <cell r="I4129">
            <v>0</v>
          </cell>
          <cell r="J4129">
            <v>0</v>
          </cell>
          <cell r="K4129">
            <v>1.1541600000000001</v>
          </cell>
        </row>
        <row r="4130">
          <cell r="A4130" t="str">
            <v>PER0102AU</v>
          </cell>
          <cell r="B4130" t="str">
            <v>No</v>
          </cell>
          <cell r="C4130" t="str">
            <v>Perpetual Concentrated Equity Fund</v>
          </cell>
          <cell r="D4130" t="str">
            <v>ManagedFunds</v>
          </cell>
          <cell r="E4130">
            <v>1569951.965117</v>
          </cell>
          <cell r="F4130">
            <v>0</v>
          </cell>
          <cell r="G4130">
            <v>0</v>
          </cell>
          <cell r="H4130">
            <v>2303841.7107299999</v>
          </cell>
          <cell r="I4130">
            <v>0</v>
          </cell>
          <cell r="J4130">
            <v>0</v>
          </cell>
          <cell r="K4130">
            <v>1.46746</v>
          </cell>
        </row>
        <row r="4131">
          <cell r="A4131" t="str">
            <v>PER0258AU</v>
          </cell>
          <cell r="B4131" t="str">
            <v>No</v>
          </cell>
          <cell r="C4131" t="str">
            <v>Perpetual Exact Market Return Fund</v>
          </cell>
          <cell r="D4131" t="str">
            <v>ManagedFunds</v>
          </cell>
          <cell r="E4131">
            <v>11714172.351878</v>
          </cell>
          <cell r="F4131">
            <v>0</v>
          </cell>
          <cell r="G4131">
            <v>0</v>
          </cell>
          <cell r="H4131">
            <v>12126979.785558</v>
          </cell>
          <cell r="I4131">
            <v>0</v>
          </cell>
          <cell r="J4131">
            <v>0</v>
          </cell>
          <cell r="K4131">
            <v>1.0352399999999999</v>
          </cell>
        </row>
        <row r="4132">
          <cell r="A4132" t="str">
            <v>PER0439AU</v>
          </cell>
          <cell r="B4132" t="str">
            <v>No</v>
          </cell>
          <cell r="C4132" t="str">
            <v>Perpetual Pure Value Share Fund</v>
          </cell>
          <cell r="D4132" t="str">
            <v>ManagedFunds</v>
          </cell>
          <cell r="E4132">
            <v>503814.14254999999</v>
          </cell>
          <cell r="F4132">
            <v>0</v>
          </cell>
          <cell r="G4132">
            <v>0</v>
          </cell>
          <cell r="H4132">
            <v>808843.37701499998</v>
          </cell>
          <cell r="I4132">
            <v>0</v>
          </cell>
          <cell r="J4132">
            <v>0</v>
          </cell>
          <cell r="K4132">
            <v>1.60544</v>
          </cell>
        </row>
        <row r="4133">
          <cell r="A4133" t="str">
            <v>PER0556AU</v>
          </cell>
          <cell r="B4133" t="str">
            <v>No</v>
          </cell>
          <cell r="C4133" t="str">
            <v>Perpetual Diversified Real Return Fund - Class W</v>
          </cell>
          <cell r="D4133" t="str">
            <v>ManagedFunds</v>
          </cell>
          <cell r="E4133">
            <v>9111237.5241500009</v>
          </cell>
          <cell r="F4133">
            <v>0</v>
          </cell>
          <cell r="G4133">
            <v>0</v>
          </cell>
          <cell r="H4133">
            <v>10381617.372142</v>
          </cell>
          <cell r="I4133">
            <v>0</v>
          </cell>
          <cell r="J4133">
            <v>0</v>
          </cell>
          <cell r="K4133">
            <v>1.1394299999999999</v>
          </cell>
        </row>
        <row r="4134">
          <cell r="A4134" t="str">
            <v>PER0557AU</v>
          </cell>
          <cell r="B4134" t="str">
            <v>No</v>
          </cell>
          <cell r="C4134" t="str">
            <v>Perpetual Dynamic Fixed Income Fund</v>
          </cell>
          <cell r="D4134" t="str">
            <v>ManagedFunds</v>
          </cell>
          <cell r="E4134">
            <v>1672879.011687</v>
          </cell>
          <cell r="F4134">
            <v>0</v>
          </cell>
          <cell r="G4134">
            <v>0</v>
          </cell>
          <cell r="H4134">
            <v>1722412.9592229999</v>
          </cell>
          <cell r="I4134">
            <v>0</v>
          </cell>
          <cell r="J4134">
            <v>0</v>
          </cell>
          <cell r="K4134">
            <v>1.0296099999999999</v>
          </cell>
        </row>
        <row r="4135">
          <cell r="A4135" t="str">
            <v>PER0562AU</v>
          </cell>
          <cell r="B4135" t="str">
            <v>No</v>
          </cell>
          <cell r="C4135" t="str">
            <v>Perpetual High Grade Floating Rate Fund - Class R</v>
          </cell>
          <cell r="D4135" t="str">
            <v>ManagedFunds</v>
          </cell>
          <cell r="E4135">
            <v>1987934.884051</v>
          </cell>
          <cell r="F4135">
            <v>0</v>
          </cell>
          <cell r="G4135">
            <v>0</v>
          </cell>
          <cell r="H4135">
            <v>2060554.145365</v>
          </cell>
          <cell r="I4135">
            <v>0</v>
          </cell>
          <cell r="J4135">
            <v>0</v>
          </cell>
          <cell r="K4135">
            <v>1.03653</v>
          </cell>
        </row>
        <row r="4136">
          <cell r="A4136" t="str">
            <v>PER0634AU</v>
          </cell>
          <cell r="B4136" t="str">
            <v>No</v>
          </cell>
          <cell r="C4136" t="str">
            <v>AQR Wholesale Managed Futures Fund - Class 1P</v>
          </cell>
          <cell r="D4136" t="str">
            <v>ManagedFunds</v>
          </cell>
          <cell r="E4136">
            <v>988547.10211600002</v>
          </cell>
          <cell r="F4136">
            <v>0</v>
          </cell>
          <cell r="G4136">
            <v>0</v>
          </cell>
          <cell r="H4136">
            <v>631137.89734600007</v>
          </cell>
          <cell r="I4136">
            <v>0</v>
          </cell>
          <cell r="J4136">
            <v>0</v>
          </cell>
          <cell r="K4136">
            <v>0.63844999999999996</v>
          </cell>
        </row>
        <row r="4137">
          <cell r="A4137" t="str">
            <v>PER0704AU</v>
          </cell>
          <cell r="B4137" t="str">
            <v>No</v>
          </cell>
          <cell r="C4137" t="str">
            <v>Perpetual Pure Microcap Fund</v>
          </cell>
          <cell r="D4137" t="str">
            <v>ManagedFunds</v>
          </cell>
          <cell r="E4137">
            <v>748049.43554600002</v>
          </cell>
          <cell r="F4137">
            <v>0</v>
          </cell>
          <cell r="G4137">
            <v>0</v>
          </cell>
          <cell r="H4137">
            <v>1171909.2067150001</v>
          </cell>
          <cell r="I4137">
            <v>0</v>
          </cell>
          <cell r="J4137">
            <v>0</v>
          </cell>
          <cell r="K4137">
            <v>1.5666199999999999</v>
          </cell>
        </row>
        <row r="4138">
          <cell r="A4138" t="str">
            <v>PER0731AU</v>
          </cell>
          <cell r="B4138" t="str">
            <v>No</v>
          </cell>
          <cell r="C4138" t="str">
            <v>PineBridge Global Dynamic Asset Allocation Class I</v>
          </cell>
          <cell r="D4138" t="str">
            <v>ManagedFunds</v>
          </cell>
          <cell r="E4138">
            <v>2852674.0454990002</v>
          </cell>
          <cell r="F4138">
            <v>0</v>
          </cell>
          <cell r="G4138">
            <v>0</v>
          </cell>
          <cell r="H4138">
            <v>3350465.6664390001</v>
          </cell>
          <cell r="I4138">
            <v>0</v>
          </cell>
          <cell r="J4138">
            <v>0</v>
          </cell>
          <cell r="K4138">
            <v>1.1745000000000001</v>
          </cell>
        </row>
        <row r="4139">
          <cell r="A4139" t="str">
            <v>PER2095AU</v>
          </cell>
          <cell r="B4139" t="str">
            <v>No</v>
          </cell>
          <cell r="C4139" t="str">
            <v>Trillium ESG Global Equity Fund</v>
          </cell>
          <cell r="D4139" t="str">
            <v>ManagedFunds</v>
          </cell>
          <cell r="E4139">
            <v>192670.443207</v>
          </cell>
          <cell r="F4139">
            <v>0</v>
          </cell>
          <cell r="G4139">
            <v>0</v>
          </cell>
          <cell r="H4139">
            <v>301490.70952999999</v>
          </cell>
          <cell r="I4139">
            <v>0</v>
          </cell>
          <cell r="J4139">
            <v>0</v>
          </cell>
          <cell r="K4139">
            <v>1.5648</v>
          </cell>
        </row>
        <row r="4140">
          <cell r="A4140" t="str">
            <v>PER3874AU</v>
          </cell>
          <cell r="B4140" t="str">
            <v>No</v>
          </cell>
          <cell r="C4140" t="str">
            <v>Barrow Hanley Global Share Fund - Class A (Hdgd)</v>
          </cell>
          <cell r="D4140" t="str">
            <v>ManagedFunds</v>
          </cell>
          <cell r="E4140">
            <v>122381.370352</v>
          </cell>
          <cell r="F4140">
            <v>0</v>
          </cell>
          <cell r="G4140">
            <v>0</v>
          </cell>
          <cell r="H4140">
            <v>132700.5675</v>
          </cell>
          <cell r="I4140">
            <v>0</v>
          </cell>
          <cell r="J4140">
            <v>0</v>
          </cell>
          <cell r="K4140">
            <v>1.08432</v>
          </cell>
        </row>
        <row r="4141">
          <cell r="A4141" t="str">
            <v>PER4964AU</v>
          </cell>
          <cell r="B4141" t="str">
            <v>No</v>
          </cell>
          <cell r="C4141" t="str">
            <v>Trillium Global Sustainable Opportunities Fund</v>
          </cell>
          <cell r="D4141" t="str">
            <v>ManagedFunds</v>
          </cell>
          <cell r="E4141">
            <v>4225267.921166</v>
          </cell>
          <cell r="F4141">
            <v>0</v>
          </cell>
          <cell r="G4141">
            <v>0</v>
          </cell>
          <cell r="H4141">
            <v>6095920.7879040008</v>
          </cell>
          <cell r="I4141">
            <v>0</v>
          </cell>
          <cell r="J4141">
            <v>0</v>
          </cell>
          <cell r="K4141">
            <v>1.4427300000000001</v>
          </cell>
        </row>
        <row r="4142">
          <cell r="A4142" t="str">
            <v>PER6115AU</v>
          </cell>
          <cell r="B4142" t="str">
            <v>No</v>
          </cell>
          <cell r="C4142" t="str">
            <v>Perpetual Diversified Real Return Fund - Class Z</v>
          </cell>
          <cell r="D4142" t="str">
            <v>ManagedFunds</v>
          </cell>
          <cell r="E4142">
            <v>20105750.604711</v>
          </cell>
          <cell r="F4142">
            <v>0</v>
          </cell>
          <cell r="G4142">
            <v>0</v>
          </cell>
          <cell r="H4142">
            <v>20872784.990281001</v>
          </cell>
          <cell r="I4142">
            <v>0</v>
          </cell>
          <cell r="J4142">
            <v>0</v>
          </cell>
          <cell r="K4142">
            <v>1.0381499999999999</v>
          </cell>
        </row>
        <row r="4143">
          <cell r="A4143" t="str">
            <v>PER7512AU</v>
          </cell>
          <cell r="B4143" t="str">
            <v>No</v>
          </cell>
          <cell r="C4143" t="str">
            <v>JPMorgan Glbl Select Equity Fund - Class A (Hdgd)</v>
          </cell>
          <cell r="D4143" t="str">
            <v>ManagedFunds</v>
          </cell>
          <cell r="E4143">
            <v>74725.795417000001</v>
          </cell>
          <cell r="F4143">
            <v>0</v>
          </cell>
          <cell r="G4143">
            <v>0</v>
          </cell>
          <cell r="H4143">
            <v>80360.120391000004</v>
          </cell>
          <cell r="I4143">
            <v>0</v>
          </cell>
          <cell r="J4143">
            <v>0</v>
          </cell>
          <cell r="K4143">
            <v>1.0753999999999999</v>
          </cell>
        </row>
        <row r="4144">
          <cell r="A4144" t="str">
            <v>PER8045AU</v>
          </cell>
          <cell r="B4144" t="str">
            <v>No</v>
          </cell>
          <cell r="C4144" t="str">
            <v>Perpetual Active Fixed Interest Fund - Class A</v>
          </cell>
          <cell r="D4144" t="str">
            <v>ManagedFunds</v>
          </cell>
          <cell r="E4144">
            <v>8477271.8824560009</v>
          </cell>
          <cell r="F4144">
            <v>0</v>
          </cell>
          <cell r="G4144">
            <v>0</v>
          </cell>
          <cell r="H4144">
            <v>8343076.6685569994</v>
          </cell>
          <cell r="I4144">
            <v>0</v>
          </cell>
          <cell r="J4144">
            <v>0</v>
          </cell>
          <cell r="K4144">
            <v>0.98416999999999999</v>
          </cell>
        </row>
        <row r="4145">
          <cell r="A4145" t="str">
            <v>PER9997AU</v>
          </cell>
          <cell r="B4145" t="str">
            <v>No</v>
          </cell>
          <cell r="C4145" t="str">
            <v>JPMorgan Global Select Equity Fund - Class A</v>
          </cell>
          <cell r="D4145" t="str">
            <v>ManagedFunds</v>
          </cell>
          <cell r="E4145">
            <v>25021.788563999999</v>
          </cell>
          <cell r="F4145">
            <v>0</v>
          </cell>
          <cell r="G4145">
            <v>46986.901124000004</v>
          </cell>
          <cell r="H4145">
            <v>28662.4588</v>
          </cell>
          <cell r="I4145">
            <v>0</v>
          </cell>
          <cell r="J4145">
            <v>53823.495237999996</v>
          </cell>
          <cell r="K4145">
            <v>1.1455</v>
          </cell>
        </row>
        <row r="4146">
          <cell r="A4146" t="str">
            <v>PET</v>
          </cell>
          <cell r="B4146" t="str">
            <v>No</v>
          </cell>
          <cell r="C4146" t="str">
            <v>Phoslock Environmental Technologies Limited</v>
          </cell>
          <cell r="D4146" t="str">
            <v>AustralianShares</v>
          </cell>
          <cell r="E4146">
            <v>752136</v>
          </cell>
          <cell r="F4146">
            <v>0</v>
          </cell>
          <cell r="G4146">
            <v>0</v>
          </cell>
          <cell r="H4146">
            <v>18803.400000000001</v>
          </cell>
          <cell r="I4146">
            <v>0</v>
          </cell>
          <cell r="J4146">
            <v>0</v>
          </cell>
          <cell r="K4146">
            <v>2.5000000000000001E-2</v>
          </cell>
        </row>
        <row r="4147">
          <cell r="A4147" t="str">
            <v>PEX</v>
          </cell>
          <cell r="B4147" t="str">
            <v>No</v>
          </cell>
          <cell r="C4147" t="str">
            <v>Peel Mining Limited</v>
          </cell>
          <cell r="D4147" t="str">
            <v>AustralianShares</v>
          </cell>
          <cell r="E4147">
            <v>221867</v>
          </cell>
          <cell r="F4147">
            <v>0</v>
          </cell>
          <cell r="G4147">
            <v>0</v>
          </cell>
          <cell r="H4147">
            <v>26624.04</v>
          </cell>
          <cell r="I4147">
            <v>0</v>
          </cell>
          <cell r="J4147">
            <v>0</v>
          </cell>
          <cell r="K4147">
            <v>0.12</v>
          </cell>
        </row>
        <row r="4148">
          <cell r="A4148" t="str">
            <v>PFA0001AU</v>
          </cell>
          <cell r="B4148" t="str">
            <v>No</v>
          </cell>
          <cell r="C4148" t="str">
            <v>Charter Hall Direct PFA Fund - Original Units</v>
          </cell>
          <cell r="D4148" t="str">
            <v>ManagedFunds</v>
          </cell>
          <cell r="E4148">
            <v>231459.44118699999</v>
          </cell>
          <cell r="F4148">
            <v>0</v>
          </cell>
          <cell r="G4148">
            <v>0</v>
          </cell>
          <cell r="H4148">
            <v>147948.87480699999</v>
          </cell>
          <cell r="I4148">
            <v>0</v>
          </cell>
          <cell r="J4148">
            <v>0</v>
          </cell>
          <cell r="K4148">
            <v>0.63919999999999999</v>
          </cell>
        </row>
        <row r="4149">
          <cell r="A4149" t="str">
            <v>PFE</v>
          </cell>
          <cell r="B4149" t="str">
            <v>No</v>
          </cell>
          <cell r="C4149" t="str">
            <v>Pantera Lithium Limited</v>
          </cell>
          <cell r="D4149" t="str">
            <v>AustralianShares</v>
          </cell>
          <cell r="E4149">
            <v>102391</v>
          </cell>
          <cell r="F4149">
            <v>0</v>
          </cell>
          <cell r="G4149">
            <v>0</v>
          </cell>
          <cell r="H4149">
            <v>1843.038</v>
          </cell>
          <cell r="I4149">
            <v>0</v>
          </cell>
          <cell r="J4149">
            <v>0</v>
          </cell>
          <cell r="K4149">
            <v>1.7999999999999999E-2</v>
          </cell>
        </row>
        <row r="4150">
          <cell r="A4150" t="str">
            <v>PFE.NY</v>
          </cell>
          <cell r="B4150" t="str">
            <v>No</v>
          </cell>
          <cell r="C4150" t="str">
            <v>Pfizer Inc</v>
          </cell>
          <cell r="D4150" t="str">
            <v>InternationalShares</v>
          </cell>
          <cell r="E4150">
            <v>14204</v>
          </cell>
          <cell r="F4150">
            <v>0</v>
          </cell>
          <cell r="G4150">
            <v>0</v>
          </cell>
          <cell r="H4150">
            <v>609070.829532</v>
          </cell>
          <cell r="I4150">
            <v>0</v>
          </cell>
          <cell r="J4150">
            <v>0</v>
          </cell>
          <cell r="K4150">
            <v>42.880232999999997</v>
          </cell>
        </row>
        <row r="4151">
          <cell r="A4151" t="str">
            <v>PFF.ND</v>
          </cell>
          <cell r="B4151" t="str">
            <v>No</v>
          </cell>
          <cell r="C4151" t="str">
            <v>iShares US Preferred Stock ETF</v>
          </cell>
          <cell r="D4151" t="str">
            <v>InternationalShares</v>
          </cell>
          <cell r="E4151">
            <v>61</v>
          </cell>
          <cell r="F4151">
            <v>0</v>
          </cell>
          <cell r="G4151">
            <v>0</v>
          </cell>
          <cell r="H4151">
            <v>3099.7899080000002</v>
          </cell>
          <cell r="I4151">
            <v>0</v>
          </cell>
          <cell r="J4151">
            <v>0</v>
          </cell>
          <cell r="K4151">
            <v>50.816228000000002</v>
          </cell>
        </row>
        <row r="4152">
          <cell r="A4152" t="str">
            <v>PFG</v>
          </cell>
          <cell r="B4152" t="str">
            <v>No</v>
          </cell>
          <cell r="C4152" t="str">
            <v>Prime Financial Group Ltd</v>
          </cell>
          <cell r="D4152" t="str">
            <v>AustralianShares</v>
          </cell>
          <cell r="E4152">
            <v>132500</v>
          </cell>
          <cell r="F4152">
            <v>0</v>
          </cell>
          <cell r="G4152">
            <v>0</v>
          </cell>
          <cell r="H4152">
            <v>29812.5</v>
          </cell>
          <cell r="I4152">
            <v>0</v>
          </cell>
          <cell r="J4152">
            <v>0</v>
          </cell>
          <cell r="K4152">
            <v>0.22500000000000001</v>
          </cell>
        </row>
        <row r="4153">
          <cell r="A4153" t="str">
            <v>PFGC.NY</v>
          </cell>
          <cell r="B4153" t="str">
            <v>No</v>
          </cell>
          <cell r="C4153" t="str">
            <v>Performance Food Group Company</v>
          </cell>
          <cell r="D4153" t="str">
            <v>InternationalShares</v>
          </cell>
          <cell r="E4153">
            <v>38</v>
          </cell>
          <cell r="F4153">
            <v>0</v>
          </cell>
          <cell r="G4153">
            <v>0</v>
          </cell>
          <cell r="H4153">
            <v>5192.9853039999998</v>
          </cell>
          <cell r="I4153">
            <v>0</v>
          </cell>
          <cell r="J4153">
            <v>0</v>
          </cell>
          <cell r="K4153">
            <v>136.65750800000001</v>
          </cell>
        </row>
        <row r="4154">
          <cell r="A4154" t="str">
            <v>PFP</v>
          </cell>
          <cell r="B4154" t="str">
            <v>No</v>
          </cell>
          <cell r="C4154" t="str">
            <v>Propel Funeral Partners Limited</v>
          </cell>
          <cell r="D4154" t="str">
            <v>AustralianShares</v>
          </cell>
          <cell r="E4154">
            <v>45290</v>
          </cell>
          <cell r="F4154">
            <v>0</v>
          </cell>
          <cell r="G4154">
            <v>0</v>
          </cell>
          <cell r="H4154">
            <v>265852.3</v>
          </cell>
          <cell r="I4154">
            <v>0</v>
          </cell>
          <cell r="J4154">
            <v>0</v>
          </cell>
          <cell r="K4154">
            <v>5.87</v>
          </cell>
        </row>
        <row r="4155">
          <cell r="A4155" t="str">
            <v>PFT</v>
          </cell>
          <cell r="B4155" t="str">
            <v>No</v>
          </cell>
          <cell r="C4155" t="str">
            <v>Pure Foods Tasmania Limited</v>
          </cell>
          <cell r="D4155" t="str">
            <v>AustralianShares</v>
          </cell>
          <cell r="E4155">
            <v>80664</v>
          </cell>
          <cell r="F4155">
            <v>0</v>
          </cell>
          <cell r="G4155">
            <v>0</v>
          </cell>
          <cell r="H4155">
            <v>1693.944</v>
          </cell>
          <cell r="I4155">
            <v>0</v>
          </cell>
          <cell r="J4155">
            <v>0</v>
          </cell>
          <cell r="K4155">
            <v>2.1000000000000001E-2</v>
          </cell>
        </row>
        <row r="4156">
          <cell r="A4156" t="str">
            <v>PG.NY</v>
          </cell>
          <cell r="B4156" t="str">
            <v>No</v>
          </cell>
          <cell r="C4156" t="str">
            <v>Procter &amp; Gamble Co</v>
          </cell>
          <cell r="D4156" t="str">
            <v>InternationalShares</v>
          </cell>
          <cell r="E4156">
            <v>27767</v>
          </cell>
          <cell r="F4156">
            <v>0</v>
          </cell>
          <cell r="G4156">
            <v>0</v>
          </cell>
          <cell r="H4156">
            <v>7524062.6416640002</v>
          </cell>
          <cell r="I4156">
            <v>0</v>
          </cell>
          <cell r="J4156">
            <v>0</v>
          </cell>
          <cell r="K4156">
            <v>270.97139199999998</v>
          </cell>
        </row>
        <row r="4157">
          <cell r="A4157" t="str">
            <v>PGC</v>
          </cell>
          <cell r="B4157" t="str">
            <v>No</v>
          </cell>
          <cell r="C4157" t="str">
            <v>Paragon Care Limited</v>
          </cell>
          <cell r="D4157" t="str">
            <v>AustralianShares</v>
          </cell>
          <cell r="E4157">
            <v>248149</v>
          </cell>
          <cell r="F4157">
            <v>0</v>
          </cell>
          <cell r="G4157">
            <v>0</v>
          </cell>
          <cell r="H4157">
            <v>119111.52</v>
          </cell>
          <cell r="I4157">
            <v>0</v>
          </cell>
          <cell r="J4157">
            <v>0</v>
          </cell>
          <cell r="K4157">
            <v>0.48</v>
          </cell>
        </row>
        <row r="4158">
          <cell r="A4158" t="str">
            <v>PGD</v>
          </cell>
          <cell r="B4158" t="str">
            <v>No</v>
          </cell>
          <cell r="C4158" t="str">
            <v>Peregrine Gold Limited</v>
          </cell>
          <cell r="D4158" t="str">
            <v>AustralianShares</v>
          </cell>
          <cell r="E4158">
            <v>4955</v>
          </cell>
          <cell r="F4158">
            <v>0</v>
          </cell>
          <cell r="G4158">
            <v>0</v>
          </cell>
          <cell r="H4158">
            <v>693.7</v>
          </cell>
          <cell r="I4158">
            <v>0</v>
          </cell>
          <cell r="J4158">
            <v>0</v>
          </cell>
          <cell r="K4158">
            <v>0.14000000000000001</v>
          </cell>
        </row>
        <row r="4159">
          <cell r="A4159" t="str">
            <v>PGDOA</v>
          </cell>
          <cell r="B4159" t="str">
            <v>No</v>
          </cell>
          <cell r="C4159" t="str">
            <v>Peregrine Gold Limited Opt Exp 31/03/2026</v>
          </cell>
          <cell r="D4159" t="str">
            <v>AustralianShares</v>
          </cell>
          <cell r="E4159">
            <v>175</v>
          </cell>
          <cell r="F4159">
            <v>0</v>
          </cell>
          <cell r="G4159">
            <v>0</v>
          </cell>
          <cell r="H4159">
            <v>0.52500000000000002</v>
          </cell>
          <cell r="I4159">
            <v>0</v>
          </cell>
          <cell r="J4159">
            <v>0</v>
          </cell>
          <cell r="K4159">
            <v>3.0000000000000001E-3</v>
          </cell>
        </row>
        <row r="4160">
          <cell r="A4160" t="str">
            <v>PGF</v>
          </cell>
          <cell r="B4160" t="str">
            <v>No</v>
          </cell>
          <cell r="C4160" t="str">
            <v>PM Capital Global Opportunities Fund Limited</v>
          </cell>
          <cell r="D4160" t="str">
            <v>AustralianShares</v>
          </cell>
          <cell r="E4160">
            <v>3187961</v>
          </cell>
          <cell r="F4160">
            <v>0</v>
          </cell>
          <cell r="G4160">
            <v>0</v>
          </cell>
          <cell r="H4160">
            <v>7109153.0300000003</v>
          </cell>
          <cell r="I4160">
            <v>0</v>
          </cell>
          <cell r="J4160">
            <v>0</v>
          </cell>
          <cell r="K4160">
            <v>2.23</v>
          </cell>
        </row>
        <row r="4161">
          <cell r="A4161" t="str">
            <v>PGI0001AU</v>
          </cell>
          <cell r="B4161" t="str">
            <v>No</v>
          </cell>
          <cell r="C4161" t="str">
            <v>Principal Global Credit Opportunities Fund</v>
          </cell>
          <cell r="D4161" t="str">
            <v>ManagedFunds</v>
          </cell>
          <cell r="E4161">
            <v>1732688.583783</v>
          </cell>
          <cell r="F4161">
            <v>0</v>
          </cell>
          <cell r="G4161">
            <v>488349.66967099998</v>
          </cell>
          <cell r="H4161">
            <v>1405556.9791650001</v>
          </cell>
          <cell r="I4161">
            <v>0</v>
          </cell>
          <cell r="J4161">
            <v>396149.25203699997</v>
          </cell>
          <cell r="K4161">
            <v>0.81120000000000003</v>
          </cell>
        </row>
        <row r="4162">
          <cell r="A4162" t="str">
            <v>PGM</v>
          </cell>
          <cell r="B4162" t="str">
            <v>No</v>
          </cell>
          <cell r="C4162" t="str">
            <v>Platina Resources Limited</v>
          </cell>
          <cell r="D4162" t="str">
            <v>AustralianShares</v>
          </cell>
          <cell r="E4162">
            <v>605906</v>
          </cell>
          <cell r="F4162">
            <v>0</v>
          </cell>
          <cell r="G4162">
            <v>0</v>
          </cell>
          <cell r="H4162">
            <v>10300.402</v>
          </cell>
          <cell r="I4162">
            <v>0</v>
          </cell>
          <cell r="J4162">
            <v>0</v>
          </cell>
          <cell r="K4162">
            <v>1.7000000000000001E-2</v>
          </cell>
        </row>
        <row r="4163">
          <cell r="A4163" t="str">
            <v>PGO</v>
          </cell>
          <cell r="B4163" t="str">
            <v>No</v>
          </cell>
          <cell r="C4163" t="str">
            <v>Pacgold Limited</v>
          </cell>
          <cell r="D4163" t="str">
            <v>AustralianShares</v>
          </cell>
          <cell r="E4163">
            <v>56929</v>
          </cell>
          <cell r="F4163">
            <v>0</v>
          </cell>
          <cell r="G4163">
            <v>0</v>
          </cell>
          <cell r="H4163">
            <v>4269.6750000000002</v>
          </cell>
          <cell r="I4163">
            <v>0</v>
          </cell>
          <cell r="J4163">
            <v>0</v>
          </cell>
          <cell r="K4163">
            <v>7.4999999999999997E-2</v>
          </cell>
        </row>
        <row r="4164">
          <cell r="A4164" t="str">
            <v>PGY</v>
          </cell>
          <cell r="B4164" t="str">
            <v>No</v>
          </cell>
          <cell r="C4164" t="str">
            <v>Pilot Energy Limited</v>
          </cell>
          <cell r="D4164" t="str">
            <v>AustralianShares</v>
          </cell>
          <cell r="E4164">
            <v>249999</v>
          </cell>
          <cell r="F4164">
            <v>0</v>
          </cell>
          <cell r="G4164">
            <v>0</v>
          </cell>
          <cell r="H4164">
            <v>1249.9949999999999</v>
          </cell>
          <cell r="I4164">
            <v>0</v>
          </cell>
          <cell r="J4164">
            <v>0</v>
          </cell>
          <cell r="K4164">
            <v>5.0000000000000001E-3</v>
          </cell>
        </row>
        <row r="4165">
          <cell r="A4165" t="str">
            <v>PH.NY</v>
          </cell>
          <cell r="B4165" t="str">
            <v>No</v>
          </cell>
          <cell r="C4165" t="str">
            <v>Parker-Hannifin Corporation</v>
          </cell>
          <cell r="D4165" t="str">
            <v>InternationalShares</v>
          </cell>
          <cell r="E4165">
            <v>9047</v>
          </cell>
          <cell r="F4165">
            <v>0</v>
          </cell>
          <cell r="G4165">
            <v>0</v>
          </cell>
          <cell r="H4165">
            <v>9300409.5821679998</v>
          </cell>
          <cell r="I4165">
            <v>0</v>
          </cell>
          <cell r="J4165">
            <v>0</v>
          </cell>
          <cell r="K4165">
            <v>1028.010344</v>
          </cell>
        </row>
        <row r="4166">
          <cell r="A4166" t="str">
            <v>PH2</v>
          </cell>
          <cell r="B4166" t="str">
            <v>No</v>
          </cell>
          <cell r="C4166" t="str">
            <v>Pure Hydrogen Corporation Limited</v>
          </cell>
          <cell r="D4166" t="str">
            <v>AustralianShares</v>
          </cell>
          <cell r="E4166">
            <v>328548</v>
          </cell>
          <cell r="F4166">
            <v>0</v>
          </cell>
          <cell r="G4166">
            <v>0</v>
          </cell>
          <cell r="H4166">
            <v>34497.54</v>
          </cell>
          <cell r="I4166">
            <v>0</v>
          </cell>
          <cell r="J4166">
            <v>0</v>
          </cell>
          <cell r="K4166">
            <v>0.105</v>
          </cell>
        </row>
        <row r="4167">
          <cell r="A4167" t="str">
            <v>PHIA.AS</v>
          </cell>
          <cell r="B4167" t="str">
            <v>No</v>
          </cell>
          <cell r="C4167" t="str">
            <v>Philips Kon NV</v>
          </cell>
          <cell r="D4167" t="str">
            <v>InternationalShares</v>
          </cell>
          <cell r="E4167">
            <v>26</v>
          </cell>
          <cell r="F4167">
            <v>0</v>
          </cell>
          <cell r="G4167">
            <v>0</v>
          </cell>
          <cell r="H4167">
            <v>1065.0521179999998</v>
          </cell>
          <cell r="I4167">
            <v>0</v>
          </cell>
          <cell r="J4167">
            <v>0</v>
          </cell>
          <cell r="K4167">
            <v>40.963543000000001</v>
          </cell>
        </row>
        <row r="4168">
          <cell r="A4168" t="str">
            <v>PHIN.NY</v>
          </cell>
          <cell r="B4168" t="str">
            <v>No</v>
          </cell>
          <cell r="C4168" t="str">
            <v>Phinia Inc</v>
          </cell>
          <cell r="D4168" t="str">
            <v>InternationalShares</v>
          </cell>
          <cell r="E4168">
            <v>63</v>
          </cell>
          <cell r="F4168">
            <v>0</v>
          </cell>
          <cell r="G4168">
            <v>0</v>
          </cell>
          <cell r="H4168">
            <v>4904.9782109999996</v>
          </cell>
          <cell r="I4168">
            <v>0</v>
          </cell>
          <cell r="J4168">
            <v>0</v>
          </cell>
          <cell r="K4168">
            <v>77.856797</v>
          </cell>
        </row>
        <row r="4169">
          <cell r="A4169" t="str">
            <v>PHM.NY</v>
          </cell>
          <cell r="B4169" t="str">
            <v>No</v>
          </cell>
          <cell r="C4169" t="str">
            <v>PulteGroup Inc</v>
          </cell>
          <cell r="D4169" t="str">
            <v>InternationalShares</v>
          </cell>
          <cell r="E4169">
            <v>847</v>
          </cell>
          <cell r="F4169">
            <v>0</v>
          </cell>
          <cell r="G4169">
            <v>0</v>
          </cell>
          <cell r="H4169">
            <v>149084.04688100002</v>
          </cell>
          <cell r="I4169">
            <v>0</v>
          </cell>
          <cell r="J4169">
            <v>0</v>
          </cell>
          <cell r="K4169">
            <v>176.01422299999999</v>
          </cell>
        </row>
        <row r="4170">
          <cell r="A4170" t="str">
            <v>PHX</v>
          </cell>
          <cell r="B4170" t="str">
            <v>No</v>
          </cell>
          <cell r="C4170" t="str">
            <v>PharmX Technologies Limited</v>
          </cell>
          <cell r="D4170" t="str">
            <v>AustralianShares</v>
          </cell>
          <cell r="E4170">
            <v>44222</v>
          </cell>
          <cell r="F4170">
            <v>0</v>
          </cell>
          <cell r="G4170">
            <v>0</v>
          </cell>
          <cell r="H4170">
            <v>3272.4279999999999</v>
          </cell>
          <cell r="I4170">
            <v>0</v>
          </cell>
          <cell r="J4170">
            <v>0</v>
          </cell>
          <cell r="K4170">
            <v>7.3999999999999996E-2</v>
          </cell>
        </row>
        <row r="4171">
          <cell r="A4171" t="str">
            <v>PIA</v>
          </cell>
          <cell r="B4171" t="str">
            <v>No</v>
          </cell>
          <cell r="C4171" t="str">
            <v>Pengana International Equities Limited</v>
          </cell>
          <cell r="D4171" t="str">
            <v>AustralianShares</v>
          </cell>
          <cell r="E4171">
            <v>5913216</v>
          </cell>
          <cell r="F4171">
            <v>0</v>
          </cell>
          <cell r="G4171">
            <v>0</v>
          </cell>
          <cell r="H4171">
            <v>7184557.4400000004</v>
          </cell>
          <cell r="I4171">
            <v>0</v>
          </cell>
          <cell r="J4171">
            <v>0</v>
          </cell>
          <cell r="K4171">
            <v>1.2150000000000001</v>
          </cell>
        </row>
        <row r="4172">
          <cell r="A4172" t="str">
            <v>PIC</v>
          </cell>
          <cell r="B4172" t="str">
            <v>No</v>
          </cell>
          <cell r="C4172" t="str">
            <v>Perpetual Equity Investment Company Limited</v>
          </cell>
          <cell r="D4172" t="str">
            <v>AustralianShares</v>
          </cell>
          <cell r="E4172">
            <v>4112849</v>
          </cell>
          <cell r="F4172">
            <v>0</v>
          </cell>
          <cell r="G4172">
            <v>0</v>
          </cell>
          <cell r="H4172">
            <v>4873726.0650000004</v>
          </cell>
          <cell r="I4172">
            <v>0</v>
          </cell>
          <cell r="J4172">
            <v>0</v>
          </cell>
          <cell r="K4172">
            <v>1.1850000000000001</v>
          </cell>
        </row>
        <row r="4173">
          <cell r="A4173" t="str">
            <v>PIL</v>
          </cell>
          <cell r="B4173" t="str">
            <v>No</v>
          </cell>
          <cell r="C4173" t="str">
            <v>Peppermint Innovation Limited</v>
          </cell>
          <cell r="D4173" t="str">
            <v>AustralianShares</v>
          </cell>
          <cell r="E4173">
            <v>454857</v>
          </cell>
          <cell r="F4173">
            <v>0</v>
          </cell>
          <cell r="G4173">
            <v>0</v>
          </cell>
          <cell r="H4173">
            <v>2274.2849999999999</v>
          </cell>
          <cell r="I4173">
            <v>0</v>
          </cell>
          <cell r="J4173">
            <v>0</v>
          </cell>
          <cell r="K4173">
            <v>5.0000000000000001E-3</v>
          </cell>
        </row>
        <row r="4174">
          <cell r="A4174" t="str">
            <v>PIM</v>
          </cell>
          <cell r="B4174" t="str">
            <v>No</v>
          </cell>
          <cell r="C4174" t="str">
            <v>Pinnacle Minerals Limited</v>
          </cell>
          <cell r="D4174" t="str">
            <v>AustralianShares</v>
          </cell>
          <cell r="E4174">
            <v>95500</v>
          </cell>
          <cell r="F4174">
            <v>0</v>
          </cell>
          <cell r="G4174">
            <v>0</v>
          </cell>
          <cell r="H4174">
            <v>4584</v>
          </cell>
          <cell r="I4174">
            <v>0</v>
          </cell>
          <cell r="J4174">
            <v>0</v>
          </cell>
          <cell r="K4174">
            <v>4.8000000000000001E-2</v>
          </cell>
        </row>
        <row r="4175">
          <cell r="A4175" t="str">
            <v>PIM0541AU</v>
          </cell>
          <cell r="B4175" t="str">
            <v>No</v>
          </cell>
          <cell r="C4175" t="str">
            <v>First Sentier Responsible Listed Infra Fund</v>
          </cell>
          <cell r="D4175" t="str">
            <v>ManagedFunds</v>
          </cell>
          <cell r="E4175">
            <v>2221035.0784490001</v>
          </cell>
          <cell r="F4175">
            <v>0</v>
          </cell>
          <cell r="G4175">
            <v>0</v>
          </cell>
          <cell r="H4175">
            <v>2304990.2044139998</v>
          </cell>
          <cell r="I4175">
            <v>0</v>
          </cell>
          <cell r="J4175">
            <v>0</v>
          </cell>
          <cell r="K4175">
            <v>1.0378000000000001</v>
          </cell>
        </row>
        <row r="4176">
          <cell r="A4176" t="str">
            <v>PIM1015AU</v>
          </cell>
          <cell r="B4176" t="str">
            <v>No</v>
          </cell>
          <cell r="C4176" t="str">
            <v>Hamilton Lane Global Private Assets Fund (AUD)</v>
          </cell>
          <cell r="D4176" t="str">
            <v>ManagedFunds</v>
          </cell>
          <cell r="E4176">
            <v>13351710.787431</v>
          </cell>
          <cell r="F4176">
            <v>0</v>
          </cell>
          <cell r="G4176">
            <v>0</v>
          </cell>
          <cell r="H4176">
            <v>25752779.766796999</v>
          </cell>
          <cell r="I4176">
            <v>0</v>
          </cell>
          <cell r="J4176">
            <v>0</v>
          </cell>
          <cell r="K4176">
            <v>1.9288000000000001</v>
          </cell>
        </row>
        <row r="4177">
          <cell r="A4177" t="str">
            <v>PIM1142AU</v>
          </cell>
          <cell r="B4177" t="str">
            <v>No</v>
          </cell>
          <cell r="C4177" t="str">
            <v>Fairlight Glbl Small &amp; Mid Cap Fd - Foundation Cl</v>
          </cell>
          <cell r="D4177" t="str">
            <v>ManagedFunds</v>
          </cell>
          <cell r="E4177">
            <v>30091.038755000001</v>
          </cell>
          <cell r="F4177">
            <v>0</v>
          </cell>
          <cell r="G4177">
            <v>0</v>
          </cell>
          <cell r="H4177">
            <v>64810.079270000002</v>
          </cell>
          <cell r="I4177">
            <v>0</v>
          </cell>
          <cell r="J4177">
            <v>0</v>
          </cell>
          <cell r="K4177">
            <v>2.1537999999999999</v>
          </cell>
        </row>
        <row r="4178">
          <cell r="A4178" t="str">
            <v>PIM1925AU</v>
          </cell>
          <cell r="B4178" t="str">
            <v>No</v>
          </cell>
          <cell r="C4178" t="str">
            <v>First Sentier Ex-20 Australian Share Fund</v>
          </cell>
          <cell r="D4178" t="str">
            <v>ManagedFunds</v>
          </cell>
          <cell r="E4178">
            <v>909422.73618200002</v>
          </cell>
          <cell r="F4178">
            <v>0</v>
          </cell>
          <cell r="G4178">
            <v>0</v>
          </cell>
          <cell r="H4178">
            <v>1385869.307668</v>
          </cell>
          <cell r="I4178">
            <v>0</v>
          </cell>
          <cell r="J4178">
            <v>0</v>
          </cell>
          <cell r="K4178">
            <v>1.5239</v>
          </cell>
        </row>
        <row r="4179">
          <cell r="A4179" t="str">
            <v>PIM2344AU</v>
          </cell>
          <cell r="B4179" t="str">
            <v>No</v>
          </cell>
          <cell r="C4179" t="str">
            <v>First Sentier Aus Small Comp LS Opportunities Fund</v>
          </cell>
          <cell r="D4179" t="str">
            <v>ManagedFunds</v>
          </cell>
          <cell r="E4179">
            <v>82071.866353999998</v>
          </cell>
          <cell r="F4179">
            <v>0</v>
          </cell>
          <cell r="G4179">
            <v>0</v>
          </cell>
          <cell r="H4179">
            <v>92347.264022000003</v>
          </cell>
          <cell r="I4179">
            <v>0</v>
          </cell>
          <cell r="J4179">
            <v>0</v>
          </cell>
          <cell r="K4179">
            <v>1.1252</v>
          </cell>
        </row>
        <row r="4180">
          <cell r="A4180" t="str">
            <v>PIM4432AU</v>
          </cell>
          <cell r="B4180" t="str">
            <v>No</v>
          </cell>
          <cell r="C4180" t="str">
            <v>Orca Global Disruption Fund</v>
          </cell>
          <cell r="D4180" t="str">
            <v>ManagedFunds</v>
          </cell>
          <cell r="E4180">
            <v>4690</v>
          </cell>
          <cell r="F4180">
            <v>0</v>
          </cell>
          <cell r="G4180">
            <v>0</v>
          </cell>
          <cell r="H4180">
            <v>16205.357</v>
          </cell>
          <cell r="I4180">
            <v>0</v>
          </cell>
          <cell r="J4180">
            <v>0</v>
          </cell>
          <cell r="K4180">
            <v>3.4552999999999998</v>
          </cell>
        </row>
        <row r="4181">
          <cell r="A4181" t="str">
            <v>PIM4707AU</v>
          </cell>
          <cell r="B4181" t="str">
            <v>No</v>
          </cell>
          <cell r="C4181" t="str">
            <v>Fairlight Global Small &amp; Mid Cap Fund - Cl C</v>
          </cell>
          <cell r="D4181" t="str">
            <v>ManagedFunds</v>
          </cell>
          <cell r="E4181">
            <v>179070.04733900001</v>
          </cell>
          <cell r="F4181">
            <v>0</v>
          </cell>
          <cell r="G4181">
            <v>0</v>
          </cell>
          <cell r="H4181">
            <v>383442.69236700004</v>
          </cell>
          <cell r="I4181">
            <v>0</v>
          </cell>
          <cell r="J4181">
            <v>0</v>
          </cell>
          <cell r="K4181">
            <v>2.1413000000000002</v>
          </cell>
        </row>
        <row r="4182">
          <cell r="A4182" t="str">
            <v>PIM4806AU</v>
          </cell>
          <cell r="B4182" t="str">
            <v>No</v>
          </cell>
          <cell r="C4182" t="str">
            <v>Melior Australian Impact Fund</v>
          </cell>
          <cell r="D4182" t="str">
            <v>ManagedFunds</v>
          </cell>
          <cell r="E4182">
            <v>203367.09856899999</v>
          </cell>
          <cell r="F4182">
            <v>0</v>
          </cell>
          <cell r="G4182">
            <v>3498328.8758169999</v>
          </cell>
          <cell r="H4182">
            <v>274667.60332699958</v>
          </cell>
          <cell r="I4182">
            <v>0</v>
          </cell>
          <cell r="J4182">
            <v>4724842.9796789996</v>
          </cell>
          <cell r="K4182">
            <v>1.3506</v>
          </cell>
        </row>
        <row r="4183">
          <cell r="A4183" t="str">
            <v>PIM6284AU</v>
          </cell>
          <cell r="B4183" t="str">
            <v>No</v>
          </cell>
          <cell r="C4183" t="str">
            <v>Totus Alpha Long Short Fund</v>
          </cell>
          <cell r="D4183" t="str">
            <v>ManagedFunds</v>
          </cell>
          <cell r="E4183">
            <v>1195821.1427559999</v>
          </cell>
          <cell r="F4183">
            <v>0</v>
          </cell>
          <cell r="G4183">
            <v>0</v>
          </cell>
          <cell r="H4183">
            <v>1002456.863972</v>
          </cell>
          <cell r="I4183">
            <v>0</v>
          </cell>
          <cell r="J4183">
            <v>0</v>
          </cell>
          <cell r="K4183">
            <v>0.83830000000000005</v>
          </cell>
        </row>
        <row r="4184">
          <cell r="A4184" t="str">
            <v>PIM6813AU</v>
          </cell>
          <cell r="B4184" t="str">
            <v>No</v>
          </cell>
          <cell r="C4184" t="str">
            <v>Monash Absolute Investment Fund - Class B</v>
          </cell>
          <cell r="D4184" t="str">
            <v>ManagedFunds</v>
          </cell>
          <cell r="E4184">
            <v>57119.105024999997</v>
          </cell>
          <cell r="F4184">
            <v>0</v>
          </cell>
          <cell r="G4184">
            <v>6507809.9450420002</v>
          </cell>
          <cell r="H4184">
            <v>54708.678793000057</v>
          </cell>
          <cell r="I4184">
            <v>0</v>
          </cell>
          <cell r="J4184">
            <v>6233180.3653609995</v>
          </cell>
          <cell r="K4184">
            <v>0.95779999999999998</v>
          </cell>
        </row>
        <row r="4185">
          <cell r="A4185" t="str">
            <v>PIM7590AU</v>
          </cell>
          <cell r="B4185" t="str">
            <v>No</v>
          </cell>
          <cell r="C4185" t="str">
            <v>First Sentier Geared Australian Share Fund</v>
          </cell>
          <cell r="D4185" t="str">
            <v>ManagedFunds</v>
          </cell>
          <cell r="E4185">
            <v>501314.58752</v>
          </cell>
          <cell r="F4185">
            <v>0</v>
          </cell>
          <cell r="G4185">
            <v>0</v>
          </cell>
          <cell r="H4185">
            <v>764755.40326100006</v>
          </cell>
          <cell r="I4185">
            <v>0</v>
          </cell>
          <cell r="J4185">
            <v>0</v>
          </cell>
          <cell r="K4185">
            <v>1.5255000000000001</v>
          </cell>
        </row>
        <row r="4186">
          <cell r="A4186" t="str">
            <v>PIM7967AU</v>
          </cell>
          <cell r="B4186" t="str">
            <v>No</v>
          </cell>
          <cell r="C4186" t="str">
            <v>Barwon Global Listed Private Equity Fund AF</v>
          </cell>
          <cell r="D4186" t="str">
            <v>ManagedFunds</v>
          </cell>
          <cell r="E4186">
            <v>2334135.7066790001</v>
          </cell>
          <cell r="F4186">
            <v>0</v>
          </cell>
          <cell r="G4186">
            <v>357763.17603199999</v>
          </cell>
          <cell r="H4186">
            <v>3622812.0303369998</v>
          </cell>
          <cell r="I4186">
            <v>0</v>
          </cell>
          <cell r="J4186">
            <v>555284.22551899997</v>
          </cell>
          <cell r="K4186">
            <v>1.5521</v>
          </cell>
        </row>
        <row r="4187">
          <cell r="A4187" t="str">
            <v>PIM8461AU</v>
          </cell>
          <cell r="B4187" t="str">
            <v>No</v>
          </cell>
          <cell r="C4187" t="str">
            <v>Hamilton Lane Glbl Private Assets Fund - Unhedged</v>
          </cell>
          <cell r="D4187" t="str">
            <v>ManagedFunds</v>
          </cell>
          <cell r="E4187">
            <v>487663.23726000002</v>
          </cell>
          <cell r="F4187">
            <v>0</v>
          </cell>
          <cell r="G4187">
            <v>0</v>
          </cell>
          <cell r="H4187">
            <v>843608.63413599995</v>
          </cell>
          <cell r="I4187">
            <v>0</v>
          </cell>
          <cell r="J4187">
            <v>0</v>
          </cell>
          <cell r="K4187">
            <v>1.7299</v>
          </cell>
        </row>
        <row r="4188">
          <cell r="A4188" t="str">
            <v>PIM9456AU</v>
          </cell>
          <cell r="B4188" t="str">
            <v>No</v>
          </cell>
          <cell r="C4188" t="str">
            <v>Ophir Global High Conviction Fund Cl B (Daily)</v>
          </cell>
          <cell r="D4188" t="str">
            <v>ManagedFunds</v>
          </cell>
          <cell r="E4188">
            <v>943195.64060299995</v>
          </cell>
          <cell r="F4188">
            <v>0</v>
          </cell>
          <cell r="G4188">
            <v>0</v>
          </cell>
          <cell r="H4188">
            <v>1361597.2267740001</v>
          </cell>
          <cell r="I4188">
            <v>0</v>
          </cell>
          <cell r="J4188">
            <v>0</v>
          </cell>
          <cell r="K4188">
            <v>1.4436</v>
          </cell>
        </row>
        <row r="4189">
          <cell r="A4189" t="str">
            <v>PIM9684AU</v>
          </cell>
          <cell r="B4189" t="str">
            <v>No</v>
          </cell>
          <cell r="C4189" t="str">
            <v>Orca Asia Fund</v>
          </cell>
          <cell r="D4189" t="str">
            <v>ManagedFunds</v>
          </cell>
          <cell r="E4189">
            <v>34882</v>
          </cell>
          <cell r="F4189">
            <v>0</v>
          </cell>
          <cell r="G4189">
            <v>0</v>
          </cell>
          <cell r="H4189">
            <v>7161.2745999999997</v>
          </cell>
          <cell r="I4189">
            <v>0</v>
          </cell>
          <cell r="J4189">
            <v>0</v>
          </cell>
          <cell r="K4189">
            <v>0.20530000000000001</v>
          </cell>
        </row>
        <row r="4190">
          <cell r="A4190" t="str">
            <v>PINS.NY</v>
          </cell>
          <cell r="B4190" t="str">
            <v>No</v>
          </cell>
          <cell r="C4190" t="str">
            <v>Pinterest Inc</v>
          </cell>
          <cell r="D4190" t="str">
            <v>InternationalShares</v>
          </cell>
          <cell r="E4190">
            <v>2058</v>
          </cell>
          <cell r="F4190">
            <v>0</v>
          </cell>
          <cell r="G4190">
            <v>0</v>
          </cell>
          <cell r="H4190">
            <v>96463.553549999997</v>
          </cell>
          <cell r="I4190">
            <v>0</v>
          </cell>
          <cell r="J4190">
            <v>0</v>
          </cell>
          <cell r="K4190">
            <v>46.872475000000001</v>
          </cell>
        </row>
        <row r="4191">
          <cell r="A4191" t="str">
            <v>PIQ</v>
          </cell>
          <cell r="B4191" t="str">
            <v>No</v>
          </cell>
          <cell r="C4191" t="str">
            <v>Proteomics International Laboratories Ltd</v>
          </cell>
          <cell r="D4191" t="str">
            <v>AustralianShares</v>
          </cell>
          <cell r="E4191">
            <v>79697</v>
          </cell>
          <cell r="F4191">
            <v>0</v>
          </cell>
          <cell r="G4191">
            <v>0</v>
          </cell>
          <cell r="H4191">
            <v>63757.599999999999</v>
          </cell>
          <cell r="I4191">
            <v>0</v>
          </cell>
          <cell r="J4191">
            <v>0</v>
          </cell>
          <cell r="K4191">
            <v>0.8</v>
          </cell>
        </row>
        <row r="4192">
          <cell r="A4192" t="str">
            <v>PIXX</v>
          </cell>
          <cell r="B4192" t="str">
            <v>No</v>
          </cell>
          <cell r="C4192" t="str">
            <v>Platinum International Fund (Quoted Mngd Hedge Fd)</v>
          </cell>
          <cell r="D4192" t="str">
            <v>AustralianShares</v>
          </cell>
          <cell r="E4192">
            <v>1314028</v>
          </cell>
          <cell r="F4192">
            <v>0</v>
          </cell>
          <cell r="G4192">
            <v>0</v>
          </cell>
          <cell r="H4192">
            <v>6583280.2800000003</v>
          </cell>
          <cell r="I4192">
            <v>0</v>
          </cell>
          <cell r="J4192">
            <v>0</v>
          </cell>
          <cell r="K4192">
            <v>5.01</v>
          </cell>
        </row>
        <row r="4193">
          <cell r="A4193" t="str">
            <v>PKD</v>
          </cell>
          <cell r="B4193" t="str">
            <v>No</v>
          </cell>
          <cell r="C4193" t="str">
            <v>Parkd Limited</v>
          </cell>
          <cell r="D4193" t="str">
            <v>AustralianShares</v>
          </cell>
          <cell r="E4193">
            <v>78653</v>
          </cell>
          <cell r="F4193">
            <v>0</v>
          </cell>
          <cell r="G4193">
            <v>0</v>
          </cell>
          <cell r="H4193">
            <v>1651.713</v>
          </cell>
          <cell r="I4193">
            <v>0</v>
          </cell>
          <cell r="J4193">
            <v>0</v>
          </cell>
          <cell r="K4193">
            <v>2.1000000000000001E-2</v>
          </cell>
        </row>
        <row r="4194">
          <cell r="A4194" t="str">
            <v>PKO</v>
          </cell>
          <cell r="B4194" t="str">
            <v>No</v>
          </cell>
          <cell r="C4194" t="str">
            <v>Peako Limited</v>
          </cell>
          <cell r="D4194" t="str">
            <v>AustralianShares</v>
          </cell>
          <cell r="E4194">
            <v>2233333</v>
          </cell>
          <cell r="F4194">
            <v>0</v>
          </cell>
          <cell r="G4194">
            <v>0</v>
          </cell>
          <cell r="H4194">
            <v>6699.9989999999998</v>
          </cell>
          <cell r="I4194">
            <v>0</v>
          </cell>
          <cell r="J4194">
            <v>0</v>
          </cell>
          <cell r="K4194">
            <v>3.0000000000000001E-3</v>
          </cell>
        </row>
        <row r="4195">
          <cell r="A4195" t="str">
            <v>PL8</v>
          </cell>
          <cell r="B4195" t="str">
            <v>No</v>
          </cell>
          <cell r="C4195" t="str">
            <v>Plato Income Maximiser Limited</v>
          </cell>
          <cell r="D4195" t="str">
            <v>AustralianShares</v>
          </cell>
          <cell r="E4195">
            <v>5745003</v>
          </cell>
          <cell r="F4195">
            <v>0</v>
          </cell>
          <cell r="G4195">
            <v>0</v>
          </cell>
          <cell r="H4195">
            <v>7123803.7199999997</v>
          </cell>
          <cell r="I4195">
            <v>0</v>
          </cell>
          <cell r="J4195">
            <v>0</v>
          </cell>
          <cell r="K4195">
            <v>1.24</v>
          </cell>
        </row>
        <row r="4196">
          <cell r="A4196" t="str">
            <v>PLA0001AU</v>
          </cell>
          <cell r="B4196" t="str">
            <v>No</v>
          </cell>
          <cell r="C4196" t="str">
            <v>Platinum European Fund</v>
          </cell>
          <cell r="D4196" t="str">
            <v>ManagedFunds</v>
          </cell>
          <cell r="E4196">
            <v>415533.79135999997</v>
          </cell>
          <cell r="F4196">
            <v>0</v>
          </cell>
          <cell r="G4196">
            <v>0</v>
          </cell>
          <cell r="H4196">
            <v>1438328.6654140002</v>
          </cell>
          <cell r="I4196">
            <v>0</v>
          </cell>
          <cell r="J4196">
            <v>0</v>
          </cell>
          <cell r="K4196">
            <v>3.4613999999999998</v>
          </cell>
        </row>
        <row r="4197">
          <cell r="A4197" t="str">
            <v>PLA0003AU</v>
          </cell>
          <cell r="B4197" t="str">
            <v>No</v>
          </cell>
          <cell r="C4197" t="str">
            <v>Platinum Japan Fund</v>
          </cell>
          <cell r="D4197" t="str">
            <v>ManagedFunds</v>
          </cell>
          <cell r="E4197">
            <v>80540.129098000005</v>
          </cell>
          <cell r="F4197">
            <v>0</v>
          </cell>
          <cell r="G4197">
            <v>0</v>
          </cell>
          <cell r="H4197">
            <v>355552.45391599997</v>
          </cell>
          <cell r="I4197">
            <v>0</v>
          </cell>
          <cell r="J4197">
            <v>0</v>
          </cell>
          <cell r="K4197">
            <v>4.4146000000000001</v>
          </cell>
        </row>
        <row r="4198">
          <cell r="A4198" t="str">
            <v>PLA0004AU</v>
          </cell>
          <cell r="B4198" t="str">
            <v>No</v>
          </cell>
          <cell r="C4198" t="str">
            <v>Platinum Asia Fund - Class C</v>
          </cell>
          <cell r="D4198" t="str">
            <v>ManagedFunds</v>
          </cell>
          <cell r="E4198">
            <v>5684326.3737420002</v>
          </cell>
          <cell r="F4198">
            <v>0</v>
          </cell>
          <cell r="G4198">
            <v>0</v>
          </cell>
          <cell r="H4198">
            <v>14548464.920955</v>
          </cell>
          <cell r="I4198">
            <v>0</v>
          </cell>
          <cell r="J4198">
            <v>0</v>
          </cell>
          <cell r="K4198">
            <v>2.5594000000000001</v>
          </cell>
        </row>
        <row r="4199">
          <cell r="A4199" t="str">
            <v>PLA0005AU</v>
          </cell>
          <cell r="B4199" t="str">
            <v>No</v>
          </cell>
          <cell r="C4199" t="str">
            <v>Platinum International Health Sciences Fund</v>
          </cell>
          <cell r="D4199" t="str">
            <v>ManagedFunds</v>
          </cell>
          <cell r="E4199">
            <v>1213575.12283</v>
          </cell>
          <cell r="F4199">
            <v>0</v>
          </cell>
          <cell r="G4199">
            <v>0</v>
          </cell>
          <cell r="H4199">
            <v>2634186.1616139999</v>
          </cell>
          <cell r="I4199">
            <v>0</v>
          </cell>
          <cell r="J4199">
            <v>0</v>
          </cell>
          <cell r="K4199">
            <v>2.1705999999999999</v>
          </cell>
        </row>
        <row r="4200">
          <cell r="A4200" t="str">
            <v>PLA0006AU</v>
          </cell>
          <cell r="B4200" t="str">
            <v>No</v>
          </cell>
          <cell r="C4200" t="str">
            <v>Platinum Global Fund (Long Only)</v>
          </cell>
          <cell r="D4200" t="str">
            <v>ManagedFunds</v>
          </cell>
          <cell r="E4200">
            <v>503771.27733499999</v>
          </cell>
          <cell r="F4200">
            <v>0</v>
          </cell>
          <cell r="G4200">
            <v>0</v>
          </cell>
          <cell r="H4200">
            <v>743314.51970800001</v>
          </cell>
          <cell r="I4200">
            <v>0</v>
          </cell>
          <cell r="J4200">
            <v>0</v>
          </cell>
          <cell r="K4200">
            <v>1.4755</v>
          </cell>
        </row>
        <row r="4201">
          <cell r="A4201" t="str">
            <v>PLA0100AU</v>
          </cell>
          <cell r="B4201" t="str">
            <v>No</v>
          </cell>
          <cell r="C4201" t="str">
            <v>Platinum International Brands Fund</v>
          </cell>
          <cell r="D4201" t="str">
            <v>ManagedFunds</v>
          </cell>
          <cell r="E4201">
            <v>2602630.9375939998</v>
          </cell>
          <cell r="F4201">
            <v>0</v>
          </cell>
          <cell r="G4201">
            <v>0</v>
          </cell>
          <cell r="H4201">
            <v>5282039.4878470004</v>
          </cell>
          <cell r="I4201">
            <v>0</v>
          </cell>
          <cell r="J4201">
            <v>0</v>
          </cell>
          <cell r="K4201">
            <v>2.0295000000000001</v>
          </cell>
        </row>
        <row r="4202">
          <cell r="A4202" t="str">
            <v>PLA0101AU</v>
          </cell>
          <cell r="B4202" t="str">
            <v>No</v>
          </cell>
          <cell r="C4202" t="str">
            <v>Platinum International Technology Fund</v>
          </cell>
          <cell r="D4202" t="str">
            <v>ManagedFunds</v>
          </cell>
          <cell r="E4202">
            <v>173584.85225600001</v>
          </cell>
          <cell r="F4202">
            <v>0</v>
          </cell>
          <cell r="G4202">
            <v>0</v>
          </cell>
          <cell r="H4202">
            <v>449480.616431</v>
          </cell>
          <cell r="I4202">
            <v>0</v>
          </cell>
          <cell r="J4202">
            <v>0</v>
          </cell>
          <cell r="K4202">
            <v>2.5893999999999999</v>
          </cell>
        </row>
        <row r="4203">
          <cell r="A4203" t="str">
            <v>PLC</v>
          </cell>
          <cell r="B4203" t="str">
            <v>No</v>
          </cell>
          <cell r="C4203" t="str">
            <v>Premier Lithium Limited</v>
          </cell>
          <cell r="D4203" t="str">
            <v>AustralianShares</v>
          </cell>
          <cell r="E4203">
            <v>1280</v>
          </cell>
          <cell r="F4203">
            <v>0</v>
          </cell>
          <cell r="G4203">
            <v>0</v>
          </cell>
          <cell r="H4203">
            <v>8.9600000000000009</v>
          </cell>
          <cell r="I4203">
            <v>0</v>
          </cell>
          <cell r="J4203">
            <v>0</v>
          </cell>
          <cell r="K4203">
            <v>7.0000000000000001E-3</v>
          </cell>
        </row>
        <row r="4204">
          <cell r="A4204" t="str">
            <v>PLG</v>
          </cell>
          <cell r="B4204" t="str">
            <v>No</v>
          </cell>
          <cell r="C4204" t="str">
            <v>Pearl Gull Iron Limited</v>
          </cell>
          <cell r="D4204" t="str">
            <v>AustralianShares</v>
          </cell>
          <cell r="E4204">
            <v>671565</v>
          </cell>
          <cell r="F4204">
            <v>0</v>
          </cell>
          <cell r="G4204">
            <v>0</v>
          </cell>
          <cell r="H4204">
            <v>10745.04</v>
          </cell>
          <cell r="I4204">
            <v>0</v>
          </cell>
          <cell r="J4204">
            <v>0</v>
          </cell>
          <cell r="K4204">
            <v>1.6E-2</v>
          </cell>
        </row>
        <row r="4205">
          <cell r="A4205" t="str">
            <v>PLL</v>
          </cell>
          <cell r="B4205" t="str">
            <v>No</v>
          </cell>
          <cell r="C4205" t="str">
            <v>Piedmont Lithium Inc. CDI</v>
          </cell>
          <cell r="D4205" t="str">
            <v>AustralianShares</v>
          </cell>
          <cell r="E4205">
            <v>271766</v>
          </cell>
          <cell r="F4205">
            <v>0</v>
          </cell>
          <cell r="G4205">
            <v>0</v>
          </cell>
          <cell r="H4205">
            <v>39406.07</v>
          </cell>
          <cell r="I4205">
            <v>0</v>
          </cell>
          <cell r="J4205">
            <v>0</v>
          </cell>
          <cell r="K4205">
            <v>0.14499999999999999</v>
          </cell>
        </row>
        <row r="4206">
          <cell r="A4206" t="str">
            <v>PLT</v>
          </cell>
          <cell r="B4206" t="str">
            <v>No</v>
          </cell>
          <cell r="C4206" t="str">
            <v>Plenti Group Limited</v>
          </cell>
          <cell r="D4206" t="str">
            <v>AustralianShares</v>
          </cell>
          <cell r="E4206">
            <v>1506</v>
          </cell>
          <cell r="F4206">
            <v>0</v>
          </cell>
          <cell r="G4206">
            <v>0</v>
          </cell>
          <cell r="H4206">
            <v>1024.08</v>
          </cell>
          <cell r="I4206">
            <v>0</v>
          </cell>
          <cell r="J4206">
            <v>0</v>
          </cell>
          <cell r="K4206">
            <v>0.68</v>
          </cell>
        </row>
        <row r="4207">
          <cell r="A4207" t="str">
            <v>PLTR.ND</v>
          </cell>
          <cell r="B4207" t="str">
            <v>No</v>
          </cell>
          <cell r="C4207" t="str">
            <v>Palantir Technologies Inc</v>
          </cell>
          <cell r="D4207" t="str">
            <v>InternationalShares</v>
          </cell>
          <cell r="E4207">
            <v>18664</v>
          </cell>
          <cell r="F4207">
            <v>0</v>
          </cell>
          <cell r="G4207">
            <v>0</v>
          </cell>
          <cell r="H4207">
            <v>2281490.7381839999</v>
          </cell>
          <cell r="I4207">
            <v>0</v>
          </cell>
          <cell r="J4207">
            <v>0</v>
          </cell>
          <cell r="K4207">
            <v>122.24018100000001</v>
          </cell>
        </row>
        <row r="4208">
          <cell r="A4208" t="str">
            <v>PLUG.ND</v>
          </cell>
          <cell r="B4208" t="str">
            <v>No</v>
          </cell>
          <cell r="C4208" t="str">
            <v>Plug Power Inc</v>
          </cell>
          <cell r="D4208" t="str">
            <v>InternationalShares</v>
          </cell>
          <cell r="E4208">
            <v>1156</v>
          </cell>
          <cell r="F4208">
            <v>0</v>
          </cell>
          <cell r="G4208">
            <v>0</v>
          </cell>
          <cell r="H4208">
            <v>3979.763512</v>
          </cell>
          <cell r="I4208">
            <v>0</v>
          </cell>
          <cell r="J4208">
            <v>0</v>
          </cell>
          <cell r="K4208">
            <v>3.4427020000000002</v>
          </cell>
        </row>
        <row r="4209">
          <cell r="A4209" t="str">
            <v>PLUS</v>
          </cell>
          <cell r="B4209" t="str">
            <v>No</v>
          </cell>
          <cell r="C4209" t="str">
            <v>VanEck Australian Corporate Bond Plus ETF</v>
          </cell>
          <cell r="D4209" t="str">
            <v>AustralianShares</v>
          </cell>
          <cell r="E4209">
            <v>2084994</v>
          </cell>
          <cell r="F4209">
            <v>0</v>
          </cell>
          <cell r="G4209">
            <v>0</v>
          </cell>
          <cell r="H4209">
            <v>35132148.899999999</v>
          </cell>
          <cell r="I4209">
            <v>0</v>
          </cell>
          <cell r="J4209">
            <v>0</v>
          </cell>
          <cell r="K4209">
            <v>16.850000000000001</v>
          </cell>
        </row>
        <row r="4210">
          <cell r="A4210" t="str">
            <v>PLY</v>
          </cell>
          <cell r="B4210" t="str">
            <v>No</v>
          </cell>
          <cell r="C4210" t="str">
            <v>Playside Studios Limited</v>
          </cell>
          <cell r="D4210" t="str">
            <v>AustralianShares</v>
          </cell>
          <cell r="E4210">
            <v>292861</v>
          </cell>
          <cell r="F4210">
            <v>0</v>
          </cell>
          <cell r="G4210">
            <v>0</v>
          </cell>
          <cell r="H4210">
            <v>120073.01</v>
          </cell>
          <cell r="I4210">
            <v>0</v>
          </cell>
          <cell r="J4210">
            <v>0</v>
          </cell>
          <cell r="K4210">
            <v>0.41</v>
          </cell>
        </row>
        <row r="4211">
          <cell r="A4211" t="str">
            <v>PM.NY</v>
          </cell>
          <cell r="B4211" t="str">
            <v>No</v>
          </cell>
          <cell r="C4211" t="str">
            <v>Philip Morris International Inc</v>
          </cell>
          <cell r="D4211" t="str">
            <v>InternationalShares</v>
          </cell>
          <cell r="E4211">
            <v>374</v>
          </cell>
          <cell r="F4211">
            <v>0</v>
          </cell>
          <cell r="G4211">
            <v>0</v>
          </cell>
          <cell r="H4211">
            <v>72750.767605999994</v>
          </cell>
          <cell r="I4211">
            <v>0</v>
          </cell>
          <cell r="J4211">
            <v>0</v>
          </cell>
          <cell r="K4211">
            <v>194.520769</v>
          </cell>
        </row>
        <row r="4212">
          <cell r="A4212" t="str">
            <v>PMC</v>
          </cell>
          <cell r="B4212" t="str">
            <v>No</v>
          </cell>
          <cell r="C4212" t="str">
            <v>Platinum Capital Ltd</v>
          </cell>
          <cell r="D4212" t="str">
            <v>AustralianShares</v>
          </cell>
          <cell r="E4212">
            <v>4956840</v>
          </cell>
          <cell r="F4212">
            <v>0</v>
          </cell>
          <cell r="G4212">
            <v>0</v>
          </cell>
          <cell r="H4212">
            <v>6964360.2000000002</v>
          </cell>
          <cell r="I4212">
            <v>0</v>
          </cell>
          <cell r="J4212">
            <v>0</v>
          </cell>
          <cell r="K4212">
            <v>1.405</v>
          </cell>
        </row>
        <row r="4213">
          <cell r="A4213" t="str">
            <v>PMC0101AU</v>
          </cell>
          <cell r="B4213" t="str">
            <v>No</v>
          </cell>
          <cell r="C4213" t="str">
            <v>PM Capital Australian Companies Fund</v>
          </cell>
          <cell r="D4213" t="str">
            <v>ManagedFunds</v>
          </cell>
          <cell r="E4213">
            <v>3636082.5066829999</v>
          </cell>
          <cell r="F4213">
            <v>0</v>
          </cell>
          <cell r="G4213">
            <v>0</v>
          </cell>
          <cell r="H4213">
            <v>11761636.084366001</v>
          </cell>
          <cell r="I4213">
            <v>0</v>
          </cell>
          <cell r="J4213">
            <v>0</v>
          </cell>
          <cell r="K4213">
            <v>3.2347000000000001</v>
          </cell>
        </row>
        <row r="4214">
          <cell r="A4214" t="str">
            <v>PMC4700AU</v>
          </cell>
          <cell r="B4214" t="str">
            <v>No</v>
          </cell>
          <cell r="C4214" t="str">
            <v>PM Capital Enhanced Yield Fund - Class B</v>
          </cell>
          <cell r="D4214" t="str">
            <v>ManagedFunds</v>
          </cell>
          <cell r="E4214">
            <v>8689891.1268419996</v>
          </cell>
          <cell r="F4214">
            <v>0</v>
          </cell>
          <cell r="G4214">
            <v>0</v>
          </cell>
          <cell r="H4214">
            <v>10329673.582477</v>
          </cell>
          <cell r="I4214">
            <v>0</v>
          </cell>
          <cell r="J4214">
            <v>0</v>
          </cell>
          <cell r="K4214">
            <v>1.1887000000000001</v>
          </cell>
        </row>
        <row r="4215">
          <cell r="A4215" t="str">
            <v>PMT</v>
          </cell>
          <cell r="B4215" t="str">
            <v>No</v>
          </cell>
          <cell r="C4215" t="str">
            <v>Patriot Battery Metals Inc. CDI</v>
          </cell>
          <cell r="D4215" t="str">
            <v>AustralianShares</v>
          </cell>
          <cell r="E4215">
            <v>279406</v>
          </cell>
          <cell r="F4215">
            <v>0</v>
          </cell>
          <cell r="G4215">
            <v>0</v>
          </cell>
          <cell r="H4215">
            <v>113159.43</v>
          </cell>
          <cell r="I4215">
            <v>0</v>
          </cell>
          <cell r="J4215">
            <v>0</v>
          </cell>
          <cell r="K4215">
            <v>0.40500000000000003</v>
          </cell>
        </row>
        <row r="4216">
          <cell r="A4216" t="str">
            <v>PNC</v>
          </cell>
          <cell r="B4216" t="str">
            <v>No</v>
          </cell>
          <cell r="C4216" t="str">
            <v>Pioneer Credit Limited</v>
          </cell>
          <cell r="D4216" t="str">
            <v>AustralianShares</v>
          </cell>
          <cell r="E4216">
            <v>77349</v>
          </cell>
          <cell r="F4216">
            <v>0</v>
          </cell>
          <cell r="G4216">
            <v>0</v>
          </cell>
          <cell r="H4216">
            <v>42928.695</v>
          </cell>
          <cell r="I4216">
            <v>0</v>
          </cell>
          <cell r="J4216">
            <v>0</v>
          </cell>
          <cell r="K4216">
            <v>0.55500000000000005</v>
          </cell>
        </row>
        <row r="4217">
          <cell r="A4217" t="str">
            <v>PNN</v>
          </cell>
          <cell r="B4217" t="str">
            <v>No</v>
          </cell>
          <cell r="C4217" t="str">
            <v>Power Minerals Limited</v>
          </cell>
          <cell r="D4217" t="str">
            <v>AustralianShares</v>
          </cell>
          <cell r="E4217">
            <v>60009</v>
          </cell>
          <cell r="F4217">
            <v>0</v>
          </cell>
          <cell r="G4217">
            <v>0</v>
          </cell>
          <cell r="H4217">
            <v>5520.8280000000004</v>
          </cell>
          <cell r="I4217">
            <v>0</v>
          </cell>
          <cell r="J4217">
            <v>0</v>
          </cell>
          <cell r="K4217">
            <v>9.1999999999999998E-2</v>
          </cell>
        </row>
        <row r="4218">
          <cell r="A4218" t="str">
            <v>PNR</v>
          </cell>
          <cell r="B4218" t="str">
            <v>No</v>
          </cell>
          <cell r="C4218" t="str">
            <v>Pantoro Limited</v>
          </cell>
          <cell r="D4218" t="str">
            <v>AustralianShares</v>
          </cell>
          <cell r="E4218">
            <v>1209032</v>
          </cell>
          <cell r="F4218">
            <v>0</v>
          </cell>
          <cell r="G4218">
            <v>0</v>
          </cell>
          <cell r="H4218">
            <v>108812.88</v>
          </cell>
          <cell r="I4218">
            <v>0</v>
          </cell>
          <cell r="J4218">
            <v>0</v>
          </cell>
          <cell r="K4218">
            <v>0.09</v>
          </cell>
        </row>
        <row r="4219">
          <cell r="A4219" t="str">
            <v>PNV</v>
          </cell>
          <cell r="B4219" t="str">
            <v>No</v>
          </cell>
          <cell r="C4219" t="str">
            <v>Polynovo Limited</v>
          </cell>
          <cell r="D4219" t="str">
            <v>AustralianShares</v>
          </cell>
          <cell r="E4219">
            <v>1519990</v>
          </cell>
          <cell r="F4219">
            <v>0</v>
          </cell>
          <cell r="G4219">
            <v>0</v>
          </cell>
          <cell r="H4219">
            <v>3100779.6</v>
          </cell>
          <cell r="I4219">
            <v>0</v>
          </cell>
          <cell r="J4219">
            <v>0</v>
          </cell>
          <cell r="K4219">
            <v>2.04</v>
          </cell>
        </row>
        <row r="4220">
          <cell r="A4220" t="str">
            <v>PO3</v>
          </cell>
          <cell r="B4220" t="str">
            <v>No</v>
          </cell>
          <cell r="C4220" t="str">
            <v>Purifloh Limited</v>
          </cell>
          <cell r="D4220" t="str">
            <v>AustralianShares</v>
          </cell>
          <cell r="E4220">
            <v>0</v>
          </cell>
          <cell r="F4220">
            <v>0</v>
          </cell>
          <cell r="G4220">
            <v>0</v>
          </cell>
          <cell r="H4220">
            <v>0</v>
          </cell>
          <cell r="I4220">
            <v>0</v>
          </cell>
          <cell r="J4220">
            <v>0</v>
          </cell>
          <cell r="K4220">
            <v>0</v>
          </cell>
        </row>
        <row r="4221">
          <cell r="A4221" t="str">
            <v>POD</v>
          </cell>
          <cell r="B4221" t="str">
            <v>No</v>
          </cell>
          <cell r="C4221" t="str">
            <v>Podium Minerals Limited</v>
          </cell>
          <cell r="D4221" t="str">
            <v>AustralianShares</v>
          </cell>
          <cell r="E4221">
            <v>1118167</v>
          </cell>
          <cell r="F4221">
            <v>0</v>
          </cell>
          <cell r="G4221">
            <v>0</v>
          </cell>
          <cell r="H4221">
            <v>35781.343999999997</v>
          </cell>
          <cell r="I4221">
            <v>0</v>
          </cell>
          <cell r="J4221">
            <v>0</v>
          </cell>
          <cell r="K4221">
            <v>3.2000000000000001E-2</v>
          </cell>
        </row>
        <row r="4222">
          <cell r="A4222" t="str">
            <v>PODOA</v>
          </cell>
          <cell r="B4222" t="str">
            <v>No</v>
          </cell>
          <cell r="C4222" t="str">
            <v>Podium Minerals Limited Option Expiry 22/12/2026</v>
          </cell>
          <cell r="D4222" t="str">
            <v>AustralianShares</v>
          </cell>
          <cell r="E4222">
            <v>218474</v>
          </cell>
          <cell r="F4222">
            <v>0</v>
          </cell>
          <cell r="G4222">
            <v>0</v>
          </cell>
          <cell r="H4222">
            <v>1310.8440000000001</v>
          </cell>
          <cell r="I4222">
            <v>0</v>
          </cell>
          <cell r="J4222">
            <v>0</v>
          </cell>
          <cell r="K4222">
            <v>6.0000000000000001E-3</v>
          </cell>
        </row>
        <row r="4223">
          <cell r="A4223" t="str">
            <v>POL</v>
          </cell>
          <cell r="B4223" t="str">
            <v>No</v>
          </cell>
          <cell r="C4223" t="str">
            <v>Polymetals Resources Limited</v>
          </cell>
          <cell r="D4223" t="str">
            <v>AustralianShares</v>
          </cell>
          <cell r="E4223">
            <v>26700</v>
          </cell>
          <cell r="F4223">
            <v>0</v>
          </cell>
          <cell r="G4223">
            <v>0</v>
          </cell>
          <cell r="H4223">
            <v>21226.5</v>
          </cell>
          <cell r="I4223">
            <v>0</v>
          </cell>
          <cell r="J4223">
            <v>0</v>
          </cell>
          <cell r="K4223">
            <v>0.79500000000000004</v>
          </cell>
        </row>
        <row r="4224">
          <cell r="A4224" t="str">
            <v>POLY.LN</v>
          </cell>
          <cell r="B4224" t="str">
            <v>No</v>
          </cell>
          <cell r="C4224" t="str">
            <v>Polymetal International PLC</v>
          </cell>
          <cell r="D4224" t="str">
            <v>InternationalShares</v>
          </cell>
          <cell r="E4224">
            <v>1488</v>
          </cell>
          <cell r="F4224">
            <v>0</v>
          </cell>
          <cell r="G4224">
            <v>0</v>
          </cell>
          <cell r="H4224">
            <v>6469.2392159999999</v>
          </cell>
          <cell r="I4224">
            <v>0</v>
          </cell>
          <cell r="J4224">
            <v>0</v>
          </cell>
          <cell r="K4224">
            <v>4.347607</v>
          </cell>
        </row>
        <row r="4225">
          <cell r="A4225" t="str">
            <v>POS</v>
          </cell>
          <cell r="B4225" t="str">
            <v>No</v>
          </cell>
          <cell r="C4225" t="str">
            <v>Poseidon Nickel Limited</v>
          </cell>
          <cell r="D4225" t="str">
            <v>AustralianShares</v>
          </cell>
          <cell r="E4225">
            <v>4768448</v>
          </cell>
          <cell r="F4225">
            <v>0</v>
          </cell>
          <cell r="G4225">
            <v>0</v>
          </cell>
          <cell r="H4225">
            <v>19073.792000000001</v>
          </cell>
          <cell r="I4225">
            <v>0</v>
          </cell>
          <cell r="J4225">
            <v>0</v>
          </cell>
          <cell r="K4225">
            <v>4.0000000000000001E-3</v>
          </cell>
        </row>
        <row r="4226">
          <cell r="A4226" t="str">
            <v>POW</v>
          </cell>
          <cell r="B4226" t="str">
            <v>No</v>
          </cell>
          <cell r="C4226" t="str">
            <v>Protean Energy Limited</v>
          </cell>
          <cell r="D4226" t="str">
            <v>AustralianShares</v>
          </cell>
          <cell r="E4226">
            <v>62476</v>
          </cell>
          <cell r="F4226">
            <v>0</v>
          </cell>
          <cell r="G4226">
            <v>0</v>
          </cell>
          <cell r="H4226">
            <v>69.160932000000003</v>
          </cell>
          <cell r="I4226">
            <v>0</v>
          </cell>
          <cell r="J4226">
            <v>0</v>
          </cell>
          <cell r="K4226">
            <v>1.1069999999999999E-3</v>
          </cell>
        </row>
        <row r="4227">
          <cell r="A4227" t="str">
            <v>PPC</v>
          </cell>
          <cell r="B4227" t="str">
            <v>No</v>
          </cell>
          <cell r="C4227" t="str">
            <v>Peet Limited</v>
          </cell>
          <cell r="D4227" t="str">
            <v>AustralianShares</v>
          </cell>
          <cell r="E4227">
            <v>73900</v>
          </cell>
          <cell r="F4227">
            <v>0</v>
          </cell>
          <cell r="G4227">
            <v>0</v>
          </cell>
          <cell r="H4227">
            <v>107524.5</v>
          </cell>
          <cell r="I4227">
            <v>0</v>
          </cell>
          <cell r="J4227">
            <v>0</v>
          </cell>
          <cell r="K4227">
            <v>1.4550000000000001</v>
          </cell>
        </row>
        <row r="4228">
          <cell r="A4228" t="str">
            <v>PPE</v>
          </cell>
          <cell r="B4228" t="str">
            <v>No</v>
          </cell>
          <cell r="C4228" t="str">
            <v>People Infrastructure Limited</v>
          </cell>
          <cell r="D4228" t="str">
            <v>AustralianShares</v>
          </cell>
          <cell r="E4228">
            <v>72819</v>
          </cell>
          <cell r="F4228">
            <v>0</v>
          </cell>
          <cell r="G4228">
            <v>0</v>
          </cell>
          <cell r="H4228">
            <v>71362.62</v>
          </cell>
          <cell r="I4228">
            <v>0</v>
          </cell>
          <cell r="J4228">
            <v>0</v>
          </cell>
          <cell r="K4228">
            <v>0.98</v>
          </cell>
        </row>
        <row r="4229">
          <cell r="A4229" t="str">
            <v>PPG</v>
          </cell>
          <cell r="B4229" t="str">
            <v>No</v>
          </cell>
          <cell r="C4229" t="str">
            <v>Pro-Pac Packaging Limited</v>
          </cell>
          <cell r="D4229" t="str">
            <v>AustralianShares</v>
          </cell>
          <cell r="E4229">
            <v>46945</v>
          </cell>
          <cell r="F4229">
            <v>0</v>
          </cell>
          <cell r="G4229">
            <v>0</v>
          </cell>
          <cell r="H4229">
            <v>1267.5150000000001</v>
          </cell>
          <cell r="I4229">
            <v>0</v>
          </cell>
          <cell r="J4229">
            <v>0</v>
          </cell>
          <cell r="K4229">
            <v>2.7E-2</v>
          </cell>
        </row>
        <row r="4230">
          <cell r="A4230" t="str">
            <v>PPK</v>
          </cell>
          <cell r="B4230" t="str">
            <v>No</v>
          </cell>
          <cell r="C4230" t="str">
            <v>PPK Group Ltd</v>
          </cell>
          <cell r="D4230" t="str">
            <v>AustralianShares</v>
          </cell>
          <cell r="E4230">
            <v>32489</v>
          </cell>
          <cell r="F4230">
            <v>0</v>
          </cell>
          <cell r="G4230">
            <v>0</v>
          </cell>
          <cell r="H4230">
            <v>11371.15</v>
          </cell>
          <cell r="I4230">
            <v>0</v>
          </cell>
          <cell r="J4230">
            <v>0</v>
          </cell>
          <cell r="K4230">
            <v>0.35</v>
          </cell>
        </row>
        <row r="4231">
          <cell r="A4231" t="str">
            <v>PPL</v>
          </cell>
          <cell r="B4231" t="str">
            <v>No</v>
          </cell>
          <cell r="C4231" t="str">
            <v>Pureprofile Ltd</v>
          </cell>
          <cell r="D4231" t="str">
            <v>AustralianShares</v>
          </cell>
          <cell r="E4231">
            <v>1301000</v>
          </cell>
          <cell r="F4231">
            <v>0</v>
          </cell>
          <cell r="G4231">
            <v>0</v>
          </cell>
          <cell r="H4231">
            <v>44234</v>
          </cell>
          <cell r="I4231">
            <v>0</v>
          </cell>
          <cell r="J4231">
            <v>0</v>
          </cell>
          <cell r="K4231">
            <v>3.4000000000000002E-2</v>
          </cell>
        </row>
        <row r="4232">
          <cell r="A4232" t="str">
            <v>PPL0002AU</v>
          </cell>
          <cell r="B4232" t="str">
            <v>No</v>
          </cell>
          <cell r="C4232" t="str">
            <v>Antares Dividend Builder</v>
          </cell>
          <cell r="D4232" t="str">
            <v>ManagedFunds</v>
          </cell>
          <cell r="E4232">
            <v>206137.84577300001</v>
          </cell>
          <cell r="F4232">
            <v>0</v>
          </cell>
          <cell r="G4232">
            <v>0</v>
          </cell>
          <cell r="H4232">
            <v>281543.06975700002</v>
          </cell>
          <cell r="I4232">
            <v>0</v>
          </cell>
          <cell r="J4232">
            <v>0</v>
          </cell>
          <cell r="K4232">
            <v>1.3657999999999999</v>
          </cell>
        </row>
        <row r="4233">
          <cell r="A4233" t="str">
            <v>PPL0106AU</v>
          </cell>
          <cell r="B4233" t="str">
            <v>No</v>
          </cell>
          <cell r="C4233" t="str">
            <v>Antares High Growth Share Fund</v>
          </cell>
          <cell r="D4233" t="str">
            <v>ManagedFunds</v>
          </cell>
          <cell r="E4233">
            <v>3112583.59094</v>
          </cell>
          <cell r="F4233">
            <v>0</v>
          </cell>
          <cell r="G4233">
            <v>0</v>
          </cell>
          <cell r="H4233">
            <v>3366259.1536019999</v>
          </cell>
          <cell r="I4233">
            <v>0</v>
          </cell>
          <cell r="J4233">
            <v>0</v>
          </cell>
          <cell r="K4233">
            <v>1.0814999999999999</v>
          </cell>
        </row>
        <row r="4234">
          <cell r="A4234" t="str">
            <v>PPL0115AU</v>
          </cell>
          <cell r="B4234" t="str">
            <v>No</v>
          </cell>
          <cell r="C4234" t="str">
            <v>Antares Elite Opportunities Fund</v>
          </cell>
          <cell r="D4234" t="str">
            <v>ManagedFunds</v>
          </cell>
          <cell r="E4234">
            <v>1115618.8334530001</v>
          </cell>
          <cell r="F4234">
            <v>0</v>
          </cell>
          <cell r="G4234">
            <v>0</v>
          </cell>
          <cell r="H4234">
            <v>1483438.3628430001</v>
          </cell>
          <cell r="I4234">
            <v>0</v>
          </cell>
          <cell r="J4234">
            <v>0</v>
          </cell>
          <cell r="K4234">
            <v>1.3297000000000001</v>
          </cell>
        </row>
        <row r="4235">
          <cell r="A4235" t="str">
            <v>PPL5308AU</v>
          </cell>
          <cell r="B4235" t="str">
            <v>No</v>
          </cell>
          <cell r="C4235" t="str">
            <v>Antares Ex-20 Australian Equities Fund</v>
          </cell>
          <cell r="D4235" t="str">
            <v>ManagedFunds</v>
          </cell>
          <cell r="E4235">
            <v>1337284.7546969999</v>
          </cell>
          <cell r="F4235">
            <v>0</v>
          </cell>
          <cell r="G4235">
            <v>0</v>
          </cell>
          <cell r="H4235">
            <v>1617713.367757</v>
          </cell>
          <cell r="I4235">
            <v>0</v>
          </cell>
          <cell r="J4235">
            <v>0</v>
          </cell>
          <cell r="K4235">
            <v>1.2097</v>
          </cell>
        </row>
        <row r="4236">
          <cell r="A4236" t="str">
            <v>PPM</v>
          </cell>
          <cell r="B4236" t="str">
            <v>No</v>
          </cell>
          <cell r="C4236" t="str">
            <v>Pepper Money Limited</v>
          </cell>
          <cell r="D4236" t="str">
            <v>AustralianShares</v>
          </cell>
          <cell r="E4236">
            <v>55527</v>
          </cell>
          <cell r="F4236">
            <v>0</v>
          </cell>
          <cell r="G4236">
            <v>0</v>
          </cell>
          <cell r="H4236">
            <v>78015.434999999998</v>
          </cell>
          <cell r="I4236">
            <v>0</v>
          </cell>
          <cell r="J4236">
            <v>0</v>
          </cell>
          <cell r="K4236">
            <v>1.405</v>
          </cell>
        </row>
        <row r="4237">
          <cell r="A4237" t="str">
            <v>PPY</v>
          </cell>
          <cell r="B4237" t="str">
            <v>No</v>
          </cell>
          <cell r="C4237" t="str">
            <v>Papyrus Australia Limited</v>
          </cell>
          <cell r="D4237" t="str">
            <v>AustralianShares</v>
          </cell>
          <cell r="E4237">
            <v>39416</v>
          </cell>
          <cell r="F4237">
            <v>0</v>
          </cell>
          <cell r="G4237">
            <v>0</v>
          </cell>
          <cell r="H4237">
            <v>551.82399999999996</v>
          </cell>
          <cell r="I4237">
            <v>0</v>
          </cell>
          <cell r="J4237">
            <v>0</v>
          </cell>
          <cell r="K4237">
            <v>1.4E-2</v>
          </cell>
        </row>
        <row r="4238">
          <cell r="A4238" t="str">
            <v>PR1</v>
          </cell>
          <cell r="B4238" t="str">
            <v>No</v>
          </cell>
          <cell r="C4238" t="str">
            <v>Pure Resources Limited</v>
          </cell>
          <cell r="D4238" t="str">
            <v>AustralianShares</v>
          </cell>
          <cell r="E4238">
            <v>13000</v>
          </cell>
          <cell r="F4238">
            <v>0</v>
          </cell>
          <cell r="G4238">
            <v>0</v>
          </cell>
          <cell r="H4238">
            <v>1690</v>
          </cell>
          <cell r="I4238">
            <v>0</v>
          </cell>
          <cell r="J4238">
            <v>0</v>
          </cell>
          <cell r="K4238">
            <v>0.13</v>
          </cell>
        </row>
        <row r="4239">
          <cell r="A4239" t="str">
            <v>PR2</v>
          </cell>
          <cell r="B4239" t="str">
            <v>No</v>
          </cell>
          <cell r="C4239" t="str">
            <v>Piche Resources Limited</v>
          </cell>
          <cell r="D4239" t="str">
            <v>AustralianShares</v>
          </cell>
          <cell r="E4239">
            <v>104255</v>
          </cell>
          <cell r="F4239">
            <v>0</v>
          </cell>
          <cell r="G4239">
            <v>0</v>
          </cell>
          <cell r="H4239">
            <v>8861.6749999999993</v>
          </cell>
          <cell r="I4239">
            <v>0</v>
          </cell>
          <cell r="J4239">
            <v>0</v>
          </cell>
          <cell r="K4239">
            <v>8.5000000000000006E-2</v>
          </cell>
        </row>
        <row r="4240">
          <cell r="A4240" t="str">
            <v>PRE.LN</v>
          </cell>
          <cell r="B4240" t="str">
            <v>No</v>
          </cell>
          <cell r="C4240" t="str">
            <v>Pensana PLC</v>
          </cell>
          <cell r="D4240" t="str">
            <v>InternationalShares</v>
          </cell>
          <cell r="E4240">
            <v>15000</v>
          </cell>
          <cell r="F4240">
            <v>0</v>
          </cell>
          <cell r="G4240">
            <v>0</v>
          </cell>
          <cell r="H4240">
            <v>7143.2250000000004</v>
          </cell>
          <cell r="I4240">
            <v>0</v>
          </cell>
          <cell r="J4240">
            <v>0</v>
          </cell>
          <cell r="K4240">
            <v>0.476215</v>
          </cell>
        </row>
        <row r="4241">
          <cell r="A4241" t="str">
            <v>PRFZ.ND</v>
          </cell>
          <cell r="B4241" t="str">
            <v>No</v>
          </cell>
          <cell r="C4241" t="str">
            <v>Invesco FTSE RAFI US 1500 Small-Mid ETF</v>
          </cell>
          <cell r="D4241" t="str">
            <v>InternationalShares</v>
          </cell>
          <cell r="E4241">
            <v>30</v>
          </cell>
          <cell r="F4241">
            <v>0</v>
          </cell>
          <cell r="G4241">
            <v>0</v>
          </cell>
          <cell r="H4241">
            <v>2017.6176</v>
          </cell>
          <cell r="I4241">
            <v>0</v>
          </cell>
          <cell r="J4241">
            <v>0</v>
          </cell>
          <cell r="K4241">
            <v>67.253919999999994</v>
          </cell>
        </row>
        <row r="4242">
          <cell r="A4242" t="str">
            <v>PRG</v>
          </cell>
          <cell r="B4242" t="str">
            <v>No</v>
          </cell>
          <cell r="C4242" t="str">
            <v>PRL Global Ltd</v>
          </cell>
          <cell r="D4242" t="str">
            <v>AustralianShares</v>
          </cell>
          <cell r="E4242">
            <v>2250</v>
          </cell>
          <cell r="F4242">
            <v>0</v>
          </cell>
          <cell r="G4242">
            <v>0</v>
          </cell>
          <cell r="H4242">
            <v>2722.5</v>
          </cell>
          <cell r="I4242">
            <v>0</v>
          </cell>
          <cell r="J4242">
            <v>0</v>
          </cell>
          <cell r="K4242">
            <v>1.21</v>
          </cell>
        </row>
        <row r="4243">
          <cell r="A4243" t="str">
            <v>PRL</v>
          </cell>
          <cell r="B4243" t="str">
            <v>No</v>
          </cell>
          <cell r="C4243" t="str">
            <v>Province Resources Limited</v>
          </cell>
          <cell r="D4243" t="str">
            <v>AustralianShares</v>
          </cell>
          <cell r="E4243">
            <v>1304101</v>
          </cell>
          <cell r="F4243">
            <v>0</v>
          </cell>
          <cell r="G4243">
            <v>0</v>
          </cell>
          <cell r="H4243">
            <v>53468.141000000003</v>
          </cell>
          <cell r="I4243">
            <v>0</v>
          </cell>
          <cell r="J4243">
            <v>0</v>
          </cell>
          <cell r="K4243">
            <v>4.1000000000000002E-2</v>
          </cell>
        </row>
        <row r="4244">
          <cell r="A4244" t="str">
            <v>PRM</v>
          </cell>
          <cell r="B4244" t="str">
            <v>No</v>
          </cell>
          <cell r="C4244" t="str">
            <v>Prominence Energy Limited</v>
          </cell>
          <cell r="D4244" t="str">
            <v>AustralianShares</v>
          </cell>
          <cell r="E4244">
            <v>139280</v>
          </cell>
          <cell r="F4244">
            <v>0</v>
          </cell>
          <cell r="G4244">
            <v>0</v>
          </cell>
          <cell r="H4244">
            <v>557.12</v>
          </cell>
          <cell r="I4244">
            <v>0</v>
          </cell>
          <cell r="J4244">
            <v>0</v>
          </cell>
          <cell r="K4244">
            <v>4.0000000000000001E-3</v>
          </cell>
        </row>
        <row r="4245">
          <cell r="A4245" t="str">
            <v>PRM8256AU</v>
          </cell>
          <cell r="B4245" t="str">
            <v>No</v>
          </cell>
          <cell r="C4245" t="str">
            <v>Mutual Credit Fund</v>
          </cell>
          <cell r="D4245" t="str">
            <v>ManagedFunds</v>
          </cell>
          <cell r="E4245">
            <v>365285.40508499998</v>
          </cell>
          <cell r="F4245">
            <v>0</v>
          </cell>
          <cell r="G4245">
            <v>0</v>
          </cell>
          <cell r="H4245">
            <v>382862.93877800001</v>
          </cell>
          <cell r="I4245">
            <v>0</v>
          </cell>
          <cell r="J4245">
            <v>0</v>
          </cell>
          <cell r="K4245">
            <v>1.0481199999999999</v>
          </cell>
        </row>
        <row r="4246">
          <cell r="A4246" t="str">
            <v>PRM8798AU</v>
          </cell>
          <cell r="B4246" t="str">
            <v>No</v>
          </cell>
          <cell r="C4246" t="str">
            <v>Mutual High Yield Fund</v>
          </cell>
          <cell r="D4246" t="str">
            <v>ManagedFunds</v>
          </cell>
          <cell r="E4246">
            <v>101180.449398</v>
          </cell>
          <cell r="F4246">
            <v>0</v>
          </cell>
          <cell r="G4246">
            <v>0</v>
          </cell>
          <cell r="H4246">
            <v>111296.47072900001</v>
          </cell>
          <cell r="I4246">
            <v>0</v>
          </cell>
          <cell r="J4246">
            <v>0</v>
          </cell>
          <cell r="K4246">
            <v>1.09998</v>
          </cell>
        </row>
        <row r="4247">
          <cell r="A4247" t="str">
            <v>PRN</v>
          </cell>
          <cell r="B4247" t="str">
            <v>No</v>
          </cell>
          <cell r="C4247" t="str">
            <v>Perenti Limited</v>
          </cell>
          <cell r="D4247" t="str">
            <v>AustralianShares</v>
          </cell>
          <cell r="E4247">
            <v>260480</v>
          </cell>
          <cell r="F4247">
            <v>0</v>
          </cell>
          <cell r="G4247">
            <v>62469</v>
          </cell>
          <cell r="H4247">
            <v>363369.6</v>
          </cell>
          <cell r="I4247">
            <v>0</v>
          </cell>
          <cell r="J4247">
            <v>87144.255000000005</v>
          </cell>
          <cell r="K4247">
            <v>1.395</v>
          </cell>
        </row>
        <row r="4248">
          <cell r="A4248" t="str">
            <v>PRO</v>
          </cell>
          <cell r="B4248" t="str">
            <v>No</v>
          </cell>
          <cell r="C4248" t="str">
            <v>Prophecy International Holdings Limited</v>
          </cell>
          <cell r="D4248" t="str">
            <v>AustralianShares</v>
          </cell>
          <cell r="E4248">
            <v>76850</v>
          </cell>
          <cell r="F4248">
            <v>0</v>
          </cell>
          <cell r="G4248">
            <v>0</v>
          </cell>
          <cell r="H4248">
            <v>40730.5</v>
          </cell>
          <cell r="I4248">
            <v>0</v>
          </cell>
          <cell r="J4248">
            <v>0</v>
          </cell>
          <cell r="K4248">
            <v>0.53</v>
          </cell>
        </row>
        <row r="4249">
          <cell r="A4249" t="str">
            <v>PRT</v>
          </cell>
          <cell r="B4249" t="str">
            <v>No</v>
          </cell>
          <cell r="C4249" t="str">
            <v>PRT Company Limited</v>
          </cell>
          <cell r="D4249" t="str">
            <v>AustralianShares</v>
          </cell>
          <cell r="E4249">
            <v>0</v>
          </cell>
          <cell r="F4249">
            <v>0</v>
          </cell>
          <cell r="G4249">
            <v>0</v>
          </cell>
          <cell r="H4249">
            <v>0</v>
          </cell>
          <cell r="I4249">
            <v>0</v>
          </cell>
          <cell r="J4249">
            <v>0</v>
          </cell>
          <cell r="K4249">
            <v>0</v>
          </cell>
        </row>
        <row r="4250">
          <cell r="A4250" t="str">
            <v>PRU</v>
          </cell>
          <cell r="B4250" t="str">
            <v>No</v>
          </cell>
          <cell r="C4250" t="str">
            <v>Perseus Mining Limited</v>
          </cell>
          <cell r="D4250" t="str">
            <v>AustralianShares</v>
          </cell>
          <cell r="E4250">
            <v>215069</v>
          </cell>
          <cell r="F4250">
            <v>0</v>
          </cell>
          <cell r="G4250">
            <v>0</v>
          </cell>
          <cell r="H4250">
            <v>552727.32999999996</v>
          </cell>
          <cell r="I4250">
            <v>0</v>
          </cell>
          <cell r="J4250">
            <v>0</v>
          </cell>
          <cell r="K4250">
            <v>2.57</v>
          </cell>
        </row>
        <row r="4251">
          <cell r="A4251" t="str">
            <v>PRU.LN</v>
          </cell>
          <cell r="B4251" t="str">
            <v>No</v>
          </cell>
          <cell r="C4251" t="str">
            <v>Prudential PLC</v>
          </cell>
          <cell r="D4251" t="str">
            <v>InternationalShares</v>
          </cell>
          <cell r="E4251">
            <v>403</v>
          </cell>
          <cell r="F4251">
            <v>0</v>
          </cell>
          <cell r="G4251">
            <v>0</v>
          </cell>
          <cell r="H4251">
            <v>5191.063956</v>
          </cell>
          <cell r="I4251">
            <v>0</v>
          </cell>
          <cell r="J4251">
            <v>0</v>
          </cell>
          <cell r="K4251">
            <v>12.881052</v>
          </cell>
        </row>
        <row r="4252">
          <cell r="A4252" t="str">
            <v>PRX</v>
          </cell>
          <cell r="B4252" t="str">
            <v>No</v>
          </cell>
          <cell r="C4252" t="str">
            <v>Prodigy Gold NL</v>
          </cell>
          <cell r="D4252" t="str">
            <v>AustralianShares</v>
          </cell>
          <cell r="E4252">
            <v>5193640</v>
          </cell>
          <cell r="F4252">
            <v>0</v>
          </cell>
          <cell r="G4252">
            <v>0</v>
          </cell>
          <cell r="H4252">
            <v>10387.280000000001</v>
          </cell>
          <cell r="I4252">
            <v>0</v>
          </cell>
          <cell r="J4252">
            <v>0</v>
          </cell>
          <cell r="K4252">
            <v>2E-3</v>
          </cell>
        </row>
        <row r="4253">
          <cell r="A4253" t="str">
            <v>PRX.AS</v>
          </cell>
          <cell r="B4253" t="str">
            <v>No</v>
          </cell>
          <cell r="C4253" t="str">
            <v>Prosus NV</v>
          </cell>
          <cell r="D4253" t="str">
            <v>InternationalShares</v>
          </cell>
          <cell r="E4253">
            <v>834</v>
          </cell>
          <cell r="F4253">
            <v>0</v>
          </cell>
          <cell r="G4253">
            <v>0</v>
          </cell>
          <cell r="H4253">
            <v>53694.620525999999</v>
          </cell>
          <cell r="I4253">
            <v>0</v>
          </cell>
          <cell r="J4253">
            <v>0</v>
          </cell>
          <cell r="K4253">
            <v>64.382039000000006</v>
          </cell>
        </row>
        <row r="4254">
          <cell r="A4254" t="str">
            <v>PSA</v>
          </cell>
          <cell r="B4254" t="str">
            <v>No</v>
          </cell>
          <cell r="C4254" t="str">
            <v>Petsec Energy Ltd</v>
          </cell>
          <cell r="D4254" t="str">
            <v>AustralianShares</v>
          </cell>
          <cell r="E4254">
            <v>0</v>
          </cell>
          <cell r="F4254">
            <v>0</v>
          </cell>
          <cell r="G4254">
            <v>0</v>
          </cell>
          <cell r="H4254">
            <v>0</v>
          </cell>
          <cell r="I4254">
            <v>0</v>
          </cell>
          <cell r="J4254">
            <v>0</v>
          </cell>
          <cell r="K4254">
            <v>0</v>
          </cell>
        </row>
        <row r="4255">
          <cell r="A4255" t="str">
            <v>PSC</v>
          </cell>
          <cell r="B4255" t="str">
            <v>No</v>
          </cell>
          <cell r="C4255" t="str">
            <v>Prospect Resources Ltd</v>
          </cell>
          <cell r="D4255" t="str">
            <v>AustralianShares</v>
          </cell>
          <cell r="E4255">
            <v>226756</v>
          </cell>
          <cell r="F4255">
            <v>0</v>
          </cell>
          <cell r="G4255">
            <v>0</v>
          </cell>
          <cell r="H4255">
            <v>20634.795999999998</v>
          </cell>
          <cell r="I4255">
            <v>0</v>
          </cell>
          <cell r="J4255">
            <v>0</v>
          </cell>
          <cell r="K4255">
            <v>9.0999999999999998E-2</v>
          </cell>
        </row>
        <row r="4256">
          <cell r="A4256" t="str">
            <v>PSK.TX</v>
          </cell>
          <cell r="B4256" t="str">
            <v>No</v>
          </cell>
          <cell r="C4256" t="str">
            <v>PrairieSky Royalty Ltd</v>
          </cell>
          <cell r="D4256" t="str">
            <v>InternationalShares</v>
          </cell>
          <cell r="E4256">
            <v>96</v>
          </cell>
          <cell r="F4256">
            <v>0</v>
          </cell>
          <cell r="G4256">
            <v>0</v>
          </cell>
          <cell r="H4256">
            <v>3024.5108160000004</v>
          </cell>
          <cell r="I4256">
            <v>0</v>
          </cell>
          <cell r="J4256">
            <v>0</v>
          </cell>
          <cell r="K4256">
            <v>31.505320999999999</v>
          </cell>
        </row>
        <row r="4257">
          <cell r="A4257" t="str">
            <v>PSL</v>
          </cell>
          <cell r="B4257" t="str">
            <v>No</v>
          </cell>
          <cell r="C4257" t="str">
            <v>Paterson Resources Ltd</v>
          </cell>
          <cell r="D4257" t="str">
            <v>AustralianShares</v>
          </cell>
          <cell r="E4257">
            <v>3041276</v>
          </cell>
          <cell r="F4257">
            <v>0</v>
          </cell>
          <cell r="G4257">
            <v>0</v>
          </cell>
          <cell r="H4257">
            <v>36495.311999999998</v>
          </cell>
          <cell r="I4257">
            <v>0</v>
          </cell>
          <cell r="J4257">
            <v>0</v>
          </cell>
          <cell r="K4257">
            <v>1.2E-2</v>
          </cell>
        </row>
        <row r="4258">
          <cell r="A4258" t="str">
            <v>PSN.LN</v>
          </cell>
          <cell r="B4258" t="str">
            <v>No</v>
          </cell>
          <cell r="C4258" t="str">
            <v>Persimmon PLC</v>
          </cell>
          <cell r="D4258" t="str">
            <v>InternationalShares</v>
          </cell>
          <cell r="E4258">
            <v>86</v>
          </cell>
          <cell r="F4258">
            <v>0</v>
          </cell>
          <cell r="G4258">
            <v>0</v>
          </cell>
          <cell r="H4258">
            <v>2083.373736</v>
          </cell>
          <cell r="I4258">
            <v>0</v>
          </cell>
          <cell r="J4258">
            <v>0</v>
          </cell>
          <cell r="K4258">
            <v>24.225276000000001</v>
          </cell>
        </row>
        <row r="4259">
          <cell r="A4259" t="str">
            <v>PSQ</v>
          </cell>
          <cell r="B4259" t="str">
            <v>No</v>
          </cell>
          <cell r="C4259" t="str">
            <v>Pacific Smiles Group Limited</v>
          </cell>
          <cell r="D4259" t="str">
            <v>AustralianShares</v>
          </cell>
          <cell r="E4259">
            <v>11035</v>
          </cell>
          <cell r="F4259">
            <v>0</v>
          </cell>
          <cell r="G4259">
            <v>0</v>
          </cell>
          <cell r="H4259">
            <v>21518.25</v>
          </cell>
          <cell r="I4259">
            <v>0</v>
          </cell>
          <cell r="J4259">
            <v>0</v>
          </cell>
          <cell r="K4259">
            <v>1.95</v>
          </cell>
        </row>
        <row r="4260">
          <cell r="A4260" t="str">
            <v>PTL</v>
          </cell>
          <cell r="B4260" t="str">
            <v>No</v>
          </cell>
          <cell r="C4260" t="str">
            <v>Prestal Holdings Limited</v>
          </cell>
          <cell r="D4260" t="str">
            <v>AustralianShares</v>
          </cell>
          <cell r="E4260">
            <v>25791</v>
          </cell>
          <cell r="F4260">
            <v>0</v>
          </cell>
          <cell r="G4260">
            <v>0</v>
          </cell>
          <cell r="H4260">
            <v>2192.2350000000001</v>
          </cell>
          <cell r="I4260">
            <v>0</v>
          </cell>
          <cell r="J4260">
            <v>0</v>
          </cell>
          <cell r="K4260">
            <v>8.5000000000000006E-2</v>
          </cell>
        </row>
        <row r="4261">
          <cell r="A4261" t="str">
            <v>PTM</v>
          </cell>
          <cell r="B4261" t="str">
            <v>No</v>
          </cell>
          <cell r="C4261" t="str">
            <v>Platinum Asset Management Limited</v>
          </cell>
          <cell r="D4261" t="str">
            <v>AustralianShares</v>
          </cell>
          <cell r="E4261">
            <v>371030</v>
          </cell>
          <cell r="F4261">
            <v>0</v>
          </cell>
          <cell r="G4261">
            <v>0</v>
          </cell>
          <cell r="H4261">
            <v>256010.7</v>
          </cell>
          <cell r="I4261">
            <v>0</v>
          </cell>
          <cell r="J4261">
            <v>0</v>
          </cell>
          <cell r="K4261">
            <v>0.69</v>
          </cell>
        </row>
        <row r="4262">
          <cell r="A4262" t="str">
            <v>PTN</v>
          </cell>
          <cell r="B4262" t="str">
            <v>No</v>
          </cell>
          <cell r="C4262" t="str">
            <v>Patronus Resources Limited</v>
          </cell>
          <cell r="D4262" t="str">
            <v>AustralianShares</v>
          </cell>
          <cell r="E4262">
            <v>222177</v>
          </cell>
          <cell r="F4262">
            <v>0</v>
          </cell>
          <cell r="G4262">
            <v>0</v>
          </cell>
          <cell r="H4262">
            <v>10886.673000000001</v>
          </cell>
          <cell r="I4262">
            <v>0</v>
          </cell>
          <cell r="J4262">
            <v>0</v>
          </cell>
          <cell r="K4262">
            <v>4.9000000000000002E-2</v>
          </cell>
        </row>
        <row r="4263">
          <cell r="A4263" t="str">
            <v>PTON.ND</v>
          </cell>
          <cell r="B4263" t="str">
            <v>No</v>
          </cell>
          <cell r="C4263" t="str">
            <v>Peloton Interactive Inc</v>
          </cell>
          <cell r="D4263" t="str">
            <v>InternationalShares</v>
          </cell>
          <cell r="E4263">
            <v>44</v>
          </cell>
          <cell r="F4263">
            <v>0</v>
          </cell>
          <cell r="G4263">
            <v>0</v>
          </cell>
          <cell r="H4263">
            <v>618.71664800000008</v>
          </cell>
          <cell r="I4263">
            <v>0</v>
          </cell>
          <cell r="J4263">
            <v>0</v>
          </cell>
          <cell r="K4263">
            <v>14.061742000000001</v>
          </cell>
        </row>
        <row r="4264">
          <cell r="A4264" t="str">
            <v>PTR</v>
          </cell>
          <cell r="B4264" t="str">
            <v>No</v>
          </cell>
          <cell r="C4264" t="str">
            <v>Petratherm Ltd</v>
          </cell>
          <cell r="D4264" t="str">
            <v>AustralianShares</v>
          </cell>
          <cell r="E4264">
            <v>43833</v>
          </cell>
          <cell r="F4264">
            <v>0</v>
          </cell>
          <cell r="G4264">
            <v>0</v>
          </cell>
          <cell r="H4264">
            <v>13369.065000000001</v>
          </cell>
          <cell r="I4264">
            <v>0</v>
          </cell>
          <cell r="J4264">
            <v>0</v>
          </cell>
          <cell r="K4264">
            <v>0.30499999999999999</v>
          </cell>
        </row>
        <row r="4265">
          <cell r="A4265" t="str">
            <v>PTX</v>
          </cell>
          <cell r="B4265" t="str">
            <v>No</v>
          </cell>
          <cell r="C4265" t="str">
            <v>Prescient Therapeutics Limited</v>
          </cell>
          <cell r="D4265" t="str">
            <v>AustralianShares</v>
          </cell>
          <cell r="E4265">
            <v>7017990</v>
          </cell>
          <cell r="F4265">
            <v>0</v>
          </cell>
          <cell r="G4265">
            <v>0</v>
          </cell>
          <cell r="H4265">
            <v>350899.5</v>
          </cell>
          <cell r="I4265">
            <v>0</v>
          </cell>
          <cell r="J4265">
            <v>0</v>
          </cell>
          <cell r="K4265">
            <v>0.05</v>
          </cell>
        </row>
        <row r="4266">
          <cell r="A4266" t="str">
            <v>PUA</v>
          </cell>
          <cell r="B4266" t="str">
            <v>No</v>
          </cell>
          <cell r="C4266" t="str">
            <v>Peak Minerals Limited</v>
          </cell>
          <cell r="D4266" t="str">
            <v>AustralianShares</v>
          </cell>
          <cell r="E4266">
            <v>700000</v>
          </cell>
          <cell r="F4266">
            <v>0</v>
          </cell>
          <cell r="G4266">
            <v>0</v>
          </cell>
          <cell r="H4266">
            <v>5600</v>
          </cell>
          <cell r="I4266">
            <v>0</v>
          </cell>
          <cell r="J4266">
            <v>0</v>
          </cell>
          <cell r="K4266">
            <v>8.0000000000000002E-3</v>
          </cell>
        </row>
        <row r="4267">
          <cell r="A4267" t="str">
            <v>PUB.PA</v>
          </cell>
          <cell r="B4267" t="str">
            <v>No</v>
          </cell>
          <cell r="C4267" t="str">
            <v>Publicis Groupe SA</v>
          </cell>
          <cell r="D4267" t="str">
            <v>InternationalShares</v>
          </cell>
          <cell r="E4267">
            <v>24</v>
          </cell>
          <cell r="F4267">
            <v>0</v>
          </cell>
          <cell r="G4267">
            <v>0</v>
          </cell>
          <cell r="H4267">
            <v>4122.4585199999992</v>
          </cell>
          <cell r="I4267">
            <v>0</v>
          </cell>
          <cell r="J4267">
            <v>0</v>
          </cell>
          <cell r="K4267">
            <v>171.769105</v>
          </cell>
        </row>
        <row r="4268">
          <cell r="A4268" t="str">
            <v>PUR</v>
          </cell>
          <cell r="B4268" t="str">
            <v>No</v>
          </cell>
          <cell r="C4268" t="str">
            <v>Pursuit Minerals Ltd</v>
          </cell>
          <cell r="D4268" t="str">
            <v>AustralianShares</v>
          </cell>
          <cell r="E4268">
            <v>21824</v>
          </cell>
          <cell r="F4268">
            <v>0</v>
          </cell>
          <cell r="G4268">
            <v>0</v>
          </cell>
          <cell r="H4268">
            <v>2182.4</v>
          </cell>
          <cell r="I4268">
            <v>0</v>
          </cell>
          <cell r="J4268">
            <v>0</v>
          </cell>
          <cell r="K4268">
            <v>0.1</v>
          </cell>
        </row>
        <row r="4269">
          <cell r="A4269" t="str">
            <v>PV1</v>
          </cell>
          <cell r="B4269" t="str">
            <v>No</v>
          </cell>
          <cell r="C4269" t="str">
            <v>Provaris Energy Ltd</v>
          </cell>
          <cell r="D4269" t="str">
            <v>AustralianShares</v>
          </cell>
          <cell r="E4269">
            <v>341298</v>
          </cell>
          <cell r="F4269">
            <v>0</v>
          </cell>
          <cell r="G4269">
            <v>0</v>
          </cell>
          <cell r="H4269">
            <v>5802.0659999999998</v>
          </cell>
          <cell r="I4269">
            <v>0</v>
          </cell>
          <cell r="J4269">
            <v>0</v>
          </cell>
          <cell r="K4269">
            <v>1.7000000000000001E-2</v>
          </cell>
        </row>
        <row r="4270">
          <cell r="A4270" t="str">
            <v>PVA0006AU</v>
          </cell>
          <cell r="B4270" t="str">
            <v>No</v>
          </cell>
          <cell r="C4270" t="str">
            <v>Prime Value Opportunities Fund - Class B</v>
          </cell>
          <cell r="D4270" t="str">
            <v>ManagedFunds</v>
          </cell>
          <cell r="E4270">
            <v>93271.536214000007</v>
          </cell>
          <cell r="F4270">
            <v>0</v>
          </cell>
          <cell r="G4270">
            <v>0</v>
          </cell>
          <cell r="H4270">
            <v>157414.37166899999</v>
          </cell>
          <cell r="I4270">
            <v>0</v>
          </cell>
          <cell r="J4270">
            <v>0</v>
          </cell>
          <cell r="K4270">
            <v>1.6877</v>
          </cell>
        </row>
        <row r="4271">
          <cell r="A4271" t="str">
            <v>PVA0011AU</v>
          </cell>
          <cell r="B4271" t="str">
            <v>No</v>
          </cell>
          <cell r="C4271" t="str">
            <v>Prime Value Growth Fund - Class B</v>
          </cell>
          <cell r="D4271" t="str">
            <v>ManagedFunds</v>
          </cell>
          <cell r="E4271">
            <v>52918.318851999997</v>
          </cell>
          <cell r="F4271">
            <v>0</v>
          </cell>
          <cell r="G4271">
            <v>0</v>
          </cell>
          <cell r="H4271">
            <v>105741.38473000001</v>
          </cell>
          <cell r="I4271">
            <v>0</v>
          </cell>
          <cell r="J4271">
            <v>0</v>
          </cell>
          <cell r="K4271">
            <v>1.9982</v>
          </cell>
        </row>
        <row r="4272">
          <cell r="A4272" t="str">
            <v>PVA0013AU</v>
          </cell>
          <cell r="B4272" t="str">
            <v>No</v>
          </cell>
          <cell r="C4272" t="str">
            <v>Prime Value Emerging Opportunities Fund - Class A</v>
          </cell>
          <cell r="D4272" t="str">
            <v>ManagedFunds</v>
          </cell>
          <cell r="E4272">
            <v>790457.63291199994</v>
          </cell>
          <cell r="F4272">
            <v>0</v>
          </cell>
          <cell r="G4272">
            <v>0</v>
          </cell>
          <cell r="H4272">
            <v>1691895.517484</v>
          </cell>
          <cell r="I4272">
            <v>0</v>
          </cell>
          <cell r="J4272">
            <v>0</v>
          </cell>
          <cell r="K4272">
            <v>2.1404000000000001</v>
          </cell>
        </row>
        <row r="4273">
          <cell r="A4273" t="str">
            <v>PVA0022AU</v>
          </cell>
          <cell r="B4273" t="str">
            <v>No</v>
          </cell>
          <cell r="C4273" t="str">
            <v>Prime Value Equity Income Fund - Class B</v>
          </cell>
          <cell r="D4273" t="str">
            <v>ManagedFunds</v>
          </cell>
          <cell r="E4273">
            <v>23860.934118000001</v>
          </cell>
          <cell r="F4273">
            <v>0</v>
          </cell>
          <cell r="G4273">
            <v>0</v>
          </cell>
          <cell r="H4273">
            <v>70838.341209000006</v>
          </cell>
          <cell r="I4273">
            <v>0</v>
          </cell>
          <cell r="J4273">
            <v>0</v>
          </cell>
          <cell r="K4273">
            <v>2.9687999999999999</v>
          </cell>
        </row>
        <row r="4274">
          <cell r="A4274" t="str">
            <v>PVE</v>
          </cell>
          <cell r="B4274" t="str">
            <v>No</v>
          </cell>
          <cell r="C4274" t="str">
            <v>Po Valley Energy Limited</v>
          </cell>
          <cell r="D4274" t="str">
            <v>AustralianShares</v>
          </cell>
          <cell r="E4274">
            <v>1204789</v>
          </cell>
          <cell r="F4274">
            <v>0</v>
          </cell>
          <cell r="G4274">
            <v>0</v>
          </cell>
          <cell r="H4274">
            <v>48191.56</v>
          </cell>
          <cell r="I4274">
            <v>0</v>
          </cell>
          <cell r="J4274">
            <v>0</v>
          </cell>
          <cell r="K4274">
            <v>0.04</v>
          </cell>
        </row>
        <row r="4275">
          <cell r="A4275" t="str">
            <v>PVL</v>
          </cell>
          <cell r="B4275" t="str">
            <v>No</v>
          </cell>
          <cell r="C4275" t="str">
            <v>Powerhouse Ventures Limited</v>
          </cell>
          <cell r="D4275" t="str">
            <v>AustralianShares</v>
          </cell>
          <cell r="E4275">
            <v>370000</v>
          </cell>
          <cell r="F4275">
            <v>0</v>
          </cell>
          <cell r="G4275">
            <v>0</v>
          </cell>
          <cell r="H4275">
            <v>34780</v>
          </cell>
          <cell r="I4275">
            <v>0</v>
          </cell>
          <cell r="J4275">
            <v>0</v>
          </cell>
          <cell r="K4275">
            <v>9.4E-2</v>
          </cell>
        </row>
        <row r="4276">
          <cell r="A4276" t="str">
            <v>PVT</v>
          </cell>
          <cell r="B4276" t="str">
            <v>No</v>
          </cell>
          <cell r="C4276" t="str">
            <v>Pivotal Metals Limited</v>
          </cell>
          <cell r="D4276" t="str">
            <v>AustralianShares</v>
          </cell>
          <cell r="E4276">
            <v>417206</v>
          </cell>
          <cell r="F4276">
            <v>0</v>
          </cell>
          <cell r="G4276">
            <v>0</v>
          </cell>
          <cell r="H4276">
            <v>2920.442</v>
          </cell>
          <cell r="I4276">
            <v>0</v>
          </cell>
          <cell r="J4276">
            <v>0</v>
          </cell>
          <cell r="K4276">
            <v>7.0000000000000001E-3</v>
          </cell>
        </row>
        <row r="4277">
          <cell r="A4277" t="str">
            <v>PVW</v>
          </cell>
          <cell r="B4277" t="str">
            <v>No</v>
          </cell>
          <cell r="C4277" t="str">
            <v>PVW Resources Limited</v>
          </cell>
          <cell r="D4277" t="str">
            <v>AustralianShares</v>
          </cell>
          <cell r="E4277">
            <v>144000</v>
          </cell>
          <cell r="F4277">
            <v>0</v>
          </cell>
          <cell r="G4277">
            <v>0</v>
          </cell>
          <cell r="H4277">
            <v>2160</v>
          </cell>
          <cell r="I4277">
            <v>0</v>
          </cell>
          <cell r="J4277">
            <v>0</v>
          </cell>
          <cell r="K4277">
            <v>1.4999999999999999E-2</v>
          </cell>
        </row>
        <row r="4278">
          <cell r="A4278" t="str">
            <v>PWA0013AU</v>
          </cell>
          <cell r="B4278" t="str">
            <v>No</v>
          </cell>
          <cell r="C4278" t="str">
            <v>BlackRock Balanced Fund - Retail</v>
          </cell>
          <cell r="D4278" t="str">
            <v>ManagedFunds</v>
          </cell>
          <cell r="E4278">
            <v>17658.291742000001</v>
          </cell>
          <cell r="F4278">
            <v>0</v>
          </cell>
          <cell r="G4278">
            <v>0</v>
          </cell>
          <cell r="H4278">
            <v>21114.902351000001</v>
          </cell>
          <cell r="I4278">
            <v>0</v>
          </cell>
          <cell r="J4278">
            <v>0</v>
          </cell>
          <cell r="K4278">
            <v>1.1957500000000001</v>
          </cell>
        </row>
        <row r="4279">
          <cell r="A4279" t="str">
            <v>PWA0822AU</v>
          </cell>
          <cell r="B4279" t="str">
            <v>No</v>
          </cell>
          <cell r="C4279" t="str">
            <v>BlackRock Tactical Growth Fund</v>
          </cell>
          <cell r="D4279" t="str">
            <v>ManagedFunds</v>
          </cell>
          <cell r="E4279">
            <v>930798.40820299997</v>
          </cell>
          <cell r="F4279">
            <v>0</v>
          </cell>
          <cell r="G4279">
            <v>0</v>
          </cell>
          <cell r="H4279">
            <v>1667804.587818</v>
          </cell>
          <cell r="I4279">
            <v>0</v>
          </cell>
          <cell r="J4279">
            <v>0</v>
          </cell>
          <cell r="K4279">
            <v>1.7918000000000001</v>
          </cell>
        </row>
        <row r="4280">
          <cell r="A4280" t="str">
            <v>PWN</v>
          </cell>
          <cell r="B4280" t="str">
            <v>No</v>
          </cell>
          <cell r="C4280" t="str">
            <v>Parkway Corporate Limited</v>
          </cell>
          <cell r="D4280" t="str">
            <v>AustralianShares</v>
          </cell>
          <cell r="E4280">
            <v>1680871</v>
          </cell>
          <cell r="F4280">
            <v>0</v>
          </cell>
          <cell r="G4280">
            <v>0</v>
          </cell>
          <cell r="H4280">
            <v>20170.452000000001</v>
          </cell>
          <cell r="I4280">
            <v>0</v>
          </cell>
          <cell r="J4280">
            <v>0</v>
          </cell>
          <cell r="K4280">
            <v>1.2E-2</v>
          </cell>
        </row>
        <row r="4281">
          <cell r="A4281" t="str">
            <v>PWR</v>
          </cell>
          <cell r="B4281" t="str">
            <v>No</v>
          </cell>
          <cell r="C4281" t="str">
            <v>Peter Warren Automotive Holdings Ltd</v>
          </cell>
          <cell r="D4281" t="str">
            <v>AustralianShares</v>
          </cell>
          <cell r="E4281">
            <v>155621</v>
          </cell>
          <cell r="F4281">
            <v>0</v>
          </cell>
          <cell r="G4281">
            <v>0</v>
          </cell>
          <cell r="H4281">
            <v>233431.5</v>
          </cell>
          <cell r="I4281">
            <v>0</v>
          </cell>
          <cell r="J4281">
            <v>0</v>
          </cell>
          <cell r="K4281">
            <v>1.5</v>
          </cell>
        </row>
        <row r="4282">
          <cell r="A4282" t="str">
            <v>PWR.NY</v>
          </cell>
          <cell r="B4282" t="str">
            <v>No</v>
          </cell>
          <cell r="C4282" t="str">
            <v>Quanta Services Inc</v>
          </cell>
          <cell r="D4282" t="str">
            <v>InternationalShares</v>
          </cell>
          <cell r="E4282">
            <v>59</v>
          </cell>
          <cell r="F4282">
            <v>0</v>
          </cell>
          <cell r="G4282">
            <v>0</v>
          </cell>
          <cell r="H4282">
            <v>30138.920322000002</v>
          </cell>
          <cell r="I4282">
            <v>0</v>
          </cell>
          <cell r="J4282">
            <v>0</v>
          </cell>
          <cell r="K4282">
            <v>510.82915800000001</v>
          </cell>
        </row>
        <row r="4283">
          <cell r="A4283" t="str">
            <v>PXX</v>
          </cell>
          <cell r="B4283" t="str">
            <v>No</v>
          </cell>
          <cell r="C4283" t="str">
            <v>PolarX Limited</v>
          </cell>
          <cell r="D4283" t="str">
            <v>AustralianShares</v>
          </cell>
          <cell r="E4283">
            <v>670060</v>
          </cell>
          <cell r="F4283">
            <v>0</v>
          </cell>
          <cell r="G4283">
            <v>0</v>
          </cell>
          <cell r="H4283">
            <v>4020.36</v>
          </cell>
          <cell r="I4283">
            <v>0</v>
          </cell>
          <cell r="J4283">
            <v>0</v>
          </cell>
          <cell r="K4283">
            <v>6.0000000000000001E-3</v>
          </cell>
        </row>
        <row r="4284">
          <cell r="A4284" t="str">
            <v>PYC</v>
          </cell>
          <cell r="B4284" t="str">
            <v>No</v>
          </cell>
          <cell r="C4284" t="str">
            <v>PYC Therapeutics Limited</v>
          </cell>
          <cell r="D4284" t="str">
            <v>AustralianShares</v>
          </cell>
          <cell r="E4284">
            <v>86930</v>
          </cell>
          <cell r="F4284">
            <v>0</v>
          </cell>
          <cell r="G4284">
            <v>0</v>
          </cell>
          <cell r="H4284">
            <v>114747.6</v>
          </cell>
          <cell r="I4284">
            <v>0</v>
          </cell>
          <cell r="J4284">
            <v>0</v>
          </cell>
          <cell r="K4284">
            <v>1.32</v>
          </cell>
        </row>
        <row r="4285">
          <cell r="A4285" t="str">
            <v>PYX</v>
          </cell>
          <cell r="B4285" t="str">
            <v>No</v>
          </cell>
          <cell r="C4285" t="str">
            <v>PYX Resources Ltd (NSX)</v>
          </cell>
          <cell r="D4285" t="str">
            <v>AustralianShares</v>
          </cell>
          <cell r="E4285">
            <v>18</v>
          </cell>
          <cell r="F4285">
            <v>0</v>
          </cell>
          <cell r="G4285">
            <v>0</v>
          </cell>
          <cell r="H4285">
            <v>9.18</v>
          </cell>
          <cell r="I4285">
            <v>0</v>
          </cell>
          <cell r="J4285">
            <v>0</v>
          </cell>
          <cell r="K4285">
            <v>0.51</v>
          </cell>
        </row>
        <row r="4286">
          <cell r="A4286" t="str">
            <v>QAL</v>
          </cell>
          <cell r="B4286" t="str">
            <v>No</v>
          </cell>
          <cell r="C4286" t="str">
            <v>Qualitas Limited</v>
          </cell>
          <cell r="D4286" t="str">
            <v>AustralianShares</v>
          </cell>
          <cell r="E4286">
            <v>2756752</v>
          </cell>
          <cell r="F4286">
            <v>0</v>
          </cell>
          <cell r="G4286">
            <v>0</v>
          </cell>
          <cell r="H4286">
            <v>7525932.96</v>
          </cell>
          <cell r="I4286">
            <v>0</v>
          </cell>
          <cell r="J4286">
            <v>0</v>
          </cell>
          <cell r="K4286">
            <v>2.73</v>
          </cell>
        </row>
        <row r="4287">
          <cell r="A4287" t="str">
            <v>QCOM.ND</v>
          </cell>
          <cell r="B4287" t="str">
            <v>No</v>
          </cell>
          <cell r="C4287" t="str">
            <v>QUALCOMM Incorporated</v>
          </cell>
          <cell r="D4287" t="str">
            <v>InternationalShares</v>
          </cell>
          <cell r="E4287">
            <v>1544</v>
          </cell>
          <cell r="F4287">
            <v>0</v>
          </cell>
          <cell r="G4287">
            <v>0</v>
          </cell>
          <cell r="H4287">
            <v>383367.18972800003</v>
          </cell>
          <cell r="I4287">
            <v>0</v>
          </cell>
          <cell r="J4287">
            <v>0</v>
          </cell>
          <cell r="K4287">
            <v>248.29481200000001</v>
          </cell>
        </row>
        <row r="4288">
          <cell r="A4288" t="str">
            <v>QEM</v>
          </cell>
          <cell r="B4288" t="str">
            <v>No</v>
          </cell>
          <cell r="C4288" t="str">
            <v>QEM Limited</v>
          </cell>
          <cell r="D4288" t="str">
            <v>AustralianShares</v>
          </cell>
          <cell r="E4288">
            <v>83118</v>
          </cell>
          <cell r="F4288">
            <v>0</v>
          </cell>
          <cell r="G4288">
            <v>0</v>
          </cell>
          <cell r="H4288">
            <v>4322.1360000000004</v>
          </cell>
          <cell r="I4288">
            <v>0</v>
          </cell>
          <cell r="J4288">
            <v>0</v>
          </cell>
          <cell r="K4288">
            <v>5.1999999999999998E-2</v>
          </cell>
        </row>
        <row r="4289">
          <cell r="A4289" t="str">
            <v>QFE</v>
          </cell>
          <cell r="B4289" t="str">
            <v>No</v>
          </cell>
          <cell r="C4289" t="str">
            <v>QuickFee Limited</v>
          </cell>
          <cell r="D4289" t="str">
            <v>AustralianShares</v>
          </cell>
          <cell r="E4289">
            <v>245549</v>
          </cell>
          <cell r="F4289">
            <v>0</v>
          </cell>
          <cell r="G4289">
            <v>0</v>
          </cell>
          <cell r="H4289">
            <v>28238.134999999998</v>
          </cell>
          <cell r="I4289">
            <v>0</v>
          </cell>
          <cell r="J4289">
            <v>0</v>
          </cell>
          <cell r="K4289">
            <v>0.115</v>
          </cell>
        </row>
        <row r="4290">
          <cell r="A4290" t="str">
            <v>QFN</v>
          </cell>
          <cell r="B4290" t="str">
            <v>No</v>
          </cell>
          <cell r="C4290" t="str">
            <v>BetaShares S&amp;P/ASX 200 Financials Sector ETF</v>
          </cell>
          <cell r="D4290" t="str">
            <v>AustralianShares</v>
          </cell>
          <cell r="E4290">
            <v>63623</v>
          </cell>
          <cell r="F4290">
            <v>0</v>
          </cell>
          <cell r="G4290">
            <v>0</v>
          </cell>
          <cell r="H4290">
            <v>1039599.82</v>
          </cell>
          <cell r="I4290">
            <v>0</v>
          </cell>
          <cell r="J4290">
            <v>0</v>
          </cell>
          <cell r="K4290">
            <v>16.34</v>
          </cell>
        </row>
        <row r="4291">
          <cell r="A4291" t="str">
            <v>QGL</v>
          </cell>
          <cell r="B4291" t="str">
            <v>No</v>
          </cell>
          <cell r="C4291" t="str">
            <v>Quantum Graphite Limited</v>
          </cell>
          <cell r="D4291" t="str">
            <v>AustralianShares</v>
          </cell>
          <cell r="E4291">
            <v>240962</v>
          </cell>
          <cell r="F4291">
            <v>0</v>
          </cell>
          <cell r="G4291">
            <v>0</v>
          </cell>
          <cell r="H4291">
            <v>120481</v>
          </cell>
          <cell r="I4291">
            <v>0</v>
          </cell>
          <cell r="J4291">
            <v>0</v>
          </cell>
          <cell r="K4291">
            <v>0.5</v>
          </cell>
        </row>
        <row r="4292">
          <cell r="A4292" t="str">
            <v>QHL</v>
          </cell>
          <cell r="B4292" t="str">
            <v>No</v>
          </cell>
          <cell r="C4292" t="str">
            <v>Quickstep Holdings Limited</v>
          </cell>
          <cell r="D4292" t="str">
            <v>AustralianShares</v>
          </cell>
          <cell r="E4292">
            <v>33953</v>
          </cell>
          <cell r="F4292">
            <v>0</v>
          </cell>
          <cell r="G4292">
            <v>0</v>
          </cell>
          <cell r="H4292">
            <v>18843.915000000001</v>
          </cell>
          <cell r="I4292">
            <v>0</v>
          </cell>
          <cell r="J4292">
            <v>0</v>
          </cell>
          <cell r="K4292">
            <v>0.55500000000000005</v>
          </cell>
        </row>
        <row r="4293">
          <cell r="A4293" t="str">
            <v>QMAX</v>
          </cell>
          <cell r="B4293" t="str">
            <v>No</v>
          </cell>
          <cell r="C4293" t="str">
            <v>BetaShares NASDAQ 100 Yield Max (Managed Fund)</v>
          </cell>
          <cell r="D4293" t="str">
            <v>AustralianShares</v>
          </cell>
          <cell r="E4293">
            <v>1100</v>
          </cell>
          <cell r="F4293">
            <v>0</v>
          </cell>
          <cell r="G4293">
            <v>0</v>
          </cell>
          <cell r="H4293">
            <v>34177</v>
          </cell>
          <cell r="I4293">
            <v>0</v>
          </cell>
          <cell r="J4293">
            <v>0</v>
          </cell>
          <cell r="K4293">
            <v>31.07</v>
          </cell>
        </row>
        <row r="4294">
          <cell r="A4294" t="str">
            <v>QML</v>
          </cell>
          <cell r="B4294" t="str">
            <v>No</v>
          </cell>
          <cell r="C4294" t="str">
            <v>QMines Limited</v>
          </cell>
          <cell r="D4294" t="str">
            <v>AustralianShares</v>
          </cell>
          <cell r="E4294">
            <v>37594</v>
          </cell>
          <cell r="F4294">
            <v>0</v>
          </cell>
          <cell r="G4294">
            <v>0</v>
          </cell>
          <cell r="H4294">
            <v>2030.076</v>
          </cell>
          <cell r="I4294">
            <v>0</v>
          </cell>
          <cell r="J4294">
            <v>0</v>
          </cell>
          <cell r="K4294">
            <v>5.3999999999999999E-2</v>
          </cell>
        </row>
        <row r="4295">
          <cell r="A4295" t="str">
            <v>QOR</v>
          </cell>
          <cell r="B4295" t="str">
            <v>No</v>
          </cell>
          <cell r="C4295" t="str">
            <v>Qoria Limited</v>
          </cell>
          <cell r="D4295" t="str">
            <v>AustralianShares</v>
          </cell>
          <cell r="E4295">
            <v>376151</v>
          </cell>
          <cell r="F4295">
            <v>0</v>
          </cell>
          <cell r="G4295">
            <v>0</v>
          </cell>
          <cell r="H4295">
            <v>184313.99</v>
          </cell>
          <cell r="I4295">
            <v>0</v>
          </cell>
          <cell r="J4295">
            <v>0</v>
          </cell>
          <cell r="K4295">
            <v>0.49</v>
          </cell>
        </row>
        <row r="4296">
          <cell r="A4296" t="str">
            <v>QOZSOB</v>
          </cell>
          <cell r="B4296" t="str">
            <v>No</v>
          </cell>
          <cell r="C4296" t="str">
            <v>CITIWARRANTS QOZ SFI WARRANT 18/05/2028</v>
          </cell>
          <cell r="D4296" t="str">
            <v>AustralianShares</v>
          </cell>
          <cell r="E4296">
            <v>91408</v>
          </cell>
          <cell r="F4296">
            <v>0</v>
          </cell>
          <cell r="G4296">
            <v>0</v>
          </cell>
          <cell r="H4296">
            <v>896712.48</v>
          </cell>
          <cell r="I4296">
            <v>0</v>
          </cell>
          <cell r="J4296">
            <v>0</v>
          </cell>
          <cell r="K4296">
            <v>9.81</v>
          </cell>
        </row>
        <row r="4297">
          <cell r="A4297" t="str">
            <v>QOZSOC</v>
          </cell>
          <cell r="B4297" t="str">
            <v>No</v>
          </cell>
          <cell r="C4297" t="str">
            <v>CITIWARRANTS QOZ SFI WARRANT 18/05/2028</v>
          </cell>
          <cell r="D4297" t="str">
            <v>AustralianShares</v>
          </cell>
          <cell r="E4297">
            <v>12313</v>
          </cell>
          <cell r="F4297">
            <v>0</v>
          </cell>
          <cell r="G4297">
            <v>0</v>
          </cell>
          <cell r="H4297">
            <v>108231.27</v>
          </cell>
          <cell r="I4297">
            <v>0</v>
          </cell>
          <cell r="J4297">
            <v>0</v>
          </cell>
          <cell r="K4297">
            <v>8.7899999999999991</v>
          </cell>
        </row>
        <row r="4298">
          <cell r="A4298" t="str">
            <v>QPM</v>
          </cell>
          <cell r="B4298" t="str">
            <v>No</v>
          </cell>
          <cell r="C4298" t="str">
            <v>QPM Energy Limited</v>
          </cell>
          <cell r="D4298" t="str">
            <v>AustralianShares</v>
          </cell>
          <cell r="E4298">
            <v>2420885</v>
          </cell>
          <cell r="F4298">
            <v>0</v>
          </cell>
          <cell r="G4298">
            <v>0</v>
          </cell>
          <cell r="H4298">
            <v>135569.56</v>
          </cell>
          <cell r="I4298">
            <v>0</v>
          </cell>
          <cell r="J4298">
            <v>0</v>
          </cell>
          <cell r="K4298">
            <v>5.6000000000000001E-2</v>
          </cell>
        </row>
        <row r="4299">
          <cell r="A4299" t="str">
            <v>QQQ.ND</v>
          </cell>
          <cell r="B4299" t="str">
            <v>No</v>
          </cell>
          <cell r="C4299" t="str">
            <v>Invesco QQQ ETF USD</v>
          </cell>
          <cell r="D4299" t="str">
            <v>InternationalShares</v>
          </cell>
          <cell r="E4299">
            <v>2534</v>
          </cell>
          <cell r="F4299">
            <v>0</v>
          </cell>
          <cell r="G4299">
            <v>0</v>
          </cell>
          <cell r="H4299">
            <v>2093836.7880500001</v>
          </cell>
          <cell r="I4299">
            <v>0</v>
          </cell>
          <cell r="J4299">
            <v>0</v>
          </cell>
          <cell r="K4299">
            <v>826.29707499999995</v>
          </cell>
        </row>
        <row r="4300">
          <cell r="A4300" t="str">
            <v>QQQM.ND</v>
          </cell>
          <cell r="B4300" t="str">
            <v>No</v>
          </cell>
          <cell r="C4300" t="str">
            <v>Invesco NASDAQ 100 ETF</v>
          </cell>
          <cell r="D4300" t="str">
            <v>InternationalShares</v>
          </cell>
          <cell r="E4300">
            <v>530</v>
          </cell>
          <cell r="F4300">
            <v>0</v>
          </cell>
          <cell r="G4300">
            <v>0</v>
          </cell>
          <cell r="H4300">
            <v>180278.81047000003</v>
          </cell>
          <cell r="I4300">
            <v>0</v>
          </cell>
          <cell r="J4300">
            <v>0</v>
          </cell>
          <cell r="K4300">
            <v>340.14869900000002</v>
          </cell>
        </row>
        <row r="4301">
          <cell r="A4301" t="str">
            <v>QRVO.ND</v>
          </cell>
          <cell r="B4301" t="str">
            <v>No</v>
          </cell>
          <cell r="C4301" t="str">
            <v>Qorvo Inc</v>
          </cell>
          <cell r="D4301" t="str">
            <v>InternationalShares</v>
          </cell>
          <cell r="E4301">
            <v>10</v>
          </cell>
          <cell r="F4301">
            <v>0</v>
          </cell>
          <cell r="G4301">
            <v>0</v>
          </cell>
          <cell r="H4301">
            <v>1130.27315</v>
          </cell>
          <cell r="I4301">
            <v>0</v>
          </cell>
          <cell r="J4301">
            <v>0</v>
          </cell>
          <cell r="K4301">
            <v>113.027315</v>
          </cell>
        </row>
        <row r="4302">
          <cell r="A4302" t="str">
            <v>QS.NY</v>
          </cell>
          <cell r="B4302" t="str">
            <v>No</v>
          </cell>
          <cell r="C4302" t="str">
            <v>QuantumScape Corporation</v>
          </cell>
          <cell r="D4302" t="str">
            <v>InternationalShares</v>
          </cell>
          <cell r="E4302">
            <v>666</v>
          </cell>
          <cell r="F4302">
            <v>0</v>
          </cell>
          <cell r="G4302">
            <v>0</v>
          </cell>
          <cell r="H4302">
            <v>5586.7789620000003</v>
          </cell>
          <cell r="I4302">
            <v>0</v>
          </cell>
          <cell r="J4302">
            <v>0</v>
          </cell>
          <cell r="K4302">
            <v>8.3885570000000005</v>
          </cell>
        </row>
        <row r="4303">
          <cell r="A4303" t="str">
            <v>QSR.TX</v>
          </cell>
          <cell r="B4303" t="str">
            <v>No</v>
          </cell>
          <cell r="C4303" t="str">
            <v>Restaurant Brands International Inc</v>
          </cell>
          <cell r="D4303" t="str">
            <v>InternationalShares</v>
          </cell>
          <cell r="E4303">
            <v>75</v>
          </cell>
          <cell r="F4303">
            <v>0</v>
          </cell>
          <cell r="G4303">
            <v>0</v>
          </cell>
          <cell r="H4303">
            <v>7897.9670249999999</v>
          </cell>
          <cell r="I4303">
            <v>0</v>
          </cell>
          <cell r="J4303">
            <v>0</v>
          </cell>
          <cell r="K4303">
            <v>105.30622700000001</v>
          </cell>
        </row>
        <row r="4304">
          <cell r="A4304" t="str">
            <v>QSS</v>
          </cell>
          <cell r="B4304" t="str">
            <v>No</v>
          </cell>
          <cell r="C4304" t="str">
            <v>Questus Limited</v>
          </cell>
          <cell r="D4304" t="str">
            <v>AustralianShares</v>
          </cell>
          <cell r="E4304">
            <v>0</v>
          </cell>
          <cell r="F4304">
            <v>0</v>
          </cell>
          <cell r="G4304">
            <v>0</v>
          </cell>
          <cell r="H4304">
            <v>0</v>
          </cell>
          <cell r="I4304">
            <v>0</v>
          </cell>
          <cell r="J4304">
            <v>0</v>
          </cell>
          <cell r="K4304">
            <v>0</v>
          </cell>
        </row>
        <row r="4305">
          <cell r="A4305" t="str">
            <v>QUAL.CB</v>
          </cell>
          <cell r="B4305" t="str">
            <v>No</v>
          </cell>
          <cell r="C4305" t="str">
            <v>iShares MSCI USA Quality Factor ETF</v>
          </cell>
          <cell r="D4305" t="str">
            <v>InternationalShares</v>
          </cell>
          <cell r="E4305">
            <v>1949</v>
          </cell>
          <cell r="F4305">
            <v>0</v>
          </cell>
          <cell r="G4305">
            <v>0</v>
          </cell>
          <cell r="H4305">
            <v>560979.34467999998</v>
          </cell>
          <cell r="I4305">
            <v>0</v>
          </cell>
          <cell r="J4305">
            <v>0</v>
          </cell>
          <cell r="K4305">
            <v>287.82932</v>
          </cell>
        </row>
        <row r="4306">
          <cell r="A4306" t="str">
            <v>QUE</v>
          </cell>
          <cell r="B4306" t="str">
            <v>No</v>
          </cell>
          <cell r="C4306" t="str">
            <v>Queste Communications Ltd</v>
          </cell>
          <cell r="D4306" t="str">
            <v>AustralianShares</v>
          </cell>
          <cell r="E4306">
            <v>17500</v>
          </cell>
          <cell r="F4306">
            <v>0</v>
          </cell>
          <cell r="G4306">
            <v>0</v>
          </cell>
          <cell r="H4306">
            <v>787.5</v>
          </cell>
          <cell r="I4306">
            <v>0</v>
          </cell>
          <cell r="J4306">
            <v>0</v>
          </cell>
          <cell r="K4306">
            <v>4.4999999999999998E-2</v>
          </cell>
        </row>
        <row r="4307">
          <cell r="A4307" t="str">
            <v>QXR</v>
          </cell>
          <cell r="B4307" t="str">
            <v>No</v>
          </cell>
          <cell r="C4307" t="str">
            <v>QX Resources Limited</v>
          </cell>
          <cell r="D4307" t="str">
            <v>AustralianShares</v>
          </cell>
          <cell r="E4307">
            <v>712345</v>
          </cell>
          <cell r="F4307">
            <v>0</v>
          </cell>
          <cell r="G4307">
            <v>0</v>
          </cell>
          <cell r="H4307">
            <v>2849.38</v>
          </cell>
          <cell r="I4307">
            <v>0</v>
          </cell>
          <cell r="J4307">
            <v>0</v>
          </cell>
          <cell r="K4307">
            <v>4.0000000000000001E-3</v>
          </cell>
        </row>
        <row r="4308">
          <cell r="A4308" t="str">
            <v>RAB</v>
          </cell>
          <cell r="B4308" t="str">
            <v>No</v>
          </cell>
          <cell r="C4308" t="str">
            <v>AdRabbit Limited</v>
          </cell>
          <cell r="D4308" t="str">
            <v>AustralianShares</v>
          </cell>
          <cell r="E4308">
            <v>9523</v>
          </cell>
          <cell r="F4308">
            <v>0</v>
          </cell>
          <cell r="G4308">
            <v>0</v>
          </cell>
          <cell r="H4308">
            <v>180.93700000000001</v>
          </cell>
          <cell r="I4308">
            <v>0</v>
          </cell>
          <cell r="J4308">
            <v>0</v>
          </cell>
          <cell r="K4308">
            <v>1.9E-2</v>
          </cell>
        </row>
        <row r="4309">
          <cell r="A4309" t="str">
            <v>RAC</v>
          </cell>
          <cell r="B4309" t="str">
            <v>No</v>
          </cell>
          <cell r="C4309" t="str">
            <v>Race Oncology Limited</v>
          </cell>
          <cell r="D4309" t="str">
            <v>AustralianShares</v>
          </cell>
          <cell r="E4309">
            <v>135179</v>
          </cell>
          <cell r="F4309">
            <v>0</v>
          </cell>
          <cell r="G4309">
            <v>0</v>
          </cell>
          <cell r="H4309">
            <v>182491.65</v>
          </cell>
          <cell r="I4309">
            <v>0</v>
          </cell>
          <cell r="J4309">
            <v>0</v>
          </cell>
          <cell r="K4309">
            <v>1.35</v>
          </cell>
        </row>
        <row r="4310">
          <cell r="A4310" t="str">
            <v>RACE.ML</v>
          </cell>
          <cell r="B4310" t="str">
            <v>No</v>
          </cell>
          <cell r="C4310" t="str">
            <v>Ferrari NV</v>
          </cell>
          <cell r="D4310" t="str">
            <v>InternationalShares</v>
          </cell>
          <cell r="E4310">
            <v>81</v>
          </cell>
          <cell r="F4310">
            <v>0</v>
          </cell>
          <cell r="G4310">
            <v>0</v>
          </cell>
          <cell r="H4310">
            <v>55867.915836</v>
          </cell>
          <cell r="I4310">
            <v>0</v>
          </cell>
          <cell r="J4310">
            <v>0</v>
          </cell>
          <cell r="K4310">
            <v>689.72735599999999</v>
          </cell>
        </row>
        <row r="4311">
          <cell r="A4311" t="str">
            <v>RACE.NY</v>
          </cell>
          <cell r="B4311" t="str">
            <v>No</v>
          </cell>
          <cell r="C4311" t="str">
            <v>Ferrari NV</v>
          </cell>
          <cell r="D4311" t="str">
            <v>InternationalShares</v>
          </cell>
          <cell r="E4311">
            <v>150</v>
          </cell>
          <cell r="F4311">
            <v>0</v>
          </cell>
          <cell r="G4311">
            <v>0</v>
          </cell>
          <cell r="H4311">
            <v>102999.83834999999</v>
          </cell>
          <cell r="I4311">
            <v>0</v>
          </cell>
          <cell r="J4311">
            <v>0</v>
          </cell>
          <cell r="K4311">
            <v>686.66558899999995</v>
          </cell>
        </row>
        <row r="4312">
          <cell r="A4312" t="str">
            <v>RAD</v>
          </cell>
          <cell r="B4312" t="str">
            <v>No</v>
          </cell>
          <cell r="C4312" t="str">
            <v>Radiopharm Theranostics Limited</v>
          </cell>
          <cell r="D4312" t="str">
            <v>AustralianShares</v>
          </cell>
          <cell r="E4312">
            <v>2731824</v>
          </cell>
          <cell r="F4312">
            <v>0</v>
          </cell>
          <cell r="G4312">
            <v>0</v>
          </cell>
          <cell r="H4312">
            <v>65563.775999999998</v>
          </cell>
          <cell r="I4312">
            <v>0</v>
          </cell>
          <cell r="J4312">
            <v>0</v>
          </cell>
          <cell r="K4312">
            <v>2.4E-2</v>
          </cell>
        </row>
        <row r="4313">
          <cell r="A4313" t="str">
            <v>RADO</v>
          </cell>
          <cell r="B4313" t="str">
            <v>No</v>
          </cell>
          <cell r="C4313" t="str">
            <v>Radiopharm Theranostics Ltd Opt Exp 30/11/2026</v>
          </cell>
          <cell r="D4313" t="str">
            <v>AustralianShares</v>
          </cell>
          <cell r="E4313">
            <v>85344</v>
          </cell>
          <cell r="F4313">
            <v>0</v>
          </cell>
          <cell r="G4313">
            <v>0</v>
          </cell>
          <cell r="H4313">
            <v>341.37599999999998</v>
          </cell>
          <cell r="I4313">
            <v>0</v>
          </cell>
          <cell r="J4313">
            <v>0</v>
          </cell>
          <cell r="K4313">
            <v>4.0000000000000001E-3</v>
          </cell>
        </row>
        <row r="4314">
          <cell r="A4314" t="str">
            <v>RADOA</v>
          </cell>
          <cell r="B4314" t="str">
            <v>No</v>
          </cell>
          <cell r="C4314" t="str">
            <v>Radiopharm Theranostics Ltd Opt Exp 24/08/2026</v>
          </cell>
          <cell r="D4314" t="str">
            <v>AustralianShares</v>
          </cell>
          <cell r="E4314">
            <v>750000</v>
          </cell>
          <cell r="F4314">
            <v>0</v>
          </cell>
          <cell r="G4314">
            <v>0</v>
          </cell>
          <cell r="H4314">
            <v>6750</v>
          </cell>
          <cell r="I4314">
            <v>0</v>
          </cell>
          <cell r="J4314">
            <v>0</v>
          </cell>
          <cell r="K4314">
            <v>8.9999999999999993E-3</v>
          </cell>
        </row>
        <row r="4315">
          <cell r="A4315" t="str">
            <v>RAG</v>
          </cell>
          <cell r="B4315" t="str">
            <v>No</v>
          </cell>
          <cell r="C4315" t="str">
            <v>Ragnar Metals Limited</v>
          </cell>
          <cell r="D4315" t="str">
            <v>AustralianShares</v>
          </cell>
          <cell r="E4315">
            <v>250026</v>
          </cell>
          <cell r="F4315">
            <v>0</v>
          </cell>
          <cell r="G4315">
            <v>0</v>
          </cell>
          <cell r="H4315">
            <v>4875.5069999999996</v>
          </cell>
          <cell r="I4315">
            <v>0</v>
          </cell>
          <cell r="J4315">
            <v>0</v>
          </cell>
          <cell r="K4315">
            <v>1.95E-2</v>
          </cell>
        </row>
        <row r="4316">
          <cell r="A4316" t="str">
            <v>RARI</v>
          </cell>
          <cell r="B4316" t="str">
            <v>No</v>
          </cell>
          <cell r="C4316" t="str">
            <v>Russell Investments Australian Resp Investment ETF</v>
          </cell>
          <cell r="D4316" t="str">
            <v>AustralianShares</v>
          </cell>
          <cell r="E4316">
            <v>19354</v>
          </cell>
          <cell r="F4316">
            <v>0</v>
          </cell>
          <cell r="G4316">
            <v>0</v>
          </cell>
          <cell r="H4316">
            <v>560491.84</v>
          </cell>
          <cell r="I4316">
            <v>0</v>
          </cell>
          <cell r="J4316">
            <v>0</v>
          </cell>
          <cell r="K4316">
            <v>28.96</v>
          </cell>
        </row>
        <row r="4317">
          <cell r="A4317" t="str">
            <v>RAS</v>
          </cell>
          <cell r="B4317" t="str">
            <v>No</v>
          </cell>
          <cell r="C4317" t="str">
            <v>Ragusa Minerals Ltd</v>
          </cell>
          <cell r="D4317" t="str">
            <v>AustralianShares</v>
          </cell>
          <cell r="E4317">
            <v>93057</v>
          </cell>
          <cell r="F4317">
            <v>0</v>
          </cell>
          <cell r="G4317">
            <v>0</v>
          </cell>
          <cell r="H4317">
            <v>1023.627</v>
          </cell>
          <cell r="I4317">
            <v>0</v>
          </cell>
          <cell r="J4317">
            <v>0</v>
          </cell>
          <cell r="K4317">
            <v>1.0999999999999999E-2</v>
          </cell>
        </row>
        <row r="4318">
          <cell r="A4318" t="str">
            <v>RBA.NY</v>
          </cell>
          <cell r="B4318" t="str">
            <v>No</v>
          </cell>
          <cell r="C4318" t="str">
            <v>RB Global Inc</v>
          </cell>
          <cell r="D4318" t="str">
            <v>InternationalShares</v>
          </cell>
          <cell r="E4318">
            <v>31</v>
          </cell>
          <cell r="F4318">
            <v>0</v>
          </cell>
          <cell r="G4318">
            <v>0</v>
          </cell>
          <cell r="H4318">
            <v>4519.977382</v>
          </cell>
          <cell r="I4318">
            <v>0</v>
          </cell>
          <cell r="J4318">
            <v>0</v>
          </cell>
          <cell r="K4318">
            <v>145.805722</v>
          </cell>
        </row>
        <row r="4319">
          <cell r="A4319" t="str">
            <v>RBLX.NY</v>
          </cell>
          <cell r="B4319" t="str">
            <v>No</v>
          </cell>
          <cell r="C4319" t="str">
            <v>Roblox Corporation</v>
          </cell>
          <cell r="D4319" t="str">
            <v>InternationalShares</v>
          </cell>
          <cell r="E4319">
            <v>1149</v>
          </cell>
          <cell r="F4319">
            <v>0</v>
          </cell>
          <cell r="G4319">
            <v>0</v>
          </cell>
          <cell r="H4319">
            <v>107452.949532</v>
          </cell>
          <cell r="I4319">
            <v>0</v>
          </cell>
          <cell r="J4319">
            <v>0</v>
          </cell>
          <cell r="K4319">
            <v>93.518668000000005</v>
          </cell>
        </row>
        <row r="4320">
          <cell r="A4320" t="str">
            <v>RBTZ</v>
          </cell>
          <cell r="B4320" t="str">
            <v>No</v>
          </cell>
          <cell r="C4320" t="str">
            <v>BetaShares Global Robotics &amp; AI ETF</v>
          </cell>
          <cell r="D4320" t="str">
            <v>AustralianShares</v>
          </cell>
          <cell r="E4320">
            <v>368057</v>
          </cell>
          <cell r="F4320">
            <v>0</v>
          </cell>
          <cell r="G4320">
            <v>0</v>
          </cell>
          <cell r="H4320">
            <v>5498771.5800000001</v>
          </cell>
          <cell r="I4320">
            <v>0</v>
          </cell>
          <cell r="J4320">
            <v>0</v>
          </cell>
          <cell r="K4320">
            <v>14.94</v>
          </cell>
        </row>
        <row r="4321">
          <cell r="A4321" t="str">
            <v>RCE</v>
          </cell>
          <cell r="B4321" t="str">
            <v>No</v>
          </cell>
          <cell r="C4321" t="str">
            <v>Recce Pharmaceuticals Ltd</v>
          </cell>
          <cell r="D4321" t="str">
            <v>AustralianShares</v>
          </cell>
          <cell r="E4321">
            <v>126404</v>
          </cell>
          <cell r="F4321">
            <v>0</v>
          </cell>
          <cell r="G4321">
            <v>0</v>
          </cell>
          <cell r="H4321">
            <v>61305.94</v>
          </cell>
          <cell r="I4321">
            <v>0</v>
          </cell>
          <cell r="J4321">
            <v>0</v>
          </cell>
          <cell r="K4321">
            <v>0.48499999999999999</v>
          </cell>
        </row>
        <row r="4322">
          <cell r="A4322" t="str">
            <v>RCL</v>
          </cell>
          <cell r="B4322" t="str">
            <v>No</v>
          </cell>
          <cell r="C4322" t="str">
            <v>ReadCloud Limited</v>
          </cell>
          <cell r="D4322" t="str">
            <v>AustralianShares</v>
          </cell>
          <cell r="E4322">
            <v>7000</v>
          </cell>
          <cell r="F4322">
            <v>0</v>
          </cell>
          <cell r="G4322">
            <v>0</v>
          </cell>
          <cell r="H4322">
            <v>560</v>
          </cell>
          <cell r="I4322">
            <v>0</v>
          </cell>
          <cell r="J4322">
            <v>0</v>
          </cell>
          <cell r="K4322">
            <v>0.08</v>
          </cell>
        </row>
        <row r="4323">
          <cell r="A4323" t="str">
            <v>RCL.NY</v>
          </cell>
          <cell r="B4323" t="str">
            <v>No</v>
          </cell>
          <cell r="C4323" t="str">
            <v>Royal Caribbean Cruises Ltd</v>
          </cell>
          <cell r="D4323" t="str">
            <v>InternationalShares</v>
          </cell>
          <cell r="E4323">
            <v>61</v>
          </cell>
          <cell r="F4323">
            <v>0</v>
          </cell>
          <cell r="G4323">
            <v>0</v>
          </cell>
          <cell r="H4323">
            <v>22744.609693999999</v>
          </cell>
          <cell r="I4323">
            <v>0</v>
          </cell>
          <cell r="J4323">
            <v>0</v>
          </cell>
          <cell r="K4323">
            <v>372.86245400000001</v>
          </cell>
        </row>
        <row r="4324">
          <cell r="A4324" t="str">
            <v>RCR</v>
          </cell>
          <cell r="B4324" t="str">
            <v>No</v>
          </cell>
          <cell r="C4324" t="str">
            <v>Rincon Resources Limited</v>
          </cell>
          <cell r="D4324" t="str">
            <v>AustralianShares</v>
          </cell>
          <cell r="E4324">
            <v>178382</v>
          </cell>
          <cell r="F4324">
            <v>0</v>
          </cell>
          <cell r="G4324">
            <v>0</v>
          </cell>
          <cell r="H4324">
            <v>1962.202</v>
          </cell>
          <cell r="I4324">
            <v>0</v>
          </cell>
          <cell r="J4324">
            <v>0</v>
          </cell>
          <cell r="K4324">
            <v>1.0999999999999999E-2</v>
          </cell>
        </row>
        <row r="4325">
          <cell r="A4325" t="str">
            <v>RCT</v>
          </cell>
          <cell r="B4325" t="str">
            <v>No</v>
          </cell>
          <cell r="C4325" t="str">
            <v>Reef Casino Trust</v>
          </cell>
          <cell r="D4325" t="str">
            <v>AustralianShares</v>
          </cell>
          <cell r="E4325">
            <v>9298</v>
          </cell>
          <cell r="F4325">
            <v>0</v>
          </cell>
          <cell r="G4325">
            <v>0</v>
          </cell>
          <cell r="H4325">
            <v>26964.2</v>
          </cell>
          <cell r="I4325">
            <v>0</v>
          </cell>
          <cell r="J4325">
            <v>0</v>
          </cell>
          <cell r="K4325">
            <v>2.9</v>
          </cell>
        </row>
        <row r="4326">
          <cell r="A4326" t="str">
            <v>RDDT.NY</v>
          </cell>
          <cell r="B4326" t="str">
            <v>No</v>
          </cell>
          <cell r="C4326" t="str">
            <v>Reddit Inc</v>
          </cell>
          <cell r="D4326" t="str">
            <v>InternationalShares</v>
          </cell>
          <cell r="E4326">
            <v>90</v>
          </cell>
          <cell r="F4326">
            <v>0</v>
          </cell>
          <cell r="G4326">
            <v>0</v>
          </cell>
          <cell r="H4326">
            <v>23775.01209</v>
          </cell>
          <cell r="I4326">
            <v>0</v>
          </cell>
          <cell r="J4326">
            <v>0</v>
          </cell>
          <cell r="K4326">
            <v>264.16680100000002</v>
          </cell>
        </row>
        <row r="4327">
          <cell r="A4327" t="str">
            <v>RDFN.ND</v>
          </cell>
          <cell r="B4327" t="str">
            <v>No</v>
          </cell>
          <cell r="C4327" t="str">
            <v>Redfin Corporation</v>
          </cell>
          <cell r="D4327" t="str">
            <v>InternationalShares</v>
          </cell>
          <cell r="E4327">
            <v>133</v>
          </cell>
          <cell r="F4327">
            <v>0</v>
          </cell>
          <cell r="G4327">
            <v>0</v>
          </cell>
          <cell r="H4327">
            <v>1691.78926</v>
          </cell>
          <cell r="I4327">
            <v>0</v>
          </cell>
          <cell r="J4327">
            <v>0</v>
          </cell>
          <cell r="K4327">
            <v>12.720219999999999</v>
          </cell>
        </row>
        <row r="4328">
          <cell r="A4328" t="str">
            <v>RDM</v>
          </cell>
          <cell r="B4328" t="str">
            <v>No</v>
          </cell>
          <cell r="C4328" t="str">
            <v>Red Metal Ltd</v>
          </cell>
          <cell r="D4328" t="str">
            <v>AustralianShares</v>
          </cell>
          <cell r="E4328">
            <v>451761</v>
          </cell>
          <cell r="F4328">
            <v>0</v>
          </cell>
          <cell r="G4328">
            <v>0</v>
          </cell>
          <cell r="H4328">
            <v>45176.1</v>
          </cell>
          <cell r="I4328">
            <v>0</v>
          </cell>
          <cell r="J4328">
            <v>0</v>
          </cell>
          <cell r="K4328">
            <v>0.1</v>
          </cell>
        </row>
        <row r="4329">
          <cell r="A4329" t="str">
            <v>RDN</v>
          </cell>
          <cell r="B4329" t="str">
            <v>No</v>
          </cell>
          <cell r="C4329" t="str">
            <v>Raiden Resources Limited</v>
          </cell>
          <cell r="D4329" t="str">
            <v>AustralianShares</v>
          </cell>
          <cell r="E4329">
            <v>3305429</v>
          </cell>
          <cell r="F4329">
            <v>0</v>
          </cell>
          <cell r="G4329">
            <v>0</v>
          </cell>
          <cell r="H4329">
            <v>36359.718999999997</v>
          </cell>
          <cell r="I4329">
            <v>0</v>
          </cell>
          <cell r="J4329">
            <v>0</v>
          </cell>
          <cell r="K4329">
            <v>1.0999999999999999E-2</v>
          </cell>
        </row>
        <row r="4330">
          <cell r="A4330" t="str">
            <v>RDS</v>
          </cell>
          <cell r="B4330" t="str">
            <v>No</v>
          </cell>
          <cell r="C4330" t="str">
            <v>Redstone Resources Limited</v>
          </cell>
          <cell r="D4330" t="str">
            <v>AustralianShares</v>
          </cell>
          <cell r="E4330">
            <v>76923</v>
          </cell>
          <cell r="F4330">
            <v>0</v>
          </cell>
          <cell r="G4330">
            <v>0</v>
          </cell>
          <cell r="H4330">
            <v>230.76900000000001</v>
          </cell>
          <cell r="I4330">
            <v>0</v>
          </cell>
          <cell r="J4330">
            <v>0</v>
          </cell>
          <cell r="K4330">
            <v>3.0000000000000001E-3</v>
          </cell>
        </row>
        <row r="4331">
          <cell r="A4331" t="str">
            <v>RDV</v>
          </cell>
          <cell r="B4331" t="str">
            <v>No</v>
          </cell>
          <cell r="C4331" t="str">
            <v>Russell Investments High Div Aust Shares ETF</v>
          </cell>
          <cell r="D4331" t="str">
            <v>AustralianShares</v>
          </cell>
          <cell r="E4331">
            <v>202943</v>
          </cell>
          <cell r="F4331">
            <v>0</v>
          </cell>
          <cell r="G4331">
            <v>0</v>
          </cell>
          <cell r="H4331">
            <v>6388645.6399999997</v>
          </cell>
          <cell r="I4331">
            <v>0</v>
          </cell>
          <cell r="J4331">
            <v>0</v>
          </cell>
          <cell r="K4331">
            <v>31.48</v>
          </cell>
        </row>
        <row r="4332">
          <cell r="A4332" t="str">
            <v>RDX</v>
          </cell>
          <cell r="B4332" t="str">
            <v>No</v>
          </cell>
          <cell r="C4332" t="str">
            <v>Redox Limited</v>
          </cell>
          <cell r="D4332" t="str">
            <v>AustralianShares</v>
          </cell>
          <cell r="E4332">
            <v>92989</v>
          </cell>
          <cell r="F4332">
            <v>0</v>
          </cell>
          <cell r="G4332">
            <v>0</v>
          </cell>
          <cell r="H4332">
            <v>424029.84</v>
          </cell>
          <cell r="I4332">
            <v>0</v>
          </cell>
          <cell r="J4332">
            <v>0</v>
          </cell>
          <cell r="K4332">
            <v>4.5599999999999996</v>
          </cell>
        </row>
        <row r="4333">
          <cell r="A4333" t="str">
            <v>RDY</v>
          </cell>
          <cell r="B4333" t="str">
            <v>No</v>
          </cell>
          <cell r="C4333" t="str">
            <v>ReadyTech Holdings Ltd</v>
          </cell>
          <cell r="D4333" t="str">
            <v>AustralianShares</v>
          </cell>
          <cell r="E4333">
            <v>6824</v>
          </cell>
          <cell r="F4333">
            <v>0</v>
          </cell>
          <cell r="G4333">
            <v>0</v>
          </cell>
          <cell r="H4333">
            <v>21154.400000000001</v>
          </cell>
          <cell r="I4333">
            <v>0</v>
          </cell>
          <cell r="J4333">
            <v>0</v>
          </cell>
          <cell r="K4333">
            <v>3.1</v>
          </cell>
        </row>
        <row r="4334">
          <cell r="A4334" t="str">
            <v>REC</v>
          </cell>
          <cell r="B4334" t="str">
            <v>No</v>
          </cell>
          <cell r="C4334" t="str">
            <v>Recharge Metals Limited</v>
          </cell>
          <cell r="D4334" t="str">
            <v>AustralianShares</v>
          </cell>
          <cell r="E4334">
            <v>111003</v>
          </cell>
          <cell r="F4334">
            <v>0</v>
          </cell>
          <cell r="G4334">
            <v>0</v>
          </cell>
          <cell r="H4334">
            <v>1998.0540000000001</v>
          </cell>
          <cell r="I4334">
            <v>0</v>
          </cell>
          <cell r="J4334">
            <v>0</v>
          </cell>
          <cell r="K4334">
            <v>1.7999999999999999E-2</v>
          </cell>
        </row>
        <row r="4335">
          <cell r="A4335" t="str">
            <v>REE</v>
          </cell>
          <cell r="B4335" t="str">
            <v>No</v>
          </cell>
          <cell r="C4335" t="str">
            <v>RareX Limited</v>
          </cell>
          <cell r="D4335" t="str">
            <v>AustralianShares</v>
          </cell>
          <cell r="E4335">
            <v>343579</v>
          </cell>
          <cell r="F4335">
            <v>0</v>
          </cell>
          <cell r="G4335">
            <v>0</v>
          </cell>
          <cell r="H4335">
            <v>3092.2109999999998</v>
          </cell>
          <cell r="I4335">
            <v>0</v>
          </cell>
          <cell r="J4335">
            <v>0</v>
          </cell>
          <cell r="K4335">
            <v>8.9999999999999993E-3</v>
          </cell>
        </row>
        <row r="4336">
          <cell r="A4336" t="str">
            <v>REET.NY</v>
          </cell>
          <cell r="B4336" t="str">
            <v>No</v>
          </cell>
          <cell r="C4336" t="str">
            <v>iShares Global REIT ETF</v>
          </cell>
          <cell r="D4336" t="str">
            <v>InternationalShares</v>
          </cell>
          <cell r="E4336">
            <v>465</v>
          </cell>
          <cell r="F4336">
            <v>0</v>
          </cell>
          <cell r="G4336">
            <v>0</v>
          </cell>
          <cell r="H4336">
            <v>18015.274125</v>
          </cell>
          <cell r="I4336">
            <v>0</v>
          </cell>
          <cell r="J4336">
            <v>0</v>
          </cell>
          <cell r="K4336">
            <v>38.742525000000001</v>
          </cell>
        </row>
        <row r="4337">
          <cell r="A4337" t="str">
            <v>REG</v>
          </cell>
          <cell r="B4337" t="str">
            <v>No</v>
          </cell>
          <cell r="C4337" t="str">
            <v>Regis Healthcare Limited</v>
          </cell>
          <cell r="D4337" t="str">
            <v>AustralianShares</v>
          </cell>
          <cell r="E4337">
            <v>445787</v>
          </cell>
          <cell r="F4337">
            <v>0</v>
          </cell>
          <cell r="G4337">
            <v>0</v>
          </cell>
          <cell r="H4337">
            <v>2674722</v>
          </cell>
          <cell r="I4337">
            <v>0</v>
          </cell>
          <cell r="J4337">
            <v>0</v>
          </cell>
          <cell r="K4337">
            <v>6</v>
          </cell>
        </row>
        <row r="4338">
          <cell r="A4338" t="str">
            <v>REGN.ND</v>
          </cell>
          <cell r="B4338" t="str">
            <v>No</v>
          </cell>
          <cell r="C4338" t="str">
            <v>Regeneron Pharmaceuticals Inc.</v>
          </cell>
          <cell r="D4338" t="str">
            <v>InternationalShares</v>
          </cell>
          <cell r="E4338">
            <v>42</v>
          </cell>
          <cell r="F4338">
            <v>0</v>
          </cell>
          <cell r="G4338">
            <v>0</v>
          </cell>
          <cell r="H4338">
            <v>48356.004522000003</v>
          </cell>
          <cell r="I4338">
            <v>0</v>
          </cell>
          <cell r="J4338">
            <v>0</v>
          </cell>
          <cell r="K4338">
            <v>1151.333441</v>
          </cell>
        </row>
        <row r="4339">
          <cell r="A4339" t="str">
            <v>REM</v>
          </cell>
          <cell r="B4339" t="str">
            <v>No</v>
          </cell>
          <cell r="C4339" t="str">
            <v>RemSense Technologies Limited</v>
          </cell>
          <cell r="D4339" t="str">
            <v>AustralianShares</v>
          </cell>
          <cell r="E4339">
            <v>16640</v>
          </cell>
          <cell r="F4339">
            <v>0</v>
          </cell>
          <cell r="G4339">
            <v>0</v>
          </cell>
          <cell r="H4339">
            <v>382.72</v>
          </cell>
          <cell r="I4339">
            <v>0</v>
          </cell>
          <cell r="J4339">
            <v>0</v>
          </cell>
          <cell r="K4339">
            <v>2.3E-2</v>
          </cell>
        </row>
        <row r="4340">
          <cell r="A4340" t="str">
            <v>REMX.NY</v>
          </cell>
          <cell r="B4340" t="str">
            <v>No</v>
          </cell>
          <cell r="C4340" t="str">
            <v>VanEck Rare Earth Strategic Metals ETF</v>
          </cell>
          <cell r="D4340" t="str">
            <v>InternationalShares</v>
          </cell>
          <cell r="E4340">
            <v>338</v>
          </cell>
          <cell r="F4340">
            <v>0</v>
          </cell>
          <cell r="G4340">
            <v>0</v>
          </cell>
          <cell r="H4340">
            <v>21311.42728</v>
          </cell>
          <cell r="I4340">
            <v>0</v>
          </cell>
          <cell r="J4340">
            <v>0</v>
          </cell>
          <cell r="K4340">
            <v>63.051560000000002</v>
          </cell>
        </row>
        <row r="4341">
          <cell r="A4341" t="str">
            <v>REP</v>
          </cell>
          <cell r="B4341" t="str">
            <v>No</v>
          </cell>
          <cell r="C4341" t="str">
            <v>RAM Essential Services Property Fund</v>
          </cell>
          <cell r="D4341" t="str">
            <v>AustralianShares</v>
          </cell>
          <cell r="E4341">
            <v>2792765</v>
          </cell>
          <cell r="F4341">
            <v>0</v>
          </cell>
          <cell r="G4341">
            <v>0</v>
          </cell>
          <cell r="H4341">
            <v>1661695.175</v>
          </cell>
          <cell r="I4341">
            <v>0</v>
          </cell>
          <cell r="J4341">
            <v>0</v>
          </cell>
          <cell r="K4341">
            <v>0.59499999999999997</v>
          </cell>
        </row>
        <row r="4342">
          <cell r="A4342" t="str">
            <v>REP.MC</v>
          </cell>
          <cell r="B4342" t="str">
            <v>No</v>
          </cell>
          <cell r="C4342" t="str">
            <v>Repsol SA</v>
          </cell>
          <cell r="D4342" t="str">
            <v>InternationalShares</v>
          </cell>
          <cell r="E4342">
            <v>2224</v>
          </cell>
          <cell r="F4342">
            <v>0</v>
          </cell>
          <cell r="G4342">
            <v>0</v>
          </cell>
          <cell r="H4342">
            <v>43523.228528</v>
          </cell>
          <cell r="I4342">
            <v>0</v>
          </cell>
          <cell r="J4342">
            <v>0</v>
          </cell>
          <cell r="K4342">
            <v>19.569797000000001</v>
          </cell>
        </row>
        <row r="4343">
          <cell r="A4343" t="str">
            <v>REX</v>
          </cell>
          <cell r="B4343" t="str">
            <v>No</v>
          </cell>
          <cell r="C4343" t="str">
            <v>Regional Express Holdings Limited</v>
          </cell>
          <cell r="D4343" t="str">
            <v>AustralianShares</v>
          </cell>
          <cell r="E4343">
            <v>0</v>
          </cell>
          <cell r="F4343">
            <v>0</v>
          </cell>
          <cell r="G4343">
            <v>0</v>
          </cell>
          <cell r="H4343">
            <v>0</v>
          </cell>
          <cell r="I4343">
            <v>0</v>
          </cell>
          <cell r="J4343">
            <v>0</v>
          </cell>
          <cell r="K4343">
            <v>0</v>
          </cell>
        </row>
        <row r="4344">
          <cell r="A4344" t="str">
            <v>REY</v>
          </cell>
          <cell r="B4344" t="str">
            <v>No</v>
          </cell>
          <cell r="C4344" t="str">
            <v>Rey Resources Limited</v>
          </cell>
          <cell r="D4344" t="str">
            <v>AustralianShares</v>
          </cell>
          <cell r="E4344">
            <v>11026</v>
          </cell>
          <cell r="F4344">
            <v>0</v>
          </cell>
          <cell r="G4344">
            <v>0</v>
          </cell>
          <cell r="H4344">
            <v>396.93599999999998</v>
          </cell>
          <cell r="I4344">
            <v>0</v>
          </cell>
          <cell r="J4344">
            <v>0</v>
          </cell>
          <cell r="K4344">
            <v>3.5999999999999997E-2</v>
          </cell>
        </row>
        <row r="4345">
          <cell r="A4345" t="str">
            <v>REZ</v>
          </cell>
          <cell r="B4345" t="str">
            <v>No</v>
          </cell>
          <cell r="C4345" t="str">
            <v>Resources &amp; Energy Group Ltd</v>
          </cell>
          <cell r="D4345" t="str">
            <v>AustralianShares</v>
          </cell>
          <cell r="E4345">
            <v>37741</v>
          </cell>
          <cell r="F4345">
            <v>0</v>
          </cell>
          <cell r="G4345">
            <v>0</v>
          </cell>
          <cell r="H4345">
            <v>868.04300000000001</v>
          </cell>
          <cell r="I4345">
            <v>0</v>
          </cell>
          <cell r="J4345">
            <v>0</v>
          </cell>
          <cell r="K4345">
            <v>2.3E-2</v>
          </cell>
        </row>
        <row r="4346">
          <cell r="A4346" t="str">
            <v>RF1</v>
          </cell>
          <cell r="B4346" t="str">
            <v>No</v>
          </cell>
          <cell r="C4346" t="str">
            <v>Regal Investment Fund</v>
          </cell>
          <cell r="D4346" t="str">
            <v>AustralianShares</v>
          </cell>
          <cell r="E4346">
            <v>2366407</v>
          </cell>
          <cell r="F4346">
            <v>0</v>
          </cell>
          <cell r="G4346">
            <v>0</v>
          </cell>
          <cell r="H4346">
            <v>7690822.75</v>
          </cell>
          <cell r="I4346">
            <v>0</v>
          </cell>
          <cell r="J4346">
            <v>0</v>
          </cell>
          <cell r="K4346">
            <v>3.25</v>
          </cell>
        </row>
        <row r="4347">
          <cell r="A4347" t="str">
            <v>RFA</v>
          </cell>
          <cell r="B4347" t="str">
            <v>No</v>
          </cell>
          <cell r="C4347" t="str">
            <v>Rare Foods Australia Limited</v>
          </cell>
          <cell r="D4347" t="str">
            <v>AustralianShares</v>
          </cell>
          <cell r="E4347">
            <v>125000</v>
          </cell>
          <cell r="F4347">
            <v>0</v>
          </cell>
          <cell r="G4347">
            <v>0</v>
          </cell>
          <cell r="H4347">
            <v>3625</v>
          </cell>
          <cell r="I4347">
            <v>0</v>
          </cell>
          <cell r="J4347">
            <v>0</v>
          </cell>
          <cell r="K4347">
            <v>2.9000000000000001E-2</v>
          </cell>
        </row>
        <row r="4348">
          <cell r="A4348" t="str">
            <v>RFA0012AU</v>
          </cell>
          <cell r="B4348" t="str">
            <v>No</v>
          </cell>
          <cell r="C4348" t="str">
            <v>BT Smaller Companies Fund</v>
          </cell>
          <cell r="D4348" t="str">
            <v>ManagedFunds</v>
          </cell>
          <cell r="E4348">
            <v>41966.627363</v>
          </cell>
          <cell r="F4348">
            <v>0</v>
          </cell>
          <cell r="G4348">
            <v>0</v>
          </cell>
          <cell r="H4348">
            <v>77474.590774000011</v>
          </cell>
          <cell r="I4348">
            <v>0</v>
          </cell>
          <cell r="J4348">
            <v>0</v>
          </cell>
          <cell r="K4348">
            <v>1.8461000000000001</v>
          </cell>
        </row>
        <row r="4349">
          <cell r="A4349" t="str">
            <v>RFA0019AU</v>
          </cell>
          <cell r="B4349" t="str">
            <v>No</v>
          </cell>
          <cell r="C4349" t="str">
            <v>BT Imputation Fund</v>
          </cell>
          <cell r="D4349" t="str">
            <v>ManagedFunds</v>
          </cell>
          <cell r="E4349">
            <v>3710.45</v>
          </cell>
          <cell r="F4349">
            <v>0</v>
          </cell>
          <cell r="G4349">
            <v>0</v>
          </cell>
          <cell r="H4349">
            <v>8516.2248400000008</v>
          </cell>
          <cell r="I4349">
            <v>0</v>
          </cell>
          <cell r="J4349">
            <v>0</v>
          </cell>
          <cell r="K4349">
            <v>2.2951999999999999</v>
          </cell>
        </row>
        <row r="4350">
          <cell r="A4350" t="str">
            <v>RFA0051AU</v>
          </cell>
          <cell r="B4350" t="str">
            <v>No</v>
          </cell>
          <cell r="C4350" t="str">
            <v>Pendal Global Property Securities Fund</v>
          </cell>
          <cell r="D4350" t="str">
            <v>ManagedFunds</v>
          </cell>
          <cell r="E4350">
            <v>444899.35464999999</v>
          </cell>
          <cell r="F4350">
            <v>0</v>
          </cell>
          <cell r="G4350">
            <v>0</v>
          </cell>
          <cell r="H4350">
            <v>323842.24025000003</v>
          </cell>
          <cell r="I4350">
            <v>0</v>
          </cell>
          <cell r="J4350">
            <v>0</v>
          </cell>
          <cell r="K4350">
            <v>0.72789999999999999</v>
          </cell>
        </row>
        <row r="4351">
          <cell r="A4351" t="str">
            <v>RFA0061AU</v>
          </cell>
          <cell r="B4351" t="str">
            <v>No</v>
          </cell>
          <cell r="C4351" t="str">
            <v>Pendal MicroCap Opportunities Fund</v>
          </cell>
          <cell r="D4351" t="str">
            <v>ManagedFunds</v>
          </cell>
          <cell r="E4351">
            <v>299108.72058299999</v>
          </cell>
          <cell r="F4351">
            <v>0</v>
          </cell>
          <cell r="G4351">
            <v>0</v>
          </cell>
          <cell r="H4351">
            <v>1209894.7747599999</v>
          </cell>
          <cell r="I4351">
            <v>0</v>
          </cell>
          <cell r="J4351">
            <v>0</v>
          </cell>
          <cell r="K4351">
            <v>4.0449999999999999</v>
          </cell>
        </row>
        <row r="4352">
          <cell r="A4352" t="str">
            <v>RFA0103AU</v>
          </cell>
          <cell r="B4352" t="str">
            <v>No</v>
          </cell>
          <cell r="C4352" t="str">
            <v>Pendal Imputation Fund</v>
          </cell>
          <cell r="D4352" t="str">
            <v>ManagedFunds</v>
          </cell>
          <cell r="E4352">
            <v>251967.525777</v>
          </cell>
          <cell r="F4352">
            <v>0</v>
          </cell>
          <cell r="G4352">
            <v>0</v>
          </cell>
          <cell r="H4352">
            <v>681068.222175</v>
          </cell>
          <cell r="I4352">
            <v>0</v>
          </cell>
          <cell r="J4352">
            <v>0</v>
          </cell>
          <cell r="K4352">
            <v>2.7029999999999998</v>
          </cell>
        </row>
        <row r="4353">
          <cell r="A4353" t="str">
            <v>RFA0813AU</v>
          </cell>
          <cell r="B4353" t="str">
            <v>No</v>
          </cell>
          <cell r="C4353" t="str">
            <v>Pendal Fixed Interest Fund</v>
          </cell>
          <cell r="D4353" t="str">
            <v>ManagedFunds</v>
          </cell>
          <cell r="E4353">
            <v>2466311.792227</v>
          </cell>
          <cell r="F4353">
            <v>0</v>
          </cell>
          <cell r="G4353">
            <v>316263.51808800001</v>
          </cell>
          <cell r="H4353">
            <v>2691979.3212160002</v>
          </cell>
          <cell r="I4353">
            <v>0</v>
          </cell>
          <cell r="J4353">
            <v>345201.62999300001</v>
          </cell>
          <cell r="K4353">
            <v>1.0914999999999999</v>
          </cell>
        </row>
        <row r="4354">
          <cell r="A4354" t="str">
            <v>RFA0815AU</v>
          </cell>
          <cell r="B4354" t="str">
            <v>No</v>
          </cell>
          <cell r="C4354" t="str">
            <v>Pendal Active Balanced Fund</v>
          </cell>
          <cell r="D4354" t="str">
            <v>ManagedFunds</v>
          </cell>
          <cell r="E4354">
            <v>99210.831133999993</v>
          </cell>
          <cell r="F4354">
            <v>0</v>
          </cell>
          <cell r="G4354">
            <v>0</v>
          </cell>
          <cell r="H4354">
            <v>193917.49053500002</v>
          </cell>
          <cell r="I4354">
            <v>0</v>
          </cell>
          <cell r="J4354">
            <v>0</v>
          </cell>
          <cell r="K4354">
            <v>1.9545999999999999</v>
          </cell>
        </row>
        <row r="4355">
          <cell r="A4355" t="str">
            <v>RFA0818AU</v>
          </cell>
          <cell r="B4355" t="str">
            <v>No</v>
          </cell>
          <cell r="C4355" t="str">
            <v>Pendal Australian Share Fund</v>
          </cell>
          <cell r="D4355" t="str">
            <v>ManagedFunds</v>
          </cell>
          <cell r="E4355">
            <v>4647265.9659749996</v>
          </cell>
          <cell r="F4355">
            <v>0</v>
          </cell>
          <cell r="G4355">
            <v>0</v>
          </cell>
          <cell r="H4355">
            <v>9755075.9891790003</v>
          </cell>
          <cell r="I4355">
            <v>0</v>
          </cell>
          <cell r="J4355">
            <v>0</v>
          </cell>
          <cell r="K4355">
            <v>2.0991</v>
          </cell>
        </row>
        <row r="4356">
          <cell r="A4356" t="str">
            <v>RFA0819AU</v>
          </cell>
          <cell r="B4356" t="str">
            <v>No</v>
          </cell>
          <cell r="C4356" t="str">
            <v>Pendal Smaller Companies Fund</v>
          </cell>
          <cell r="D4356" t="str">
            <v>ManagedFunds</v>
          </cell>
          <cell r="E4356">
            <v>533019.90692800004</v>
          </cell>
          <cell r="F4356">
            <v>0</v>
          </cell>
          <cell r="G4356">
            <v>0</v>
          </cell>
          <cell r="H4356">
            <v>1220988.700799</v>
          </cell>
          <cell r="I4356">
            <v>0</v>
          </cell>
          <cell r="J4356">
            <v>0</v>
          </cell>
          <cell r="K4356">
            <v>2.2907000000000002</v>
          </cell>
        </row>
        <row r="4357">
          <cell r="A4357" t="str">
            <v>RFA0821AU</v>
          </cell>
          <cell r="B4357" t="str">
            <v>No</v>
          </cell>
          <cell r="C4357" t="str">
            <v>Barrow Hanley Concentrated Global Share Fund No.2</v>
          </cell>
          <cell r="D4357" t="str">
            <v>ManagedFunds</v>
          </cell>
          <cell r="E4357">
            <v>601842.01990499999</v>
          </cell>
          <cell r="F4357">
            <v>0</v>
          </cell>
          <cell r="G4357">
            <v>0</v>
          </cell>
          <cell r="H4357">
            <v>793528.70324499998</v>
          </cell>
          <cell r="I4357">
            <v>0</v>
          </cell>
          <cell r="J4357">
            <v>0</v>
          </cell>
          <cell r="K4357">
            <v>1.3185</v>
          </cell>
        </row>
        <row r="4358">
          <cell r="A4358" t="str">
            <v>RFG</v>
          </cell>
          <cell r="B4358" t="str">
            <v>No</v>
          </cell>
          <cell r="C4358" t="str">
            <v>Retail Food Group Limited</v>
          </cell>
          <cell r="D4358" t="str">
            <v>AustralianShares</v>
          </cell>
          <cell r="E4358">
            <v>34034</v>
          </cell>
          <cell r="F4358">
            <v>0</v>
          </cell>
          <cell r="G4358">
            <v>0</v>
          </cell>
          <cell r="H4358">
            <v>86786.7</v>
          </cell>
          <cell r="I4358">
            <v>0</v>
          </cell>
          <cell r="J4358">
            <v>0</v>
          </cell>
          <cell r="K4358">
            <v>2.5499999999999998</v>
          </cell>
        </row>
        <row r="4359">
          <cell r="A4359" t="str">
            <v>RFT</v>
          </cell>
          <cell r="B4359" t="str">
            <v>No</v>
          </cell>
          <cell r="C4359" t="str">
            <v>Rectifier Technologies Limited</v>
          </cell>
          <cell r="D4359" t="str">
            <v>AustralianShares</v>
          </cell>
          <cell r="E4359">
            <v>592754</v>
          </cell>
          <cell r="F4359">
            <v>0</v>
          </cell>
          <cell r="G4359">
            <v>0</v>
          </cell>
          <cell r="H4359">
            <v>6520.2939999999999</v>
          </cell>
          <cell r="I4359">
            <v>0</v>
          </cell>
          <cell r="J4359">
            <v>0</v>
          </cell>
          <cell r="K4359">
            <v>1.0999999999999999E-2</v>
          </cell>
        </row>
        <row r="4360">
          <cell r="A4360" t="str">
            <v>RFX</v>
          </cell>
          <cell r="B4360" t="str">
            <v>No</v>
          </cell>
          <cell r="C4360" t="str">
            <v>Redflow Limited</v>
          </cell>
          <cell r="D4360" t="str">
            <v>AustralianShares</v>
          </cell>
          <cell r="E4360">
            <v>261904</v>
          </cell>
          <cell r="F4360">
            <v>0</v>
          </cell>
          <cell r="G4360">
            <v>0</v>
          </cell>
          <cell r="H4360">
            <v>25404.687999999998</v>
          </cell>
          <cell r="I4360">
            <v>0</v>
          </cell>
          <cell r="J4360">
            <v>0</v>
          </cell>
          <cell r="K4360">
            <v>9.7000000000000003E-2</v>
          </cell>
        </row>
        <row r="4361">
          <cell r="A4361" t="str">
            <v>RG8</v>
          </cell>
          <cell r="B4361" t="str">
            <v>No</v>
          </cell>
          <cell r="C4361" t="str">
            <v>Regal Asian Investments Limited</v>
          </cell>
          <cell r="D4361" t="str">
            <v>AustralianShares</v>
          </cell>
          <cell r="E4361">
            <v>605313</v>
          </cell>
          <cell r="F4361">
            <v>0</v>
          </cell>
          <cell r="G4361">
            <v>0</v>
          </cell>
          <cell r="H4361">
            <v>1295369.82</v>
          </cell>
          <cell r="I4361">
            <v>0</v>
          </cell>
          <cell r="J4361">
            <v>0</v>
          </cell>
          <cell r="K4361">
            <v>2.14</v>
          </cell>
        </row>
        <row r="4362">
          <cell r="A4362" t="str">
            <v>RGI</v>
          </cell>
          <cell r="B4362" t="str">
            <v>No</v>
          </cell>
          <cell r="C4362" t="str">
            <v>Roto-Gro International Limited</v>
          </cell>
          <cell r="D4362" t="str">
            <v>AustralianShares</v>
          </cell>
          <cell r="E4362">
            <v>3807</v>
          </cell>
          <cell r="F4362">
            <v>0</v>
          </cell>
          <cell r="G4362">
            <v>0</v>
          </cell>
          <cell r="H4362">
            <v>41.877000000000002</v>
          </cell>
          <cell r="I4362">
            <v>0</v>
          </cell>
          <cell r="J4362">
            <v>0</v>
          </cell>
          <cell r="K4362">
            <v>1.0999999999999999E-2</v>
          </cell>
        </row>
        <row r="4363">
          <cell r="A4363" t="str">
            <v>RGL</v>
          </cell>
          <cell r="B4363" t="str">
            <v>No</v>
          </cell>
          <cell r="C4363" t="str">
            <v>Riversgold Limited</v>
          </cell>
          <cell r="D4363" t="str">
            <v>AustralianShares</v>
          </cell>
          <cell r="E4363">
            <v>536721</v>
          </cell>
          <cell r="F4363">
            <v>0</v>
          </cell>
          <cell r="G4363">
            <v>0</v>
          </cell>
          <cell r="H4363">
            <v>2146.884</v>
          </cell>
          <cell r="I4363">
            <v>0</v>
          </cell>
          <cell r="J4363">
            <v>0</v>
          </cell>
          <cell r="K4363">
            <v>4.0000000000000001E-3</v>
          </cell>
        </row>
        <row r="4364">
          <cell r="A4364" t="str">
            <v>RGLD.ND</v>
          </cell>
          <cell r="B4364" t="str">
            <v>No</v>
          </cell>
          <cell r="C4364" t="str">
            <v>Royal Gold Inc</v>
          </cell>
          <cell r="D4364" t="str">
            <v>InternationalShares</v>
          </cell>
          <cell r="E4364">
            <v>243</v>
          </cell>
          <cell r="F4364">
            <v>0</v>
          </cell>
          <cell r="G4364">
            <v>0</v>
          </cell>
          <cell r="H4364">
            <v>51785.275589999997</v>
          </cell>
          <cell r="I4364">
            <v>0</v>
          </cell>
          <cell r="J4364">
            <v>0</v>
          </cell>
          <cell r="K4364">
            <v>213.10812999999999</v>
          </cell>
        </row>
        <row r="4365">
          <cell r="A4365" t="str">
            <v>RGT</v>
          </cell>
          <cell r="B4365" t="str">
            <v>No</v>
          </cell>
          <cell r="C4365" t="str">
            <v>Argent Biopharma Limited</v>
          </cell>
          <cell r="D4365" t="str">
            <v>AustralianShares</v>
          </cell>
          <cell r="E4365">
            <v>1992</v>
          </cell>
          <cell r="F4365">
            <v>0</v>
          </cell>
          <cell r="G4365">
            <v>0</v>
          </cell>
          <cell r="H4365">
            <v>338.64</v>
          </cell>
          <cell r="I4365">
            <v>0</v>
          </cell>
          <cell r="J4365">
            <v>0</v>
          </cell>
          <cell r="K4365">
            <v>0.17</v>
          </cell>
        </row>
        <row r="4366">
          <cell r="A4366" t="str">
            <v>RHHBY.ND</v>
          </cell>
          <cell r="B4366" t="str">
            <v>No</v>
          </cell>
          <cell r="C4366" t="str">
            <v>Roche Holding AG ADR</v>
          </cell>
          <cell r="D4366" t="str">
            <v>InternationalShares</v>
          </cell>
          <cell r="E4366">
            <v>19416</v>
          </cell>
          <cell r="F4366">
            <v>0</v>
          </cell>
          <cell r="G4366">
            <v>0</v>
          </cell>
          <cell r="H4366">
            <v>1094601.7165680001</v>
          </cell>
          <cell r="I4366">
            <v>0</v>
          </cell>
          <cell r="J4366">
            <v>0</v>
          </cell>
          <cell r="K4366">
            <v>56.376272999999998</v>
          </cell>
        </row>
        <row r="4367">
          <cell r="A4367" t="str">
            <v>RHI</v>
          </cell>
          <cell r="B4367" t="str">
            <v>No</v>
          </cell>
          <cell r="C4367" t="str">
            <v>Red Hill Minerals Limited</v>
          </cell>
          <cell r="D4367" t="str">
            <v>AustralianShares</v>
          </cell>
          <cell r="E4367">
            <v>2204</v>
          </cell>
          <cell r="F4367">
            <v>0</v>
          </cell>
          <cell r="G4367">
            <v>0</v>
          </cell>
          <cell r="H4367">
            <v>9058.44</v>
          </cell>
          <cell r="I4367">
            <v>0</v>
          </cell>
          <cell r="J4367">
            <v>0</v>
          </cell>
          <cell r="K4367">
            <v>4.1100000000000003</v>
          </cell>
        </row>
        <row r="4368">
          <cell r="A4368" t="str">
            <v>RHIM.LN</v>
          </cell>
          <cell r="B4368" t="str">
            <v>No</v>
          </cell>
          <cell r="C4368" t="str">
            <v>RHI Magnesita NV</v>
          </cell>
          <cell r="D4368" t="str">
            <v>InternationalShares</v>
          </cell>
          <cell r="E4368">
            <v>10</v>
          </cell>
          <cell r="F4368">
            <v>0</v>
          </cell>
          <cell r="G4368">
            <v>0</v>
          </cell>
          <cell r="H4368">
            <v>659.21867999999995</v>
          </cell>
          <cell r="I4368">
            <v>0</v>
          </cell>
          <cell r="J4368">
            <v>0</v>
          </cell>
          <cell r="K4368">
            <v>65.921868000000003</v>
          </cell>
        </row>
        <row r="4369">
          <cell r="A4369" t="str">
            <v>RHK</v>
          </cell>
          <cell r="B4369" t="str">
            <v>No</v>
          </cell>
          <cell r="C4369" t="str">
            <v>Red Hawk Mining Limited</v>
          </cell>
          <cell r="D4369" t="str">
            <v>AustralianShares</v>
          </cell>
          <cell r="E4369">
            <v>13726</v>
          </cell>
          <cell r="F4369">
            <v>0</v>
          </cell>
          <cell r="G4369">
            <v>0</v>
          </cell>
          <cell r="H4369">
            <v>11598.47</v>
          </cell>
          <cell r="I4369">
            <v>0</v>
          </cell>
          <cell r="J4369">
            <v>0</v>
          </cell>
          <cell r="K4369">
            <v>0.84499999999999997</v>
          </cell>
        </row>
        <row r="4370">
          <cell r="A4370" t="str">
            <v>RHT</v>
          </cell>
          <cell r="B4370" t="str">
            <v>No</v>
          </cell>
          <cell r="C4370" t="str">
            <v>Resonance Health Limited</v>
          </cell>
          <cell r="D4370" t="str">
            <v>AustralianShares</v>
          </cell>
          <cell r="E4370">
            <v>56375</v>
          </cell>
          <cell r="F4370">
            <v>0</v>
          </cell>
          <cell r="G4370">
            <v>0</v>
          </cell>
          <cell r="H4370">
            <v>2931.5</v>
          </cell>
          <cell r="I4370">
            <v>0</v>
          </cell>
          <cell r="J4370">
            <v>0</v>
          </cell>
          <cell r="K4370">
            <v>5.1999999999999998E-2</v>
          </cell>
        </row>
        <row r="4371">
          <cell r="A4371" t="str">
            <v>RHY</v>
          </cell>
          <cell r="B4371" t="str">
            <v>No</v>
          </cell>
          <cell r="C4371" t="str">
            <v>Rhythm Biosciences Limited</v>
          </cell>
          <cell r="D4371" t="str">
            <v>AustralianShares</v>
          </cell>
          <cell r="E4371">
            <v>62278</v>
          </cell>
          <cell r="F4371">
            <v>0</v>
          </cell>
          <cell r="G4371">
            <v>0</v>
          </cell>
          <cell r="H4371">
            <v>5418.1859999999997</v>
          </cell>
          <cell r="I4371">
            <v>0</v>
          </cell>
          <cell r="J4371">
            <v>0</v>
          </cell>
          <cell r="K4371">
            <v>8.6999999999999994E-2</v>
          </cell>
        </row>
        <row r="4372">
          <cell r="A4372" t="str">
            <v>RI.PA</v>
          </cell>
          <cell r="B4372" t="str">
            <v>No</v>
          </cell>
          <cell r="C4372" t="str">
            <v>Pernod Ricard SA</v>
          </cell>
          <cell r="D4372" t="str">
            <v>InternationalShares</v>
          </cell>
          <cell r="E4372">
            <v>4</v>
          </cell>
          <cell r="F4372">
            <v>0</v>
          </cell>
          <cell r="G4372">
            <v>0</v>
          </cell>
          <cell r="H4372">
            <v>730.58344799999998</v>
          </cell>
          <cell r="I4372">
            <v>0</v>
          </cell>
          <cell r="J4372">
            <v>0</v>
          </cell>
          <cell r="K4372">
            <v>182.64586199999999</v>
          </cell>
        </row>
        <row r="4373">
          <cell r="A4373" t="str">
            <v>RIE</v>
          </cell>
          <cell r="B4373" t="str">
            <v>No</v>
          </cell>
          <cell r="C4373" t="str">
            <v>Riedel Resources Limited</v>
          </cell>
          <cell r="D4373" t="str">
            <v>AustralianShares</v>
          </cell>
          <cell r="E4373">
            <v>116250</v>
          </cell>
          <cell r="F4373">
            <v>0</v>
          </cell>
          <cell r="G4373">
            <v>0</v>
          </cell>
          <cell r="H4373">
            <v>3603.75</v>
          </cell>
          <cell r="I4373">
            <v>0</v>
          </cell>
          <cell r="J4373">
            <v>0</v>
          </cell>
          <cell r="K4373">
            <v>3.1E-2</v>
          </cell>
        </row>
        <row r="4374">
          <cell r="A4374" t="str">
            <v>RIG.NY</v>
          </cell>
          <cell r="B4374" t="str">
            <v>No</v>
          </cell>
          <cell r="C4374" t="str">
            <v>Transocean Ltd</v>
          </cell>
          <cell r="D4374" t="str">
            <v>InternationalShares</v>
          </cell>
          <cell r="E4374">
            <v>10948</v>
          </cell>
          <cell r="F4374">
            <v>0</v>
          </cell>
          <cell r="G4374">
            <v>0</v>
          </cell>
          <cell r="H4374">
            <v>66356.879008000004</v>
          </cell>
          <cell r="I4374">
            <v>0</v>
          </cell>
          <cell r="J4374">
            <v>0</v>
          </cell>
          <cell r="K4374">
            <v>6.061096</v>
          </cell>
        </row>
        <row r="4375">
          <cell r="A4375" t="str">
            <v>RIGD.LN</v>
          </cell>
          <cell r="B4375" t="str">
            <v>No</v>
          </cell>
          <cell r="C4375" t="str">
            <v>Reliance Industries Limited</v>
          </cell>
          <cell r="D4375" t="str">
            <v>InternationalShares</v>
          </cell>
          <cell r="E4375">
            <v>638</v>
          </cell>
          <cell r="F4375">
            <v>0</v>
          </cell>
          <cell r="G4375">
            <v>0</v>
          </cell>
          <cell r="H4375">
            <v>58571.843924000001</v>
          </cell>
          <cell r="I4375">
            <v>0</v>
          </cell>
          <cell r="J4375">
            <v>0</v>
          </cell>
          <cell r="K4375">
            <v>91.805397999999997</v>
          </cell>
        </row>
        <row r="4376">
          <cell r="A4376" t="str">
            <v>RIL</v>
          </cell>
          <cell r="B4376" t="str">
            <v>No</v>
          </cell>
          <cell r="C4376" t="str">
            <v>Redivium Limited</v>
          </cell>
          <cell r="D4376" t="str">
            <v>AustralianShares</v>
          </cell>
          <cell r="E4376">
            <v>1111718</v>
          </cell>
          <cell r="F4376">
            <v>0</v>
          </cell>
          <cell r="G4376">
            <v>0</v>
          </cell>
          <cell r="H4376">
            <v>4446.8720000000003</v>
          </cell>
          <cell r="I4376">
            <v>0</v>
          </cell>
          <cell r="J4376">
            <v>0</v>
          </cell>
          <cell r="K4376">
            <v>4.0000000000000001E-3</v>
          </cell>
        </row>
        <row r="4377">
          <cell r="A4377" t="str">
            <v>RIM</v>
          </cell>
          <cell r="B4377" t="str">
            <v>No</v>
          </cell>
          <cell r="C4377" t="str">
            <v>Rimfire Pacific Mining Limited</v>
          </cell>
          <cell r="D4377" t="str">
            <v>AustralianShares</v>
          </cell>
          <cell r="E4377">
            <v>172231</v>
          </cell>
          <cell r="F4377">
            <v>0</v>
          </cell>
          <cell r="G4377">
            <v>0</v>
          </cell>
          <cell r="H4377">
            <v>6028.085</v>
          </cell>
          <cell r="I4377">
            <v>0</v>
          </cell>
          <cell r="J4377">
            <v>0</v>
          </cell>
          <cell r="K4377">
            <v>3.5000000000000003E-2</v>
          </cell>
        </row>
        <row r="4378">
          <cell r="A4378" t="str">
            <v>RIM0001AU</v>
          </cell>
          <cell r="B4378" t="str">
            <v>No</v>
          </cell>
          <cell r="C4378" t="str">
            <v>Russell Inv Balanced Fund - Class A</v>
          </cell>
          <cell r="D4378" t="str">
            <v>ManagedFunds</v>
          </cell>
          <cell r="E4378">
            <v>104977752.27415501</v>
          </cell>
          <cell r="F4378">
            <v>0</v>
          </cell>
          <cell r="G4378">
            <v>0</v>
          </cell>
          <cell r="H4378">
            <v>101324526.49501401</v>
          </cell>
          <cell r="I4378">
            <v>0</v>
          </cell>
          <cell r="J4378">
            <v>0</v>
          </cell>
          <cell r="K4378">
            <v>0.96519999999999995</v>
          </cell>
        </row>
        <row r="4379">
          <cell r="A4379" t="str">
            <v>RIM0002AU</v>
          </cell>
          <cell r="B4379" t="str">
            <v>No</v>
          </cell>
          <cell r="C4379" t="str">
            <v>Russell Inv Conservative Fund - Class A</v>
          </cell>
          <cell r="D4379" t="str">
            <v>ManagedFunds</v>
          </cell>
          <cell r="E4379">
            <v>33321680.192219999</v>
          </cell>
          <cell r="F4379">
            <v>0</v>
          </cell>
          <cell r="G4379">
            <v>0</v>
          </cell>
          <cell r="H4379">
            <v>30322728.974920001</v>
          </cell>
          <cell r="I4379">
            <v>0</v>
          </cell>
          <cell r="J4379">
            <v>0</v>
          </cell>
          <cell r="K4379">
            <v>0.91</v>
          </cell>
        </row>
        <row r="4380">
          <cell r="A4380" t="str">
            <v>RIM0003AU</v>
          </cell>
          <cell r="B4380" t="str">
            <v>No</v>
          </cell>
          <cell r="C4380" t="str">
            <v>Russell Inv Diversified 50 Fund - Class A</v>
          </cell>
          <cell r="D4380" t="str">
            <v>ManagedFunds</v>
          </cell>
          <cell r="E4380">
            <v>30756370.395831</v>
          </cell>
          <cell r="F4380">
            <v>0</v>
          </cell>
          <cell r="G4380">
            <v>0</v>
          </cell>
          <cell r="H4380">
            <v>31014723.907155998</v>
          </cell>
          <cell r="I4380">
            <v>0</v>
          </cell>
          <cell r="J4380">
            <v>0</v>
          </cell>
          <cell r="K4380">
            <v>1.0084</v>
          </cell>
        </row>
        <row r="4381">
          <cell r="A4381" t="str">
            <v>RIM0004AU</v>
          </cell>
          <cell r="B4381" t="str">
            <v>No</v>
          </cell>
          <cell r="C4381" t="str">
            <v>Russell Inv Growth Fund - Class A</v>
          </cell>
          <cell r="D4381" t="str">
            <v>ManagedFunds</v>
          </cell>
          <cell r="E4381">
            <v>59915518.988600001</v>
          </cell>
          <cell r="F4381">
            <v>0</v>
          </cell>
          <cell r="G4381">
            <v>0</v>
          </cell>
          <cell r="H4381">
            <v>58381681.702491999</v>
          </cell>
          <cell r="I4381">
            <v>0</v>
          </cell>
          <cell r="J4381">
            <v>0</v>
          </cell>
          <cell r="K4381">
            <v>0.97440000000000004</v>
          </cell>
        </row>
        <row r="4382">
          <cell r="A4382" t="str">
            <v>RIM0005AU</v>
          </cell>
          <cell r="B4382" t="str">
            <v>No</v>
          </cell>
          <cell r="C4382" t="str">
            <v>Russell Inv Australian Bond Fund - Class A</v>
          </cell>
          <cell r="D4382" t="str">
            <v>ManagedFunds</v>
          </cell>
          <cell r="E4382">
            <v>728351.95178799995</v>
          </cell>
          <cell r="F4382">
            <v>0</v>
          </cell>
          <cell r="G4382">
            <v>0</v>
          </cell>
          <cell r="H4382">
            <v>672196.01630500006</v>
          </cell>
          <cell r="I4382">
            <v>0</v>
          </cell>
          <cell r="J4382">
            <v>0</v>
          </cell>
          <cell r="K4382">
            <v>0.92290000000000005</v>
          </cell>
        </row>
        <row r="4383">
          <cell r="A4383" t="str">
            <v>RIM0006AU</v>
          </cell>
          <cell r="B4383" t="str">
            <v>No</v>
          </cell>
          <cell r="C4383" t="str">
            <v>Russell Inv Australian Shares Fund - Class A</v>
          </cell>
          <cell r="D4383" t="str">
            <v>ManagedFunds</v>
          </cell>
          <cell r="E4383">
            <v>2186609.1129290001</v>
          </cell>
          <cell r="F4383">
            <v>0</v>
          </cell>
          <cell r="G4383">
            <v>0</v>
          </cell>
          <cell r="H4383">
            <v>4939987.3079289999</v>
          </cell>
          <cell r="I4383">
            <v>0</v>
          </cell>
          <cell r="J4383">
            <v>0</v>
          </cell>
          <cell r="K4383">
            <v>2.2591999999999999</v>
          </cell>
        </row>
        <row r="4384">
          <cell r="A4384" t="str">
            <v>RIM0007AU</v>
          </cell>
          <cell r="B4384" t="str">
            <v>No</v>
          </cell>
          <cell r="C4384" t="str">
            <v>Russell Inv Internat'l Bond Fund $A Hedged - Cl A</v>
          </cell>
          <cell r="D4384" t="str">
            <v>ManagedFunds</v>
          </cell>
          <cell r="E4384">
            <v>480048.93995199999</v>
          </cell>
          <cell r="F4384">
            <v>0</v>
          </cell>
          <cell r="G4384">
            <v>0</v>
          </cell>
          <cell r="H4384">
            <v>403049.08998399996</v>
          </cell>
          <cell r="I4384">
            <v>0</v>
          </cell>
          <cell r="J4384">
            <v>0</v>
          </cell>
          <cell r="K4384">
            <v>0.83960000000000001</v>
          </cell>
        </row>
        <row r="4385">
          <cell r="A4385" t="str">
            <v>RIM0008AU</v>
          </cell>
          <cell r="B4385" t="str">
            <v>No</v>
          </cell>
          <cell r="C4385" t="str">
            <v>Russell Inv International Share Fund Class A</v>
          </cell>
          <cell r="D4385" t="str">
            <v>ManagedFunds</v>
          </cell>
          <cell r="E4385">
            <v>3570194.178967</v>
          </cell>
          <cell r="F4385">
            <v>0</v>
          </cell>
          <cell r="G4385">
            <v>0</v>
          </cell>
          <cell r="H4385">
            <v>10982988.352757001</v>
          </cell>
          <cell r="I4385">
            <v>0</v>
          </cell>
          <cell r="J4385">
            <v>0</v>
          </cell>
          <cell r="K4385">
            <v>3.0762999999999998</v>
          </cell>
        </row>
        <row r="4386">
          <cell r="A4386" t="str">
            <v>RIM0009AU</v>
          </cell>
          <cell r="B4386" t="str">
            <v>No</v>
          </cell>
          <cell r="C4386" t="str">
            <v>Russell Inv Internat Shares $A Hedged - Class A</v>
          </cell>
          <cell r="D4386" t="str">
            <v>ManagedFunds</v>
          </cell>
          <cell r="E4386">
            <v>2019153.740028</v>
          </cell>
          <cell r="F4386">
            <v>0</v>
          </cell>
          <cell r="G4386">
            <v>0</v>
          </cell>
          <cell r="H4386">
            <v>2713540.7112230002</v>
          </cell>
          <cell r="I4386">
            <v>0</v>
          </cell>
          <cell r="J4386">
            <v>0</v>
          </cell>
          <cell r="K4386">
            <v>1.3439000000000001</v>
          </cell>
        </row>
        <row r="4387">
          <cell r="A4387" t="str">
            <v>RIM0011AU</v>
          </cell>
          <cell r="B4387" t="str">
            <v>No</v>
          </cell>
          <cell r="C4387" t="str">
            <v>Russell Inv Balanced Fund - Class C</v>
          </cell>
          <cell r="D4387" t="str">
            <v>ManagedFunds</v>
          </cell>
          <cell r="E4387">
            <v>120739526.74151801</v>
          </cell>
          <cell r="F4387">
            <v>0</v>
          </cell>
          <cell r="G4387">
            <v>0</v>
          </cell>
          <cell r="H4387">
            <v>126221101.25558299</v>
          </cell>
          <cell r="I4387">
            <v>0</v>
          </cell>
          <cell r="J4387">
            <v>0</v>
          </cell>
          <cell r="K4387">
            <v>1.0454000000000001</v>
          </cell>
        </row>
        <row r="4388">
          <cell r="A4388" t="str">
            <v>RIM0012AU</v>
          </cell>
          <cell r="B4388" t="str">
            <v>No</v>
          </cell>
          <cell r="C4388" t="str">
            <v>Russell Inv Conservative Fund - Class C</v>
          </cell>
          <cell r="D4388" t="str">
            <v>ManagedFunds</v>
          </cell>
          <cell r="E4388">
            <v>32737558.578230999</v>
          </cell>
          <cell r="F4388">
            <v>0</v>
          </cell>
          <cell r="G4388">
            <v>0</v>
          </cell>
          <cell r="H4388">
            <v>32131913.744534001</v>
          </cell>
          <cell r="I4388">
            <v>0</v>
          </cell>
          <cell r="J4388">
            <v>0</v>
          </cell>
          <cell r="K4388">
            <v>0.98150000000000004</v>
          </cell>
        </row>
        <row r="4389">
          <cell r="A4389" t="str">
            <v>RIM0013AU</v>
          </cell>
          <cell r="B4389" t="str">
            <v>No</v>
          </cell>
          <cell r="C4389" t="str">
            <v>Russell Inv Diversified 50 Fund - Class C</v>
          </cell>
          <cell r="D4389" t="str">
            <v>ManagedFunds</v>
          </cell>
          <cell r="E4389">
            <v>26483717.215672001</v>
          </cell>
          <cell r="F4389">
            <v>0</v>
          </cell>
          <cell r="G4389">
            <v>0</v>
          </cell>
          <cell r="H4389">
            <v>28758668.524498001</v>
          </cell>
          <cell r="I4389">
            <v>0</v>
          </cell>
          <cell r="J4389">
            <v>0</v>
          </cell>
          <cell r="K4389">
            <v>1.0859000000000001</v>
          </cell>
        </row>
        <row r="4390">
          <cell r="A4390" t="str">
            <v>RIM0014AU</v>
          </cell>
          <cell r="B4390" t="str">
            <v>No</v>
          </cell>
          <cell r="C4390" t="str">
            <v>Russell Inv Growth Fund - Class C</v>
          </cell>
          <cell r="D4390" t="str">
            <v>ManagedFunds</v>
          </cell>
          <cell r="E4390">
            <v>81544811.333847001</v>
          </cell>
          <cell r="F4390">
            <v>0</v>
          </cell>
          <cell r="G4390">
            <v>0</v>
          </cell>
          <cell r="H4390">
            <v>84472270.060731992</v>
          </cell>
          <cell r="I4390">
            <v>0</v>
          </cell>
          <cell r="J4390">
            <v>0</v>
          </cell>
          <cell r="K4390">
            <v>1.0359</v>
          </cell>
        </row>
        <row r="4391">
          <cell r="A4391" t="str">
            <v>RIM0015AU</v>
          </cell>
          <cell r="B4391" t="str">
            <v>No</v>
          </cell>
          <cell r="C4391" t="str">
            <v>Russell Inv Australian Shares Fund - Class C</v>
          </cell>
          <cell r="D4391" t="str">
            <v>ManagedFunds</v>
          </cell>
          <cell r="E4391">
            <v>17771.564622000002</v>
          </cell>
          <cell r="F4391">
            <v>0</v>
          </cell>
          <cell r="G4391">
            <v>0</v>
          </cell>
          <cell r="H4391">
            <v>21580.010919999997</v>
          </cell>
          <cell r="I4391">
            <v>0</v>
          </cell>
          <cell r="J4391">
            <v>0</v>
          </cell>
          <cell r="K4391">
            <v>1.2142999999999999</v>
          </cell>
        </row>
        <row r="4392">
          <cell r="A4392" t="str">
            <v>RIM0016AU</v>
          </cell>
          <cell r="B4392" t="str">
            <v>No</v>
          </cell>
          <cell r="C4392" t="str">
            <v>Russell Inv International Share Fund Class C</v>
          </cell>
          <cell r="D4392" t="str">
            <v>ManagedFunds</v>
          </cell>
          <cell r="E4392">
            <v>14220.738982999999</v>
          </cell>
          <cell r="F4392">
            <v>0</v>
          </cell>
          <cell r="G4392">
            <v>0</v>
          </cell>
          <cell r="H4392">
            <v>35534.782570000003</v>
          </cell>
          <cell r="I4392">
            <v>0</v>
          </cell>
          <cell r="J4392">
            <v>0</v>
          </cell>
          <cell r="K4392">
            <v>2.4988000000000001</v>
          </cell>
        </row>
        <row r="4393">
          <cell r="A4393" t="str">
            <v>RIM0029AU</v>
          </cell>
          <cell r="B4393" t="str">
            <v>No</v>
          </cell>
          <cell r="C4393" t="str">
            <v>Russell Inv Australian Opportunities Fund Class A</v>
          </cell>
          <cell r="D4393" t="str">
            <v>ManagedFunds</v>
          </cell>
          <cell r="E4393">
            <v>2044682.6828119999</v>
          </cell>
          <cell r="F4393">
            <v>0</v>
          </cell>
          <cell r="G4393">
            <v>0</v>
          </cell>
          <cell r="H4393">
            <v>2950886.0478340001</v>
          </cell>
          <cell r="I4393">
            <v>0</v>
          </cell>
          <cell r="J4393">
            <v>0</v>
          </cell>
          <cell r="K4393">
            <v>1.4432</v>
          </cell>
        </row>
        <row r="4394">
          <cell r="A4394" t="str">
            <v>RIM0030AU</v>
          </cell>
          <cell r="B4394" t="str">
            <v>No</v>
          </cell>
          <cell r="C4394" t="str">
            <v>Russell Inv High Growth Fund - Class C</v>
          </cell>
          <cell r="D4394" t="str">
            <v>ManagedFunds</v>
          </cell>
          <cell r="E4394">
            <v>21993410.423191998</v>
          </cell>
          <cell r="F4394">
            <v>0</v>
          </cell>
          <cell r="G4394">
            <v>0</v>
          </cell>
          <cell r="H4394">
            <v>24773377.500682998</v>
          </cell>
          <cell r="I4394">
            <v>0</v>
          </cell>
          <cell r="J4394">
            <v>0</v>
          </cell>
          <cell r="K4394">
            <v>1.1264000000000001</v>
          </cell>
        </row>
        <row r="4395">
          <cell r="A4395" t="str">
            <v>RIM0031AU</v>
          </cell>
          <cell r="B4395" t="str">
            <v>No</v>
          </cell>
          <cell r="C4395" t="str">
            <v>Russell Inv Internat'l Prop Securities Fd Hgd Cl A</v>
          </cell>
          <cell r="D4395" t="str">
            <v>ManagedFunds</v>
          </cell>
          <cell r="E4395">
            <v>1075680.999332</v>
          </cell>
          <cell r="F4395">
            <v>0</v>
          </cell>
          <cell r="G4395">
            <v>0</v>
          </cell>
          <cell r="H4395">
            <v>1214443.8482459998</v>
          </cell>
          <cell r="I4395">
            <v>0</v>
          </cell>
          <cell r="J4395">
            <v>0</v>
          </cell>
          <cell r="K4395">
            <v>1.129</v>
          </cell>
        </row>
        <row r="4396">
          <cell r="A4396" t="str">
            <v>RIM0034AU</v>
          </cell>
          <cell r="B4396" t="str">
            <v>No</v>
          </cell>
          <cell r="C4396" t="str">
            <v>Russell Inv High Growth Fund - Class A</v>
          </cell>
          <cell r="D4396" t="str">
            <v>ManagedFunds</v>
          </cell>
          <cell r="E4396">
            <v>13218132.369278001</v>
          </cell>
          <cell r="F4396">
            <v>0</v>
          </cell>
          <cell r="G4396">
            <v>0</v>
          </cell>
          <cell r="H4396">
            <v>12611420.093527999</v>
          </cell>
          <cell r="I4396">
            <v>0</v>
          </cell>
          <cell r="J4396">
            <v>0</v>
          </cell>
          <cell r="K4396">
            <v>0.95409999999999995</v>
          </cell>
        </row>
        <row r="4397">
          <cell r="A4397" t="str">
            <v>RIM0037AU</v>
          </cell>
          <cell r="B4397" t="str">
            <v>No</v>
          </cell>
          <cell r="C4397" t="str">
            <v>Russell Inv Australian Floating Rate Fund - Cl A</v>
          </cell>
          <cell r="D4397" t="str">
            <v>ManagedFunds</v>
          </cell>
          <cell r="E4397">
            <v>3475910.3625480002</v>
          </cell>
          <cell r="F4397">
            <v>0</v>
          </cell>
          <cell r="G4397">
            <v>0</v>
          </cell>
          <cell r="H4397">
            <v>3601043.1356000002</v>
          </cell>
          <cell r="I4397">
            <v>0</v>
          </cell>
          <cell r="J4397">
            <v>0</v>
          </cell>
          <cell r="K4397">
            <v>1.036</v>
          </cell>
        </row>
        <row r="4398">
          <cell r="A4398" t="str">
            <v>RIM0038AU</v>
          </cell>
          <cell r="B4398" t="str">
            <v>No</v>
          </cell>
          <cell r="C4398" t="str">
            <v>Russell Inv Emerging Markets Fund - Class A</v>
          </cell>
          <cell r="D4398" t="str">
            <v>ManagedFunds</v>
          </cell>
          <cell r="E4398">
            <v>249092.65655700001</v>
          </cell>
          <cell r="F4398">
            <v>0</v>
          </cell>
          <cell r="G4398">
            <v>0</v>
          </cell>
          <cell r="H4398">
            <v>239278.40588900002</v>
          </cell>
          <cell r="I4398">
            <v>0</v>
          </cell>
          <cell r="J4398">
            <v>0</v>
          </cell>
          <cell r="K4398">
            <v>0.96060000000000001</v>
          </cell>
        </row>
        <row r="4399">
          <cell r="A4399" t="str">
            <v>RIM0039AU</v>
          </cell>
          <cell r="B4399" t="str">
            <v>No</v>
          </cell>
          <cell r="C4399" t="str">
            <v>Russell Inv Global Opps Fund $A Hedged - Class A</v>
          </cell>
          <cell r="D4399" t="str">
            <v>ManagedFunds</v>
          </cell>
          <cell r="E4399">
            <v>741966.67848400003</v>
          </cell>
          <cell r="F4399">
            <v>0</v>
          </cell>
          <cell r="G4399">
            <v>0</v>
          </cell>
          <cell r="H4399">
            <v>442879.91038700001</v>
          </cell>
          <cell r="I4399">
            <v>0</v>
          </cell>
          <cell r="J4399">
            <v>0</v>
          </cell>
          <cell r="K4399">
            <v>0.59689999999999999</v>
          </cell>
        </row>
        <row r="4400">
          <cell r="A4400" t="str">
            <v>RIM0046AU</v>
          </cell>
          <cell r="B4400" t="str">
            <v>No</v>
          </cell>
          <cell r="C4400" t="str">
            <v>Russell Inv After-Tax Australian Shares Fund Cl A</v>
          </cell>
          <cell r="D4400" t="str">
            <v>ManagedFunds</v>
          </cell>
          <cell r="E4400">
            <v>3646671.8666170002</v>
          </cell>
          <cell r="F4400">
            <v>0</v>
          </cell>
          <cell r="G4400">
            <v>0</v>
          </cell>
          <cell r="H4400">
            <v>3875318.1926540001</v>
          </cell>
          <cell r="I4400">
            <v>0</v>
          </cell>
          <cell r="J4400">
            <v>0</v>
          </cell>
          <cell r="K4400">
            <v>1.0627</v>
          </cell>
        </row>
        <row r="4401">
          <cell r="A4401" t="str">
            <v>RINC</v>
          </cell>
          <cell r="B4401" t="str">
            <v>No</v>
          </cell>
          <cell r="C4401" t="str">
            <v>BetaShares Martin Currie Real Income Fund</v>
          </cell>
          <cell r="D4401" t="str">
            <v>AustralianShares</v>
          </cell>
          <cell r="E4401">
            <v>140805</v>
          </cell>
          <cell r="F4401">
            <v>0</v>
          </cell>
          <cell r="G4401">
            <v>0</v>
          </cell>
          <cell r="H4401">
            <v>1263020.8500000001</v>
          </cell>
          <cell r="I4401">
            <v>0</v>
          </cell>
          <cell r="J4401">
            <v>0</v>
          </cell>
          <cell r="K4401">
            <v>8.9700000000000006</v>
          </cell>
        </row>
        <row r="4402">
          <cell r="A4402" t="str">
            <v>RIO.LN</v>
          </cell>
          <cell r="B4402" t="str">
            <v>No</v>
          </cell>
          <cell r="C4402" t="str">
            <v>Rio Tinto PLC</v>
          </cell>
          <cell r="D4402" t="str">
            <v>InternationalShares</v>
          </cell>
          <cell r="E4402">
            <v>343</v>
          </cell>
          <cell r="F4402">
            <v>0</v>
          </cell>
          <cell r="G4402">
            <v>0</v>
          </cell>
          <cell r="H4402">
            <v>32758.497631999999</v>
          </cell>
          <cell r="I4402">
            <v>0</v>
          </cell>
          <cell r="J4402">
            <v>0</v>
          </cell>
          <cell r="K4402">
            <v>95.505824000000004</v>
          </cell>
        </row>
        <row r="4403">
          <cell r="A4403" t="str">
            <v>RIVN.ND</v>
          </cell>
          <cell r="B4403" t="str">
            <v>No</v>
          </cell>
          <cell r="C4403" t="str">
            <v>Rivian Automotive Inc</v>
          </cell>
          <cell r="D4403" t="str">
            <v>InternationalShares</v>
          </cell>
          <cell r="E4403">
            <v>5159</v>
          </cell>
          <cell r="F4403">
            <v>0</v>
          </cell>
          <cell r="G4403">
            <v>0</v>
          </cell>
          <cell r="H4403">
            <v>110901.40823299999</v>
          </cell>
          <cell r="I4403">
            <v>0</v>
          </cell>
          <cell r="J4403">
            <v>0</v>
          </cell>
          <cell r="K4403">
            <v>21.496687000000001</v>
          </cell>
        </row>
        <row r="4404">
          <cell r="A4404" t="str">
            <v>RKLB.ND</v>
          </cell>
          <cell r="B4404" t="str">
            <v>No</v>
          </cell>
          <cell r="C4404" t="str">
            <v>Rocket Lab USA Inc</v>
          </cell>
          <cell r="D4404" t="str">
            <v>InternationalShares</v>
          </cell>
          <cell r="E4404">
            <v>770</v>
          </cell>
          <cell r="F4404">
            <v>0</v>
          </cell>
          <cell r="G4404">
            <v>0</v>
          </cell>
          <cell r="H4404">
            <v>31698.56151</v>
          </cell>
          <cell r="I4404">
            <v>0</v>
          </cell>
          <cell r="J4404">
            <v>0</v>
          </cell>
          <cell r="K4404">
            <v>41.166963000000003</v>
          </cell>
        </row>
        <row r="4405">
          <cell r="A4405" t="str">
            <v>RKT</v>
          </cell>
          <cell r="B4405" t="str">
            <v>No</v>
          </cell>
          <cell r="C4405" t="str">
            <v>RocketDNA Ltd</v>
          </cell>
          <cell r="D4405" t="str">
            <v>AustralianShares</v>
          </cell>
          <cell r="E4405">
            <v>1045595</v>
          </cell>
          <cell r="F4405">
            <v>0</v>
          </cell>
          <cell r="G4405">
            <v>0</v>
          </cell>
          <cell r="H4405">
            <v>13069.9375</v>
          </cell>
          <cell r="I4405">
            <v>0</v>
          </cell>
          <cell r="J4405">
            <v>0</v>
          </cell>
          <cell r="K4405">
            <v>1.2500000000000001E-2</v>
          </cell>
        </row>
        <row r="4406">
          <cell r="A4406" t="str">
            <v>RKT.LN</v>
          </cell>
          <cell r="B4406" t="str">
            <v>No</v>
          </cell>
          <cell r="C4406" t="str">
            <v>Reckitt Benckiser Group plc</v>
          </cell>
          <cell r="D4406" t="str">
            <v>InternationalShares</v>
          </cell>
          <cell r="E4406">
            <v>10379</v>
          </cell>
          <cell r="F4406">
            <v>0</v>
          </cell>
          <cell r="G4406">
            <v>0</v>
          </cell>
          <cell r="H4406">
            <v>1014341.548599</v>
          </cell>
          <cell r="I4406">
            <v>0</v>
          </cell>
          <cell r="J4406">
            <v>0</v>
          </cell>
          <cell r="K4406">
            <v>97.730181000000002</v>
          </cell>
        </row>
        <row r="4407">
          <cell r="A4407" t="str">
            <v>RL.NY</v>
          </cell>
          <cell r="B4407" t="str">
            <v>No</v>
          </cell>
          <cell r="C4407" t="str">
            <v>Ralph Lauren Corp Class A</v>
          </cell>
          <cell r="D4407" t="str">
            <v>InternationalShares</v>
          </cell>
          <cell r="E4407">
            <v>88</v>
          </cell>
          <cell r="F4407">
            <v>0</v>
          </cell>
          <cell r="G4407">
            <v>0</v>
          </cell>
          <cell r="H4407">
            <v>32853.143663999996</v>
          </cell>
          <cell r="I4407">
            <v>0</v>
          </cell>
          <cell r="J4407">
            <v>0</v>
          </cell>
          <cell r="K4407">
            <v>373.33117800000002</v>
          </cell>
        </row>
        <row r="4408">
          <cell r="A4408" t="str">
            <v>RLF</v>
          </cell>
          <cell r="B4408" t="str">
            <v>No</v>
          </cell>
          <cell r="C4408" t="str">
            <v>RLF AgTech Ltd</v>
          </cell>
          <cell r="D4408" t="str">
            <v>AustralianShares</v>
          </cell>
          <cell r="E4408">
            <v>4000</v>
          </cell>
          <cell r="F4408">
            <v>0</v>
          </cell>
          <cell r="G4408">
            <v>0</v>
          </cell>
          <cell r="H4408">
            <v>112</v>
          </cell>
          <cell r="I4408">
            <v>0</v>
          </cell>
          <cell r="J4408">
            <v>0</v>
          </cell>
          <cell r="K4408">
            <v>2.8000000000000001E-2</v>
          </cell>
        </row>
        <row r="4409">
          <cell r="A4409" t="str">
            <v>RLG</v>
          </cell>
          <cell r="B4409" t="str">
            <v>No</v>
          </cell>
          <cell r="C4409" t="str">
            <v>Roolife Group Limited</v>
          </cell>
          <cell r="D4409" t="str">
            <v>AustralianShares</v>
          </cell>
          <cell r="E4409">
            <v>340915</v>
          </cell>
          <cell r="F4409">
            <v>0</v>
          </cell>
          <cell r="G4409">
            <v>0</v>
          </cell>
          <cell r="H4409">
            <v>1704.575</v>
          </cell>
          <cell r="I4409">
            <v>0</v>
          </cell>
          <cell r="J4409">
            <v>0</v>
          </cell>
          <cell r="K4409">
            <v>5.0000000000000001E-3</v>
          </cell>
        </row>
        <row r="4410">
          <cell r="A4410" t="str">
            <v>RLK</v>
          </cell>
          <cell r="B4410" t="str">
            <v>No</v>
          </cell>
          <cell r="C4410" t="str">
            <v>Rolek Resources Ltd</v>
          </cell>
          <cell r="D4410" t="str">
            <v>AustralianShares</v>
          </cell>
          <cell r="E4410">
            <v>0</v>
          </cell>
          <cell r="F4410">
            <v>0</v>
          </cell>
          <cell r="G4410">
            <v>0</v>
          </cell>
          <cell r="H4410">
            <v>0</v>
          </cell>
          <cell r="I4410">
            <v>0</v>
          </cell>
          <cell r="J4410">
            <v>0</v>
          </cell>
          <cell r="K4410">
            <v>0</v>
          </cell>
        </row>
        <row r="4411">
          <cell r="A4411" t="str">
            <v>RLL</v>
          </cell>
          <cell r="B4411" t="str">
            <v>No</v>
          </cell>
          <cell r="C4411" t="str">
            <v>Rapid Lithium Limited</v>
          </cell>
          <cell r="D4411" t="str">
            <v>AustralianShares</v>
          </cell>
          <cell r="E4411">
            <v>19230</v>
          </cell>
          <cell r="F4411">
            <v>0</v>
          </cell>
          <cell r="G4411">
            <v>0</v>
          </cell>
          <cell r="H4411">
            <v>96.15</v>
          </cell>
          <cell r="I4411">
            <v>0</v>
          </cell>
          <cell r="J4411">
            <v>0</v>
          </cell>
          <cell r="K4411">
            <v>5.0000000000000001E-3</v>
          </cell>
        </row>
        <row r="4412">
          <cell r="A4412" t="str">
            <v>RLT</v>
          </cell>
          <cell r="B4412" t="str">
            <v>No</v>
          </cell>
          <cell r="C4412" t="str">
            <v>Renergen Limited CDI</v>
          </cell>
          <cell r="D4412" t="str">
            <v>AustralianShares</v>
          </cell>
          <cell r="E4412">
            <v>10892</v>
          </cell>
          <cell r="F4412">
            <v>0</v>
          </cell>
          <cell r="G4412">
            <v>0</v>
          </cell>
          <cell r="H4412">
            <v>6371.82</v>
          </cell>
          <cell r="I4412">
            <v>0</v>
          </cell>
          <cell r="J4412">
            <v>0</v>
          </cell>
          <cell r="K4412">
            <v>0.58499999999999996</v>
          </cell>
        </row>
        <row r="4413">
          <cell r="A4413" t="str">
            <v>RMC</v>
          </cell>
          <cell r="B4413" t="str">
            <v>No</v>
          </cell>
          <cell r="C4413" t="str">
            <v>Resimac Group Ltd</v>
          </cell>
          <cell r="D4413" t="str">
            <v>AustralianShares</v>
          </cell>
          <cell r="E4413">
            <v>24404</v>
          </cell>
          <cell r="F4413">
            <v>0</v>
          </cell>
          <cell r="G4413">
            <v>0</v>
          </cell>
          <cell r="H4413">
            <v>23793.9</v>
          </cell>
          <cell r="I4413">
            <v>0</v>
          </cell>
          <cell r="J4413">
            <v>0</v>
          </cell>
          <cell r="K4413">
            <v>0.97499999999999998</v>
          </cell>
        </row>
        <row r="4414">
          <cell r="A4414" t="str">
            <v>RML</v>
          </cell>
          <cell r="B4414" t="str">
            <v>No</v>
          </cell>
          <cell r="C4414" t="str">
            <v>Resolution Minerals Ltd</v>
          </cell>
          <cell r="D4414" t="str">
            <v>AustralianShares</v>
          </cell>
          <cell r="E4414">
            <v>68750</v>
          </cell>
          <cell r="F4414">
            <v>0</v>
          </cell>
          <cell r="G4414">
            <v>0</v>
          </cell>
          <cell r="H4414">
            <v>825</v>
          </cell>
          <cell r="I4414">
            <v>0</v>
          </cell>
          <cell r="J4414">
            <v>0</v>
          </cell>
          <cell r="K4414">
            <v>1.2E-2</v>
          </cell>
        </row>
        <row r="4415">
          <cell r="A4415" t="str">
            <v>RMS</v>
          </cell>
          <cell r="B4415" t="str">
            <v>No</v>
          </cell>
          <cell r="C4415" t="str">
            <v>Ramelius Resources Limited</v>
          </cell>
          <cell r="D4415" t="str">
            <v>AustralianShares</v>
          </cell>
          <cell r="E4415">
            <v>617072</v>
          </cell>
          <cell r="F4415">
            <v>0</v>
          </cell>
          <cell r="G4415">
            <v>0</v>
          </cell>
          <cell r="H4415">
            <v>1277339.04</v>
          </cell>
          <cell r="I4415">
            <v>0</v>
          </cell>
          <cell r="J4415">
            <v>0</v>
          </cell>
          <cell r="K4415">
            <v>2.0699999999999998</v>
          </cell>
        </row>
        <row r="4416">
          <cell r="A4416" t="str">
            <v>RMS.PA</v>
          </cell>
          <cell r="B4416" t="str">
            <v>No</v>
          </cell>
          <cell r="C4416" t="str">
            <v>Hermes International</v>
          </cell>
          <cell r="D4416" t="str">
            <v>InternationalShares</v>
          </cell>
          <cell r="E4416">
            <v>15</v>
          </cell>
          <cell r="F4416">
            <v>0</v>
          </cell>
          <cell r="G4416">
            <v>0</v>
          </cell>
          <cell r="H4416">
            <v>58182.287055000001</v>
          </cell>
          <cell r="I4416">
            <v>0</v>
          </cell>
          <cell r="J4416">
            <v>0</v>
          </cell>
          <cell r="K4416">
            <v>3878.819137</v>
          </cell>
        </row>
        <row r="4417">
          <cell r="A4417" t="str">
            <v>RMV.LN</v>
          </cell>
          <cell r="B4417" t="str">
            <v>No</v>
          </cell>
          <cell r="C4417" t="str">
            <v>Rightmove PLC</v>
          </cell>
          <cell r="D4417" t="str">
            <v>InternationalShares</v>
          </cell>
          <cell r="E4417">
            <v>11607</v>
          </cell>
          <cell r="F4417">
            <v>0</v>
          </cell>
          <cell r="G4417">
            <v>0</v>
          </cell>
          <cell r="H4417">
            <v>150636.980805</v>
          </cell>
          <cell r="I4417">
            <v>0</v>
          </cell>
          <cell r="J4417">
            <v>0</v>
          </cell>
          <cell r="K4417">
            <v>12.978115000000001</v>
          </cell>
        </row>
        <row r="4418">
          <cell r="A4418" t="str">
            <v>RMX</v>
          </cell>
          <cell r="B4418" t="str">
            <v>No</v>
          </cell>
          <cell r="C4418" t="str">
            <v>Red Mountain Mining Limited</v>
          </cell>
          <cell r="D4418" t="str">
            <v>AustralianShares</v>
          </cell>
          <cell r="E4418">
            <v>345692</v>
          </cell>
          <cell r="F4418">
            <v>0</v>
          </cell>
          <cell r="G4418">
            <v>0</v>
          </cell>
          <cell r="H4418">
            <v>3111.2280000000001</v>
          </cell>
          <cell r="I4418">
            <v>0</v>
          </cell>
          <cell r="J4418">
            <v>0</v>
          </cell>
          <cell r="K4418">
            <v>8.9999999999999993E-3</v>
          </cell>
        </row>
        <row r="4419">
          <cell r="A4419" t="str">
            <v>RMXO</v>
          </cell>
          <cell r="B4419" t="str">
            <v>No</v>
          </cell>
          <cell r="C4419" t="str">
            <v>Red Mountain Mining Limited Opt Exp 10/05/2027</v>
          </cell>
          <cell r="D4419" t="str">
            <v>AustralianShares</v>
          </cell>
          <cell r="E4419">
            <v>11500</v>
          </cell>
          <cell r="F4419">
            <v>0</v>
          </cell>
          <cell r="G4419">
            <v>0</v>
          </cell>
          <cell r="H4419">
            <v>23</v>
          </cell>
          <cell r="I4419">
            <v>0</v>
          </cell>
          <cell r="J4419">
            <v>0</v>
          </cell>
          <cell r="K4419">
            <v>2E-3</v>
          </cell>
        </row>
        <row r="4420">
          <cell r="A4420" t="str">
            <v>RMXOK</v>
          </cell>
          <cell r="B4420" t="str">
            <v>No</v>
          </cell>
          <cell r="C4420" t="str">
            <v>Red Mountain Mining Limited Options Exp 14/09/2026</v>
          </cell>
          <cell r="D4420" t="str">
            <v>AustralianShares</v>
          </cell>
          <cell r="E4420">
            <v>25000</v>
          </cell>
          <cell r="F4420">
            <v>0</v>
          </cell>
          <cell r="G4420">
            <v>0</v>
          </cell>
          <cell r="H4420">
            <v>25</v>
          </cell>
          <cell r="I4420">
            <v>0</v>
          </cell>
          <cell r="J4420">
            <v>0</v>
          </cell>
          <cell r="K4420">
            <v>1E-3</v>
          </cell>
        </row>
        <row r="4421">
          <cell r="A4421" t="str">
            <v>RMY</v>
          </cell>
          <cell r="B4421" t="str">
            <v>No</v>
          </cell>
          <cell r="C4421" t="str">
            <v>RMA Global Limited</v>
          </cell>
          <cell r="D4421" t="str">
            <v>AustralianShares</v>
          </cell>
          <cell r="E4421">
            <v>143630</v>
          </cell>
          <cell r="F4421">
            <v>0</v>
          </cell>
          <cell r="G4421">
            <v>0</v>
          </cell>
          <cell r="H4421">
            <v>5745.2</v>
          </cell>
          <cell r="I4421">
            <v>0</v>
          </cell>
          <cell r="J4421">
            <v>0</v>
          </cell>
          <cell r="K4421">
            <v>0.04</v>
          </cell>
        </row>
        <row r="4422">
          <cell r="A4422" t="str">
            <v>RND</v>
          </cell>
          <cell r="B4422" t="str">
            <v>No</v>
          </cell>
          <cell r="C4422" t="str">
            <v>Rand Mining Limited</v>
          </cell>
          <cell r="D4422" t="str">
            <v>AustralianShares</v>
          </cell>
          <cell r="E4422">
            <v>5000</v>
          </cell>
          <cell r="F4422">
            <v>0</v>
          </cell>
          <cell r="G4422">
            <v>0</v>
          </cell>
          <cell r="H4422">
            <v>7575</v>
          </cell>
          <cell r="I4422">
            <v>0</v>
          </cell>
          <cell r="J4422">
            <v>0</v>
          </cell>
          <cell r="K4422">
            <v>1.5149999999999999</v>
          </cell>
        </row>
        <row r="4423">
          <cell r="A4423" t="str">
            <v>RNE</v>
          </cell>
          <cell r="B4423" t="str">
            <v>No</v>
          </cell>
          <cell r="C4423" t="str">
            <v>Renu Energy Limited</v>
          </cell>
          <cell r="D4423" t="str">
            <v>AustralianShares</v>
          </cell>
          <cell r="E4423">
            <v>140965</v>
          </cell>
          <cell r="F4423">
            <v>0</v>
          </cell>
          <cell r="G4423">
            <v>0</v>
          </cell>
          <cell r="H4423">
            <v>140.965</v>
          </cell>
          <cell r="I4423">
            <v>0</v>
          </cell>
          <cell r="J4423">
            <v>0</v>
          </cell>
          <cell r="K4423">
            <v>1E-3</v>
          </cell>
        </row>
        <row r="4424">
          <cell r="A4424" t="str">
            <v>RNT</v>
          </cell>
          <cell r="B4424" t="str">
            <v>No</v>
          </cell>
          <cell r="C4424" t="str">
            <v>Rent.com.au Limited</v>
          </cell>
          <cell r="D4424" t="str">
            <v>AustralianShares</v>
          </cell>
          <cell r="E4424">
            <v>417496</v>
          </cell>
          <cell r="F4424">
            <v>0</v>
          </cell>
          <cell r="G4424">
            <v>0</v>
          </cell>
          <cell r="H4424">
            <v>7932.424</v>
          </cell>
          <cell r="I4424">
            <v>0</v>
          </cell>
          <cell r="J4424">
            <v>0</v>
          </cell>
          <cell r="K4424">
            <v>1.9E-2</v>
          </cell>
        </row>
        <row r="4425">
          <cell r="A4425" t="str">
            <v>RNTO</v>
          </cell>
          <cell r="B4425" t="str">
            <v>No</v>
          </cell>
          <cell r="C4425" t="str">
            <v>Rent.com.au Limited Option Expiry 31/12/2025</v>
          </cell>
          <cell r="D4425" t="str">
            <v>AustralianShares</v>
          </cell>
          <cell r="E4425">
            <v>1147</v>
          </cell>
          <cell r="F4425">
            <v>0</v>
          </cell>
          <cell r="G4425">
            <v>0</v>
          </cell>
          <cell r="H4425">
            <v>5.7350000000000003</v>
          </cell>
          <cell r="I4425">
            <v>0</v>
          </cell>
          <cell r="J4425">
            <v>0</v>
          </cell>
          <cell r="K4425">
            <v>5.0000000000000001E-3</v>
          </cell>
        </row>
        <row r="4426">
          <cell r="A4426" t="str">
            <v>RNU</v>
          </cell>
          <cell r="B4426" t="str">
            <v>No</v>
          </cell>
          <cell r="C4426" t="str">
            <v>Renascor Resources Limited</v>
          </cell>
          <cell r="D4426" t="str">
            <v>AustralianShares</v>
          </cell>
          <cell r="E4426">
            <v>2252009</v>
          </cell>
          <cell r="F4426">
            <v>0</v>
          </cell>
          <cell r="G4426">
            <v>0</v>
          </cell>
          <cell r="H4426">
            <v>139624.55799999999</v>
          </cell>
          <cell r="I4426">
            <v>0</v>
          </cell>
          <cell r="J4426">
            <v>0</v>
          </cell>
          <cell r="K4426">
            <v>6.2E-2</v>
          </cell>
        </row>
        <row r="4427">
          <cell r="A4427" t="str">
            <v>RNX</v>
          </cell>
          <cell r="B4427" t="str">
            <v>No</v>
          </cell>
          <cell r="C4427" t="str">
            <v>Renegade Exploration Limited</v>
          </cell>
          <cell r="D4427" t="str">
            <v>AustralianShares</v>
          </cell>
          <cell r="E4427">
            <v>62500</v>
          </cell>
          <cell r="F4427">
            <v>0</v>
          </cell>
          <cell r="G4427">
            <v>0</v>
          </cell>
          <cell r="H4427">
            <v>312.5</v>
          </cell>
          <cell r="I4427">
            <v>0</v>
          </cell>
          <cell r="J4427">
            <v>0</v>
          </cell>
          <cell r="K4427">
            <v>5.0000000000000001E-3</v>
          </cell>
        </row>
        <row r="4428">
          <cell r="A4428" t="str">
            <v>ROC</v>
          </cell>
          <cell r="B4428" t="str">
            <v>No</v>
          </cell>
          <cell r="C4428" t="str">
            <v>RocketBoots Limited</v>
          </cell>
          <cell r="D4428" t="str">
            <v>AustralianShares</v>
          </cell>
          <cell r="E4428">
            <v>1610</v>
          </cell>
          <cell r="F4428">
            <v>0</v>
          </cell>
          <cell r="G4428">
            <v>0</v>
          </cell>
          <cell r="H4428">
            <v>112.7</v>
          </cell>
          <cell r="I4428">
            <v>0</v>
          </cell>
          <cell r="J4428">
            <v>0</v>
          </cell>
          <cell r="K4428">
            <v>7.0000000000000007E-2</v>
          </cell>
        </row>
        <row r="4429">
          <cell r="A4429" t="str">
            <v>ROG</v>
          </cell>
          <cell r="B4429" t="str">
            <v>No</v>
          </cell>
          <cell r="C4429" t="str">
            <v>Red Sky Energy Ltd</v>
          </cell>
          <cell r="D4429" t="str">
            <v>AustralianShares</v>
          </cell>
          <cell r="E4429">
            <v>378000</v>
          </cell>
          <cell r="F4429">
            <v>0</v>
          </cell>
          <cell r="G4429">
            <v>0</v>
          </cell>
          <cell r="H4429">
            <v>4158</v>
          </cell>
          <cell r="I4429">
            <v>0</v>
          </cell>
          <cell r="J4429">
            <v>0</v>
          </cell>
          <cell r="K4429">
            <v>1.0999999999999999E-2</v>
          </cell>
        </row>
        <row r="4430">
          <cell r="A4430" t="str">
            <v>ROKU.ND</v>
          </cell>
          <cell r="B4430" t="str">
            <v>No</v>
          </cell>
          <cell r="C4430" t="str">
            <v>Roku Inc</v>
          </cell>
          <cell r="D4430" t="str">
            <v>InternationalShares</v>
          </cell>
          <cell r="E4430">
            <v>196</v>
          </cell>
          <cell r="F4430">
            <v>0</v>
          </cell>
          <cell r="G4430">
            <v>0</v>
          </cell>
          <cell r="H4430">
            <v>23550.412143999998</v>
          </cell>
          <cell r="I4430">
            <v>0</v>
          </cell>
          <cell r="J4430">
            <v>0</v>
          </cell>
          <cell r="K4430">
            <v>120.155164</v>
          </cell>
        </row>
        <row r="4431">
          <cell r="A4431" t="str">
            <v>ROO</v>
          </cell>
          <cell r="B4431" t="str">
            <v>No</v>
          </cell>
          <cell r="C4431" t="str">
            <v>Roots Sustainable Agricultural Technologies Ltd</v>
          </cell>
          <cell r="D4431" t="str">
            <v>AustralianShares</v>
          </cell>
          <cell r="E4431">
            <v>105207</v>
          </cell>
          <cell r="F4431">
            <v>0</v>
          </cell>
          <cell r="G4431">
            <v>0</v>
          </cell>
          <cell r="H4431">
            <v>736.44899999999996</v>
          </cell>
          <cell r="I4431">
            <v>0</v>
          </cell>
          <cell r="J4431">
            <v>0</v>
          </cell>
          <cell r="K4431">
            <v>7.0000000000000001E-3</v>
          </cell>
        </row>
        <row r="4432">
          <cell r="A4432" t="str">
            <v>ROR.LN</v>
          </cell>
          <cell r="B4432" t="str">
            <v>No</v>
          </cell>
          <cell r="C4432" t="str">
            <v>Rotork PLC</v>
          </cell>
          <cell r="D4432" t="str">
            <v>InternationalShares</v>
          </cell>
          <cell r="E4432">
            <v>2749</v>
          </cell>
          <cell r="F4432">
            <v>0</v>
          </cell>
          <cell r="G4432">
            <v>0</v>
          </cell>
          <cell r="H4432">
            <v>17443.738265</v>
          </cell>
          <cell r="I4432">
            <v>0</v>
          </cell>
          <cell r="J4432">
            <v>0</v>
          </cell>
          <cell r="K4432">
            <v>6.345485</v>
          </cell>
        </row>
        <row r="4433">
          <cell r="A4433" t="str">
            <v>ROST.ND</v>
          </cell>
          <cell r="B4433" t="str">
            <v>No</v>
          </cell>
          <cell r="C4433" t="str">
            <v>Ross Stores Inc.</v>
          </cell>
          <cell r="D4433" t="str">
            <v>InternationalShares</v>
          </cell>
          <cell r="E4433">
            <v>42</v>
          </cell>
          <cell r="F4433">
            <v>0</v>
          </cell>
          <cell r="G4433">
            <v>0</v>
          </cell>
          <cell r="H4433">
            <v>10268.85405</v>
          </cell>
          <cell r="I4433">
            <v>0</v>
          </cell>
          <cell r="J4433">
            <v>0</v>
          </cell>
          <cell r="K4433">
            <v>244.49652499999999</v>
          </cell>
        </row>
        <row r="4434">
          <cell r="A4434" t="str">
            <v>RPM</v>
          </cell>
          <cell r="B4434" t="str">
            <v>No</v>
          </cell>
          <cell r="C4434" t="str">
            <v>RPM Automotive Group Limited</v>
          </cell>
          <cell r="D4434" t="str">
            <v>AustralianShares</v>
          </cell>
          <cell r="E4434">
            <v>45246</v>
          </cell>
          <cell r="F4434">
            <v>0</v>
          </cell>
          <cell r="G4434">
            <v>0</v>
          </cell>
          <cell r="H4434">
            <v>3076.7280000000001</v>
          </cell>
          <cell r="I4434">
            <v>0</v>
          </cell>
          <cell r="J4434">
            <v>0</v>
          </cell>
          <cell r="K4434">
            <v>6.8000000000000005E-2</v>
          </cell>
        </row>
        <row r="4435">
          <cell r="A4435" t="str">
            <v>RR1</v>
          </cell>
          <cell r="B4435" t="str">
            <v>No</v>
          </cell>
          <cell r="C4435" t="str">
            <v>Reach Resources Limited</v>
          </cell>
          <cell r="D4435" t="str">
            <v>AustralianShares</v>
          </cell>
          <cell r="E4435">
            <v>673397</v>
          </cell>
          <cell r="F4435">
            <v>0</v>
          </cell>
          <cell r="G4435">
            <v>0</v>
          </cell>
          <cell r="H4435">
            <v>5387.1760000000004</v>
          </cell>
          <cell r="I4435">
            <v>0</v>
          </cell>
          <cell r="J4435">
            <v>0</v>
          </cell>
          <cell r="K4435">
            <v>8.0000000000000002E-3</v>
          </cell>
        </row>
        <row r="4436">
          <cell r="A4436" t="str">
            <v>RR1OA</v>
          </cell>
          <cell r="B4436" t="str">
            <v>No</v>
          </cell>
          <cell r="C4436" t="str">
            <v>Reach Resources Limited Option Expiry 15/04/2027</v>
          </cell>
          <cell r="D4436" t="str">
            <v>AustralianShares</v>
          </cell>
          <cell r="E4436">
            <v>42389</v>
          </cell>
          <cell r="F4436">
            <v>0</v>
          </cell>
          <cell r="G4436">
            <v>0</v>
          </cell>
          <cell r="H4436">
            <v>127.167</v>
          </cell>
          <cell r="I4436">
            <v>0</v>
          </cell>
          <cell r="J4436">
            <v>0</v>
          </cell>
          <cell r="K4436">
            <v>3.0000000000000001E-3</v>
          </cell>
        </row>
        <row r="4437">
          <cell r="A4437" t="str">
            <v>RRC.NY</v>
          </cell>
          <cell r="B4437" t="str">
            <v>No</v>
          </cell>
          <cell r="C4437" t="str">
            <v>Range Resources Corporation</v>
          </cell>
          <cell r="D4437" t="str">
            <v>InternationalShares</v>
          </cell>
          <cell r="E4437">
            <v>6369</v>
          </cell>
          <cell r="F4437">
            <v>0</v>
          </cell>
          <cell r="G4437">
            <v>0</v>
          </cell>
          <cell r="H4437">
            <v>370384.06158600003</v>
          </cell>
          <cell r="I4437">
            <v>0</v>
          </cell>
          <cell r="J4437">
            <v>0</v>
          </cell>
          <cell r="K4437">
            <v>58.154193999999997</v>
          </cell>
        </row>
        <row r="4438">
          <cell r="A4438" t="str">
            <v>RRL</v>
          </cell>
          <cell r="B4438" t="str">
            <v>No</v>
          </cell>
          <cell r="C4438" t="str">
            <v>Regis Resources NL</v>
          </cell>
          <cell r="D4438" t="str">
            <v>AustralianShares</v>
          </cell>
          <cell r="E4438">
            <v>3628034</v>
          </cell>
          <cell r="F4438">
            <v>0</v>
          </cell>
          <cell r="G4438">
            <v>0</v>
          </cell>
          <cell r="H4438">
            <v>9251486.6999999993</v>
          </cell>
          <cell r="I4438">
            <v>0</v>
          </cell>
          <cell r="J4438">
            <v>0</v>
          </cell>
          <cell r="K4438">
            <v>2.5499999999999998</v>
          </cell>
        </row>
        <row r="4439">
          <cell r="A4439" t="str">
            <v>RRR</v>
          </cell>
          <cell r="B4439" t="str">
            <v>No</v>
          </cell>
          <cell r="C4439" t="str">
            <v>Revolver Resources Holdings Ltd</v>
          </cell>
          <cell r="D4439" t="str">
            <v>AustralianShares</v>
          </cell>
          <cell r="E4439">
            <v>40804</v>
          </cell>
          <cell r="F4439">
            <v>0</v>
          </cell>
          <cell r="G4439">
            <v>0</v>
          </cell>
          <cell r="H4439">
            <v>1224.1199999999999</v>
          </cell>
          <cell r="I4439">
            <v>0</v>
          </cell>
          <cell r="J4439">
            <v>0</v>
          </cell>
          <cell r="K4439">
            <v>0.03</v>
          </cell>
        </row>
        <row r="4440">
          <cell r="A4440" t="str">
            <v>RSG</v>
          </cell>
          <cell r="B4440" t="str">
            <v>No</v>
          </cell>
          <cell r="C4440" t="str">
            <v>Resolute Mining Ltd</v>
          </cell>
          <cell r="D4440" t="str">
            <v>AustralianShares</v>
          </cell>
          <cell r="E4440">
            <v>940071</v>
          </cell>
          <cell r="F4440">
            <v>0</v>
          </cell>
          <cell r="G4440">
            <v>0</v>
          </cell>
          <cell r="H4440">
            <v>371328.04499999998</v>
          </cell>
          <cell r="I4440">
            <v>0</v>
          </cell>
          <cell r="J4440">
            <v>0</v>
          </cell>
          <cell r="K4440">
            <v>0.39500000000000002</v>
          </cell>
        </row>
        <row r="4441">
          <cell r="A4441" t="str">
            <v>RSH</v>
          </cell>
          <cell r="B4441" t="str">
            <v>No</v>
          </cell>
          <cell r="C4441" t="str">
            <v>Respiri Limited</v>
          </cell>
          <cell r="D4441" t="str">
            <v>AustralianShares</v>
          </cell>
          <cell r="E4441">
            <v>51598247</v>
          </cell>
          <cell r="F4441">
            <v>0</v>
          </cell>
          <cell r="G4441">
            <v>0</v>
          </cell>
          <cell r="H4441">
            <v>4282654.5010000002</v>
          </cell>
          <cell r="I4441">
            <v>0</v>
          </cell>
          <cell r="J4441">
            <v>0</v>
          </cell>
          <cell r="K4441">
            <v>8.3000000000000004E-2</v>
          </cell>
        </row>
        <row r="4442">
          <cell r="A4442" t="str">
            <v>RSHO</v>
          </cell>
          <cell r="B4442" t="str">
            <v>No</v>
          </cell>
          <cell r="C4442" t="str">
            <v>Respiri Limited Option Expiry 30/06/2025</v>
          </cell>
          <cell r="D4442" t="str">
            <v>AustralianShares</v>
          </cell>
          <cell r="E4442">
            <v>5983533</v>
          </cell>
          <cell r="F4442">
            <v>0</v>
          </cell>
          <cell r="G4442">
            <v>0</v>
          </cell>
          <cell r="H4442">
            <v>83769.462</v>
          </cell>
          <cell r="I4442">
            <v>0</v>
          </cell>
          <cell r="J4442">
            <v>0</v>
          </cell>
          <cell r="K4442">
            <v>1.4E-2</v>
          </cell>
        </row>
        <row r="4443">
          <cell r="A4443" t="str">
            <v>RTG</v>
          </cell>
          <cell r="B4443" t="str">
            <v>No</v>
          </cell>
          <cell r="C4443" t="str">
            <v>RTG Mining Inc CDI</v>
          </cell>
          <cell r="D4443" t="str">
            <v>AustralianShares</v>
          </cell>
          <cell r="E4443">
            <v>5000</v>
          </cell>
          <cell r="F4443">
            <v>0</v>
          </cell>
          <cell r="G4443">
            <v>0</v>
          </cell>
          <cell r="H4443">
            <v>125</v>
          </cell>
          <cell r="I4443">
            <v>0</v>
          </cell>
          <cell r="J4443">
            <v>0</v>
          </cell>
          <cell r="K4443">
            <v>2.5000000000000001E-2</v>
          </cell>
        </row>
        <row r="4444">
          <cell r="A4444" t="str">
            <v>RTO.LN</v>
          </cell>
          <cell r="B4444" t="str">
            <v>No</v>
          </cell>
          <cell r="C4444" t="str">
            <v>Rentokil Initial PLC</v>
          </cell>
          <cell r="D4444" t="str">
            <v>InternationalShares</v>
          </cell>
          <cell r="E4444">
            <v>2200</v>
          </cell>
          <cell r="F4444">
            <v>0</v>
          </cell>
          <cell r="G4444">
            <v>0</v>
          </cell>
          <cell r="H4444">
            <v>17830.45</v>
          </cell>
          <cell r="I4444">
            <v>0</v>
          </cell>
          <cell r="J4444">
            <v>0</v>
          </cell>
          <cell r="K4444">
            <v>8.1047499999999992</v>
          </cell>
        </row>
        <row r="4445">
          <cell r="A4445" t="str">
            <v>RTR</v>
          </cell>
          <cell r="B4445" t="str">
            <v>No</v>
          </cell>
          <cell r="C4445" t="str">
            <v>Rumble Resources Limited</v>
          </cell>
          <cell r="D4445" t="str">
            <v>AustralianShares</v>
          </cell>
          <cell r="E4445">
            <v>1503232</v>
          </cell>
          <cell r="F4445">
            <v>0</v>
          </cell>
          <cell r="G4445">
            <v>0</v>
          </cell>
          <cell r="H4445">
            <v>63135.743999999999</v>
          </cell>
          <cell r="I4445">
            <v>0</v>
          </cell>
          <cell r="J4445">
            <v>0</v>
          </cell>
          <cell r="K4445">
            <v>4.2000000000000003E-2</v>
          </cell>
        </row>
        <row r="4446">
          <cell r="A4446" t="str">
            <v>RTX.NY</v>
          </cell>
          <cell r="B4446" t="str">
            <v>No</v>
          </cell>
          <cell r="C4446" t="str">
            <v>RTX Corporation</v>
          </cell>
          <cell r="D4446" t="str">
            <v>InternationalShares</v>
          </cell>
          <cell r="E4446">
            <v>2599</v>
          </cell>
          <cell r="F4446">
            <v>0</v>
          </cell>
          <cell r="G4446">
            <v>0</v>
          </cell>
          <cell r="H4446">
            <v>486110.03626399999</v>
          </cell>
          <cell r="I4446">
            <v>0</v>
          </cell>
          <cell r="J4446">
            <v>0</v>
          </cell>
          <cell r="K4446">
            <v>187.03733600000001</v>
          </cell>
        </row>
        <row r="4447">
          <cell r="A4447" t="str">
            <v>RUL</v>
          </cell>
          <cell r="B4447" t="str">
            <v>No</v>
          </cell>
          <cell r="C4447" t="str">
            <v>RPMGlobal Holdings Limited</v>
          </cell>
          <cell r="D4447" t="str">
            <v>AustralianShares</v>
          </cell>
          <cell r="E4447">
            <v>277970</v>
          </cell>
          <cell r="F4447">
            <v>0</v>
          </cell>
          <cell r="G4447">
            <v>0</v>
          </cell>
          <cell r="H4447">
            <v>847808.5</v>
          </cell>
          <cell r="I4447">
            <v>0</v>
          </cell>
          <cell r="J4447">
            <v>0</v>
          </cell>
          <cell r="K4447">
            <v>3.05</v>
          </cell>
        </row>
        <row r="4448">
          <cell r="A4448" t="str">
            <v>RVS</v>
          </cell>
          <cell r="B4448" t="str">
            <v>No</v>
          </cell>
          <cell r="C4448" t="str">
            <v>Revasum Inc</v>
          </cell>
          <cell r="D4448" t="str">
            <v>AustralianShares</v>
          </cell>
          <cell r="E4448">
            <v>15676</v>
          </cell>
          <cell r="F4448">
            <v>0</v>
          </cell>
          <cell r="G4448">
            <v>0</v>
          </cell>
          <cell r="H4448">
            <v>1802.74</v>
          </cell>
          <cell r="I4448">
            <v>0</v>
          </cell>
          <cell r="J4448">
            <v>0</v>
          </cell>
          <cell r="K4448">
            <v>0.115</v>
          </cell>
        </row>
        <row r="4449">
          <cell r="A4449" t="str">
            <v>RVT</v>
          </cell>
          <cell r="B4449" t="str">
            <v>No</v>
          </cell>
          <cell r="C4449" t="str">
            <v>Richmond Vanadium Technology Limited</v>
          </cell>
          <cell r="D4449" t="str">
            <v>AustralianShares</v>
          </cell>
          <cell r="E4449">
            <v>22158</v>
          </cell>
          <cell r="F4449">
            <v>0</v>
          </cell>
          <cell r="G4449">
            <v>0</v>
          </cell>
          <cell r="H4449">
            <v>5207.13</v>
          </cell>
          <cell r="I4449">
            <v>0</v>
          </cell>
          <cell r="J4449">
            <v>0</v>
          </cell>
          <cell r="K4449">
            <v>0.23499999999999999</v>
          </cell>
        </row>
        <row r="4450">
          <cell r="A4450" t="str">
            <v>RWD</v>
          </cell>
          <cell r="B4450" t="str">
            <v>No</v>
          </cell>
          <cell r="C4450" t="str">
            <v>Reward Minerals Limited</v>
          </cell>
          <cell r="D4450" t="str">
            <v>AustralianShares</v>
          </cell>
          <cell r="E4450">
            <v>3437</v>
          </cell>
          <cell r="F4450">
            <v>0</v>
          </cell>
          <cell r="G4450">
            <v>0</v>
          </cell>
          <cell r="H4450">
            <v>206.22</v>
          </cell>
          <cell r="I4450">
            <v>0</v>
          </cell>
          <cell r="J4450">
            <v>0</v>
          </cell>
          <cell r="K4450">
            <v>0.06</v>
          </cell>
        </row>
        <row r="4451">
          <cell r="A4451" t="str">
            <v>RWL</v>
          </cell>
          <cell r="B4451" t="str">
            <v>No</v>
          </cell>
          <cell r="C4451" t="str">
            <v>Rubicon Water Limited</v>
          </cell>
          <cell r="D4451" t="str">
            <v>AustralianShares</v>
          </cell>
          <cell r="E4451">
            <v>23137</v>
          </cell>
          <cell r="F4451">
            <v>0</v>
          </cell>
          <cell r="G4451">
            <v>0</v>
          </cell>
          <cell r="H4451">
            <v>6709.73</v>
          </cell>
          <cell r="I4451">
            <v>0</v>
          </cell>
          <cell r="J4451">
            <v>0</v>
          </cell>
          <cell r="K4451">
            <v>0.28999999999999998</v>
          </cell>
        </row>
        <row r="4452">
          <cell r="A4452" t="str">
            <v>RWO.NY</v>
          </cell>
          <cell r="B4452" t="str">
            <v>No</v>
          </cell>
          <cell r="C4452" t="str">
            <v>SPDR Dow Jones Global Real Estate ETF</v>
          </cell>
          <cell r="D4452" t="str">
            <v>InternationalShares</v>
          </cell>
          <cell r="E4452">
            <v>65</v>
          </cell>
          <cell r="F4452">
            <v>0</v>
          </cell>
          <cell r="G4452">
            <v>0</v>
          </cell>
          <cell r="H4452">
            <v>4505.9803099999999</v>
          </cell>
          <cell r="I4452">
            <v>0</v>
          </cell>
          <cell r="J4452">
            <v>0</v>
          </cell>
          <cell r="K4452">
            <v>69.322773999999995</v>
          </cell>
        </row>
        <row r="4453">
          <cell r="A4453" t="str">
            <v>RXL</v>
          </cell>
          <cell r="B4453" t="str">
            <v>No</v>
          </cell>
          <cell r="C4453" t="str">
            <v>Rox Resources Limited</v>
          </cell>
          <cell r="D4453" t="str">
            <v>AustralianShares</v>
          </cell>
          <cell r="E4453">
            <v>336554</v>
          </cell>
          <cell r="F4453">
            <v>0</v>
          </cell>
          <cell r="G4453">
            <v>0</v>
          </cell>
          <cell r="H4453">
            <v>67310.8</v>
          </cell>
          <cell r="I4453">
            <v>0</v>
          </cell>
          <cell r="J4453">
            <v>0</v>
          </cell>
          <cell r="K4453">
            <v>0.2</v>
          </cell>
        </row>
        <row r="4454">
          <cell r="A4454" t="str">
            <v>RY.TX</v>
          </cell>
          <cell r="B4454" t="str">
            <v>No</v>
          </cell>
          <cell r="C4454" t="str">
            <v>Royal Bank of Canada</v>
          </cell>
          <cell r="D4454" t="str">
            <v>InternationalShares</v>
          </cell>
          <cell r="E4454">
            <v>55</v>
          </cell>
          <cell r="F4454">
            <v>0</v>
          </cell>
          <cell r="G4454">
            <v>0</v>
          </cell>
          <cell r="H4454">
            <v>10714.506824999999</v>
          </cell>
          <cell r="I4454">
            <v>0</v>
          </cell>
          <cell r="J4454">
            <v>0</v>
          </cell>
          <cell r="K4454">
            <v>194.80921499999999</v>
          </cell>
        </row>
        <row r="4455">
          <cell r="A4455" t="str">
            <v>RYD</v>
          </cell>
          <cell r="B4455" t="str">
            <v>No</v>
          </cell>
          <cell r="C4455" t="str">
            <v>Ryder Capital Limited</v>
          </cell>
          <cell r="D4455" t="str">
            <v>AustralianShares</v>
          </cell>
          <cell r="E4455">
            <v>61766</v>
          </cell>
          <cell r="F4455">
            <v>0</v>
          </cell>
          <cell r="G4455">
            <v>0</v>
          </cell>
          <cell r="H4455">
            <v>83075.27</v>
          </cell>
          <cell r="I4455">
            <v>0</v>
          </cell>
          <cell r="J4455">
            <v>0</v>
          </cell>
          <cell r="K4455">
            <v>1.345</v>
          </cell>
        </row>
        <row r="4456">
          <cell r="A4456" t="str">
            <v>RZI</v>
          </cell>
          <cell r="B4456" t="str">
            <v>No</v>
          </cell>
          <cell r="C4456" t="str">
            <v>Raiz Invest Limited</v>
          </cell>
          <cell r="D4456" t="str">
            <v>AustralianShares</v>
          </cell>
          <cell r="E4456">
            <v>74798</v>
          </cell>
          <cell r="F4456">
            <v>0</v>
          </cell>
          <cell r="G4456">
            <v>0</v>
          </cell>
          <cell r="H4456">
            <v>40764.910000000003</v>
          </cell>
          <cell r="I4456">
            <v>0</v>
          </cell>
          <cell r="J4456">
            <v>0</v>
          </cell>
          <cell r="K4456">
            <v>0.54500000000000004</v>
          </cell>
        </row>
        <row r="4457">
          <cell r="A4457" t="str">
            <v>S.NY</v>
          </cell>
          <cell r="B4457" t="str">
            <v>No</v>
          </cell>
          <cell r="C4457" t="str">
            <v>SentinelOne Inc</v>
          </cell>
          <cell r="D4457" t="str">
            <v>InternationalShares</v>
          </cell>
          <cell r="E4457">
            <v>781</v>
          </cell>
          <cell r="F4457">
            <v>0</v>
          </cell>
          <cell r="G4457">
            <v>0</v>
          </cell>
          <cell r="H4457">
            <v>28023.597547000001</v>
          </cell>
          <cell r="I4457">
            <v>0</v>
          </cell>
          <cell r="J4457">
            <v>0</v>
          </cell>
          <cell r="K4457">
            <v>35.881686999999999</v>
          </cell>
        </row>
        <row r="4458">
          <cell r="A4458" t="str">
            <v>S2R</v>
          </cell>
          <cell r="B4458" t="str">
            <v>No</v>
          </cell>
          <cell r="C4458" t="str">
            <v>S2 Resources Limited</v>
          </cell>
          <cell r="D4458" t="str">
            <v>AustralianShares</v>
          </cell>
          <cell r="E4458">
            <v>101091</v>
          </cell>
          <cell r="F4458">
            <v>0</v>
          </cell>
          <cell r="G4458">
            <v>0</v>
          </cell>
          <cell r="H4458">
            <v>6773.0969999999998</v>
          </cell>
          <cell r="I4458">
            <v>0</v>
          </cell>
          <cell r="J4458">
            <v>0</v>
          </cell>
          <cell r="K4458">
            <v>6.7000000000000004E-2</v>
          </cell>
        </row>
        <row r="4459">
          <cell r="A4459" t="str">
            <v>S3GO</v>
          </cell>
          <cell r="B4459" t="str">
            <v>No</v>
          </cell>
          <cell r="C4459" t="str">
            <v>Firetrail S3 Global Opps Fund (Managed Fund)</v>
          </cell>
          <cell r="D4459" t="str">
            <v>AustralianShares</v>
          </cell>
          <cell r="E4459">
            <v>18679</v>
          </cell>
          <cell r="F4459">
            <v>0</v>
          </cell>
          <cell r="G4459">
            <v>0</v>
          </cell>
          <cell r="H4459">
            <v>122160.66</v>
          </cell>
          <cell r="I4459">
            <v>0</v>
          </cell>
          <cell r="J4459">
            <v>0</v>
          </cell>
          <cell r="K4459">
            <v>6.54</v>
          </cell>
        </row>
        <row r="4460">
          <cell r="A4460" t="str">
            <v>S51.SI</v>
          </cell>
          <cell r="B4460" t="str">
            <v>No</v>
          </cell>
          <cell r="C4460" t="str">
            <v>Seatrium Limited</v>
          </cell>
          <cell r="D4460" t="str">
            <v>InternationalShares</v>
          </cell>
          <cell r="E4460">
            <v>6000</v>
          </cell>
          <cell r="F4460">
            <v>0</v>
          </cell>
          <cell r="G4460">
            <v>0</v>
          </cell>
          <cell r="H4460">
            <v>14704.32</v>
          </cell>
          <cell r="I4460">
            <v>0</v>
          </cell>
          <cell r="J4460">
            <v>0</v>
          </cell>
          <cell r="K4460">
            <v>2.45072</v>
          </cell>
        </row>
        <row r="4461">
          <cell r="A4461" t="str">
            <v>SAABB.ST</v>
          </cell>
          <cell r="B4461" t="str">
            <v>No</v>
          </cell>
          <cell r="C4461" t="str">
            <v>Saab AB Class B</v>
          </cell>
          <cell r="D4461" t="str">
            <v>InternationalShares</v>
          </cell>
          <cell r="E4461">
            <v>309</v>
          </cell>
          <cell r="F4461">
            <v>0</v>
          </cell>
          <cell r="G4461">
            <v>0</v>
          </cell>
          <cell r="H4461">
            <v>10491.805776000001</v>
          </cell>
          <cell r="I4461">
            <v>0</v>
          </cell>
          <cell r="J4461">
            <v>0</v>
          </cell>
          <cell r="K4461">
            <v>33.954064000000002</v>
          </cell>
        </row>
        <row r="4462">
          <cell r="A4462" t="str">
            <v>SABR.ND</v>
          </cell>
          <cell r="B4462" t="str">
            <v>No</v>
          </cell>
          <cell r="C4462" t="str">
            <v>Sabre Corporation</v>
          </cell>
          <cell r="D4462" t="str">
            <v>InternationalShares</v>
          </cell>
          <cell r="E4462">
            <v>15010</v>
          </cell>
          <cell r="F4462">
            <v>0</v>
          </cell>
          <cell r="G4462">
            <v>0</v>
          </cell>
          <cell r="H4462">
            <v>88550.99966999999</v>
          </cell>
          <cell r="I4462">
            <v>0</v>
          </cell>
          <cell r="J4462">
            <v>0</v>
          </cell>
          <cell r="K4462">
            <v>5.8994669999999996</v>
          </cell>
        </row>
        <row r="4463">
          <cell r="A4463" t="str">
            <v>SAF.PA</v>
          </cell>
          <cell r="B4463" t="str">
            <v>No</v>
          </cell>
          <cell r="C4463" t="str">
            <v>Safran SA</v>
          </cell>
          <cell r="D4463" t="str">
            <v>InternationalShares</v>
          </cell>
          <cell r="E4463">
            <v>30</v>
          </cell>
          <cell r="F4463">
            <v>0</v>
          </cell>
          <cell r="G4463">
            <v>0</v>
          </cell>
          <cell r="H4463">
            <v>10604.83878</v>
          </cell>
          <cell r="I4463">
            <v>0</v>
          </cell>
          <cell r="J4463">
            <v>0</v>
          </cell>
          <cell r="K4463">
            <v>353.49462599999998</v>
          </cell>
        </row>
        <row r="4464">
          <cell r="A4464" t="str">
            <v>SAI0004AU</v>
          </cell>
          <cell r="B4464" t="str">
            <v>No</v>
          </cell>
          <cell r="C4464" t="str">
            <v>Arrow Primary Infrastructure Fund (Susp)</v>
          </cell>
          <cell r="D4464" t="str">
            <v>ManagedFunds</v>
          </cell>
          <cell r="E4464">
            <v>410519.24</v>
          </cell>
          <cell r="F4464">
            <v>0</v>
          </cell>
          <cell r="G4464">
            <v>0</v>
          </cell>
          <cell r="H4464">
            <v>492376.77645599999</v>
          </cell>
          <cell r="I4464">
            <v>0</v>
          </cell>
          <cell r="J4464">
            <v>0</v>
          </cell>
          <cell r="K4464">
            <v>1.1994</v>
          </cell>
        </row>
        <row r="4465">
          <cell r="A4465" t="str">
            <v>SAJP.LN</v>
          </cell>
          <cell r="B4465" t="str">
            <v>No</v>
          </cell>
          <cell r="C4465" t="str">
            <v>iShares MSCI Japan ESG Screened UCITS ETF USD</v>
          </cell>
          <cell r="D4465" t="str">
            <v>InternationalShares</v>
          </cell>
          <cell r="E4465">
            <v>11314</v>
          </cell>
          <cell r="F4465">
            <v>0</v>
          </cell>
          <cell r="G4465">
            <v>0</v>
          </cell>
          <cell r="H4465">
            <v>120930.14156</v>
          </cell>
          <cell r="I4465">
            <v>0</v>
          </cell>
          <cell r="J4465">
            <v>0</v>
          </cell>
          <cell r="K4465">
            <v>10.68854</v>
          </cell>
        </row>
        <row r="4466">
          <cell r="A4466" t="str">
            <v>SAN</v>
          </cell>
          <cell r="B4466" t="str">
            <v>No</v>
          </cell>
          <cell r="C4466" t="str">
            <v>Sagalio Energy Limited</v>
          </cell>
          <cell r="D4466" t="str">
            <v>AustralianShares</v>
          </cell>
          <cell r="E4466">
            <v>5000</v>
          </cell>
          <cell r="F4466">
            <v>0</v>
          </cell>
          <cell r="G4466">
            <v>0</v>
          </cell>
          <cell r="H4466">
            <v>25</v>
          </cell>
          <cell r="I4466">
            <v>0</v>
          </cell>
          <cell r="J4466">
            <v>0</v>
          </cell>
          <cell r="K4466">
            <v>5.0000000000000001E-3</v>
          </cell>
        </row>
        <row r="4467">
          <cell r="A4467" t="str">
            <v>SAN.MC</v>
          </cell>
          <cell r="B4467" t="str">
            <v>No</v>
          </cell>
          <cell r="C4467" t="str">
            <v>Banco Santander S.A.</v>
          </cell>
          <cell r="D4467" t="str">
            <v>InternationalShares</v>
          </cell>
          <cell r="E4467">
            <v>470362</v>
          </cell>
          <cell r="F4467">
            <v>0</v>
          </cell>
          <cell r="G4467">
            <v>0</v>
          </cell>
          <cell r="H4467">
            <v>3507224.149832</v>
          </cell>
          <cell r="I4467">
            <v>0</v>
          </cell>
          <cell r="J4467">
            <v>0</v>
          </cell>
          <cell r="K4467">
            <v>7.4564360000000001</v>
          </cell>
        </row>
        <row r="4468">
          <cell r="A4468" t="str">
            <v>SAN.PA</v>
          </cell>
          <cell r="B4468" t="str">
            <v>No</v>
          </cell>
          <cell r="C4468" t="str">
            <v>Sanofi</v>
          </cell>
          <cell r="D4468" t="str">
            <v>InternationalShares</v>
          </cell>
          <cell r="E4468">
            <v>3695</v>
          </cell>
          <cell r="F4468">
            <v>0</v>
          </cell>
          <cell r="G4468">
            <v>0</v>
          </cell>
          <cell r="H4468">
            <v>578359.54245000007</v>
          </cell>
          <cell r="I4468">
            <v>0</v>
          </cell>
          <cell r="J4468">
            <v>0</v>
          </cell>
          <cell r="K4468">
            <v>156.52491000000001</v>
          </cell>
        </row>
        <row r="4469">
          <cell r="A4469" t="str">
            <v>SAND.ST</v>
          </cell>
          <cell r="B4469" t="str">
            <v>No</v>
          </cell>
          <cell r="C4469" t="str">
            <v>Sandvik AB</v>
          </cell>
          <cell r="D4469" t="str">
            <v>InternationalShares</v>
          </cell>
          <cell r="E4469">
            <v>129300</v>
          </cell>
          <cell r="F4469">
            <v>0</v>
          </cell>
          <cell r="G4469">
            <v>0</v>
          </cell>
          <cell r="H4469">
            <v>3729645.1820999999</v>
          </cell>
          <cell r="I4469">
            <v>0</v>
          </cell>
          <cell r="J4469">
            <v>0</v>
          </cell>
          <cell r="K4469">
            <v>28.844897</v>
          </cell>
        </row>
        <row r="4470">
          <cell r="A4470" t="str">
            <v>SAP.NY</v>
          </cell>
          <cell r="B4470" t="str">
            <v>No</v>
          </cell>
          <cell r="C4470" t="str">
            <v>SAP SE</v>
          </cell>
          <cell r="D4470" t="str">
            <v>InternationalShares</v>
          </cell>
          <cell r="E4470">
            <v>246</v>
          </cell>
          <cell r="F4470">
            <v>0</v>
          </cell>
          <cell r="G4470">
            <v>0</v>
          </cell>
          <cell r="H4470">
            <v>97895.038013999991</v>
          </cell>
          <cell r="I4470">
            <v>0</v>
          </cell>
          <cell r="J4470">
            <v>0</v>
          </cell>
          <cell r="K4470">
            <v>397.94730900000002</v>
          </cell>
        </row>
        <row r="4471">
          <cell r="A4471" t="str">
            <v>SAS</v>
          </cell>
          <cell r="B4471" t="str">
            <v>No</v>
          </cell>
          <cell r="C4471" t="str">
            <v>Sky and Space Company Ltd</v>
          </cell>
          <cell r="D4471" t="str">
            <v>AustralianShares</v>
          </cell>
          <cell r="E4471">
            <v>0</v>
          </cell>
          <cell r="F4471">
            <v>0</v>
          </cell>
          <cell r="G4471">
            <v>0</v>
          </cell>
          <cell r="H4471">
            <v>0</v>
          </cell>
          <cell r="I4471">
            <v>0</v>
          </cell>
          <cell r="J4471">
            <v>0</v>
          </cell>
          <cell r="K4471">
            <v>0</v>
          </cell>
        </row>
        <row r="4472">
          <cell r="A4472" t="str">
            <v>SASK.TX</v>
          </cell>
          <cell r="B4472" t="str">
            <v>No</v>
          </cell>
          <cell r="C4472" t="str">
            <v>ATHA Energy Corp</v>
          </cell>
          <cell r="D4472" t="str">
            <v>InternationalShares</v>
          </cell>
          <cell r="E4472">
            <v>48680</v>
          </cell>
          <cell r="F4472">
            <v>0</v>
          </cell>
          <cell r="G4472">
            <v>0</v>
          </cell>
          <cell r="H4472">
            <v>30640.749759999999</v>
          </cell>
          <cell r="I4472">
            <v>0</v>
          </cell>
          <cell r="J4472">
            <v>0</v>
          </cell>
          <cell r="K4472">
            <v>0.62943199999999999</v>
          </cell>
        </row>
        <row r="4473">
          <cell r="A4473" t="str">
            <v>SB2</v>
          </cell>
          <cell r="B4473" t="str">
            <v>No</v>
          </cell>
          <cell r="C4473" t="str">
            <v>Salter Brothers Emerging Companies Limited</v>
          </cell>
          <cell r="D4473" t="str">
            <v>AustralianShares</v>
          </cell>
          <cell r="E4473">
            <v>57195</v>
          </cell>
          <cell r="F4473">
            <v>0</v>
          </cell>
          <cell r="G4473">
            <v>0</v>
          </cell>
          <cell r="H4473">
            <v>45470.025000000001</v>
          </cell>
          <cell r="I4473">
            <v>0</v>
          </cell>
          <cell r="J4473">
            <v>0</v>
          </cell>
          <cell r="K4473">
            <v>0.79500000000000004</v>
          </cell>
        </row>
        <row r="4474">
          <cell r="A4474" t="str">
            <v>SBC0007AU</v>
          </cell>
          <cell r="B4474" t="str">
            <v>No</v>
          </cell>
          <cell r="C4474" t="str">
            <v>UBS Diversified Fixed Income Fund</v>
          </cell>
          <cell r="D4474" t="str">
            <v>ManagedFunds</v>
          </cell>
          <cell r="E4474">
            <v>23101540.318567</v>
          </cell>
          <cell r="F4474">
            <v>0</v>
          </cell>
          <cell r="G4474">
            <v>0</v>
          </cell>
          <cell r="H4474">
            <v>18100056.839596998</v>
          </cell>
          <cell r="I4474">
            <v>0</v>
          </cell>
          <cell r="J4474">
            <v>0</v>
          </cell>
          <cell r="K4474">
            <v>0.78349999999999997</v>
          </cell>
        </row>
        <row r="4475">
          <cell r="A4475" t="str">
            <v>SBC0813AU</v>
          </cell>
          <cell r="B4475" t="str">
            <v>No</v>
          </cell>
          <cell r="C4475" t="str">
            <v>UBS Australian Bond Fund</v>
          </cell>
          <cell r="D4475" t="str">
            <v>ManagedFunds</v>
          </cell>
          <cell r="E4475">
            <v>768648.88379800005</v>
          </cell>
          <cell r="F4475">
            <v>0</v>
          </cell>
          <cell r="G4475">
            <v>0</v>
          </cell>
          <cell r="H4475">
            <v>771569.749556</v>
          </cell>
          <cell r="I4475">
            <v>0</v>
          </cell>
          <cell r="J4475">
            <v>0</v>
          </cell>
          <cell r="K4475">
            <v>1.0038</v>
          </cell>
        </row>
        <row r="4476">
          <cell r="A4476" t="str">
            <v>SBC0814AU</v>
          </cell>
          <cell r="B4476" t="str">
            <v>No</v>
          </cell>
          <cell r="C4476" t="str">
            <v>UBS Defensive Investment Fund</v>
          </cell>
          <cell r="D4476" t="str">
            <v>ManagedFunds</v>
          </cell>
          <cell r="E4476">
            <v>243074.849131</v>
          </cell>
          <cell r="F4476">
            <v>0</v>
          </cell>
          <cell r="G4476">
            <v>0</v>
          </cell>
          <cell r="H4476">
            <v>310236.42994599999</v>
          </cell>
          <cell r="I4476">
            <v>0</v>
          </cell>
          <cell r="J4476">
            <v>0</v>
          </cell>
          <cell r="K4476">
            <v>1.2763</v>
          </cell>
        </row>
        <row r="4477">
          <cell r="A4477" t="str">
            <v>SBC0815AU</v>
          </cell>
          <cell r="B4477" t="str">
            <v>No</v>
          </cell>
          <cell r="C4477" t="str">
            <v>UBS Balanced Investment Fund</v>
          </cell>
          <cell r="D4477" t="str">
            <v>ManagedFunds</v>
          </cell>
          <cell r="E4477">
            <v>320701.12609199999</v>
          </cell>
          <cell r="F4477">
            <v>0</v>
          </cell>
          <cell r="G4477">
            <v>0</v>
          </cell>
          <cell r="H4477">
            <v>459692.99414000002</v>
          </cell>
          <cell r="I4477">
            <v>0</v>
          </cell>
          <cell r="J4477">
            <v>0</v>
          </cell>
          <cell r="K4477">
            <v>1.4334</v>
          </cell>
        </row>
        <row r="4478">
          <cell r="A4478" t="str">
            <v>SBC0817AU</v>
          </cell>
          <cell r="B4478" t="str">
            <v>No</v>
          </cell>
          <cell r="C4478" t="str">
            <v>UBS Australian Share Fund</v>
          </cell>
          <cell r="D4478" t="str">
            <v>ManagedFunds</v>
          </cell>
          <cell r="E4478">
            <v>66250.913188999999</v>
          </cell>
          <cell r="F4478">
            <v>0</v>
          </cell>
          <cell r="G4478">
            <v>0</v>
          </cell>
          <cell r="H4478">
            <v>117555.62036299999</v>
          </cell>
          <cell r="I4478">
            <v>0</v>
          </cell>
          <cell r="J4478">
            <v>0</v>
          </cell>
          <cell r="K4478">
            <v>1.7744</v>
          </cell>
        </row>
        <row r="4479">
          <cell r="A4479" t="str">
            <v>SBC0819AU</v>
          </cell>
          <cell r="B4479" t="str">
            <v>No</v>
          </cell>
          <cell r="C4479" t="str">
            <v>UBS International Bond Fund</v>
          </cell>
          <cell r="D4479" t="str">
            <v>ManagedFunds</v>
          </cell>
          <cell r="E4479">
            <v>4060.5</v>
          </cell>
          <cell r="F4479">
            <v>0</v>
          </cell>
          <cell r="G4479">
            <v>0</v>
          </cell>
          <cell r="H4479">
            <v>3558.6221999999998</v>
          </cell>
          <cell r="I4479">
            <v>0</v>
          </cell>
          <cell r="J4479">
            <v>0</v>
          </cell>
          <cell r="K4479">
            <v>0.87639999999999996</v>
          </cell>
        </row>
        <row r="4480">
          <cell r="A4480" t="str">
            <v>SBC0822AU</v>
          </cell>
          <cell r="B4480" t="str">
            <v>No</v>
          </cell>
          <cell r="C4480" t="str">
            <v>UBS International Share Fund</v>
          </cell>
          <cell r="D4480" t="str">
            <v>ManagedFunds</v>
          </cell>
          <cell r="E4480">
            <v>16793.32</v>
          </cell>
          <cell r="F4480">
            <v>0</v>
          </cell>
          <cell r="G4480">
            <v>0</v>
          </cell>
          <cell r="H4480">
            <v>20509.681715999999</v>
          </cell>
          <cell r="I4480">
            <v>0</v>
          </cell>
          <cell r="J4480">
            <v>0</v>
          </cell>
          <cell r="K4480">
            <v>1.2213000000000001</v>
          </cell>
        </row>
        <row r="4481">
          <cell r="A4481" t="str">
            <v>SBM</v>
          </cell>
          <cell r="B4481" t="str">
            <v>No</v>
          </cell>
          <cell r="C4481" t="str">
            <v>St Barbara Limited</v>
          </cell>
          <cell r="D4481" t="str">
            <v>AustralianShares</v>
          </cell>
          <cell r="E4481">
            <v>1076145</v>
          </cell>
          <cell r="F4481">
            <v>0</v>
          </cell>
          <cell r="G4481">
            <v>0</v>
          </cell>
          <cell r="H4481">
            <v>242132.625</v>
          </cell>
          <cell r="I4481">
            <v>0</v>
          </cell>
          <cell r="J4481">
            <v>0</v>
          </cell>
          <cell r="K4481">
            <v>0.22500000000000001</v>
          </cell>
        </row>
        <row r="4482">
          <cell r="A4482" t="str">
            <v>SBR</v>
          </cell>
          <cell r="B4482" t="str">
            <v>No</v>
          </cell>
          <cell r="C4482" t="str">
            <v>Sabre Resources Limited</v>
          </cell>
          <cell r="D4482" t="str">
            <v>AustralianShares</v>
          </cell>
          <cell r="E4482">
            <v>351400</v>
          </cell>
          <cell r="F4482">
            <v>0</v>
          </cell>
          <cell r="G4482">
            <v>0</v>
          </cell>
          <cell r="H4482">
            <v>3514</v>
          </cell>
          <cell r="I4482">
            <v>0</v>
          </cell>
          <cell r="J4482">
            <v>0</v>
          </cell>
          <cell r="K4482">
            <v>0.01</v>
          </cell>
        </row>
        <row r="4483">
          <cell r="A4483" t="str">
            <v>SBSW.NY</v>
          </cell>
          <cell r="B4483" t="str">
            <v>No</v>
          </cell>
          <cell r="C4483" t="str">
            <v>Sibanye Stillwater Limited</v>
          </cell>
          <cell r="D4483" t="str">
            <v>InternationalShares</v>
          </cell>
          <cell r="E4483">
            <v>7845</v>
          </cell>
          <cell r="F4483">
            <v>0</v>
          </cell>
          <cell r="G4483">
            <v>0</v>
          </cell>
          <cell r="H4483">
            <v>41843.378579999997</v>
          </cell>
          <cell r="I4483">
            <v>0</v>
          </cell>
          <cell r="J4483">
            <v>0</v>
          </cell>
          <cell r="K4483">
            <v>5.3337640000000004</v>
          </cell>
        </row>
        <row r="4484">
          <cell r="A4484" t="str">
            <v>SBUX.ND</v>
          </cell>
          <cell r="B4484" t="str">
            <v>No</v>
          </cell>
          <cell r="C4484" t="str">
            <v>Starbucks Corp</v>
          </cell>
          <cell r="D4484" t="str">
            <v>InternationalShares</v>
          </cell>
          <cell r="E4484">
            <v>22154</v>
          </cell>
          <cell r="F4484">
            <v>0</v>
          </cell>
          <cell r="G4484">
            <v>0</v>
          </cell>
          <cell r="H4484">
            <v>3267419.5985639999</v>
          </cell>
          <cell r="I4484">
            <v>0</v>
          </cell>
          <cell r="J4484">
            <v>0</v>
          </cell>
          <cell r="K4484">
            <v>147.48666600000001</v>
          </cell>
        </row>
        <row r="4485">
          <cell r="A4485" t="str">
            <v>SCH0003AU</v>
          </cell>
          <cell r="B4485" t="str">
            <v>No</v>
          </cell>
          <cell r="C4485" t="str">
            <v>Schroder Global Core Fund - W/S Class</v>
          </cell>
          <cell r="D4485" t="str">
            <v>ManagedFunds</v>
          </cell>
          <cell r="E4485">
            <v>293533.12927699997</v>
          </cell>
          <cell r="F4485">
            <v>0</v>
          </cell>
          <cell r="G4485">
            <v>0</v>
          </cell>
          <cell r="H4485">
            <v>393305.03991799999</v>
          </cell>
          <cell r="I4485">
            <v>0</v>
          </cell>
          <cell r="J4485">
            <v>0</v>
          </cell>
          <cell r="K4485">
            <v>1.3399000000000001</v>
          </cell>
        </row>
        <row r="4486">
          <cell r="A4486" t="str">
            <v>SCH0032AU</v>
          </cell>
          <cell r="B4486" t="str">
            <v>No</v>
          </cell>
          <cell r="C4486" t="str">
            <v>Schroder Global Value Fund (Hedged) - W/S Cl</v>
          </cell>
          <cell r="D4486" t="str">
            <v>ManagedFunds</v>
          </cell>
          <cell r="E4486">
            <v>299719.97155700001</v>
          </cell>
          <cell r="F4486">
            <v>0</v>
          </cell>
          <cell r="G4486">
            <v>412869.87805599999</v>
          </cell>
          <cell r="H4486">
            <v>427430.65143700002</v>
          </cell>
          <cell r="I4486">
            <v>0</v>
          </cell>
          <cell r="J4486">
            <v>588793.73309500003</v>
          </cell>
          <cell r="K4486">
            <v>1.4260999999999999</v>
          </cell>
        </row>
        <row r="4487">
          <cell r="A4487" t="str">
            <v>SCH0034AU</v>
          </cell>
          <cell r="B4487" t="str">
            <v>No</v>
          </cell>
          <cell r="C4487" t="str">
            <v>Schroder Global Emerging Markets Fund - W/S Cl</v>
          </cell>
          <cell r="D4487" t="str">
            <v>ManagedFunds</v>
          </cell>
          <cell r="E4487">
            <v>642017.70125200006</v>
          </cell>
          <cell r="F4487">
            <v>0</v>
          </cell>
          <cell r="G4487">
            <v>0</v>
          </cell>
          <cell r="H4487">
            <v>942610.38897800003</v>
          </cell>
          <cell r="I4487">
            <v>0</v>
          </cell>
          <cell r="J4487">
            <v>0</v>
          </cell>
          <cell r="K4487">
            <v>1.4681999999999999</v>
          </cell>
        </row>
        <row r="4488">
          <cell r="A4488" t="str">
            <v>SCH0096AU</v>
          </cell>
          <cell r="B4488" t="str">
            <v>No</v>
          </cell>
          <cell r="C4488" t="str">
            <v>Schroder Multi-Asset Income Fund - Wholesale Cl</v>
          </cell>
          <cell r="D4488" t="str">
            <v>ManagedFunds</v>
          </cell>
          <cell r="E4488">
            <v>913762.00355200004</v>
          </cell>
          <cell r="F4488">
            <v>0</v>
          </cell>
          <cell r="G4488">
            <v>0</v>
          </cell>
          <cell r="H4488">
            <v>928930.45281099994</v>
          </cell>
          <cell r="I4488">
            <v>0</v>
          </cell>
          <cell r="J4488">
            <v>0</v>
          </cell>
          <cell r="K4488">
            <v>1.0165999999999999</v>
          </cell>
        </row>
        <row r="4489">
          <cell r="A4489" t="str">
            <v>SCH0102AU</v>
          </cell>
          <cell r="B4489" t="str">
            <v>No</v>
          </cell>
          <cell r="C4489" t="str">
            <v>Schroder Sustainable Growth Fund - Wholesale Class</v>
          </cell>
          <cell r="D4489" t="str">
            <v>ManagedFunds</v>
          </cell>
          <cell r="E4489">
            <v>454115.43467599998</v>
          </cell>
          <cell r="F4489">
            <v>0</v>
          </cell>
          <cell r="G4489">
            <v>0</v>
          </cell>
          <cell r="H4489">
            <v>583038.80658099998</v>
          </cell>
          <cell r="I4489">
            <v>0</v>
          </cell>
          <cell r="J4489">
            <v>0</v>
          </cell>
          <cell r="K4489">
            <v>1.2839</v>
          </cell>
        </row>
        <row r="4490">
          <cell r="A4490" t="str">
            <v>SCH5738AU</v>
          </cell>
          <cell r="B4490" t="str">
            <v>No</v>
          </cell>
          <cell r="C4490" t="str">
            <v>Schroder Equity Opportunities Fund - Prof Class</v>
          </cell>
          <cell r="D4490" t="str">
            <v>ManagedFunds</v>
          </cell>
          <cell r="E4490">
            <v>1525177.4196959999</v>
          </cell>
          <cell r="F4490">
            <v>0</v>
          </cell>
          <cell r="G4490">
            <v>0</v>
          </cell>
          <cell r="H4490">
            <v>2015674.4778699998</v>
          </cell>
          <cell r="I4490">
            <v>0</v>
          </cell>
          <cell r="J4490">
            <v>0</v>
          </cell>
          <cell r="K4490">
            <v>1.3216000000000001</v>
          </cell>
        </row>
        <row r="4491">
          <cell r="A4491" t="str">
            <v>SCN</v>
          </cell>
          <cell r="B4491" t="str">
            <v>No</v>
          </cell>
          <cell r="C4491" t="str">
            <v>Scorpion Minerals Limited</v>
          </cell>
          <cell r="D4491" t="str">
            <v>AustralianShares</v>
          </cell>
          <cell r="E4491">
            <v>237583</v>
          </cell>
          <cell r="F4491">
            <v>0</v>
          </cell>
          <cell r="G4491">
            <v>0</v>
          </cell>
          <cell r="H4491">
            <v>3563.7449999999999</v>
          </cell>
          <cell r="I4491">
            <v>0</v>
          </cell>
          <cell r="J4491">
            <v>0</v>
          </cell>
          <cell r="K4491">
            <v>1.4999999999999999E-2</v>
          </cell>
        </row>
        <row r="4492">
          <cell r="A4492" t="str">
            <v>SCP</v>
          </cell>
          <cell r="B4492" t="str">
            <v>No</v>
          </cell>
          <cell r="C4492" t="str">
            <v>Scalare Partners Holdings Limited</v>
          </cell>
          <cell r="D4492" t="str">
            <v>AustralianShares</v>
          </cell>
          <cell r="E4492">
            <v>1300009</v>
          </cell>
          <cell r="F4492">
            <v>0</v>
          </cell>
          <cell r="G4492">
            <v>0</v>
          </cell>
          <cell r="H4492">
            <v>273001.89</v>
          </cell>
          <cell r="I4492">
            <v>0</v>
          </cell>
          <cell r="J4492">
            <v>0</v>
          </cell>
          <cell r="K4492">
            <v>0.21</v>
          </cell>
        </row>
        <row r="4493">
          <cell r="A4493" t="str">
            <v>SCT</v>
          </cell>
          <cell r="B4493" t="str">
            <v>No</v>
          </cell>
          <cell r="C4493" t="str">
            <v>Scout Security Limited</v>
          </cell>
          <cell r="D4493" t="str">
            <v>AustralianShares</v>
          </cell>
          <cell r="E4493">
            <v>7813</v>
          </cell>
          <cell r="F4493">
            <v>0</v>
          </cell>
          <cell r="G4493">
            <v>0</v>
          </cell>
          <cell r="H4493">
            <v>3125.2</v>
          </cell>
          <cell r="I4493">
            <v>0</v>
          </cell>
          <cell r="J4493">
            <v>0</v>
          </cell>
          <cell r="K4493">
            <v>0.4</v>
          </cell>
        </row>
        <row r="4494">
          <cell r="A4494" t="str">
            <v>SDG.ND</v>
          </cell>
          <cell r="B4494" t="str">
            <v>No</v>
          </cell>
          <cell r="C4494" t="str">
            <v>iShares MSCI Global Sustainable Dvp Goals ETF</v>
          </cell>
          <cell r="D4494" t="str">
            <v>InternationalShares</v>
          </cell>
          <cell r="E4494">
            <v>446</v>
          </cell>
          <cell r="F4494">
            <v>0</v>
          </cell>
          <cell r="G4494">
            <v>0</v>
          </cell>
          <cell r="H4494">
            <v>51585.194912000006</v>
          </cell>
          <cell r="I4494">
            <v>0</v>
          </cell>
          <cell r="J4494">
            <v>0</v>
          </cell>
          <cell r="K4494">
            <v>115.661872</v>
          </cell>
        </row>
        <row r="4495">
          <cell r="A4495" t="str">
            <v>SDI</v>
          </cell>
          <cell r="B4495" t="str">
            <v>No</v>
          </cell>
          <cell r="C4495" t="str">
            <v>SDI Limited</v>
          </cell>
          <cell r="D4495" t="str">
            <v>AustralianShares</v>
          </cell>
          <cell r="E4495">
            <v>25000</v>
          </cell>
          <cell r="F4495">
            <v>0</v>
          </cell>
          <cell r="G4495">
            <v>0</v>
          </cell>
          <cell r="H4495">
            <v>28750</v>
          </cell>
          <cell r="I4495">
            <v>0</v>
          </cell>
          <cell r="J4495">
            <v>0</v>
          </cell>
          <cell r="K4495">
            <v>1.1499999999999999</v>
          </cell>
        </row>
        <row r="4496">
          <cell r="A4496" t="str">
            <v>SDL</v>
          </cell>
          <cell r="B4496" t="str">
            <v>No</v>
          </cell>
          <cell r="C4496" t="str">
            <v>Sundance Resources Limited</v>
          </cell>
          <cell r="D4496" t="str">
            <v>AustralianShares</v>
          </cell>
          <cell r="E4496">
            <v>0</v>
          </cell>
          <cell r="F4496">
            <v>0</v>
          </cell>
          <cell r="G4496">
            <v>0</v>
          </cell>
          <cell r="H4496">
            <v>0</v>
          </cell>
          <cell r="I4496">
            <v>0</v>
          </cell>
          <cell r="J4496">
            <v>0</v>
          </cell>
          <cell r="K4496">
            <v>0</v>
          </cell>
        </row>
        <row r="4497">
          <cell r="A4497" t="str">
            <v>SDR</v>
          </cell>
          <cell r="B4497" t="str">
            <v>No</v>
          </cell>
          <cell r="C4497" t="str">
            <v>SiteMinder Limited</v>
          </cell>
          <cell r="D4497" t="str">
            <v>AustralianShares</v>
          </cell>
          <cell r="E4497">
            <v>167373</v>
          </cell>
          <cell r="F4497">
            <v>0</v>
          </cell>
          <cell r="G4497">
            <v>0</v>
          </cell>
          <cell r="H4497">
            <v>1010932.92</v>
          </cell>
          <cell r="I4497">
            <v>0</v>
          </cell>
          <cell r="J4497">
            <v>0</v>
          </cell>
          <cell r="K4497">
            <v>6.04</v>
          </cell>
        </row>
        <row r="4498">
          <cell r="A4498" t="str">
            <v>SDV</v>
          </cell>
          <cell r="B4498" t="str">
            <v>No</v>
          </cell>
          <cell r="C4498" t="str">
            <v>SciDev Ltd</v>
          </cell>
          <cell r="D4498" t="str">
            <v>AustralianShares</v>
          </cell>
          <cell r="E4498">
            <v>41063</v>
          </cell>
          <cell r="F4498">
            <v>0</v>
          </cell>
          <cell r="G4498">
            <v>0</v>
          </cell>
          <cell r="H4498">
            <v>23816.54</v>
          </cell>
          <cell r="I4498">
            <v>0</v>
          </cell>
          <cell r="J4498">
            <v>0</v>
          </cell>
          <cell r="K4498">
            <v>0.57999999999999996</v>
          </cell>
        </row>
        <row r="4499">
          <cell r="A4499" t="str">
            <v>SDZ.SW</v>
          </cell>
          <cell r="B4499" t="str">
            <v>No</v>
          </cell>
          <cell r="C4499" t="str">
            <v>Sandoz Group AG</v>
          </cell>
          <cell r="D4499" t="str">
            <v>InternationalShares</v>
          </cell>
          <cell r="E4499">
            <v>1956</v>
          </cell>
          <cell r="F4499">
            <v>0</v>
          </cell>
          <cell r="G4499">
            <v>0</v>
          </cell>
          <cell r="H4499">
            <v>128689.566672</v>
          </cell>
          <cell r="I4499">
            <v>0</v>
          </cell>
          <cell r="J4499">
            <v>0</v>
          </cell>
          <cell r="K4499">
            <v>65.792212000000006</v>
          </cell>
        </row>
        <row r="4500">
          <cell r="A4500" t="str">
            <v>SDZNY.NY</v>
          </cell>
          <cell r="B4500" t="str">
            <v>No</v>
          </cell>
          <cell r="C4500" t="str">
            <v>Sandoz Group AG OTC</v>
          </cell>
          <cell r="D4500" t="str">
            <v>InternationalShares</v>
          </cell>
          <cell r="E4500">
            <v>38</v>
          </cell>
          <cell r="F4500">
            <v>0</v>
          </cell>
          <cell r="G4500">
            <v>0</v>
          </cell>
          <cell r="H4500">
            <v>2487.4737300000002</v>
          </cell>
          <cell r="I4500">
            <v>0</v>
          </cell>
          <cell r="J4500">
            <v>0</v>
          </cell>
          <cell r="K4500">
            <v>65.459834999999998</v>
          </cell>
        </row>
        <row r="4501">
          <cell r="A4501" t="str">
            <v>SE.NY</v>
          </cell>
          <cell r="B4501" t="str">
            <v>No</v>
          </cell>
          <cell r="C4501" t="str">
            <v>Sea Limited</v>
          </cell>
          <cell r="D4501" t="str">
            <v>InternationalShares</v>
          </cell>
          <cell r="E4501">
            <v>945</v>
          </cell>
          <cell r="F4501">
            <v>0</v>
          </cell>
          <cell r="G4501">
            <v>0</v>
          </cell>
          <cell r="H4501">
            <v>162056.73172500002</v>
          </cell>
          <cell r="I4501">
            <v>0</v>
          </cell>
          <cell r="J4501">
            <v>0</v>
          </cell>
          <cell r="K4501">
            <v>171.48860500000001</v>
          </cell>
        </row>
        <row r="4502">
          <cell r="A4502" t="str">
            <v>SEC</v>
          </cell>
          <cell r="B4502" t="str">
            <v>No</v>
          </cell>
          <cell r="C4502" t="str">
            <v>Spheria Emerging Companies Limited</v>
          </cell>
          <cell r="D4502" t="str">
            <v>AustralianShares</v>
          </cell>
          <cell r="E4502">
            <v>980841</v>
          </cell>
          <cell r="F4502">
            <v>0</v>
          </cell>
          <cell r="G4502">
            <v>0</v>
          </cell>
          <cell r="H4502">
            <v>2255934.2999999998</v>
          </cell>
          <cell r="I4502">
            <v>0</v>
          </cell>
          <cell r="J4502">
            <v>0</v>
          </cell>
          <cell r="K4502">
            <v>2.2999999999999998</v>
          </cell>
        </row>
        <row r="4503">
          <cell r="A4503" t="str">
            <v>SEG</v>
          </cell>
          <cell r="B4503" t="str">
            <v>No</v>
          </cell>
          <cell r="C4503" t="str">
            <v>Sports Entertainment Group Limited</v>
          </cell>
          <cell r="D4503" t="str">
            <v>AustralianShares</v>
          </cell>
          <cell r="E4503">
            <v>2708</v>
          </cell>
          <cell r="F4503">
            <v>0</v>
          </cell>
          <cell r="G4503">
            <v>0</v>
          </cell>
          <cell r="H4503">
            <v>541.6</v>
          </cell>
          <cell r="I4503">
            <v>0</v>
          </cell>
          <cell r="J4503">
            <v>0</v>
          </cell>
          <cell r="K4503">
            <v>0.2</v>
          </cell>
        </row>
        <row r="4504">
          <cell r="A4504" t="str">
            <v>SEMI</v>
          </cell>
          <cell r="B4504" t="str">
            <v>No</v>
          </cell>
          <cell r="C4504" t="str">
            <v>Global X Semiconductor ETF</v>
          </cell>
          <cell r="D4504" t="str">
            <v>AustralianShares</v>
          </cell>
          <cell r="E4504">
            <v>2791874</v>
          </cell>
          <cell r="F4504">
            <v>0</v>
          </cell>
          <cell r="G4504">
            <v>0</v>
          </cell>
          <cell r="H4504">
            <v>48550688.859999999</v>
          </cell>
          <cell r="I4504">
            <v>0</v>
          </cell>
          <cell r="J4504">
            <v>0</v>
          </cell>
          <cell r="K4504">
            <v>17.39</v>
          </cell>
        </row>
        <row r="4505">
          <cell r="A4505" t="str">
            <v>SEN</v>
          </cell>
          <cell r="B4505" t="str">
            <v>No</v>
          </cell>
          <cell r="C4505" t="str">
            <v>Senetas Corporation Limited</v>
          </cell>
          <cell r="D4505" t="str">
            <v>AustralianShares</v>
          </cell>
          <cell r="E4505">
            <v>491348</v>
          </cell>
          <cell r="F4505">
            <v>0</v>
          </cell>
          <cell r="G4505">
            <v>0</v>
          </cell>
          <cell r="H4505">
            <v>13757.744000000001</v>
          </cell>
          <cell r="I4505">
            <v>0</v>
          </cell>
          <cell r="J4505">
            <v>0</v>
          </cell>
          <cell r="K4505">
            <v>2.8000000000000001E-2</v>
          </cell>
        </row>
        <row r="4506">
          <cell r="A4506" t="str">
            <v>SEQ</v>
          </cell>
          <cell r="B4506" t="str">
            <v>No</v>
          </cell>
          <cell r="C4506" t="str">
            <v>Sequoia Financial Group Ltd</v>
          </cell>
          <cell r="D4506" t="str">
            <v>AustralianShares</v>
          </cell>
          <cell r="E4506">
            <v>1756177</v>
          </cell>
          <cell r="F4506">
            <v>0</v>
          </cell>
          <cell r="G4506">
            <v>0</v>
          </cell>
          <cell r="H4506">
            <v>676128.14500000002</v>
          </cell>
          <cell r="I4506">
            <v>0</v>
          </cell>
          <cell r="J4506">
            <v>0</v>
          </cell>
          <cell r="K4506">
            <v>0.38500000000000001</v>
          </cell>
        </row>
        <row r="4507">
          <cell r="A4507" t="str">
            <v>SER</v>
          </cell>
          <cell r="B4507" t="str">
            <v>No</v>
          </cell>
          <cell r="C4507" t="str">
            <v>Strategic Energy Resources Ltd</v>
          </cell>
          <cell r="D4507" t="str">
            <v>AustralianShares</v>
          </cell>
          <cell r="E4507">
            <v>2660378</v>
          </cell>
          <cell r="F4507">
            <v>0</v>
          </cell>
          <cell r="G4507">
            <v>0</v>
          </cell>
          <cell r="H4507">
            <v>18622.646000000001</v>
          </cell>
          <cell r="I4507">
            <v>0</v>
          </cell>
          <cell r="J4507">
            <v>0</v>
          </cell>
          <cell r="K4507">
            <v>7.0000000000000001E-3</v>
          </cell>
        </row>
        <row r="4508">
          <cell r="A4508" t="str">
            <v>SFC</v>
          </cell>
          <cell r="B4508" t="str">
            <v>No</v>
          </cell>
          <cell r="C4508" t="str">
            <v>Schaffer Corporation Limited</v>
          </cell>
          <cell r="D4508" t="str">
            <v>AustralianShares</v>
          </cell>
          <cell r="E4508">
            <v>1585</v>
          </cell>
          <cell r="F4508">
            <v>0</v>
          </cell>
          <cell r="G4508">
            <v>0</v>
          </cell>
          <cell r="H4508">
            <v>35012.65</v>
          </cell>
          <cell r="I4508">
            <v>0</v>
          </cell>
          <cell r="J4508">
            <v>0</v>
          </cell>
          <cell r="K4508">
            <v>22.09</v>
          </cell>
        </row>
        <row r="4509">
          <cell r="A4509" t="str">
            <v>SFG</v>
          </cell>
          <cell r="B4509" t="str">
            <v>No</v>
          </cell>
          <cell r="C4509" t="str">
            <v>Seafarms Group Limited</v>
          </cell>
          <cell r="D4509" t="str">
            <v>AustralianShares</v>
          </cell>
          <cell r="E4509">
            <v>1027894</v>
          </cell>
          <cell r="F4509">
            <v>0</v>
          </cell>
          <cell r="G4509">
            <v>0</v>
          </cell>
          <cell r="H4509">
            <v>2055.788</v>
          </cell>
          <cell r="I4509">
            <v>0</v>
          </cell>
          <cell r="J4509">
            <v>0</v>
          </cell>
          <cell r="K4509">
            <v>2E-3</v>
          </cell>
        </row>
        <row r="4510">
          <cell r="A4510" t="str">
            <v>SFM.ND</v>
          </cell>
          <cell r="B4510" t="str">
            <v>No</v>
          </cell>
          <cell r="C4510" t="str">
            <v>Sprouts Farmers Market Inc</v>
          </cell>
          <cell r="D4510" t="str">
            <v>InternationalShares</v>
          </cell>
          <cell r="E4510">
            <v>100</v>
          </cell>
          <cell r="F4510">
            <v>0</v>
          </cell>
          <cell r="G4510">
            <v>0</v>
          </cell>
          <cell r="H4510">
            <v>20538.225299999998</v>
          </cell>
          <cell r="I4510">
            <v>0</v>
          </cell>
          <cell r="J4510">
            <v>0</v>
          </cell>
          <cell r="K4510">
            <v>205.38225299999999</v>
          </cell>
        </row>
        <row r="4511">
          <cell r="A4511" t="str">
            <v>SFR</v>
          </cell>
          <cell r="B4511" t="str">
            <v>No</v>
          </cell>
          <cell r="C4511" t="str">
            <v>Sandfire Resources Limited</v>
          </cell>
          <cell r="D4511" t="str">
            <v>AustralianShares</v>
          </cell>
          <cell r="E4511">
            <v>154122</v>
          </cell>
          <cell r="F4511">
            <v>0</v>
          </cell>
          <cell r="G4511">
            <v>15578</v>
          </cell>
          <cell r="H4511">
            <v>1430252.16</v>
          </cell>
          <cell r="I4511">
            <v>0</v>
          </cell>
          <cell r="J4511">
            <v>144563.84</v>
          </cell>
          <cell r="K4511">
            <v>9.2799999999999994</v>
          </cell>
        </row>
        <row r="4512">
          <cell r="A4512" t="str">
            <v>SFX</v>
          </cell>
          <cell r="B4512" t="str">
            <v>No</v>
          </cell>
          <cell r="C4512" t="str">
            <v>Sheffield Resources Limited</v>
          </cell>
          <cell r="D4512" t="str">
            <v>AustralianShares</v>
          </cell>
          <cell r="E4512">
            <v>133685</v>
          </cell>
          <cell r="F4512">
            <v>0</v>
          </cell>
          <cell r="G4512">
            <v>0</v>
          </cell>
          <cell r="H4512">
            <v>20721.174999999999</v>
          </cell>
          <cell r="I4512">
            <v>0</v>
          </cell>
          <cell r="J4512">
            <v>0</v>
          </cell>
          <cell r="K4512">
            <v>0.155</v>
          </cell>
        </row>
        <row r="4513">
          <cell r="A4513" t="str">
            <v>SFY</v>
          </cell>
          <cell r="B4513" t="str">
            <v>No</v>
          </cell>
          <cell r="C4513" t="str">
            <v>SPDR S&amp;P/ASX 50</v>
          </cell>
          <cell r="D4513" t="str">
            <v>AustralianShares</v>
          </cell>
          <cell r="E4513">
            <v>1631443</v>
          </cell>
          <cell r="F4513">
            <v>0</v>
          </cell>
          <cell r="G4513">
            <v>0</v>
          </cell>
          <cell r="H4513">
            <v>117447581.56999999</v>
          </cell>
          <cell r="I4513">
            <v>0</v>
          </cell>
          <cell r="J4513">
            <v>0</v>
          </cell>
          <cell r="K4513">
            <v>71.989999999999995</v>
          </cell>
        </row>
        <row r="4514">
          <cell r="A4514" t="str">
            <v>SGA</v>
          </cell>
          <cell r="B4514" t="str">
            <v>No</v>
          </cell>
          <cell r="C4514" t="str">
            <v>Sarytogan Graphite Limited</v>
          </cell>
          <cell r="D4514" t="str">
            <v>AustralianShares</v>
          </cell>
          <cell r="E4514">
            <v>112983</v>
          </cell>
          <cell r="F4514">
            <v>0</v>
          </cell>
          <cell r="G4514">
            <v>0</v>
          </cell>
          <cell r="H4514">
            <v>7456.8779999999997</v>
          </cell>
          <cell r="I4514">
            <v>0</v>
          </cell>
          <cell r="J4514">
            <v>0</v>
          </cell>
          <cell r="K4514">
            <v>6.6000000000000003E-2</v>
          </cell>
        </row>
        <row r="4515">
          <cell r="A4515" t="str">
            <v>SGF</v>
          </cell>
          <cell r="B4515" t="str">
            <v>No</v>
          </cell>
          <cell r="C4515" t="str">
            <v>SG Fleet Group Limited</v>
          </cell>
          <cell r="D4515" t="str">
            <v>AustralianShares</v>
          </cell>
          <cell r="E4515">
            <v>8676</v>
          </cell>
          <cell r="F4515">
            <v>0</v>
          </cell>
          <cell r="G4515">
            <v>0</v>
          </cell>
          <cell r="H4515">
            <v>29585.16</v>
          </cell>
          <cell r="I4515">
            <v>0</v>
          </cell>
          <cell r="J4515">
            <v>0</v>
          </cell>
          <cell r="K4515">
            <v>3.41</v>
          </cell>
        </row>
        <row r="4516">
          <cell r="A4516" t="str">
            <v>SGI</v>
          </cell>
          <cell r="B4516" t="str">
            <v>No</v>
          </cell>
          <cell r="C4516" t="str">
            <v>Stealth Group Holdings Ltd</v>
          </cell>
          <cell r="D4516" t="str">
            <v>AustralianShares</v>
          </cell>
          <cell r="E4516">
            <v>66467</v>
          </cell>
          <cell r="F4516">
            <v>0</v>
          </cell>
          <cell r="G4516">
            <v>0</v>
          </cell>
          <cell r="H4516">
            <v>28580.81</v>
          </cell>
          <cell r="I4516">
            <v>0</v>
          </cell>
          <cell r="J4516">
            <v>0</v>
          </cell>
          <cell r="K4516">
            <v>0.43</v>
          </cell>
        </row>
        <row r="4517">
          <cell r="A4517" t="str">
            <v>SGLLV</v>
          </cell>
          <cell r="B4517" t="str">
            <v>No</v>
          </cell>
          <cell r="C4517" t="str">
            <v>Ricegrowers Limited</v>
          </cell>
          <cell r="D4517" t="str">
            <v>AustralianShares</v>
          </cell>
          <cell r="E4517">
            <v>6095</v>
          </cell>
          <cell r="F4517">
            <v>0</v>
          </cell>
          <cell r="G4517">
            <v>0</v>
          </cell>
          <cell r="H4517">
            <v>64911.75</v>
          </cell>
          <cell r="I4517">
            <v>0</v>
          </cell>
          <cell r="J4517">
            <v>0</v>
          </cell>
          <cell r="K4517">
            <v>10.65</v>
          </cell>
        </row>
        <row r="4518">
          <cell r="A4518" t="str">
            <v>SGOV.NY</v>
          </cell>
          <cell r="B4518" t="str">
            <v>No</v>
          </cell>
          <cell r="C4518" t="str">
            <v>iShares 0-3 Month Treasury Bond ETF</v>
          </cell>
          <cell r="D4518" t="str">
            <v>InternationalShares</v>
          </cell>
          <cell r="E4518">
            <v>27</v>
          </cell>
          <cell r="F4518">
            <v>0</v>
          </cell>
          <cell r="G4518">
            <v>0</v>
          </cell>
          <cell r="H4518">
            <v>4377.9537720000008</v>
          </cell>
          <cell r="I4518">
            <v>0</v>
          </cell>
          <cell r="J4518">
            <v>0</v>
          </cell>
          <cell r="K4518">
            <v>162.14643599999999</v>
          </cell>
        </row>
        <row r="4519">
          <cell r="A4519" t="str">
            <v>SGQ</v>
          </cell>
          <cell r="B4519" t="str">
            <v>No</v>
          </cell>
          <cell r="C4519" t="str">
            <v>St George Mining Limited</v>
          </cell>
          <cell r="D4519" t="str">
            <v>AustralianShares</v>
          </cell>
          <cell r="E4519">
            <v>1096562</v>
          </cell>
          <cell r="F4519">
            <v>0</v>
          </cell>
          <cell r="G4519">
            <v>0</v>
          </cell>
          <cell r="H4519">
            <v>27414.05</v>
          </cell>
          <cell r="I4519">
            <v>0</v>
          </cell>
          <cell r="J4519">
            <v>0</v>
          </cell>
          <cell r="K4519">
            <v>2.5000000000000001E-2</v>
          </cell>
        </row>
        <row r="4520">
          <cell r="A4520" t="str">
            <v>SGR</v>
          </cell>
          <cell r="B4520" t="str">
            <v>No</v>
          </cell>
          <cell r="C4520" t="str">
            <v>The Star Entertainment Group Limited</v>
          </cell>
          <cell r="D4520" t="str">
            <v>AustralianShares</v>
          </cell>
          <cell r="E4520">
            <v>3322228</v>
          </cell>
          <cell r="F4520">
            <v>0</v>
          </cell>
          <cell r="G4520">
            <v>0</v>
          </cell>
          <cell r="H4520">
            <v>631223.31999999995</v>
          </cell>
          <cell r="I4520">
            <v>0</v>
          </cell>
          <cell r="J4520">
            <v>0</v>
          </cell>
          <cell r="K4520">
            <v>0.19</v>
          </cell>
        </row>
        <row r="4521">
          <cell r="A4521" t="str">
            <v>SHA</v>
          </cell>
          <cell r="B4521" t="str">
            <v>No</v>
          </cell>
          <cell r="C4521" t="str">
            <v>SHAPE Australia Corporation Limited</v>
          </cell>
          <cell r="D4521" t="str">
            <v>AustralianShares</v>
          </cell>
          <cell r="E4521">
            <v>7350</v>
          </cell>
          <cell r="F4521">
            <v>0</v>
          </cell>
          <cell r="G4521">
            <v>0</v>
          </cell>
          <cell r="H4521">
            <v>21168</v>
          </cell>
          <cell r="I4521">
            <v>0</v>
          </cell>
          <cell r="J4521">
            <v>0</v>
          </cell>
          <cell r="K4521">
            <v>2.88</v>
          </cell>
        </row>
        <row r="4522">
          <cell r="A4522" t="str">
            <v>SHA0.DB</v>
          </cell>
          <cell r="B4522" t="str">
            <v>No</v>
          </cell>
          <cell r="C4522" t="str">
            <v>Schaeffler AG</v>
          </cell>
          <cell r="D4522" t="str">
            <v>InternationalShares</v>
          </cell>
          <cell r="E4522">
            <v>11</v>
          </cell>
          <cell r="F4522">
            <v>0</v>
          </cell>
          <cell r="G4522">
            <v>0</v>
          </cell>
          <cell r="H4522">
            <v>78.346235000000007</v>
          </cell>
          <cell r="I4522">
            <v>0</v>
          </cell>
          <cell r="J4522">
            <v>0</v>
          </cell>
          <cell r="K4522">
            <v>7.1223850000000004</v>
          </cell>
        </row>
        <row r="4523">
          <cell r="A4523" t="str">
            <v>SHE</v>
          </cell>
          <cell r="B4523" t="str">
            <v>No</v>
          </cell>
          <cell r="C4523" t="str">
            <v>Stonehorse Energy Limited</v>
          </cell>
          <cell r="D4523" t="str">
            <v>AustralianShares</v>
          </cell>
          <cell r="E4523">
            <v>60000</v>
          </cell>
          <cell r="F4523">
            <v>0</v>
          </cell>
          <cell r="G4523">
            <v>0</v>
          </cell>
          <cell r="H4523">
            <v>360</v>
          </cell>
          <cell r="I4523">
            <v>0</v>
          </cell>
          <cell r="J4523">
            <v>0</v>
          </cell>
          <cell r="K4523">
            <v>6.0000000000000001E-3</v>
          </cell>
        </row>
        <row r="4524">
          <cell r="A4524" t="str">
            <v>SHEL.LN</v>
          </cell>
          <cell r="B4524" t="str">
            <v>No</v>
          </cell>
          <cell r="C4524" t="str">
            <v>Shell PLC</v>
          </cell>
          <cell r="D4524" t="str">
            <v>InternationalShares</v>
          </cell>
          <cell r="E4524">
            <v>6428</v>
          </cell>
          <cell r="F4524">
            <v>0</v>
          </cell>
          <cell r="G4524">
            <v>0</v>
          </cell>
          <cell r="H4524">
            <v>321838.81384800002</v>
          </cell>
          <cell r="I4524">
            <v>0</v>
          </cell>
          <cell r="J4524">
            <v>0</v>
          </cell>
          <cell r="K4524">
            <v>50.068266000000001</v>
          </cell>
        </row>
        <row r="4525">
          <cell r="A4525" t="str">
            <v>SHELL.AS</v>
          </cell>
          <cell r="B4525" t="str">
            <v>No</v>
          </cell>
          <cell r="C4525" t="str">
            <v>Shell PLC</v>
          </cell>
          <cell r="D4525" t="str">
            <v>InternationalShares</v>
          </cell>
          <cell r="E4525">
            <v>1031</v>
          </cell>
          <cell r="F4525">
            <v>0</v>
          </cell>
          <cell r="G4525">
            <v>0</v>
          </cell>
          <cell r="H4525">
            <v>51963.659882</v>
          </cell>
          <cell r="I4525">
            <v>0</v>
          </cell>
          <cell r="J4525">
            <v>0</v>
          </cell>
          <cell r="K4525">
            <v>50.401221999999997</v>
          </cell>
        </row>
        <row r="4526">
          <cell r="A4526" t="str">
            <v>SHG</v>
          </cell>
          <cell r="B4526" t="str">
            <v>No</v>
          </cell>
          <cell r="C4526" t="str">
            <v>Singular Health Group Limited</v>
          </cell>
          <cell r="D4526" t="str">
            <v>AustralianShares</v>
          </cell>
          <cell r="E4526">
            <v>62270</v>
          </cell>
          <cell r="F4526">
            <v>0</v>
          </cell>
          <cell r="G4526">
            <v>0</v>
          </cell>
          <cell r="H4526">
            <v>14010.75</v>
          </cell>
          <cell r="I4526">
            <v>0</v>
          </cell>
          <cell r="J4526">
            <v>0</v>
          </cell>
          <cell r="K4526">
            <v>0.22500000000000001</v>
          </cell>
        </row>
        <row r="4527">
          <cell r="A4527" t="str">
            <v>SHJ</v>
          </cell>
          <cell r="B4527" t="str">
            <v>No</v>
          </cell>
          <cell r="C4527" t="str">
            <v>Shine Justice Ltd</v>
          </cell>
          <cell r="D4527" t="str">
            <v>AustralianShares</v>
          </cell>
          <cell r="E4527">
            <v>31008</v>
          </cell>
          <cell r="F4527">
            <v>0</v>
          </cell>
          <cell r="G4527">
            <v>0</v>
          </cell>
          <cell r="H4527">
            <v>27442.080000000002</v>
          </cell>
          <cell r="I4527">
            <v>0</v>
          </cell>
          <cell r="J4527">
            <v>0</v>
          </cell>
          <cell r="K4527">
            <v>0.88500000000000001</v>
          </cell>
        </row>
        <row r="4528">
          <cell r="A4528" t="str">
            <v>SHLD.NY</v>
          </cell>
          <cell r="B4528" t="str">
            <v>No</v>
          </cell>
          <cell r="C4528" t="str">
            <v>Global X Defense Tech ETF</v>
          </cell>
          <cell r="D4528" t="str">
            <v>InternationalShares</v>
          </cell>
          <cell r="E4528">
            <v>20</v>
          </cell>
          <cell r="F4528">
            <v>0</v>
          </cell>
          <cell r="G4528">
            <v>0</v>
          </cell>
          <cell r="H4528">
            <v>1209.3098399999999</v>
          </cell>
          <cell r="I4528">
            <v>0</v>
          </cell>
          <cell r="J4528">
            <v>0</v>
          </cell>
          <cell r="K4528">
            <v>60.465491999999998</v>
          </cell>
        </row>
        <row r="4529">
          <cell r="A4529" t="str">
            <v>SHM</v>
          </cell>
          <cell r="B4529" t="str">
            <v>No</v>
          </cell>
          <cell r="C4529" t="str">
            <v>Shriro Holdings Limited</v>
          </cell>
          <cell r="D4529" t="str">
            <v>AustralianShares</v>
          </cell>
          <cell r="E4529">
            <v>109402</v>
          </cell>
          <cell r="F4529">
            <v>0</v>
          </cell>
          <cell r="G4529">
            <v>0</v>
          </cell>
          <cell r="H4529">
            <v>82598.509999999995</v>
          </cell>
          <cell r="I4529">
            <v>0</v>
          </cell>
          <cell r="J4529">
            <v>0</v>
          </cell>
          <cell r="K4529">
            <v>0.755</v>
          </cell>
        </row>
        <row r="4530">
          <cell r="A4530" t="str">
            <v>SHN</v>
          </cell>
          <cell r="B4530" t="str">
            <v>No</v>
          </cell>
          <cell r="C4530" t="str">
            <v>Sunshine Metals Limited</v>
          </cell>
          <cell r="D4530" t="str">
            <v>AustralianShares</v>
          </cell>
          <cell r="E4530">
            <v>1458877</v>
          </cell>
          <cell r="F4530">
            <v>0</v>
          </cell>
          <cell r="G4530">
            <v>0</v>
          </cell>
          <cell r="H4530">
            <v>11671.016</v>
          </cell>
          <cell r="I4530">
            <v>0</v>
          </cell>
          <cell r="J4530">
            <v>0</v>
          </cell>
          <cell r="K4530">
            <v>8.0000000000000002E-3</v>
          </cell>
        </row>
        <row r="4531">
          <cell r="A4531" t="str">
            <v>SHO</v>
          </cell>
          <cell r="B4531" t="str">
            <v>No</v>
          </cell>
          <cell r="C4531" t="str">
            <v>Sportshero Limited</v>
          </cell>
          <cell r="D4531" t="str">
            <v>AustralianShares</v>
          </cell>
          <cell r="E4531">
            <v>2084</v>
          </cell>
          <cell r="F4531">
            <v>0</v>
          </cell>
          <cell r="G4531">
            <v>0</v>
          </cell>
          <cell r="H4531">
            <v>35.427999999999997</v>
          </cell>
          <cell r="I4531">
            <v>0</v>
          </cell>
          <cell r="J4531">
            <v>0</v>
          </cell>
          <cell r="K4531">
            <v>1.7000000000000001E-2</v>
          </cell>
        </row>
        <row r="4532">
          <cell r="A4532" t="str">
            <v>SHOP.TX</v>
          </cell>
          <cell r="B4532" t="str">
            <v>No</v>
          </cell>
          <cell r="C4532" t="str">
            <v>Shopify Inc</v>
          </cell>
          <cell r="D4532" t="str">
            <v>InternationalShares</v>
          </cell>
          <cell r="E4532">
            <v>368</v>
          </cell>
          <cell r="F4532">
            <v>0</v>
          </cell>
          <cell r="G4532">
            <v>0</v>
          </cell>
          <cell r="H4532">
            <v>63280.758911999998</v>
          </cell>
          <cell r="I4532">
            <v>0</v>
          </cell>
          <cell r="J4532">
            <v>0</v>
          </cell>
          <cell r="K4532">
            <v>171.958584</v>
          </cell>
        </row>
        <row r="4533">
          <cell r="A4533" t="str">
            <v>SHP</v>
          </cell>
          <cell r="B4533" t="str">
            <v>No</v>
          </cell>
          <cell r="C4533" t="str">
            <v>South Harz Potash Ltd</v>
          </cell>
          <cell r="D4533" t="str">
            <v>AustralianShares</v>
          </cell>
          <cell r="E4533">
            <v>182444</v>
          </cell>
          <cell r="F4533">
            <v>0</v>
          </cell>
          <cell r="G4533">
            <v>0</v>
          </cell>
          <cell r="H4533">
            <v>1915.662</v>
          </cell>
          <cell r="I4533">
            <v>0</v>
          </cell>
          <cell r="J4533">
            <v>0</v>
          </cell>
          <cell r="K4533">
            <v>1.0500000000000001E-2</v>
          </cell>
        </row>
        <row r="4534">
          <cell r="A4534" t="str">
            <v>SHV</v>
          </cell>
          <cell r="B4534" t="str">
            <v>No</v>
          </cell>
          <cell r="C4534" t="str">
            <v>Select Harvests Ltd</v>
          </cell>
          <cell r="D4534" t="str">
            <v>AustralianShares</v>
          </cell>
          <cell r="E4534">
            <v>56017</v>
          </cell>
          <cell r="F4534">
            <v>0</v>
          </cell>
          <cell r="G4534">
            <v>0</v>
          </cell>
          <cell r="H4534">
            <v>238072.25</v>
          </cell>
          <cell r="I4534">
            <v>0</v>
          </cell>
          <cell r="J4534">
            <v>0</v>
          </cell>
          <cell r="K4534">
            <v>4.25</v>
          </cell>
        </row>
        <row r="4535">
          <cell r="A4535" t="str">
            <v>SHY.ND</v>
          </cell>
          <cell r="B4535" t="str">
            <v>No</v>
          </cell>
          <cell r="C4535" t="str">
            <v>iShares 1-3 Year Treasury Bond ETF</v>
          </cell>
          <cell r="D4535" t="str">
            <v>InternationalShares</v>
          </cell>
          <cell r="E4535">
            <v>11981</v>
          </cell>
          <cell r="F4535">
            <v>0</v>
          </cell>
          <cell r="G4535">
            <v>0</v>
          </cell>
          <cell r="H4535">
            <v>1587526.0748969999</v>
          </cell>
          <cell r="I4535">
            <v>0</v>
          </cell>
          <cell r="J4535">
            <v>0</v>
          </cell>
          <cell r="K4535">
            <v>132.503637</v>
          </cell>
        </row>
        <row r="4536">
          <cell r="A4536" t="str">
            <v>SHYG.NY</v>
          </cell>
          <cell r="B4536" t="str">
            <v>No</v>
          </cell>
          <cell r="C4536" t="str">
            <v>iShares 0-5 Year High Yield Corporate Bond ETF</v>
          </cell>
          <cell r="D4536" t="str">
            <v>InternationalShares</v>
          </cell>
          <cell r="E4536">
            <v>304</v>
          </cell>
          <cell r="F4536">
            <v>0</v>
          </cell>
          <cell r="G4536">
            <v>0</v>
          </cell>
          <cell r="H4536">
            <v>20936.544448000001</v>
          </cell>
          <cell r="I4536">
            <v>0</v>
          </cell>
          <cell r="J4536">
            <v>0</v>
          </cell>
          <cell r="K4536">
            <v>68.870211999999995</v>
          </cell>
        </row>
        <row r="4537">
          <cell r="A4537" t="str">
            <v>SIE.DB</v>
          </cell>
          <cell r="B4537" t="str">
            <v>No</v>
          </cell>
          <cell r="C4537" t="str">
            <v>Siemens AG</v>
          </cell>
          <cell r="D4537" t="str">
            <v>InternationalShares</v>
          </cell>
          <cell r="E4537">
            <v>3328</v>
          </cell>
          <cell r="F4537">
            <v>0</v>
          </cell>
          <cell r="G4537">
            <v>0</v>
          </cell>
          <cell r="H4537">
            <v>1051845.9660799999</v>
          </cell>
          <cell r="I4537">
            <v>0</v>
          </cell>
          <cell r="J4537">
            <v>0</v>
          </cell>
          <cell r="K4537">
            <v>316.059485</v>
          </cell>
        </row>
        <row r="4538">
          <cell r="A4538" t="str">
            <v>SIO</v>
          </cell>
          <cell r="B4538" t="str">
            <v>No</v>
          </cell>
          <cell r="C4538" t="str">
            <v>Simonds Group Limited</v>
          </cell>
          <cell r="D4538" t="str">
            <v>AustralianShares</v>
          </cell>
          <cell r="E4538">
            <v>22472</v>
          </cell>
          <cell r="F4538">
            <v>0</v>
          </cell>
          <cell r="G4538">
            <v>0</v>
          </cell>
          <cell r="H4538">
            <v>3146.08</v>
          </cell>
          <cell r="I4538">
            <v>0</v>
          </cell>
          <cell r="J4538">
            <v>0</v>
          </cell>
          <cell r="K4538">
            <v>0.14000000000000001</v>
          </cell>
        </row>
        <row r="4539">
          <cell r="A4539" t="str">
            <v>SIRI.ND</v>
          </cell>
          <cell r="B4539" t="str">
            <v>No</v>
          </cell>
          <cell r="C4539" t="str">
            <v>Sirius XM Holdings Inc.</v>
          </cell>
          <cell r="D4539" t="str">
            <v>InternationalShares</v>
          </cell>
          <cell r="E4539">
            <v>80</v>
          </cell>
          <cell r="F4539">
            <v>0</v>
          </cell>
          <cell r="G4539">
            <v>0</v>
          </cell>
          <cell r="H4539">
            <v>2948.1170400000001</v>
          </cell>
          <cell r="I4539">
            <v>0</v>
          </cell>
          <cell r="J4539">
            <v>0</v>
          </cell>
          <cell r="K4539">
            <v>36.851463000000003</v>
          </cell>
        </row>
        <row r="4540">
          <cell r="A4540" t="str">
            <v>SIS</v>
          </cell>
          <cell r="B4540" t="str">
            <v>No</v>
          </cell>
          <cell r="C4540" t="str">
            <v>Simble Solutions Limited</v>
          </cell>
          <cell r="D4540" t="str">
            <v>AustralianShares</v>
          </cell>
          <cell r="E4540">
            <v>170000</v>
          </cell>
          <cell r="F4540">
            <v>0</v>
          </cell>
          <cell r="G4540">
            <v>0</v>
          </cell>
          <cell r="H4540">
            <v>680</v>
          </cell>
          <cell r="I4540">
            <v>0</v>
          </cell>
          <cell r="J4540">
            <v>0</v>
          </cell>
          <cell r="K4540">
            <v>4.0000000000000001E-3</v>
          </cell>
        </row>
        <row r="4541">
          <cell r="A4541" t="str">
            <v>SIT</v>
          </cell>
          <cell r="B4541" t="str">
            <v>No</v>
          </cell>
          <cell r="C4541" t="str">
            <v>Site Group International Limited</v>
          </cell>
          <cell r="D4541" t="str">
            <v>AustralianShares</v>
          </cell>
          <cell r="E4541">
            <v>1</v>
          </cell>
          <cell r="F4541">
            <v>0</v>
          </cell>
          <cell r="G4541">
            <v>0</v>
          </cell>
          <cell r="H4541">
            <v>2E-3</v>
          </cell>
          <cell r="I4541">
            <v>0</v>
          </cell>
          <cell r="J4541">
            <v>0</v>
          </cell>
          <cell r="K4541">
            <v>2E-3</v>
          </cell>
        </row>
        <row r="4542">
          <cell r="A4542" t="str">
            <v>SIV</v>
          </cell>
          <cell r="B4542" t="str">
            <v>No</v>
          </cell>
          <cell r="C4542" t="str">
            <v>SIV Capital Limited</v>
          </cell>
          <cell r="D4542" t="str">
            <v>AustralianShares</v>
          </cell>
          <cell r="E4542">
            <v>9930</v>
          </cell>
          <cell r="F4542">
            <v>0</v>
          </cell>
          <cell r="G4542">
            <v>0</v>
          </cell>
          <cell r="H4542">
            <v>1489.5</v>
          </cell>
          <cell r="I4542">
            <v>0</v>
          </cell>
          <cell r="J4542">
            <v>0</v>
          </cell>
          <cell r="K4542">
            <v>0.15</v>
          </cell>
        </row>
        <row r="4543">
          <cell r="A4543" t="str">
            <v>SIX</v>
          </cell>
          <cell r="B4543" t="str">
            <v>No</v>
          </cell>
          <cell r="C4543" t="str">
            <v>Sprintex Limited</v>
          </cell>
          <cell r="D4543" t="str">
            <v>AustralianShares</v>
          </cell>
          <cell r="E4543">
            <v>1229790</v>
          </cell>
          <cell r="F4543">
            <v>0</v>
          </cell>
          <cell r="G4543">
            <v>0</v>
          </cell>
          <cell r="H4543">
            <v>75017.19</v>
          </cell>
          <cell r="I4543">
            <v>0</v>
          </cell>
          <cell r="J4543">
            <v>0</v>
          </cell>
          <cell r="K4543">
            <v>6.0999999999999999E-2</v>
          </cell>
        </row>
        <row r="4544">
          <cell r="A4544" t="str">
            <v>SKN</v>
          </cell>
          <cell r="B4544" t="str">
            <v>No</v>
          </cell>
          <cell r="C4544" t="str">
            <v>Skin Elements Limited</v>
          </cell>
          <cell r="D4544" t="str">
            <v>AustralianShares</v>
          </cell>
          <cell r="E4544">
            <v>15000</v>
          </cell>
          <cell r="F4544">
            <v>0</v>
          </cell>
          <cell r="G4544">
            <v>0</v>
          </cell>
          <cell r="H4544">
            <v>60</v>
          </cell>
          <cell r="I4544">
            <v>0</v>
          </cell>
          <cell r="J4544">
            <v>0</v>
          </cell>
          <cell r="K4544">
            <v>4.0000000000000001E-3</v>
          </cell>
        </row>
        <row r="4545">
          <cell r="A4545" t="str">
            <v>SKO</v>
          </cell>
          <cell r="B4545" t="str">
            <v>No</v>
          </cell>
          <cell r="C4545" t="str">
            <v>Serko Limited</v>
          </cell>
          <cell r="D4545" t="str">
            <v>AustralianShares</v>
          </cell>
          <cell r="E4545">
            <v>9790</v>
          </cell>
          <cell r="F4545">
            <v>0</v>
          </cell>
          <cell r="G4545">
            <v>0</v>
          </cell>
          <cell r="H4545">
            <v>34167.1</v>
          </cell>
          <cell r="I4545">
            <v>0</v>
          </cell>
          <cell r="J4545">
            <v>0</v>
          </cell>
          <cell r="K4545">
            <v>3.49</v>
          </cell>
        </row>
        <row r="4546">
          <cell r="A4546" t="str">
            <v>SKS</v>
          </cell>
          <cell r="B4546" t="str">
            <v>No</v>
          </cell>
          <cell r="C4546" t="str">
            <v>SKS Technologies Group Limited</v>
          </cell>
          <cell r="D4546" t="str">
            <v>AustralianShares</v>
          </cell>
          <cell r="E4546">
            <v>23139</v>
          </cell>
          <cell r="F4546">
            <v>0</v>
          </cell>
          <cell r="G4546">
            <v>0</v>
          </cell>
          <cell r="H4546">
            <v>42460.065000000002</v>
          </cell>
          <cell r="I4546">
            <v>0</v>
          </cell>
          <cell r="J4546">
            <v>0</v>
          </cell>
          <cell r="K4546">
            <v>1.835</v>
          </cell>
        </row>
        <row r="4547">
          <cell r="A4547" t="str">
            <v>SKT</v>
          </cell>
          <cell r="B4547" t="str">
            <v>No</v>
          </cell>
          <cell r="C4547" t="str">
            <v>Sky Network Television Limited</v>
          </cell>
          <cell r="D4547" t="str">
            <v>AustralianShares</v>
          </cell>
          <cell r="E4547">
            <v>2234</v>
          </cell>
          <cell r="F4547">
            <v>0</v>
          </cell>
          <cell r="G4547">
            <v>0</v>
          </cell>
          <cell r="H4547">
            <v>5316.92</v>
          </cell>
          <cell r="I4547">
            <v>0</v>
          </cell>
          <cell r="J4547">
            <v>0</v>
          </cell>
          <cell r="K4547">
            <v>2.38</v>
          </cell>
        </row>
        <row r="4548">
          <cell r="A4548" t="str">
            <v>SKY</v>
          </cell>
          <cell r="B4548" t="str">
            <v>No</v>
          </cell>
          <cell r="C4548" t="str">
            <v>Sky Metals Limited</v>
          </cell>
          <cell r="D4548" t="str">
            <v>AustralianShares</v>
          </cell>
          <cell r="E4548">
            <v>138888</v>
          </cell>
          <cell r="F4548">
            <v>0</v>
          </cell>
          <cell r="G4548">
            <v>0</v>
          </cell>
          <cell r="H4548">
            <v>7499.9520000000002</v>
          </cell>
          <cell r="I4548">
            <v>0</v>
          </cell>
          <cell r="J4548">
            <v>0</v>
          </cell>
          <cell r="K4548">
            <v>5.3999999999999999E-2</v>
          </cell>
        </row>
        <row r="4549">
          <cell r="A4549" t="str">
            <v>SLB</v>
          </cell>
          <cell r="B4549" t="str">
            <v>No</v>
          </cell>
          <cell r="C4549" t="str">
            <v>Stelar Metals Limited</v>
          </cell>
          <cell r="D4549" t="str">
            <v>AustralianShares</v>
          </cell>
          <cell r="E4549">
            <v>44394</v>
          </cell>
          <cell r="F4549">
            <v>0</v>
          </cell>
          <cell r="G4549">
            <v>0</v>
          </cell>
          <cell r="H4549">
            <v>2974.3980000000001</v>
          </cell>
          <cell r="I4549">
            <v>0</v>
          </cell>
          <cell r="J4549">
            <v>0</v>
          </cell>
          <cell r="K4549">
            <v>6.7000000000000004E-2</v>
          </cell>
        </row>
        <row r="4550">
          <cell r="A4550" t="str">
            <v>SLB.NY</v>
          </cell>
          <cell r="B4550" t="str">
            <v>No</v>
          </cell>
          <cell r="C4550" t="str">
            <v>Schlumberger Ltd</v>
          </cell>
          <cell r="D4550" t="str">
            <v>InternationalShares</v>
          </cell>
          <cell r="E4550">
            <v>22953</v>
          </cell>
          <cell r="F4550">
            <v>0</v>
          </cell>
          <cell r="G4550">
            <v>0</v>
          </cell>
          <cell r="H4550">
            <v>1422366.2857319999</v>
          </cell>
          <cell r="I4550">
            <v>0</v>
          </cell>
          <cell r="J4550">
            <v>0</v>
          </cell>
          <cell r="K4550">
            <v>61.968643999999998</v>
          </cell>
        </row>
        <row r="4551">
          <cell r="A4551" t="str">
            <v>SLC</v>
          </cell>
          <cell r="B4551" t="str">
            <v>No</v>
          </cell>
          <cell r="C4551" t="str">
            <v>Superloop Limited</v>
          </cell>
          <cell r="D4551" t="str">
            <v>AustralianShares</v>
          </cell>
          <cell r="E4551">
            <v>69771</v>
          </cell>
          <cell r="F4551">
            <v>0</v>
          </cell>
          <cell r="G4551">
            <v>0</v>
          </cell>
          <cell r="H4551">
            <v>152798.49</v>
          </cell>
          <cell r="I4551">
            <v>0</v>
          </cell>
          <cell r="J4551">
            <v>0</v>
          </cell>
          <cell r="K4551">
            <v>2.19</v>
          </cell>
        </row>
        <row r="4552">
          <cell r="A4552" t="str">
            <v>SLH</v>
          </cell>
          <cell r="B4552" t="str">
            <v>No</v>
          </cell>
          <cell r="C4552" t="str">
            <v>Silk Logistics Holdings Limited</v>
          </cell>
          <cell r="D4552" t="str">
            <v>AustralianShares</v>
          </cell>
          <cell r="E4552">
            <v>22789</v>
          </cell>
          <cell r="F4552">
            <v>0</v>
          </cell>
          <cell r="G4552">
            <v>0</v>
          </cell>
          <cell r="H4552">
            <v>47629.01</v>
          </cell>
          <cell r="I4552">
            <v>0</v>
          </cell>
          <cell r="J4552">
            <v>0</v>
          </cell>
          <cell r="K4552">
            <v>2.09</v>
          </cell>
        </row>
        <row r="4553">
          <cell r="A4553" t="str">
            <v>SLM</v>
          </cell>
          <cell r="B4553" t="str">
            <v>No</v>
          </cell>
          <cell r="C4553" t="str">
            <v>Solis Minerals Ltd CDI</v>
          </cell>
          <cell r="D4553" t="str">
            <v>AustralianShares</v>
          </cell>
          <cell r="E4553">
            <v>1411</v>
          </cell>
          <cell r="F4553">
            <v>0</v>
          </cell>
          <cell r="G4553">
            <v>0</v>
          </cell>
          <cell r="H4553">
            <v>98.77</v>
          </cell>
          <cell r="I4553">
            <v>0</v>
          </cell>
          <cell r="J4553">
            <v>0</v>
          </cell>
          <cell r="K4553">
            <v>7.0000000000000007E-2</v>
          </cell>
        </row>
        <row r="4554">
          <cell r="A4554" t="str">
            <v>SLMC.DB</v>
          </cell>
          <cell r="B4554" t="str">
            <v>No</v>
          </cell>
          <cell r="C4554" t="str">
            <v>iShares MSCI Europe ESG Screened UCITS ETF</v>
          </cell>
          <cell r="D4554" t="str">
            <v>InternationalShares</v>
          </cell>
          <cell r="E4554">
            <v>364968</v>
          </cell>
          <cell r="F4554">
            <v>0</v>
          </cell>
          <cell r="G4554">
            <v>0</v>
          </cell>
          <cell r="H4554">
            <v>5101761.0281039998</v>
          </cell>
          <cell r="I4554">
            <v>0</v>
          </cell>
          <cell r="J4554">
            <v>0</v>
          </cell>
          <cell r="K4554">
            <v>13.978653</v>
          </cell>
        </row>
        <row r="4555">
          <cell r="A4555" t="str">
            <v>SLS</v>
          </cell>
          <cell r="B4555" t="str">
            <v>No</v>
          </cell>
          <cell r="C4555" t="str">
            <v>Solstice Minerals Limited</v>
          </cell>
          <cell r="D4555" t="str">
            <v>AustralianShares</v>
          </cell>
          <cell r="E4555">
            <v>34407</v>
          </cell>
          <cell r="F4555">
            <v>0</v>
          </cell>
          <cell r="G4555">
            <v>0</v>
          </cell>
          <cell r="H4555">
            <v>5333.085</v>
          </cell>
          <cell r="I4555">
            <v>0</v>
          </cell>
          <cell r="J4555">
            <v>0</v>
          </cell>
          <cell r="K4555">
            <v>0.155</v>
          </cell>
        </row>
        <row r="4556">
          <cell r="A4556" t="str">
            <v>SLT0006AU</v>
          </cell>
          <cell r="B4556" t="str">
            <v>No</v>
          </cell>
          <cell r="C4556" t="str">
            <v>Baker Steel Gold Fund - Retail</v>
          </cell>
          <cell r="D4556" t="str">
            <v>ManagedFunds</v>
          </cell>
          <cell r="E4556">
            <v>366326.28241500002</v>
          </cell>
          <cell r="F4556">
            <v>0</v>
          </cell>
          <cell r="G4556">
            <v>0</v>
          </cell>
          <cell r="H4556">
            <v>545496.46714399999</v>
          </cell>
          <cell r="I4556">
            <v>0</v>
          </cell>
          <cell r="J4556">
            <v>0</v>
          </cell>
          <cell r="K4556">
            <v>1.4891000000000001</v>
          </cell>
        </row>
        <row r="4557">
          <cell r="A4557" t="str">
            <v>SLT0037AU</v>
          </cell>
          <cell r="B4557" t="str">
            <v>No</v>
          </cell>
          <cell r="C4557" t="str">
            <v>Core Value Portfolio</v>
          </cell>
          <cell r="D4557" t="str">
            <v>ManagedFunds</v>
          </cell>
          <cell r="E4557">
            <v>46766203.338866003</v>
          </cell>
          <cell r="F4557">
            <v>0</v>
          </cell>
          <cell r="G4557">
            <v>0</v>
          </cell>
          <cell r="H4557">
            <v>52106903.760164</v>
          </cell>
          <cell r="I4557">
            <v>0</v>
          </cell>
          <cell r="J4557">
            <v>0</v>
          </cell>
          <cell r="K4557">
            <v>1.1142000000000001</v>
          </cell>
        </row>
        <row r="4558">
          <cell r="A4558" t="str">
            <v>SLT0051AU</v>
          </cell>
          <cell r="B4558" t="str">
            <v>No</v>
          </cell>
          <cell r="C4558" t="str">
            <v>Smarter Money Higher Income Fund - Direct Units</v>
          </cell>
          <cell r="D4558" t="str">
            <v>ManagedFunds</v>
          </cell>
          <cell r="E4558">
            <v>9222019.5249199998</v>
          </cell>
          <cell r="F4558">
            <v>0</v>
          </cell>
          <cell r="G4558">
            <v>0</v>
          </cell>
          <cell r="H4558">
            <v>9361272.0197459999</v>
          </cell>
          <cell r="I4558">
            <v>0</v>
          </cell>
          <cell r="J4558">
            <v>0</v>
          </cell>
          <cell r="K4558">
            <v>1.0150999999999999</v>
          </cell>
        </row>
        <row r="4559">
          <cell r="A4559" t="str">
            <v>SLT1239AU</v>
          </cell>
          <cell r="B4559" t="str">
            <v>No</v>
          </cell>
          <cell r="C4559" t="str">
            <v>Clime Australian Income Fund</v>
          </cell>
          <cell r="D4559" t="str">
            <v>ManagedFunds</v>
          </cell>
          <cell r="E4559">
            <v>67479490.841762006</v>
          </cell>
          <cell r="F4559">
            <v>0</v>
          </cell>
          <cell r="G4559">
            <v>0</v>
          </cell>
          <cell r="H4559">
            <v>70354117.151620999</v>
          </cell>
          <cell r="I4559">
            <v>0</v>
          </cell>
          <cell r="J4559">
            <v>0</v>
          </cell>
          <cell r="K4559">
            <v>1.0426</v>
          </cell>
        </row>
        <row r="4560">
          <cell r="A4560" t="str">
            <v>SLT2562AU</v>
          </cell>
          <cell r="B4560" t="str">
            <v>No</v>
          </cell>
          <cell r="C4560" t="str">
            <v>Smarter Money Long-Short Credit Fund</v>
          </cell>
          <cell r="D4560" t="str">
            <v>ManagedFunds</v>
          </cell>
          <cell r="E4560">
            <v>13111959.974532999</v>
          </cell>
          <cell r="F4560">
            <v>0</v>
          </cell>
          <cell r="G4560">
            <v>0</v>
          </cell>
          <cell r="H4560">
            <v>12849720.775041999</v>
          </cell>
          <cell r="I4560">
            <v>0</v>
          </cell>
          <cell r="J4560">
            <v>0</v>
          </cell>
          <cell r="K4560">
            <v>0.98</v>
          </cell>
        </row>
        <row r="4561">
          <cell r="A4561" t="str">
            <v>SLV.NY</v>
          </cell>
          <cell r="B4561" t="str">
            <v>No</v>
          </cell>
          <cell r="C4561" t="str">
            <v>iShares Silver Trust ETF</v>
          </cell>
          <cell r="D4561" t="str">
            <v>InternationalShares</v>
          </cell>
          <cell r="E4561">
            <v>10634</v>
          </cell>
          <cell r="F4561">
            <v>0</v>
          </cell>
          <cell r="G4561">
            <v>0</v>
          </cell>
          <cell r="H4561">
            <v>452550.861516</v>
          </cell>
          <cell r="I4561">
            <v>0</v>
          </cell>
          <cell r="J4561">
            <v>0</v>
          </cell>
          <cell r="K4561">
            <v>42.556973999999997</v>
          </cell>
        </row>
        <row r="4562">
          <cell r="A4562" t="str">
            <v>SLX</v>
          </cell>
          <cell r="B4562" t="str">
            <v>No</v>
          </cell>
          <cell r="C4562" t="str">
            <v>Silex Systems Limited</v>
          </cell>
          <cell r="D4562" t="str">
            <v>AustralianShares</v>
          </cell>
          <cell r="E4562">
            <v>65496</v>
          </cell>
          <cell r="F4562">
            <v>0</v>
          </cell>
          <cell r="G4562">
            <v>0</v>
          </cell>
          <cell r="H4562">
            <v>330754.8</v>
          </cell>
          <cell r="I4562">
            <v>0</v>
          </cell>
          <cell r="J4562">
            <v>0</v>
          </cell>
          <cell r="K4562">
            <v>5.05</v>
          </cell>
        </row>
        <row r="4563">
          <cell r="A4563" t="str">
            <v>SM1</v>
          </cell>
          <cell r="B4563" t="str">
            <v>No</v>
          </cell>
          <cell r="C4563" t="str">
            <v>Synlait Milk Limited</v>
          </cell>
          <cell r="D4563" t="str">
            <v>AustralianShares</v>
          </cell>
          <cell r="E4563">
            <v>19043</v>
          </cell>
          <cell r="F4563">
            <v>0</v>
          </cell>
          <cell r="G4563">
            <v>0</v>
          </cell>
          <cell r="H4563">
            <v>7331.5550000000003</v>
          </cell>
          <cell r="I4563">
            <v>0</v>
          </cell>
          <cell r="J4563">
            <v>0</v>
          </cell>
          <cell r="K4563">
            <v>0.38500000000000001</v>
          </cell>
        </row>
        <row r="4564">
          <cell r="A4564" t="str">
            <v>SMCI.ND</v>
          </cell>
          <cell r="B4564" t="str">
            <v>No</v>
          </cell>
          <cell r="C4564" t="str">
            <v>Super Micro Computer Inc</v>
          </cell>
          <cell r="D4564" t="str">
            <v>InternationalShares</v>
          </cell>
          <cell r="E4564">
            <v>2615</v>
          </cell>
          <cell r="F4564">
            <v>0</v>
          </cell>
          <cell r="G4564">
            <v>0</v>
          </cell>
          <cell r="H4564">
            <v>128826.895005</v>
          </cell>
          <cell r="I4564">
            <v>0</v>
          </cell>
          <cell r="J4564">
            <v>0</v>
          </cell>
          <cell r="K4564">
            <v>49.264586999999999</v>
          </cell>
        </row>
        <row r="4565">
          <cell r="A4565" t="str">
            <v>SMG</v>
          </cell>
          <cell r="B4565" t="str">
            <v>No</v>
          </cell>
          <cell r="C4565" t="str">
            <v>Silver Metal Group Limited</v>
          </cell>
          <cell r="D4565" t="str">
            <v>AustralianShares</v>
          </cell>
          <cell r="E4565">
            <v>79822</v>
          </cell>
          <cell r="F4565">
            <v>0</v>
          </cell>
          <cell r="G4565">
            <v>0</v>
          </cell>
          <cell r="H4565">
            <v>4789.32</v>
          </cell>
          <cell r="I4565">
            <v>0</v>
          </cell>
          <cell r="J4565">
            <v>0</v>
          </cell>
          <cell r="K4565">
            <v>0.06</v>
          </cell>
        </row>
        <row r="4566">
          <cell r="A4566" t="str">
            <v>SMH.ND</v>
          </cell>
          <cell r="B4566" t="str">
            <v>No</v>
          </cell>
          <cell r="C4566" t="str">
            <v>VanEck Semiconductor ETF</v>
          </cell>
          <cell r="D4566" t="str">
            <v>InternationalShares</v>
          </cell>
          <cell r="E4566">
            <v>262</v>
          </cell>
          <cell r="F4566">
            <v>0</v>
          </cell>
          <cell r="G4566">
            <v>0</v>
          </cell>
          <cell r="H4566">
            <v>102551.38185600001</v>
          </cell>
          <cell r="I4566">
            <v>0</v>
          </cell>
          <cell r="J4566">
            <v>0</v>
          </cell>
          <cell r="K4566">
            <v>391.41748799999999</v>
          </cell>
        </row>
        <row r="4567">
          <cell r="A4567" t="str">
            <v>SMM</v>
          </cell>
          <cell r="B4567" t="str">
            <v>No</v>
          </cell>
          <cell r="C4567" t="str">
            <v>Somerset Minerals Limited</v>
          </cell>
          <cell r="D4567" t="str">
            <v>AustralianShares</v>
          </cell>
          <cell r="E4567">
            <v>20271</v>
          </cell>
          <cell r="F4567">
            <v>0</v>
          </cell>
          <cell r="G4567">
            <v>0</v>
          </cell>
          <cell r="H4567">
            <v>243.25200000000001</v>
          </cell>
          <cell r="I4567">
            <v>0</v>
          </cell>
          <cell r="J4567">
            <v>0</v>
          </cell>
          <cell r="K4567">
            <v>1.2E-2</v>
          </cell>
        </row>
        <row r="4568">
          <cell r="A4568" t="str">
            <v>SMME.ND</v>
          </cell>
          <cell r="B4568" t="str">
            <v>No</v>
          </cell>
          <cell r="C4568" t="str">
            <v>SmartMetric Inc</v>
          </cell>
          <cell r="D4568" t="str">
            <v>InternationalShares</v>
          </cell>
          <cell r="E4568">
            <v>1327500</v>
          </cell>
          <cell r="F4568">
            <v>0</v>
          </cell>
          <cell r="G4568">
            <v>0</v>
          </cell>
          <cell r="H4568">
            <v>2.6550000000000002</v>
          </cell>
          <cell r="I4568">
            <v>0</v>
          </cell>
          <cell r="J4568">
            <v>0</v>
          </cell>
          <cell r="K4568">
            <v>1.9999999999999999E-6</v>
          </cell>
        </row>
        <row r="4569">
          <cell r="A4569" t="str">
            <v>SMMO</v>
          </cell>
          <cell r="B4569" t="str">
            <v>No</v>
          </cell>
          <cell r="C4569" t="str">
            <v>Somerset Minerals Limited Opt Exp 05/09/2025</v>
          </cell>
          <cell r="D4569" t="str">
            <v>AustralianShares</v>
          </cell>
          <cell r="E4569">
            <v>3279</v>
          </cell>
          <cell r="F4569">
            <v>0</v>
          </cell>
          <cell r="G4569">
            <v>0</v>
          </cell>
          <cell r="H4569">
            <v>3.2789999999999999</v>
          </cell>
          <cell r="I4569">
            <v>0</v>
          </cell>
          <cell r="J4569">
            <v>0</v>
          </cell>
          <cell r="K4569">
            <v>1E-3</v>
          </cell>
        </row>
        <row r="4570">
          <cell r="A4570" t="str">
            <v>SMN</v>
          </cell>
          <cell r="B4570" t="str">
            <v>No</v>
          </cell>
          <cell r="C4570" t="str">
            <v>Structural Monitoring Systems PLC CDI's</v>
          </cell>
          <cell r="D4570" t="str">
            <v>AustralianShares</v>
          </cell>
          <cell r="E4570">
            <v>42113</v>
          </cell>
          <cell r="F4570">
            <v>0</v>
          </cell>
          <cell r="G4570">
            <v>0</v>
          </cell>
          <cell r="H4570">
            <v>20003.674999999999</v>
          </cell>
          <cell r="I4570">
            <v>0</v>
          </cell>
          <cell r="J4570">
            <v>0</v>
          </cell>
          <cell r="K4570">
            <v>0.47499999999999998</v>
          </cell>
        </row>
        <row r="4571">
          <cell r="A4571" t="str">
            <v>SMP</v>
          </cell>
          <cell r="B4571" t="str">
            <v>No</v>
          </cell>
          <cell r="C4571" t="str">
            <v>Smartpay Holdings Limited</v>
          </cell>
          <cell r="D4571" t="str">
            <v>AustralianShares</v>
          </cell>
          <cell r="E4571">
            <v>8152</v>
          </cell>
          <cell r="F4571">
            <v>0</v>
          </cell>
          <cell r="G4571">
            <v>0</v>
          </cell>
          <cell r="H4571">
            <v>4239.04</v>
          </cell>
          <cell r="I4571">
            <v>0</v>
          </cell>
          <cell r="J4571">
            <v>0</v>
          </cell>
          <cell r="K4571">
            <v>0.52</v>
          </cell>
        </row>
        <row r="4572">
          <cell r="A4572" t="str">
            <v>SMR</v>
          </cell>
          <cell r="B4572" t="str">
            <v>No</v>
          </cell>
          <cell r="C4572" t="str">
            <v>Stanmore Resources Limited</v>
          </cell>
          <cell r="D4572" t="str">
            <v>AustralianShares</v>
          </cell>
          <cell r="E4572">
            <v>117232</v>
          </cell>
          <cell r="F4572">
            <v>0</v>
          </cell>
          <cell r="G4572">
            <v>0</v>
          </cell>
          <cell r="H4572">
            <v>352868.32</v>
          </cell>
          <cell r="I4572">
            <v>0</v>
          </cell>
          <cell r="J4572">
            <v>0</v>
          </cell>
          <cell r="K4572">
            <v>3.01</v>
          </cell>
        </row>
        <row r="4573">
          <cell r="A4573" t="str">
            <v>SMS</v>
          </cell>
          <cell r="B4573" t="str">
            <v>No</v>
          </cell>
          <cell r="C4573" t="str">
            <v>Star Minerals Limited</v>
          </cell>
          <cell r="D4573" t="str">
            <v>AustralianShares</v>
          </cell>
          <cell r="E4573">
            <v>10000</v>
          </cell>
          <cell r="F4573">
            <v>0</v>
          </cell>
          <cell r="G4573">
            <v>0</v>
          </cell>
          <cell r="H4573">
            <v>360</v>
          </cell>
          <cell r="I4573">
            <v>0</v>
          </cell>
          <cell r="J4573">
            <v>0</v>
          </cell>
          <cell r="K4573">
            <v>3.5999999999999997E-2</v>
          </cell>
        </row>
        <row r="4574">
          <cell r="A4574" t="str">
            <v>SMSN.LN</v>
          </cell>
          <cell r="B4574" t="str">
            <v>No</v>
          </cell>
          <cell r="C4574" t="str">
            <v>Samsung Electronics Co Ltd GDR Common Stock</v>
          </cell>
          <cell r="D4574" t="str">
            <v>InternationalShares</v>
          </cell>
          <cell r="E4574">
            <v>130</v>
          </cell>
          <cell r="F4574">
            <v>0</v>
          </cell>
          <cell r="G4574">
            <v>0</v>
          </cell>
          <cell r="H4574">
            <v>191207.37025000001</v>
          </cell>
          <cell r="I4574">
            <v>0</v>
          </cell>
          <cell r="J4574">
            <v>0</v>
          </cell>
          <cell r="K4574">
            <v>1470.8259250000001</v>
          </cell>
        </row>
        <row r="4575">
          <cell r="A4575" t="str">
            <v>SMX</v>
          </cell>
          <cell r="B4575" t="str">
            <v>No</v>
          </cell>
          <cell r="C4575" t="str">
            <v>Strata Minerals Limited</v>
          </cell>
          <cell r="D4575" t="str">
            <v>AustralianShares</v>
          </cell>
          <cell r="E4575">
            <v>42035</v>
          </cell>
          <cell r="F4575">
            <v>0</v>
          </cell>
          <cell r="G4575">
            <v>0</v>
          </cell>
          <cell r="H4575">
            <v>840.7</v>
          </cell>
          <cell r="I4575">
            <v>0</v>
          </cell>
          <cell r="J4575">
            <v>0</v>
          </cell>
          <cell r="K4575">
            <v>0.02</v>
          </cell>
        </row>
        <row r="4576">
          <cell r="A4576" t="str">
            <v>SN.NY</v>
          </cell>
          <cell r="B4576" t="str">
            <v>No</v>
          </cell>
          <cell r="C4576" t="str">
            <v>SharkNinja Inc</v>
          </cell>
          <cell r="D4576" t="str">
            <v>InternationalShares</v>
          </cell>
          <cell r="E4576">
            <v>100</v>
          </cell>
          <cell r="F4576">
            <v>0</v>
          </cell>
          <cell r="G4576">
            <v>0</v>
          </cell>
          <cell r="H4576">
            <v>15736.221099999999</v>
          </cell>
          <cell r="I4576">
            <v>0</v>
          </cell>
          <cell r="J4576">
            <v>0</v>
          </cell>
          <cell r="K4576">
            <v>157.362211</v>
          </cell>
        </row>
        <row r="4577">
          <cell r="A4577" t="str">
            <v>SNA.NY</v>
          </cell>
          <cell r="B4577" t="str">
            <v>No</v>
          </cell>
          <cell r="C4577" t="str">
            <v>Snap on Incorporated</v>
          </cell>
          <cell r="D4577" t="str">
            <v>InternationalShares</v>
          </cell>
          <cell r="E4577">
            <v>40</v>
          </cell>
          <cell r="F4577">
            <v>0</v>
          </cell>
          <cell r="G4577">
            <v>0</v>
          </cell>
          <cell r="H4577">
            <v>21947.955400000003</v>
          </cell>
          <cell r="I4577">
            <v>0</v>
          </cell>
          <cell r="J4577">
            <v>0</v>
          </cell>
          <cell r="K4577">
            <v>548.69888500000002</v>
          </cell>
        </row>
        <row r="4578">
          <cell r="A4578" t="str">
            <v>SNAP.NY</v>
          </cell>
          <cell r="B4578" t="str">
            <v>No</v>
          </cell>
          <cell r="C4578" t="str">
            <v>Snap Inc</v>
          </cell>
          <cell r="D4578" t="str">
            <v>InternationalShares</v>
          </cell>
          <cell r="E4578">
            <v>2073</v>
          </cell>
          <cell r="F4578">
            <v>0</v>
          </cell>
          <cell r="G4578">
            <v>0</v>
          </cell>
          <cell r="H4578">
            <v>36085.679090999998</v>
          </cell>
          <cell r="I4578">
            <v>0</v>
          </cell>
          <cell r="J4578">
            <v>0</v>
          </cell>
          <cell r="K4578">
            <v>17.407467</v>
          </cell>
        </row>
        <row r="4579">
          <cell r="A4579" t="str">
            <v>SNAS</v>
          </cell>
          <cell r="B4579" t="str">
            <v>No</v>
          </cell>
          <cell r="C4579" t="str">
            <v>Global X Ultra Short Nasdaq 100 Complex ETF</v>
          </cell>
          <cell r="D4579" t="str">
            <v>AustralianShares</v>
          </cell>
          <cell r="E4579">
            <v>5215</v>
          </cell>
          <cell r="F4579">
            <v>0</v>
          </cell>
          <cell r="G4579">
            <v>0</v>
          </cell>
          <cell r="H4579">
            <v>121978.85</v>
          </cell>
          <cell r="I4579">
            <v>0</v>
          </cell>
          <cell r="J4579">
            <v>0</v>
          </cell>
          <cell r="K4579">
            <v>23.39</v>
          </cell>
        </row>
        <row r="4580">
          <cell r="A4580" t="str">
            <v>SNC</v>
          </cell>
          <cell r="B4580" t="str">
            <v>No</v>
          </cell>
          <cell r="C4580" t="str">
            <v>Sandon Capital Investments Limited</v>
          </cell>
          <cell r="D4580" t="str">
            <v>AustralianShares</v>
          </cell>
          <cell r="E4580">
            <v>115410</v>
          </cell>
          <cell r="F4580">
            <v>0</v>
          </cell>
          <cell r="G4580">
            <v>0</v>
          </cell>
          <cell r="H4580">
            <v>89442.75</v>
          </cell>
          <cell r="I4580">
            <v>0</v>
          </cell>
          <cell r="J4580">
            <v>0</v>
          </cell>
          <cell r="K4580">
            <v>0.77500000000000002</v>
          </cell>
        </row>
        <row r="4581">
          <cell r="A4581" t="str">
            <v>SNCHA</v>
          </cell>
          <cell r="B4581" t="str">
            <v>No</v>
          </cell>
          <cell r="C4581" t="str">
            <v>Sandon Capital Inv Ltd Unsec Notes 10/07/2026</v>
          </cell>
          <cell r="D4581" t="str">
            <v>AustralianShares</v>
          </cell>
          <cell r="E4581">
            <v>4125</v>
          </cell>
          <cell r="F4581">
            <v>0</v>
          </cell>
          <cell r="G4581">
            <v>0</v>
          </cell>
          <cell r="H4581">
            <v>398475</v>
          </cell>
          <cell r="I4581">
            <v>0</v>
          </cell>
          <cell r="J4581">
            <v>0</v>
          </cell>
          <cell r="K4581">
            <v>96.6</v>
          </cell>
        </row>
        <row r="4582">
          <cell r="A4582" t="str">
            <v>SND</v>
          </cell>
          <cell r="B4582" t="str">
            <v>No</v>
          </cell>
          <cell r="C4582" t="str">
            <v>Saunders International Limited</v>
          </cell>
          <cell r="D4582" t="str">
            <v>AustralianShares</v>
          </cell>
          <cell r="E4582">
            <v>200</v>
          </cell>
          <cell r="F4582">
            <v>0</v>
          </cell>
          <cell r="G4582">
            <v>0</v>
          </cell>
          <cell r="H4582">
            <v>202</v>
          </cell>
          <cell r="I4582">
            <v>0</v>
          </cell>
          <cell r="J4582">
            <v>0</v>
          </cell>
          <cell r="K4582">
            <v>1.01</v>
          </cell>
        </row>
        <row r="4583">
          <cell r="A4583" t="str">
            <v>SNG</v>
          </cell>
          <cell r="B4583" t="str">
            <v>No</v>
          </cell>
          <cell r="C4583" t="str">
            <v>Siren Gold Limited</v>
          </cell>
          <cell r="D4583" t="str">
            <v>AustralianShares</v>
          </cell>
          <cell r="E4583">
            <v>316058</v>
          </cell>
          <cell r="F4583">
            <v>0</v>
          </cell>
          <cell r="G4583">
            <v>0</v>
          </cell>
          <cell r="H4583">
            <v>20543.77</v>
          </cell>
          <cell r="I4583">
            <v>0</v>
          </cell>
          <cell r="J4583">
            <v>0</v>
          </cell>
          <cell r="K4583">
            <v>6.5000000000000002E-2</v>
          </cell>
        </row>
        <row r="4584">
          <cell r="A4584" t="str">
            <v>SNL</v>
          </cell>
          <cell r="B4584" t="str">
            <v>No</v>
          </cell>
          <cell r="C4584" t="str">
            <v>Supply Network Limited</v>
          </cell>
          <cell r="D4584" t="str">
            <v>AustralianShares</v>
          </cell>
          <cell r="E4584">
            <v>22970</v>
          </cell>
          <cell r="F4584">
            <v>0</v>
          </cell>
          <cell r="G4584">
            <v>0</v>
          </cell>
          <cell r="H4584">
            <v>758010</v>
          </cell>
          <cell r="I4584">
            <v>0</v>
          </cell>
          <cell r="J4584">
            <v>0</v>
          </cell>
          <cell r="K4584">
            <v>33</v>
          </cell>
        </row>
        <row r="4585">
          <cell r="A4585" t="str">
            <v>SNOW.NY</v>
          </cell>
          <cell r="B4585" t="str">
            <v>No</v>
          </cell>
          <cell r="C4585" t="str">
            <v>Snowflake Inc</v>
          </cell>
          <cell r="D4585" t="str">
            <v>InternationalShares</v>
          </cell>
          <cell r="E4585">
            <v>617</v>
          </cell>
          <cell r="F4585">
            <v>0</v>
          </cell>
          <cell r="G4585">
            <v>0</v>
          </cell>
          <cell r="H4585">
            <v>153985.72841099999</v>
          </cell>
          <cell r="I4585">
            <v>0</v>
          </cell>
          <cell r="J4585">
            <v>0</v>
          </cell>
          <cell r="K4585">
            <v>249.57168300000001</v>
          </cell>
        </row>
        <row r="4586">
          <cell r="A4586" t="str">
            <v>SNS</v>
          </cell>
          <cell r="B4586" t="str">
            <v>No</v>
          </cell>
          <cell r="C4586" t="str">
            <v>SenSen Networks Limited</v>
          </cell>
          <cell r="D4586" t="str">
            <v>AustralianShares</v>
          </cell>
          <cell r="E4586">
            <v>212000</v>
          </cell>
          <cell r="F4586">
            <v>0</v>
          </cell>
          <cell r="G4586">
            <v>0</v>
          </cell>
          <cell r="H4586">
            <v>7632</v>
          </cell>
          <cell r="I4586">
            <v>0</v>
          </cell>
          <cell r="J4586">
            <v>0</v>
          </cell>
          <cell r="K4586">
            <v>3.5999999999999997E-2</v>
          </cell>
        </row>
        <row r="4587">
          <cell r="A4587" t="str">
            <v>SNT</v>
          </cell>
          <cell r="B4587" t="str">
            <v>No</v>
          </cell>
          <cell r="C4587" t="str">
            <v>Syntara Limited</v>
          </cell>
          <cell r="D4587" t="str">
            <v>AustralianShares</v>
          </cell>
          <cell r="E4587">
            <v>1154688</v>
          </cell>
          <cell r="F4587">
            <v>0</v>
          </cell>
          <cell r="G4587">
            <v>0</v>
          </cell>
          <cell r="H4587">
            <v>92375.039999999994</v>
          </cell>
          <cell r="I4587">
            <v>0</v>
          </cell>
          <cell r="J4587">
            <v>0</v>
          </cell>
          <cell r="K4587">
            <v>0.08</v>
          </cell>
        </row>
        <row r="4588">
          <cell r="A4588" t="str">
            <v>SNY.ND</v>
          </cell>
          <cell r="B4588" t="str">
            <v>No</v>
          </cell>
          <cell r="C4588" t="str">
            <v>Sanofi S.A. ADR</v>
          </cell>
          <cell r="D4588" t="str">
            <v>InternationalShares</v>
          </cell>
          <cell r="E4588">
            <v>1126</v>
          </cell>
          <cell r="F4588">
            <v>0</v>
          </cell>
          <cell r="G4588">
            <v>0</v>
          </cell>
          <cell r="H4588">
            <v>87775.949523999996</v>
          </cell>
          <cell r="I4588">
            <v>0</v>
          </cell>
          <cell r="J4588">
            <v>0</v>
          </cell>
          <cell r="K4588">
            <v>77.953773999999996</v>
          </cell>
        </row>
        <row r="4589">
          <cell r="A4589" t="str">
            <v>SNZ</v>
          </cell>
          <cell r="B4589" t="str">
            <v>No</v>
          </cell>
          <cell r="C4589" t="str">
            <v>Summerset Group Holdings Limited</v>
          </cell>
          <cell r="D4589" t="str">
            <v>AustralianShares</v>
          </cell>
          <cell r="E4589">
            <v>100</v>
          </cell>
          <cell r="F4589">
            <v>0</v>
          </cell>
          <cell r="G4589">
            <v>0</v>
          </cell>
          <cell r="H4589">
            <v>1200</v>
          </cell>
          <cell r="I4589">
            <v>0</v>
          </cell>
          <cell r="J4589">
            <v>0</v>
          </cell>
          <cell r="K4589">
            <v>12</v>
          </cell>
        </row>
        <row r="4590">
          <cell r="A4590" t="str">
            <v>SO.NY</v>
          </cell>
          <cell r="B4590" t="str">
            <v>No</v>
          </cell>
          <cell r="C4590" t="str">
            <v>The Southern Company</v>
          </cell>
          <cell r="D4590" t="str">
            <v>InternationalShares</v>
          </cell>
          <cell r="E4590">
            <v>220</v>
          </cell>
          <cell r="F4590">
            <v>0</v>
          </cell>
          <cell r="G4590">
            <v>0</v>
          </cell>
          <cell r="H4590">
            <v>29271.69872</v>
          </cell>
          <cell r="I4590">
            <v>0</v>
          </cell>
          <cell r="J4590">
            <v>0</v>
          </cell>
          <cell r="K4590">
            <v>133.05317600000001</v>
          </cell>
        </row>
        <row r="4591">
          <cell r="A4591" t="str">
            <v>SO4</v>
          </cell>
          <cell r="B4591" t="str">
            <v>No</v>
          </cell>
          <cell r="C4591" t="str">
            <v>Salt Lake Potash Limited</v>
          </cell>
          <cell r="D4591" t="str">
            <v>AustralianShares</v>
          </cell>
          <cell r="E4591">
            <v>0</v>
          </cell>
          <cell r="F4591">
            <v>0</v>
          </cell>
          <cell r="G4591">
            <v>0</v>
          </cell>
          <cell r="H4591">
            <v>0</v>
          </cell>
          <cell r="I4591">
            <v>0</v>
          </cell>
          <cell r="J4591">
            <v>0</v>
          </cell>
          <cell r="K4591">
            <v>0</v>
          </cell>
        </row>
        <row r="4592">
          <cell r="A4592" t="str">
            <v>SOFI.ND</v>
          </cell>
          <cell r="B4592" t="str">
            <v>No</v>
          </cell>
          <cell r="C4592" t="str">
            <v>SoFi Technologies Inc</v>
          </cell>
          <cell r="D4592" t="str">
            <v>InternationalShares</v>
          </cell>
          <cell r="E4592">
            <v>11076</v>
          </cell>
          <cell r="F4592">
            <v>0</v>
          </cell>
          <cell r="G4592">
            <v>0</v>
          </cell>
          <cell r="H4592">
            <v>275691.60839999997</v>
          </cell>
          <cell r="I4592">
            <v>0</v>
          </cell>
          <cell r="J4592">
            <v>0</v>
          </cell>
          <cell r="K4592">
            <v>24.890899999999998</v>
          </cell>
        </row>
        <row r="4593">
          <cell r="A4593" t="str">
            <v>SOLV.NY</v>
          </cell>
          <cell r="B4593" t="str">
            <v>No</v>
          </cell>
          <cell r="C4593" t="str">
            <v>Solventum Corporation</v>
          </cell>
          <cell r="D4593" t="str">
            <v>InternationalShares</v>
          </cell>
          <cell r="E4593">
            <v>54</v>
          </cell>
          <cell r="F4593">
            <v>0</v>
          </cell>
          <cell r="G4593">
            <v>0</v>
          </cell>
          <cell r="H4593">
            <v>5765.7022560000005</v>
          </cell>
          <cell r="I4593">
            <v>0</v>
          </cell>
          <cell r="J4593">
            <v>0</v>
          </cell>
          <cell r="K4593">
            <v>106.77226400000001</v>
          </cell>
        </row>
        <row r="4594">
          <cell r="A4594" t="str">
            <v>SONY.NY</v>
          </cell>
          <cell r="B4594" t="str">
            <v>No</v>
          </cell>
          <cell r="C4594" t="str">
            <v>Sony Group Corporation</v>
          </cell>
          <cell r="D4594" t="str">
            <v>InternationalShares</v>
          </cell>
          <cell r="E4594">
            <v>84375</v>
          </cell>
          <cell r="F4594">
            <v>0</v>
          </cell>
          <cell r="G4594">
            <v>0</v>
          </cell>
          <cell r="H4594">
            <v>2885687.6906249998</v>
          </cell>
          <cell r="I4594">
            <v>0</v>
          </cell>
          <cell r="J4594">
            <v>0</v>
          </cell>
          <cell r="K4594">
            <v>34.200743000000003</v>
          </cell>
        </row>
        <row r="4595">
          <cell r="A4595" t="str">
            <v>SOP</v>
          </cell>
          <cell r="B4595" t="str">
            <v>No</v>
          </cell>
          <cell r="C4595" t="str">
            <v>Synertec Corporation Limited</v>
          </cell>
          <cell r="D4595" t="str">
            <v>AustralianShares</v>
          </cell>
          <cell r="E4595">
            <v>90000</v>
          </cell>
          <cell r="F4595">
            <v>0</v>
          </cell>
          <cell r="G4595">
            <v>0</v>
          </cell>
          <cell r="H4595">
            <v>4950</v>
          </cell>
          <cell r="I4595">
            <v>0</v>
          </cell>
          <cell r="J4595">
            <v>0</v>
          </cell>
          <cell r="K4595">
            <v>5.5E-2</v>
          </cell>
        </row>
        <row r="4596">
          <cell r="A4596" t="str">
            <v>SOR</v>
          </cell>
          <cell r="B4596" t="str">
            <v>No</v>
          </cell>
          <cell r="C4596" t="str">
            <v>Strategic Elements Limited</v>
          </cell>
          <cell r="D4596" t="str">
            <v>AustralianShares</v>
          </cell>
          <cell r="E4596">
            <v>253256</v>
          </cell>
          <cell r="F4596">
            <v>0</v>
          </cell>
          <cell r="G4596">
            <v>0</v>
          </cell>
          <cell r="H4596">
            <v>11649.776</v>
          </cell>
          <cell r="I4596">
            <v>0</v>
          </cell>
          <cell r="J4596">
            <v>0</v>
          </cell>
          <cell r="K4596">
            <v>4.5999999999999999E-2</v>
          </cell>
        </row>
        <row r="4597">
          <cell r="A4597" t="str">
            <v>SOXX.ND</v>
          </cell>
          <cell r="B4597" t="str">
            <v>No</v>
          </cell>
          <cell r="C4597" t="str">
            <v>iShares Semiconductor ETF</v>
          </cell>
          <cell r="D4597" t="str">
            <v>InternationalShares</v>
          </cell>
          <cell r="E4597">
            <v>74</v>
          </cell>
          <cell r="F4597">
            <v>0</v>
          </cell>
          <cell r="G4597">
            <v>0</v>
          </cell>
          <cell r="H4597">
            <v>25773.816088</v>
          </cell>
          <cell r="I4597">
            <v>0</v>
          </cell>
          <cell r="J4597">
            <v>0</v>
          </cell>
          <cell r="K4597">
            <v>348.29481199999998</v>
          </cell>
        </row>
        <row r="4598">
          <cell r="A4598" t="str">
            <v>SP1</v>
          </cell>
          <cell r="B4598" t="str">
            <v>No</v>
          </cell>
          <cell r="C4598" t="str">
            <v>Southern Cross Payment Ltd</v>
          </cell>
          <cell r="D4598" t="str">
            <v>AustralianShares</v>
          </cell>
          <cell r="E4598">
            <v>584217</v>
          </cell>
          <cell r="F4598">
            <v>0</v>
          </cell>
          <cell r="G4598">
            <v>0</v>
          </cell>
          <cell r="H4598">
            <v>13285.678796999999</v>
          </cell>
          <cell r="I4598">
            <v>0</v>
          </cell>
          <cell r="J4598">
            <v>0</v>
          </cell>
          <cell r="K4598">
            <v>2.2741000000000001E-2</v>
          </cell>
        </row>
        <row r="4599">
          <cell r="A4599" t="str">
            <v>SP8</v>
          </cell>
          <cell r="B4599" t="str">
            <v>No</v>
          </cell>
          <cell r="C4599" t="str">
            <v>Streamplay Studio Limited</v>
          </cell>
          <cell r="D4599" t="str">
            <v>AustralianShares</v>
          </cell>
          <cell r="E4599">
            <v>497210</v>
          </cell>
          <cell r="F4599">
            <v>0</v>
          </cell>
          <cell r="G4599">
            <v>0</v>
          </cell>
          <cell r="H4599">
            <v>4474.8900000000003</v>
          </cell>
          <cell r="I4599">
            <v>0</v>
          </cell>
          <cell r="J4599">
            <v>0</v>
          </cell>
          <cell r="K4599">
            <v>8.9999999999999993E-3</v>
          </cell>
        </row>
        <row r="4600">
          <cell r="A4600" t="str">
            <v>SPA</v>
          </cell>
          <cell r="B4600" t="str">
            <v>No</v>
          </cell>
          <cell r="C4600" t="str">
            <v>Spacetalk Limited</v>
          </cell>
          <cell r="D4600" t="str">
            <v>AustralianShares</v>
          </cell>
          <cell r="E4600">
            <v>15793</v>
          </cell>
          <cell r="F4600">
            <v>0</v>
          </cell>
          <cell r="G4600">
            <v>0</v>
          </cell>
          <cell r="H4600">
            <v>2447.915</v>
          </cell>
          <cell r="I4600">
            <v>0</v>
          </cell>
          <cell r="J4600">
            <v>0</v>
          </cell>
          <cell r="K4600">
            <v>0.155</v>
          </cell>
        </row>
        <row r="4601">
          <cell r="A4601" t="str">
            <v>SPAO</v>
          </cell>
          <cell r="B4601" t="str">
            <v>No</v>
          </cell>
          <cell r="C4601" t="str">
            <v>Spacetalk Limited Option Expiry 22/09/2025</v>
          </cell>
          <cell r="D4601" t="str">
            <v>AustralianShares</v>
          </cell>
          <cell r="E4601">
            <v>696</v>
          </cell>
          <cell r="F4601">
            <v>0</v>
          </cell>
          <cell r="G4601">
            <v>0</v>
          </cell>
          <cell r="H4601">
            <v>2.0880000000000001</v>
          </cell>
          <cell r="I4601">
            <v>0</v>
          </cell>
          <cell r="J4601">
            <v>0</v>
          </cell>
          <cell r="K4601">
            <v>3.0000000000000001E-3</v>
          </cell>
        </row>
        <row r="4602">
          <cell r="A4602" t="str">
            <v>SPC5039AU</v>
          </cell>
          <cell r="B4602" t="str">
            <v>No</v>
          </cell>
          <cell r="C4602" t="str">
            <v>GCQ Flagship Fund - Class P</v>
          </cell>
          <cell r="D4602" t="str">
            <v>ManagedFunds</v>
          </cell>
          <cell r="E4602">
            <v>5209050.8080190001</v>
          </cell>
          <cell r="F4602">
            <v>0</v>
          </cell>
          <cell r="G4602">
            <v>0</v>
          </cell>
          <cell r="H4602">
            <v>9887820.2437810004</v>
          </cell>
          <cell r="I4602">
            <v>0</v>
          </cell>
          <cell r="J4602">
            <v>0</v>
          </cell>
          <cell r="K4602">
            <v>1.8982000000000001</v>
          </cell>
        </row>
        <row r="4603">
          <cell r="A4603" t="str">
            <v>SPCE.NY</v>
          </cell>
          <cell r="B4603" t="str">
            <v>No</v>
          </cell>
          <cell r="C4603" t="str">
            <v>Virgin Galactic Holdings</v>
          </cell>
          <cell r="D4603" t="str">
            <v>InternationalShares</v>
          </cell>
          <cell r="E4603">
            <v>60</v>
          </cell>
          <cell r="F4603">
            <v>0</v>
          </cell>
          <cell r="G4603">
            <v>0</v>
          </cell>
          <cell r="H4603">
            <v>570.22788000000003</v>
          </cell>
          <cell r="I4603">
            <v>0</v>
          </cell>
          <cell r="J4603">
            <v>0</v>
          </cell>
          <cell r="K4603">
            <v>9.5037979999999997</v>
          </cell>
        </row>
        <row r="4604">
          <cell r="A4604" t="str">
            <v>SPG</v>
          </cell>
          <cell r="B4604" t="str">
            <v>No</v>
          </cell>
          <cell r="C4604" t="str">
            <v>SPC Global Holdings Ltd</v>
          </cell>
          <cell r="D4604" t="str">
            <v>AustralianShares</v>
          </cell>
          <cell r="E4604">
            <v>14012</v>
          </cell>
          <cell r="F4604">
            <v>0</v>
          </cell>
          <cell r="G4604">
            <v>0</v>
          </cell>
          <cell r="H4604">
            <v>15413.2</v>
          </cell>
          <cell r="I4604">
            <v>0</v>
          </cell>
          <cell r="J4604">
            <v>0</v>
          </cell>
          <cell r="K4604">
            <v>1.1000000000000001</v>
          </cell>
        </row>
        <row r="4605">
          <cell r="A4605" t="str">
            <v>SPG.NY</v>
          </cell>
          <cell r="B4605" t="str">
            <v>No</v>
          </cell>
          <cell r="C4605" t="str">
            <v>Simon Property Group Inc.</v>
          </cell>
          <cell r="D4605" t="str">
            <v>InternationalShares</v>
          </cell>
          <cell r="E4605">
            <v>774</v>
          </cell>
          <cell r="F4605">
            <v>0</v>
          </cell>
          <cell r="G4605">
            <v>0</v>
          </cell>
          <cell r="H4605">
            <v>215436.46341600001</v>
          </cell>
          <cell r="I4605">
            <v>0</v>
          </cell>
          <cell r="J4605">
            <v>0</v>
          </cell>
          <cell r="K4605">
            <v>278.34168399999999</v>
          </cell>
        </row>
        <row r="4606">
          <cell r="A4606" t="str">
            <v>SPGI.NY</v>
          </cell>
          <cell r="B4606" t="str">
            <v>No</v>
          </cell>
          <cell r="C4606" t="str">
            <v>S&amp;P Global Inc</v>
          </cell>
          <cell r="D4606" t="str">
            <v>InternationalShares</v>
          </cell>
          <cell r="E4606">
            <v>9</v>
          </cell>
          <cell r="F4606">
            <v>0</v>
          </cell>
          <cell r="G4606">
            <v>0</v>
          </cell>
          <cell r="H4606">
            <v>7244.6581530000003</v>
          </cell>
          <cell r="I4606">
            <v>0</v>
          </cell>
          <cell r="J4606">
            <v>0</v>
          </cell>
          <cell r="K4606">
            <v>804.96201699999995</v>
          </cell>
        </row>
        <row r="4607">
          <cell r="A4607" t="str">
            <v>SPL</v>
          </cell>
          <cell r="B4607" t="str">
            <v>No</v>
          </cell>
          <cell r="C4607" t="str">
            <v>Starpharma Holdings Ltd</v>
          </cell>
          <cell r="D4607" t="str">
            <v>AustralianShares</v>
          </cell>
          <cell r="E4607">
            <v>232045</v>
          </cell>
          <cell r="F4607">
            <v>0</v>
          </cell>
          <cell r="G4607">
            <v>0</v>
          </cell>
          <cell r="H4607">
            <v>25524.95</v>
          </cell>
          <cell r="I4607">
            <v>0</v>
          </cell>
          <cell r="J4607">
            <v>0</v>
          </cell>
          <cell r="K4607">
            <v>0.11</v>
          </cell>
        </row>
        <row r="4608">
          <cell r="A4608" t="str">
            <v>SPN</v>
          </cell>
          <cell r="B4608" t="str">
            <v>No</v>
          </cell>
          <cell r="C4608" t="str">
            <v>Sparc Technologies Limited</v>
          </cell>
          <cell r="D4608" t="str">
            <v>AustralianShares</v>
          </cell>
          <cell r="E4608">
            <v>110524</v>
          </cell>
          <cell r="F4608">
            <v>0</v>
          </cell>
          <cell r="G4608">
            <v>0</v>
          </cell>
          <cell r="H4608">
            <v>17683.84</v>
          </cell>
          <cell r="I4608">
            <v>0</v>
          </cell>
          <cell r="J4608">
            <v>0</v>
          </cell>
          <cell r="K4608">
            <v>0.16</v>
          </cell>
        </row>
        <row r="4609">
          <cell r="A4609" t="str">
            <v>SPOT.NY</v>
          </cell>
          <cell r="B4609" t="str">
            <v>No</v>
          </cell>
          <cell r="C4609" t="str">
            <v>Spotify Technology SA</v>
          </cell>
          <cell r="D4609" t="str">
            <v>InternationalShares</v>
          </cell>
          <cell r="E4609">
            <v>790</v>
          </cell>
          <cell r="F4609">
            <v>0</v>
          </cell>
          <cell r="G4609">
            <v>0</v>
          </cell>
          <cell r="H4609">
            <v>571246.48463999992</v>
          </cell>
          <cell r="I4609">
            <v>0</v>
          </cell>
          <cell r="J4609">
            <v>0</v>
          </cell>
          <cell r="K4609">
            <v>723.09681599999999</v>
          </cell>
        </row>
        <row r="4610">
          <cell r="A4610" t="str">
            <v>SPQ</v>
          </cell>
          <cell r="B4610" t="str">
            <v>No</v>
          </cell>
          <cell r="C4610" t="str">
            <v>Superior Resources Limited</v>
          </cell>
          <cell r="D4610" t="str">
            <v>AustralianShares</v>
          </cell>
          <cell r="E4610">
            <v>13359908</v>
          </cell>
          <cell r="F4610">
            <v>0</v>
          </cell>
          <cell r="G4610">
            <v>0</v>
          </cell>
          <cell r="H4610">
            <v>80159.448000000004</v>
          </cell>
          <cell r="I4610">
            <v>0</v>
          </cell>
          <cell r="J4610">
            <v>0</v>
          </cell>
          <cell r="K4610">
            <v>6.0000000000000001E-3</v>
          </cell>
        </row>
        <row r="4611">
          <cell r="A4611" t="str">
            <v>SPR</v>
          </cell>
          <cell r="B4611" t="str">
            <v>No</v>
          </cell>
          <cell r="C4611" t="str">
            <v>Spartan Resources Limited</v>
          </cell>
          <cell r="D4611" t="str">
            <v>AustralianShares</v>
          </cell>
          <cell r="E4611">
            <v>469997</v>
          </cell>
          <cell r="F4611">
            <v>0</v>
          </cell>
          <cell r="G4611">
            <v>0</v>
          </cell>
          <cell r="H4611">
            <v>662695.77</v>
          </cell>
          <cell r="I4611">
            <v>0</v>
          </cell>
          <cell r="J4611">
            <v>0</v>
          </cell>
          <cell r="K4611">
            <v>1.41</v>
          </cell>
        </row>
        <row r="4612">
          <cell r="A4612" t="str">
            <v>SPS</v>
          </cell>
          <cell r="B4612" t="str">
            <v>No</v>
          </cell>
          <cell r="C4612" t="str">
            <v>SenterpriSYS Limited (NSX)</v>
          </cell>
          <cell r="D4612" t="str">
            <v>AustralianShares</v>
          </cell>
          <cell r="E4612">
            <v>1869</v>
          </cell>
          <cell r="F4612">
            <v>0</v>
          </cell>
          <cell r="G4612">
            <v>0</v>
          </cell>
          <cell r="H4612">
            <v>74.760000000000005</v>
          </cell>
          <cell r="I4612">
            <v>0</v>
          </cell>
          <cell r="J4612">
            <v>0</v>
          </cell>
          <cell r="K4612">
            <v>0.04</v>
          </cell>
        </row>
        <row r="4613">
          <cell r="A4613" t="str">
            <v>SPSK.NY</v>
          </cell>
          <cell r="B4613" t="str">
            <v>No</v>
          </cell>
          <cell r="C4613" t="str">
            <v>SP Funds Dow Jones Global Sukuk ETF</v>
          </cell>
          <cell r="D4613" t="str">
            <v>InternationalShares</v>
          </cell>
          <cell r="E4613">
            <v>8602</v>
          </cell>
          <cell r="F4613">
            <v>0</v>
          </cell>
          <cell r="G4613">
            <v>0</v>
          </cell>
          <cell r="H4613">
            <v>247896.65098000001</v>
          </cell>
          <cell r="I4613">
            <v>0</v>
          </cell>
          <cell r="J4613">
            <v>0</v>
          </cell>
          <cell r="K4613">
            <v>28.818490000000001</v>
          </cell>
        </row>
        <row r="4614">
          <cell r="A4614" t="str">
            <v>SPUS.NY</v>
          </cell>
          <cell r="B4614" t="str">
            <v>No</v>
          </cell>
          <cell r="C4614" t="str">
            <v>SP Funds S&amp;P 500 Sharia Industry Exclusions ETF</v>
          </cell>
          <cell r="D4614" t="str">
            <v>InternationalShares</v>
          </cell>
          <cell r="E4614">
            <v>15898</v>
          </cell>
          <cell r="F4614">
            <v>0</v>
          </cell>
          <cell r="G4614">
            <v>0</v>
          </cell>
          <cell r="H4614">
            <v>1103121.28265</v>
          </cell>
          <cell r="I4614">
            <v>0</v>
          </cell>
          <cell r="J4614">
            <v>0</v>
          </cell>
          <cell r="K4614">
            <v>69.387424999999993</v>
          </cell>
        </row>
        <row r="4615">
          <cell r="A4615" t="str">
            <v>SPX</v>
          </cell>
          <cell r="B4615" t="str">
            <v>No</v>
          </cell>
          <cell r="C4615" t="str">
            <v>Spenda Limited</v>
          </cell>
          <cell r="D4615" t="str">
            <v>AustralianShares</v>
          </cell>
          <cell r="E4615">
            <v>2158114</v>
          </cell>
          <cell r="F4615">
            <v>0</v>
          </cell>
          <cell r="G4615">
            <v>0</v>
          </cell>
          <cell r="H4615">
            <v>19423.026000000002</v>
          </cell>
          <cell r="I4615">
            <v>0</v>
          </cell>
          <cell r="J4615">
            <v>0</v>
          </cell>
          <cell r="K4615">
            <v>8.9999999999999993E-3</v>
          </cell>
        </row>
        <row r="4616">
          <cell r="A4616" t="str">
            <v>SPY</v>
          </cell>
          <cell r="B4616" t="str">
            <v>No</v>
          </cell>
          <cell r="C4616" t="str">
            <v>SPDR S&amp;P 500 ETF Trust</v>
          </cell>
          <cell r="D4616" t="str">
            <v>AustralianShares</v>
          </cell>
          <cell r="E4616">
            <v>2155</v>
          </cell>
          <cell r="F4616">
            <v>0</v>
          </cell>
          <cell r="G4616">
            <v>0</v>
          </cell>
          <cell r="H4616">
            <v>2038436.05</v>
          </cell>
          <cell r="I4616">
            <v>0</v>
          </cell>
          <cell r="J4616">
            <v>0</v>
          </cell>
          <cell r="K4616">
            <v>945.91</v>
          </cell>
        </row>
        <row r="4617">
          <cell r="A4617" t="str">
            <v>SPZ</v>
          </cell>
          <cell r="B4617" t="str">
            <v>No</v>
          </cell>
          <cell r="C4617" t="str">
            <v>Smart Parking Limited</v>
          </cell>
          <cell r="D4617" t="str">
            <v>AustralianShares</v>
          </cell>
          <cell r="E4617">
            <v>61305</v>
          </cell>
          <cell r="F4617">
            <v>0</v>
          </cell>
          <cell r="G4617">
            <v>0</v>
          </cell>
          <cell r="H4617">
            <v>55174.5</v>
          </cell>
          <cell r="I4617">
            <v>0</v>
          </cell>
          <cell r="J4617">
            <v>0</v>
          </cell>
          <cell r="K4617">
            <v>0.9</v>
          </cell>
        </row>
        <row r="4618">
          <cell r="A4618" t="str">
            <v>XYZ.NY</v>
          </cell>
          <cell r="B4618" t="str">
            <v>No</v>
          </cell>
          <cell r="C4618" t="str">
            <v>Block Inc</v>
          </cell>
          <cell r="D4618" t="str">
            <v>InternationalShares</v>
          </cell>
          <cell r="E4618">
            <v>3199</v>
          </cell>
          <cell r="F4618">
            <v>0</v>
          </cell>
          <cell r="G4618">
            <v>0</v>
          </cell>
          <cell r="H4618">
            <v>439442.394524</v>
          </cell>
          <cell r="I4618">
            <v>0</v>
          </cell>
          <cell r="J4618">
            <v>0</v>
          </cell>
          <cell r="K4618">
            <v>137.36867599999999</v>
          </cell>
        </row>
        <row r="4619">
          <cell r="A4619" t="str">
            <v>SQM.NY</v>
          </cell>
          <cell r="B4619" t="str">
            <v>No</v>
          </cell>
          <cell r="C4619" t="str">
            <v>Sociedad Quimica y Minera de Chile SA</v>
          </cell>
          <cell r="D4619" t="str">
            <v>InternationalShares</v>
          </cell>
          <cell r="E4619">
            <v>269</v>
          </cell>
          <cell r="F4619">
            <v>0</v>
          </cell>
          <cell r="G4619">
            <v>0</v>
          </cell>
          <cell r="H4619">
            <v>15808.695565</v>
          </cell>
          <cell r="I4619">
            <v>0</v>
          </cell>
          <cell r="J4619">
            <v>0</v>
          </cell>
          <cell r="K4619">
            <v>58.768385000000002</v>
          </cell>
        </row>
        <row r="4620">
          <cell r="A4620" t="str">
            <v>SRG</v>
          </cell>
          <cell r="B4620" t="str">
            <v>No</v>
          </cell>
          <cell r="C4620" t="str">
            <v>SRG Global Limited</v>
          </cell>
          <cell r="D4620" t="str">
            <v>AustralianShares</v>
          </cell>
          <cell r="E4620">
            <v>179211</v>
          </cell>
          <cell r="F4620">
            <v>0</v>
          </cell>
          <cell r="G4620">
            <v>0</v>
          </cell>
          <cell r="H4620">
            <v>248207.23499999999</v>
          </cell>
          <cell r="I4620">
            <v>0</v>
          </cell>
          <cell r="J4620">
            <v>0</v>
          </cell>
          <cell r="K4620">
            <v>1.385</v>
          </cell>
        </row>
        <row r="4621">
          <cell r="A4621" t="str">
            <v>SRI</v>
          </cell>
          <cell r="B4621" t="str">
            <v>No</v>
          </cell>
          <cell r="C4621" t="str">
            <v>Sipa Resources International NL</v>
          </cell>
          <cell r="D4621" t="str">
            <v>AustralianShares</v>
          </cell>
          <cell r="E4621">
            <v>3049</v>
          </cell>
          <cell r="F4621">
            <v>0</v>
          </cell>
          <cell r="G4621">
            <v>0</v>
          </cell>
          <cell r="H4621">
            <v>36.588000000000001</v>
          </cell>
          <cell r="I4621">
            <v>0</v>
          </cell>
          <cell r="J4621">
            <v>0</v>
          </cell>
          <cell r="K4621">
            <v>1.2E-2</v>
          </cell>
        </row>
        <row r="4622">
          <cell r="A4622" t="str">
            <v>SRK</v>
          </cell>
          <cell r="B4622" t="str">
            <v>No</v>
          </cell>
          <cell r="C4622" t="str">
            <v>Strike Resources Limited</v>
          </cell>
          <cell r="D4622" t="str">
            <v>AustralianShares</v>
          </cell>
          <cell r="E4622">
            <v>414211</v>
          </cell>
          <cell r="F4622">
            <v>0</v>
          </cell>
          <cell r="G4622">
            <v>0</v>
          </cell>
          <cell r="H4622">
            <v>11183.697</v>
          </cell>
          <cell r="I4622">
            <v>0</v>
          </cell>
          <cell r="J4622">
            <v>0</v>
          </cell>
          <cell r="K4622">
            <v>2.7E-2</v>
          </cell>
        </row>
        <row r="4623">
          <cell r="A4623" t="str">
            <v>SRL</v>
          </cell>
          <cell r="B4623" t="str">
            <v>No</v>
          </cell>
          <cell r="C4623" t="str">
            <v>Sunrise Energy Metals Limited</v>
          </cell>
          <cell r="D4623" t="str">
            <v>AustralianShares</v>
          </cell>
          <cell r="E4623">
            <v>76169</v>
          </cell>
          <cell r="F4623">
            <v>0</v>
          </cell>
          <cell r="G4623">
            <v>0</v>
          </cell>
          <cell r="H4623">
            <v>17899.715</v>
          </cell>
          <cell r="I4623">
            <v>0</v>
          </cell>
          <cell r="J4623">
            <v>0</v>
          </cell>
          <cell r="K4623">
            <v>0.23499999999999999</v>
          </cell>
        </row>
        <row r="4624">
          <cell r="A4624" t="str">
            <v>SRN</v>
          </cell>
          <cell r="B4624" t="str">
            <v>No</v>
          </cell>
          <cell r="C4624" t="str">
            <v>Surefire Resources NL</v>
          </cell>
          <cell r="D4624" t="str">
            <v>AustralianShares</v>
          </cell>
          <cell r="E4624">
            <v>900000</v>
          </cell>
          <cell r="F4624">
            <v>0</v>
          </cell>
          <cell r="G4624">
            <v>0</v>
          </cell>
          <cell r="H4624">
            <v>2700</v>
          </cell>
          <cell r="I4624">
            <v>0</v>
          </cell>
          <cell r="J4624">
            <v>0</v>
          </cell>
          <cell r="K4624">
            <v>3.0000000000000001E-3</v>
          </cell>
        </row>
        <row r="4625">
          <cell r="A4625" t="str">
            <v>SRPT.ND</v>
          </cell>
          <cell r="B4625" t="str">
            <v>No</v>
          </cell>
          <cell r="C4625" t="str">
            <v>Sarepta Therapeutics Inc</v>
          </cell>
          <cell r="D4625" t="str">
            <v>InternationalShares</v>
          </cell>
          <cell r="E4625">
            <v>209</v>
          </cell>
          <cell r="F4625">
            <v>0</v>
          </cell>
          <cell r="G4625">
            <v>0</v>
          </cell>
          <cell r="H4625">
            <v>41073.719148000004</v>
          </cell>
          <cell r="I4625">
            <v>0</v>
          </cell>
          <cell r="J4625">
            <v>0</v>
          </cell>
          <cell r="K4625">
            <v>196.52497199999999</v>
          </cell>
        </row>
        <row r="4626">
          <cell r="A4626" t="str">
            <v>SRV</v>
          </cell>
          <cell r="B4626" t="str">
            <v>No</v>
          </cell>
          <cell r="C4626" t="str">
            <v>Servcorp Limited</v>
          </cell>
          <cell r="D4626" t="str">
            <v>AustralianShares</v>
          </cell>
          <cell r="E4626">
            <v>5985</v>
          </cell>
          <cell r="F4626">
            <v>0</v>
          </cell>
          <cell r="G4626">
            <v>0</v>
          </cell>
          <cell r="H4626">
            <v>29326.5</v>
          </cell>
          <cell r="I4626">
            <v>0</v>
          </cell>
          <cell r="J4626">
            <v>0</v>
          </cell>
          <cell r="K4626">
            <v>4.9000000000000004</v>
          </cell>
        </row>
        <row r="4627">
          <cell r="A4627" t="str">
            <v>SRY</v>
          </cell>
          <cell r="B4627" t="str">
            <v>No</v>
          </cell>
          <cell r="C4627" t="str">
            <v>Story-I Limited</v>
          </cell>
          <cell r="D4627" t="str">
            <v>AustralianShares</v>
          </cell>
          <cell r="E4627">
            <v>36417</v>
          </cell>
          <cell r="F4627">
            <v>0</v>
          </cell>
          <cell r="G4627">
            <v>0</v>
          </cell>
          <cell r="H4627">
            <v>145.66800000000001</v>
          </cell>
          <cell r="I4627">
            <v>0</v>
          </cell>
          <cell r="J4627">
            <v>0</v>
          </cell>
          <cell r="K4627">
            <v>4.0000000000000001E-3</v>
          </cell>
        </row>
        <row r="4628">
          <cell r="A4628" t="str">
            <v>SRZ</v>
          </cell>
          <cell r="B4628" t="str">
            <v>No</v>
          </cell>
          <cell r="C4628" t="str">
            <v>Stellar Resources Limited</v>
          </cell>
          <cell r="D4628" t="str">
            <v>AustralianShares</v>
          </cell>
          <cell r="E4628">
            <v>2336478</v>
          </cell>
          <cell r="F4628">
            <v>0</v>
          </cell>
          <cell r="G4628">
            <v>0</v>
          </cell>
          <cell r="H4628">
            <v>37383.648000000001</v>
          </cell>
          <cell r="I4628">
            <v>0</v>
          </cell>
          <cell r="J4628">
            <v>0</v>
          </cell>
          <cell r="K4628">
            <v>1.6E-2</v>
          </cell>
        </row>
        <row r="4629">
          <cell r="A4629" t="str">
            <v>SS1</v>
          </cell>
          <cell r="B4629" t="str">
            <v>No</v>
          </cell>
          <cell r="C4629" t="str">
            <v>Sun Silver Limited</v>
          </cell>
          <cell r="D4629" t="str">
            <v>AustralianShares</v>
          </cell>
          <cell r="E4629">
            <v>141335</v>
          </cell>
          <cell r="F4629">
            <v>0</v>
          </cell>
          <cell r="G4629">
            <v>0</v>
          </cell>
          <cell r="H4629">
            <v>88334.375</v>
          </cell>
          <cell r="I4629">
            <v>0</v>
          </cell>
          <cell r="J4629">
            <v>0</v>
          </cell>
          <cell r="K4629">
            <v>0.625</v>
          </cell>
        </row>
        <row r="4630">
          <cell r="A4630" t="str">
            <v>SSB0009AU</v>
          </cell>
          <cell r="B4630" t="str">
            <v>No</v>
          </cell>
          <cell r="C4630" t="str">
            <v>Martin Currie Select Opportunities Fund</v>
          </cell>
          <cell r="D4630" t="str">
            <v>ManagedFunds</v>
          </cell>
          <cell r="E4630">
            <v>173117.87273500001</v>
          </cell>
          <cell r="F4630">
            <v>0</v>
          </cell>
          <cell r="G4630">
            <v>0</v>
          </cell>
          <cell r="H4630">
            <v>245273.402091</v>
          </cell>
          <cell r="I4630">
            <v>0</v>
          </cell>
          <cell r="J4630">
            <v>0</v>
          </cell>
          <cell r="K4630">
            <v>1.4168000000000001</v>
          </cell>
        </row>
        <row r="4631">
          <cell r="A4631" t="str">
            <v>SSB0064AU</v>
          </cell>
          <cell r="B4631" t="str">
            <v>No</v>
          </cell>
          <cell r="C4631" t="str">
            <v>Martin Currie Ethical Values w Inc Fd Cl A</v>
          </cell>
          <cell r="D4631" t="str">
            <v>ManagedFunds</v>
          </cell>
          <cell r="E4631">
            <v>64638.727577999998</v>
          </cell>
          <cell r="F4631">
            <v>0</v>
          </cell>
          <cell r="G4631">
            <v>0</v>
          </cell>
          <cell r="H4631">
            <v>79111.338683000009</v>
          </cell>
          <cell r="I4631">
            <v>0</v>
          </cell>
          <cell r="J4631">
            <v>0</v>
          </cell>
          <cell r="K4631">
            <v>1.2239</v>
          </cell>
        </row>
        <row r="4632">
          <cell r="A4632" t="str">
            <v>SSB0125AU</v>
          </cell>
          <cell r="B4632" t="str">
            <v>No</v>
          </cell>
          <cell r="C4632" t="str">
            <v>Martin Currie Sustainable Equity Fund</v>
          </cell>
          <cell r="D4632" t="str">
            <v>ManagedFunds</v>
          </cell>
          <cell r="E4632">
            <v>33757.733154000001</v>
          </cell>
          <cell r="F4632">
            <v>0</v>
          </cell>
          <cell r="G4632">
            <v>0</v>
          </cell>
          <cell r="H4632">
            <v>99338.881351000004</v>
          </cell>
          <cell r="I4632">
            <v>0</v>
          </cell>
          <cell r="J4632">
            <v>0</v>
          </cell>
          <cell r="K4632">
            <v>2.9426999999999999</v>
          </cell>
        </row>
        <row r="4633">
          <cell r="A4633" t="str">
            <v>SSB0126AU</v>
          </cell>
          <cell r="B4633" t="str">
            <v>No</v>
          </cell>
          <cell r="C4633" t="str">
            <v>Franklin Global Systematic Equity Fund</v>
          </cell>
          <cell r="D4633" t="str">
            <v>ManagedFunds</v>
          </cell>
          <cell r="E4633">
            <v>3891142.7907699998</v>
          </cell>
          <cell r="F4633">
            <v>0</v>
          </cell>
          <cell r="G4633">
            <v>0</v>
          </cell>
          <cell r="H4633">
            <v>11659809.372541001</v>
          </cell>
          <cell r="I4633">
            <v>0</v>
          </cell>
          <cell r="J4633">
            <v>0</v>
          </cell>
          <cell r="K4633">
            <v>2.9965000000000002</v>
          </cell>
        </row>
        <row r="4634">
          <cell r="A4634" t="str">
            <v>SSB0128AU</v>
          </cell>
          <cell r="B4634" t="str">
            <v>No</v>
          </cell>
          <cell r="C4634" t="str">
            <v>Martin Currie Property Securities Fund</v>
          </cell>
          <cell r="D4634" t="str">
            <v>ManagedFunds</v>
          </cell>
          <cell r="E4634">
            <v>646401.59345100005</v>
          </cell>
          <cell r="F4634">
            <v>0</v>
          </cell>
          <cell r="G4634">
            <v>0</v>
          </cell>
          <cell r="H4634">
            <v>996363.41614500002</v>
          </cell>
          <cell r="I4634">
            <v>0</v>
          </cell>
          <cell r="J4634">
            <v>0</v>
          </cell>
          <cell r="K4634">
            <v>1.5414000000000001</v>
          </cell>
        </row>
        <row r="4635">
          <cell r="A4635" t="str">
            <v>SSB0515AU</v>
          </cell>
          <cell r="B4635" t="str">
            <v>No</v>
          </cell>
          <cell r="C4635" t="str">
            <v>Brandywine Global Inc Optimiser Fund Cl A</v>
          </cell>
          <cell r="D4635" t="str">
            <v>ManagedFunds</v>
          </cell>
          <cell r="E4635">
            <v>1771819.8792679999</v>
          </cell>
          <cell r="F4635">
            <v>0</v>
          </cell>
          <cell r="G4635">
            <v>0</v>
          </cell>
          <cell r="H4635">
            <v>1707502.8176509999</v>
          </cell>
          <cell r="I4635">
            <v>0</v>
          </cell>
          <cell r="J4635">
            <v>0</v>
          </cell>
          <cell r="K4635">
            <v>0.9637</v>
          </cell>
        </row>
        <row r="4636">
          <cell r="A4636" t="str">
            <v>SSB2699AU</v>
          </cell>
          <cell r="B4636" t="str">
            <v>No</v>
          </cell>
          <cell r="C4636" t="str">
            <v>Franklin Multi-Asset Growth Fund - Class M</v>
          </cell>
          <cell r="D4636" t="str">
            <v>ManagedFunds</v>
          </cell>
          <cell r="E4636">
            <v>2803854.611823</v>
          </cell>
          <cell r="F4636">
            <v>0</v>
          </cell>
          <cell r="G4636">
            <v>0</v>
          </cell>
          <cell r="H4636">
            <v>3265369.0809289999</v>
          </cell>
          <cell r="I4636">
            <v>0</v>
          </cell>
          <cell r="J4636">
            <v>0</v>
          </cell>
          <cell r="K4636">
            <v>1.1646000000000001</v>
          </cell>
        </row>
        <row r="4637">
          <cell r="A4637" t="str">
            <v>SSB3556AU</v>
          </cell>
          <cell r="B4637" t="str">
            <v>No</v>
          </cell>
          <cell r="C4637" t="str">
            <v>Franklin Multi-Asset Conservative Fund - Class M</v>
          </cell>
          <cell r="D4637" t="str">
            <v>ManagedFunds</v>
          </cell>
          <cell r="E4637">
            <v>439512.35551199998</v>
          </cell>
          <cell r="F4637">
            <v>0</v>
          </cell>
          <cell r="G4637">
            <v>0</v>
          </cell>
          <cell r="H4637">
            <v>471069.34263800003</v>
          </cell>
          <cell r="I4637">
            <v>0</v>
          </cell>
          <cell r="J4637">
            <v>0</v>
          </cell>
          <cell r="K4637">
            <v>1.0718000000000001</v>
          </cell>
        </row>
        <row r="4638">
          <cell r="A4638" t="str">
            <v>SSB4946AU</v>
          </cell>
          <cell r="B4638" t="str">
            <v>No</v>
          </cell>
          <cell r="C4638" t="str">
            <v>Martin Currie Ethical Income Fund Cl A</v>
          </cell>
          <cell r="D4638" t="str">
            <v>ManagedFunds</v>
          </cell>
          <cell r="E4638">
            <v>745245.735598</v>
          </cell>
          <cell r="F4638">
            <v>0</v>
          </cell>
          <cell r="G4638">
            <v>0</v>
          </cell>
          <cell r="H4638">
            <v>872161.08436999994</v>
          </cell>
          <cell r="I4638">
            <v>0</v>
          </cell>
          <cell r="J4638">
            <v>0</v>
          </cell>
          <cell r="K4638">
            <v>1.1702999999999999</v>
          </cell>
        </row>
        <row r="4639">
          <cell r="A4639" t="str">
            <v>SSB4958AU</v>
          </cell>
          <cell r="B4639" t="str">
            <v>No</v>
          </cell>
          <cell r="C4639" t="str">
            <v>Franklin Multi-Asset Balanced Fund - Class M</v>
          </cell>
          <cell r="D4639" t="str">
            <v>ManagedFunds</v>
          </cell>
          <cell r="E4639">
            <v>926631.43231199996</v>
          </cell>
          <cell r="F4639">
            <v>0</v>
          </cell>
          <cell r="G4639">
            <v>0</v>
          </cell>
          <cell r="H4639">
            <v>1040236.445914</v>
          </cell>
          <cell r="I4639">
            <v>0</v>
          </cell>
          <cell r="J4639">
            <v>0</v>
          </cell>
          <cell r="K4639">
            <v>1.1226</v>
          </cell>
        </row>
        <row r="4640">
          <cell r="A4640" t="str">
            <v>SSB7887AU</v>
          </cell>
          <cell r="B4640" t="str">
            <v>No</v>
          </cell>
          <cell r="C4640" t="str">
            <v>Brandywine Global Income Optimiser Fund - Class M</v>
          </cell>
          <cell r="D4640" t="str">
            <v>ManagedFunds</v>
          </cell>
          <cell r="E4640">
            <v>2040482.0728559999</v>
          </cell>
          <cell r="F4640">
            <v>0</v>
          </cell>
          <cell r="G4640">
            <v>0</v>
          </cell>
          <cell r="H4640">
            <v>1953557.5365520001</v>
          </cell>
          <cell r="I4640">
            <v>0</v>
          </cell>
          <cell r="J4640">
            <v>0</v>
          </cell>
          <cell r="K4640">
            <v>0.95740000000000003</v>
          </cell>
        </row>
        <row r="4641">
          <cell r="A4641" t="str">
            <v>SSE.LN</v>
          </cell>
          <cell r="B4641" t="str">
            <v>No</v>
          </cell>
          <cell r="C4641" t="str">
            <v>SSE PLC</v>
          </cell>
          <cell r="D4641" t="str">
            <v>InternationalShares</v>
          </cell>
          <cell r="E4641">
            <v>63</v>
          </cell>
          <cell r="F4641">
            <v>0</v>
          </cell>
          <cell r="G4641">
            <v>0</v>
          </cell>
          <cell r="H4641">
            <v>2043.4161509999999</v>
          </cell>
          <cell r="I4641">
            <v>0</v>
          </cell>
          <cell r="J4641">
            <v>0</v>
          </cell>
          <cell r="K4641">
            <v>32.435177000000003</v>
          </cell>
        </row>
        <row r="4642">
          <cell r="A4642" t="str">
            <v>SSG</v>
          </cell>
          <cell r="B4642" t="str">
            <v>No</v>
          </cell>
          <cell r="C4642" t="str">
            <v>Shaver Shop Group Limited</v>
          </cell>
          <cell r="D4642" t="str">
            <v>AustralianShares</v>
          </cell>
          <cell r="E4642">
            <v>140686</v>
          </cell>
          <cell r="F4642">
            <v>0</v>
          </cell>
          <cell r="G4642">
            <v>0</v>
          </cell>
          <cell r="H4642">
            <v>185002.09</v>
          </cell>
          <cell r="I4642">
            <v>0</v>
          </cell>
          <cell r="J4642">
            <v>0</v>
          </cell>
          <cell r="K4642">
            <v>1.3149999999999999</v>
          </cell>
        </row>
        <row r="4643">
          <cell r="A4643" t="str">
            <v>SSH</v>
          </cell>
          <cell r="B4643" t="str">
            <v>No</v>
          </cell>
          <cell r="C4643" t="str">
            <v>SSH Group Ltd</v>
          </cell>
          <cell r="D4643" t="str">
            <v>AustralianShares</v>
          </cell>
          <cell r="E4643">
            <v>201</v>
          </cell>
          <cell r="F4643">
            <v>0</v>
          </cell>
          <cell r="G4643">
            <v>0</v>
          </cell>
          <cell r="H4643">
            <v>16.884</v>
          </cell>
          <cell r="I4643">
            <v>0</v>
          </cell>
          <cell r="J4643">
            <v>0</v>
          </cell>
          <cell r="K4643">
            <v>8.4000000000000005E-2</v>
          </cell>
        </row>
        <row r="4644">
          <cell r="A4644" t="str">
            <v>SSM</v>
          </cell>
          <cell r="B4644" t="str">
            <v>No</v>
          </cell>
          <cell r="C4644" t="str">
            <v>Service Stream Limited</v>
          </cell>
          <cell r="D4644" t="str">
            <v>AustralianShares</v>
          </cell>
          <cell r="E4644">
            <v>148124</v>
          </cell>
          <cell r="F4644">
            <v>0</v>
          </cell>
          <cell r="G4644">
            <v>0</v>
          </cell>
          <cell r="H4644">
            <v>231073.44</v>
          </cell>
          <cell r="I4644">
            <v>0</v>
          </cell>
          <cell r="J4644">
            <v>0</v>
          </cell>
          <cell r="K4644">
            <v>1.56</v>
          </cell>
        </row>
        <row r="4645">
          <cell r="A4645" t="str">
            <v>SSNC.ND</v>
          </cell>
          <cell r="B4645" t="str">
            <v>No</v>
          </cell>
          <cell r="C4645" t="str">
            <v>SS&amp;C Technologies Holdings Inc</v>
          </cell>
          <cell r="D4645" t="str">
            <v>InternationalShares</v>
          </cell>
          <cell r="E4645">
            <v>80</v>
          </cell>
          <cell r="F4645">
            <v>0</v>
          </cell>
          <cell r="G4645">
            <v>0</v>
          </cell>
          <cell r="H4645">
            <v>9798.61</v>
          </cell>
          <cell r="I4645">
            <v>0</v>
          </cell>
          <cell r="J4645">
            <v>0</v>
          </cell>
          <cell r="K4645">
            <v>122.482625</v>
          </cell>
        </row>
        <row r="4646">
          <cell r="A4646" t="str">
            <v>SSO</v>
          </cell>
          <cell r="B4646" t="str">
            <v>No</v>
          </cell>
          <cell r="C4646" t="str">
            <v>SPDR S&amp;P/ASX Small Ordinaries Fund</v>
          </cell>
          <cell r="D4646" t="str">
            <v>AustralianShares</v>
          </cell>
          <cell r="E4646">
            <v>1296</v>
          </cell>
          <cell r="F4646">
            <v>0</v>
          </cell>
          <cell r="G4646">
            <v>0</v>
          </cell>
          <cell r="H4646">
            <v>18468</v>
          </cell>
          <cell r="I4646">
            <v>0</v>
          </cell>
          <cell r="J4646">
            <v>0</v>
          </cell>
          <cell r="K4646">
            <v>14.25</v>
          </cell>
        </row>
        <row r="4647">
          <cell r="A4647" t="str">
            <v>SSR</v>
          </cell>
          <cell r="B4647" t="str">
            <v>No</v>
          </cell>
          <cell r="C4647" t="str">
            <v>SSR Mining Inc. CDI</v>
          </cell>
          <cell r="D4647" t="str">
            <v>AustralianShares</v>
          </cell>
          <cell r="E4647">
            <v>1658</v>
          </cell>
          <cell r="F4647">
            <v>0</v>
          </cell>
          <cell r="G4647">
            <v>0</v>
          </cell>
          <cell r="H4647">
            <v>18088.78</v>
          </cell>
          <cell r="I4647">
            <v>0</v>
          </cell>
          <cell r="J4647">
            <v>0</v>
          </cell>
          <cell r="K4647">
            <v>10.91</v>
          </cell>
        </row>
        <row r="4648">
          <cell r="A4648" t="str">
            <v>SST</v>
          </cell>
          <cell r="B4648" t="str">
            <v>No</v>
          </cell>
          <cell r="C4648" t="str">
            <v>Steamships Trading Company Limited</v>
          </cell>
          <cell r="D4648" t="str">
            <v>AustralianShares</v>
          </cell>
          <cell r="E4648">
            <v>1000</v>
          </cell>
          <cell r="F4648">
            <v>0</v>
          </cell>
          <cell r="G4648">
            <v>0</v>
          </cell>
          <cell r="H4648">
            <v>13800</v>
          </cell>
          <cell r="I4648">
            <v>0</v>
          </cell>
          <cell r="J4648">
            <v>0</v>
          </cell>
          <cell r="K4648">
            <v>13.8</v>
          </cell>
        </row>
        <row r="4649">
          <cell r="A4649" t="str">
            <v>SST0007AU</v>
          </cell>
          <cell r="B4649" t="str">
            <v>No</v>
          </cell>
          <cell r="C4649" t="str">
            <v>State Street Aust Listed Property Index Trust</v>
          </cell>
          <cell r="D4649" t="str">
            <v>ManagedFunds</v>
          </cell>
          <cell r="E4649">
            <v>21642.093869</v>
          </cell>
          <cell r="F4649">
            <v>0</v>
          </cell>
          <cell r="G4649">
            <v>0</v>
          </cell>
          <cell r="H4649">
            <v>17114.567832000001</v>
          </cell>
          <cell r="I4649">
            <v>0</v>
          </cell>
          <cell r="J4649">
            <v>0</v>
          </cell>
          <cell r="K4649">
            <v>0.79079999999999995</v>
          </cell>
        </row>
        <row r="4650">
          <cell r="A4650" t="str">
            <v>SST0048AU</v>
          </cell>
          <cell r="B4650" t="str">
            <v>No</v>
          </cell>
          <cell r="C4650" t="str">
            <v>State Street Australian Equity Fund</v>
          </cell>
          <cell r="D4650" t="str">
            <v>ManagedFunds</v>
          </cell>
          <cell r="E4650">
            <v>1884726.775287</v>
          </cell>
          <cell r="F4650">
            <v>0</v>
          </cell>
          <cell r="G4650">
            <v>1514.3861830000001</v>
          </cell>
          <cell r="H4650">
            <v>2365143.6303079999</v>
          </cell>
          <cell r="I4650">
            <v>0</v>
          </cell>
          <cell r="J4650">
            <v>1900.403221</v>
          </cell>
          <cell r="K4650">
            <v>1.2548999999999999</v>
          </cell>
        </row>
        <row r="4651">
          <cell r="A4651" t="str">
            <v>SST0050AU</v>
          </cell>
          <cell r="B4651" t="str">
            <v>No</v>
          </cell>
          <cell r="C4651" t="str">
            <v>State Street Global Equity Fund</v>
          </cell>
          <cell r="D4651" t="str">
            <v>ManagedFunds</v>
          </cell>
          <cell r="E4651">
            <v>1486133.302773</v>
          </cell>
          <cell r="F4651">
            <v>0</v>
          </cell>
          <cell r="G4651">
            <v>0</v>
          </cell>
          <cell r="H4651">
            <v>2212852.4878290002</v>
          </cell>
          <cell r="I4651">
            <v>0</v>
          </cell>
          <cell r="J4651">
            <v>0</v>
          </cell>
          <cell r="K4651">
            <v>1.4890000000000001</v>
          </cell>
        </row>
        <row r="4652">
          <cell r="A4652" t="str">
            <v>ST1</v>
          </cell>
          <cell r="B4652" t="str">
            <v>No</v>
          </cell>
          <cell r="C4652" t="str">
            <v>Spirit Technology Solutions Ltd</v>
          </cell>
          <cell r="D4652" t="str">
            <v>AustralianShares</v>
          </cell>
          <cell r="E4652">
            <v>16333</v>
          </cell>
          <cell r="F4652">
            <v>0</v>
          </cell>
          <cell r="G4652">
            <v>0</v>
          </cell>
          <cell r="H4652">
            <v>9963.1299999999992</v>
          </cell>
          <cell r="I4652">
            <v>0</v>
          </cell>
          <cell r="J4652">
            <v>0</v>
          </cell>
          <cell r="K4652">
            <v>0.61</v>
          </cell>
        </row>
        <row r="4653">
          <cell r="A4653" t="str">
            <v>STA</v>
          </cell>
          <cell r="B4653" t="str">
            <v>No</v>
          </cell>
          <cell r="C4653" t="str">
            <v>Strandline Resources Limited</v>
          </cell>
          <cell r="D4653" t="str">
            <v>AustralianShares</v>
          </cell>
          <cell r="E4653">
            <v>682726</v>
          </cell>
          <cell r="F4653">
            <v>0</v>
          </cell>
          <cell r="G4653">
            <v>0</v>
          </cell>
          <cell r="H4653">
            <v>64858.97</v>
          </cell>
          <cell r="I4653">
            <v>0</v>
          </cell>
          <cell r="J4653">
            <v>0</v>
          </cell>
          <cell r="K4653">
            <v>9.5000000000000001E-2</v>
          </cell>
        </row>
        <row r="4654">
          <cell r="A4654" t="str">
            <v>STAN.LN</v>
          </cell>
          <cell r="B4654" t="str">
            <v>No</v>
          </cell>
          <cell r="C4654" t="str">
            <v>Standard Chartered PLC</v>
          </cell>
          <cell r="D4654" t="str">
            <v>InternationalShares</v>
          </cell>
          <cell r="E4654">
            <v>654</v>
          </cell>
          <cell r="F4654">
            <v>0</v>
          </cell>
          <cell r="G4654">
            <v>0</v>
          </cell>
          <cell r="H4654">
            <v>13074.053832</v>
          </cell>
          <cell r="I4654">
            <v>0</v>
          </cell>
          <cell r="J4654">
            <v>0</v>
          </cell>
          <cell r="K4654">
            <v>19.990908000000001</v>
          </cell>
        </row>
        <row r="4655">
          <cell r="A4655" t="str">
            <v>STG</v>
          </cell>
          <cell r="B4655" t="str">
            <v>No</v>
          </cell>
          <cell r="C4655" t="str">
            <v>Straker Limited</v>
          </cell>
          <cell r="D4655" t="str">
            <v>AustralianShares</v>
          </cell>
          <cell r="E4655">
            <v>1000</v>
          </cell>
          <cell r="F4655">
            <v>0</v>
          </cell>
          <cell r="G4655">
            <v>0</v>
          </cell>
          <cell r="H4655">
            <v>570</v>
          </cell>
          <cell r="I4655">
            <v>0</v>
          </cell>
          <cell r="J4655">
            <v>0</v>
          </cell>
          <cell r="K4655">
            <v>0.56999999999999995</v>
          </cell>
        </row>
        <row r="4656">
          <cell r="A4656" t="str">
            <v>STJ.LN</v>
          </cell>
          <cell r="B4656" t="str">
            <v>No</v>
          </cell>
          <cell r="C4656" t="str">
            <v>St James's Place PLC</v>
          </cell>
          <cell r="D4656" t="str">
            <v>InternationalShares</v>
          </cell>
          <cell r="E4656">
            <v>60</v>
          </cell>
          <cell r="F4656">
            <v>0</v>
          </cell>
          <cell r="G4656">
            <v>0</v>
          </cell>
          <cell r="H4656">
            <v>1053.1321800000001</v>
          </cell>
          <cell r="I4656">
            <v>0</v>
          </cell>
          <cell r="J4656">
            <v>0</v>
          </cell>
          <cell r="K4656">
            <v>17.552202999999999</v>
          </cell>
        </row>
        <row r="4657">
          <cell r="A4657" t="str">
            <v>STK</v>
          </cell>
          <cell r="B4657" t="str">
            <v>No</v>
          </cell>
          <cell r="C4657" t="str">
            <v>Strickland Metals Limited</v>
          </cell>
          <cell r="D4657" t="str">
            <v>AustralianShares</v>
          </cell>
          <cell r="E4657">
            <v>307914</v>
          </cell>
          <cell r="F4657">
            <v>0</v>
          </cell>
          <cell r="G4657">
            <v>0</v>
          </cell>
          <cell r="H4657">
            <v>25556.862000000001</v>
          </cell>
          <cell r="I4657">
            <v>0</v>
          </cell>
          <cell r="J4657">
            <v>0</v>
          </cell>
          <cell r="K4657">
            <v>8.3000000000000004E-2</v>
          </cell>
        </row>
        <row r="4658">
          <cell r="A4658" t="str">
            <v>STL</v>
          </cell>
          <cell r="B4658" t="str">
            <v>No</v>
          </cell>
          <cell r="C4658" t="str">
            <v>StarGroup Limited</v>
          </cell>
          <cell r="D4658" t="str">
            <v>AustralianShares</v>
          </cell>
          <cell r="E4658">
            <v>0</v>
          </cell>
          <cell r="F4658">
            <v>0</v>
          </cell>
          <cell r="G4658">
            <v>0</v>
          </cell>
          <cell r="H4658">
            <v>0</v>
          </cell>
          <cell r="I4658">
            <v>0</v>
          </cell>
          <cell r="J4658">
            <v>0</v>
          </cell>
          <cell r="K4658">
            <v>0</v>
          </cell>
        </row>
        <row r="4659">
          <cell r="A4659" t="str">
            <v>STLA.ML</v>
          </cell>
          <cell r="B4659" t="str">
            <v>No</v>
          </cell>
          <cell r="C4659" t="str">
            <v>Stellantis NV</v>
          </cell>
          <cell r="D4659" t="str">
            <v>InternationalShares</v>
          </cell>
          <cell r="E4659">
            <v>135</v>
          </cell>
          <cell r="F4659">
            <v>0</v>
          </cell>
          <cell r="G4659">
            <v>0</v>
          </cell>
          <cell r="H4659">
            <v>2841.5227949999999</v>
          </cell>
          <cell r="I4659">
            <v>0</v>
          </cell>
          <cell r="J4659">
            <v>0</v>
          </cell>
          <cell r="K4659">
            <v>21.048317000000001</v>
          </cell>
        </row>
        <row r="4660">
          <cell r="A4660" t="str">
            <v>STLD.ND</v>
          </cell>
          <cell r="B4660" t="str">
            <v>No</v>
          </cell>
          <cell r="C4660" t="str">
            <v>Steel Dynamics Inc</v>
          </cell>
          <cell r="D4660" t="str">
            <v>InternationalShares</v>
          </cell>
          <cell r="E4660">
            <v>1052</v>
          </cell>
          <cell r="F4660">
            <v>0</v>
          </cell>
          <cell r="G4660">
            <v>0</v>
          </cell>
          <cell r="H4660">
            <v>193957.71760800001</v>
          </cell>
          <cell r="I4660">
            <v>0</v>
          </cell>
          <cell r="J4660">
            <v>0</v>
          </cell>
          <cell r="K4660">
            <v>184.370454</v>
          </cell>
        </row>
        <row r="4661">
          <cell r="A4661" t="str">
            <v>STM</v>
          </cell>
          <cell r="B4661" t="str">
            <v>No</v>
          </cell>
          <cell r="C4661" t="str">
            <v>Sunstone Metals Ltd</v>
          </cell>
          <cell r="D4661" t="str">
            <v>AustralianShares</v>
          </cell>
          <cell r="E4661">
            <v>2708406</v>
          </cell>
          <cell r="F4661">
            <v>0</v>
          </cell>
          <cell r="G4661">
            <v>0</v>
          </cell>
          <cell r="H4661">
            <v>18958.842000000001</v>
          </cell>
          <cell r="I4661">
            <v>0</v>
          </cell>
          <cell r="J4661">
            <v>0</v>
          </cell>
          <cell r="K4661">
            <v>7.0000000000000001E-3</v>
          </cell>
        </row>
        <row r="4662">
          <cell r="A4662" t="str">
            <v>STM.PA</v>
          </cell>
          <cell r="B4662" t="str">
            <v>No</v>
          </cell>
          <cell r="C4662" t="str">
            <v>STMicroelectronics NV</v>
          </cell>
          <cell r="D4662" t="str">
            <v>InternationalShares</v>
          </cell>
          <cell r="E4662">
            <v>23</v>
          </cell>
          <cell r="F4662">
            <v>0</v>
          </cell>
          <cell r="G4662">
            <v>0</v>
          </cell>
          <cell r="H4662">
            <v>936.58088400000008</v>
          </cell>
          <cell r="I4662">
            <v>0</v>
          </cell>
          <cell r="J4662">
            <v>0</v>
          </cell>
          <cell r="K4662">
            <v>40.720908000000001</v>
          </cell>
        </row>
        <row r="4663">
          <cell r="A4663" t="str">
            <v>STN</v>
          </cell>
          <cell r="B4663" t="str">
            <v>No</v>
          </cell>
          <cell r="C4663" t="str">
            <v>Saturn Metals Limited</v>
          </cell>
          <cell r="D4663" t="str">
            <v>AustralianShares</v>
          </cell>
          <cell r="E4663">
            <v>142850</v>
          </cell>
          <cell r="F4663">
            <v>0</v>
          </cell>
          <cell r="G4663">
            <v>0</v>
          </cell>
          <cell r="H4663">
            <v>29284.25</v>
          </cell>
          <cell r="I4663">
            <v>0</v>
          </cell>
          <cell r="J4663">
            <v>0</v>
          </cell>
          <cell r="K4663">
            <v>0.20499999999999999</v>
          </cell>
        </row>
        <row r="4664">
          <cell r="A4664" t="str">
            <v>STNE.ND</v>
          </cell>
          <cell r="B4664" t="str">
            <v>No</v>
          </cell>
          <cell r="C4664" t="str">
            <v>StoneCo Ltd</v>
          </cell>
          <cell r="D4664" t="str">
            <v>InternationalShares</v>
          </cell>
          <cell r="E4664">
            <v>613</v>
          </cell>
          <cell r="F4664">
            <v>0</v>
          </cell>
          <cell r="G4664">
            <v>0</v>
          </cell>
          <cell r="H4664">
            <v>7896.573437</v>
          </cell>
          <cell r="I4664">
            <v>0</v>
          </cell>
          <cell r="J4664">
            <v>0</v>
          </cell>
          <cell r="K4664">
            <v>12.881849000000001</v>
          </cell>
        </row>
        <row r="4665">
          <cell r="A4665" t="str">
            <v>STP</v>
          </cell>
          <cell r="B4665" t="str">
            <v>No</v>
          </cell>
          <cell r="C4665" t="str">
            <v>Step One Clothing Limited</v>
          </cell>
          <cell r="D4665" t="str">
            <v>AustralianShares</v>
          </cell>
          <cell r="E4665">
            <v>36182</v>
          </cell>
          <cell r="F4665">
            <v>0</v>
          </cell>
          <cell r="G4665">
            <v>0</v>
          </cell>
          <cell r="H4665">
            <v>45589.32</v>
          </cell>
          <cell r="I4665">
            <v>0</v>
          </cell>
          <cell r="J4665">
            <v>0</v>
          </cell>
          <cell r="K4665">
            <v>1.26</v>
          </cell>
        </row>
        <row r="4666">
          <cell r="A4666" t="str">
            <v>STWSOE</v>
          </cell>
          <cell r="B4666" t="str">
            <v>No</v>
          </cell>
          <cell r="C4666" t="str">
            <v>CITIWARRANTS STW SFI WARRANT 27/11/2029</v>
          </cell>
          <cell r="D4666" t="str">
            <v>AustralianShares</v>
          </cell>
          <cell r="E4666">
            <v>13164</v>
          </cell>
          <cell r="F4666">
            <v>0</v>
          </cell>
          <cell r="G4666">
            <v>0</v>
          </cell>
          <cell r="H4666">
            <v>573160.56000000006</v>
          </cell>
          <cell r="I4666">
            <v>0</v>
          </cell>
          <cell r="J4666">
            <v>0</v>
          </cell>
          <cell r="K4666">
            <v>43.54</v>
          </cell>
        </row>
        <row r="4667">
          <cell r="A4667" t="str">
            <v>STX</v>
          </cell>
          <cell r="B4667" t="str">
            <v>No</v>
          </cell>
          <cell r="C4667" t="str">
            <v>Strike Energy Limited</v>
          </cell>
          <cell r="D4667" t="str">
            <v>AustralianShares</v>
          </cell>
          <cell r="E4667">
            <v>1685090</v>
          </cell>
          <cell r="F4667">
            <v>0</v>
          </cell>
          <cell r="G4667">
            <v>0</v>
          </cell>
          <cell r="H4667">
            <v>353868.9</v>
          </cell>
          <cell r="I4667">
            <v>0</v>
          </cell>
          <cell r="J4667">
            <v>0</v>
          </cell>
          <cell r="K4667">
            <v>0.21</v>
          </cell>
        </row>
        <row r="4668">
          <cell r="A4668" t="str">
            <v>SU.TX</v>
          </cell>
          <cell r="B4668" t="str">
            <v>No</v>
          </cell>
          <cell r="C4668" t="str">
            <v>Suncor Energy Inc</v>
          </cell>
          <cell r="D4668" t="str">
            <v>InternationalShares</v>
          </cell>
          <cell r="E4668">
            <v>200</v>
          </cell>
          <cell r="F4668">
            <v>0</v>
          </cell>
          <cell r="G4668">
            <v>0</v>
          </cell>
          <cell r="H4668">
            <v>11534.342000000001</v>
          </cell>
          <cell r="I4668">
            <v>0</v>
          </cell>
          <cell r="J4668">
            <v>0</v>
          </cell>
          <cell r="K4668">
            <v>57.671709999999997</v>
          </cell>
        </row>
        <row r="4669">
          <cell r="A4669" t="str">
            <v>SUH</v>
          </cell>
          <cell r="B4669" t="str">
            <v>No</v>
          </cell>
          <cell r="C4669" t="str">
            <v>Southern Hemisphere Mining Limited</v>
          </cell>
          <cell r="D4669" t="str">
            <v>AustralianShares</v>
          </cell>
          <cell r="E4669">
            <v>1068276</v>
          </cell>
          <cell r="F4669">
            <v>0</v>
          </cell>
          <cell r="G4669">
            <v>0</v>
          </cell>
          <cell r="H4669">
            <v>32048.28</v>
          </cell>
          <cell r="I4669">
            <v>0</v>
          </cell>
          <cell r="J4669">
            <v>0</v>
          </cell>
          <cell r="K4669">
            <v>0.03</v>
          </cell>
        </row>
        <row r="4670">
          <cell r="A4670" t="str">
            <v>SUJA.LN</v>
          </cell>
          <cell r="B4670" t="str">
            <v>No</v>
          </cell>
          <cell r="C4670" t="str">
            <v>iShares MSCI Japan SRI UCITS ETF</v>
          </cell>
          <cell r="D4670" t="str">
            <v>InternationalShares</v>
          </cell>
          <cell r="E4670">
            <v>314847</v>
          </cell>
          <cell r="F4670">
            <v>0</v>
          </cell>
          <cell r="G4670">
            <v>0</v>
          </cell>
          <cell r="H4670">
            <v>3548615.6640869998</v>
          </cell>
          <cell r="I4670">
            <v>0</v>
          </cell>
          <cell r="J4670">
            <v>0</v>
          </cell>
          <cell r="K4670">
            <v>11.270921</v>
          </cell>
        </row>
        <row r="4671">
          <cell r="A4671" t="str">
            <v>SUM</v>
          </cell>
          <cell r="B4671" t="str">
            <v>No</v>
          </cell>
          <cell r="C4671" t="str">
            <v>Summit Minerals Limited</v>
          </cell>
          <cell r="D4671" t="str">
            <v>AustralianShares</v>
          </cell>
          <cell r="E4671">
            <v>5000</v>
          </cell>
          <cell r="F4671">
            <v>0</v>
          </cell>
          <cell r="G4671">
            <v>0</v>
          </cell>
          <cell r="H4671">
            <v>750</v>
          </cell>
          <cell r="I4671">
            <v>0</v>
          </cell>
          <cell r="J4671">
            <v>0</v>
          </cell>
          <cell r="K4671">
            <v>0.15</v>
          </cell>
        </row>
        <row r="4672">
          <cell r="A4672" t="str">
            <v>SUMO</v>
          </cell>
          <cell r="B4672" t="str">
            <v>No</v>
          </cell>
          <cell r="C4672" t="str">
            <v>Summit Minerals Ltd Option Expiry 30/09/2025</v>
          </cell>
          <cell r="D4672" t="str">
            <v>AustralianShares</v>
          </cell>
          <cell r="E4672">
            <v>2500</v>
          </cell>
          <cell r="F4672">
            <v>0</v>
          </cell>
          <cell r="G4672">
            <v>0</v>
          </cell>
          <cell r="H4672">
            <v>82.5</v>
          </cell>
          <cell r="I4672">
            <v>0</v>
          </cell>
          <cell r="J4672">
            <v>0</v>
          </cell>
          <cell r="K4672">
            <v>3.3000000000000002E-2</v>
          </cell>
        </row>
        <row r="4673">
          <cell r="A4673" t="str">
            <v>SUNPH</v>
          </cell>
          <cell r="B4673" t="str">
            <v>No</v>
          </cell>
          <cell r="C4673" t="str">
            <v>Suncorp Group Limited Capital Notes 3 17/06/2028</v>
          </cell>
          <cell r="D4673" t="str">
            <v>AustralianShares</v>
          </cell>
          <cell r="E4673">
            <v>7588</v>
          </cell>
          <cell r="F4673">
            <v>0</v>
          </cell>
          <cell r="G4673">
            <v>0</v>
          </cell>
          <cell r="H4673">
            <v>779204.13199999998</v>
          </cell>
          <cell r="I4673">
            <v>0</v>
          </cell>
          <cell r="J4673">
            <v>0</v>
          </cell>
          <cell r="K4673">
            <v>102.68899999999999</v>
          </cell>
        </row>
        <row r="4674">
          <cell r="A4674" t="str">
            <v>SUNPI</v>
          </cell>
          <cell r="B4674" t="str">
            <v>No</v>
          </cell>
          <cell r="C4674" t="str">
            <v>Suncorp Group Limited Capital Notes 4 17/12/2030</v>
          </cell>
          <cell r="D4674" t="str">
            <v>AustralianShares</v>
          </cell>
          <cell r="E4674">
            <v>22171</v>
          </cell>
          <cell r="F4674">
            <v>0</v>
          </cell>
          <cell r="G4674">
            <v>0</v>
          </cell>
          <cell r="H4674">
            <v>2281395.9</v>
          </cell>
          <cell r="I4674">
            <v>0</v>
          </cell>
          <cell r="J4674">
            <v>0</v>
          </cell>
          <cell r="K4674">
            <v>102.9</v>
          </cell>
        </row>
        <row r="4675">
          <cell r="A4675" t="str">
            <v>SUNPJ</v>
          </cell>
          <cell r="B4675" t="str">
            <v>No</v>
          </cell>
          <cell r="C4675" t="str">
            <v>Suncorp Group Limited Capital Notes 5 17/12/2032</v>
          </cell>
          <cell r="D4675" t="str">
            <v>AustralianShares</v>
          </cell>
          <cell r="E4675">
            <v>10486</v>
          </cell>
          <cell r="F4675">
            <v>0</v>
          </cell>
          <cell r="G4675">
            <v>0</v>
          </cell>
          <cell r="H4675">
            <v>1080372.58</v>
          </cell>
          <cell r="I4675">
            <v>0</v>
          </cell>
          <cell r="J4675">
            <v>0</v>
          </cell>
          <cell r="K4675">
            <v>103.03</v>
          </cell>
        </row>
        <row r="4676">
          <cell r="A4676" t="str">
            <v>SUV</v>
          </cell>
          <cell r="B4676" t="str">
            <v>No</v>
          </cell>
          <cell r="C4676" t="str">
            <v>Suvo Strategic Minerals Limited</v>
          </cell>
          <cell r="D4676" t="str">
            <v>AustralianShares</v>
          </cell>
          <cell r="E4676">
            <v>116444</v>
          </cell>
          <cell r="F4676">
            <v>0</v>
          </cell>
          <cell r="G4676">
            <v>0</v>
          </cell>
          <cell r="H4676">
            <v>4541.3159999999998</v>
          </cell>
          <cell r="I4676">
            <v>0</v>
          </cell>
          <cell r="J4676">
            <v>0</v>
          </cell>
          <cell r="K4676">
            <v>3.9E-2</v>
          </cell>
        </row>
        <row r="4677">
          <cell r="A4677" t="str">
            <v>SVG</v>
          </cell>
          <cell r="B4677" t="str">
            <v>No</v>
          </cell>
          <cell r="C4677" t="str">
            <v>Savannah Goldfields Limited</v>
          </cell>
          <cell r="D4677" t="str">
            <v>AustralianShares</v>
          </cell>
          <cell r="E4677">
            <v>27100</v>
          </cell>
          <cell r="F4677">
            <v>0</v>
          </cell>
          <cell r="G4677">
            <v>0</v>
          </cell>
          <cell r="H4677">
            <v>596.20000000000005</v>
          </cell>
          <cell r="I4677">
            <v>0</v>
          </cell>
          <cell r="J4677">
            <v>0</v>
          </cell>
          <cell r="K4677">
            <v>2.1999999999999999E-2</v>
          </cell>
        </row>
        <row r="4678">
          <cell r="A4678" t="str">
            <v>SVITZR.CO</v>
          </cell>
          <cell r="B4678" t="str">
            <v>No</v>
          </cell>
          <cell r="C4678" t="str">
            <v>Svitzer Group A/S</v>
          </cell>
          <cell r="D4678" t="str">
            <v>InternationalShares</v>
          </cell>
          <cell r="E4678">
            <v>14</v>
          </cell>
          <cell r="F4678">
            <v>0</v>
          </cell>
          <cell r="G4678">
            <v>0</v>
          </cell>
          <cell r="H4678">
            <v>705.89234800000008</v>
          </cell>
          <cell r="I4678">
            <v>0</v>
          </cell>
          <cell r="J4678">
            <v>0</v>
          </cell>
          <cell r="K4678">
            <v>50.420881999999999</v>
          </cell>
        </row>
        <row r="4679">
          <cell r="A4679" t="str">
            <v>SVL</v>
          </cell>
          <cell r="B4679" t="str">
            <v>No</v>
          </cell>
          <cell r="C4679" t="str">
            <v>Silver Mines Ltd</v>
          </cell>
          <cell r="D4679" t="str">
            <v>AustralianShares</v>
          </cell>
          <cell r="E4679">
            <v>2890562</v>
          </cell>
          <cell r="F4679">
            <v>0</v>
          </cell>
          <cell r="G4679">
            <v>0</v>
          </cell>
          <cell r="H4679">
            <v>225463.83600000001</v>
          </cell>
          <cell r="I4679">
            <v>0</v>
          </cell>
          <cell r="J4679">
            <v>0</v>
          </cell>
          <cell r="K4679">
            <v>7.8E-2</v>
          </cell>
        </row>
        <row r="4680">
          <cell r="A4680" t="str">
            <v>SVM</v>
          </cell>
          <cell r="B4680" t="str">
            <v>No</v>
          </cell>
          <cell r="C4680" t="str">
            <v>Sovereign Metals Ltd</v>
          </cell>
          <cell r="D4680" t="str">
            <v>AustralianShares</v>
          </cell>
          <cell r="E4680">
            <v>59536</v>
          </cell>
          <cell r="F4680">
            <v>0</v>
          </cell>
          <cell r="G4680">
            <v>0</v>
          </cell>
          <cell r="H4680">
            <v>44056.639999999999</v>
          </cell>
          <cell r="I4680">
            <v>0</v>
          </cell>
          <cell r="J4680">
            <v>0</v>
          </cell>
          <cell r="K4680">
            <v>0.74</v>
          </cell>
        </row>
        <row r="4681">
          <cell r="A4681" t="str">
            <v>SVNP</v>
          </cell>
          <cell r="B4681" t="str">
            <v>No</v>
          </cell>
          <cell r="C4681" t="str">
            <v>Savana US Small Caps Active ETF</v>
          </cell>
          <cell r="D4681" t="str">
            <v>AustralianShares</v>
          </cell>
          <cell r="E4681">
            <v>3365</v>
          </cell>
          <cell r="F4681">
            <v>0</v>
          </cell>
          <cell r="G4681">
            <v>0</v>
          </cell>
          <cell r="H4681">
            <v>4795.125</v>
          </cell>
          <cell r="I4681">
            <v>0</v>
          </cell>
          <cell r="J4681">
            <v>0</v>
          </cell>
          <cell r="K4681">
            <v>1.425</v>
          </cell>
        </row>
        <row r="4682">
          <cell r="A4682" t="str">
            <v>SVR</v>
          </cell>
          <cell r="B4682" t="str">
            <v>No</v>
          </cell>
          <cell r="C4682" t="str">
            <v>Solvar Ltd</v>
          </cell>
          <cell r="D4682" t="str">
            <v>AustralianShares</v>
          </cell>
          <cell r="E4682">
            <v>76833</v>
          </cell>
          <cell r="F4682">
            <v>0</v>
          </cell>
          <cell r="G4682">
            <v>0</v>
          </cell>
          <cell r="H4682">
            <v>114481.17</v>
          </cell>
          <cell r="I4682">
            <v>0</v>
          </cell>
          <cell r="J4682">
            <v>0</v>
          </cell>
          <cell r="K4682">
            <v>1.49</v>
          </cell>
        </row>
        <row r="4683">
          <cell r="A4683" t="str">
            <v>SVY</v>
          </cell>
          <cell r="B4683" t="str">
            <v>No</v>
          </cell>
          <cell r="C4683" t="str">
            <v>Stavely Minerals Limited</v>
          </cell>
          <cell r="D4683" t="str">
            <v>AustralianShares</v>
          </cell>
          <cell r="E4683">
            <v>582177</v>
          </cell>
          <cell r="F4683">
            <v>0</v>
          </cell>
          <cell r="G4683">
            <v>0</v>
          </cell>
          <cell r="H4683">
            <v>10479.186</v>
          </cell>
          <cell r="I4683">
            <v>0</v>
          </cell>
          <cell r="J4683">
            <v>0</v>
          </cell>
          <cell r="K4683">
            <v>1.7999999999999999E-2</v>
          </cell>
        </row>
        <row r="4684">
          <cell r="A4684" t="str">
            <v>SW1</v>
          </cell>
          <cell r="B4684" t="str">
            <v>No</v>
          </cell>
          <cell r="C4684" t="str">
            <v>Swift Networks Group Limited</v>
          </cell>
          <cell r="D4684" t="str">
            <v>AustralianShares</v>
          </cell>
          <cell r="E4684">
            <v>15298</v>
          </cell>
          <cell r="F4684">
            <v>0</v>
          </cell>
          <cell r="G4684">
            <v>0</v>
          </cell>
          <cell r="H4684">
            <v>168.27799999999999</v>
          </cell>
          <cell r="I4684">
            <v>0</v>
          </cell>
          <cell r="J4684">
            <v>0</v>
          </cell>
          <cell r="K4684">
            <v>1.0999999999999999E-2</v>
          </cell>
        </row>
        <row r="4685">
          <cell r="A4685" t="str">
            <v>SWF</v>
          </cell>
          <cell r="B4685" t="str">
            <v>No</v>
          </cell>
          <cell r="C4685" t="str">
            <v>SelfWealth Limited</v>
          </cell>
          <cell r="D4685" t="str">
            <v>AustralianShares</v>
          </cell>
          <cell r="E4685">
            <v>104633</v>
          </cell>
          <cell r="F4685">
            <v>0</v>
          </cell>
          <cell r="G4685">
            <v>0</v>
          </cell>
          <cell r="H4685">
            <v>25111.919999999998</v>
          </cell>
          <cell r="I4685">
            <v>0</v>
          </cell>
          <cell r="J4685">
            <v>0</v>
          </cell>
          <cell r="K4685">
            <v>0.24</v>
          </cell>
        </row>
        <row r="4686">
          <cell r="A4686" t="str">
            <v>SWI1413AU</v>
          </cell>
          <cell r="B4686" t="str">
            <v>No</v>
          </cell>
          <cell r="C4686" t="str">
            <v>WCM Quality Glbl Growth Fund - Class A (Unhedged)</v>
          </cell>
          <cell r="D4686" t="str">
            <v>ManagedFunds</v>
          </cell>
          <cell r="E4686">
            <v>275968.96922099998</v>
          </cell>
          <cell r="F4686">
            <v>0</v>
          </cell>
          <cell r="G4686">
            <v>0</v>
          </cell>
          <cell r="H4686">
            <v>2973758.8216349999</v>
          </cell>
          <cell r="I4686">
            <v>0</v>
          </cell>
          <cell r="J4686">
            <v>0</v>
          </cell>
          <cell r="K4686">
            <v>10.775700000000001</v>
          </cell>
        </row>
        <row r="4687">
          <cell r="A4687" t="str">
            <v>SWI4949AU</v>
          </cell>
          <cell r="B4687" t="str">
            <v>No</v>
          </cell>
          <cell r="C4687" t="str">
            <v>WCM Quality Global Growth Fund - Class B (Hedged)</v>
          </cell>
          <cell r="D4687" t="str">
            <v>ManagedFunds</v>
          </cell>
          <cell r="E4687">
            <v>8310.7713999999996</v>
          </cell>
          <cell r="F4687">
            <v>0</v>
          </cell>
          <cell r="G4687">
            <v>0</v>
          </cell>
          <cell r="H4687">
            <v>68687.694543000005</v>
          </cell>
          <cell r="I4687">
            <v>0</v>
          </cell>
          <cell r="J4687">
            <v>0</v>
          </cell>
          <cell r="K4687">
            <v>8.2649000000000008</v>
          </cell>
        </row>
        <row r="4688">
          <cell r="A4688" t="str">
            <v>SWKS.ND</v>
          </cell>
          <cell r="B4688" t="str">
            <v>No</v>
          </cell>
          <cell r="C4688" t="str">
            <v>Skyworks Solutions Inc</v>
          </cell>
          <cell r="D4688" t="str">
            <v>InternationalShares</v>
          </cell>
          <cell r="E4688">
            <v>146</v>
          </cell>
          <cell r="F4688">
            <v>0</v>
          </cell>
          <cell r="G4688">
            <v>0</v>
          </cell>
          <cell r="H4688">
            <v>20926.588069999998</v>
          </cell>
          <cell r="I4688">
            <v>0</v>
          </cell>
          <cell r="J4688">
            <v>0</v>
          </cell>
          <cell r="K4688">
            <v>143.332795</v>
          </cell>
        </row>
        <row r="4689">
          <cell r="A4689" t="str">
            <v>SWM</v>
          </cell>
          <cell r="B4689" t="str">
            <v>No</v>
          </cell>
          <cell r="C4689" t="str">
            <v>Seven West Media Ltd</v>
          </cell>
          <cell r="D4689" t="str">
            <v>AustralianShares</v>
          </cell>
          <cell r="E4689">
            <v>374069</v>
          </cell>
          <cell r="F4689">
            <v>0</v>
          </cell>
          <cell r="G4689">
            <v>0</v>
          </cell>
          <cell r="H4689">
            <v>56110.35</v>
          </cell>
          <cell r="I4689">
            <v>0</v>
          </cell>
          <cell r="J4689">
            <v>0</v>
          </cell>
          <cell r="K4689">
            <v>0.15</v>
          </cell>
        </row>
        <row r="4690">
          <cell r="A4690" t="str">
            <v>SWP</v>
          </cell>
          <cell r="B4690" t="str">
            <v>No</v>
          </cell>
          <cell r="C4690" t="str">
            <v>Swoop Holdings Limited</v>
          </cell>
          <cell r="D4690" t="str">
            <v>AustralianShares</v>
          </cell>
          <cell r="E4690">
            <v>5000</v>
          </cell>
          <cell r="F4690">
            <v>0</v>
          </cell>
          <cell r="G4690">
            <v>0</v>
          </cell>
          <cell r="H4690">
            <v>875</v>
          </cell>
          <cell r="I4690">
            <v>0</v>
          </cell>
          <cell r="J4690">
            <v>0</v>
          </cell>
          <cell r="K4690">
            <v>0.17499999999999999</v>
          </cell>
        </row>
        <row r="4691">
          <cell r="A4691" t="str">
            <v>SWTZ</v>
          </cell>
          <cell r="B4691" t="str">
            <v>No</v>
          </cell>
          <cell r="C4691" t="str">
            <v>Switzer Dividend Growth Fund</v>
          </cell>
          <cell r="D4691" t="str">
            <v>AustralianShares</v>
          </cell>
          <cell r="E4691">
            <v>159095</v>
          </cell>
          <cell r="F4691">
            <v>0</v>
          </cell>
          <cell r="G4691">
            <v>0</v>
          </cell>
          <cell r="H4691">
            <v>389782.75</v>
          </cell>
          <cell r="I4691">
            <v>0</v>
          </cell>
          <cell r="J4691">
            <v>0</v>
          </cell>
          <cell r="K4691">
            <v>2.4500000000000002</v>
          </cell>
        </row>
        <row r="4692">
          <cell r="A4692" t="str">
            <v>SXE</v>
          </cell>
          <cell r="B4692" t="str">
            <v>No</v>
          </cell>
          <cell r="C4692" t="str">
            <v>Southern Cross Electrical Engineering Ltd</v>
          </cell>
          <cell r="D4692" t="str">
            <v>AustralianShares</v>
          </cell>
          <cell r="E4692">
            <v>214142</v>
          </cell>
          <cell r="F4692">
            <v>0</v>
          </cell>
          <cell r="G4692">
            <v>0</v>
          </cell>
          <cell r="H4692">
            <v>335132.23</v>
          </cell>
          <cell r="I4692">
            <v>0</v>
          </cell>
          <cell r="J4692">
            <v>0</v>
          </cell>
          <cell r="K4692">
            <v>1.5649999999999999</v>
          </cell>
        </row>
        <row r="4693">
          <cell r="A4693" t="str">
            <v>SXG</v>
          </cell>
          <cell r="B4693" t="str">
            <v>No</v>
          </cell>
          <cell r="C4693" t="str">
            <v>Southern Cross Gold Limited</v>
          </cell>
          <cell r="D4693" t="str">
            <v>AustralianShares</v>
          </cell>
          <cell r="E4693">
            <v>70387</v>
          </cell>
          <cell r="F4693">
            <v>0</v>
          </cell>
          <cell r="G4693">
            <v>0</v>
          </cell>
          <cell r="H4693">
            <v>242835.15</v>
          </cell>
          <cell r="I4693">
            <v>0</v>
          </cell>
          <cell r="J4693">
            <v>0</v>
          </cell>
          <cell r="K4693">
            <v>3.45</v>
          </cell>
        </row>
        <row r="4694">
          <cell r="A4694" t="str">
            <v>SXL</v>
          </cell>
          <cell r="B4694" t="str">
            <v>No</v>
          </cell>
          <cell r="C4694" t="str">
            <v>Southern Cross Media Group Limited</v>
          </cell>
          <cell r="D4694" t="str">
            <v>AustralianShares</v>
          </cell>
          <cell r="E4694">
            <v>61593</v>
          </cell>
          <cell r="F4694">
            <v>0</v>
          </cell>
          <cell r="G4694">
            <v>0</v>
          </cell>
          <cell r="H4694">
            <v>36955.800000000003</v>
          </cell>
          <cell r="I4694">
            <v>0</v>
          </cell>
          <cell r="J4694">
            <v>0</v>
          </cell>
          <cell r="K4694">
            <v>0.6</v>
          </cell>
        </row>
        <row r="4695">
          <cell r="A4695" t="str">
            <v>SXLE.LN</v>
          </cell>
          <cell r="B4695" t="str">
            <v>No</v>
          </cell>
          <cell r="C4695" t="str">
            <v>SPDR S&amp;P U.S. Energy Select Sector UCITS ETF</v>
          </cell>
          <cell r="D4695" t="str">
            <v>InternationalShares</v>
          </cell>
          <cell r="E4695">
            <v>510158</v>
          </cell>
          <cell r="F4695">
            <v>0</v>
          </cell>
          <cell r="G4695">
            <v>0</v>
          </cell>
          <cell r="H4695">
            <v>27062203.990338001</v>
          </cell>
          <cell r="I4695">
            <v>0</v>
          </cell>
          <cell r="J4695">
            <v>0</v>
          </cell>
          <cell r="K4695">
            <v>53.046711000000002</v>
          </cell>
        </row>
        <row r="4696">
          <cell r="A4696" t="str">
            <v>SYA</v>
          </cell>
          <cell r="B4696" t="str">
            <v>No</v>
          </cell>
          <cell r="C4696" t="str">
            <v>Sayona Mining Limited</v>
          </cell>
          <cell r="D4696" t="str">
            <v>AustralianShares</v>
          </cell>
          <cell r="E4696">
            <v>9128524</v>
          </cell>
          <cell r="F4696">
            <v>0</v>
          </cell>
          <cell r="G4696">
            <v>0</v>
          </cell>
          <cell r="H4696">
            <v>246470.14799999999</v>
          </cell>
          <cell r="I4696">
            <v>0</v>
          </cell>
          <cell r="J4696">
            <v>0</v>
          </cell>
          <cell r="K4696">
            <v>2.7E-2</v>
          </cell>
        </row>
        <row r="4697">
          <cell r="A4697" t="str">
            <v>SYI</v>
          </cell>
          <cell r="B4697" t="str">
            <v>No</v>
          </cell>
          <cell r="C4697" t="str">
            <v>SPDR MSCI Aust Select High Dividend Yield Fund</v>
          </cell>
          <cell r="D4697" t="str">
            <v>AustralianShares</v>
          </cell>
          <cell r="E4697">
            <v>158282</v>
          </cell>
          <cell r="F4697">
            <v>0</v>
          </cell>
          <cell r="G4697">
            <v>0</v>
          </cell>
          <cell r="H4697">
            <v>4574349.8</v>
          </cell>
          <cell r="I4697">
            <v>0</v>
          </cell>
          <cell r="J4697">
            <v>0</v>
          </cell>
          <cell r="K4697">
            <v>28.9</v>
          </cell>
        </row>
        <row r="4698">
          <cell r="A4698" t="str">
            <v>SYK.NY</v>
          </cell>
          <cell r="B4698" t="str">
            <v>No</v>
          </cell>
          <cell r="C4698" t="str">
            <v>Stryker Corporation</v>
          </cell>
          <cell r="D4698" t="str">
            <v>InternationalShares</v>
          </cell>
          <cell r="E4698">
            <v>6364</v>
          </cell>
          <cell r="F4698">
            <v>0</v>
          </cell>
          <cell r="G4698">
            <v>0</v>
          </cell>
          <cell r="H4698">
            <v>3703504.4458240001</v>
          </cell>
          <cell r="I4698">
            <v>0</v>
          </cell>
          <cell r="J4698">
            <v>0</v>
          </cell>
          <cell r="K4698">
            <v>581.94601599999999</v>
          </cell>
        </row>
        <row r="4699">
          <cell r="A4699" t="str">
            <v>SYR</v>
          </cell>
          <cell r="B4699" t="str">
            <v>No</v>
          </cell>
          <cell r="C4699" t="str">
            <v>Syrah Resources Limited</v>
          </cell>
          <cell r="D4699" t="str">
            <v>AustralianShares</v>
          </cell>
          <cell r="E4699">
            <v>2145395</v>
          </cell>
          <cell r="F4699">
            <v>0</v>
          </cell>
          <cell r="G4699">
            <v>0</v>
          </cell>
          <cell r="H4699">
            <v>439805.97499999998</v>
          </cell>
          <cell r="I4699">
            <v>0</v>
          </cell>
          <cell r="J4699">
            <v>0</v>
          </cell>
          <cell r="K4699">
            <v>0.20499999999999999</v>
          </cell>
        </row>
        <row r="4700">
          <cell r="A4700" t="str">
            <v>SYY.NY</v>
          </cell>
          <cell r="B4700" t="str">
            <v>No</v>
          </cell>
          <cell r="C4700" t="str">
            <v>Sysco Corporation</v>
          </cell>
          <cell r="D4700" t="str">
            <v>InternationalShares</v>
          </cell>
          <cell r="E4700">
            <v>66</v>
          </cell>
          <cell r="F4700">
            <v>0</v>
          </cell>
          <cell r="G4700">
            <v>0</v>
          </cell>
          <cell r="H4700">
            <v>8156.3924639999996</v>
          </cell>
          <cell r="I4700">
            <v>0</v>
          </cell>
          <cell r="J4700">
            <v>0</v>
          </cell>
          <cell r="K4700">
            <v>123.581704</v>
          </cell>
        </row>
        <row r="4701">
          <cell r="A4701" t="str">
            <v>T.NY</v>
          </cell>
          <cell r="B4701" t="str">
            <v>No</v>
          </cell>
          <cell r="C4701" t="str">
            <v>AT&amp;T Inc</v>
          </cell>
          <cell r="D4701" t="str">
            <v>InternationalShares</v>
          </cell>
          <cell r="E4701">
            <v>1437</v>
          </cell>
          <cell r="F4701">
            <v>0</v>
          </cell>
          <cell r="G4701">
            <v>0</v>
          </cell>
          <cell r="H4701">
            <v>52885.873637999997</v>
          </cell>
          <cell r="I4701">
            <v>0</v>
          </cell>
          <cell r="J4701">
            <v>0</v>
          </cell>
          <cell r="K4701">
            <v>36.802973999999999</v>
          </cell>
        </row>
        <row r="4702">
          <cell r="A4702" t="str">
            <v>T3D</v>
          </cell>
          <cell r="B4702" t="str">
            <v>No</v>
          </cell>
          <cell r="C4702" t="str">
            <v>333D Limited</v>
          </cell>
          <cell r="D4702" t="str">
            <v>AustralianShares</v>
          </cell>
          <cell r="E4702">
            <v>4521</v>
          </cell>
          <cell r="F4702">
            <v>0</v>
          </cell>
          <cell r="G4702">
            <v>0</v>
          </cell>
          <cell r="H4702">
            <v>58.773000000000003</v>
          </cell>
          <cell r="I4702">
            <v>0</v>
          </cell>
          <cell r="J4702">
            <v>0</v>
          </cell>
          <cell r="K4702">
            <v>1.2999999999999999E-2</v>
          </cell>
        </row>
        <row r="4703">
          <cell r="A4703" t="str">
            <v>T88</v>
          </cell>
          <cell r="B4703" t="str">
            <v>No</v>
          </cell>
          <cell r="C4703" t="str">
            <v>Taiton Resources Limited</v>
          </cell>
          <cell r="D4703" t="str">
            <v>AustralianShares</v>
          </cell>
          <cell r="E4703">
            <v>322007</v>
          </cell>
          <cell r="F4703">
            <v>0</v>
          </cell>
          <cell r="G4703">
            <v>0</v>
          </cell>
          <cell r="H4703">
            <v>43470.945</v>
          </cell>
          <cell r="I4703">
            <v>0</v>
          </cell>
          <cell r="J4703">
            <v>0</v>
          </cell>
          <cell r="K4703">
            <v>0.13500000000000001</v>
          </cell>
        </row>
        <row r="4704">
          <cell r="A4704" t="str">
            <v>T92</v>
          </cell>
          <cell r="B4704" t="str">
            <v>No</v>
          </cell>
          <cell r="C4704" t="str">
            <v>Terra Uranium Limited</v>
          </cell>
          <cell r="D4704" t="str">
            <v>AustralianShares</v>
          </cell>
          <cell r="E4704">
            <v>119902</v>
          </cell>
          <cell r="F4704">
            <v>0</v>
          </cell>
          <cell r="G4704">
            <v>0</v>
          </cell>
          <cell r="H4704">
            <v>4796.08</v>
          </cell>
          <cell r="I4704">
            <v>0</v>
          </cell>
          <cell r="J4704">
            <v>0</v>
          </cell>
          <cell r="K4704">
            <v>0.04</v>
          </cell>
        </row>
        <row r="4705">
          <cell r="A4705" t="str">
            <v>T92O</v>
          </cell>
          <cell r="B4705" t="str">
            <v>No</v>
          </cell>
          <cell r="C4705" t="str">
            <v>Terra Uranium Limited Opt Exp 06/09/2025</v>
          </cell>
          <cell r="D4705" t="str">
            <v>AustralianShares</v>
          </cell>
          <cell r="E4705">
            <v>13593</v>
          </cell>
          <cell r="F4705">
            <v>0</v>
          </cell>
          <cell r="G4705">
            <v>0</v>
          </cell>
          <cell r="H4705">
            <v>27.186</v>
          </cell>
          <cell r="I4705">
            <v>0</v>
          </cell>
          <cell r="J4705">
            <v>0</v>
          </cell>
          <cell r="K4705">
            <v>2E-3</v>
          </cell>
        </row>
        <row r="4706">
          <cell r="A4706" t="str">
            <v>TACT</v>
          </cell>
          <cell r="B4706" t="str">
            <v>No</v>
          </cell>
          <cell r="C4706" t="str">
            <v>Janus Henderson Tactical Income Active ETF - CBOE</v>
          </cell>
          <cell r="D4706" t="str">
            <v>AustralianShares</v>
          </cell>
          <cell r="E4706">
            <v>3844</v>
          </cell>
          <cell r="F4706">
            <v>0</v>
          </cell>
          <cell r="G4706">
            <v>0</v>
          </cell>
          <cell r="H4706">
            <v>188548.2</v>
          </cell>
          <cell r="I4706">
            <v>0</v>
          </cell>
          <cell r="J4706">
            <v>0</v>
          </cell>
          <cell r="K4706">
            <v>49.05</v>
          </cell>
        </row>
        <row r="4707">
          <cell r="A4707" t="str">
            <v>TAL</v>
          </cell>
          <cell r="B4707" t="str">
            <v>No</v>
          </cell>
          <cell r="C4707" t="str">
            <v>Talius Group Limited</v>
          </cell>
          <cell r="D4707" t="str">
            <v>AustralianShares</v>
          </cell>
          <cell r="E4707">
            <v>3205895</v>
          </cell>
          <cell r="F4707">
            <v>0</v>
          </cell>
          <cell r="G4707">
            <v>0</v>
          </cell>
          <cell r="H4707">
            <v>28853.055</v>
          </cell>
          <cell r="I4707">
            <v>0</v>
          </cell>
          <cell r="J4707">
            <v>0</v>
          </cell>
          <cell r="K4707">
            <v>8.9999999999999993E-3</v>
          </cell>
        </row>
        <row r="4708">
          <cell r="A4708" t="str">
            <v>TAL.NY</v>
          </cell>
          <cell r="B4708" t="str">
            <v>No</v>
          </cell>
          <cell r="C4708" t="str">
            <v>TAL Education Group ADR Class A</v>
          </cell>
          <cell r="D4708" t="str">
            <v>InternationalShares</v>
          </cell>
          <cell r="E4708">
            <v>550</v>
          </cell>
          <cell r="F4708">
            <v>0</v>
          </cell>
          <cell r="G4708">
            <v>0</v>
          </cell>
          <cell r="H4708">
            <v>8907.3864000000012</v>
          </cell>
          <cell r="I4708">
            <v>0</v>
          </cell>
          <cell r="J4708">
            <v>0</v>
          </cell>
          <cell r="K4708">
            <v>16.195247999999999</v>
          </cell>
        </row>
        <row r="4709">
          <cell r="A4709" t="str">
            <v>TAM</v>
          </cell>
          <cell r="B4709" t="str">
            <v>No</v>
          </cell>
          <cell r="C4709" t="str">
            <v>Tanami Gold NL</v>
          </cell>
          <cell r="D4709" t="str">
            <v>AustralianShares</v>
          </cell>
          <cell r="E4709">
            <v>611187</v>
          </cell>
          <cell r="F4709">
            <v>0</v>
          </cell>
          <cell r="G4709">
            <v>0</v>
          </cell>
          <cell r="H4709">
            <v>18335.61</v>
          </cell>
          <cell r="I4709">
            <v>0</v>
          </cell>
          <cell r="J4709">
            <v>0</v>
          </cell>
          <cell r="K4709">
            <v>0.03</v>
          </cell>
        </row>
        <row r="4710">
          <cell r="A4710" t="str">
            <v>TAR</v>
          </cell>
          <cell r="B4710" t="str">
            <v>No</v>
          </cell>
          <cell r="C4710" t="str">
            <v>Taruga Minerals Limited</v>
          </cell>
          <cell r="D4710" t="str">
            <v>AustralianShares</v>
          </cell>
          <cell r="E4710">
            <v>565719</v>
          </cell>
          <cell r="F4710">
            <v>0</v>
          </cell>
          <cell r="G4710">
            <v>0</v>
          </cell>
          <cell r="H4710">
            <v>5657.19</v>
          </cell>
          <cell r="I4710">
            <v>0</v>
          </cell>
          <cell r="J4710">
            <v>0</v>
          </cell>
          <cell r="K4710">
            <v>0.01</v>
          </cell>
        </row>
        <row r="4711">
          <cell r="A4711" t="str">
            <v>TAS</v>
          </cell>
          <cell r="B4711" t="str">
            <v>No</v>
          </cell>
          <cell r="C4711" t="str">
            <v>Tasman Resources Limited</v>
          </cell>
          <cell r="D4711" t="str">
            <v>AustralianShares</v>
          </cell>
          <cell r="E4711">
            <v>3638266</v>
          </cell>
          <cell r="F4711">
            <v>0</v>
          </cell>
          <cell r="G4711">
            <v>0</v>
          </cell>
          <cell r="H4711">
            <v>18191.330000000002</v>
          </cell>
          <cell r="I4711">
            <v>0</v>
          </cell>
          <cell r="J4711">
            <v>0</v>
          </cell>
          <cell r="K4711">
            <v>5.0000000000000001E-3</v>
          </cell>
        </row>
        <row r="4712">
          <cell r="A4712" t="str">
            <v>TAT</v>
          </cell>
          <cell r="B4712" t="str">
            <v>No</v>
          </cell>
          <cell r="C4712" t="str">
            <v>Tartana Minerals Limited</v>
          </cell>
          <cell r="D4712" t="str">
            <v>AustralianShares</v>
          </cell>
          <cell r="E4712">
            <v>20</v>
          </cell>
          <cell r="F4712">
            <v>0</v>
          </cell>
          <cell r="G4712">
            <v>0</v>
          </cell>
          <cell r="H4712">
            <v>0.88</v>
          </cell>
          <cell r="I4712">
            <v>0</v>
          </cell>
          <cell r="J4712">
            <v>0</v>
          </cell>
          <cell r="K4712">
            <v>4.3999999999999997E-2</v>
          </cell>
        </row>
        <row r="4713">
          <cell r="A4713" t="str">
            <v>TBN</v>
          </cell>
          <cell r="B4713" t="str">
            <v>No</v>
          </cell>
          <cell r="C4713" t="str">
            <v>Tamboran Resources Corporation CDI</v>
          </cell>
          <cell r="D4713" t="str">
            <v>AustralianShares</v>
          </cell>
          <cell r="E4713">
            <v>201463</v>
          </cell>
          <cell r="F4713">
            <v>0</v>
          </cell>
          <cell r="G4713">
            <v>0</v>
          </cell>
          <cell r="H4713">
            <v>29212.134999999998</v>
          </cell>
          <cell r="I4713">
            <v>0</v>
          </cell>
          <cell r="J4713">
            <v>0</v>
          </cell>
          <cell r="K4713">
            <v>0.14499999999999999</v>
          </cell>
        </row>
        <row r="4714">
          <cell r="A4714" t="str">
            <v>TBR</v>
          </cell>
          <cell r="B4714" t="str">
            <v>No</v>
          </cell>
          <cell r="C4714" t="str">
            <v>Tribune Resources Limited</v>
          </cell>
          <cell r="D4714" t="str">
            <v>AustralianShares</v>
          </cell>
          <cell r="E4714">
            <v>4351</v>
          </cell>
          <cell r="F4714">
            <v>0</v>
          </cell>
          <cell r="G4714">
            <v>0</v>
          </cell>
          <cell r="H4714">
            <v>18665.79</v>
          </cell>
          <cell r="I4714">
            <v>0</v>
          </cell>
          <cell r="J4714">
            <v>0</v>
          </cell>
          <cell r="K4714">
            <v>4.29</v>
          </cell>
        </row>
        <row r="4715">
          <cell r="A4715" t="str">
            <v>TCEHY.ND</v>
          </cell>
          <cell r="B4715" t="str">
            <v>No</v>
          </cell>
          <cell r="C4715" t="str">
            <v>Tencent Holdings Limited</v>
          </cell>
          <cell r="D4715" t="str">
            <v>InternationalShares</v>
          </cell>
          <cell r="E4715">
            <v>1925</v>
          </cell>
          <cell r="F4715">
            <v>0</v>
          </cell>
          <cell r="G4715">
            <v>0</v>
          </cell>
          <cell r="H4715">
            <v>165462.26042499999</v>
          </cell>
          <cell r="I4715">
            <v>0</v>
          </cell>
          <cell r="J4715">
            <v>0</v>
          </cell>
          <cell r="K4715">
            <v>85.954420999999996</v>
          </cell>
        </row>
        <row r="4716">
          <cell r="A4716" t="str">
            <v>TCF</v>
          </cell>
          <cell r="B4716" t="str">
            <v>No</v>
          </cell>
          <cell r="C4716" t="str">
            <v>360 Capital Mortgage REIT</v>
          </cell>
          <cell r="D4716" t="str">
            <v>AustralianShares</v>
          </cell>
          <cell r="E4716">
            <v>9141</v>
          </cell>
          <cell r="F4716">
            <v>0</v>
          </cell>
          <cell r="G4716">
            <v>0</v>
          </cell>
          <cell r="H4716">
            <v>53749.08</v>
          </cell>
          <cell r="I4716">
            <v>0</v>
          </cell>
          <cell r="J4716">
            <v>0</v>
          </cell>
          <cell r="K4716">
            <v>5.88</v>
          </cell>
        </row>
        <row r="4717">
          <cell r="A4717" t="str">
            <v>TCG</v>
          </cell>
          <cell r="B4717" t="str">
            <v>No</v>
          </cell>
          <cell r="C4717" t="str">
            <v>Turaco Gold Limited</v>
          </cell>
          <cell r="D4717" t="str">
            <v>AustralianShares</v>
          </cell>
          <cell r="E4717">
            <v>173809</v>
          </cell>
          <cell r="F4717">
            <v>0</v>
          </cell>
          <cell r="G4717">
            <v>0</v>
          </cell>
          <cell r="H4717">
            <v>44321.294999999998</v>
          </cell>
          <cell r="I4717">
            <v>0</v>
          </cell>
          <cell r="J4717">
            <v>0</v>
          </cell>
          <cell r="K4717">
            <v>0.255</v>
          </cell>
        </row>
        <row r="4718">
          <cell r="A4718" t="str">
            <v>TCOM.ND</v>
          </cell>
          <cell r="B4718" t="str">
            <v>No</v>
          </cell>
          <cell r="C4718" t="str">
            <v>Trip.com Group ADR</v>
          </cell>
          <cell r="D4718" t="str">
            <v>InternationalShares</v>
          </cell>
          <cell r="E4718">
            <v>325</v>
          </cell>
          <cell r="F4718">
            <v>0</v>
          </cell>
          <cell r="G4718">
            <v>0</v>
          </cell>
          <cell r="H4718">
            <v>36066.752800000002</v>
          </cell>
          <cell r="I4718">
            <v>0</v>
          </cell>
          <cell r="J4718">
            <v>0</v>
          </cell>
          <cell r="K4718">
            <v>110.97462400000001</v>
          </cell>
        </row>
        <row r="4719">
          <cell r="A4719" t="str">
            <v>TD.NY</v>
          </cell>
          <cell r="B4719" t="str">
            <v>No</v>
          </cell>
          <cell r="C4719" t="str">
            <v>Toronto Dominion Bank</v>
          </cell>
          <cell r="D4719" t="str">
            <v>InternationalShares</v>
          </cell>
          <cell r="E4719">
            <v>470</v>
          </cell>
          <cell r="F4719">
            <v>0</v>
          </cell>
          <cell r="G4719">
            <v>0</v>
          </cell>
          <cell r="H4719">
            <v>40444.157059999998</v>
          </cell>
          <cell r="I4719">
            <v>0</v>
          </cell>
          <cell r="J4719">
            <v>0</v>
          </cell>
          <cell r="K4719">
            <v>86.051398000000006</v>
          </cell>
        </row>
        <row r="4720">
          <cell r="A4720" t="str">
            <v>TD.TX</v>
          </cell>
          <cell r="B4720" t="str">
            <v>No</v>
          </cell>
          <cell r="C4720" t="str">
            <v>The Toronto-Dominion Bank</v>
          </cell>
          <cell r="D4720" t="str">
            <v>InternationalShares</v>
          </cell>
          <cell r="E4720">
            <v>5283</v>
          </cell>
          <cell r="F4720">
            <v>0</v>
          </cell>
          <cell r="G4720">
            <v>0</v>
          </cell>
          <cell r="H4720">
            <v>454436.42757299996</v>
          </cell>
          <cell r="I4720">
            <v>0</v>
          </cell>
          <cell r="J4720">
            <v>0</v>
          </cell>
          <cell r="K4720">
            <v>86.018630999999999</v>
          </cell>
        </row>
        <row r="4721">
          <cell r="A4721" t="str">
            <v>TD1</v>
          </cell>
          <cell r="B4721" t="str">
            <v>No</v>
          </cell>
          <cell r="C4721" t="str">
            <v>TALI Digital Limited</v>
          </cell>
          <cell r="D4721" t="str">
            <v>AustralianShares</v>
          </cell>
          <cell r="E4721">
            <v>8915853</v>
          </cell>
          <cell r="F4721">
            <v>0</v>
          </cell>
          <cell r="G4721">
            <v>0</v>
          </cell>
          <cell r="H4721">
            <v>8915.8529999999992</v>
          </cell>
          <cell r="I4721">
            <v>0</v>
          </cell>
          <cell r="J4721">
            <v>0</v>
          </cell>
          <cell r="K4721">
            <v>1E-3</v>
          </cell>
        </row>
        <row r="4722">
          <cell r="A4722" t="str">
            <v>TDG.NY</v>
          </cell>
          <cell r="B4722" t="str">
            <v>No</v>
          </cell>
          <cell r="C4722" t="str">
            <v>TransDigm Group Incorporated</v>
          </cell>
          <cell r="D4722" t="str">
            <v>InternationalShares</v>
          </cell>
          <cell r="E4722">
            <v>30</v>
          </cell>
          <cell r="F4722">
            <v>0</v>
          </cell>
          <cell r="G4722">
            <v>0</v>
          </cell>
          <cell r="H4722">
            <v>61448.844360000003</v>
          </cell>
          <cell r="I4722">
            <v>0</v>
          </cell>
          <cell r="J4722">
            <v>0</v>
          </cell>
          <cell r="K4722">
            <v>2048.2948120000001</v>
          </cell>
        </row>
        <row r="4723">
          <cell r="A4723" t="str">
            <v>TDL</v>
          </cell>
          <cell r="B4723" t="str">
            <v>No</v>
          </cell>
          <cell r="C4723" t="str">
            <v>TBG Diagnostics Limited</v>
          </cell>
          <cell r="D4723" t="str">
            <v>AustralianShares</v>
          </cell>
          <cell r="E4723">
            <v>12164</v>
          </cell>
          <cell r="F4723">
            <v>0</v>
          </cell>
          <cell r="G4723">
            <v>0</v>
          </cell>
          <cell r="H4723">
            <v>185.58614800000001</v>
          </cell>
          <cell r="I4723">
            <v>0</v>
          </cell>
          <cell r="J4723">
            <v>0</v>
          </cell>
          <cell r="K4723">
            <v>1.5257E-2</v>
          </cell>
        </row>
        <row r="4724">
          <cell r="A4724" t="str">
            <v>TDOC.NY</v>
          </cell>
          <cell r="B4724" t="str">
            <v>No</v>
          </cell>
          <cell r="C4724" t="str">
            <v>Teladoc Health Inc</v>
          </cell>
          <cell r="D4724" t="str">
            <v>InternationalShares</v>
          </cell>
          <cell r="E4724">
            <v>1320</v>
          </cell>
          <cell r="F4724">
            <v>0</v>
          </cell>
          <cell r="G4724">
            <v>0</v>
          </cell>
          <cell r="H4724">
            <v>19393.566719999999</v>
          </cell>
          <cell r="I4724">
            <v>0</v>
          </cell>
          <cell r="J4724">
            <v>0</v>
          </cell>
          <cell r="K4724">
            <v>14.692095999999999</v>
          </cell>
        </row>
        <row r="4725">
          <cell r="A4725" t="str">
            <v>TDW.NY</v>
          </cell>
          <cell r="B4725" t="str">
            <v>No</v>
          </cell>
          <cell r="C4725" t="str">
            <v>Tidewater Inc</v>
          </cell>
          <cell r="D4725" t="str">
            <v>InternationalShares</v>
          </cell>
          <cell r="E4725">
            <v>150</v>
          </cell>
          <cell r="F4725">
            <v>0</v>
          </cell>
          <cell r="G4725">
            <v>0</v>
          </cell>
          <cell r="H4725">
            <v>13264.102200000001</v>
          </cell>
          <cell r="I4725">
            <v>0</v>
          </cell>
          <cell r="J4725">
            <v>0</v>
          </cell>
          <cell r="K4725">
            <v>88.427347999999995</v>
          </cell>
        </row>
        <row r="4726">
          <cell r="A4726" t="str">
            <v>TEA</v>
          </cell>
          <cell r="B4726" t="str">
            <v>No</v>
          </cell>
          <cell r="C4726" t="str">
            <v>Tasmea Limited</v>
          </cell>
          <cell r="D4726" t="str">
            <v>AustralianShares</v>
          </cell>
          <cell r="E4726">
            <v>10292</v>
          </cell>
          <cell r="F4726">
            <v>0</v>
          </cell>
          <cell r="G4726">
            <v>0</v>
          </cell>
          <cell r="H4726">
            <v>31905.200000000001</v>
          </cell>
          <cell r="I4726">
            <v>0</v>
          </cell>
          <cell r="J4726">
            <v>0</v>
          </cell>
          <cell r="K4726">
            <v>3.1</v>
          </cell>
        </row>
        <row r="4727">
          <cell r="A4727" t="str">
            <v>TEAM.ND</v>
          </cell>
          <cell r="B4727" t="str">
            <v>No</v>
          </cell>
          <cell r="C4727" t="str">
            <v>Atlassian Corporation PLC</v>
          </cell>
          <cell r="D4727" t="str">
            <v>InternationalShares</v>
          </cell>
          <cell r="E4727">
            <v>1515</v>
          </cell>
          <cell r="F4727">
            <v>0</v>
          </cell>
          <cell r="G4727">
            <v>0</v>
          </cell>
          <cell r="H4727">
            <v>595960.40103000007</v>
          </cell>
          <cell r="I4727">
            <v>0</v>
          </cell>
          <cell r="J4727">
            <v>0</v>
          </cell>
          <cell r="K4727">
            <v>393.37320199999999</v>
          </cell>
        </row>
        <row r="4728">
          <cell r="A4728" t="str">
            <v>TECH</v>
          </cell>
          <cell r="B4728" t="str">
            <v>No</v>
          </cell>
          <cell r="C4728" t="str">
            <v>Global X Morningstar Global Technology ETF</v>
          </cell>
          <cell r="D4728" t="str">
            <v>AustralianShares</v>
          </cell>
          <cell r="E4728">
            <v>96556</v>
          </cell>
          <cell r="F4728">
            <v>0</v>
          </cell>
          <cell r="G4728">
            <v>0</v>
          </cell>
          <cell r="H4728">
            <v>10870274.48</v>
          </cell>
          <cell r="I4728">
            <v>0</v>
          </cell>
          <cell r="J4728">
            <v>0</v>
          </cell>
          <cell r="K4728">
            <v>112.58</v>
          </cell>
        </row>
        <row r="4729">
          <cell r="A4729" t="str">
            <v>TECK.NY</v>
          </cell>
          <cell r="B4729" t="str">
            <v>No</v>
          </cell>
          <cell r="C4729" t="str">
            <v>Teck Resources Limited</v>
          </cell>
          <cell r="D4729" t="str">
            <v>InternationalShares</v>
          </cell>
          <cell r="E4729">
            <v>750</v>
          </cell>
          <cell r="F4729">
            <v>0</v>
          </cell>
          <cell r="G4729">
            <v>0</v>
          </cell>
          <cell r="H4729">
            <v>49131.243000000002</v>
          </cell>
          <cell r="I4729">
            <v>0</v>
          </cell>
          <cell r="J4729">
            <v>0</v>
          </cell>
          <cell r="K4729">
            <v>65.508324000000002</v>
          </cell>
        </row>
        <row r="4730">
          <cell r="A4730" t="str">
            <v>TEF.MC</v>
          </cell>
          <cell r="B4730" t="str">
            <v>No</v>
          </cell>
          <cell r="C4730" t="str">
            <v>Telefonica SA</v>
          </cell>
          <cell r="D4730" t="str">
            <v>InternationalShares</v>
          </cell>
          <cell r="E4730">
            <v>2226</v>
          </cell>
          <cell r="F4730">
            <v>0</v>
          </cell>
          <cell r="G4730">
            <v>0</v>
          </cell>
          <cell r="H4730">
            <v>14661.09267</v>
          </cell>
          <cell r="I4730">
            <v>0</v>
          </cell>
          <cell r="J4730">
            <v>0</v>
          </cell>
          <cell r="K4730">
            <v>6.5862949999999998</v>
          </cell>
        </row>
        <row r="4731">
          <cell r="A4731" t="str">
            <v>TEG</v>
          </cell>
          <cell r="B4731" t="str">
            <v>No</v>
          </cell>
          <cell r="C4731" t="str">
            <v>Triangle Energy (Global) Limited</v>
          </cell>
          <cell r="D4731" t="str">
            <v>AustralianShares</v>
          </cell>
          <cell r="E4731">
            <v>3509865</v>
          </cell>
          <cell r="F4731">
            <v>0</v>
          </cell>
          <cell r="G4731">
            <v>0</v>
          </cell>
          <cell r="H4731">
            <v>15794.3925</v>
          </cell>
          <cell r="I4731">
            <v>0</v>
          </cell>
          <cell r="J4731">
            <v>0</v>
          </cell>
          <cell r="K4731">
            <v>4.4999999999999997E-3</v>
          </cell>
        </row>
        <row r="4732">
          <cell r="A4732" t="str">
            <v>TEGO</v>
          </cell>
          <cell r="B4732" t="str">
            <v>No</v>
          </cell>
          <cell r="C4732" t="str">
            <v>Triangle Energy (Glbl) Ltd Opts Exp 30/06/2025</v>
          </cell>
          <cell r="D4732" t="str">
            <v>AustralianShares</v>
          </cell>
          <cell r="E4732">
            <v>32353</v>
          </cell>
          <cell r="F4732">
            <v>0</v>
          </cell>
          <cell r="G4732">
            <v>0</v>
          </cell>
          <cell r="H4732">
            <v>32.353000000000002</v>
          </cell>
          <cell r="I4732">
            <v>0</v>
          </cell>
          <cell r="J4732">
            <v>0</v>
          </cell>
          <cell r="K4732">
            <v>1E-3</v>
          </cell>
        </row>
        <row r="4733">
          <cell r="A4733" t="str">
            <v>TEK</v>
          </cell>
          <cell r="B4733" t="str">
            <v>No</v>
          </cell>
          <cell r="C4733" t="str">
            <v>Thorney Technologies Ltd</v>
          </cell>
          <cell r="D4733" t="str">
            <v>AustralianShares</v>
          </cell>
          <cell r="E4733">
            <v>439129</v>
          </cell>
          <cell r="F4733">
            <v>0</v>
          </cell>
          <cell r="G4733">
            <v>0</v>
          </cell>
          <cell r="H4733">
            <v>57086.77</v>
          </cell>
          <cell r="I4733">
            <v>0</v>
          </cell>
          <cell r="J4733">
            <v>0</v>
          </cell>
          <cell r="K4733">
            <v>0.13</v>
          </cell>
        </row>
        <row r="4734">
          <cell r="A4734" t="str">
            <v>TEM</v>
          </cell>
          <cell r="B4734" t="str">
            <v>No</v>
          </cell>
          <cell r="C4734" t="str">
            <v>Tempest Minerals Limited</v>
          </cell>
          <cell r="D4734" t="str">
            <v>AustralianShares</v>
          </cell>
          <cell r="E4734">
            <v>383156</v>
          </cell>
          <cell r="F4734">
            <v>0</v>
          </cell>
          <cell r="G4734">
            <v>0</v>
          </cell>
          <cell r="H4734">
            <v>1915.78</v>
          </cell>
          <cell r="I4734">
            <v>0</v>
          </cell>
          <cell r="J4734">
            <v>0</v>
          </cell>
          <cell r="K4734">
            <v>5.0000000000000001E-3</v>
          </cell>
        </row>
        <row r="4735">
          <cell r="A4735" t="str">
            <v>TER</v>
          </cell>
          <cell r="B4735" t="str">
            <v>No</v>
          </cell>
          <cell r="C4735" t="str">
            <v>Terracom Limited</v>
          </cell>
          <cell r="D4735" t="str">
            <v>AustralianShares</v>
          </cell>
          <cell r="E4735">
            <v>935817</v>
          </cell>
          <cell r="F4735">
            <v>0</v>
          </cell>
          <cell r="G4735">
            <v>0</v>
          </cell>
          <cell r="H4735">
            <v>168447.06</v>
          </cell>
          <cell r="I4735">
            <v>0</v>
          </cell>
          <cell r="J4735">
            <v>0</v>
          </cell>
          <cell r="K4735">
            <v>0.18</v>
          </cell>
        </row>
        <row r="4736">
          <cell r="A4736" t="str">
            <v>TEVA.NY</v>
          </cell>
          <cell r="B4736" t="str">
            <v>No</v>
          </cell>
          <cell r="C4736" t="str">
            <v>Teva Pharmaceutical Industries Limited</v>
          </cell>
          <cell r="D4736" t="str">
            <v>InternationalShares</v>
          </cell>
          <cell r="E4736">
            <v>843</v>
          </cell>
          <cell r="F4736">
            <v>0</v>
          </cell>
          <cell r="G4736">
            <v>0</v>
          </cell>
          <cell r="H4736">
            <v>30030.257283000003</v>
          </cell>
          <cell r="I4736">
            <v>0</v>
          </cell>
          <cell r="J4736">
            <v>0</v>
          </cell>
          <cell r="K4736">
            <v>35.623080999999999</v>
          </cell>
        </row>
        <row r="4737">
          <cell r="A4737" t="str">
            <v>TFL</v>
          </cell>
          <cell r="B4737" t="str">
            <v>No</v>
          </cell>
          <cell r="C4737" t="str">
            <v>TasFoods Limited</v>
          </cell>
          <cell r="D4737" t="str">
            <v>AustralianShares</v>
          </cell>
          <cell r="E4737">
            <v>828650</v>
          </cell>
          <cell r="F4737">
            <v>0</v>
          </cell>
          <cell r="G4737">
            <v>0</v>
          </cell>
          <cell r="H4737">
            <v>14087.05</v>
          </cell>
          <cell r="I4737">
            <v>0</v>
          </cell>
          <cell r="J4737">
            <v>0</v>
          </cell>
          <cell r="K4737">
            <v>1.7000000000000001E-2</v>
          </cell>
        </row>
        <row r="4738">
          <cell r="A4738" t="str">
            <v>TFLO.NY</v>
          </cell>
          <cell r="B4738" t="str">
            <v>No</v>
          </cell>
          <cell r="C4738" t="str">
            <v>iShares Treasury Floating Rate Bond ETF</v>
          </cell>
          <cell r="D4738" t="str">
            <v>InternationalShares</v>
          </cell>
          <cell r="E4738">
            <v>207</v>
          </cell>
          <cell r="F4738">
            <v>0</v>
          </cell>
          <cell r="G4738">
            <v>0</v>
          </cell>
          <cell r="H4738">
            <v>16885.873682999998</v>
          </cell>
          <cell r="I4738">
            <v>0</v>
          </cell>
          <cell r="J4738">
            <v>0</v>
          </cell>
          <cell r="K4738">
            <v>81.574269000000001</v>
          </cell>
        </row>
        <row r="4739">
          <cell r="A4739" t="str">
            <v>TG1</v>
          </cell>
          <cell r="B4739" t="str">
            <v>No</v>
          </cell>
          <cell r="C4739" t="str">
            <v>TechGen Metals Limited</v>
          </cell>
          <cell r="D4739" t="str">
            <v>AustralianShares</v>
          </cell>
          <cell r="E4739">
            <v>3385413</v>
          </cell>
          <cell r="F4739">
            <v>0</v>
          </cell>
          <cell r="G4739">
            <v>0</v>
          </cell>
          <cell r="H4739">
            <v>115104.042</v>
          </cell>
          <cell r="I4739">
            <v>0</v>
          </cell>
          <cell r="J4739">
            <v>0</v>
          </cell>
          <cell r="K4739">
            <v>3.4000000000000002E-2</v>
          </cell>
        </row>
        <row r="4740">
          <cell r="A4740" t="str">
            <v>TG1O</v>
          </cell>
          <cell r="B4740" t="str">
            <v>No</v>
          </cell>
          <cell r="C4740" t="str">
            <v>TechGen Metals Limited Option Expiry 05/02/2026</v>
          </cell>
          <cell r="D4740" t="str">
            <v>AustralianShares</v>
          </cell>
          <cell r="E4740">
            <v>554222</v>
          </cell>
          <cell r="F4740">
            <v>0</v>
          </cell>
          <cell r="G4740">
            <v>0</v>
          </cell>
          <cell r="H4740">
            <v>1662.6659999999999</v>
          </cell>
          <cell r="I4740">
            <v>0</v>
          </cell>
          <cell r="J4740">
            <v>0</v>
          </cell>
          <cell r="K4740">
            <v>3.0000000000000001E-3</v>
          </cell>
        </row>
        <row r="4741">
          <cell r="A4741" t="str">
            <v>TG6</v>
          </cell>
          <cell r="B4741" t="str">
            <v>No</v>
          </cell>
          <cell r="C4741" t="str">
            <v>TG Metals Limited</v>
          </cell>
          <cell r="D4741" t="str">
            <v>AustralianShares</v>
          </cell>
          <cell r="E4741">
            <v>17223</v>
          </cell>
          <cell r="F4741">
            <v>0</v>
          </cell>
          <cell r="G4741">
            <v>0</v>
          </cell>
          <cell r="H4741">
            <v>2583.4499999999998</v>
          </cell>
          <cell r="I4741">
            <v>0</v>
          </cell>
          <cell r="J4741">
            <v>0</v>
          </cell>
          <cell r="K4741">
            <v>0.15</v>
          </cell>
        </row>
        <row r="4742">
          <cell r="A4742" t="str">
            <v>TGA.LN</v>
          </cell>
          <cell r="B4742" t="str">
            <v>No</v>
          </cell>
          <cell r="C4742" t="str">
            <v>Thungela Resources Limited</v>
          </cell>
          <cell r="D4742" t="str">
            <v>InternationalShares</v>
          </cell>
          <cell r="E4742">
            <v>306</v>
          </cell>
          <cell r="F4742">
            <v>0</v>
          </cell>
          <cell r="G4742">
            <v>0</v>
          </cell>
          <cell r="H4742">
            <v>3511.552878</v>
          </cell>
          <cell r="I4742">
            <v>0</v>
          </cell>
          <cell r="J4742">
            <v>0</v>
          </cell>
          <cell r="K4742">
            <v>11.475663000000001</v>
          </cell>
        </row>
        <row r="4743">
          <cell r="A4743" t="str">
            <v>TGF</v>
          </cell>
          <cell r="B4743" t="str">
            <v>No</v>
          </cell>
          <cell r="C4743" t="str">
            <v>Tribeca Global Natural Resources Ltd</v>
          </cell>
          <cell r="D4743" t="str">
            <v>AustralianShares</v>
          </cell>
          <cell r="E4743">
            <v>647952</v>
          </cell>
          <cell r="F4743">
            <v>0</v>
          </cell>
          <cell r="G4743">
            <v>0</v>
          </cell>
          <cell r="H4743">
            <v>936290.64</v>
          </cell>
          <cell r="I4743">
            <v>0</v>
          </cell>
          <cell r="J4743">
            <v>0</v>
          </cell>
          <cell r="K4743">
            <v>1.4450000000000001</v>
          </cell>
        </row>
        <row r="4744">
          <cell r="A4744" t="str">
            <v>TGH</v>
          </cell>
          <cell r="B4744" t="str">
            <v>No</v>
          </cell>
          <cell r="C4744" t="str">
            <v>Terragen Holdings Limited</v>
          </cell>
          <cell r="D4744" t="str">
            <v>AustralianShares</v>
          </cell>
          <cell r="E4744">
            <v>100000</v>
          </cell>
          <cell r="F4744">
            <v>0</v>
          </cell>
          <cell r="G4744">
            <v>0</v>
          </cell>
          <cell r="H4744">
            <v>3900</v>
          </cell>
          <cell r="I4744">
            <v>0</v>
          </cell>
          <cell r="J4744">
            <v>0</v>
          </cell>
          <cell r="K4744">
            <v>3.9E-2</v>
          </cell>
        </row>
        <row r="4745">
          <cell r="A4745" t="str">
            <v>TGP</v>
          </cell>
          <cell r="B4745" t="str">
            <v>No</v>
          </cell>
          <cell r="C4745" t="str">
            <v>360 Capital Group</v>
          </cell>
          <cell r="D4745" t="str">
            <v>AustralianShares</v>
          </cell>
          <cell r="E4745">
            <v>12807</v>
          </cell>
          <cell r="F4745">
            <v>0</v>
          </cell>
          <cell r="G4745">
            <v>0</v>
          </cell>
          <cell r="H4745">
            <v>7876.3050000000003</v>
          </cell>
          <cell r="I4745">
            <v>0</v>
          </cell>
          <cell r="J4745">
            <v>0</v>
          </cell>
          <cell r="K4745">
            <v>0.61499999999999999</v>
          </cell>
        </row>
        <row r="4746">
          <cell r="A4746" t="str">
            <v>TGP0014AU</v>
          </cell>
          <cell r="B4746" t="str">
            <v>No</v>
          </cell>
          <cell r="C4746" t="str">
            <v>Third Link Growth Fund</v>
          </cell>
          <cell r="D4746" t="str">
            <v>ManagedFunds</v>
          </cell>
          <cell r="E4746">
            <v>187673.32020300001</v>
          </cell>
          <cell r="F4746">
            <v>0</v>
          </cell>
          <cell r="G4746">
            <v>0</v>
          </cell>
          <cell r="H4746">
            <v>287327.85323100002</v>
          </cell>
          <cell r="I4746">
            <v>0</v>
          </cell>
          <cell r="J4746">
            <v>0</v>
          </cell>
          <cell r="K4746">
            <v>1.5309999999999999</v>
          </cell>
        </row>
        <row r="4747">
          <cell r="A4747" t="str">
            <v>TGP0015AU</v>
          </cell>
          <cell r="B4747" t="str">
            <v>No</v>
          </cell>
          <cell r="C4747" t="str">
            <v>ClearBridge RARE Emerging Markets Fund</v>
          </cell>
          <cell r="D4747" t="str">
            <v>ManagedFunds</v>
          </cell>
          <cell r="E4747">
            <v>26424.256979000002</v>
          </cell>
          <cell r="F4747">
            <v>0</v>
          </cell>
          <cell r="G4747">
            <v>0</v>
          </cell>
          <cell r="H4747">
            <v>48657.626801999999</v>
          </cell>
          <cell r="I4747">
            <v>0</v>
          </cell>
          <cell r="J4747">
            <v>0</v>
          </cell>
          <cell r="K4747">
            <v>1.8413999999999999</v>
          </cell>
        </row>
        <row r="4748">
          <cell r="A4748" t="str">
            <v>TGS</v>
          </cell>
          <cell r="B4748" t="str">
            <v>No</v>
          </cell>
          <cell r="C4748" t="str">
            <v>Tiger Resources Limited</v>
          </cell>
          <cell r="D4748" t="str">
            <v>AustralianShares</v>
          </cell>
          <cell r="E4748">
            <v>0</v>
          </cell>
          <cell r="F4748">
            <v>0</v>
          </cell>
          <cell r="G4748">
            <v>0</v>
          </cell>
          <cell r="H4748">
            <v>0</v>
          </cell>
          <cell r="I4748">
            <v>0</v>
          </cell>
          <cell r="J4748">
            <v>0</v>
          </cell>
          <cell r="K4748">
            <v>0</v>
          </cell>
        </row>
        <row r="4749">
          <cell r="A4749" t="str">
            <v>TGT.NY</v>
          </cell>
          <cell r="B4749" t="str">
            <v>No</v>
          </cell>
          <cell r="C4749" t="str">
            <v>Target Corporation</v>
          </cell>
          <cell r="D4749" t="str">
            <v>InternationalShares</v>
          </cell>
          <cell r="E4749">
            <v>80</v>
          </cell>
          <cell r="F4749">
            <v>0</v>
          </cell>
          <cell r="G4749">
            <v>0</v>
          </cell>
          <cell r="H4749">
            <v>17479.230639999998</v>
          </cell>
          <cell r="I4749">
            <v>0</v>
          </cell>
          <cell r="J4749">
            <v>0</v>
          </cell>
          <cell r="K4749">
            <v>218.49038300000001</v>
          </cell>
        </row>
        <row r="4750">
          <cell r="A4750" t="str">
            <v>TGY0003AU</v>
          </cell>
          <cell r="B4750" t="str">
            <v>No</v>
          </cell>
          <cell r="C4750" t="str">
            <v>Trilogy Monthly Income Trust - Ordinary Unit</v>
          </cell>
          <cell r="D4750" t="str">
            <v>ManagedFunds</v>
          </cell>
          <cell r="E4750">
            <v>1235158.99</v>
          </cell>
          <cell r="F4750">
            <v>0</v>
          </cell>
          <cell r="G4750">
            <v>0</v>
          </cell>
          <cell r="H4750">
            <v>1235158.99</v>
          </cell>
          <cell r="I4750">
            <v>0</v>
          </cell>
          <cell r="J4750">
            <v>0</v>
          </cell>
          <cell r="K4750">
            <v>1</v>
          </cell>
        </row>
        <row r="4751">
          <cell r="A4751" t="str">
            <v>TGY9172AU</v>
          </cell>
          <cell r="B4751" t="str">
            <v>No</v>
          </cell>
          <cell r="C4751" t="str">
            <v>Trilogy Monthly Income Trust - Platform Units</v>
          </cell>
          <cell r="D4751" t="str">
            <v>ManagedFunds</v>
          </cell>
          <cell r="E4751">
            <v>16505490.77</v>
          </cell>
          <cell r="F4751">
            <v>0</v>
          </cell>
          <cell r="G4751">
            <v>0</v>
          </cell>
          <cell r="H4751">
            <v>16505490.77</v>
          </cell>
          <cell r="I4751">
            <v>0</v>
          </cell>
          <cell r="J4751">
            <v>0</v>
          </cell>
          <cell r="K4751">
            <v>1</v>
          </cell>
        </row>
        <row r="4752">
          <cell r="A4752" t="str">
            <v>TGY9789AU</v>
          </cell>
          <cell r="B4752" t="str">
            <v>No</v>
          </cell>
          <cell r="C4752" t="str">
            <v>Trilogy Enhanced Income Fund</v>
          </cell>
          <cell r="D4752" t="str">
            <v>ManagedFunds</v>
          </cell>
          <cell r="E4752">
            <v>3037887.41</v>
          </cell>
          <cell r="F4752">
            <v>0</v>
          </cell>
          <cell r="G4752">
            <v>0</v>
          </cell>
          <cell r="H4752">
            <v>3037887.41</v>
          </cell>
          <cell r="I4752">
            <v>0</v>
          </cell>
          <cell r="J4752">
            <v>0</v>
          </cell>
          <cell r="K4752">
            <v>1</v>
          </cell>
        </row>
        <row r="4753">
          <cell r="A4753" t="str">
            <v>TGYM.ML</v>
          </cell>
          <cell r="B4753" t="str">
            <v>No</v>
          </cell>
          <cell r="C4753" t="str">
            <v>Technogym SpA</v>
          </cell>
          <cell r="D4753" t="str">
            <v>InternationalShares</v>
          </cell>
          <cell r="E4753">
            <v>100</v>
          </cell>
          <cell r="F4753">
            <v>0</v>
          </cell>
          <cell r="G4753">
            <v>0</v>
          </cell>
          <cell r="H4753">
            <v>1745.6578999999999</v>
          </cell>
          <cell r="I4753">
            <v>0</v>
          </cell>
          <cell r="J4753">
            <v>0</v>
          </cell>
          <cell r="K4753">
            <v>17.456579000000001</v>
          </cell>
        </row>
        <row r="4754">
          <cell r="A4754" t="str">
            <v>THB</v>
          </cell>
          <cell r="B4754" t="str">
            <v>No</v>
          </cell>
          <cell r="C4754" t="str">
            <v>Thunderbird Resources Limited</v>
          </cell>
          <cell r="D4754" t="str">
            <v>AustralianShares</v>
          </cell>
          <cell r="E4754">
            <v>293417</v>
          </cell>
          <cell r="F4754">
            <v>0</v>
          </cell>
          <cell r="G4754">
            <v>0</v>
          </cell>
          <cell r="H4754">
            <v>4988.0889999999999</v>
          </cell>
          <cell r="I4754">
            <v>0</v>
          </cell>
          <cell r="J4754">
            <v>0</v>
          </cell>
          <cell r="K4754">
            <v>1.7000000000000001E-2</v>
          </cell>
        </row>
        <row r="4755">
          <cell r="A4755" t="str">
            <v>THL</v>
          </cell>
          <cell r="B4755" t="str">
            <v>No</v>
          </cell>
          <cell r="C4755" t="str">
            <v>Tourism Holdings Rentals Limited</v>
          </cell>
          <cell r="D4755" t="str">
            <v>AustralianShares</v>
          </cell>
          <cell r="E4755">
            <v>31630</v>
          </cell>
          <cell r="F4755">
            <v>0</v>
          </cell>
          <cell r="G4755">
            <v>0</v>
          </cell>
          <cell r="H4755">
            <v>59464.4</v>
          </cell>
          <cell r="I4755">
            <v>0</v>
          </cell>
          <cell r="J4755">
            <v>0</v>
          </cell>
          <cell r="K4755">
            <v>1.88</v>
          </cell>
        </row>
        <row r="4756">
          <cell r="A4756" t="str">
            <v>THR</v>
          </cell>
          <cell r="B4756" t="str">
            <v>No</v>
          </cell>
          <cell r="C4756" t="str">
            <v>Thor Energy PLC</v>
          </cell>
          <cell r="D4756" t="str">
            <v>AustralianShares</v>
          </cell>
          <cell r="E4756">
            <v>130236</v>
          </cell>
          <cell r="F4756">
            <v>0</v>
          </cell>
          <cell r="G4756">
            <v>0</v>
          </cell>
          <cell r="H4756">
            <v>1693.068</v>
          </cell>
          <cell r="I4756">
            <v>0</v>
          </cell>
          <cell r="J4756">
            <v>0</v>
          </cell>
          <cell r="K4756">
            <v>1.2999999999999999E-2</v>
          </cell>
        </row>
        <row r="4757">
          <cell r="A4757" t="str">
            <v>TI1</v>
          </cell>
          <cell r="B4757" t="str">
            <v>No</v>
          </cell>
          <cell r="C4757" t="str">
            <v>Tombador Iron Limited</v>
          </cell>
          <cell r="D4757" t="str">
            <v>AustralianShares</v>
          </cell>
          <cell r="E4757">
            <v>39782</v>
          </cell>
          <cell r="F4757">
            <v>0</v>
          </cell>
          <cell r="G4757">
            <v>0</v>
          </cell>
          <cell r="H4757">
            <v>13923.7</v>
          </cell>
          <cell r="I4757">
            <v>0</v>
          </cell>
          <cell r="J4757">
            <v>0</v>
          </cell>
          <cell r="K4757">
            <v>0.35</v>
          </cell>
        </row>
        <row r="4758">
          <cell r="A4758" t="str">
            <v>TIG</v>
          </cell>
          <cell r="B4758" t="str">
            <v>No</v>
          </cell>
          <cell r="C4758" t="str">
            <v>Tigers Realm Coal Limited</v>
          </cell>
          <cell r="D4758" t="str">
            <v>AustralianShares</v>
          </cell>
          <cell r="E4758">
            <v>426666</v>
          </cell>
          <cell r="F4758">
            <v>0</v>
          </cell>
          <cell r="G4758">
            <v>0</v>
          </cell>
          <cell r="H4758">
            <v>1279.998</v>
          </cell>
          <cell r="I4758">
            <v>0</v>
          </cell>
          <cell r="J4758">
            <v>0</v>
          </cell>
          <cell r="K4758">
            <v>3.0000000000000001E-3</v>
          </cell>
        </row>
        <row r="4759">
          <cell r="A4759" t="str">
            <v>TIP</v>
          </cell>
          <cell r="B4759" t="str">
            <v>No</v>
          </cell>
          <cell r="C4759" t="str">
            <v>Teaminvest Private Group Limited</v>
          </cell>
          <cell r="D4759" t="str">
            <v>AustralianShares</v>
          </cell>
          <cell r="E4759">
            <v>8790</v>
          </cell>
          <cell r="F4759">
            <v>0</v>
          </cell>
          <cell r="G4759">
            <v>0</v>
          </cell>
          <cell r="H4759">
            <v>17843.7</v>
          </cell>
          <cell r="I4759">
            <v>0</v>
          </cell>
          <cell r="J4759">
            <v>0</v>
          </cell>
          <cell r="K4759">
            <v>2.0299999999999998</v>
          </cell>
        </row>
        <row r="4760">
          <cell r="A4760" t="str">
            <v>TKM</v>
          </cell>
          <cell r="B4760" t="str">
            <v>No</v>
          </cell>
          <cell r="C4760" t="str">
            <v>Trek Metals Limited</v>
          </cell>
          <cell r="D4760" t="str">
            <v>AustralianShares</v>
          </cell>
          <cell r="E4760">
            <v>130924</v>
          </cell>
          <cell r="F4760">
            <v>0</v>
          </cell>
          <cell r="G4760">
            <v>0</v>
          </cell>
          <cell r="H4760">
            <v>2749.404</v>
          </cell>
          <cell r="I4760">
            <v>0</v>
          </cell>
          <cell r="J4760">
            <v>0</v>
          </cell>
          <cell r="K4760">
            <v>2.1000000000000001E-2</v>
          </cell>
        </row>
        <row r="4761">
          <cell r="A4761" t="str">
            <v>TKWY.AS</v>
          </cell>
          <cell r="B4761" t="str">
            <v>No</v>
          </cell>
          <cell r="C4761" t="str">
            <v>Just Eat Takeaway.com NV</v>
          </cell>
          <cell r="D4761" t="str">
            <v>InternationalShares</v>
          </cell>
          <cell r="E4761">
            <v>960</v>
          </cell>
          <cell r="F4761">
            <v>0</v>
          </cell>
          <cell r="G4761">
            <v>0</v>
          </cell>
          <cell r="H4761">
            <v>21373.330560000002</v>
          </cell>
          <cell r="I4761">
            <v>0</v>
          </cell>
          <cell r="J4761">
            <v>0</v>
          </cell>
          <cell r="K4761">
            <v>22.263885999999999</v>
          </cell>
        </row>
        <row r="4762">
          <cell r="A4762" t="str">
            <v>TLG</v>
          </cell>
          <cell r="B4762" t="str">
            <v>No</v>
          </cell>
          <cell r="C4762" t="str">
            <v>Talga Group Ltd</v>
          </cell>
          <cell r="D4762" t="str">
            <v>AustralianShares</v>
          </cell>
          <cell r="E4762">
            <v>340682</v>
          </cell>
          <cell r="F4762">
            <v>0</v>
          </cell>
          <cell r="G4762">
            <v>0</v>
          </cell>
          <cell r="H4762">
            <v>149900.07999999999</v>
          </cell>
          <cell r="I4762">
            <v>0</v>
          </cell>
          <cell r="J4762">
            <v>0</v>
          </cell>
          <cell r="K4762">
            <v>0.44</v>
          </cell>
        </row>
        <row r="4763">
          <cell r="A4763" t="str">
            <v>TLH.NY</v>
          </cell>
          <cell r="B4763" t="str">
            <v>No</v>
          </cell>
          <cell r="C4763" t="str">
            <v>iShares 10-20 Year Treasury Bond ETF</v>
          </cell>
          <cell r="D4763" t="str">
            <v>InternationalShares</v>
          </cell>
          <cell r="E4763">
            <v>385</v>
          </cell>
          <cell r="F4763">
            <v>0</v>
          </cell>
          <cell r="G4763">
            <v>0</v>
          </cell>
          <cell r="H4763">
            <v>61941.005279999998</v>
          </cell>
          <cell r="I4763">
            <v>0</v>
          </cell>
          <cell r="J4763">
            <v>0</v>
          </cell>
          <cell r="K4763">
            <v>160.885728</v>
          </cell>
        </row>
        <row r="4764">
          <cell r="A4764" t="str">
            <v>TLM</v>
          </cell>
          <cell r="B4764" t="str">
            <v>No</v>
          </cell>
          <cell r="C4764" t="str">
            <v>Talisman Mining Limited</v>
          </cell>
          <cell r="D4764" t="str">
            <v>AustralianShares</v>
          </cell>
          <cell r="E4764">
            <v>17000</v>
          </cell>
          <cell r="F4764">
            <v>0</v>
          </cell>
          <cell r="G4764">
            <v>0</v>
          </cell>
          <cell r="H4764">
            <v>3485</v>
          </cell>
          <cell r="I4764">
            <v>0</v>
          </cell>
          <cell r="J4764">
            <v>0</v>
          </cell>
          <cell r="K4764">
            <v>0.20499999999999999</v>
          </cell>
        </row>
        <row r="4765">
          <cell r="A4765" t="str">
            <v>TLN.ND</v>
          </cell>
          <cell r="B4765" t="str">
            <v>No</v>
          </cell>
          <cell r="C4765" t="str">
            <v>Talen Energy Corporation</v>
          </cell>
          <cell r="D4765" t="str">
            <v>InternationalShares</v>
          </cell>
          <cell r="E4765">
            <v>20</v>
          </cell>
          <cell r="F4765">
            <v>0</v>
          </cell>
          <cell r="G4765">
            <v>0</v>
          </cell>
          <cell r="H4765">
            <v>6512.6878999999999</v>
          </cell>
          <cell r="I4765">
            <v>0</v>
          </cell>
          <cell r="J4765">
            <v>0</v>
          </cell>
          <cell r="K4765">
            <v>325.63439499999998</v>
          </cell>
        </row>
        <row r="4766">
          <cell r="A4766" t="str">
            <v>TLRA</v>
          </cell>
          <cell r="B4766" t="str">
            <v>No</v>
          </cell>
          <cell r="C4766" t="str">
            <v>Talaria Global Equity Fund (Managed Fund) CBOE</v>
          </cell>
          <cell r="D4766" t="str">
            <v>AustralianShares</v>
          </cell>
          <cell r="E4766">
            <v>86307</v>
          </cell>
          <cell r="F4766">
            <v>0</v>
          </cell>
          <cell r="G4766">
            <v>0</v>
          </cell>
          <cell r="H4766">
            <v>428082.72</v>
          </cell>
          <cell r="I4766">
            <v>0</v>
          </cell>
          <cell r="J4766">
            <v>0</v>
          </cell>
          <cell r="K4766">
            <v>4.96</v>
          </cell>
        </row>
        <row r="4767">
          <cell r="A4767" t="str">
            <v>TLRH</v>
          </cell>
          <cell r="B4767" t="str">
            <v>No</v>
          </cell>
          <cell r="C4767" t="str">
            <v>Talaria Global Equity Fund - Currency Hedged CBOE</v>
          </cell>
          <cell r="D4767" t="str">
            <v>AustralianShares</v>
          </cell>
          <cell r="E4767">
            <v>7172</v>
          </cell>
          <cell r="F4767">
            <v>0</v>
          </cell>
          <cell r="G4767">
            <v>0</v>
          </cell>
          <cell r="H4767">
            <v>38943.96</v>
          </cell>
          <cell r="I4767">
            <v>0</v>
          </cell>
          <cell r="J4767">
            <v>0</v>
          </cell>
          <cell r="K4767">
            <v>5.43</v>
          </cell>
        </row>
        <row r="4768">
          <cell r="A4768" t="str">
            <v>TLT.ND</v>
          </cell>
          <cell r="B4768" t="str">
            <v>No</v>
          </cell>
          <cell r="C4768" t="str">
            <v>iShares 20+ Year Treasury Bond ETF</v>
          </cell>
          <cell r="D4768" t="str">
            <v>InternationalShares</v>
          </cell>
          <cell r="E4768">
            <v>14532</v>
          </cell>
          <cell r="F4768">
            <v>0</v>
          </cell>
          <cell r="G4768">
            <v>0</v>
          </cell>
          <cell r="H4768">
            <v>2051203.4256</v>
          </cell>
          <cell r="I4768">
            <v>0</v>
          </cell>
          <cell r="J4768">
            <v>0</v>
          </cell>
          <cell r="K4768">
            <v>141.1508</v>
          </cell>
        </row>
        <row r="4769">
          <cell r="A4769" t="str">
            <v>TLX.DB</v>
          </cell>
          <cell r="B4769" t="str">
            <v>No</v>
          </cell>
          <cell r="C4769" t="str">
            <v>Talanx AG</v>
          </cell>
          <cell r="D4769" t="str">
            <v>InternationalShares</v>
          </cell>
          <cell r="E4769">
            <v>90</v>
          </cell>
          <cell r="F4769">
            <v>0</v>
          </cell>
          <cell r="G4769">
            <v>0</v>
          </cell>
          <cell r="H4769">
            <v>12329.232120000001</v>
          </cell>
          <cell r="I4769">
            <v>0</v>
          </cell>
          <cell r="J4769">
            <v>0</v>
          </cell>
          <cell r="K4769">
            <v>136.991468</v>
          </cell>
        </row>
        <row r="4770">
          <cell r="A4770" t="str">
            <v>TM.NY</v>
          </cell>
          <cell r="B4770" t="str">
            <v>No</v>
          </cell>
          <cell r="C4770" t="str">
            <v>Toyota Motor Corp Ltd Ord</v>
          </cell>
          <cell r="D4770" t="str">
            <v>InternationalShares</v>
          </cell>
          <cell r="E4770">
            <v>8378</v>
          </cell>
          <cell r="F4770">
            <v>0</v>
          </cell>
          <cell r="G4770">
            <v>0</v>
          </cell>
          <cell r="H4770">
            <v>2635271.6661400003</v>
          </cell>
          <cell r="I4770">
            <v>0</v>
          </cell>
          <cell r="J4770">
            <v>0</v>
          </cell>
          <cell r="K4770">
            <v>314.54662999999999</v>
          </cell>
        </row>
        <row r="4771">
          <cell r="A4771" t="str">
            <v>TM1</v>
          </cell>
          <cell r="B4771" t="str">
            <v>No</v>
          </cell>
          <cell r="C4771" t="str">
            <v>Terra Metals Limited</v>
          </cell>
          <cell r="D4771" t="str">
            <v>AustralianShares</v>
          </cell>
          <cell r="E4771">
            <v>8500</v>
          </cell>
          <cell r="F4771">
            <v>0</v>
          </cell>
          <cell r="G4771">
            <v>0</v>
          </cell>
          <cell r="H4771">
            <v>238</v>
          </cell>
          <cell r="I4771">
            <v>0</v>
          </cell>
          <cell r="J4771">
            <v>0</v>
          </cell>
          <cell r="K4771">
            <v>2.8000000000000001E-2</v>
          </cell>
        </row>
        <row r="4772">
          <cell r="A4772" t="str">
            <v>TMB</v>
          </cell>
          <cell r="B4772" t="str">
            <v>No</v>
          </cell>
          <cell r="C4772" t="str">
            <v>Tambourah Metals Ltd</v>
          </cell>
          <cell r="D4772" t="str">
            <v>AustralianShares</v>
          </cell>
          <cell r="E4772">
            <v>147076</v>
          </cell>
          <cell r="F4772">
            <v>0</v>
          </cell>
          <cell r="G4772">
            <v>0</v>
          </cell>
          <cell r="H4772">
            <v>3088.596</v>
          </cell>
          <cell r="I4772">
            <v>0</v>
          </cell>
          <cell r="J4772">
            <v>0</v>
          </cell>
          <cell r="K4772">
            <v>2.1000000000000001E-2</v>
          </cell>
        </row>
        <row r="4773">
          <cell r="A4773" t="str">
            <v>TME.NY</v>
          </cell>
          <cell r="B4773" t="str">
            <v>No</v>
          </cell>
          <cell r="C4773" t="str">
            <v>Tencent Music Entertainment Group ADR</v>
          </cell>
          <cell r="D4773" t="str">
            <v>InternationalShares</v>
          </cell>
          <cell r="E4773">
            <v>3111</v>
          </cell>
          <cell r="F4773">
            <v>0</v>
          </cell>
          <cell r="G4773">
            <v>0</v>
          </cell>
          <cell r="H4773">
            <v>57071.036786999997</v>
          </cell>
          <cell r="I4773">
            <v>0</v>
          </cell>
          <cell r="J4773">
            <v>0</v>
          </cell>
          <cell r="K4773">
            <v>18.344916999999999</v>
          </cell>
        </row>
        <row r="4774">
          <cell r="A4774" t="str">
            <v>TMG</v>
          </cell>
          <cell r="B4774" t="str">
            <v>No</v>
          </cell>
          <cell r="C4774" t="str">
            <v>Trigg Minerals Limited</v>
          </cell>
          <cell r="D4774" t="str">
            <v>AustralianShares</v>
          </cell>
          <cell r="E4774">
            <v>214339</v>
          </cell>
          <cell r="F4774">
            <v>0</v>
          </cell>
          <cell r="G4774">
            <v>0</v>
          </cell>
          <cell r="H4774">
            <v>8144.8819999999996</v>
          </cell>
          <cell r="I4774">
            <v>0</v>
          </cell>
          <cell r="J4774">
            <v>0</v>
          </cell>
          <cell r="K4774">
            <v>3.7999999999999999E-2</v>
          </cell>
        </row>
        <row r="4775">
          <cell r="A4775" t="str">
            <v>TMK</v>
          </cell>
          <cell r="B4775" t="str">
            <v>No</v>
          </cell>
          <cell r="C4775" t="str">
            <v>TMK Energy Limited</v>
          </cell>
          <cell r="D4775" t="str">
            <v>AustralianShares</v>
          </cell>
          <cell r="E4775">
            <v>5316501</v>
          </cell>
          <cell r="F4775">
            <v>0</v>
          </cell>
          <cell r="G4775">
            <v>0</v>
          </cell>
          <cell r="H4775">
            <v>13291.252500000001</v>
          </cell>
          <cell r="I4775">
            <v>0</v>
          </cell>
          <cell r="J4775">
            <v>0</v>
          </cell>
          <cell r="K4775">
            <v>2.5000000000000001E-3</v>
          </cell>
        </row>
        <row r="4776">
          <cell r="A4776" t="str">
            <v>TMKO</v>
          </cell>
          <cell r="B4776" t="str">
            <v>No</v>
          </cell>
          <cell r="C4776" t="str">
            <v>TMK Energy Limited Option Expiry 30/04/2027</v>
          </cell>
          <cell r="D4776" t="str">
            <v>AustralianShares</v>
          </cell>
          <cell r="E4776">
            <v>1250000</v>
          </cell>
          <cell r="F4776">
            <v>0</v>
          </cell>
          <cell r="G4776">
            <v>0</v>
          </cell>
          <cell r="H4776">
            <v>1250</v>
          </cell>
          <cell r="I4776">
            <v>0</v>
          </cell>
          <cell r="J4776">
            <v>0</v>
          </cell>
          <cell r="K4776">
            <v>1E-3</v>
          </cell>
        </row>
        <row r="4777">
          <cell r="A4777" t="str">
            <v>TMKOB</v>
          </cell>
          <cell r="B4777" t="str">
            <v>No</v>
          </cell>
          <cell r="C4777" t="str">
            <v>TMK Energy Limited Options Expiry 30/04/2026</v>
          </cell>
          <cell r="D4777" t="str">
            <v>AustralianShares</v>
          </cell>
          <cell r="E4777">
            <v>79920</v>
          </cell>
          <cell r="F4777">
            <v>0</v>
          </cell>
          <cell r="G4777">
            <v>0</v>
          </cell>
          <cell r="H4777">
            <v>79.92</v>
          </cell>
          <cell r="I4777">
            <v>0</v>
          </cell>
          <cell r="J4777">
            <v>0</v>
          </cell>
          <cell r="K4777">
            <v>1E-3</v>
          </cell>
        </row>
        <row r="4778">
          <cell r="A4778" t="str">
            <v>TMO.NY</v>
          </cell>
          <cell r="B4778" t="str">
            <v>No</v>
          </cell>
          <cell r="C4778" t="str">
            <v>Thermo Fisher Scientific Inc</v>
          </cell>
          <cell r="D4778" t="str">
            <v>InternationalShares</v>
          </cell>
          <cell r="E4778">
            <v>3200</v>
          </cell>
          <cell r="F4778">
            <v>0</v>
          </cell>
          <cell r="G4778">
            <v>0</v>
          </cell>
          <cell r="H4778">
            <v>2690699.8559999997</v>
          </cell>
          <cell r="I4778">
            <v>0</v>
          </cell>
          <cell r="J4778">
            <v>0</v>
          </cell>
          <cell r="K4778">
            <v>840.843705</v>
          </cell>
        </row>
        <row r="4779">
          <cell r="A4779" t="str">
            <v>TMS</v>
          </cell>
          <cell r="B4779" t="str">
            <v>No</v>
          </cell>
          <cell r="C4779" t="str">
            <v>Tennant Minerals Limited</v>
          </cell>
          <cell r="D4779" t="str">
            <v>AustralianShares</v>
          </cell>
          <cell r="E4779">
            <v>30000</v>
          </cell>
          <cell r="F4779">
            <v>0</v>
          </cell>
          <cell r="G4779">
            <v>0</v>
          </cell>
          <cell r="H4779">
            <v>300</v>
          </cell>
          <cell r="I4779">
            <v>0</v>
          </cell>
          <cell r="J4779">
            <v>0</v>
          </cell>
          <cell r="K4779">
            <v>0.01</v>
          </cell>
        </row>
        <row r="4780">
          <cell r="A4780" t="str">
            <v>TMUS.ND</v>
          </cell>
          <cell r="B4780" t="str">
            <v>No</v>
          </cell>
          <cell r="C4780" t="str">
            <v>T-Mobile US Inc.</v>
          </cell>
          <cell r="D4780" t="str">
            <v>InternationalShares</v>
          </cell>
          <cell r="E4780">
            <v>839</v>
          </cell>
          <cell r="F4780">
            <v>0</v>
          </cell>
          <cell r="G4780">
            <v>0</v>
          </cell>
          <cell r="H4780">
            <v>299325.14953699999</v>
          </cell>
          <cell r="I4780">
            <v>0</v>
          </cell>
          <cell r="J4780">
            <v>0</v>
          </cell>
          <cell r="K4780">
            <v>356.764183</v>
          </cell>
        </row>
        <row r="4781">
          <cell r="A4781" t="str">
            <v>TMX</v>
          </cell>
          <cell r="B4781" t="str">
            <v>No</v>
          </cell>
          <cell r="C4781" t="str">
            <v>Terrain Minerals Limited</v>
          </cell>
          <cell r="D4781" t="str">
            <v>AustralianShares</v>
          </cell>
          <cell r="E4781">
            <v>35117535</v>
          </cell>
          <cell r="F4781">
            <v>0</v>
          </cell>
          <cell r="G4781">
            <v>0</v>
          </cell>
          <cell r="H4781">
            <v>105352.605</v>
          </cell>
          <cell r="I4781">
            <v>0</v>
          </cell>
          <cell r="J4781">
            <v>0</v>
          </cell>
          <cell r="K4781">
            <v>3.0000000000000001E-3</v>
          </cell>
        </row>
        <row r="4782">
          <cell r="A4782" t="str">
            <v>TNC</v>
          </cell>
          <cell r="B4782" t="str">
            <v>No</v>
          </cell>
          <cell r="C4782" t="str">
            <v>True North Copper Limited</v>
          </cell>
          <cell r="D4782" t="str">
            <v>AustralianShares</v>
          </cell>
          <cell r="E4782">
            <v>6631</v>
          </cell>
          <cell r="F4782">
            <v>0</v>
          </cell>
          <cell r="G4782">
            <v>0</v>
          </cell>
          <cell r="H4782">
            <v>198.93</v>
          </cell>
          <cell r="I4782">
            <v>0</v>
          </cell>
          <cell r="J4782">
            <v>0</v>
          </cell>
          <cell r="K4782">
            <v>0.03</v>
          </cell>
        </row>
        <row r="4783">
          <cell r="A4783" t="str">
            <v>TOE</v>
          </cell>
          <cell r="B4783" t="str">
            <v>No</v>
          </cell>
          <cell r="C4783" t="str">
            <v>Toro Energy Limited</v>
          </cell>
          <cell r="D4783" t="str">
            <v>AustralianShares</v>
          </cell>
          <cell r="E4783">
            <v>82766</v>
          </cell>
          <cell r="F4783">
            <v>0</v>
          </cell>
          <cell r="G4783">
            <v>0</v>
          </cell>
          <cell r="H4783">
            <v>18622.349999999999</v>
          </cell>
          <cell r="I4783">
            <v>0</v>
          </cell>
          <cell r="J4783">
            <v>0</v>
          </cell>
          <cell r="K4783">
            <v>0.22500000000000001</v>
          </cell>
        </row>
        <row r="4784">
          <cell r="A4784" t="str">
            <v>TON</v>
          </cell>
          <cell r="B4784" t="str">
            <v>No</v>
          </cell>
          <cell r="C4784" t="str">
            <v>Triton Minerals Limited</v>
          </cell>
          <cell r="D4784" t="str">
            <v>AustralianShares</v>
          </cell>
          <cell r="E4784">
            <v>565000</v>
          </cell>
          <cell r="F4784">
            <v>0</v>
          </cell>
          <cell r="G4784">
            <v>0</v>
          </cell>
          <cell r="H4784">
            <v>5085</v>
          </cell>
          <cell r="I4784">
            <v>0</v>
          </cell>
          <cell r="J4784">
            <v>0</v>
          </cell>
          <cell r="K4784">
            <v>8.9999999999999993E-3</v>
          </cell>
        </row>
        <row r="4785">
          <cell r="A4785" t="str">
            <v>TOP</v>
          </cell>
          <cell r="B4785" t="str">
            <v>No</v>
          </cell>
          <cell r="C4785" t="str">
            <v>Thorney Opportunities Ltd</v>
          </cell>
          <cell r="D4785" t="str">
            <v>AustralianShares</v>
          </cell>
          <cell r="E4785">
            <v>131341</v>
          </cell>
          <cell r="F4785">
            <v>0</v>
          </cell>
          <cell r="G4785">
            <v>0</v>
          </cell>
          <cell r="H4785">
            <v>82744.83</v>
          </cell>
          <cell r="I4785">
            <v>0</v>
          </cell>
          <cell r="J4785">
            <v>0</v>
          </cell>
          <cell r="K4785">
            <v>0.63</v>
          </cell>
        </row>
        <row r="4786">
          <cell r="A4786" t="str">
            <v>TOT</v>
          </cell>
          <cell r="B4786" t="str">
            <v>No</v>
          </cell>
          <cell r="C4786" t="str">
            <v>360 Capital REIT</v>
          </cell>
          <cell r="D4786" t="str">
            <v>AustralianShares</v>
          </cell>
          <cell r="E4786">
            <v>34697</v>
          </cell>
          <cell r="F4786">
            <v>0</v>
          </cell>
          <cell r="G4786">
            <v>0</v>
          </cell>
          <cell r="H4786">
            <v>13705.315000000001</v>
          </cell>
          <cell r="I4786">
            <v>0</v>
          </cell>
          <cell r="J4786">
            <v>0</v>
          </cell>
          <cell r="K4786">
            <v>0.39500000000000002</v>
          </cell>
        </row>
        <row r="4787">
          <cell r="A4787" t="str">
            <v>TOU</v>
          </cell>
          <cell r="B4787" t="str">
            <v>No</v>
          </cell>
          <cell r="C4787" t="str">
            <v>Tlou Energy Limited</v>
          </cell>
          <cell r="D4787" t="str">
            <v>AustralianShares</v>
          </cell>
          <cell r="E4787">
            <v>22000</v>
          </cell>
          <cell r="F4787">
            <v>0</v>
          </cell>
          <cell r="G4787">
            <v>0</v>
          </cell>
          <cell r="H4787">
            <v>352</v>
          </cell>
          <cell r="I4787">
            <v>0</v>
          </cell>
          <cell r="J4787">
            <v>0</v>
          </cell>
          <cell r="K4787">
            <v>1.6E-2</v>
          </cell>
        </row>
        <row r="4788">
          <cell r="A4788" t="str">
            <v>TOY</v>
          </cell>
          <cell r="B4788" t="str">
            <v>No</v>
          </cell>
          <cell r="C4788" t="str">
            <v>Toys 'R' Us Anz Limited</v>
          </cell>
          <cell r="D4788" t="str">
            <v>AustralianShares</v>
          </cell>
          <cell r="E4788">
            <v>34</v>
          </cell>
          <cell r="F4788">
            <v>0</v>
          </cell>
          <cell r="G4788">
            <v>0</v>
          </cell>
          <cell r="H4788">
            <v>2.0059999999999998</v>
          </cell>
          <cell r="I4788">
            <v>0</v>
          </cell>
          <cell r="J4788">
            <v>0</v>
          </cell>
          <cell r="K4788">
            <v>5.8999999999999997E-2</v>
          </cell>
        </row>
        <row r="4789">
          <cell r="A4789" t="str">
            <v>TPR.NY</v>
          </cell>
          <cell r="B4789" t="str">
            <v>No</v>
          </cell>
          <cell r="C4789" t="str">
            <v>Tapestry Inc</v>
          </cell>
          <cell r="D4789" t="str">
            <v>InternationalShares</v>
          </cell>
          <cell r="E4789">
            <v>111</v>
          </cell>
          <cell r="F4789">
            <v>0</v>
          </cell>
          <cell r="G4789">
            <v>0</v>
          </cell>
          <cell r="H4789">
            <v>11720.753181</v>
          </cell>
          <cell r="I4789">
            <v>0</v>
          </cell>
          <cell r="J4789">
            <v>0</v>
          </cell>
          <cell r="K4789">
            <v>105.592371</v>
          </cell>
        </row>
        <row r="4790">
          <cell r="A4790" t="str">
            <v>TPW</v>
          </cell>
          <cell r="B4790" t="str">
            <v>No</v>
          </cell>
          <cell r="C4790" t="str">
            <v>Temple &amp; Webster Group Ltd</v>
          </cell>
          <cell r="D4790" t="str">
            <v>AustralianShares</v>
          </cell>
          <cell r="E4790">
            <v>33297</v>
          </cell>
          <cell r="F4790">
            <v>0</v>
          </cell>
          <cell r="G4790">
            <v>0</v>
          </cell>
          <cell r="H4790">
            <v>436190.7</v>
          </cell>
          <cell r="I4790">
            <v>0</v>
          </cell>
          <cell r="J4790">
            <v>0</v>
          </cell>
          <cell r="K4790">
            <v>13.1</v>
          </cell>
        </row>
        <row r="4791">
          <cell r="A4791" t="str">
            <v>TRE</v>
          </cell>
          <cell r="B4791" t="str">
            <v>No</v>
          </cell>
          <cell r="C4791" t="str">
            <v>Toubani Resources Limited</v>
          </cell>
          <cell r="D4791" t="str">
            <v>AustralianShares</v>
          </cell>
          <cell r="E4791">
            <v>280455</v>
          </cell>
          <cell r="F4791">
            <v>0</v>
          </cell>
          <cell r="G4791">
            <v>0</v>
          </cell>
          <cell r="H4791">
            <v>47677.35</v>
          </cell>
          <cell r="I4791">
            <v>0</v>
          </cell>
          <cell r="J4791">
            <v>0</v>
          </cell>
          <cell r="K4791">
            <v>0.17</v>
          </cell>
        </row>
        <row r="4792">
          <cell r="A4792" t="str">
            <v>TRGP.NY</v>
          </cell>
          <cell r="B4792" t="str">
            <v>No</v>
          </cell>
          <cell r="C4792" t="str">
            <v>Targa Resources Corp</v>
          </cell>
          <cell r="D4792" t="str">
            <v>InternationalShares</v>
          </cell>
          <cell r="E4792">
            <v>45</v>
          </cell>
          <cell r="F4792">
            <v>0</v>
          </cell>
          <cell r="G4792">
            <v>0</v>
          </cell>
          <cell r="H4792">
            <v>12982.86729</v>
          </cell>
          <cell r="I4792">
            <v>0</v>
          </cell>
          <cell r="J4792">
            <v>0</v>
          </cell>
          <cell r="K4792">
            <v>288.50816200000003</v>
          </cell>
        </row>
        <row r="4793">
          <cell r="A4793" t="str">
            <v>TRI</v>
          </cell>
          <cell r="B4793" t="str">
            <v>No</v>
          </cell>
          <cell r="C4793" t="str">
            <v>TrivarX Ltd</v>
          </cell>
          <cell r="D4793" t="str">
            <v>AustralianShares</v>
          </cell>
          <cell r="E4793">
            <v>140191</v>
          </cell>
          <cell r="F4793">
            <v>0</v>
          </cell>
          <cell r="G4793">
            <v>0</v>
          </cell>
          <cell r="H4793">
            <v>2243.056</v>
          </cell>
          <cell r="I4793">
            <v>0</v>
          </cell>
          <cell r="J4793">
            <v>0</v>
          </cell>
          <cell r="K4793">
            <v>1.6E-2</v>
          </cell>
        </row>
        <row r="4794">
          <cell r="A4794" t="str">
            <v>TRI.TX</v>
          </cell>
          <cell r="B4794" t="str">
            <v>No</v>
          </cell>
          <cell r="C4794" t="str">
            <v>Thomson Reuters Corporation</v>
          </cell>
          <cell r="D4794" t="str">
            <v>InternationalShares</v>
          </cell>
          <cell r="E4794">
            <v>63</v>
          </cell>
          <cell r="F4794">
            <v>0</v>
          </cell>
          <cell r="G4794">
            <v>0</v>
          </cell>
          <cell r="H4794">
            <v>16344.619011000001</v>
          </cell>
          <cell r="I4794">
            <v>0</v>
          </cell>
          <cell r="J4794">
            <v>0</v>
          </cell>
          <cell r="K4794">
            <v>259.43839700000001</v>
          </cell>
        </row>
        <row r="4795">
          <cell r="A4795" t="str">
            <v>TRIP.ND</v>
          </cell>
          <cell r="B4795" t="str">
            <v>No</v>
          </cell>
          <cell r="C4795" t="str">
            <v>TripAdvisor Inc</v>
          </cell>
          <cell r="D4795" t="str">
            <v>InternationalShares</v>
          </cell>
          <cell r="E4795">
            <v>180</v>
          </cell>
          <cell r="F4795">
            <v>0</v>
          </cell>
          <cell r="G4795">
            <v>0</v>
          </cell>
          <cell r="H4795">
            <v>4297.0744799999993</v>
          </cell>
          <cell r="I4795">
            <v>0</v>
          </cell>
          <cell r="J4795">
            <v>0</v>
          </cell>
          <cell r="K4795">
            <v>23.872636</v>
          </cell>
        </row>
        <row r="4796">
          <cell r="A4796" t="str">
            <v>TRJ</v>
          </cell>
          <cell r="B4796" t="str">
            <v>No</v>
          </cell>
          <cell r="C4796" t="str">
            <v>Trajan Group Holdings Limited</v>
          </cell>
          <cell r="D4796" t="str">
            <v>AustralianShares</v>
          </cell>
          <cell r="E4796">
            <v>30106</v>
          </cell>
          <cell r="F4796">
            <v>0</v>
          </cell>
          <cell r="G4796">
            <v>0</v>
          </cell>
          <cell r="H4796">
            <v>34019.78</v>
          </cell>
          <cell r="I4796">
            <v>0</v>
          </cell>
          <cell r="J4796">
            <v>0</v>
          </cell>
          <cell r="K4796">
            <v>1.1299999999999999</v>
          </cell>
        </row>
        <row r="4797">
          <cell r="A4797" t="str">
            <v>TRMB.ND</v>
          </cell>
          <cell r="B4797" t="str">
            <v>No</v>
          </cell>
          <cell r="C4797" t="str">
            <v>Trimble Inc</v>
          </cell>
          <cell r="D4797" t="str">
            <v>InternationalShares</v>
          </cell>
          <cell r="E4797">
            <v>100</v>
          </cell>
          <cell r="F4797">
            <v>0</v>
          </cell>
          <cell r="G4797">
            <v>0</v>
          </cell>
          <cell r="H4797">
            <v>11420.720899999998</v>
          </cell>
          <cell r="I4797">
            <v>0</v>
          </cell>
          <cell r="J4797">
            <v>0</v>
          </cell>
          <cell r="K4797">
            <v>114.20720900000001</v>
          </cell>
        </row>
        <row r="4798">
          <cell r="A4798" t="str">
            <v>TROW.ND</v>
          </cell>
          <cell r="B4798" t="str">
            <v>No</v>
          </cell>
          <cell r="C4798" t="str">
            <v>T. Rowe Price Group Inc</v>
          </cell>
          <cell r="D4798" t="str">
            <v>InternationalShares</v>
          </cell>
          <cell r="E4798">
            <v>61</v>
          </cell>
          <cell r="F4798">
            <v>0</v>
          </cell>
          <cell r="G4798">
            <v>0</v>
          </cell>
          <cell r="H4798">
            <v>11149.975768</v>
          </cell>
          <cell r="I4798">
            <v>0</v>
          </cell>
          <cell r="J4798">
            <v>0</v>
          </cell>
          <cell r="K4798">
            <v>182.78648799999999</v>
          </cell>
        </row>
        <row r="4799">
          <cell r="A4799" t="str">
            <v>TRP</v>
          </cell>
          <cell r="B4799" t="str">
            <v>No</v>
          </cell>
          <cell r="C4799" t="str">
            <v>Tissue Repair Limited</v>
          </cell>
          <cell r="D4799" t="str">
            <v>AustralianShares</v>
          </cell>
          <cell r="E4799">
            <v>2817</v>
          </cell>
          <cell r="F4799">
            <v>0</v>
          </cell>
          <cell r="G4799">
            <v>0</v>
          </cell>
          <cell r="H4799">
            <v>788.76</v>
          </cell>
          <cell r="I4799">
            <v>0</v>
          </cell>
          <cell r="J4799">
            <v>0</v>
          </cell>
          <cell r="K4799">
            <v>0.28000000000000003</v>
          </cell>
        </row>
        <row r="4800">
          <cell r="A4800" t="str">
            <v>TRS</v>
          </cell>
          <cell r="B4800" t="str">
            <v>No</v>
          </cell>
          <cell r="C4800" t="str">
            <v>The Reject Shop Limited</v>
          </cell>
          <cell r="D4800" t="str">
            <v>AustralianShares</v>
          </cell>
          <cell r="E4800">
            <v>6478</v>
          </cell>
          <cell r="F4800">
            <v>0</v>
          </cell>
          <cell r="G4800">
            <v>0</v>
          </cell>
          <cell r="H4800">
            <v>18073.62</v>
          </cell>
          <cell r="I4800">
            <v>0</v>
          </cell>
          <cell r="J4800">
            <v>0</v>
          </cell>
          <cell r="K4800">
            <v>2.79</v>
          </cell>
        </row>
        <row r="4801">
          <cell r="A4801" t="str">
            <v>TRY</v>
          </cell>
          <cell r="B4801" t="str">
            <v>No</v>
          </cell>
          <cell r="C4801" t="str">
            <v>Troy Resources Limited</v>
          </cell>
          <cell r="D4801" t="str">
            <v>AustralianShares</v>
          </cell>
          <cell r="E4801">
            <v>0</v>
          </cell>
          <cell r="F4801">
            <v>0</v>
          </cell>
          <cell r="G4801">
            <v>0</v>
          </cell>
          <cell r="H4801">
            <v>0</v>
          </cell>
          <cell r="I4801">
            <v>0</v>
          </cell>
          <cell r="J4801">
            <v>0</v>
          </cell>
          <cell r="K4801">
            <v>0</v>
          </cell>
        </row>
        <row r="4802">
          <cell r="A4802" t="str">
            <v>TSCO.LN</v>
          </cell>
          <cell r="B4802" t="str">
            <v>No</v>
          </cell>
          <cell r="C4802" t="str">
            <v>Tesco PLC</v>
          </cell>
          <cell r="D4802" t="str">
            <v>InternationalShares</v>
          </cell>
          <cell r="E4802">
            <v>1009665</v>
          </cell>
          <cell r="F4802">
            <v>0</v>
          </cell>
          <cell r="G4802">
            <v>0</v>
          </cell>
          <cell r="H4802">
            <v>7519533.5997449998</v>
          </cell>
          <cell r="I4802">
            <v>0</v>
          </cell>
          <cell r="J4802">
            <v>0</v>
          </cell>
          <cell r="K4802">
            <v>7.4475530000000001</v>
          </cell>
        </row>
        <row r="4803">
          <cell r="A4803" t="str">
            <v>TSCO.ND</v>
          </cell>
          <cell r="B4803" t="str">
            <v>No</v>
          </cell>
          <cell r="C4803" t="str">
            <v>Tractor Supply Company</v>
          </cell>
          <cell r="D4803" t="str">
            <v>InternationalShares</v>
          </cell>
          <cell r="E4803">
            <v>50</v>
          </cell>
          <cell r="F4803">
            <v>0</v>
          </cell>
          <cell r="G4803">
            <v>0</v>
          </cell>
          <cell r="H4803">
            <v>4288.0232500000002</v>
          </cell>
          <cell r="I4803">
            <v>0</v>
          </cell>
          <cell r="J4803">
            <v>0</v>
          </cell>
          <cell r="K4803">
            <v>85.760464999999996</v>
          </cell>
        </row>
        <row r="4804">
          <cell r="A4804" t="str">
            <v>TSI</v>
          </cell>
          <cell r="B4804" t="str">
            <v>No</v>
          </cell>
          <cell r="C4804" t="str">
            <v>Top Shelf International Holdings Ltd</v>
          </cell>
          <cell r="D4804" t="str">
            <v>AustralianShares</v>
          </cell>
          <cell r="E4804">
            <v>81016</v>
          </cell>
          <cell r="F4804">
            <v>0</v>
          </cell>
          <cell r="G4804">
            <v>0</v>
          </cell>
          <cell r="H4804">
            <v>3240.64</v>
          </cell>
          <cell r="I4804">
            <v>0</v>
          </cell>
          <cell r="J4804">
            <v>0</v>
          </cell>
          <cell r="K4804">
            <v>0.04</v>
          </cell>
        </row>
        <row r="4805">
          <cell r="A4805" t="str">
            <v>TSL</v>
          </cell>
          <cell r="B4805" t="str">
            <v>No</v>
          </cell>
          <cell r="C4805" t="str">
            <v>Titanium Sands Limited</v>
          </cell>
          <cell r="D4805" t="str">
            <v>AustralianShares</v>
          </cell>
          <cell r="E4805">
            <v>1159357</v>
          </cell>
          <cell r="F4805">
            <v>0</v>
          </cell>
          <cell r="G4805">
            <v>0</v>
          </cell>
          <cell r="H4805">
            <v>5796.7849999999999</v>
          </cell>
          <cell r="I4805">
            <v>0</v>
          </cell>
          <cell r="J4805">
            <v>0</v>
          </cell>
          <cell r="K4805">
            <v>5.0000000000000001E-3</v>
          </cell>
        </row>
        <row r="4806">
          <cell r="A4806" t="str">
            <v>TSLA.ND</v>
          </cell>
          <cell r="B4806" t="str">
            <v>No</v>
          </cell>
          <cell r="C4806" t="str">
            <v>Tesla Inc</v>
          </cell>
          <cell r="D4806" t="str">
            <v>InternationalShares</v>
          </cell>
          <cell r="E4806">
            <v>23335</v>
          </cell>
          <cell r="F4806">
            <v>0</v>
          </cell>
          <cell r="G4806">
            <v>0</v>
          </cell>
          <cell r="H4806">
            <v>15231301.752420001</v>
          </cell>
          <cell r="I4806">
            <v>0</v>
          </cell>
          <cell r="J4806">
            <v>0</v>
          </cell>
          <cell r="K4806">
            <v>652.72345199999995</v>
          </cell>
        </row>
        <row r="4807">
          <cell r="A4807" t="str">
            <v>TSLOA</v>
          </cell>
          <cell r="B4807" t="str">
            <v>No</v>
          </cell>
          <cell r="C4807" t="str">
            <v>Titanium Sands Limited Option Expiry 16/02/2026</v>
          </cell>
          <cell r="D4807" t="str">
            <v>AustralianShares</v>
          </cell>
          <cell r="E4807">
            <v>5264</v>
          </cell>
          <cell r="F4807">
            <v>0</v>
          </cell>
          <cell r="G4807">
            <v>0</v>
          </cell>
          <cell r="H4807">
            <v>5.2640000000000002</v>
          </cell>
          <cell r="I4807">
            <v>0</v>
          </cell>
          <cell r="J4807">
            <v>0</v>
          </cell>
          <cell r="K4807">
            <v>1E-3</v>
          </cell>
        </row>
        <row r="4808">
          <cell r="A4808" t="str">
            <v>TSO</v>
          </cell>
          <cell r="B4808" t="str">
            <v>No</v>
          </cell>
          <cell r="C4808" t="str">
            <v>Tesoro Gold Ltd</v>
          </cell>
          <cell r="D4808" t="str">
            <v>AustralianShares</v>
          </cell>
          <cell r="E4808">
            <v>436255</v>
          </cell>
          <cell r="F4808">
            <v>0</v>
          </cell>
          <cell r="G4808">
            <v>0</v>
          </cell>
          <cell r="H4808">
            <v>8725.1</v>
          </cell>
          <cell r="I4808">
            <v>0</v>
          </cell>
          <cell r="J4808">
            <v>0</v>
          </cell>
          <cell r="K4808">
            <v>0.02</v>
          </cell>
        </row>
        <row r="4809">
          <cell r="A4809" t="str">
            <v>TT.NY</v>
          </cell>
          <cell r="B4809" t="str">
            <v>No</v>
          </cell>
          <cell r="C4809" t="str">
            <v>Trane Technologies PLC</v>
          </cell>
          <cell r="D4809" t="str">
            <v>InternationalShares</v>
          </cell>
          <cell r="E4809">
            <v>244</v>
          </cell>
          <cell r="F4809">
            <v>0</v>
          </cell>
          <cell r="G4809">
            <v>0</v>
          </cell>
          <cell r="H4809">
            <v>145662.51829599999</v>
          </cell>
          <cell r="I4809">
            <v>0</v>
          </cell>
          <cell r="J4809">
            <v>0</v>
          </cell>
          <cell r="K4809">
            <v>596.97753399999999</v>
          </cell>
        </row>
        <row r="4810">
          <cell r="A4810" t="str">
            <v>TTC.NY</v>
          </cell>
          <cell r="B4810" t="str">
            <v>No</v>
          </cell>
          <cell r="C4810" t="str">
            <v>The Toro Company</v>
          </cell>
          <cell r="D4810" t="str">
            <v>InternationalShares</v>
          </cell>
          <cell r="E4810">
            <v>723</v>
          </cell>
          <cell r="F4810">
            <v>0</v>
          </cell>
          <cell r="G4810">
            <v>0</v>
          </cell>
          <cell r="H4810">
            <v>93603.20006100001</v>
          </cell>
          <cell r="I4810">
            <v>0</v>
          </cell>
          <cell r="J4810">
            <v>0</v>
          </cell>
          <cell r="K4810">
            <v>129.46500700000001</v>
          </cell>
        </row>
        <row r="4811">
          <cell r="A4811" t="str">
            <v>TTD.ND</v>
          </cell>
          <cell r="B4811" t="str">
            <v>No</v>
          </cell>
          <cell r="C4811" t="str">
            <v>Trade Desk Inc</v>
          </cell>
          <cell r="D4811" t="str">
            <v>InternationalShares</v>
          </cell>
          <cell r="E4811">
            <v>1755</v>
          </cell>
          <cell r="F4811">
            <v>0</v>
          </cell>
          <cell r="G4811">
            <v>0</v>
          </cell>
          <cell r="H4811">
            <v>333384.75787499995</v>
          </cell>
          <cell r="I4811">
            <v>0</v>
          </cell>
          <cell r="J4811">
            <v>0</v>
          </cell>
          <cell r="K4811">
            <v>189.96282500000001</v>
          </cell>
        </row>
        <row r="4812">
          <cell r="A4812" t="str">
            <v>TTE.NY</v>
          </cell>
          <cell r="B4812" t="str">
            <v>No</v>
          </cell>
          <cell r="C4812" t="str">
            <v>TotalEnergies SE</v>
          </cell>
          <cell r="D4812" t="str">
            <v>InternationalShares</v>
          </cell>
          <cell r="E4812">
            <v>32</v>
          </cell>
          <cell r="F4812">
            <v>0</v>
          </cell>
          <cell r="G4812">
            <v>0</v>
          </cell>
          <cell r="H4812">
            <v>2818.8136320000003</v>
          </cell>
          <cell r="I4812">
            <v>0</v>
          </cell>
          <cell r="J4812">
            <v>0</v>
          </cell>
          <cell r="K4812">
            <v>88.087925999999996</v>
          </cell>
        </row>
        <row r="4813">
          <cell r="A4813" t="str">
            <v>TTE.PA</v>
          </cell>
          <cell r="B4813" t="str">
            <v>No</v>
          </cell>
          <cell r="C4813" t="str">
            <v>TotalEnergies SE</v>
          </cell>
          <cell r="D4813" t="str">
            <v>InternationalShares</v>
          </cell>
          <cell r="E4813">
            <v>107490</v>
          </cell>
          <cell r="F4813">
            <v>0</v>
          </cell>
          <cell r="G4813">
            <v>0</v>
          </cell>
          <cell r="H4813">
            <v>9582473.3742000014</v>
          </cell>
          <cell r="I4813">
            <v>0</v>
          </cell>
          <cell r="J4813">
            <v>0</v>
          </cell>
          <cell r="K4813">
            <v>89.147580000000005</v>
          </cell>
        </row>
        <row r="4814">
          <cell r="A4814" t="str">
            <v>TTI</v>
          </cell>
          <cell r="B4814" t="str">
            <v>No</v>
          </cell>
          <cell r="C4814" t="str">
            <v>Traffic Technologies Ltd</v>
          </cell>
          <cell r="D4814" t="str">
            <v>AustralianShares</v>
          </cell>
          <cell r="E4814">
            <v>691250</v>
          </cell>
          <cell r="F4814">
            <v>0</v>
          </cell>
          <cell r="G4814">
            <v>0</v>
          </cell>
          <cell r="H4814">
            <v>2073.75</v>
          </cell>
          <cell r="I4814">
            <v>0</v>
          </cell>
          <cell r="J4814">
            <v>0</v>
          </cell>
          <cell r="K4814">
            <v>3.0000000000000001E-3</v>
          </cell>
        </row>
        <row r="4815">
          <cell r="A4815" t="str">
            <v>TTM</v>
          </cell>
          <cell r="B4815" t="str">
            <v>No</v>
          </cell>
          <cell r="C4815" t="str">
            <v>Titan Minerals Limited</v>
          </cell>
          <cell r="D4815" t="str">
            <v>AustralianShares</v>
          </cell>
          <cell r="E4815">
            <v>125529</v>
          </cell>
          <cell r="F4815">
            <v>0</v>
          </cell>
          <cell r="G4815">
            <v>0</v>
          </cell>
          <cell r="H4815">
            <v>47701.02</v>
          </cell>
          <cell r="I4815">
            <v>0</v>
          </cell>
          <cell r="J4815">
            <v>0</v>
          </cell>
          <cell r="K4815">
            <v>0.38</v>
          </cell>
        </row>
        <row r="4816">
          <cell r="A4816" t="str">
            <v>TTMO</v>
          </cell>
          <cell r="B4816" t="str">
            <v>No</v>
          </cell>
          <cell r="C4816" t="str">
            <v>Titan Minerals Limited Option Expiry 31/01/2025</v>
          </cell>
          <cell r="D4816" t="str">
            <v>AustralianShares</v>
          </cell>
          <cell r="E4816">
            <v>15000</v>
          </cell>
          <cell r="F4816">
            <v>0</v>
          </cell>
          <cell r="G4816">
            <v>0</v>
          </cell>
          <cell r="H4816">
            <v>240</v>
          </cell>
          <cell r="I4816">
            <v>0</v>
          </cell>
          <cell r="J4816">
            <v>0</v>
          </cell>
          <cell r="K4816">
            <v>1.6E-2</v>
          </cell>
        </row>
        <row r="4817">
          <cell r="A4817" t="str">
            <v>TTT</v>
          </cell>
          <cell r="B4817" t="str">
            <v>No</v>
          </cell>
          <cell r="C4817" t="str">
            <v>Titomic Limited</v>
          </cell>
          <cell r="D4817" t="str">
            <v>AustralianShares</v>
          </cell>
          <cell r="E4817">
            <v>193653</v>
          </cell>
          <cell r="F4817">
            <v>0</v>
          </cell>
          <cell r="G4817">
            <v>0</v>
          </cell>
          <cell r="H4817">
            <v>36794.07</v>
          </cell>
          <cell r="I4817">
            <v>0</v>
          </cell>
          <cell r="J4817">
            <v>0</v>
          </cell>
          <cell r="K4817">
            <v>0.19</v>
          </cell>
        </row>
        <row r="4818">
          <cell r="A4818" t="str">
            <v>TTWO.ND</v>
          </cell>
          <cell r="B4818" t="str">
            <v>No</v>
          </cell>
          <cell r="C4818" t="str">
            <v>Take-Two Interactive Software Inc</v>
          </cell>
          <cell r="D4818" t="str">
            <v>InternationalShares</v>
          </cell>
          <cell r="E4818">
            <v>351</v>
          </cell>
          <cell r="F4818">
            <v>0</v>
          </cell>
          <cell r="G4818">
            <v>0</v>
          </cell>
          <cell r="H4818">
            <v>104432.00262299999</v>
          </cell>
          <cell r="I4818">
            <v>0</v>
          </cell>
          <cell r="J4818">
            <v>0</v>
          </cell>
          <cell r="K4818">
            <v>297.52707299999997</v>
          </cell>
        </row>
        <row r="4819">
          <cell r="A4819" t="str">
            <v>TUA</v>
          </cell>
          <cell r="B4819" t="str">
            <v>No</v>
          </cell>
          <cell r="C4819" t="str">
            <v>Tuas Limited</v>
          </cell>
          <cell r="D4819" t="str">
            <v>AustralianShares</v>
          </cell>
          <cell r="E4819">
            <v>75661</v>
          </cell>
          <cell r="F4819">
            <v>0</v>
          </cell>
          <cell r="G4819">
            <v>0</v>
          </cell>
          <cell r="H4819">
            <v>481203.96</v>
          </cell>
          <cell r="I4819">
            <v>0</v>
          </cell>
          <cell r="J4819">
            <v>0</v>
          </cell>
          <cell r="K4819">
            <v>6.36</v>
          </cell>
        </row>
        <row r="4820">
          <cell r="A4820" t="str">
            <v>TV2</v>
          </cell>
          <cell r="B4820" t="str">
            <v>No</v>
          </cell>
          <cell r="C4820" t="str">
            <v>TV2U International Limited</v>
          </cell>
          <cell r="D4820" t="str">
            <v>AustralianShares</v>
          </cell>
          <cell r="E4820">
            <v>0</v>
          </cell>
          <cell r="F4820">
            <v>0</v>
          </cell>
          <cell r="G4820">
            <v>0</v>
          </cell>
          <cell r="H4820">
            <v>0</v>
          </cell>
          <cell r="I4820">
            <v>0</v>
          </cell>
          <cell r="J4820">
            <v>0</v>
          </cell>
          <cell r="K4820">
            <v>0</v>
          </cell>
        </row>
        <row r="4821">
          <cell r="A4821" t="str">
            <v>TVL</v>
          </cell>
          <cell r="B4821" t="str">
            <v>No</v>
          </cell>
          <cell r="C4821" t="str">
            <v>Touch Ventures Limited</v>
          </cell>
          <cell r="D4821" t="str">
            <v>AustralianShares</v>
          </cell>
          <cell r="E4821">
            <v>446986</v>
          </cell>
          <cell r="F4821">
            <v>0</v>
          </cell>
          <cell r="G4821">
            <v>0</v>
          </cell>
          <cell r="H4821">
            <v>32182.991999999998</v>
          </cell>
          <cell r="I4821">
            <v>0</v>
          </cell>
          <cell r="J4821">
            <v>0</v>
          </cell>
          <cell r="K4821">
            <v>7.1999999999999995E-2</v>
          </cell>
        </row>
        <row r="4822">
          <cell r="A4822" t="str">
            <v>TVN</v>
          </cell>
          <cell r="B4822" t="str">
            <v>No</v>
          </cell>
          <cell r="C4822" t="str">
            <v>Tivan Limited</v>
          </cell>
          <cell r="D4822" t="str">
            <v>AustralianShares</v>
          </cell>
          <cell r="E4822">
            <v>706951</v>
          </cell>
          <cell r="F4822">
            <v>0</v>
          </cell>
          <cell r="G4822">
            <v>0</v>
          </cell>
          <cell r="H4822">
            <v>70695.100000000006</v>
          </cell>
          <cell r="I4822">
            <v>0</v>
          </cell>
          <cell r="J4822">
            <v>0</v>
          </cell>
          <cell r="K4822">
            <v>0.1</v>
          </cell>
        </row>
        <row r="4823">
          <cell r="A4823" t="str">
            <v>TVNO</v>
          </cell>
          <cell r="B4823" t="str">
            <v>No</v>
          </cell>
          <cell r="C4823" t="str">
            <v>Tivan Limited Option Expiry 30/06/2026</v>
          </cell>
          <cell r="D4823" t="str">
            <v>AustralianShares</v>
          </cell>
          <cell r="E4823">
            <v>31456</v>
          </cell>
          <cell r="F4823">
            <v>0</v>
          </cell>
          <cell r="G4823">
            <v>0</v>
          </cell>
          <cell r="H4823">
            <v>534.75199999999995</v>
          </cell>
          <cell r="I4823">
            <v>0</v>
          </cell>
          <cell r="J4823">
            <v>0</v>
          </cell>
          <cell r="K4823">
            <v>1.7000000000000001E-2</v>
          </cell>
        </row>
        <row r="4824">
          <cell r="A4824" t="str">
            <v>TVNOA</v>
          </cell>
          <cell r="B4824" t="str">
            <v>No</v>
          </cell>
          <cell r="C4824" t="str">
            <v>Tivan Limited Option Expiry 30/06/2027</v>
          </cell>
          <cell r="D4824" t="str">
            <v>AustralianShares</v>
          </cell>
          <cell r="E4824">
            <v>261</v>
          </cell>
          <cell r="F4824">
            <v>0</v>
          </cell>
          <cell r="G4824">
            <v>0</v>
          </cell>
          <cell r="H4824">
            <v>5.9508000000000001</v>
          </cell>
          <cell r="I4824">
            <v>0</v>
          </cell>
          <cell r="J4824">
            <v>0</v>
          </cell>
          <cell r="K4824">
            <v>2.2800000000000001E-2</v>
          </cell>
        </row>
        <row r="4825">
          <cell r="A4825" t="str">
            <v>TWD</v>
          </cell>
          <cell r="B4825" t="str">
            <v>No</v>
          </cell>
          <cell r="C4825" t="str">
            <v>Tamawood Limited</v>
          </cell>
          <cell r="D4825" t="str">
            <v>AustralianShares</v>
          </cell>
          <cell r="E4825">
            <v>4367</v>
          </cell>
          <cell r="F4825">
            <v>0</v>
          </cell>
          <cell r="G4825">
            <v>0</v>
          </cell>
          <cell r="H4825">
            <v>11441.54</v>
          </cell>
          <cell r="I4825">
            <v>0</v>
          </cell>
          <cell r="J4825">
            <v>0</v>
          </cell>
          <cell r="K4825">
            <v>2.62</v>
          </cell>
        </row>
        <row r="4826">
          <cell r="A4826" t="str">
            <v>TWLO.NY</v>
          </cell>
          <cell r="B4826" t="str">
            <v>No</v>
          </cell>
          <cell r="C4826" t="str">
            <v>Twilio Inc</v>
          </cell>
          <cell r="D4826" t="str">
            <v>InternationalShares</v>
          </cell>
          <cell r="E4826">
            <v>389</v>
          </cell>
          <cell r="F4826">
            <v>0</v>
          </cell>
          <cell r="G4826">
            <v>0</v>
          </cell>
          <cell r="H4826">
            <v>67953.968095999997</v>
          </cell>
          <cell r="I4826">
            <v>0</v>
          </cell>
          <cell r="J4826">
            <v>0</v>
          </cell>
          <cell r="K4826">
            <v>174.688864</v>
          </cell>
        </row>
        <row r="4827">
          <cell r="A4827" t="str">
            <v>TWR</v>
          </cell>
          <cell r="B4827" t="str">
            <v>No</v>
          </cell>
          <cell r="C4827" t="str">
            <v>Tower Limited</v>
          </cell>
          <cell r="D4827" t="str">
            <v>AustralianShares</v>
          </cell>
          <cell r="E4827">
            <v>20875</v>
          </cell>
          <cell r="F4827">
            <v>0</v>
          </cell>
          <cell r="G4827">
            <v>0</v>
          </cell>
          <cell r="H4827">
            <v>25258.75</v>
          </cell>
          <cell r="I4827">
            <v>0</v>
          </cell>
          <cell r="J4827">
            <v>0</v>
          </cell>
          <cell r="K4827">
            <v>1.21</v>
          </cell>
        </row>
        <row r="4828">
          <cell r="A4828" t="str">
            <v>TX3</v>
          </cell>
          <cell r="B4828" t="str">
            <v>No</v>
          </cell>
          <cell r="C4828" t="str">
            <v>Trinex Minerals Limited</v>
          </cell>
          <cell r="D4828" t="str">
            <v>AustralianShares</v>
          </cell>
          <cell r="E4828">
            <v>238126</v>
          </cell>
          <cell r="F4828">
            <v>0</v>
          </cell>
          <cell r="G4828">
            <v>0</v>
          </cell>
          <cell r="H4828">
            <v>357.18899999999996</v>
          </cell>
          <cell r="I4828">
            <v>0</v>
          </cell>
          <cell r="J4828">
            <v>0</v>
          </cell>
          <cell r="K4828">
            <v>1.5E-3</v>
          </cell>
        </row>
        <row r="4829">
          <cell r="A4829" t="str">
            <v>TXN.ND</v>
          </cell>
          <cell r="B4829" t="str">
            <v>No</v>
          </cell>
          <cell r="C4829" t="str">
            <v>Texas Instruments Incorporated</v>
          </cell>
          <cell r="D4829" t="str">
            <v>InternationalShares</v>
          </cell>
          <cell r="E4829">
            <v>44</v>
          </cell>
          <cell r="F4829">
            <v>0</v>
          </cell>
          <cell r="G4829">
            <v>0</v>
          </cell>
          <cell r="H4829">
            <v>13335.122019999999</v>
          </cell>
          <cell r="I4829">
            <v>0</v>
          </cell>
          <cell r="J4829">
            <v>0</v>
          </cell>
          <cell r="K4829">
            <v>303.07095500000003</v>
          </cell>
        </row>
        <row r="4830">
          <cell r="A4830" t="str">
            <v>TYN0028AU</v>
          </cell>
          <cell r="B4830" t="str">
            <v>No</v>
          </cell>
          <cell r="C4830" t="str">
            <v>Tyndall Australian Share Wholesale Fund</v>
          </cell>
          <cell r="D4830" t="str">
            <v>ManagedFunds</v>
          </cell>
          <cell r="E4830">
            <v>5513097.277667</v>
          </cell>
          <cell r="F4830">
            <v>0</v>
          </cell>
          <cell r="G4830">
            <v>0</v>
          </cell>
          <cell r="H4830">
            <v>11764949.590542</v>
          </cell>
          <cell r="I4830">
            <v>0</v>
          </cell>
          <cell r="J4830">
            <v>0</v>
          </cell>
          <cell r="K4830">
            <v>2.1339999999999999</v>
          </cell>
        </row>
        <row r="4831">
          <cell r="A4831" t="str">
            <v>TYP</v>
          </cell>
          <cell r="B4831" t="str">
            <v>No</v>
          </cell>
          <cell r="C4831" t="str">
            <v>Tryptamine Therapeutics Limited</v>
          </cell>
          <cell r="D4831" t="str">
            <v>AustralianShares</v>
          </cell>
          <cell r="E4831">
            <v>21120641</v>
          </cell>
          <cell r="F4831">
            <v>0</v>
          </cell>
          <cell r="G4831">
            <v>0</v>
          </cell>
          <cell r="H4831">
            <v>802584.35800000001</v>
          </cell>
          <cell r="I4831">
            <v>0</v>
          </cell>
          <cell r="J4831">
            <v>0</v>
          </cell>
          <cell r="K4831">
            <v>3.7999999999999999E-2</v>
          </cell>
        </row>
        <row r="4832">
          <cell r="A4832" t="str">
            <v>TYR</v>
          </cell>
          <cell r="B4832" t="str">
            <v>No</v>
          </cell>
          <cell r="C4832" t="str">
            <v>Tyro Payments Limited</v>
          </cell>
          <cell r="D4832" t="str">
            <v>AustralianShares</v>
          </cell>
          <cell r="E4832">
            <v>237585</v>
          </cell>
          <cell r="F4832">
            <v>0</v>
          </cell>
          <cell r="G4832">
            <v>0</v>
          </cell>
          <cell r="H4832">
            <v>193631.77499999999</v>
          </cell>
          <cell r="I4832">
            <v>0</v>
          </cell>
          <cell r="J4832">
            <v>0</v>
          </cell>
          <cell r="K4832">
            <v>0.81499999999999995</v>
          </cell>
        </row>
        <row r="4833">
          <cell r="A4833" t="str">
            <v>TYX</v>
          </cell>
          <cell r="B4833" t="str">
            <v>No</v>
          </cell>
          <cell r="C4833" t="str">
            <v>Tyranna Resources Limited</v>
          </cell>
          <cell r="D4833" t="str">
            <v>AustralianShares</v>
          </cell>
          <cell r="E4833">
            <v>855612</v>
          </cell>
          <cell r="F4833">
            <v>0</v>
          </cell>
          <cell r="G4833">
            <v>0</v>
          </cell>
          <cell r="H4833">
            <v>4278.0600000000004</v>
          </cell>
          <cell r="I4833">
            <v>0</v>
          </cell>
          <cell r="J4833">
            <v>0</v>
          </cell>
          <cell r="K4833">
            <v>5.0000000000000001E-3</v>
          </cell>
        </row>
        <row r="4834">
          <cell r="A4834" t="str">
            <v>TZL</v>
          </cell>
          <cell r="B4834" t="str">
            <v>No</v>
          </cell>
          <cell r="C4834" t="str">
            <v>TZ Limited</v>
          </cell>
          <cell r="D4834" t="str">
            <v>AustralianShares</v>
          </cell>
          <cell r="E4834">
            <v>183600</v>
          </cell>
          <cell r="F4834">
            <v>0</v>
          </cell>
          <cell r="G4834">
            <v>0</v>
          </cell>
          <cell r="H4834">
            <v>10832.4</v>
          </cell>
          <cell r="I4834">
            <v>0</v>
          </cell>
          <cell r="J4834">
            <v>0</v>
          </cell>
          <cell r="K4834">
            <v>5.8999999999999997E-2</v>
          </cell>
        </row>
        <row r="4835">
          <cell r="A4835" t="str">
            <v>U.NY</v>
          </cell>
          <cell r="B4835" t="str">
            <v>No</v>
          </cell>
          <cell r="C4835" t="str">
            <v>Unity Software Inc</v>
          </cell>
          <cell r="D4835" t="str">
            <v>InternationalShares</v>
          </cell>
          <cell r="E4835">
            <v>2044</v>
          </cell>
          <cell r="F4835">
            <v>0</v>
          </cell>
          <cell r="G4835">
            <v>0</v>
          </cell>
          <cell r="H4835">
            <v>74234.167784000005</v>
          </cell>
          <cell r="I4835">
            <v>0</v>
          </cell>
          <cell r="J4835">
            <v>0</v>
          </cell>
          <cell r="K4835">
            <v>36.318086000000001</v>
          </cell>
        </row>
        <row r="4836">
          <cell r="A4836" t="str">
            <v>U100</v>
          </cell>
          <cell r="B4836" t="str">
            <v>No</v>
          </cell>
          <cell r="C4836" t="str">
            <v>Global X US 100 ETF</v>
          </cell>
          <cell r="D4836" t="str">
            <v>AustralianShares</v>
          </cell>
          <cell r="E4836">
            <v>7574</v>
          </cell>
          <cell r="F4836">
            <v>0</v>
          </cell>
          <cell r="G4836">
            <v>0</v>
          </cell>
          <cell r="H4836">
            <v>115124.8</v>
          </cell>
          <cell r="I4836">
            <v>0</v>
          </cell>
          <cell r="J4836">
            <v>0</v>
          </cell>
          <cell r="K4836">
            <v>15.2</v>
          </cell>
        </row>
        <row r="4837">
          <cell r="A4837" t="str">
            <v>U11.SI</v>
          </cell>
          <cell r="B4837" t="str">
            <v>No</v>
          </cell>
          <cell r="C4837" t="str">
            <v>United Overseas Bank Ltd</v>
          </cell>
          <cell r="D4837" t="str">
            <v>InternationalShares</v>
          </cell>
          <cell r="E4837">
            <v>508</v>
          </cell>
          <cell r="F4837">
            <v>0</v>
          </cell>
          <cell r="G4837">
            <v>0</v>
          </cell>
          <cell r="H4837">
            <v>21850.051803999999</v>
          </cell>
          <cell r="I4837">
            <v>0</v>
          </cell>
          <cell r="J4837">
            <v>0</v>
          </cell>
          <cell r="K4837">
            <v>43.011913</v>
          </cell>
        </row>
        <row r="4838">
          <cell r="A4838" t="str">
            <v>UA.NY</v>
          </cell>
          <cell r="B4838" t="str">
            <v>No</v>
          </cell>
          <cell r="C4838" t="str">
            <v>Under Armour Inc Class C</v>
          </cell>
          <cell r="D4838" t="str">
            <v>InternationalShares</v>
          </cell>
          <cell r="E4838">
            <v>1140</v>
          </cell>
          <cell r="F4838">
            <v>0</v>
          </cell>
          <cell r="G4838">
            <v>0</v>
          </cell>
          <cell r="H4838">
            <v>13745.595599999999</v>
          </cell>
          <cell r="I4838">
            <v>0</v>
          </cell>
          <cell r="J4838">
            <v>0</v>
          </cell>
          <cell r="K4838">
            <v>12.057539999999999</v>
          </cell>
        </row>
        <row r="4839">
          <cell r="A4839" t="str">
            <v>UAL.ND</v>
          </cell>
          <cell r="B4839" t="str">
            <v>No</v>
          </cell>
          <cell r="C4839" t="str">
            <v>United Airlines Holdings Inc</v>
          </cell>
          <cell r="D4839" t="str">
            <v>InternationalShares</v>
          </cell>
          <cell r="E4839">
            <v>453</v>
          </cell>
          <cell r="F4839">
            <v>0</v>
          </cell>
          <cell r="G4839">
            <v>0</v>
          </cell>
          <cell r="H4839">
            <v>71094.71467500001</v>
          </cell>
          <cell r="I4839">
            <v>0</v>
          </cell>
          <cell r="J4839">
            <v>0</v>
          </cell>
          <cell r="K4839">
            <v>156.94197500000001</v>
          </cell>
        </row>
        <row r="4840">
          <cell r="A4840" t="str">
            <v>UBER.NY</v>
          </cell>
          <cell r="B4840" t="str">
            <v>No</v>
          </cell>
          <cell r="C4840" t="str">
            <v>Uber Technologies Inc</v>
          </cell>
          <cell r="D4840" t="str">
            <v>InternationalShares</v>
          </cell>
          <cell r="E4840">
            <v>4858</v>
          </cell>
          <cell r="F4840">
            <v>0</v>
          </cell>
          <cell r="G4840">
            <v>0</v>
          </cell>
          <cell r="H4840">
            <v>473629.48092599999</v>
          </cell>
          <cell r="I4840">
            <v>0</v>
          </cell>
          <cell r="J4840">
            <v>0</v>
          </cell>
          <cell r="K4840">
            <v>97.494747000000004</v>
          </cell>
        </row>
        <row r="4841">
          <cell r="A4841" t="str">
            <v>UBI</v>
          </cell>
          <cell r="B4841" t="str">
            <v>No</v>
          </cell>
          <cell r="C4841" t="str">
            <v>Universal Biosensors Inc</v>
          </cell>
          <cell r="D4841" t="str">
            <v>AustralianShares</v>
          </cell>
          <cell r="E4841">
            <v>91100</v>
          </cell>
          <cell r="F4841">
            <v>0</v>
          </cell>
          <cell r="G4841">
            <v>0</v>
          </cell>
          <cell r="H4841">
            <v>9565.5</v>
          </cell>
          <cell r="I4841">
            <v>0</v>
          </cell>
          <cell r="J4841">
            <v>0</v>
          </cell>
          <cell r="K4841">
            <v>0.105</v>
          </cell>
        </row>
        <row r="4842">
          <cell r="A4842" t="str">
            <v>UBN</v>
          </cell>
          <cell r="B4842" t="str">
            <v>No</v>
          </cell>
          <cell r="C4842" t="str">
            <v>Urbanise.com Limited</v>
          </cell>
          <cell r="D4842" t="str">
            <v>AustralianShares</v>
          </cell>
          <cell r="E4842">
            <v>60</v>
          </cell>
          <cell r="F4842">
            <v>0</v>
          </cell>
          <cell r="G4842">
            <v>0</v>
          </cell>
          <cell r="H4842">
            <v>26.4</v>
          </cell>
          <cell r="I4842">
            <v>0</v>
          </cell>
          <cell r="J4842">
            <v>0</v>
          </cell>
          <cell r="K4842">
            <v>0.44</v>
          </cell>
        </row>
        <row r="4843">
          <cell r="A4843" t="str">
            <v>UBS.NY</v>
          </cell>
          <cell r="B4843" t="str">
            <v>No</v>
          </cell>
          <cell r="C4843" t="str">
            <v>UBS Group AG</v>
          </cell>
          <cell r="D4843" t="str">
            <v>InternationalShares</v>
          </cell>
          <cell r="E4843">
            <v>1681</v>
          </cell>
          <cell r="F4843">
            <v>0</v>
          </cell>
          <cell r="G4843">
            <v>0</v>
          </cell>
          <cell r="H4843">
            <v>82379.052379999994</v>
          </cell>
          <cell r="I4843">
            <v>0</v>
          </cell>
          <cell r="J4843">
            <v>0</v>
          </cell>
          <cell r="K4843">
            <v>49.005980000000001</v>
          </cell>
        </row>
        <row r="4844">
          <cell r="A4844" t="str">
            <v>UBS0003AU</v>
          </cell>
          <cell r="B4844" t="str">
            <v>No</v>
          </cell>
          <cell r="C4844" t="str">
            <v>UBS Income Solution Fund</v>
          </cell>
          <cell r="D4844" t="str">
            <v>ManagedFunds</v>
          </cell>
          <cell r="E4844">
            <v>5511117.1707119998</v>
          </cell>
          <cell r="F4844">
            <v>0</v>
          </cell>
          <cell r="G4844">
            <v>0</v>
          </cell>
          <cell r="H4844">
            <v>4875134.2492119996</v>
          </cell>
          <cell r="I4844">
            <v>0</v>
          </cell>
          <cell r="J4844">
            <v>0</v>
          </cell>
          <cell r="K4844">
            <v>0.88460000000000005</v>
          </cell>
        </row>
        <row r="4845">
          <cell r="A4845" t="str">
            <v>UBS0004AU</v>
          </cell>
          <cell r="B4845" t="str">
            <v>No</v>
          </cell>
          <cell r="C4845" t="str">
            <v>UBS Australian Small Companies Fund</v>
          </cell>
          <cell r="D4845" t="str">
            <v>ManagedFunds</v>
          </cell>
          <cell r="E4845">
            <v>1888669.0520929999</v>
          </cell>
          <cell r="F4845">
            <v>0</v>
          </cell>
          <cell r="G4845">
            <v>0</v>
          </cell>
          <cell r="H4845">
            <v>3338978.0171960001</v>
          </cell>
          <cell r="I4845">
            <v>0</v>
          </cell>
          <cell r="J4845">
            <v>0</v>
          </cell>
          <cell r="K4845">
            <v>1.7679</v>
          </cell>
        </row>
        <row r="4846">
          <cell r="A4846" t="str">
            <v>UBS8018AU</v>
          </cell>
          <cell r="B4846" t="str">
            <v>No</v>
          </cell>
          <cell r="C4846" t="str">
            <v>UBS Emerging Markets Equity Fund</v>
          </cell>
          <cell r="D4846" t="str">
            <v>ManagedFunds</v>
          </cell>
          <cell r="E4846">
            <v>100766.164041</v>
          </cell>
          <cell r="F4846">
            <v>0</v>
          </cell>
          <cell r="G4846">
            <v>0</v>
          </cell>
          <cell r="H4846">
            <v>113170.478835</v>
          </cell>
          <cell r="I4846">
            <v>0</v>
          </cell>
          <cell r="J4846">
            <v>0</v>
          </cell>
          <cell r="K4846">
            <v>1.1231</v>
          </cell>
        </row>
        <row r="4847">
          <cell r="A4847" t="str">
            <v>UBSG.SW</v>
          </cell>
          <cell r="B4847" t="str">
            <v>No</v>
          </cell>
          <cell r="C4847" t="str">
            <v>UBS Group AG</v>
          </cell>
          <cell r="D4847" t="str">
            <v>InternationalShares</v>
          </cell>
          <cell r="E4847">
            <v>861</v>
          </cell>
          <cell r="F4847">
            <v>0</v>
          </cell>
          <cell r="G4847">
            <v>0</v>
          </cell>
          <cell r="H4847">
            <v>42450.844736999999</v>
          </cell>
          <cell r="I4847">
            <v>0</v>
          </cell>
          <cell r="J4847">
            <v>0</v>
          </cell>
          <cell r="K4847">
            <v>49.304116999999998</v>
          </cell>
        </row>
        <row r="4848">
          <cell r="A4848" t="str">
            <v>UCM</v>
          </cell>
          <cell r="B4848" t="str">
            <v>No</v>
          </cell>
          <cell r="C4848" t="str">
            <v>Uscom Limited</v>
          </cell>
          <cell r="D4848" t="str">
            <v>AustralianShares</v>
          </cell>
          <cell r="E4848">
            <v>47227</v>
          </cell>
          <cell r="F4848">
            <v>0</v>
          </cell>
          <cell r="G4848">
            <v>0</v>
          </cell>
          <cell r="H4848">
            <v>1511.2639999999999</v>
          </cell>
          <cell r="I4848">
            <v>0</v>
          </cell>
          <cell r="J4848">
            <v>0</v>
          </cell>
          <cell r="K4848">
            <v>3.2000000000000001E-2</v>
          </cell>
        </row>
        <row r="4849">
          <cell r="A4849" t="str">
            <v>UFM0051AU</v>
          </cell>
          <cell r="B4849" t="str">
            <v>No</v>
          </cell>
          <cell r="C4849" t="str">
            <v>MLC Multiactive Moderate Trust</v>
          </cell>
          <cell r="D4849" t="str">
            <v>ManagedFunds</v>
          </cell>
          <cell r="E4849">
            <v>156665.40069800001</v>
          </cell>
          <cell r="F4849">
            <v>0</v>
          </cell>
          <cell r="G4849">
            <v>0</v>
          </cell>
          <cell r="H4849">
            <v>166018.32512000002</v>
          </cell>
          <cell r="I4849">
            <v>0</v>
          </cell>
          <cell r="J4849">
            <v>0</v>
          </cell>
          <cell r="K4849">
            <v>1.0597000000000001</v>
          </cell>
        </row>
        <row r="4850">
          <cell r="A4850" t="str">
            <v>ULTA.ND</v>
          </cell>
          <cell r="B4850" t="str">
            <v>No</v>
          </cell>
          <cell r="C4850" t="str">
            <v>Ulta Beauty Inc</v>
          </cell>
          <cell r="D4850" t="str">
            <v>InternationalShares</v>
          </cell>
          <cell r="E4850">
            <v>80</v>
          </cell>
          <cell r="F4850">
            <v>0</v>
          </cell>
          <cell r="G4850">
            <v>0</v>
          </cell>
          <cell r="H4850">
            <v>56237.918239999999</v>
          </cell>
          <cell r="I4850">
            <v>0</v>
          </cell>
          <cell r="J4850">
            <v>0</v>
          </cell>
          <cell r="K4850">
            <v>702.97397799999999</v>
          </cell>
        </row>
        <row r="4851">
          <cell r="A4851" t="str">
            <v>ULVR.LN</v>
          </cell>
          <cell r="B4851" t="str">
            <v>No</v>
          </cell>
          <cell r="C4851" t="str">
            <v>Unilever PLC</v>
          </cell>
          <cell r="D4851" t="str">
            <v>InternationalShares</v>
          </cell>
          <cell r="E4851">
            <v>35419</v>
          </cell>
          <cell r="F4851">
            <v>0</v>
          </cell>
          <cell r="G4851">
            <v>0</v>
          </cell>
          <cell r="H4851">
            <v>3257381.758587</v>
          </cell>
          <cell r="I4851">
            <v>0</v>
          </cell>
          <cell r="J4851">
            <v>0</v>
          </cell>
          <cell r="K4851">
            <v>91.967072999999999</v>
          </cell>
        </row>
        <row r="4852">
          <cell r="A4852" t="str">
            <v>UMG.AS</v>
          </cell>
          <cell r="B4852" t="str">
            <v>No</v>
          </cell>
          <cell r="C4852" t="str">
            <v>Universal Music Group NV</v>
          </cell>
          <cell r="D4852" t="str">
            <v>InternationalShares</v>
          </cell>
          <cell r="E4852">
            <v>5140</v>
          </cell>
          <cell r="F4852">
            <v>0</v>
          </cell>
          <cell r="G4852">
            <v>0</v>
          </cell>
          <cell r="H4852">
            <v>211842.76130000001</v>
          </cell>
          <cell r="I4852">
            <v>0</v>
          </cell>
          <cell r="J4852">
            <v>0</v>
          </cell>
          <cell r="K4852">
            <v>41.214545000000001</v>
          </cell>
        </row>
        <row r="4853">
          <cell r="A4853" t="str">
            <v>UMI.BR</v>
          </cell>
          <cell r="B4853" t="str">
            <v>No</v>
          </cell>
          <cell r="C4853" t="str">
            <v>Umicore SA</v>
          </cell>
          <cell r="D4853" t="str">
            <v>InternationalShares</v>
          </cell>
          <cell r="E4853">
            <v>800</v>
          </cell>
          <cell r="F4853">
            <v>0</v>
          </cell>
          <cell r="G4853">
            <v>0</v>
          </cell>
          <cell r="H4853">
            <v>13440.3256</v>
          </cell>
          <cell r="I4853">
            <v>0</v>
          </cell>
          <cell r="J4853">
            <v>0</v>
          </cell>
          <cell r="K4853">
            <v>16.800407</v>
          </cell>
        </row>
        <row r="4854">
          <cell r="A4854" t="str">
            <v>UNH.NY</v>
          </cell>
          <cell r="B4854" t="str">
            <v>No</v>
          </cell>
          <cell r="C4854" t="str">
            <v>UnitedHealth Group Incorporated</v>
          </cell>
          <cell r="D4854" t="str">
            <v>InternationalShares</v>
          </cell>
          <cell r="E4854">
            <v>5733</v>
          </cell>
          <cell r="F4854">
            <v>0</v>
          </cell>
          <cell r="G4854">
            <v>0</v>
          </cell>
          <cell r="H4854">
            <v>4687401.6148049999</v>
          </cell>
          <cell r="I4854">
            <v>0</v>
          </cell>
          <cell r="J4854">
            <v>0</v>
          </cell>
          <cell r="K4854">
            <v>817.61758499999996</v>
          </cell>
        </row>
        <row r="4855">
          <cell r="A4855" t="str">
            <v>UNI</v>
          </cell>
          <cell r="B4855" t="str">
            <v>No</v>
          </cell>
          <cell r="C4855" t="str">
            <v>Universal Store Holdings Limited</v>
          </cell>
          <cell r="D4855" t="str">
            <v>AustralianShares</v>
          </cell>
          <cell r="E4855">
            <v>14412</v>
          </cell>
          <cell r="F4855">
            <v>0</v>
          </cell>
          <cell r="G4855">
            <v>0</v>
          </cell>
          <cell r="H4855">
            <v>123654.96</v>
          </cell>
          <cell r="I4855">
            <v>0</v>
          </cell>
          <cell r="J4855">
            <v>0</v>
          </cell>
          <cell r="K4855">
            <v>8.58</v>
          </cell>
        </row>
        <row r="4856">
          <cell r="A4856" t="str">
            <v>UNP.NY</v>
          </cell>
          <cell r="B4856" t="str">
            <v>No</v>
          </cell>
          <cell r="C4856" t="str">
            <v>Union Pacific Corp</v>
          </cell>
          <cell r="D4856" t="str">
            <v>InternationalShares</v>
          </cell>
          <cell r="E4856">
            <v>3</v>
          </cell>
          <cell r="F4856">
            <v>0</v>
          </cell>
          <cell r="G4856">
            <v>0</v>
          </cell>
          <cell r="H4856">
            <v>1105.7378370000001</v>
          </cell>
          <cell r="I4856">
            <v>0</v>
          </cell>
          <cell r="J4856">
            <v>0</v>
          </cell>
          <cell r="K4856">
            <v>368.57927899999999</v>
          </cell>
        </row>
        <row r="4857">
          <cell r="A4857" t="str">
            <v>UNT</v>
          </cell>
          <cell r="B4857" t="str">
            <v>No</v>
          </cell>
          <cell r="C4857" t="str">
            <v>Unith Ltd</v>
          </cell>
          <cell r="D4857" t="str">
            <v>AustralianShares</v>
          </cell>
          <cell r="E4857">
            <v>1635363</v>
          </cell>
          <cell r="F4857">
            <v>0</v>
          </cell>
          <cell r="G4857">
            <v>0</v>
          </cell>
          <cell r="H4857">
            <v>19624.356</v>
          </cell>
          <cell r="I4857">
            <v>0</v>
          </cell>
          <cell r="J4857">
            <v>0</v>
          </cell>
          <cell r="K4857">
            <v>1.2E-2</v>
          </cell>
        </row>
        <row r="4858">
          <cell r="A4858" t="str">
            <v>UNTOA</v>
          </cell>
          <cell r="B4858" t="str">
            <v>No</v>
          </cell>
          <cell r="C4858" t="str">
            <v>Unith Ltd Options Expiry 31/03/2026</v>
          </cell>
          <cell r="D4858" t="str">
            <v>AustralianShares</v>
          </cell>
          <cell r="E4858">
            <v>45961</v>
          </cell>
          <cell r="F4858">
            <v>0</v>
          </cell>
          <cell r="G4858">
            <v>0</v>
          </cell>
          <cell r="H4858">
            <v>183.84399999999999</v>
          </cell>
          <cell r="I4858">
            <v>0</v>
          </cell>
          <cell r="J4858">
            <v>0</v>
          </cell>
          <cell r="K4858">
            <v>4.0000000000000001E-3</v>
          </cell>
        </row>
        <row r="4859">
          <cell r="A4859" t="str">
            <v>UOS</v>
          </cell>
          <cell r="B4859" t="str">
            <v>No</v>
          </cell>
          <cell r="C4859" t="str">
            <v>United Overseas Australia Ltd</v>
          </cell>
          <cell r="D4859" t="str">
            <v>AustralianShares</v>
          </cell>
          <cell r="E4859">
            <v>53100</v>
          </cell>
          <cell r="F4859">
            <v>0</v>
          </cell>
          <cell r="G4859">
            <v>0</v>
          </cell>
          <cell r="H4859">
            <v>29205</v>
          </cell>
          <cell r="I4859">
            <v>0</v>
          </cell>
          <cell r="J4859">
            <v>0</v>
          </cell>
          <cell r="K4859">
            <v>0.55000000000000004</v>
          </cell>
        </row>
        <row r="4860">
          <cell r="A4860" t="str">
            <v>UPS.NY</v>
          </cell>
          <cell r="B4860" t="str">
            <v>No</v>
          </cell>
          <cell r="C4860" t="str">
            <v>United Parcel Service Inc. Class B</v>
          </cell>
          <cell r="D4860" t="str">
            <v>InternationalShares</v>
          </cell>
          <cell r="E4860">
            <v>116</v>
          </cell>
          <cell r="F4860">
            <v>0</v>
          </cell>
          <cell r="G4860">
            <v>0</v>
          </cell>
          <cell r="H4860">
            <v>23642.476200000001</v>
          </cell>
          <cell r="I4860">
            <v>0</v>
          </cell>
          <cell r="J4860">
            <v>0</v>
          </cell>
          <cell r="K4860">
            <v>203.81444999999999</v>
          </cell>
        </row>
        <row r="4861">
          <cell r="A4861" t="str">
            <v>UPST.ND</v>
          </cell>
          <cell r="B4861" t="str">
            <v>No</v>
          </cell>
          <cell r="C4861" t="str">
            <v>Upstart Holdings Inc</v>
          </cell>
          <cell r="D4861" t="str">
            <v>InternationalShares</v>
          </cell>
          <cell r="E4861">
            <v>761</v>
          </cell>
          <cell r="F4861">
            <v>0</v>
          </cell>
          <cell r="G4861">
            <v>0</v>
          </cell>
          <cell r="H4861">
            <v>75731.000232000006</v>
          </cell>
          <cell r="I4861">
            <v>0</v>
          </cell>
          <cell r="J4861">
            <v>0</v>
          </cell>
          <cell r="K4861">
            <v>99.515112000000002</v>
          </cell>
        </row>
        <row r="4862">
          <cell r="A4862" t="str">
            <v>UPWK.ND</v>
          </cell>
          <cell r="B4862" t="str">
            <v>No</v>
          </cell>
          <cell r="C4862" t="str">
            <v>Upwork Inc</v>
          </cell>
          <cell r="D4862" t="str">
            <v>InternationalShares</v>
          </cell>
          <cell r="E4862">
            <v>38</v>
          </cell>
          <cell r="F4862">
            <v>0</v>
          </cell>
          <cell r="G4862">
            <v>0</v>
          </cell>
          <cell r="H4862">
            <v>1004.202364</v>
          </cell>
          <cell r="I4862">
            <v>0</v>
          </cell>
          <cell r="J4862">
            <v>0</v>
          </cell>
          <cell r="K4862">
            <v>26.426378</v>
          </cell>
        </row>
        <row r="4863">
          <cell r="A4863" t="str">
            <v>URA.NY</v>
          </cell>
          <cell r="B4863" t="str">
            <v>No</v>
          </cell>
          <cell r="C4863" t="str">
            <v>Global X Uranium ETF</v>
          </cell>
          <cell r="D4863" t="str">
            <v>InternationalShares</v>
          </cell>
          <cell r="E4863">
            <v>3675</v>
          </cell>
          <cell r="F4863">
            <v>0</v>
          </cell>
          <cell r="G4863">
            <v>0</v>
          </cell>
          <cell r="H4863">
            <v>159069.82454999999</v>
          </cell>
          <cell r="I4863">
            <v>0</v>
          </cell>
          <cell r="J4863">
            <v>0</v>
          </cell>
          <cell r="K4863">
            <v>43.284306000000001</v>
          </cell>
        </row>
        <row r="4864">
          <cell r="A4864" t="str">
            <v>URBN.ND</v>
          </cell>
          <cell r="B4864" t="str">
            <v>No</v>
          </cell>
          <cell r="C4864" t="str">
            <v>Urban Outfitters Inc</v>
          </cell>
          <cell r="D4864" t="str">
            <v>InternationalShares</v>
          </cell>
          <cell r="E4864">
            <v>100</v>
          </cell>
          <cell r="F4864">
            <v>0</v>
          </cell>
          <cell r="G4864">
            <v>0</v>
          </cell>
          <cell r="H4864">
            <v>8870.2116999999998</v>
          </cell>
          <cell r="I4864">
            <v>0</v>
          </cell>
          <cell r="J4864">
            <v>0</v>
          </cell>
          <cell r="K4864">
            <v>88.702117000000001</v>
          </cell>
        </row>
        <row r="4865">
          <cell r="A4865" t="str">
            <v>URF</v>
          </cell>
          <cell r="B4865" t="str">
            <v>No</v>
          </cell>
          <cell r="C4865" t="str">
            <v>US Masters Residential Property Fund</v>
          </cell>
          <cell r="D4865" t="str">
            <v>AustralianShares</v>
          </cell>
          <cell r="E4865">
            <v>3829925</v>
          </cell>
          <cell r="F4865">
            <v>0</v>
          </cell>
          <cell r="G4865">
            <v>0</v>
          </cell>
          <cell r="H4865">
            <v>1378773</v>
          </cell>
          <cell r="I4865">
            <v>0</v>
          </cell>
          <cell r="J4865">
            <v>0</v>
          </cell>
          <cell r="K4865">
            <v>0.36</v>
          </cell>
        </row>
        <row r="4866">
          <cell r="A4866" t="str">
            <v>URNM</v>
          </cell>
          <cell r="B4866" t="str">
            <v>No</v>
          </cell>
          <cell r="C4866" t="str">
            <v>BetaShares Global Uranium ETF</v>
          </cell>
          <cell r="D4866" t="str">
            <v>AustralianShares</v>
          </cell>
          <cell r="E4866">
            <v>196664</v>
          </cell>
          <cell r="F4866">
            <v>0</v>
          </cell>
          <cell r="G4866">
            <v>0</v>
          </cell>
          <cell r="H4866">
            <v>1592978.4</v>
          </cell>
          <cell r="I4866">
            <v>0</v>
          </cell>
          <cell r="J4866">
            <v>0</v>
          </cell>
          <cell r="K4866">
            <v>8.1</v>
          </cell>
        </row>
        <row r="4867">
          <cell r="A4867" t="str">
            <v>URNM.NY</v>
          </cell>
          <cell r="B4867" t="str">
            <v>No</v>
          </cell>
          <cell r="C4867" t="str">
            <v>Sprott Uranium Miners ETF</v>
          </cell>
          <cell r="D4867" t="str">
            <v>InternationalShares</v>
          </cell>
          <cell r="E4867">
            <v>2754</v>
          </cell>
          <cell r="F4867">
            <v>0</v>
          </cell>
          <cell r="G4867">
            <v>0</v>
          </cell>
          <cell r="H4867">
            <v>179430.64596000002</v>
          </cell>
          <cell r="I4867">
            <v>0</v>
          </cell>
          <cell r="J4867">
            <v>0</v>
          </cell>
          <cell r="K4867">
            <v>65.152739999999994</v>
          </cell>
        </row>
        <row r="4868">
          <cell r="A4868" t="str">
            <v>URTH.NY</v>
          </cell>
          <cell r="B4868" t="str">
            <v>No</v>
          </cell>
          <cell r="C4868" t="str">
            <v>iShares MSCI World ETF</v>
          </cell>
          <cell r="D4868" t="str">
            <v>InternationalShares</v>
          </cell>
          <cell r="E4868">
            <v>230</v>
          </cell>
          <cell r="F4868">
            <v>0</v>
          </cell>
          <cell r="G4868">
            <v>0</v>
          </cell>
          <cell r="H4868">
            <v>57806.691429999999</v>
          </cell>
          <cell r="I4868">
            <v>0</v>
          </cell>
          <cell r="J4868">
            <v>0</v>
          </cell>
          <cell r="K4868">
            <v>251.33344099999999</v>
          </cell>
        </row>
        <row r="4869">
          <cell r="A4869" t="str">
            <v>URW</v>
          </cell>
          <cell r="B4869" t="str">
            <v>No</v>
          </cell>
          <cell r="C4869" t="str">
            <v>Unibail-Rodamco-Westfield CDI</v>
          </cell>
          <cell r="D4869" t="str">
            <v>AustralianShares</v>
          </cell>
          <cell r="E4869">
            <v>214104</v>
          </cell>
          <cell r="F4869">
            <v>0</v>
          </cell>
          <cell r="G4869">
            <v>0</v>
          </cell>
          <cell r="H4869">
            <v>1288906.08</v>
          </cell>
          <cell r="I4869">
            <v>0</v>
          </cell>
          <cell r="J4869">
            <v>0</v>
          </cell>
          <cell r="K4869">
            <v>6.02</v>
          </cell>
        </row>
        <row r="4870">
          <cell r="A4870" t="str">
            <v>US10</v>
          </cell>
          <cell r="B4870" t="str">
            <v>No</v>
          </cell>
          <cell r="C4870" t="str">
            <v>BetaShares US Treasury Bond 7-10 Yr CH ETF</v>
          </cell>
          <cell r="D4870" t="str">
            <v>AustralianShares</v>
          </cell>
          <cell r="E4870">
            <v>33433</v>
          </cell>
          <cell r="F4870">
            <v>0</v>
          </cell>
          <cell r="G4870">
            <v>0</v>
          </cell>
          <cell r="H4870">
            <v>1670647.01</v>
          </cell>
          <cell r="I4870">
            <v>0</v>
          </cell>
          <cell r="J4870">
            <v>0</v>
          </cell>
          <cell r="K4870">
            <v>49.97</v>
          </cell>
        </row>
        <row r="4871">
          <cell r="A4871" t="str">
            <v>USB.NY</v>
          </cell>
          <cell r="B4871" t="str">
            <v>No</v>
          </cell>
          <cell r="C4871" t="str">
            <v>U.S. Bancorp</v>
          </cell>
          <cell r="D4871" t="str">
            <v>InternationalShares</v>
          </cell>
          <cell r="E4871">
            <v>2284</v>
          </cell>
          <cell r="F4871">
            <v>0</v>
          </cell>
          <cell r="G4871">
            <v>0</v>
          </cell>
          <cell r="H4871">
            <v>176569.77498800002</v>
          </cell>
          <cell r="I4871">
            <v>0</v>
          </cell>
          <cell r="J4871">
            <v>0</v>
          </cell>
          <cell r="K4871">
            <v>77.307257000000007</v>
          </cell>
        </row>
        <row r="4872">
          <cell r="A4872" t="str">
            <v>USD</v>
          </cell>
          <cell r="B4872" t="str">
            <v>No</v>
          </cell>
          <cell r="C4872" t="str">
            <v>BetaShares U.S. Dollar ETF</v>
          </cell>
          <cell r="D4872" t="str">
            <v>AustralianShares</v>
          </cell>
          <cell r="E4872">
            <v>51527</v>
          </cell>
          <cell r="F4872">
            <v>0</v>
          </cell>
          <cell r="G4872">
            <v>0</v>
          </cell>
          <cell r="H4872">
            <v>815672.41</v>
          </cell>
          <cell r="I4872">
            <v>0</v>
          </cell>
          <cell r="J4872">
            <v>0</v>
          </cell>
          <cell r="K4872">
            <v>15.83</v>
          </cell>
        </row>
        <row r="4873">
          <cell r="A4873" t="str">
            <v>USFA.LN</v>
          </cell>
          <cell r="B4873" t="str">
            <v>No</v>
          </cell>
          <cell r="C4873" t="str">
            <v>VanEck US Fallen Angel High Yield Bond UCITS ETF</v>
          </cell>
          <cell r="D4873" t="str">
            <v>InternationalShares</v>
          </cell>
          <cell r="E4873">
            <v>374098</v>
          </cell>
          <cell r="F4873">
            <v>0</v>
          </cell>
          <cell r="G4873">
            <v>0</v>
          </cell>
          <cell r="H4873">
            <v>13665128.059991999</v>
          </cell>
          <cell r="I4873">
            <v>0</v>
          </cell>
          <cell r="J4873">
            <v>0</v>
          </cell>
          <cell r="K4873">
            <v>36.528204000000002</v>
          </cell>
        </row>
        <row r="4874">
          <cell r="A4874" t="str">
            <v>USL</v>
          </cell>
          <cell r="B4874" t="str">
            <v>No</v>
          </cell>
          <cell r="C4874" t="str">
            <v>Unico Silver Limited</v>
          </cell>
          <cell r="D4874" t="str">
            <v>AustralianShares</v>
          </cell>
          <cell r="E4874">
            <v>111588</v>
          </cell>
          <cell r="F4874">
            <v>0</v>
          </cell>
          <cell r="G4874">
            <v>0</v>
          </cell>
          <cell r="H4874">
            <v>21759.66</v>
          </cell>
          <cell r="I4874">
            <v>0</v>
          </cell>
          <cell r="J4874">
            <v>0</v>
          </cell>
          <cell r="K4874">
            <v>0.19500000000000001</v>
          </cell>
        </row>
        <row r="4875">
          <cell r="A4875" t="str">
            <v>UUN.TX</v>
          </cell>
          <cell r="B4875" t="str">
            <v>No</v>
          </cell>
          <cell r="C4875" t="str">
            <v>Sprott Physical Uranium Trust Fund</v>
          </cell>
          <cell r="D4875" t="str">
            <v>InternationalShares</v>
          </cell>
          <cell r="E4875">
            <v>150</v>
          </cell>
          <cell r="F4875">
            <v>0</v>
          </cell>
          <cell r="G4875">
            <v>0</v>
          </cell>
          <cell r="H4875">
            <v>4191.3428999999996</v>
          </cell>
          <cell r="I4875">
            <v>0</v>
          </cell>
          <cell r="J4875">
            <v>0</v>
          </cell>
          <cell r="K4875">
            <v>27.942285999999999</v>
          </cell>
        </row>
        <row r="4876">
          <cell r="A4876" t="str">
            <v>UUUU.NY</v>
          </cell>
          <cell r="B4876" t="str">
            <v>No</v>
          </cell>
          <cell r="C4876" t="str">
            <v>Energy Fuels Inc</v>
          </cell>
          <cell r="D4876" t="str">
            <v>InternationalShares</v>
          </cell>
          <cell r="E4876">
            <v>5914</v>
          </cell>
          <cell r="F4876">
            <v>0</v>
          </cell>
          <cell r="G4876">
            <v>0</v>
          </cell>
          <cell r="H4876">
            <v>49036.398205999998</v>
          </cell>
          <cell r="I4876">
            <v>0</v>
          </cell>
          <cell r="J4876">
            <v>0</v>
          </cell>
          <cell r="K4876">
            <v>8.2915790000000005</v>
          </cell>
        </row>
        <row r="4877">
          <cell r="A4877" t="str">
            <v>UVA</v>
          </cell>
          <cell r="B4877" t="str">
            <v>No</v>
          </cell>
          <cell r="C4877" t="str">
            <v>Uvre Limited</v>
          </cell>
          <cell r="D4877" t="str">
            <v>AustralianShares</v>
          </cell>
          <cell r="E4877">
            <v>65000</v>
          </cell>
          <cell r="F4877">
            <v>0</v>
          </cell>
          <cell r="G4877">
            <v>0</v>
          </cell>
          <cell r="H4877">
            <v>5785</v>
          </cell>
          <cell r="I4877">
            <v>0</v>
          </cell>
          <cell r="J4877">
            <v>0</v>
          </cell>
          <cell r="K4877">
            <v>8.8999999999999996E-2</v>
          </cell>
        </row>
        <row r="4878">
          <cell r="A4878" t="str">
            <v>UWC</v>
          </cell>
          <cell r="B4878" t="str">
            <v>No</v>
          </cell>
          <cell r="C4878" t="str">
            <v>Underwood Capital Limited</v>
          </cell>
          <cell r="D4878" t="str">
            <v>AustralianShares</v>
          </cell>
          <cell r="E4878">
            <v>183941</v>
          </cell>
          <cell r="F4878">
            <v>0</v>
          </cell>
          <cell r="G4878">
            <v>0</v>
          </cell>
          <cell r="H4878">
            <v>9380.991</v>
          </cell>
          <cell r="I4878">
            <v>0</v>
          </cell>
          <cell r="J4878">
            <v>0</v>
          </cell>
          <cell r="K4878">
            <v>5.0999999999999997E-2</v>
          </cell>
        </row>
        <row r="4879">
          <cell r="A4879" t="str">
            <v>V.NY</v>
          </cell>
          <cell r="B4879" t="str">
            <v>No</v>
          </cell>
          <cell r="C4879" t="str">
            <v>Visa Inc</v>
          </cell>
          <cell r="D4879" t="str">
            <v>InternationalShares</v>
          </cell>
          <cell r="E4879">
            <v>54964</v>
          </cell>
          <cell r="F4879">
            <v>0</v>
          </cell>
          <cell r="G4879">
            <v>0</v>
          </cell>
          <cell r="H4879">
            <v>28076325.457179997</v>
          </cell>
          <cell r="I4879">
            <v>0</v>
          </cell>
          <cell r="J4879">
            <v>0</v>
          </cell>
          <cell r="K4879">
            <v>510.812995</v>
          </cell>
        </row>
        <row r="4880">
          <cell r="A4880" t="str">
            <v>VAHHA</v>
          </cell>
          <cell r="B4880" t="str">
            <v>No</v>
          </cell>
          <cell r="C4880" t="str">
            <v>Virgin Aust Holdings Ltd Unsec Notes 26/11/2024</v>
          </cell>
          <cell r="D4880" t="str">
            <v>AustralianShares</v>
          </cell>
          <cell r="E4880">
            <v>0</v>
          </cell>
          <cell r="F4880">
            <v>0</v>
          </cell>
          <cell r="G4880">
            <v>0</v>
          </cell>
          <cell r="H4880">
            <v>0</v>
          </cell>
          <cell r="I4880">
            <v>0</v>
          </cell>
          <cell r="J4880">
            <v>0</v>
          </cell>
          <cell r="K4880">
            <v>0</v>
          </cell>
        </row>
        <row r="4881">
          <cell r="A4881" t="str">
            <v>VALE.NY</v>
          </cell>
          <cell r="B4881" t="str">
            <v>No</v>
          </cell>
          <cell r="C4881" t="str">
            <v>Vale SA</v>
          </cell>
          <cell r="D4881" t="str">
            <v>InternationalShares</v>
          </cell>
          <cell r="E4881">
            <v>2755</v>
          </cell>
          <cell r="F4881">
            <v>0</v>
          </cell>
          <cell r="G4881">
            <v>0</v>
          </cell>
          <cell r="H4881">
            <v>39497.090560000004</v>
          </cell>
          <cell r="I4881">
            <v>0</v>
          </cell>
          <cell r="J4881">
            <v>0</v>
          </cell>
          <cell r="K4881">
            <v>14.336512000000001</v>
          </cell>
        </row>
        <row r="4882">
          <cell r="A4882" t="str">
            <v>VAN0021AU</v>
          </cell>
          <cell r="B4882" t="str">
            <v>No</v>
          </cell>
          <cell r="C4882" t="str">
            <v>Vanguard International Small Companies Index Fund</v>
          </cell>
          <cell r="D4882" t="str">
            <v>ManagedFunds</v>
          </cell>
          <cell r="E4882">
            <v>3858661.0404119999</v>
          </cell>
          <cell r="F4882">
            <v>0</v>
          </cell>
          <cell r="G4882">
            <v>0</v>
          </cell>
          <cell r="H4882">
            <v>8199268.8447719999</v>
          </cell>
          <cell r="I4882">
            <v>0</v>
          </cell>
          <cell r="J4882">
            <v>0</v>
          </cell>
          <cell r="K4882">
            <v>2.1248999999999998</v>
          </cell>
        </row>
        <row r="4883">
          <cell r="A4883" t="str">
            <v>VAN0022AU</v>
          </cell>
          <cell r="B4883" t="str">
            <v>No</v>
          </cell>
          <cell r="C4883" t="str">
            <v>Vanguard Intl Small Companies Index Fund Hedged</v>
          </cell>
          <cell r="D4883" t="str">
            <v>ManagedFunds</v>
          </cell>
          <cell r="E4883">
            <v>65596.587954999995</v>
          </cell>
          <cell r="F4883">
            <v>0</v>
          </cell>
          <cell r="G4883">
            <v>0</v>
          </cell>
          <cell r="H4883">
            <v>77318.698222999999</v>
          </cell>
          <cell r="I4883">
            <v>0</v>
          </cell>
          <cell r="J4883">
            <v>0</v>
          </cell>
          <cell r="K4883">
            <v>1.1787000000000001</v>
          </cell>
        </row>
        <row r="4884">
          <cell r="A4884" t="str">
            <v>VAN0023AU</v>
          </cell>
          <cell r="B4884" t="str">
            <v>No</v>
          </cell>
          <cell r="C4884" t="str">
            <v>Vanguard Global Infrastructure Fund</v>
          </cell>
          <cell r="D4884" t="str">
            <v>ManagedFunds</v>
          </cell>
          <cell r="E4884">
            <v>23758630.320179999</v>
          </cell>
          <cell r="F4884">
            <v>0</v>
          </cell>
          <cell r="G4884">
            <v>0</v>
          </cell>
          <cell r="H4884">
            <v>34545048.485540994</v>
          </cell>
          <cell r="I4884">
            <v>0</v>
          </cell>
          <cell r="J4884">
            <v>0</v>
          </cell>
          <cell r="K4884">
            <v>1.454</v>
          </cell>
        </row>
        <row r="4885">
          <cell r="A4885" t="str">
            <v>VAN0025AU</v>
          </cell>
          <cell r="B4885" t="str">
            <v>No</v>
          </cell>
          <cell r="C4885" t="str">
            <v>Vanguard Australian Government Bond Index Fund</v>
          </cell>
          <cell r="D4885" t="str">
            <v>ManagedFunds</v>
          </cell>
          <cell r="E4885">
            <v>5272755.0240630005</v>
          </cell>
          <cell r="F4885">
            <v>0</v>
          </cell>
          <cell r="G4885">
            <v>0</v>
          </cell>
          <cell r="H4885">
            <v>5107190.5163070001</v>
          </cell>
          <cell r="I4885">
            <v>0</v>
          </cell>
          <cell r="J4885">
            <v>0</v>
          </cell>
          <cell r="K4885">
            <v>0.96860000000000002</v>
          </cell>
        </row>
        <row r="4886">
          <cell r="A4886" t="str">
            <v>VAN0042AU</v>
          </cell>
          <cell r="B4886" t="str">
            <v>No</v>
          </cell>
          <cell r="C4886" t="str">
            <v>Vanguard Diversified Bond Index Fund</v>
          </cell>
          <cell r="D4886" t="str">
            <v>ManagedFunds</v>
          </cell>
          <cell r="E4886">
            <v>9512826.8256289996</v>
          </cell>
          <cell r="F4886">
            <v>0</v>
          </cell>
          <cell r="G4886">
            <v>0</v>
          </cell>
          <cell r="H4886">
            <v>7985066.8374330001</v>
          </cell>
          <cell r="I4886">
            <v>0</v>
          </cell>
          <cell r="J4886">
            <v>0</v>
          </cell>
          <cell r="K4886">
            <v>0.83940000000000003</v>
          </cell>
        </row>
        <row r="4887">
          <cell r="A4887" t="str">
            <v>VAN0064AU</v>
          </cell>
          <cell r="B4887" t="str">
            <v>No</v>
          </cell>
          <cell r="C4887" t="str">
            <v>Vanguard Aust Inflation-Linked Bond Index Fund</v>
          </cell>
          <cell r="D4887" t="str">
            <v>ManagedFunds</v>
          </cell>
          <cell r="E4887">
            <v>11474020.117827</v>
          </cell>
          <cell r="F4887">
            <v>0</v>
          </cell>
          <cell r="G4887">
            <v>0</v>
          </cell>
          <cell r="H4887">
            <v>13433782.753951998</v>
          </cell>
          <cell r="I4887">
            <v>0</v>
          </cell>
          <cell r="J4887">
            <v>0</v>
          </cell>
          <cell r="K4887">
            <v>1.1708000000000001</v>
          </cell>
        </row>
        <row r="4888">
          <cell r="A4888" t="str">
            <v>VAN0065AU</v>
          </cell>
          <cell r="B4888" t="str">
            <v>No</v>
          </cell>
          <cell r="C4888" t="str">
            <v>Vanguard Aust Corporate Fixed Interest Index Fund</v>
          </cell>
          <cell r="D4888" t="str">
            <v>ManagedFunds</v>
          </cell>
          <cell r="E4888">
            <v>2993179.9362949999</v>
          </cell>
          <cell r="F4888">
            <v>0</v>
          </cell>
          <cell r="G4888">
            <v>0</v>
          </cell>
          <cell r="H4888">
            <v>3172770.732473</v>
          </cell>
          <cell r="I4888">
            <v>0</v>
          </cell>
          <cell r="J4888">
            <v>0</v>
          </cell>
          <cell r="K4888">
            <v>1.06</v>
          </cell>
        </row>
        <row r="4889">
          <cell r="A4889" t="str">
            <v>VAN0074AU</v>
          </cell>
          <cell r="B4889" t="str">
            <v>No</v>
          </cell>
          <cell r="C4889" t="str">
            <v>Vanguard Global Value Equity Fund</v>
          </cell>
          <cell r="D4889" t="str">
            <v>ManagedFunds</v>
          </cell>
          <cell r="E4889">
            <v>2910019.8859069999</v>
          </cell>
          <cell r="F4889">
            <v>0</v>
          </cell>
          <cell r="G4889">
            <v>378763.96878200001</v>
          </cell>
          <cell r="H4889">
            <v>4905420.5216730004</v>
          </cell>
          <cell r="I4889">
            <v>0</v>
          </cell>
          <cell r="J4889">
            <v>638482.42217500007</v>
          </cell>
          <cell r="K4889">
            <v>1.6857</v>
          </cell>
        </row>
        <row r="4890">
          <cell r="A4890" t="str">
            <v>VAN0102AU</v>
          </cell>
          <cell r="B4890" t="str">
            <v>No</v>
          </cell>
          <cell r="C4890" t="str">
            <v>Vanguard Short Term Fixed Interest Fund</v>
          </cell>
          <cell r="D4890" t="str">
            <v>ManagedFunds</v>
          </cell>
          <cell r="E4890">
            <v>1022925.025506</v>
          </cell>
          <cell r="F4890">
            <v>0</v>
          </cell>
          <cell r="G4890">
            <v>0</v>
          </cell>
          <cell r="H4890">
            <v>1046861.471103</v>
          </cell>
          <cell r="I4890">
            <v>0</v>
          </cell>
          <cell r="J4890">
            <v>0</v>
          </cell>
          <cell r="K4890">
            <v>1.0234000000000001</v>
          </cell>
        </row>
        <row r="4891">
          <cell r="A4891" t="str">
            <v>VAN0108AU</v>
          </cell>
          <cell r="B4891" t="str">
            <v>No</v>
          </cell>
          <cell r="C4891" t="str">
            <v>Vanguard Balanced Index Fund</v>
          </cell>
          <cell r="D4891" t="str">
            <v>ManagedFunds</v>
          </cell>
          <cell r="E4891">
            <v>193315624.396469</v>
          </cell>
          <cell r="F4891">
            <v>0</v>
          </cell>
          <cell r="G4891">
            <v>0</v>
          </cell>
          <cell r="H4891">
            <v>289161510.97223902</v>
          </cell>
          <cell r="I4891">
            <v>0</v>
          </cell>
          <cell r="J4891">
            <v>0</v>
          </cell>
          <cell r="K4891">
            <v>1.4958</v>
          </cell>
        </row>
        <row r="4892">
          <cell r="A4892" t="str">
            <v>VAN0109AU</v>
          </cell>
          <cell r="B4892" t="str">
            <v>No</v>
          </cell>
          <cell r="C4892" t="str">
            <v>Vanguard Conservative Index Fund</v>
          </cell>
          <cell r="D4892" t="str">
            <v>ManagedFunds</v>
          </cell>
          <cell r="E4892">
            <v>63512181.586792</v>
          </cell>
          <cell r="F4892">
            <v>0</v>
          </cell>
          <cell r="G4892">
            <v>0</v>
          </cell>
          <cell r="H4892">
            <v>76913251.901604995</v>
          </cell>
          <cell r="I4892">
            <v>0</v>
          </cell>
          <cell r="J4892">
            <v>0</v>
          </cell>
          <cell r="K4892">
            <v>1.2110000000000001</v>
          </cell>
        </row>
        <row r="4893">
          <cell r="A4893" t="str">
            <v>VAN0110AU</v>
          </cell>
          <cell r="B4893" t="str">
            <v>No</v>
          </cell>
          <cell r="C4893" t="str">
            <v>Vanguard Growth Index Fund</v>
          </cell>
          <cell r="D4893" t="str">
            <v>ManagedFunds</v>
          </cell>
          <cell r="E4893">
            <v>264246539.757588</v>
          </cell>
          <cell r="F4893">
            <v>0</v>
          </cell>
          <cell r="G4893">
            <v>0</v>
          </cell>
          <cell r="H4893">
            <v>435187626.32677102</v>
          </cell>
          <cell r="I4893">
            <v>0</v>
          </cell>
          <cell r="J4893">
            <v>0</v>
          </cell>
          <cell r="K4893">
            <v>1.6469</v>
          </cell>
        </row>
        <row r="4894">
          <cell r="A4894" t="str">
            <v>VAN0722AU</v>
          </cell>
          <cell r="B4894" t="str">
            <v>No</v>
          </cell>
          <cell r="C4894" t="str">
            <v>Vanguard Active Global Growth Fund</v>
          </cell>
          <cell r="D4894" t="str">
            <v>ManagedFunds</v>
          </cell>
          <cell r="E4894">
            <v>5672842.171143</v>
          </cell>
          <cell r="F4894">
            <v>0</v>
          </cell>
          <cell r="G4894">
            <v>0</v>
          </cell>
          <cell r="H4894">
            <v>9110017.2426389996</v>
          </cell>
          <cell r="I4894">
            <v>0</v>
          </cell>
          <cell r="J4894">
            <v>0</v>
          </cell>
          <cell r="K4894">
            <v>1.6059000000000001</v>
          </cell>
        </row>
        <row r="4895">
          <cell r="A4895" t="str">
            <v>VAN0848AU</v>
          </cell>
          <cell r="B4895" t="str">
            <v>No</v>
          </cell>
          <cell r="C4895" t="str">
            <v>Vanguard Ethically Cons Int Shrs Indx Fnd AU Hdge</v>
          </cell>
          <cell r="D4895" t="str">
            <v>ManagedFunds</v>
          </cell>
          <cell r="E4895">
            <v>2671304.3075680002</v>
          </cell>
          <cell r="F4895">
            <v>0</v>
          </cell>
          <cell r="G4895">
            <v>0</v>
          </cell>
          <cell r="H4895">
            <v>3472695.599839</v>
          </cell>
          <cell r="I4895">
            <v>0</v>
          </cell>
          <cell r="J4895">
            <v>0</v>
          </cell>
          <cell r="K4895">
            <v>1.3</v>
          </cell>
        </row>
        <row r="4896">
          <cell r="A4896" t="str">
            <v>VAN2989AU</v>
          </cell>
          <cell r="B4896" t="str">
            <v>No</v>
          </cell>
          <cell r="C4896" t="str">
            <v>Vanguard Ethically Cons Glb Agg Bd Indx Fd (Hdgd)</v>
          </cell>
          <cell r="D4896" t="str">
            <v>ManagedFunds</v>
          </cell>
          <cell r="E4896">
            <v>584348.09030599997</v>
          </cell>
          <cell r="F4896">
            <v>0</v>
          </cell>
          <cell r="G4896">
            <v>0</v>
          </cell>
          <cell r="H4896">
            <v>472854.47467600001</v>
          </cell>
          <cell r="I4896">
            <v>0</v>
          </cell>
          <cell r="J4896">
            <v>0</v>
          </cell>
          <cell r="K4896">
            <v>0.80920000000000003</v>
          </cell>
        </row>
        <row r="4897">
          <cell r="A4897" t="str">
            <v>VAN4509AU</v>
          </cell>
          <cell r="B4897" t="str">
            <v>No</v>
          </cell>
          <cell r="C4897" t="str">
            <v>Vanguard Ethically Conscious Aust Shares Fund</v>
          </cell>
          <cell r="D4897" t="str">
            <v>ManagedFunds</v>
          </cell>
          <cell r="E4897">
            <v>10902926.807654001</v>
          </cell>
          <cell r="F4897">
            <v>0</v>
          </cell>
          <cell r="G4897">
            <v>0</v>
          </cell>
          <cell r="H4897">
            <v>14370057.532488</v>
          </cell>
          <cell r="I4897">
            <v>0</v>
          </cell>
          <cell r="J4897">
            <v>0</v>
          </cell>
          <cell r="K4897">
            <v>1.3180000000000001</v>
          </cell>
        </row>
        <row r="4898">
          <cell r="A4898" t="str">
            <v>VAN9309AU</v>
          </cell>
          <cell r="B4898" t="str">
            <v>No</v>
          </cell>
          <cell r="C4898" t="str">
            <v>Vanguard Global Aggregate Bond Index Fund (Hdgd)</v>
          </cell>
          <cell r="D4898" t="str">
            <v>ManagedFunds</v>
          </cell>
          <cell r="E4898">
            <v>26168783.202684999</v>
          </cell>
          <cell r="F4898">
            <v>0</v>
          </cell>
          <cell r="G4898">
            <v>0</v>
          </cell>
          <cell r="H4898">
            <v>21727940.693188999</v>
          </cell>
          <cell r="I4898">
            <v>0</v>
          </cell>
          <cell r="J4898">
            <v>0</v>
          </cell>
          <cell r="K4898">
            <v>0.83030000000000004</v>
          </cell>
        </row>
        <row r="4899">
          <cell r="A4899" t="str">
            <v>VAR</v>
          </cell>
          <cell r="B4899" t="str">
            <v>No</v>
          </cell>
          <cell r="C4899" t="str">
            <v>Variscan Mines Limited</v>
          </cell>
          <cell r="D4899" t="str">
            <v>AustralianShares</v>
          </cell>
          <cell r="E4899">
            <v>59836</v>
          </cell>
          <cell r="F4899">
            <v>0</v>
          </cell>
          <cell r="G4899">
            <v>0</v>
          </cell>
          <cell r="H4899">
            <v>418.85199999999998</v>
          </cell>
          <cell r="I4899">
            <v>0</v>
          </cell>
          <cell r="J4899">
            <v>0</v>
          </cell>
          <cell r="K4899">
            <v>7.0000000000000001E-3</v>
          </cell>
        </row>
        <row r="4900">
          <cell r="A4900" t="str">
            <v>VASSOA</v>
          </cell>
          <cell r="B4900" t="str">
            <v>No</v>
          </cell>
          <cell r="C4900" t="str">
            <v>CITIWARRANTS VAS SFI WARRANT 12/02/2026</v>
          </cell>
          <cell r="D4900" t="str">
            <v>AustralianShares</v>
          </cell>
          <cell r="E4900">
            <v>1912</v>
          </cell>
          <cell r="F4900">
            <v>0</v>
          </cell>
          <cell r="G4900">
            <v>0</v>
          </cell>
          <cell r="H4900">
            <v>122597.44</v>
          </cell>
          <cell r="I4900">
            <v>0</v>
          </cell>
          <cell r="J4900">
            <v>0</v>
          </cell>
          <cell r="K4900">
            <v>64.12</v>
          </cell>
        </row>
        <row r="4901">
          <cell r="A4901" t="str">
            <v>VASSOC</v>
          </cell>
          <cell r="B4901" t="str">
            <v>No</v>
          </cell>
          <cell r="C4901" t="str">
            <v>CITIWARRANTS VAS SFI WARRANT 12/02/26</v>
          </cell>
          <cell r="D4901" t="str">
            <v>AustralianShares</v>
          </cell>
          <cell r="E4901">
            <v>12651</v>
          </cell>
          <cell r="F4901">
            <v>0</v>
          </cell>
          <cell r="G4901">
            <v>0</v>
          </cell>
          <cell r="H4901">
            <v>678979.17</v>
          </cell>
          <cell r="I4901">
            <v>0</v>
          </cell>
          <cell r="J4901">
            <v>0</v>
          </cell>
          <cell r="K4901">
            <v>53.67</v>
          </cell>
        </row>
        <row r="4902">
          <cell r="A4902" t="str">
            <v>VASSOG</v>
          </cell>
          <cell r="B4902" t="str">
            <v>No</v>
          </cell>
          <cell r="C4902" t="str">
            <v>CITIWARRANTS VAS SFI WARRANT 17/06/2027</v>
          </cell>
          <cell r="D4902" t="str">
            <v>AustralianShares</v>
          </cell>
          <cell r="E4902">
            <v>12493</v>
          </cell>
          <cell r="F4902">
            <v>0</v>
          </cell>
          <cell r="G4902">
            <v>0</v>
          </cell>
          <cell r="H4902">
            <v>739710.53</v>
          </cell>
          <cell r="I4902">
            <v>0</v>
          </cell>
          <cell r="J4902">
            <v>0</v>
          </cell>
          <cell r="K4902">
            <v>59.21</v>
          </cell>
        </row>
        <row r="4903">
          <cell r="A4903" t="str">
            <v>VASSOH</v>
          </cell>
          <cell r="B4903" t="str">
            <v>No</v>
          </cell>
          <cell r="C4903" t="str">
            <v>CITIWARRANTS VAS SFI WARRANT 17/06/2027</v>
          </cell>
          <cell r="D4903" t="str">
            <v>AustralianShares</v>
          </cell>
          <cell r="E4903">
            <v>3061</v>
          </cell>
          <cell r="F4903">
            <v>0</v>
          </cell>
          <cell r="G4903">
            <v>0</v>
          </cell>
          <cell r="H4903">
            <v>188098.45</v>
          </cell>
          <cell r="I4903">
            <v>0</v>
          </cell>
          <cell r="J4903">
            <v>0</v>
          </cell>
          <cell r="K4903">
            <v>61.45</v>
          </cell>
        </row>
        <row r="4904">
          <cell r="A4904" t="str">
            <v>VASSOM</v>
          </cell>
          <cell r="B4904" t="str">
            <v>No</v>
          </cell>
          <cell r="C4904" t="str">
            <v>CITIWARRANTS VAS SFI WARRANT 18/05/2028</v>
          </cell>
          <cell r="D4904" t="str">
            <v>AustralianShares</v>
          </cell>
          <cell r="E4904">
            <v>1277</v>
          </cell>
          <cell r="F4904">
            <v>0</v>
          </cell>
          <cell r="G4904">
            <v>0</v>
          </cell>
          <cell r="H4904">
            <v>74653.42</v>
          </cell>
          <cell r="I4904">
            <v>0</v>
          </cell>
          <cell r="J4904">
            <v>0</v>
          </cell>
          <cell r="K4904">
            <v>58.46</v>
          </cell>
        </row>
        <row r="4905">
          <cell r="A4905" t="str">
            <v>VASSON</v>
          </cell>
          <cell r="B4905" t="str">
            <v>No</v>
          </cell>
          <cell r="C4905" t="str">
            <v>CITIWARRANTS VAS SFI WARRANT 18/05/2028</v>
          </cell>
          <cell r="D4905" t="str">
            <v>AustralianShares</v>
          </cell>
          <cell r="E4905">
            <v>44</v>
          </cell>
          <cell r="F4905">
            <v>0</v>
          </cell>
          <cell r="G4905">
            <v>0</v>
          </cell>
          <cell r="H4905">
            <v>2366.3200000000002</v>
          </cell>
          <cell r="I4905">
            <v>0</v>
          </cell>
          <cell r="J4905">
            <v>0</v>
          </cell>
          <cell r="K4905">
            <v>53.78</v>
          </cell>
        </row>
        <row r="4906">
          <cell r="A4906" t="str">
            <v>VAU</v>
          </cell>
          <cell r="B4906" t="str">
            <v>No</v>
          </cell>
          <cell r="C4906" t="str">
            <v>Vault Minerals Limited</v>
          </cell>
          <cell r="D4906" t="str">
            <v>AustralianShares</v>
          </cell>
          <cell r="E4906">
            <v>4985576</v>
          </cell>
          <cell r="F4906">
            <v>0</v>
          </cell>
          <cell r="G4906">
            <v>0</v>
          </cell>
          <cell r="H4906">
            <v>1645240.08</v>
          </cell>
          <cell r="I4906">
            <v>0</v>
          </cell>
          <cell r="J4906">
            <v>0</v>
          </cell>
          <cell r="K4906">
            <v>0.33</v>
          </cell>
        </row>
        <row r="4907">
          <cell r="A4907" t="str">
            <v>VBC</v>
          </cell>
          <cell r="B4907" t="str">
            <v>No</v>
          </cell>
          <cell r="C4907" t="str">
            <v>Verbrec Limited</v>
          </cell>
          <cell r="D4907" t="str">
            <v>AustralianShares</v>
          </cell>
          <cell r="E4907">
            <v>849819</v>
          </cell>
          <cell r="F4907">
            <v>0</v>
          </cell>
          <cell r="G4907">
            <v>0</v>
          </cell>
          <cell r="H4907">
            <v>114725.565</v>
          </cell>
          <cell r="I4907">
            <v>0</v>
          </cell>
          <cell r="J4907">
            <v>0</v>
          </cell>
          <cell r="K4907">
            <v>0.13500000000000001</v>
          </cell>
        </row>
        <row r="4908">
          <cell r="A4908" t="str">
            <v>VBK.NY</v>
          </cell>
          <cell r="B4908" t="str">
            <v>No</v>
          </cell>
          <cell r="C4908" t="str">
            <v>Vanguard Small-Cap Growth ETF</v>
          </cell>
          <cell r="D4908" t="str">
            <v>InternationalShares</v>
          </cell>
          <cell r="E4908">
            <v>181</v>
          </cell>
          <cell r="F4908">
            <v>0</v>
          </cell>
          <cell r="G4908">
            <v>0</v>
          </cell>
          <cell r="H4908">
            <v>81931.242980999989</v>
          </cell>
          <cell r="I4908">
            <v>0</v>
          </cell>
          <cell r="J4908">
            <v>0</v>
          </cell>
          <cell r="K4908">
            <v>452.65880099999998</v>
          </cell>
        </row>
        <row r="4909">
          <cell r="A4909" t="str">
            <v>VBS</v>
          </cell>
          <cell r="B4909" t="str">
            <v>No</v>
          </cell>
          <cell r="C4909" t="str">
            <v>Vectus Biosystems Limited</v>
          </cell>
          <cell r="D4909" t="str">
            <v>AustralianShares</v>
          </cell>
          <cell r="E4909">
            <v>2222</v>
          </cell>
          <cell r="F4909">
            <v>0</v>
          </cell>
          <cell r="G4909">
            <v>0</v>
          </cell>
          <cell r="H4909">
            <v>171.09399999999999</v>
          </cell>
          <cell r="I4909">
            <v>0</v>
          </cell>
          <cell r="J4909">
            <v>0</v>
          </cell>
          <cell r="K4909">
            <v>7.6999999999999999E-2</v>
          </cell>
        </row>
        <row r="4910">
          <cell r="A4910" t="str">
            <v>VCIT.ND</v>
          </cell>
          <cell r="B4910" t="str">
            <v>No</v>
          </cell>
          <cell r="C4910" t="str">
            <v>Vanguard Inter-Term Corporate Bond Index Fund ETF</v>
          </cell>
          <cell r="D4910" t="str">
            <v>InternationalShares</v>
          </cell>
          <cell r="E4910">
            <v>646</v>
          </cell>
          <cell r="F4910">
            <v>0</v>
          </cell>
          <cell r="G4910">
            <v>0</v>
          </cell>
          <cell r="H4910">
            <v>83811.895942000003</v>
          </cell>
          <cell r="I4910">
            <v>0</v>
          </cell>
          <cell r="J4910">
            <v>0</v>
          </cell>
          <cell r="K4910">
            <v>129.739777</v>
          </cell>
        </row>
        <row r="4911">
          <cell r="A4911" t="str">
            <v>VDBA</v>
          </cell>
          <cell r="B4911" t="str">
            <v>No</v>
          </cell>
          <cell r="C4911" t="str">
            <v>Vanguard Diversified Balanced Index ETF</v>
          </cell>
          <cell r="D4911" t="str">
            <v>AustralianShares</v>
          </cell>
          <cell r="E4911">
            <v>271741</v>
          </cell>
          <cell r="F4911">
            <v>0</v>
          </cell>
          <cell r="G4911">
            <v>0</v>
          </cell>
          <cell r="H4911">
            <v>15627824.91</v>
          </cell>
          <cell r="I4911">
            <v>0</v>
          </cell>
          <cell r="J4911">
            <v>0</v>
          </cell>
          <cell r="K4911">
            <v>57.51</v>
          </cell>
        </row>
        <row r="4912">
          <cell r="A4912" t="str">
            <v>VDCO</v>
          </cell>
          <cell r="B4912" t="str">
            <v>No</v>
          </cell>
          <cell r="C4912" t="str">
            <v>Vanguard Diversified Conservative Index ETF</v>
          </cell>
          <cell r="D4912" t="str">
            <v>AustralianShares</v>
          </cell>
          <cell r="E4912">
            <v>107933</v>
          </cell>
          <cell r="F4912">
            <v>0</v>
          </cell>
          <cell r="G4912">
            <v>0</v>
          </cell>
          <cell r="H4912">
            <v>5796002.0999999996</v>
          </cell>
          <cell r="I4912">
            <v>0</v>
          </cell>
          <cell r="J4912">
            <v>0</v>
          </cell>
          <cell r="K4912">
            <v>53.7</v>
          </cell>
        </row>
        <row r="4913">
          <cell r="A4913" t="str">
            <v>VDE.NY</v>
          </cell>
          <cell r="B4913" t="str">
            <v>No</v>
          </cell>
          <cell r="C4913" t="str">
            <v>Vanguard Energy ETF</v>
          </cell>
          <cell r="D4913" t="str">
            <v>InternationalShares</v>
          </cell>
          <cell r="E4913">
            <v>688</v>
          </cell>
          <cell r="F4913">
            <v>0</v>
          </cell>
          <cell r="G4913">
            <v>0</v>
          </cell>
          <cell r="H4913">
            <v>134897.81808</v>
          </cell>
          <cell r="I4913">
            <v>0</v>
          </cell>
          <cell r="J4913">
            <v>0</v>
          </cell>
          <cell r="K4913">
            <v>196.07240999999999</v>
          </cell>
        </row>
        <row r="4914">
          <cell r="A4914" t="str">
            <v>VDGR</v>
          </cell>
          <cell r="B4914" t="str">
            <v>No</v>
          </cell>
          <cell r="C4914" t="str">
            <v>Vanguard Diversified Growth Index ETF</v>
          </cell>
          <cell r="D4914" t="str">
            <v>AustralianShares</v>
          </cell>
          <cell r="E4914">
            <v>259273</v>
          </cell>
          <cell r="F4914">
            <v>0</v>
          </cell>
          <cell r="G4914">
            <v>0</v>
          </cell>
          <cell r="H4914">
            <v>16308271.699999999</v>
          </cell>
          <cell r="I4914">
            <v>0</v>
          </cell>
          <cell r="J4914">
            <v>0</v>
          </cell>
          <cell r="K4914">
            <v>62.9</v>
          </cell>
        </row>
        <row r="4915">
          <cell r="A4915" t="str">
            <v>VDHG</v>
          </cell>
          <cell r="B4915" t="str">
            <v>No</v>
          </cell>
          <cell r="C4915" t="str">
            <v>Vanguard Diversified High Growth Index ETF</v>
          </cell>
          <cell r="D4915" t="str">
            <v>AustralianShares</v>
          </cell>
          <cell r="E4915">
            <v>145430</v>
          </cell>
          <cell r="F4915">
            <v>0</v>
          </cell>
          <cell r="G4915">
            <v>0</v>
          </cell>
          <cell r="H4915">
            <v>10018672.699999999</v>
          </cell>
          <cell r="I4915">
            <v>0</v>
          </cell>
          <cell r="J4915">
            <v>0</v>
          </cell>
          <cell r="K4915">
            <v>68.89</v>
          </cell>
        </row>
        <row r="4916">
          <cell r="A4916" t="str">
            <v>VEE</v>
          </cell>
          <cell r="B4916" t="str">
            <v>No</v>
          </cell>
          <cell r="C4916" t="str">
            <v>VEEM Limited</v>
          </cell>
          <cell r="D4916" t="str">
            <v>AustralianShares</v>
          </cell>
          <cell r="E4916">
            <v>30670</v>
          </cell>
          <cell r="F4916">
            <v>0</v>
          </cell>
          <cell r="G4916">
            <v>0</v>
          </cell>
          <cell r="H4916">
            <v>37110.699999999997</v>
          </cell>
          <cell r="I4916">
            <v>0</v>
          </cell>
          <cell r="J4916">
            <v>0</v>
          </cell>
          <cell r="K4916">
            <v>1.21</v>
          </cell>
        </row>
        <row r="4917">
          <cell r="A4917" t="str">
            <v>VEEV.NY</v>
          </cell>
          <cell r="B4917" t="str">
            <v>No</v>
          </cell>
          <cell r="C4917" t="str">
            <v>Veeva Systems Inc (A)</v>
          </cell>
          <cell r="D4917" t="str">
            <v>InternationalShares</v>
          </cell>
          <cell r="E4917">
            <v>286</v>
          </cell>
          <cell r="F4917">
            <v>0</v>
          </cell>
          <cell r="G4917">
            <v>0</v>
          </cell>
          <cell r="H4917">
            <v>97190.07583999999</v>
          </cell>
          <cell r="I4917">
            <v>0</v>
          </cell>
          <cell r="J4917">
            <v>0</v>
          </cell>
          <cell r="K4917">
            <v>339.82544000000001</v>
          </cell>
        </row>
        <row r="4918">
          <cell r="A4918" t="str">
            <v>VEN</v>
          </cell>
          <cell r="B4918" t="str">
            <v>No</v>
          </cell>
          <cell r="C4918" t="str">
            <v>Vintage Energy Ltd</v>
          </cell>
          <cell r="D4918" t="str">
            <v>AustralianShares</v>
          </cell>
          <cell r="E4918">
            <v>259426</v>
          </cell>
          <cell r="F4918">
            <v>0</v>
          </cell>
          <cell r="G4918">
            <v>0</v>
          </cell>
          <cell r="H4918">
            <v>1556.556</v>
          </cell>
          <cell r="I4918">
            <v>0</v>
          </cell>
          <cell r="J4918">
            <v>0</v>
          </cell>
          <cell r="K4918">
            <v>6.0000000000000001E-3</v>
          </cell>
        </row>
        <row r="4919">
          <cell r="A4919" t="str">
            <v>VEN0027AU</v>
          </cell>
          <cell r="B4919" t="str">
            <v>No</v>
          </cell>
          <cell r="C4919" t="str">
            <v>Russell Inv Ventura Growth 70 Fund - Class A</v>
          </cell>
          <cell r="D4919" t="str">
            <v>ManagedFunds</v>
          </cell>
          <cell r="E4919">
            <v>2135176.8293030001</v>
          </cell>
          <cell r="F4919">
            <v>0</v>
          </cell>
          <cell r="G4919">
            <v>0</v>
          </cell>
          <cell r="H4919">
            <v>3037289.0396830002</v>
          </cell>
          <cell r="I4919">
            <v>0</v>
          </cell>
          <cell r="J4919">
            <v>0</v>
          </cell>
          <cell r="K4919">
            <v>1.4225000000000001</v>
          </cell>
        </row>
        <row r="4920">
          <cell r="A4920" t="str">
            <v>VEN0028AU</v>
          </cell>
          <cell r="B4920" t="str">
            <v>No</v>
          </cell>
          <cell r="C4920" t="str">
            <v>Russell Inv Ventura Diversified 50 Fund - Class A</v>
          </cell>
          <cell r="D4920" t="str">
            <v>ManagedFunds</v>
          </cell>
          <cell r="E4920">
            <v>31564.165199999999</v>
          </cell>
          <cell r="F4920">
            <v>0</v>
          </cell>
          <cell r="G4920">
            <v>0</v>
          </cell>
          <cell r="H4920">
            <v>40247.467045999998</v>
          </cell>
          <cell r="I4920">
            <v>0</v>
          </cell>
          <cell r="J4920">
            <v>0</v>
          </cell>
          <cell r="K4920">
            <v>1.2750999999999999</v>
          </cell>
        </row>
        <row r="4921">
          <cell r="A4921" t="str">
            <v>VEN0029AU</v>
          </cell>
          <cell r="B4921" t="str">
            <v>No</v>
          </cell>
          <cell r="C4921" t="str">
            <v>Russell Inv Ventura Conservative Fund - Class A</v>
          </cell>
          <cell r="D4921" t="str">
            <v>ManagedFunds</v>
          </cell>
          <cell r="E4921">
            <v>229017.381674</v>
          </cell>
          <cell r="F4921">
            <v>0</v>
          </cell>
          <cell r="G4921">
            <v>0</v>
          </cell>
          <cell r="H4921">
            <v>252056.53027000002</v>
          </cell>
          <cell r="I4921">
            <v>0</v>
          </cell>
          <cell r="J4921">
            <v>0</v>
          </cell>
          <cell r="K4921">
            <v>1.1006</v>
          </cell>
        </row>
        <row r="4922">
          <cell r="A4922" t="str">
            <v>VERX.LN</v>
          </cell>
          <cell r="B4922" t="str">
            <v>No</v>
          </cell>
          <cell r="C4922" t="str">
            <v>Vanguard FTSE Developed Europe ex UK UCITS ETF</v>
          </cell>
          <cell r="D4922" t="str">
            <v>InternationalShares</v>
          </cell>
          <cell r="E4922">
            <v>884640</v>
          </cell>
          <cell r="F4922">
            <v>0</v>
          </cell>
          <cell r="G4922">
            <v>0</v>
          </cell>
          <cell r="H4922">
            <v>58361843.398079999</v>
          </cell>
          <cell r="I4922">
            <v>0</v>
          </cell>
          <cell r="J4922">
            <v>0</v>
          </cell>
          <cell r="K4922">
            <v>65.972421999999995</v>
          </cell>
        </row>
        <row r="4923">
          <cell r="A4923" t="str">
            <v>VETH</v>
          </cell>
          <cell r="B4923" t="str">
            <v>No</v>
          </cell>
          <cell r="C4923" t="str">
            <v>Vanguard Ethically Conscious Aust Shares ETF</v>
          </cell>
          <cell r="D4923" t="str">
            <v>AustralianShares</v>
          </cell>
          <cell r="E4923">
            <v>61483</v>
          </cell>
          <cell r="F4923">
            <v>0</v>
          </cell>
          <cell r="G4923">
            <v>0</v>
          </cell>
          <cell r="H4923">
            <v>4038818.27</v>
          </cell>
          <cell r="I4923">
            <v>0</v>
          </cell>
          <cell r="J4923">
            <v>0</v>
          </cell>
          <cell r="K4923">
            <v>65.69</v>
          </cell>
        </row>
        <row r="4924">
          <cell r="A4924" t="str">
            <v>VEU.NY</v>
          </cell>
          <cell r="B4924" t="str">
            <v>No</v>
          </cell>
          <cell r="C4924" t="str">
            <v>Vanguard FTSE All-Wld ex-US ETF</v>
          </cell>
          <cell r="D4924" t="str">
            <v>InternationalShares</v>
          </cell>
          <cell r="E4924">
            <v>153</v>
          </cell>
          <cell r="F4924">
            <v>0</v>
          </cell>
          <cell r="G4924">
            <v>0</v>
          </cell>
          <cell r="H4924">
            <v>14197.074561000001</v>
          </cell>
          <cell r="I4924">
            <v>0</v>
          </cell>
          <cell r="J4924">
            <v>0</v>
          </cell>
          <cell r="K4924">
            <v>92.791336999999999</v>
          </cell>
        </row>
        <row r="4925">
          <cell r="A4925" t="str">
            <v>VEUSOI</v>
          </cell>
          <cell r="B4925" t="str">
            <v>No</v>
          </cell>
          <cell r="C4925" t="str">
            <v>CITIWARRANTS VEU SFI WARRANT 17/06/2027</v>
          </cell>
          <cell r="D4925" t="str">
            <v>AustralianShares</v>
          </cell>
          <cell r="E4925">
            <v>190</v>
          </cell>
          <cell r="F4925">
            <v>0</v>
          </cell>
          <cell r="G4925">
            <v>0</v>
          </cell>
          <cell r="H4925">
            <v>10187.799999999999</v>
          </cell>
          <cell r="I4925">
            <v>0</v>
          </cell>
          <cell r="J4925">
            <v>0</v>
          </cell>
          <cell r="K4925">
            <v>53.62</v>
          </cell>
        </row>
        <row r="4926">
          <cell r="A4926" t="str">
            <v>VFH.NY</v>
          </cell>
          <cell r="B4926" t="str">
            <v>No</v>
          </cell>
          <cell r="C4926" t="str">
            <v>Vanguard Financials ETF</v>
          </cell>
          <cell r="D4926" t="str">
            <v>InternationalShares</v>
          </cell>
          <cell r="E4926">
            <v>70</v>
          </cell>
          <cell r="F4926">
            <v>0</v>
          </cell>
          <cell r="G4926">
            <v>0</v>
          </cell>
          <cell r="H4926">
            <v>13358.49361</v>
          </cell>
          <cell r="I4926">
            <v>0</v>
          </cell>
          <cell r="J4926">
            <v>0</v>
          </cell>
          <cell r="K4926">
            <v>190.835623</v>
          </cell>
        </row>
        <row r="4927">
          <cell r="A4927" t="str">
            <v>VFX</v>
          </cell>
          <cell r="B4927" t="str">
            <v>No</v>
          </cell>
          <cell r="C4927" t="str">
            <v>Visionflex Group Limited</v>
          </cell>
          <cell r="D4927" t="str">
            <v>AustralianShares</v>
          </cell>
          <cell r="E4927">
            <v>1000000</v>
          </cell>
          <cell r="F4927">
            <v>0</v>
          </cell>
          <cell r="G4927">
            <v>0</v>
          </cell>
          <cell r="H4927">
            <v>3000</v>
          </cell>
          <cell r="I4927">
            <v>0</v>
          </cell>
          <cell r="J4927">
            <v>0</v>
          </cell>
          <cell r="K4927">
            <v>3.0000000000000001E-3</v>
          </cell>
        </row>
        <row r="4928">
          <cell r="A4928" t="str">
            <v>VG1</v>
          </cell>
          <cell r="B4928" t="str">
            <v>No</v>
          </cell>
          <cell r="C4928" t="str">
            <v>VGI Partners Global Investments Limited</v>
          </cell>
          <cell r="D4928" t="str">
            <v>AustralianShares</v>
          </cell>
          <cell r="E4928">
            <v>1396036</v>
          </cell>
          <cell r="F4928">
            <v>0</v>
          </cell>
          <cell r="G4928">
            <v>0</v>
          </cell>
          <cell r="H4928">
            <v>2519844.98</v>
          </cell>
          <cell r="I4928">
            <v>0</v>
          </cell>
          <cell r="J4928">
            <v>0</v>
          </cell>
          <cell r="K4928">
            <v>1.8049999999999999</v>
          </cell>
        </row>
        <row r="4929">
          <cell r="A4929" t="str">
            <v>VGL</v>
          </cell>
          <cell r="B4929" t="str">
            <v>No</v>
          </cell>
          <cell r="C4929" t="str">
            <v>Vista Group International Limited</v>
          </cell>
          <cell r="D4929" t="str">
            <v>AustralianShares</v>
          </cell>
          <cell r="E4929">
            <v>8182</v>
          </cell>
          <cell r="F4929">
            <v>0</v>
          </cell>
          <cell r="G4929">
            <v>0</v>
          </cell>
          <cell r="H4929">
            <v>23236.880000000001</v>
          </cell>
          <cell r="I4929">
            <v>0</v>
          </cell>
          <cell r="J4929">
            <v>0</v>
          </cell>
          <cell r="K4929">
            <v>2.84</v>
          </cell>
        </row>
        <row r="4930">
          <cell r="A4930" t="str">
            <v>VGLT.ND</v>
          </cell>
          <cell r="B4930" t="str">
            <v>No</v>
          </cell>
          <cell r="C4930" t="str">
            <v>Vanguard Long-Term Treasury Index Fund ETF</v>
          </cell>
          <cell r="D4930" t="str">
            <v>InternationalShares</v>
          </cell>
          <cell r="E4930">
            <v>647</v>
          </cell>
          <cell r="F4930">
            <v>0</v>
          </cell>
          <cell r="G4930">
            <v>0</v>
          </cell>
          <cell r="H4930">
            <v>57881.768424999995</v>
          </cell>
          <cell r="I4930">
            <v>0</v>
          </cell>
          <cell r="J4930">
            <v>0</v>
          </cell>
          <cell r="K4930">
            <v>89.461775000000003</v>
          </cell>
        </row>
        <row r="4931">
          <cell r="A4931" t="str">
            <v>VGSH.ND</v>
          </cell>
          <cell r="B4931" t="str">
            <v>No</v>
          </cell>
          <cell r="C4931" t="str">
            <v>Vanguard Short-Term Treasury Index Fund ETF</v>
          </cell>
          <cell r="D4931" t="str">
            <v>InternationalShares</v>
          </cell>
          <cell r="E4931">
            <v>20996</v>
          </cell>
          <cell r="F4931">
            <v>0</v>
          </cell>
          <cell r="G4931">
            <v>0</v>
          </cell>
          <cell r="H4931">
            <v>1974377.3784719999</v>
          </cell>
          <cell r="I4931">
            <v>0</v>
          </cell>
          <cell r="J4931">
            <v>0</v>
          </cell>
          <cell r="K4931">
            <v>94.035882000000001</v>
          </cell>
        </row>
        <row r="4932">
          <cell r="A4932" t="str">
            <v>VGT.NY</v>
          </cell>
          <cell r="B4932" t="str">
            <v>No</v>
          </cell>
          <cell r="C4932" t="str">
            <v>Vanguard Information Technology ETF</v>
          </cell>
          <cell r="D4932" t="str">
            <v>InternationalShares</v>
          </cell>
          <cell r="E4932">
            <v>704</v>
          </cell>
          <cell r="F4932">
            <v>0</v>
          </cell>
          <cell r="G4932">
            <v>0</v>
          </cell>
          <cell r="H4932">
            <v>707527.39622400003</v>
          </cell>
          <cell r="I4932">
            <v>0</v>
          </cell>
          <cell r="J4932">
            <v>0</v>
          </cell>
          <cell r="K4932">
            <v>1005.010506</v>
          </cell>
        </row>
        <row r="4933">
          <cell r="A4933" t="str">
            <v>VHM</v>
          </cell>
          <cell r="B4933" t="str">
            <v>No</v>
          </cell>
          <cell r="C4933" t="str">
            <v>VHM Limited</v>
          </cell>
          <cell r="D4933" t="str">
            <v>AustralianShares</v>
          </cell>
          <cell r="E4933">
            <v>64551</v>
          </cell>
          <cell r="F4933">
            <v>0</v>
          </cell>
          <cell r="G4933">
            <v>0</v>
          </cell>
          <cell r="H4933">
            <v>26627.287499999999</v>
          </cell>
          <cell r="I4933">
            <v>0</v>
          </cell>
          <cell r="J4933">
            <v>0</v>
          </cell>
          <cell r="K4933">
            <v>0.41249999999999998</v>
          </cell>
        </row>
        <row r="4934">
          <cell r="A4934" t="str">
            <v>VHT.NY</v>
          </cell>
          <cell r="B4934" t="str">
            <v>No</v>
          </cell>
          <cell r="C4934" t="str">
            <v>Vanguard Health Care ETF</v>
          </cell>
          <cell r="D4934" t="str">
            <v>InternationalShares</v>
          </cell>
          <cell r="E4934">
            <v>103</v>
          </cell>
          <cell r="F4934">
            <v>0</v>
          </cell>
          <cell r="G4934">
            <v>0</v>
          </cell>
          <cell r="H4934">
            <v>42233.829024999999</v>
          </cell>
          <cell r="I4934">
            <v>0</v>
          </cell>
          <cell r="J4934">
            <v>0</v>
          </cell>
          <cell r="K4934">
            <v>410.03717499999999</v>
          </cell>
        </row>
        <row r="4935">
          <cell r="A4935" t="str">
            <v>VIE.PA</v>
          </cell>
          <cell r="B4935" t="str">
            <v>No</v>
          </cell>
          <cell r="C4935" t="str">
            <v>Veolia Environnement SA</v>
          </cell>
          <cell r="D4935" t="str">
            <v>InternationalShares</v>
          </cell>
          <cell r="E4935">
            <v>1168</v>
          </cell>
          <cell r="F4935">
            <v>0</v>
          </cell>
          <cell r="G4935">
            <v>0</v>
          </cell>
          <cell r="H4935">
            <v>53083.397151999998</v>
          </cell>
          <cell r="I4935">
            <v>0</v>
          </cell>
          <cell r="J4935">
            <v>0</v>
          </cell>
          <cell r="K4935">
            <v>45.448113999999997</v>
          </cell>
        </row>
        <row r="4936">
          <cell r="A4936" t="str">
            <v>VIT</v>
          </cell>
          <cell r="B4936" t="str">
            <v>No</v>
          </cell>
          <cell r="C4936" t="str">
            <v>Vitura Health Limited</v>
          </cell>
          <cell r="D4936" t="str">
            <v>AustralianShares</v>
          </cell>
          <cell r="E4936">
            <v>3300</v>
          </cell>
          <cell r="F4936">
            <v>0</v>
          </cell>
          <cell r="G4936">
            <v>0</v>
          </cell>
          <cell r="H4936">
            <v>270.60000000000002</v>
          </cell>
          <cell r="I4936">
            <v>0</v>
          </cell>
          <cell r="J4936">
            <v>0</v>
          </cell>
          <cell r="K4936">
            <v>8.2000000000000003E-2</v>
          </cell>
        </row>
        <row r="4937">
          <cell r="A4937" t="str">
            <v>VIV.PA</v>
          </cell>
          <cell r="B4937" t="str">
            <v>No</v>
          </cell>
          <cell r="C4937" t="str">
            <v>Vivendi SE</v>
          </cell>
          <cell r="D4937" t="str">
            <v>InternationalShares</v>
          </cell>
          <cell r="E4937">
            <v>1043</v>
          </cell>
          <cell r="F4937">
            <v>0</v>
          </cell>
          <cell r="G4937">
            <v>0</v>
          </cell>
          <cell r="H4937">
            <v>4504.6220870000006</v>
          </cell>
          <cell r="I4937">
            <v>0</v>
          </cell>
          <cell r="J4937">
            <v>0</v>
          </cell>
          <cell r="K4937">
            <v>4.3189089999999997</v>
          </cell>
        </row>
        <row r="4938">
          <cell r="A4938" t="str">
            <v>VLC</v>
          </cell>
          <cell r="B4938" t="str">
            <v>No</v>
          </cell>
          <cell r="C4938" t="str">
            <v>Vanguard MSCI Australian Large Companies Index ETF</v>
          </cell>
          <cell r="D4938" t="str">
            <v>AustralianShares</v>
          </cell>
          <cell r="E4938">
            <v>76404</v>
          </cell>
          <cell r="F4938">
            <v>0</v>
          </cell>
          <cell r="G4938">
            <v>0</v>
          </cell>
          <cell r="H4938">
            <v>6393486.7199999997</v>
          </cell>
          <cell r="I4938">
            <v>0</v>
          </cell>
          <cell r="J4938">
            <v>0</v>
          </cell>
          <cell r="K4938">
            <v>83.68</v>
          </cell>
        </row>
        <row r="4939">
          <cell r="A4939" t="str">
            <v>VMC</v>
          </cell>
          <cell r="B4939" t="str">
            <v>No</v>
          </cell>
          <cell r="C4939" t="str">
            <v>Venus Metals Corporation Limited</v>
          </cell>
          <cell r="D4939" t="str">
            <v>AustralianShares</v>
          </cell>
          <cell r="E4939">
            <v>17347</v>
          </cell>
          <cell r="F4939">
            <v>0</v>
          </cell>
          <cell r="G4939">
            <v>0</v>
          </cell>
          <cell r="H4939">
            <v>1162.249</v>
          </cell>
          <cell r="I4939">
            <v>0</v>
          </cell>
          <cell r="J4939">
            <v>0</v>
          </cell>
          <cell r="K4939">
            <v>6.7000000000000004E-2</v>
          </cell>
        </row>
        <row r="4940">
          <cell r="A4940" t="str">
            <v>VMC.NY</v>
          </cell>
          <cell r="B4940" t="str">
            <v>No</v>
          </cell>
          <cell r="C4940" t="str">
            <v>Vulcan Materials Company</v>
          </cell>
          <cell r="D4940" t="str">
            <v>InternationalShares</v>
          </cell>
          <cell r="E4940">
            <v>9</v>
          </cell>
          <cell r="F4940">
            <v>0</v>
          </cell>
          <cell r="G4940">
            <v>0</v>
          </cell>
          <cell r="H4940">
            <v>3741.8296410000003</v>
          </cell>
          <cell r="I4940">
            <v>0</v>
          </cell>
          <cell r="J4940">
            <v>0</v>
          </cell>
          <cell r="K4940">
            <v>415.758849</v>
          </cell>
        </row>
        <row r="4941">
          <cell r="A4941" t="str">
            <v>VMIN</v>
          </cell>
          <cell r="B4941" t="str">
            <v>No</v>
          </cell>
          <cell r="C4941" t="str">
            <v>Vanguard Global Minimum Volatility Active ETF</v>
          </cell>
          <cell r="D4941" t="str">
            <v>AustralianShares</v>
          </cell>
          <cell r="E4941">
            <v>7806</v>
          </cell>
          <cell r="F4941">
            <v>0</v>
          </cell>
          <cell r="G4941">
            <v>0</v>
          </cell>
          <cell r="H4941">
            <v>472809.42</v>
          </cell>
          <cell r="I4941">
            <v>0</v>
          </cell>
          <cell r="J4941">
            <v>0</v>
          </cell>
          <cell r="K4941">
            <v>60.57</v>
          </cell>
        </row>
        <row r="4942">
          <cell r="A4942" t="str">
            <v>VML</v>
          </cell>
          <cell r="B4942" t="str">
            <v>No</v>
          </cell>
          <cell r="C4942" t="str">
            <v>Vital Metals Limited</v>
          </cell>
          <cell r="D4942" t="str">
            <v>AustralianShares</v>
          </cell>
          <cell r="E4942">
            <v>2782042</v>
          </cell>
          <cell r="F4942">
            <v>0</v>
          </cell>
          <cell r="G4942">
            <v>0</v>
          </cell>
          <cell r="H4942">
            <v>5564.0839999999998</v>
          </cell>
          <cell r="I4942">
            <v>0</v>
          </cell>
          <cell r="J4942">
            <v>0</v>
          </cell>
          <cell r="K4942">
            <v>2E-3</v>
          </cell>
        </row>
        <row r="4943">
          <cell r="A4943" t="str">
            <v>VMM</v>
          </cell>
          <cell r="B4943" t="str">
            <v>No</v>
          </cell>
          <cell r="C4943" t="str">
            <v>Viridis Mining and Minerals Limited</v>
          </cell>
          <cell r="D4943" t="str">
            <v>AustralianShares</v>
          </cell>
          <cell r="E4943">
            <v>50241</v>
          </cell>
          <cell r="F4943">
            <v>0</v>
          </cell>
          <cell r="G4943">
            <v>0</v>
          </cell>
          <cell r="H4943">
            <v>16579.53</v>
          </cell>
          <cell r="I4943">
            <v>0</v>
          </cell>
          <cell r="J4943">
            <v>0</v>
          </cell>
          <cell r="K4943">
            <v>0.33</v>
          </cell>
        </row>
        <row r="4944">
          <cell r="A4944" t="str">
            <v>VMT</v>
          </cell>
          <cell r="B4944" t="str">
            <v>No</v>
          </cell>
          <cell r="C4944" t="str">
            <v>VMoto Limited</v>
          </cell>
          <cell r="D4944" t="str">
            <v>AustralianShares</v>
          </cell>
          <cell r="E4944">
            <v>99173</v>
          </cell>
          <cell r="F4944">
            <v>0</v>
          </cell>
          <cell r="G4944">
            <v>0</v>
          </cell>
          <cell r="H4944">
            <v>7239.6289999999999</v>
          </cell>
          <cell r="I4944">
            <v>0</v>
          </cell>
          <cell r="J4944">
            <v>0</v>
          </cell>
          <cell r="K4944">
            <v>7.2999999999999995E-2</v>
          </cell>
        </row>
        <row r="4945">
          <cell r="A4945" t="str">
            <v>VN8</v>
          </cell>
          <cell r="B4945" t="str">
            <v>No</v>
          </cell>
          <cell r="C4945" t="str">
            <v>Vonex Limited</v>
          </cell>
          <cell r="D4945" t="str">
            <v>AustralianShares</v>
          </cell>
          <cell r="E4945">
            <v>104378</v>
          </cell>
          <cell r="F4945">
            <v>0</v>
          </cell>
          <cell r="G4945">
            <v>0</v>
          </cell>
          <cell r="H4945">
            <v>4592.6319999999996</v>
          </cell>
          <cell r="I4945">
            <v>0</v>
          </cell>
          <cell r="J4945">
            <v>0</v>
          </cell>
          <cell r="K4945">
            <v>4.3999999999999997E-2</v>
          </cell>
        </row>
        <row r="4946">
          <cell r="A4946" t="str">
            <v>VNGS</v>
          </cell>
          <cell r="B4946" t="str">
            <v>No</v>
          </cell>
          <cell r="C4946" t="str">
            <v>Vaughan Nelson Global Equity SMID Fund ETP</v>
          </cell>
          <cell r="D4946" t="str">
            <v>AustralianShares</v>
          </cell>
          <cell r="E4946">
            <v>4921</v>
          </cell>
          <cell r="F4946">
            <v>0</v>
          </cell>
          <cell r="G4946">
            <v>0</v>
          </cell>
          <cell r="H4946">
            <v>15550.36</v>
          </cell>
          <cell r="I4946">
            <v>0</v>
          </cell>
          <cell r="J4946">
            <v>0</v>
          </cell>
          <cell r="K4946">
            <v>3.16</v>
          </cell>
        </row>
        <row r="4947">
          <cell r="A4947" t="str">
            <v>VNL</v>
          </cell>
          <cell r="B4947" t="str">
            <v>No</v>
          </cell>
          <cell r="C4947" t="str">
            <v>Vinyl Group Ltd</v>
          </cell>
          <cell r="D4947" t="str">
            <v>AustralianShares</v>
          </cell>
          <cell r="E4947">
            <v>67464</v>
          </cell>
          <cell r="F4947">
            <v>0</v>
          </cell>
          <cell r="G4947">
            <v>0</v>
          </cell>
          <cell r="H4947">
            <v>6746.4</v>
          </cell>
          <cell r="I4947">
            <v>0</v>
          </cell>
          <cell r="J4947">
            <v>0</v>
          </cell>
          <cell r="K4947">
            <v>0.1</v>
          </cell>
        </row>
        <row r="4948">
          <cell r="A4948" t="str">
            <v>VNQ.NY</v>
          </cell>
          <cell r="B4948" t="str">
            <v>No</v>
          </cell>
          <cell r="C4948" t="str">
            <v>Vanguard Real Estate ETF</v>
          </cell>
          <cell r="D4948" t="str">
            <v>InternationalShares</v>
          </cell>
          <cell r="E4948">
            <v>8640</v>
          </cell>
          <cell r="F4948">
            <v>0</v>
          </cell>
          <cell r="G4948">
            <v>0</v>
          </cell>
          <cell r="H4948">
            <v>1243981.24704</v>
          </cell>
          <cell r="I4948">
            <v>0</v>
          </cell>
          <cell r="J4948">
            <v>0</v>
          </cell>
          <cell r="K4948">
            <v>143.979311</v>
          </cell>
        </row>
        <row r="4949">
          <cell r="A4949" t="str">
            <v>VOD.LN</v>
          </cell>
          <cell r="B4949" t="str">
            <v>No</v>
          </cell>
          <cell r="C4949" t="str">
            <v>Vodafone Group PLC</v>
          </cell>
          <cell r="D4949" t="str">
            <v>InternationalShares</v>
          </cell>
          <cell r="E4949">
            <v>505</v>
          </cell>
          <cell r="F4949">
            <v>0</v>
          </cell>
          <cell r="G4949">
            <v>0</v>
          </cell>
          <cell r="H4949">
            <v>697.46762000000001</v>
          </cell>
          <cell r="I4949">
            <v>0</v>
          </cell>
          <cell r="J4949">
            <v>0</v>
          </cell>
          <cell r="K4949">
            <v>1.381124</v>
          </cell>
        </row>
        <row r="4950">
          <cell r="A4950" t="str">
            <v>VOE.NY</v>
          </cell>
          <cell r="B4950" t="str">
            <v>No</v>
          </cell>
          <cell r="C4950" t="str">
            <v>Vanguard Mid-Cap Value ETF</v>
          </cell>
          <cell r="D4950" t="str">
            <v>InternationalShares</v>
          </cell>
          <cell r="E4950">
            <v>110</v>
          </cell>
          <cell r="F4950">
            <v>0</v>
          </cell>
          <cell r="G4950">
            <v>0</v>
          </cell>
          <cell r="H4950">
            <v>28761.435230000003</v>
          </cell>
          <cell r="I4950">
            <v>0</v>
          </cell>
          <cell r="J4950">
            <v>0</v>
          </cell>
          <cell r="K4950">
            <v>261.46759300000002</v>
          </cell>
        </row>
        <row r="4951">
          <cell r="A4951" t="str">
            <v>VOLVB.ST</v>
          </cell>
          <cell r="B4951" t="str">
            <v>No</v>
          </cell>
          <cell r="C4951" t="str">
            <v>Volvo AB ser B</v>
          </cell>
          <cell r="D4951" t="str">
            <v>InternationalShares</v>
          </cell>
          <cell r="E4951">
            <v>432</v>
          </cell>
          <cell r="F4951">
            <v>0</v>
          </cell>
          <cell r="G4951">
            <v>0</v>
          </cell>
          <cell r="H4951">
            <v>16887.928032</v>
          </cell>
          <cell r="I4951">
            <v>0</v>
          </cell>
          <cell r="J4951">
            <v>0</v>
          </cell>
          <cell r="K4951">
            <v>39.092426000000003</v>
          </cell>
        </row>
        <row r="4952">
          <cell r="A4952" t="str">
            <v>VOO.NY</v>
          </cell>
          <cell r="B4952" t="str">
            <v>No</v>
          </cell>
          <cell r="C4952" t="str">
            <v>Vanguard S&amp;P 500 ETF</v>
          </cell>
          <cell r="D4952" t="str">
            <v>InternationalShares</v>
          </cell>
          <cell r="E4952">
            <v>3290</v>
          </cell>
          <cell r="F4952">
            <v>0</v>
          </cell>
          <cell r="G4952">
            <v>0</v>
          </cell>
          <cell r="H4952">
            <v>2865176.8220600002</v>
          </cell>
          <cell r="I4952">
            <v>0</v>
          </cell>
          <cell r="J4952">
            <v>0</v>
          </cell>
          <cell r="K4952">
            <v>870.874414</v>
          </cell>
        </row>
        <row r="4953">
          <cell r="A4953" t="str">
            <v>VOT.NY</v>
          </cell>
          <cell r="B4953" t="str">
            <v>No</v>
          </cell>
          <cell r="C4953" t="str">
            <v>Vanguard Mid-Cap Growth ETF</v>
          </cell>
          <cell r="D4953" t="str">
            <v>InternationalShares</v>
          </cell>
          <cell r="E4953">
            <v>81</v>
          </cell>
          <cell r="F4953">
            <v>0</v>
          </cell>
          <cell r="G4953">
            <v>0</v>
          </cell>
          <cell r="H4953">
            <v>33220.866311999998</v>
          </cell>
          <cell r="I4953">
            <v>0</v>
          </cell>
          <cell r="J4953">
            <v>0</v>
          </cell>
          <cell r="K4953">
            <v>410.13415199999997</v>
          </cell>
        </row>
        <row r="4954">
          <cell r="A4954" t="str">
            <v>VOW.DB</v>
          </cell>
          <cell r="B4954" t="str">
            <v>No</v>
          </cell>
          <cell r="C4954" t="str">
            <v>Volkswagen AG Ord</v>
          </cell>
          <cell r="D4954" t="str">
            <v>InternationalShares</v>
          </cell>
          <cell r="E4954">
            <v>104</v>
          </cell>
          <cell r="F4954">
            <v>0</v>
          </cell>
          <cell r="G4954">
            <v>0</v>
          </cell>
          <cell r="H4954">
            <v>15944.233656</v>
          </cell>
          <cell r="I4954">
            <v>0</v>
          </cell>
          <cell r="J4954">
            <v>0</v>
          </cell>
          <cell r="K4954">
            <v>153.30993900000001</v>
          </cell>
        </row>
        <row r="4955">
          <cell r="A4955" t="str">
            <v>VOW3.DB</v>
          </cell>
          <cell r="B4955" t="str">
            <v>No</v>
          </cell>
          <cell r="C4955" t="str">
            <v>Volkswagen</v>
          </cell>
          <cell r="D4955" t="str">
            <v>InternationalShares</v>
          </cell>
          <cell r="E4955">
            <v>431</v>
          </cell>
          <cell r="F4955">
            <v>0</v>
          </cell>
          <cell r="G4955">
            <v>0</v>
          </cell>
          <cell r="H4955">
            <v>64287.610459000003</v>
          </cell>
          <cell r="I4955">
            <v>0</v>
          </cell>
          <cell r="J4955">
            <v>0</v>
          </cell>
          <cell r="K4955">
            <v>149.159189</v>
          </cell>
        </row>
        <row r="4956">
          <cell r="A4956" t="str">
            <v>VPR</v>
          </cell>
          <cell r="B4956" t="str">
            <v>No</v>
          </cell>
          <cell r="C4956" t="str">
            <v>Volt Group Limited</v>
          </cell>
          <cell r="D4956" t="str">
            <v>AustralianShares</v>
          </cell>
          <cell r="E4956">
            <v>4254435</v>
          </cell>
          <cell r="F4956">
            <v>0</v>
          </cell>
          <cell r="G4956">
            <v>0</v>
          </cell>
          <cell r="H4956">
            <v>8508.8700000000008</v>
          </cell>
          <cell r="I4956">
            <v>0</v>
          </cell>
          <cell r="J4956">
            <v>0</v>
          </cell>
          <cell r="K4956">
            <v>2E-3</v>
          </cell>
        </row>
        <row r="4957">
          <cell r="A4957" t="str">
            <v>VR1</v>
          </cell>
          <cell r="B4957" t="str">
            <v>No</v>
          </cell>
          <cell r="C4957" t="str">
            <v>Vection Technologies Limited</v>
          </cell>
          <cell r="D4957" t="str">
            <v>AustralianShares</v>
          </cell>
          <cell r="E4957">
            <v>1813960</v>
          </cell>
          <cell r="F4957">
            <v>0</v>
          </cell>
          <cell r="G4957">
            <v>0</v>
          </cell>
          <cell r="H4957">
            <v>54418.8</v>
          </cell>
          <cell r="I4957">
            <v>0</v>
          </cell>
          <cell r="J4957">
            <v>0</v>
          </cell>
          <cell r="K4957">
            <v>0.03</v>
          </cell>
        </row>
        <row r="4958">
          <cell r="A4958" t="str">
            <v>VR8</v>
          </cell>
          <cell r="B4958" t="str">
            <v>No</v>
          </cell>
          <cell r="C4958" t="str">
            <v>Vanadium Resources Limited</v>
          </cell>
          <cell r="D4958" t="str">
            <v>AustralianShares</v>
          </cell>
          <cell r="E4958">
            <v>175000</v>
          </cell>
          <cell r="F4958">
            <v>0</v>
          </cell>
          <cell r="G4958">
            <v>0</v>
          </cell>
          <cell r="H4958">
            <v>5425</v>
          </cell>
          <cell r="I4958">
            <v>0</v>
          </cell>
          <cell r="J4958">
            <v>0</v>
          </cell>
          <cell r="K4958">
            <v>3.1E-2</v>
          </cell>
        </row>
        <row r="4959">
          <cell r="A4959" t="str">
            <v>VRC</v>
          </cell>
          <cell r="B4959" t="str">
            <v>No</v>
          </cell>
          <cell r="C4959" t="str">
            <v>Volt Resources Limited</v>
          </cell>
          <cell r="D4959" t="str">
            <v>AustralianShares</v>
          </cell>
          <cell r="E4959">
            <v>1118080</v>
          </cell>
          <cell r="F4959">
            <v>0</v>
          </cell>
          <cell r="G4959">
            <v>0</v>
          </cell>
          <cell r="H4959">
            <v>3354.24</v>
          </cell>
          <cell r="I4959">
            <v>0</v>
          </cell>
          <cell r="J4959">
            <v>0</v>
          </cell>
          <cell r="K4959">
            <v>3.0000000000000001E-3</v>
          </cell>
        </row>
        <row r="4960">
          <cell r="A4960" t="str">
            <v>VRL</v>
          </cell>
          <cell r="B4960" t="str">
            <v>No</v>
          </cell>
          <cell r="C4960" t="str">
            <v>Verity Resources Limited</v>
          </cell>
          <cell r="D4960" t="str">
            <v>AustralianShares</v>
          </cell>
          <cell r="E4960">
            <v>1434</v>
          </cell>
          <cell r="F4960">
            <v>0</v>
          </cell>
          <cell r="G4960">
            <v>0</v>
          </cell>
          <cell r="H4960">
            <v>28.68</v>
          </cell>
          <cell r="I4960">
            <v>0</v>
          </cell>
          <cell r="J4960">
            <v>0</v>
          </cell>
          <cell r="K4960">
            <v>0.02</v>
          </cell>
        </row>
        <row r="4961">
          <cell r="A4961" t="str">
            <v>VRLOF</v>
          </cell>
          <cell r="B4961" t="str">
            <v>No</v>
          </cell>
          <cell r="C4961" t="str">
            <v>Verity Resources Limited Opt Exp 30/06/2025</v>
          </cell>
          <cell r="D4961" t="str">
            <v>AustralianShares</v>
          </cell>
          <cell r="E4961">
            <v>348</v>
          </cell>
          <cell r="F4961">
            <v>0</v>
          </cell>
          <cell r="G4961">
            <v>0</v>
          </cell>
          <cell r="H4961">
            <v>0.69599999999999995</v>
          </cell>
          <cell r="I4961">
            <v>0</v>
          </cell>
          <cell r="J4961">
            <v>0</v>
          </cell>
          <cell r="K4961">
            <v>2E-3</v>
          </cell>
        </row>
        <row r="4962">
          <cell r="A4962" t="str">
            <v>VRS</v>
          </cell>
          <cell r="B4962" t="str">
            <v>No</v>
          </cell>
          <cell r="C4962" t="str">
            <v>Veris Limited</v>
          </cell>
          <cell r="D4962" t="str">
            <v>AustralianShares</v>
          </cell>
          <cell r="E4962">
            <v>30000</v>
          </cell>
          <cell r="F4962">
            <v>0</v>
          </cell>
          <cell r="G4962">
            <v>0</v>
          </cell>
          <cell r="H4962">
            <v>1470</v>
          </cell>
          <cell r="I4962">
            <v>0</v>
          </cell>
          <cell r="J4962">
            <v>0</v>
          </cell>
          <cell r="K4962">
            <v>4.9000000000000002E-2</v>
          </cell>
        </row>
        <row r="4963">
          <cell r="A4963" t="str">
            <v>VRTX.ND</v>
          </cell>
          <cell r="B4963" t="str">
            <v>No</v>
          </cell>
          <cell r="C4963" t="str">
            <v>Vertex Pharmaceuticals Incorporated</v>
          </cell>
          <cell r="D4963" t="str">
            <v>InternationalShares</v>
          </cell>
          <cell r="E4963">
            <v>456</v>
          </cell>
          <cell r="F4963">
            <v>0</v>
          </cell>
          <cell r="G4963">
            <v>0</v>
          </cell>
          <cell r="H4963">
            <v>296801.68082399998</v>
          </cell>
          <cell r="I4963">
            <v>0</v>
          </cell>
          <cell r="J4963">
            <v>0</v>
          </cell>
          <cell r="K4963">
            <v>650.88087900000005</v>
          </cell>
        </row>
        <row r="4964">
          <cell r="A4964" t="str">
            <v>VRX</v>
          </cell>
          <cell r="B4964" t="str">
            <v>No</v>
          </cell>
          <cell r="C4964" t="str">
            <v>VRX Silica Limited</v>
          </cell>
          <cell r="D4964" t="str">
            <v>AustralianShares</v>
          </cell>
          <cell r="E4964">
            <v>787161</v>
          </cell>
          <cell r="F4964">
            <v>0</v>
          </cell>
          <cell r="G4964">
            <v>0</v>
          </cell>
          <cell r="H4964">
            <v>33847.923000000003</v>
          </cell>
          <cell r="I4964">
            <v>0</v>
          </cell>
          <cell r="J4964">
            <v>0</v>
          </cell>
          <cell r="K4964">
            <v>4.2999999999999997E-2</v>
          </cell>
        </row>
        <row r="4965">
          <cell r="A4965" t="str">
            <v>VSGX.CB</v>
          </cell>
          <cell r="B4965" t="str">
            <v>No</v>
          </cell>
          <cell r="C4965" t="str">
            <v>Vanguard ESG International Stock ETF</v>
          </cell>
          <cell r="D4965" t="str">
            <v>InternationalShares</v>
          </cell>
          <cell r="E4965">
            <v>96</v>
          </cell>
          <cell r="F4965">
            <v>0</v>
          </cell>
          <cell r="G4965">
            <v>0</v>
          </cell>
          <cell r="H4965">
            <v>8797.8018240000001</v>
          </cell>
          <cell r="I4965">
            <v>0</v>
          </cell>
          <cell r="J4965">
            <v>0</v>
          </cell>
          <cell r="K4965">
            <v>91.643769000000006</v>
          </cell>
        </row>
        <row r="4966">
          <cell r="A4966" t="str">
            <v>VSR</v>
          </cell>
          <cell r="B4966" t="str">
            <v>No</v>
          </cell>
          <cell r="C4966" t="str">
            <v>Voltaic Strategic Resources Ltd</v>
          </cell>
          <cell r="D4966" t="str">
            <v>AustralianShares</v>
          </cell>
          <cell r="E4966">
            <v>665000</v>
          </cell>
          <cell r="F4966">
            <v>0</v>
          </cell>
          <cell r="G4966">
            <v>0</v>
          </cell>
          <cell r="H4966">
            <v>9310</v>
          </cell>
          <cell r="I4966">
            <v>0</v>
          </cell>
          <cell r="J4966">
            <v>0</v>
          </cell>
          <cell r="K4966">
            <v>1.4E-2</v>
          </cell>
        </row>
        <row r="4967">
          <cell r="A4967" t="str">
            <v>VTC.ND</v>
          </cell>
          <cell r="B4967" t="str">
            <v>No</v>
          </cell>
          <cell r="C4967" t="str">
            <v>Vanguard Total Corporate Bond ETF</v>
          </cell>
          <cell r="D4967" t="str">
            <v>InternationalShares</v>
          </cell>
          <cell r="E4967">
            <v>224</v>
          </cell>
          <cell r="F4967">
            <v>0</v>
          </cell>
          <cell r="G4967">
            <v>0</v>
          </cell>
          <cell r="H4967">
            <v>27410.764415999998</v>
          </cell>
          <cell r="I4967">
            <v>0</v>
          </cell>
          <cell r="J4967">
            <v>0</v>
          </cell>
          <cell r="K4967">
            <v>122.369484</v>
          </cell>
        </row>
        <row r="4968">
          <cell r="A4968" t="str">
            <v>VTI</v>
          </cell>
          <cell r="B4968" t="str">
            <v>No</v>
          </cell>
          <cell r="C4968" t="str">
            <v>Visioneering Technologies Inc CDI</v>
          </cell>
          <cell r="D4968" t="str">
            <v>AustralianShares</v>
          </cell>
          <cell r="E4968">
            <v>600</v>
          </cell>
          <cell r="F4968">
            <v>0</v>
          </cell>
          <cell r="G4968">
            <v>0</v>
          </cell>
          <cell r="H4968">
            <v>34.799999999999997</v>
          </cell>
          <cell r="I4968">
            <v>0</v>
          </cell>
          <cell r="J4968">
            <v>0</v>
          </cell>
          <cell r="K4968">
            <v>5.8000000000000003E-2</v>
          </cell>
        </row>
        <row r="4969">
          <cell r="A4969" t="str">
            <v>VTI.NY</v>
          </cell>
          <cell r="B4969" t="str">
            <v>No</v>
          </cell>
          <cell r="C4969" t="str">
            <v>Vanguard Total Stock Market ETF</v>
          </cell>
          <cell r="D4969" t="str">
            <v>InternationalShares</v>
          </cell>
          <cell r="E4969">
            <v>293</v>
          </cell>
          <cell r="F4969">
            <v>0</v>
          </cell>
          <cell r="G4969">
            <v>0</v>
          </cell>
          <cell r="H4969">
            <v>137246.37145000001</v>
          </cell>
          <cell r="I4969">
            <v>0</v>
          </cell>
          <cell r="J4969">
            <v>0</v>
          </cell>
          <cell r="K4969">
            <v>468.41764999999998</v>
          </cell>
        </row>
        <row r="4970">
          <cell r="A4970" t="str">
            <v>VTL</v>
          </cell>
          <cell r="B4970" t="str">
            <v>No</v>
          </cell>
          <cell r="C4970" t="str">
            <v>VGI Health Technology Limited (NSX)</v>
          </cell>
          <cell r="D4970" t="str">
            <v>AustralianShares</v>
          </cell>
          <cell r="E4970">
            <v>114</v>
          </cell>
          <cell r="F4970">
            <v>0</v>
          </cell>
          <cell r="G4970">
            <v>0</v>
          </cell>
          <cell r="H4970">
            <v>2.2800000000000002</v>
          </cell>
          <cell r="I4970">
            <v>0</v>
          </cell>
          <cell r="J4970">
            <v>0</v>
          </cell>
          <cell r="K4970">
            <v>0.02</v>
          </cell>
        </row>
        <row r="4971">
          <cell r="A4971" t="str">
            <v>VTM</v>
          </cell>
          <cell r="B4971" t="str">
            <v>No</v>
          </cell>
          <cell r="C4971" t="str">
            <v>Victory Metals Limited</v>
          </cell>
          <cell r="D4971" t="str">
            <v>AustralianShares</v>
          </cell>
          <cell r="E4971">
            <v>25160</v>
          </cell>
          <cell r="F4971">
            <v>0</v>
          </cell>
          <cell r="G4971">
            <v>0</v>
          </cell>
          <cell r="H4971">
            <v>10189.799999999999</v>
          </cell>
          <cell r="I4971">
            <v>0</v>
          </cell>
          <cell r="J4971">
            <v>0</v>
          </cell>
          <cell r="K4971">
            <v>0.40500000000000003</v>
          </cell>
        </row>
        <row r="4972">
          <cell r="A4972" t="str">
            <v>VTRS.ND</v>
          </cell>
          <cell r="B4972" t="str">
            <v>No</v>
          </cell>
          <cell r="C4972" t="str">
            <v>Viatris Inc</v>
          </cell>
          <cell r="D4972" t="str">
            <v>InternationalShares</v>
          </cell>
          <cell r="E4972">
            <v>189</v>
          </cell>
          <cell r="F4972">
            <v>0</v>
          </cell>
          <cell r="G4972">
            <v>0</v>
          </cell>
          <cell r="H4972">
            <v>3803.2163820000001</v>
          </cell>
          <cell r="I4972">
            <v>0</v>
          </cell>
          <cell r="J4972">
            <v>0</v>
          </cell>
          <cell r="K4972">
            <v>20.122838000000002</v>
          </cell>
        </row>
        <row r="4973">
          <cell r="A4973" t="str">
            <v>VTSSOF</v>
          </cell>
          <cell r="B4973" t="str">
            <v>No</v>
          </cell>
          <cell r="C4973" t="str">
            <v>CITIWARRANTS VTS SFI WARRANT 17/06/2027</v>
          </cell>
          <cell r="D4973" t="str">
            <v>AustralianShares</v>
          </cell>
          <cell r="E4973">
            <v>33</v>
          </cell>
          <cell r="F4973">
            <v>0</v>
          </cell>
          <cell r="G4973">
            <v>0</v>
          </cell>
          <cell r="H4973">
            <v>10013.85</v>
          </cell>
          <cell r="I4973">
            <v>0</v>
          </cell>
          <cell r="J4973">
            <v>0</v>
          </cell>
          <cell r="K4973">
            <v>303.45</v>
          </cell>
        </row>
        <row r="4974">
          <cell r="A4974" t="str">
            <v>VTSSOG</v>
          </cell>
          <cell r="B4974" t="str">
            <v>No</v>
          </cell>
          <cell r="C4974" t="str">
            <v>CITIWARRANTS VTS SFI WARRANT 17/06/2027</v>
          </cell>
          <cell r="D4974" t="str">
            <v>AustralianShares</v>
          </cell>
          <cell r="E4974">
            <v>108</v>
          </cell>
          <cell r="F4974">
            <v>0</v>
          </cell>
          <cell r="G4974">
            <v>0</v>
          </cell>
          <cell r="H4974">
            <v>33413.040000000001</v>
          </cell>
          <cell r="I4974">
            <v>0</v>
          </cell>
          <cell r="J4974">
            <v>0</v>
          </cell>
          <cell r="K4974">
            <v>309.38</v>
          </cell>
        </row>
        <row r="4975">
          <cell r="A4975" t="str">
            <v>VTV.NY</v>
          </cell>
          <cell r="B4975" t="str">
            <v>No</v>
          </cell>
          <cell r="C4975" t="str">
            <v>Vanguard Value ETF</v>
          </cell>
          <cell r="D4975" t="str">
            <v>InternationalShares</v>
          </cell>
          <cell r="E4975">
            <v>584</v>
          </cell>
          <cell r="F4975">
            <v>0</v>
          </cell>
          <cell r="G4975">
            <v>0</v>
          </cell>
          <cell r="H4975">
            <v>159804.75201600001</v>
          </cell>
          <cell r="I4975">
            <v>0</v>
          </cell>
          <cell r="J4975">
            <v>0</v>
          </cell>
          <cell r="K4975">
            <v>273.63827400000002</v>
          </cell>
        </row>
        <row r="4976">
          <cell r="A4976" t="str">
            <v>VTX</v>
          </cell>
          <cell r="B4976" t="str">
            <v>No</v>
          </cell>
          <cell r="C4976" t="str">
            <v>Vertex Minerals Limited</v>
          </cell>
          <cell r="D4976" t="str">
            <v>AustralianShares</v>
          </cell>
          <cell r="E4976">
            <v>74131</v>
          </cell>
          <cell r="F4976">
            <v>0</v>
          </cell>
          <cell r="G4976">
            <v>0</v>
          </cell>
          <cell r="H4976">
            <v>15382.182500000001</v>
          </cell>
          <cell r="I4976">
            <v>0</v>
          </cell>
          <cell r="J4976">
            <v>0</v>
          </cell>
          <cell r="K4976">
            <v>0.20749999999999999</v>
          </cell>
        </row>
        <row r="4977">
          <cell r="A4977" t="str">
            <v>VTXOA</v>
          </cell>
          <cell r="B4977" t="str">
            <v>No</v>
          </cell>
          <cell r="C4977" t="str">
            <v>Vertex Minerals Limited Options Expiry 17/07/2026</v>
          </cell>
          <cell r="D4977" t="str">
            <v>AustralianShares</v>
          </cell>
          <cell r="E4977">
            <v>2404</v>
          </cell>
          <cell r="F4977">
            <v>0</v>
          </cell>
          <cell r="G4977">
            <v>0</v>
          </cell>
          <cell r="H4977">
            <v>144.24</v>
          </cell>
          <cell r="I4977">
            <v>0</v>
          </cell>
          <cell r="J4977">
            <v>0</v>
          </cell>
          <cell r="K4977">
            <v>0.06</v>
          </cell>
        </row>
        <row r="4978">
          <cell r="A4978" t="str">
            <v>VTY.LN</v>
          </cell>
          <cell r="B4978" t="str">
            <v>No</v>
          </cell>
          <cell r="C4978" t="str">
            <v>Vistry Group PLC</v>
          </cell>
          <cell r="D4978" t="str">
            <v>InternationalShares</v>
          </cell>
          <cell r="E4978">
            <v>165</v>
          </cell>
          <cell r="F4978">
            <v>0</v>
          </cell>
          <cell r="G4978">
            <v>0</v>
          </cell>
          <cell r="H4978">
            <v>1908.4987350000001</v>
          </cell>
          <cell r="I4978">
            <v>0</v>
          </cell>
          <cell r="J4978">
            <v>0</v>
          </cell>
          <cell r="K4978">
            <v>11.566659</v>
          </cell>
        </row>
        <row r="4979">
          <cell r="A4979" t="str">
            <v>VUG.NY</v>
          </cell>
          <cell r="B4979" t="str">
            <v>No</v>
          </cell>
          <cell r="C4979" t="str">
            <v>Vanguard Growth ETF</v>
          </cell>
          <cell r="D4979" t="str">
            <v>InternationalShares</v>
          </cell>
          <cell r="E4979">
            <v>271</v>
          </cell>
          <cell r="F4979">
            <v>0</v>
          </cell>
          <cell r="G4979">
            <v>0</v>
          </cell>
          <cell r="H4979">
            <v>179778.95585100001</v>
          </cell>
          <cell r="I4979">
            <v>0</v>
          </cell>
          <cell r="J4979">
            <v>0</v>
          </cell>
          <cell r="K4979">
            <v>663.39098100000001</v>
          </cell>
        </row>
        <row r="4980">
          <cell r="A4980" t="str">
            <v>VUKE.LN</v>
          </cell>
          <cell r="B4980" t="str">
            <v>No</v>
          </cell>
          <cell r="C4980" t="str">
            <v>Vanguard FTSE 100 ETF</v>
          </cell>
          <cell r="D4980" t="str">
            <v>InternationalShares</v>
          </cell>
          <cell r="E4980">
            <v>1300</v>
          </cell>
          <cell r="F4980">
            <v>0</v>
          </cell>
          <cell r="G4980">
            <v>0</v>
          </cell>
          <cell r="H4980">
            <v>93203.613100000002</v>
          </cell>
          <cell r="I4980">
            <v>0</v>
          </cell>
          <cell r="J4980">
            <v>0</v>
          </cell>
          <cell r="K4980">
            <v>71.695087000000001</v>
          </cell>
        </row>
        <row r="4981">
          <cell r="A4981" t="str">
            <v>VUL</v>
          </cell>
          <cell r="B4981" t="str">
            <v>No</v>
          </cell>
          <cell r="C4981" t="str">
            <v>Vulcan Energy Resources Limited</v>
          </cell>
          <cell r="D4981" t="str">
            <v>AustralianShares</v>
          </cell>
          <cell r="E4981">
            <v>77000</v>
          </cell>
          <cell r="F4981">
            <v>0</v>
          </cell>
          <cell r="G4981">
            <v>0</v>
          </cell>
          <cell r="H4981">
            <v>411950</v>
          </cell>
          <cell r="I4981">
            <v>0</v>
          </cell>
          <cell r="J4981">
            <v>0</v>
          </cell>
          <cell r="K4981">
            <v>5.35</v>
          </cell>
        </row>
        <row r="4982">
          <cell r="A4982" t="str">
            <v>VVA</v>
          </cell>
          <cell r="B4982" t="str">
            <v>No</v>
          </cell>
          <cell r="C4982" t="str">
            <v>Viva Leisure Limited</v>
          </cell>
          <cell r="D4982" t="str">
            <v>AustralianShares</v>
          </cell>
          <cell r="E4982">
            <v>2500</v>
          </cell>
          <cell r="F4982">
            <v>0</v>
          </cell>
          <cell r="G4982">
            <v>0</v>
          </cell>
          <cell r="H4982">
            <v>3625</v>
          </cell>
          <cell r="I4982">
            <v>0</v>
          </cell>
          <cell r="J4982">
            <v>0</v>
          </cell>
          <cell r="K4982">
            <v>1.45</v>
          </cell>
        </row>
        <row r="4983">
          <cell r="A4983" t="str">
            <v>VWO.NY</v>
          </cell>
          <cell r="B4983" t="str">
            <v>No</v>
          </cell>
          <cell r="C4983" t="str">
            <v>Vanguard FTSE Emerging Markets ETF</v>
          </cell>
          <cell r="D4983" t="str">
            <v>InternationalShares</v>
          </cell>
          <cell r="E4983">
            <v>5150</v>
          </cell>
          <cell r="F4983">
            <v>0</v>
          </cell>
          <cell r="G4983">
            <v>0</v>
          </cell>
          <cell r="H4983">
            <v>366584.77649999998</v>
          </cell>
          <cell r="I4983">
            <v>0</v>
          </cell>
          <cell r="J4983">
            <v>0</v>
          </cell>
          <cell r="K4983">
            <v>71.181510000000003</v>
          </cell>
        </row>
        <row r="4984">
          <cell r="A4984" t="str">
            <v>VWS.CO</v>
          </cell>
          <cell r="B4984" t="str">
            <v>No</v>
          </cell>
          <cell r="C4984" t="str">
            <v>Vestas Wind Systems A/S</v>
          </cell>
          <cell r="D4984" t="str">
            <v>InternationalShares</v>
          </cell>
          <cell r="E4984">
            <v>1271</v>
          </cell>
          <cell r="F4984">
            <v>0</v>
          </cell>
          <cell r="G4984">
            <v>0</v>
          </cell>
          <cell r="H4984">
            <v>28178.546625000003</v>
          </cell>
          <cell r="I4984">
            <v>0</v>
          </cell>
          <cell r="J4984">
            <v>0</v>
          </cell>
          <cell r="K4984">
            <v>22.170375</v>
          </cell>
        </row>
        <row r="4985">
          <cell r="A4985" t="str">
            <v>VXRT.ND</v>
          </cell>
          <cell r="B4985" t="str">
            <v>No</v>
          </cell>
          <cell r="C4985" t="str">
            <v>Vaxart Inc</v>
          </cell>
          <cell r="D4985" t="str">
            <v>InternationalShares</v>
          </cell>
          <cell r="E4985">
            <v>38</v>
          </cell>
          <cell r="F4985">
            <v>0</v>
          </cell>
          <cell r="G4985">
            <v>0</v>
          </cell>
          <cell r="H4985">
            <v>40.665585999999998</v>
          </cell>
          <cell r="I4985">
            <v>0</v>
          </cell>
          <cell r="J4985">
            <v>0</v>
          </cell>
          <cell r="K4985">
            <v>1.070147</v>
          </cell>
        </row>
        <row r="4986">
          <cell r="A4986" t="str">
            <v>VYS</v>
          </cell>
          <cell r="B4986" t="str">
            <v>No</v>
          </cell>
          <cell r="C4986" t="str">
            <v>Vysarn Limited</v>
          </cell>
          <cell r="D4986" t="str">
            <v>AustralianShares</v>
          </cell>
          <cell r="E4986">
            <v>150246</v>
          </cell>
          <cell r="F4986">
            <v>0</v>
          </cell>
          <cell r="G4986">
            <v>0</v>
          </cell>
          <cell r="H4986">
            <v>64605.78</v>
          </cell>
          <cell r="I4986">
            <v>0</v>
          </cell>
          <cell r="J4986">
            <v>0</v>
          </cell>
          <cell r="K4986">
            <v>0.43</v>
          </cell>
        </row>
        <row r="4987">
          <cell r="A4987" t="str">
            <v>VZ.NY</v>
          </cell>
          <cell r="B4987" t="str">
            <v>No</v>
          </cell>
          <cell r="C4987" t="str">
            <v>Verizon Communications Inc</v>
          </cell>
          <cell r="D4987" t="str">
            <v>InternationalShares</v>
          </cell>
          <cell r="E4987">
            <v>10898</v>
          </cell>
          <cell r="F4987">
            <v>0</v>
          </cell>
          <cell r="G4987">
            <v>0</v>
          </cell>
          <cell r="H4987">
            <v>704397.96234800003</v>
          </cell>
          <cell r="I4987">
            <v>0</v>
          </cell>
          <cell r="J4987">
            <v>0</v>
          </cell>
          <cell r="K4987">
            <v>64.635525999999999</v>
          </cell>
        </row>
        <row r="4988">
          <cell r="A4988" t="str">
            <v>WA1</v>
          </cell>
          <cell r="B4988" t="str">
            <v>No</v>
          </cell>
          <cell r="C4988" t="str">
            <v>WA1 Resources Ltd</v>
          </cell>
          <cell r="D4988" t="str">
            <v>AustralianShares</v>
          </cell>
          <cell r="E4988">
            <v>8930</v>
          </cell>
          <cell r="F4988">
            <v>0</v>
          </cell>
          <cell r="G4988">
            <v>0</v>
          </cell>
          <cell r="H4988">
            <v>118322.5</v>
          </cell>
          <cell r="I4988">
            <v>0</v>
          </cell>
          <cell r="J4988">
            <v>0</v>
          </cell>
          <cell r="K4988">
            <v>13.25</v>
          </cell>
        </row>
        <row r="4989">
          <cell r="A4989" t="str">
            <v>WA8</v>
          </cell>
          <cell r="B4989" t="str">
            <v>No</v>
          </cell>
          <cell r="C4989" t="str">
            <v>Warriedar Resources Limited</v>
          </cell>
          <cell r="D4989" t="str">
            <v>AustralianShares</v>
          </cell>
          <cell r="E4989">
            <v>61823</v>
          </cell>
          <cell r="F4989">
            <v>0</v>
          </cell>
          <cell r="G4989">
            <v>0</v>
          </cell>
          <cell r="H4989">
            <v>2720.212</v>
          </cell>
          <cell r="I4989">
            <v>0</v>
          </cell>
          <cell r="J4989">
            <v>0</v>
          </cell>
          <cell r="K4989">
            <v>4.3999999999999997E-2</v>
          </cell>
        </row>
        <row r="4990">
          <cell r="A4990" t="str">
            <v>WAA</v>
          </cell>
          <cell r="B4990" t="str">
            <v>No</v>
          </cell>
          <cell r="C4990" t="str">
            <v>WAM Active Limited</v>
          </cell>
          <cell r="D4990" t="str">
            <v>AustralianShares</v>
          </cell>
          <cell r="E4990">
            <v>84136</v>
          </cell>
          <cell r="F4990">
            <v>0</v>
          </cell>
          <cell r="G4990">
            <v>0</v>
          </cell>
          <cell r="H4990">
            <v>68991.520000000004</v>
          </cell>
          <cell r="I4990">
            <v>0</v>
          </cell>
          <cell r="J4990">
            <v>0</v>
          </cell>
          <cell r="K4990">
            <v>0.82</v>
          </cell>
        </row>
        <row r="4991">
          <cell r="A4991" t="str">
            <v>WAB.NY</v>
          </cell>
          <cell r="B4991" t="str">
            <v>No</v>
          </cell>
          <cell r="C4991" t="str">
            <v>Westinghouse Air Brake Technologies Corp</v>
          </cell>
          <cell r="D4991" t="str">
            <v>InternationalShares</v>
          </cell>
          <cell r="E4991">
            <v>3</v>
          </cell>
          <cell r="F4991">
            <v>0</v>
          </cell>
          <cell r="G4991">
            <v>0</v>
          </cell>
          <cell r="H4991">
            <v>919.29852900000003</v>
          </cell>
          <cell r="I4991">
            <v>0</v>
          </cell>
          <cell r="J4991">
            <v>0</v>
          </cell>
          <cell r="K4991">
            <v>306.43284299999999</v>
          </cell>
        </row>
        <row r="4992">
          <cell r="A4992" t="str">
            <v>WAF</v>
          </cell>
          <cell r="B4992" t="str">
            <v>No</v>
          </cell>
          <cell r="C4992" t="str">
            <v>West African Resources Limited</v>
          </cell>
          <cell r="D4992" t="str">
            <v>AustralianShares</v>
          </cell>
          <cell r="E4992">
            <v>169941</v>
          </cell>
          <cell r="F4992">
            <v>0</v>
          </cell>
          <cell r="G4992">
            <v>0</v>
          </cell>
          <cell r="H4992">
            <v>243865.33499999999</v>
          </cell>
          <cell r="I4992">
            <v>0</v>
          </cell>
          <cell r="J4992">
            <v>0</v>
          </cell>
          <cell r="K4992">
            <v>1.4350000000000001</v>
          </cell>
        </row>
        <row r="4993">
          <cell r="A4993" t="str">
            <v>WAG</v>
          </cell>
          <cell r="B4993" t="str">
            <v>No</v>
          </cell>
          <cell r="C4993" t="str">
            <v>The Australian Wealth Advisors Group Limited</v>
          </cell>
          <cell r="D4993" t="str">
            <v>AustralianShares</v>
          </cell>
          <cell r="E4993">
            <v>20058</v>
          </cell>
          <cell r="F4993">
            <v>0</v>
          </cell>
          <cell r="G4993">
            <v>0</v>
          </cell>
          <cell r="H4993">
            <v>6017.4</v>
          </cell>
          <cell r="I4993">
            <v>0</v>
          </cell>
          <cell r="J4993">
            <v>0</v>
          </cell>
          <cell r="K4993">
            <v>0.3</v>
          </cell>
        </row>
        <row r="4994">
          <cell r="A4994" t="str">
            <v>WAK</v>
          </cell>
          <cell r="B4994" t="str">
            <v>No</v>
          </cell>
          <cell r="C4994" t="str">
            <v>WA Kaolin Limited</v>
          </cell>
          <cell r="D4994" t="str">
            <v>AustralianShares</v>
          </cell>
          <cell r="E4994">
            <v>5000</v>
          </cell>
          <cell r="F4994">
            <v>0</v>
          </cell>
          <cell r="G4994">
            <v>0</v>
          </cell>
          <cell r="H4994">
            <v>265</v>
          </cell>
          <cell r="I4994">
            <v>0</v>
          </cell>
          <cell r="J4994">
            <v>0</v>
          </cell>
          <cell r="K4994">
            <v>5.2999999999999999E-2</v>
          </cell>
        </row>
        <row r="4995">
          <cell r="A4995" t="str">
            <v>WAM</v>
          </cell>
          <cell r="B4995" t="str">
            <v>No</v>
          </cell>
          <cell r="C4995" t="str">
            <v>WAM Capital Limited</v>
          </cell>
          <cell r="D4995" t="str">
            <v>AustralianShares</v>
          </cell>
          <cell r="E4995">
            <v>2624439</v>
          </cell>
          <cell r="F4995">
            <v>0</v>
          </cell>
          <cell r="G4995">
            <v>0</v>
          </cell>
          <cell r="H4995">
            <v>4107247.0350000001</v>
          </cell>
          <cell r="I4995">
            <v>0</v>
          </cell>
          <cell r="J4995">
            <v>0</v>
          </cell>
          <cell r="K4995">
            <v>1.5649999999999999</v>
          </cell>
        </row>
        <row r="4996">
          <cell r="A4996" t="str">
            <v>WAR</v>
          </cell>
          <cell r="B4996" t="str">
            <v>No</v>
          </cell>
          <cell r="C4996" t="str">
            <v>WAM Strategic Value Limited</v>
          </cell>
          <cell r="D4996" t="str">
            <v>AustralianShares</v>
          </cell>
          <cell r="E4996">
            <v>2345905</v>
          </cell>
          <cell r="F4996">
            <v>0</v>
          </cell>
          <cell r="G4996">
            <v>0</v>
          </cell>
          <cell r="H4996">
            <v>2639143.125</v>
          </cell>
          <cell r="I4996">
            <v>0</v>
          </cell>
          <cell r="J4996">
            <v>0</v>
          </cell>
          <cell r="K4996">
            <v>1.125</v>
          </cell>
        </row>
        <row r="4997">
          <cell r="A4997" t="str">
            <v>WAT.NY</v>
          </cell>
          <cell r="B4997" t="str">
            <v>No</v>
          </cell>
          <cell r="C4997" t="str">
            <v>Waters Corporation</v>
          </cell>
          <cell r="D4997" t="str">
            <v>InternationalShares</v>
          </cell>
          <cell r="E4997">
            <v>11</v>
          </cell>
          <cell r="F4997">
            <v>0</v>
          </cell>
          <cell r="G4997">
            <v>0</v>
          </cell>
          <cell r="H4997">
            <v>6595.7329899999995</v>
          </cell>
          <cell r="I4997">
            <v>0</v>
          </cell>
          <cell r="J4997">
            <v>0</v>
          </cell>
          <cell r="K4997">
            <v>599.61208999999997</v>
          </cell>
        </row>
        <row r="4998">
          <cell r="A4998" t="str">
            <v>WAX</v>
          </cell>
          <cell r="B4998" t="str">
            <v>No</v>
          </cell>
          <cell r="C4998" t="str">
            <v>WAM Research Limited</v>
          </cell>
          <cell r="D4998" t="str">
            <v>AustralianShares</v>
          </cell>
          <cell r="E4998">
            <v>194778</v>
          </cell>
          <cell r="F4998">
            <v>0</v>
          </cell>
          <cell r="G4998">
            <v>0</v>
          </cell>
          <cell r="H4998">
            <v>225942.48</v>
          </cell>
          <cell r="I4998">
            <v>0</v>
          </cell>
          <cell r="J4998">
            <v>0</v>
          </cell>
          <cell r="K4998">
            <v>1.1599999999999999</v>
          </cell>
        </row>
        <row r="4999">
          <cell r="A4999" t="str">
            <v>WBA.ND</v>
          </cell>
          <cell r="B4999" t="str">
            <v>No</v>
          </cell>
          <cell r="C4999" t="str">
            <v>Walgreens Boots Alliance Inc.</v>
          </cell>
          <cell r="D4999" t="str">
            <v>InternationalShares</v>
          </cell>
          <cell r="E4999">
            <v>1000</v>
          </cell>
          <cell r="F4999">
            <v>0</v>
          </cell>
          <cell r="G4999">
            <v>0</v>
          </cell>
          <cell r="H4999">
            <v>15080.006000000001</v>
          </cell>
          <cell r="I4999">
            <v>0</v>
          </cell>
          <cell r="J4999">
            <v>0</v>
          </cell>
          <cell r="K4999">
            <v>15.080005999999999</v>
          </cell>
        </row>
        <row r="5000">
          <cell r="A5000" t="str">
            <v>WBCPK</v>
          </cell>
          <cell r="B5000" t="str">
            <v>No</v>
          </cell>
          <cell r="C5000" t="str">
            <v>Westpac Capital Notes 8 21/06/2032</v>
          </cell>
          <cell r="D5000" t="str">
            <v>AustralianShares</v>
          </cell>
          <cell r="E5000">
            <v>98102</v>
          </cell>
          <cell r="F5000">
            <v>0</v>
          </cell>
          <cell r="G5000">
            <v>0</v>
          </cell>
          <cell r="H5000">
            <v>10225171.460000001</v>
          </cell>
          <cell r="I5000">
            <v>0</v>
          </cell>
          <cell r="J5000">
            <v>0</v>
          </cell>
          <cell r="K5000">
            <v>104.23</v>
          </cell>
        </row>
        <row r="5001">
          <cell r="A5001" t="str">
            <v>WBD.ND</v>
          </cell>
          <cell r="B5001" t="str">
            <v>No</v>
          </cell>
          <cell r="C5001" t="str">
            <v>Warner Bros Discovery Inc</v>
          </cell>
          <cell r="D5001" t="str">
            <v>InternationalShares</v>
          </cell>
          <cell r="E5001">
            <v>756</v>
          </cell>
          <cell r="F5001">
            <v>0</v>
          </cell>
          <cell r="G5001">
            <v>0</v>
          </cell>
          <cell r="H5001">
            <v>12915.662004</v>
          </cell>
          <cell r="I5001">
            <v>0</v>
          </cell>
          <cell r="J5001">
            <v>0</v>
          </cell>
          <cell r="K5001">
            <v>17.084209000000001</v>
          </cell>
        </row>
        <row r="5002">
          <cell r="A5002" t="str">
            <v>WBE</v>
          </cell>
          <cell r="B5002" t="str">
            <v>No</v>
          </cell>
          <cell r="C5002" t="str">
            <v>Whitebark Energy Limited</v>
          </cell>
          <cell r="D5002" t="str">
            <v>AustralianShares</v>
          </cell>
          <cell r="E5002">
            <v>34220</v>
          </cell>
          <cell r="F5002">
            <v>0</v>
          </cell>
          <cell r="G5002">
            <v>0</v>
          </cell>
          <cell r="H5002">
            <v>342.2</v>
          </cell>
          <cell r="I5002">
            <v>0</v>
          </cell>
          <cell r="J5002">
            <v>0</v>
          </cell>
          <cell r="K5002">
            <v>0.01</v>
          </cell>
        </row>
        <row r="5003">
          <cell r="A5003" t="str">
            <v>WBT</v>
          </cell>
          <cell r="B5003" t="str">
            <v>No</v>
          </cell>
          <cell r="C5003" t="str">
            <v>Weebit Nano Limited</v>
          </cell>
          <cell r="D5003" t="str">
            <v>AustralianShares</v>
          </cell>
          <cell r="E5003">
            <v>358247</v>
          </cell>
          <cell r="F5003">
            <v>0</v>
          </cell>
          <cell r="G5003">
            <v>0</v>
          </cell>
          <cell r="H5003">
            <v>1289689.2</v>
          </cell>
          <cell r="I5003">
            <v>0</v>
          </cell>
          <cell r="J5003">
            <v>0</v>
          </cell>
          <cell r="K5003">
            <v>3.6</v>
          </cell>
        </row>
        <row r="5004">
          <cell r="A5004" t="str">
            <v>WC1</v>
          </cell>
          <cell r="B5004" t="str">
            <v>No</v>
          </cell>
          <cell r="C5004" t="str">
            <v>West Cobar Metals Limited</v>
          </cell>
          <cell r="D5004" t="str">
            <v>AustralianShares</v>
          </cell>
          <cell r="E5004">
            <v>177530</v>
          </cell>
          <cell r="F5004">
            <v>0</v>
          </cell>
          <cell r="G5004">
            <v>0</v>
          </cell>
          <cell r="H5004">
            <v>2840.48</v>
          </cell>
          <cell r="I5004">
            <v>0</v>
          </cell>
          <cell r="J5004">
            <v>0</v>
          </cell>
          <cell r="K5004">
            <v>1.6E-2</v>
          </cell>
        </row>
        <row r="5005">
          <cell r="A5005" t="str">
            <v>WC1O</v>
          </cell>
          <cell r="B5005" t="str">
            <v>No</v>
          </cell>
          <cell r="C5005" t="str">
            <v>West Cobar Metals Limited Option Expiry 30/06/2028</v>
          </cell>
          <cell r="D5005" t="str">
            <v>AustralianShares</v>
          </cell>
          <cell r="E5005">
            <v>4629</v>
          </cell>
          <cell r="F5005">
            <v>0</v>
          </cell>
          <cell r="G5005">
            <v>0</v>
          </cell>
          <cell r="H5005">
            <v>23.145</v>
          </cell>
          <cell r="I5005">
            <v>0</v>
          </cell>
          <cell r="J5005">
            <v>0</v>
          </cell>
          <cell r="K5005">
            <v>5.0000000000000001E-3</v>
          </cell>
        </row>
        <row r="5006">
          <cell r="A5006" t="str">
            <v>WC8</v>
          </cell>
          <cell r="B5006" t="str">
            <v>No</v>
          </cell>
          <cell r="C5006" t="str">
            <v>Wildcat Resources Limited</v>
          </cell>
          <cell r="D5006" t="str">
            <v>AustralianShares</v>
          </cell>
          <cell r="E5006">
            <v>269744</v>
          </cell>
          <cell r="F5006">
            <v>0</v>
          </cell>
          <cell r="G5006">
            <v>0</v>
          </cell>
          <cell r="H5006">
            <v>74179.600000000006</v>
          </cell>
          <cell r="I5006">
            <v>0</v>
          </cell>
          <cell r="J5006">
            <v>0</v>
          </cell>
          <cell r="K5006">
            <v>0.27500000000000002</v>
          </cell>
        </row>
        <row r="5007">
          <cell r="A5007" t="str">
            <v>WCN</v>
          </cell>
          <cell r="B5007" t="str">
            <v>No</v>
          </cell>
          <cell r="C5007" t="str">
            <v>White Cliff Minerals Limited</v>
          </cell>
          <cell r="D5007" t="str">
            <v>AustralianShares</v>
          </cell>
          <cell r="E5007">
            <v>390000</v>
          </cell>
          <cell r="F5007">
            <v>0</v>
          </cell>
          <cell r="G5007">
            <v>0</v>
          </cell>
          <cell r="H5007">
            <v>6240</v>
          </cell>
          <cell r="I5007">
            <v>0</v>
          </cell>
          <cell r="J5007">
            <v>0</v>
          </cell>
          <cell r="K5007">
            <v>1.6E-2</v>
          </cell>
        </row>
        <row r="5008">
          <cell r="A5008" t="str">
            <v>WDAY.ND</v>
          </cell>
          <cell r="B5008" t="str">
            <v>No</v>
          </cell>
          <cell r="C5008" t="str">
            <v>Workday Inc</v>
          </cell>
          <cell r="D5008" t="str">
            <v>InternationalShares</v>
          </cell>
          <cell r="E5008">
            <v>386</v>
          </cell>
          <cell r="F5008">
            <v>0</v>
          </cell>
          <cell r="G5008">
            <v>0</v>
          </cell>
          <cell r="H5008">
            <v>160982.02683799999</v>
          </cell>
          <cell r="I5008">
            <v>0</v>
          </cell>
          <cell r="J5008">
            <v>0</v>
          </cell>
          <cell r="K5008">
            <v>417.05188299999998</v>
          </cell>
        </row>
        <row r="5009">
          <cell r="A5009" t="str">
            <v>WDC.ND</v>
          </cell>
          <cell r="B5009" t="str">
            <v>No</v>
          </cell>
          <cell r="C5009" t="str">
            <v>Western Digital Corporation</v>
          </cell>
          <cell r="D5009" t="str">
            <v>InternationalShares</v>
          </cell>
          <cell r="E5009">
            <v>771</v>
          </cell>
          <cell r="F5009">
            <v>0</v>
          </cell>
          <cell r="G5009">
            <v>0</v>
          </cell>
          <cell r="H5009">
            <v>74308.598354999995</v>
          </cell>
          <cell r="I5009">
            <v>0</v>
          </cell>
          <cell r="J5009">
            <v>0</v>
          </cell>
          <cell r="K5009">
            <v>96.379504999999995</v>
          </cell>
        </row>
        <row r="5010">
          <cell r="A5010" t="str">
            <v>WDIV.NY</v>
          </cell>
          <cell r="B5010" t="str">
            <v>No</v>
          </cell>
          <cell r="C5010" t="str">
            <v>SPDR S&amp;P Global Dividend ETF</v>
          </cell>
          <cell r="D5010" t="str">
            <v>InternationalShares</v>
          </cell>
          <cell r="E5010">
            <v>152</v>
          </cell>
          <cell r="F5010">
            <v>0</v>
          </cell>
          <cell r="G5010">
            <v>0</v>
          </cell>
          <cell r="H5010">
            <v>15253.532879999999</v>
          </cell>
          <cell r="I5010">
            <v>0</v>
          </cell>
          <cell r="J5010">
            <v>0</v>
          </cell>
          <cell r="K5010">
            <v>100.35218999999999</v>
          </cell>
        </row>
        <row r="5011">
          <cell r="A5011" t="str">
            <v>WDMF</v>
          </cell>
          <cell r="B5011" t="str">
            <v>No</v>
          </cell>
          <cell r="C5011" t="str">
            <v>iShares Edge MSCI World Multifactor ETF</v>
          </cell>
          <cell r="D5011" t="str">
            <v>AustralianShares</v>
          </cell>
          <cell r="E5011">
            <v>25527</v>
          </cell>
          <cell r="F5011">
            <v>0</v>
          </cell>
          <cell r="G5011">
            <v>0</v>
          </cell>
          <cell r="H5011">
            <v>1220956.4099999999</v>
          </cell>
          <cell r="I5011">
            <v>0</v>
          </cell>
          <cell r="J5011">
            <v>0</v>
          </cell>
          <cell r="K5011">
            <v>47.83</v>
          </cell>
        </row>
        <row r="5012">
          <cell r="A5012" t="str">
            <v>WDS.LN</v>
          </cell>
          <cell r="B5012" t="str">
            <v>No</v>
          </cell>
          <cell r="C5012" t="str">
            <v>Woodside Energy Group Ltd</v>
          </cell>
          <cell r="D5012" t="str">
            <v>InternationalShares</v>
          </cell>
          <cell r="E5012">
            <v>40</v>
          </cell>
          <cell r="F5012">
            <v>0</v>
          </cell>
          <cell r="G5012">
            <v>0</v>
          </cell>
          <cell r="H5012">
            <v>1019.16008</v>
          </cell>
          <cell r="I5012">
            <v>0</v>
          </cell>
          <cell r="J5012">
            <v>0</v>
          </cell>
          <cell r="K5012">
            <v>25.479002000000001</v>
          </cell>
        </row>
        <row r="5013">
          <cell r="A5013" t="str">
            <v>WEC</v>
          </cell>
          <cell r="B5013" t="str">
            <v>No</v>
          </cell>
          <cell r="C5013" t="str">
            <v>White Energy Company Limited</v>
          </cell>
          <cell r="D5013" t="str">
            <v>AustralianShares</v>
          </cell>
          <cell r="E5013">
            <v>2</v>
          </cell>
          <cell r="F5013">
            <v>0</v>
          </cell>
          <cell r="G5013">
            <v>0</v>
          </cell>
          <cell r="H5013">
            <v>6.8000000000000005E-2</v>
          </cell>
          <cell r="I5013">
            <v>0</v>
          </cell>
          <cell r="J5013">
            <v>0</v>
          </cell>
          <cell r="K5013">
            <v>3.4000000000000002E-2</v>
          </cell>
        </row>
        <row r="5014">
          <cell r="A5014" t="str">
            <v>WEED.TX</v>
          </cell>
          <cell r="B5014" t="str">
            <v>No</v>
          </cell>
          <cell r="C5014" t="str">
            <v>Canopy Growth Corporation</v>
          </cell>
          <cell r="D5014" t="str">
            <v>InternationalShares</v>
          </cell>
          <cell r="E5014">
            <v>840</v>
          </cell>
          <cell r="F5014">
            <v>0</v>
          </cell>
          <cell r="G5014">
            <v>0</v>
          </cell>
          <cell r="H5014">
            <v>3719.9433600000002</v>
          </cell>
          <cell r="I5014">
            <v>0</v>
          </cell>
          <cell r="J5014">
            <v>0</v>
          </cell>
          <cell r="K5014">
            <v>4.4285040000000002</v>
          </cell>
        </row>
        <row r="5015">
          <cell r="A5015" t="str">
            <v>WEIR.LN</v>
          </cell>
          <cell r="B5015" t="str">
            <v>No</v>
          </cell>
          <cell r="C5015" t="str">
            <v>Weir Group PLC</v>
          </cell>
          <cell r="D5015" t="str">
            <v>InternationalShares</v>
          </cell>
          <cell r="E5015">
            <v>7287</v>
          </cell>
          <cell r="F5015">
            <v>0</v>
          </cell>
          <cell r="G5015">
            <v>0</v>
          </cell>
          <cell r="H5015">
            <v>321820.211496</v>
          </cell>
          <cell r="I5015">
            <v>0</v>
          </cell>
          <cell r="J5015">
            <v>0</v>
          </cell>
          <cell r="K5015">
            <v>44.163608000000004</v>
          </cell>
        </row>
        <row r="5016">
          <cell r="A5016" t="str">
            <v>WEL</v>
          </cell>
          <cell r="B5016" t="str">
            <v>No</v>
          </cell>
          <cell r="C5016" t="str">
            <v>Winchester Energy Limited</v>
          </cell>
          <cell r="D5016" t="str">
            <v>AustralianShares</v>
          </cell>
          <cell r="E5016">
            <v>250000</v>
          </cell>
          <cell r="F5016">
            <v>0</v>
          </cell>
          <cell r="G5016">
            <v>0</v>
          </cell>
          <cell r="H5016">
            <v>500</v>
          </cell>
          <cell r="I5016">
            <v>0</v>
          </cell>
          <cell r="J5016">
            <v>0</v>
          </cell>
          <cell r="K5016">
            <v>2E-3</v>
          </cell>
        </row>
        <row r="5017">
          <cell r="A5017" t="str">
            <v>WEMG</v>
          </cell>
          <cell r="B5017" t="str">
            <v>No</v>
          </cell>
          <cell r="C5017" t="str">
            <v>SPDR S&amp;P Emerging Markets Carbon Control Fund</v>
          </cell>
          <cell r="D5017" t="str">
            <v>AustralianShares</v>
          </cell>
          <cell r="E5017">
            <v>339518</v>
          </cell>
          <cell r="F5017">
            <v>0</v>
          </cell>
          <cell r="G5017">
            <v>0</v>
          </cell>
          <cell r="H5017">
            <v>8807096.9199999999</v>
          </cell>
          <cell r="I5017">
            <v>0</v>
          </cell>
          <cell r="J5017">
            <v>0</v>
          </cell>
          <cell r="K5017">
            <v>25.94</v>
          </cell>
        </row>
        <row r="5018">
          <cell r="A5018" t="str">
            <v>WFL</v>
          </cell>
          <cell r="B5018" t="str">
            <v>No</v>
          </cell>
          <cell r="C5018" t="str">
            <v>Wellfully Limited</v>
          </cell>
          <cell r="D5018" t="str">
            <v>AustralianShares</v>
          </cell>
          <cell r="E5018">
            <v>31629</v>
          </cell>
          <cell r="F5018">
            <v>0</v>
          </cell>
          <cell r="G5018">
            <v>0</v>
          </cell>
          <cell r="H5018">
            <v>94.887</v>
          </cell>
          <cell r="I5018">
            <v>0</v>
          </cell>
          <cell r="J5018">
            <v>0</v>
          </cell>
          <cell r="K5018">
            <v>3.0000000000000001E-3</v>
          </cell>
        </row>
        <row r="5019">
          <cell r="A5019" t="str">
            <v>WGB</v>
          </cell>
          <cell r="B5019" t="str">
            <v>No</v>
          </cell>
          <cell r="C5019" t="str">
            <v>WAM Global Limited</v>
          </cell>
          <cell r="D5019" t="str">
            <v>AustralianShares</v>
          </cell>
          <cell r="E5019">
            <v>1917599</v>
          </cell>
          <cell r="F5019">
            <v>0</v>
          </cell>
          <cell r="G5019">
            <v>0</v>
          </cell>
          <cell r="H5019">
            <v>4276245.7699999996</v>
          </cell>
          <cell r="I5019">
            <v>0</v>
          </cell>
          <cell r="J5019">
            <v>0</v>
          </cell>
          <cell r="K5019">
            <v>2.23</v>
          </cell>
        </row>
        <row r="5020">
          <cell r="A5020" t="str">
            <v>WGN</v>
          </cell>
          <cell r="B5020" t="str">
            <v>No</v>
          </cell>
          <cell r="C5020" t="str">
            <v>Wagners Holding Company Limited</v>
          </cell>
          <cell r="D5020" t="str">
            <v>AustralianShares</v>
          </cell>
          <cell r="E5020">
            <v>952690</v>
          </cell>
          <cell r="F5020">
            <v>0</v>
          </cell>
          <cell r="G5020">
            <v>0</v>
          </cell>
          <cell r="H5020">
            <v>1305185.3</v>
          </cell>
          <cell r="I5020">
            <v>0</v>
          </cell>
          <cell r="J5020">
            <v>0</v>
          </cell>
          <cell r="K5020">
            <v>1.37</v>
          </cell>
        </row>
        <row r="5021">
          <cell r="A5021" t="str">
            <v>WGR</v>
          </cell>
          <cell r="B5021" t="str">
            <v>No</v>
          </cell>
          <cell r="C5021" t="str">
            <v>Western Gold Resources Limited</v>
          </cell>
          <cell r="D5021" t="str">
            <v>AustralianShares</v>
          </cell>
          <cell r="E5021">
            <v>1237</v>
          </cell>
          <cell r="F5021">
            <v>0</v>
          </cell>
          <cell r="G5021">
            <v>0</v>
          </cell>
          <cell r="H5021">
            <v>39.584000000000003</v>
          </cell>
          <cell r="I5021">
            <v>0</v>
          </cell>
          <cell r="J5021">
            <v>0</v>
          </cell>
          <cell r="K5021">
            <v>3.2000000000000001E-2</v>
          </cell>
        </row>
        <row r="5022">
          <cell r="A5022" t="str">
            <v>WGX</v>
          </cell>
          <cell r="B5022" t="str">
            <v>No</v>
          </cell>
          <cell r="C5022" t="str">
            <v>Westgold Resources Limited</v>
          </cell>
          <cell r="D5022" t="str">
            <v>AustralianShares</v>
          </cell>
          <cell r="E5022">
            <v>142479</v>
          </cell>
          <cell r="F5022">
            <v>0</v>
          </cell>
          <cell r="G5022">
            <v>0</v>
          </cell>
          <cell r="H5022">
            <v>403215.57</v>
          </cell>
          <cell r="I5022">
            <v>0</v>
          </cell>
          <cell r="J5022">
            <v>0</v>
          </cell>
          <cell r="K5022">
            <v>2.83</v>
          </cell>
        </row>
        <row r="5023">
          <cell r="A5023" t="str">
            <v>WHF</v>
          </cell>
          <cell r="B5023" t="str">
            <v>No</v>
          </cell>
          <cell r="C5023" t="str">
            <v>Whitefield Industrials Limited</v>
          </cell>
          <cell r="D5023" t="str">
            <v>AustralianShares</v>
          </cell>
          <cell r="E5023">
            <v>673319</v>
          </cell>
          <cell r="F5023">
            <v>0</v>
          </cell>
          <cell r="G5023">
            <v>0</v>
          </cell>
          <cell r="H5023">
            <v>3753753.4249999998</v>
          </cell>
          <cell r="I5023">
            <v>0</v>
          </cell>
          <cell r="J5023">
            <v>0</v>
          </cell>
          <cell r="K5023">
            <v>5.5750000000000002</v>
          </cell>
        </row>
        <row r="5024">
          <cell r="A5024" t="str">
            <v>WHI</v>
          </cell>
          <cell r="B5024" t="str">
            <v>No</v>
          </cell>
          <cell r="C5024" t="str">
            <v>Whitefield Income Limited</v>
          </cell>
          <cell r="D5024" t="str">
            <v>AustralianShares</v>
          </cell>
          <cell r="E5024">
            <v>144000</v>
          </cell>
          <cell r="F5024">
            <v>0</v>
          </cell>
          <cell r="G5024">
            <v>0</v>
          </cell>
          <cell r="H5024">
            <v>178560</v>
          </cell>
          <cell r="I5024">
            <v>0</v>
          </cell>
          <cell r="J5024">
            <v>0</v>
          </cell>
          <cell r="K5024">
            <v>1.24</v>
          </cell>
        </row>
        <row r="5025">
          <cell r="A5025" t="str">
            <v>WHK</v>
          </cell>
          <cell r="B5025" t="str">
            <v>No</v>
          </cell>
          <cell r="C5025" t="str">
            <v>WhiteHawk Limited</v>
          </cell>
          <cell r="D5025" t="str">
            <v>AustralianShares</v>
          </cell>
          <cell r="E5025">
            <v>913933</v>
          </cell>
          <cell r="F5025">
            <v>0</v>
          </cell>
          <cell r="G5025">
            <v>0</v>
          </cell>
          <cell r="H5025">
            <v>10053.263000000001</v>
          </cell>
          <cell r="I5025">
            <v>0</v>
          </cell>
          <cell r="J5025">
            <v>0</v>
          </cell>
          <cell r="K5025">
            <v>1.0999999999999999E-2</v>
          </cell>
        </row>
        <row r="5026">
          <cell r="A5026" t="str">
            <v>WHT0012AU</v>
          </cell>
          <cell r="B5026" t="str">
            <v>No</v>
          </cell>
          <cell r="C5026" t="str">
            <v>Solaris Core Australian Equity Fund - Class B</v>
          </cell>
          <cell r="D5026" t="str">
            <v>ManagedFunds</v>
          </cell>
          <cell r="E5026">
            <v>283290.46598600002</v>
          </cell>
          <cell r="F5026">
            <v>0</v>
          </cell>
          <cell r="G5026">
            <v>0</v>
          </cell>
          <cell r="H5026">
            <v>361252.00222499995</v>
          </cell>
          <cell r="I5026">
            <v>0</v>
          </cell>
          <cell r="J5026">
            <v>0</v>
          </cell>
          <cell r="K5026">
            <v>1.2751999999999999</v>
          </cell>
        </row>
        <row r="5027">
          <cell r="A5027" t="str">
            <v>WHT0044AU</v>
          </cell>
          <cell r="B5027" t="str">
            <v>No</v>
          </cell>
          <cell r="C5027" t="str">
            <v>Capital Group Global Equity Fund</v>
          </cell>
          <cell r="D5027" t="str">
            <v>ManagedFunds</v>
          </cell>
          <cell r="E5027">
            <v>23.723897000000001</v>
          </cell>
          <cell r="F5027">
            <v>0</v>
          </cell>
          <cell r="G5027">
            <v>0</v>
          </cell>
          <cell r="H5027">
            <v>54.159284</v>
          </cell>
          <cell r="I5027">
            <v>0</v>
          </cell>
          <cell r="J5027">
            <v>0</v>
          </cell>
          <cell r="K5027">
            <v>2.2829000000000002</v>
          </cell>
        </row>
        <row r="5028">
          <cell r="A5028" t="str">
            <v>WHT0246AU</v>
          </cell>
          <cell r="B5028" t="str">
            <v>No</v>
          </cell>
          <cell r="C5028" t="str">
            <v>Life Cycle Global Share Fund - Class A</v>
          </cell>
          <cell r="D5028" t="str">
            <v>ManagedFunds</v>
          </cell>
          <cell r="E5028">
            <v>23949.711950000001</v>
          </cell>
          <cell r="F5028">
            <v>0</v>
          </cell>
          <cell r="G5028">
            <v>0</v>
          </cell>
          <cell r="H5028">
            <v>26426.112165999999</v>
          </cell>
          <cell r="I5028">
            <v>0</v>
          </cell>
          <cell r="J5028">
            <v>0</v>
          </cell>
          <cell r="K5028">
            <v>1.1033999999999999</v>
          </cell>
        </row>
        <row r="5029">
          <cell r="A5029" t="str">
            <v>WHT1465AU</v>
          </cell>
          <cell r="B5029" t="str">
            <v>No</v>
          </cell>
          <cell r="C5029" t="str">
            <v>Plato Global Alpha Fund</v>
          </cell>
          <cell r="D5029" t="str">
            <v>ManagedFunds</v>
          </cell>
          <cell r="E5029">
            <v>6321151.8008829998</v>
          </cell>
          <cell r="F5029">
            <v>0</v>
          </cell>
          <cell r="G5029">
            <v>0</v>
          </cell>
          <cell r="H5029">
            <v>12407156.754773</v>
          </cell>
          <cell r="I5029">
            <v>0</v>
          </cell>
          <cell r="J5029">
            <v>0</v>
          </cell>
          <cell r="K5029">
            <v>1.9628000000000001</v>
          </cell>
        </row>
        <row r="5030">
          <cell r="A5030" t="str">
            <v>WHT2409AU</v>
          </cell>
          <cell r="B5030" t="str">
            <v>No</v>
          </cell>
          <cell r="C5030" t="str">
            <v>Aikya Emerging Markets Opportunities Fund-Class A</v>
          </cell>
          <cell r="D5030" t="str">
            <v>ManagedFunds</v>
          </cell>
          <cell r="E5030">
            <v>52512.406028999998</v>
          </cell>
          <cell r="F5030">
            <v>0</v>
          </cell>
          <cell r="G5030">
            <v>0</v>
          </cell>
          <cell r="H5030">
            <v>52759.214337000005</v>
          </cell>
          <cell r="I5030">
            <v>0</v>
          </cell>
          <cell r="J5030">
            <v>0</v>
          </cell>
          <cell r="K5030">
            <v>1.0046999999999999</v>
          </cell>
        </row>
        <row r="5031">
          <cell r="A5031" t="str">
            <v>WHT2716AU</v>
          </cell>
          <cell r="B5031" t="str">
            <v>No</v>
          </cell>
          <cell r="C5031" t="str">
            <v>Firetrail Australian Small Companies Fund - Cl M</v>
          </cell>
          <cell r="D5031" t="str">
            <v>ManagedFunds</v>
          </cell>
          <cell r="E5031">
            <v>418209.684351</v>
          </cell>
          <cell r="F5031">
            <v>0</v>
          </cell>
          <cell r="G5031">
            <v>0</v>
          </cell>
          <cell r="H5031">
            <v>686825.76460999995</v>
          </cell>
          <cell r="I5031">
            <v>0</v>
          </cell>
          <cell r="J5031">
            <v>0</v>
          </cell>
          <cell r="K5031">
            <v>1.6423000000000001</v>
          </cell>
        </row>
        <row r="5032">
          <cell r="A5032" t="str">
            <v>WHT2802AU</v>
          </cell>
          <cell r="B5032" t="str">
            <v>No</v>
          </cell>
          <cell r="C5032" t="str">
            <v>Life Cycle Concentrated Global Share Fund - Cl M</v>
          </cell>
          <cell r="D5032" t="str">
            <v>ManagedFunds</v>
          </cell>
          <cell r="E5032">
            <v>1010191.499384</v>
          </cell>
          <cell r="F5032">
            <v>0</v>
          </cell>
          <cell r="G5032">
            <v>0</v>
          </cell>
          <cell r="H5032">
            <v>1113433.0706209999</v>
          </cell>
          <cell r="I5032">
            <v>0</v>
          </cell>
          <cell r="J5032">
            <v>0</v>
          </cell>
          <cell r="K5032">
            <v>1.1022000000000001</v>
          </cell>
        </row>
        <row r="5033">
          <cell r="A5033" t="str">
            <v>WHT3093AU</v>
          </cell>
          <cell r="B5033" t="str">
            <v>No</v>
          </cell>
          <cell r="C5033" t="str">
            <v>Firetrail Australian Small Companies Fund - Cl A</v>
          </cell>
          <cell r="D5033" t="str">
            <v>ManagedFunds</v>
          </cell>
          <cell r="E5033">
            <v>3402077.7241429999</v>
          </cell>
          <cell r="F5033">
            <v>0</v>
          </cell>
          <cell r="G5033">
            <v>0</v>
          </cell>
          <cell r="H5033">
            <v>5708346.2133399993</v>
          </cell>
          <cell r="I5033">
            <v>0</v>
          </cell>
          <cell r="J5033">
            <v>0</v>
          </cell>
          <cell r="K5033">
            <v>1.6778999999999999</v>
          </cell>
        </row>
        <row r="5034">
          <cell r="A5034" t="str">
            <v>WHT5525AU</v>
          </cell>
          <cell r="B5034" t="str">
            <v>No</v>
          </cell>
          <cell r="C5034" t="str">
            <v>Life Cycle Concentrated Global Share Fund - Cl H</v>
          </cell>
          <cell r="D5034" t="str">
            <v>ManagedFunds</v>
          </cell>
          <cell r="E5034">
            <v>76823.856924000007</v>
          </cell>
          <cell r="F5034">
            <v>0</v>
          </cell>
          <cell r="G5034">
            <v>0</v>
          </cell>
          <cell r="H5034">
            <v>75994.159268999996</v>
          </cell>
          <cell r="I5034">
            <v>0</v>
          </cell>
          <cell r="J5034">
            <v>0</v>
          </cell>
          <cell r="K5034">
            <v>0.98919999999999997</v>
          </cell>
        </row>
        <row r="5035">
          <cell r="A5035" t="str">
            <v>WHT6704AU</v>
          </cell>
          <cell r="B5035" t="str">
            <v>No</v>
          </cell>
          <cell r="C5035" t="str">
            <v>Spheria Global Opportunities Fund</v>
          </cell>
          <cell r="D5035" t="str">
            <v>ManagedFunds</v>
          </cell>
          <cell r="E5035">
            <v>74825.472435000003</v>
          </cell>
          <cell r="F5035">
            <v>0</v>
          </cell>
          <cell r="G5035">
            <v>0</v>
          </cell>
          <cell r="H5035">
            <v>116839.97520700001</v>
          </cell>
          <cell r="I5035">
            <v>0</v>
          </cell>
          <cell r="J5035">
            <v>0</v>
          </cell>
          <cell r="K5035">
            <v>1.5615000000000001</v>
          </cell>
        </row>
        <row r="5036">
          <cell r="A5036" t="str">
            <v>WHT7072AU</v>
          </cell>
          <cell r="B5036" t="str">
            <v>No</v>
          </cell>
          <cell r="C5036" t="str">
            <v>Langdon Global Smaller Companies Fund</v>
          </cell>
          <cell r="D5036" t="str">
            <v>ManagedFunds</v>
          </cell>
          <cell r="E5036">
            <v>698861.32418200001</v>
          </cell>
          <cell r="F5036">
            <v>0</v>
          </cell>
          <cell r="G5036">
            <v>0</v>
          </cell>
          <cell r="H5036">
            <v>1125725.8209929999</v>
          </cell>
          <cell r="I5036">
            <v>0</v>
          </cell>
          <cell r="J5036">
            <v>0</v>
          </cell>
          <cell r="K5036">
            <v>1.6108</v>
          </cell>
        </row>
        <row r="5037">
          <cell r="A5037" t="str">
            <v>WHT7398AU</v>
          </cell>
          <cell r="B5037" t="str">
            <v>No</v>
          </cell>
          <cell r="C5037" t="str">
            <v>Resolution Capital Real Assets Fund - Class B</v>
          </cell>
          <cell r="D5037" t="str">
            <v>ManagedFunds</v>
          </cell>
          <cell r="E5037">
            <v>16216.796784</v>
          </cell>
          <cell r="F5037">
            <v>0</v>
          </cell>
          <cell r="G5037">
            <v>7561.9353789999996</v>
          </cell>
          <cell r="H5037">
            <v>22142.414328999999</v>
          </cell>
          <cell r="I5037">
            <v>0</v>
          </cell>
          <cell r="J5037">
            <v>10325.066567</v>
          </cell>
          <cell r="K5037">
            <v>1.3653999999999999</v>
          </cell>
        </row>
        <row r="5038">
          <cell r="A5038" t="str">
            <v>WHT9368AU</v>
          </cell>
          <cell r="B5038" t="str">
            <v>No</v>
          </cell>
          <cell r="C5038" t="str">
            <v>Longwave Aust Small Companies Fund - Cl A</v>
          </cell>
          <cell r="D5038" t="str">
            <v>ManagedFunds</v>
          </cell>
          <cell r="E5038">
            <v>443402.39697599999</v>
          </cell>
          <cell r="F5038">
            <v>0</v>
          </cell>
          <cell r="G5038">
            <v>0</v>
          </cell>
          <cell r="H5038">
            <v>522061.98219900002</v>
          </cell>
          <cell r="I5038">
            <v>0</v>
          </cell>
          <cell r="J5038">
            <v>0</v>
          </cell>
          <cell r="K5038">
            <v>1.1774</v>
          </cell>
        </row>
        <row r="5039">
          <cell r="A5039" t="str">
            <v>WIA</v>
          </cell>
          <cell r="B5039" t="str">
            <v>No</v>
          </cell>
          <cell r="C5039" t="str">
            <v>WIA Gold Limited</v>
          </cell>
          <cell r="D5039" t="str">
            <v>AustralianShares</v>
          </cell>
          <cell r="E5039">
            <v>430108</v>
          </cell>
          <cell r="F5039">
            <v>0</v>
          </cell>
          <cell r="G5039">
            <v>0</v>
          </cell>
          <cell r="H5039">
            <v>62365.66</v>
          </cell>
          <cell r="I5039">
            <v>0</v>
          </cell>
          <cell r="J5039">
            <v>0</v>
          </cell>
          <cell r="K5039">
            <v>0.14499999999999999</v>
          </cell>
        </row>
        <row r="5040">
          <cell r="A5040" t="str">
            <v>WIN</v>
          </cell>
          <cell r="B5040" t="str">
            <v>No</v>
          </cell>
          <cell r="C5040" t="str">
            <v>WIN Metals Ltd</v>
          </cell>
          <cell r="D5040" t="str">
            <v>AustralianShares</v>
          </cell>
          <cell r="E5040">
            <v>472716</v>
          </cell>
          <cell r="F5040">
            <v>0</v>
          </cell>
          <cell r="G5040">
            <v>0</v>
          </cell>
          <cell r="H5040">
            <v>8508.8880000000008</v>
          </cell>
          <cell r="I5040">
            <v>0</v>
          </cell>
          <cell r="J5040">
            <v>0</v>
          </cell>
          <cell r="K5040">
            <v>1.7999999999999999E-2</v>
          </cell>
        </row>
        <row r="5041">
          <cell r="A5041" t="str">
            <v>WIRE</v>
          </cell>
          <cell r="B5041" t="str">
            <v>No</v>
          </cell>
          <cell r="C5041" t="str">
            <v>Global X Copper Miners ETF</v>
          </cell>
          <cell r="D5041" t="str">
            <v>AustralianShares</v>
          </cell>
          <cell r="E5041">
            <v>236921</v>
          </cell>
          <cell r="F5041">
            <v>0</v>
          </cell>
          <cell r="G5041">
            <v>0</v>
          </cell>
          <cell r="H5041">
            <v>2944928.03</v>
          </cell>
          <cell r="I5041">
            <v>0</v>
          </cell>
          <cell r="J5041">
            <v>0</v>
          </cell>
          <cell r="K5041">
            <v>12.43</v>
          </cell>
        </row>
        <row r="5042">
          <cell r="A5042" t="str">
            <v>WISE.LN</v>
          </cell>
          <cell r="B5042" t="str">
            <v>No</v>
          </cell>
          <cell r="C5042" t="str">
            <v>Wise PLC</v>
          </cell>
          <cell r="D5042" t="str">
            <v>InternationalShares</v>
          </cell>
          <cell r="E5042">
            <v>11028</v>
          </cell>
          <cell r="F5042">
            <v>0</v>
          </cell>
          <cell r="G5042">
            <v>0</v>
          </cell>
          <cell r="H5042">
            <v>237720.086316</v>
          </cell>
          <cell r="I5042">
            <v>0</v>
          </cell>
          <cell r="J5042">
            <v>0</v>
          </cell>
          <cell r="K5042">
            <v>21.556047</v>
          </cell>
        </row>
        <row r="5043">
          <cell r="A5043" t="str">
            <v>WIX.ND</v>
          </cell>
          <cell r="B5043" t="str">
            <v>No</v>
          </cell>
          <cell r="C5043" t="str">
            <v>Wix.com Limited</v>
          </cell>
          <cell r="D5043" t="str">
            <v>InternationalShares</v>
          </cell>
          <cell r="E5043">
            <v>29</v>
          </cell>
          <cell r="F5043">
            <v>0</v>
          </cell>
          <cell r="G5043">
            <v>0</v>
          </cell>
          <cell r="H5043">
            <v>10056.489412999999</v>
          </cell>
          <cell r="I5043">
            <v>0</v>
          </cell>
          <cell r="J5043">
            <v>0</v>
          </cell>
          <cell r="K5043">
            <v>346.77549699999997</v>
          </cell>
        </row>
        <row r="5044">
          <cell r="A5044" t="str">
            <v>WJL</v>
          </cell>
          <cell r="B5044" t="str">
            <v>No</v>
          </cell>
          <cell r="C5044" t="str">
            <v>Webjet Group Limited</v>
          </cell>
          <cell r="D5044" t="str">
            <v>AustralianShares</v>
          </cell>
          <cell r="E5044">
            <v>489747</v>
          </cell>
          <cell r="F5044">
            <v>0</v>
          </cell>
          <cell r="G5044">
            <v>0</v>
          </cell>
          <cell r="H5044">
            <v>426079.89</v>
          </cell>
          <cell r="I5044">
            <v>0</v>
          </cell>
          <cell r="J5044">
            <v>0</v>
          </cell>
          <cell r="K5044">
            <v>0.87</v>
          </cell>
        </row>
        <row r="5045">
          <cell r="A5045" t="str">
            <v>WKL.AS</v>
          </cell>
          <cell r="B5045" t="str">
            <v>No</v>
          </cell>
          <cell r="C5045" t="str">
            <v>Wolters Kluwer NV</v>
          </cell>
          <cell r="D5045" t="str">
            <v>InternationalShares</v>
          </cell>
          <cell r="E5045">
            <v>13</v>
          </cell>
          <cell r="F5045">
            <v>0</v>
          </cell>
          <cell r="G5045">
            <v>0</v>
          </cell>
          <cell r="H5045">
            <v>3481.6501459999999</v>
          </cell>
          <cell r="I5045">
            <v>0</v>
          </cell>
          <cell r="J5045">
            <v>0</v>
          </cell>
          <cell r="K5045">
            <v>267.81924199999997</v>
          </cell>
        </row>
        <row r="5046">
          <cell r="A5046" t="str">
            <v>WKT</v>
          </cell>
          <cell r="B5046" t="str">
            <v>No</v>
          </cell>
          <cell r="C5046" t="str">
            <v>Walkabout Resources Limited</v>
          </cell>
          <cell r="D5046" t="str">
            <v>AustralianShares</v>
          </cell>
          <cell r="E5046">
            <v>476075</v>
          </cell>
          <cell r="F5046">
            <v>0</v>
          </cell>
          <cell r="G5046">
            <v>0</v>
          </cell>
          <cell r="H5046">
            <v>45227.125</v>
          </cell>
          <cell r="I5046">
            <v>0</v>
          </cell>
          <cell r="J5046">
            <v>0</v>
          </cell>
          <cell r="K5046">
            <v>9.5000000000000001E-2</v>
          </cell>
        </row>
        <row r="5047">
          <cell r="A5047" t="str">
            <v>WLD</v>
          </cell>
          <cell r="B5047" t="str">
            <v>No</v>
          </cell>
          <cell r="C5047" t="str">
            <v>Wellard Limited</v>
          </cell>
          <cell r="D5047" t="str">
            <v>AustralianShares</v>
          </cell>
          <cell r="E5047">
            <v>25000</v>
          </cell>
          <cell r="F5047">
            <v>0</v>
          </cell>
          <cell r="G5047">
            <v>0</v>
          </cell>
          <cell r="H5047">
            <v>1500</v>
          </cell>
          <cell r="I5047">
            <v>0</v>
          </cell>
          <cell r="J5047">
            <v>0</v>
          </cell>
          <cell r="K5047">
            <v>0.06</v>
          </cell>
        </row>
        <row r="5048">
          <cell r="A5048" t="str">
            <v>WLE</v>
          </cell>
          <cell r="B5048" t="str">
            <v>No</v>
          </cell>
          <cell r="C5048" t="str">
            <v>WAM Leaders Limited</v>
          </cell>
          <cell r="D5048" t="str">
            <v>AustralianShares</v>
          </cell>
          <cell r="E5048">
            <v>11379717</v>
          </cell>
          <cell r="F5048">
            <v>0</v>
          </cell>
          <cell r="G5048">
            <v>0</v>
          </cell>
          <cell r="H5048">
            <v>14281544.835000001</v>
          </cell>
          <cell r="I5048">
            <v>0</v>
          </cell>
          <cell r="J5048">
            <v>0</v>
          </cell>
          <cell r="K5048">
            <v>1.2549999999999999</v>
          </cell>
        </row>
        <row r="5049">
          <cell r="A5049" t="str">
            <v>WLF</v>
          </cell>
          <cell r="B5049" t="str">
            <v>No</v>
          </cell>
          <cell r="C5049" t="str">
            <v>QBS Flywheel Limited</v>
          </cell>
          <cell r="D5049" t="str">
            <v>AustralianShares</v>
          </cell>
          <cell r="E5049">
            <v>0</v>
          </cell>
          <cell r="F5049">
            <v>0</v>
          </cell>
          <cell r="G5049">
            <v>0</v>
          </cell>
          <cell r="H5049">
            <v>0</v>
          </cell>
          <cell r="I5049">
            <v>0</v>
          </cell>
          <cell r="J5049">
            <v>0</v>
          </cell>
          <cell r="K5049">
            <v>0</v>
          </cell>
        </row>
        <row r="5050">
          <cell r="A5050" t="str">
            <v>WMA</v>
          </cell>
          <cell r="B5050" t="str">
            <v>No</v>
          </cell>
          <cell r="C5050" t="str">
            <v>WAM Alternative Assets Limited</v>
          </cell>
          <cell r="D5050" t="str">
            <v>AustralianShares</v>
          </cell>
          <cell r="E5050">
            <v>2042829</v>
          </cell>
          <cell r="F5050">
            <v>0</v>
          </cell>
          <cell r="G5050">
            <v>0</v>
          </cell>
          <cell r="H5050">
            <v>2022400.71</v>
          </cell>
          <cell r="I5050">
            <v>0</v>
          </cell>
          <cell r="J5050">
            <v>0</v>
          </cell>
          <cell r="K5050">
            <v>0.99</v>
          </cell>
        </row>
        <row r="5051">
          <cell r="A5051" t="str">
            <v>WMC</v>
          </cell>
          <cell r="B5051" t="str">
            <v>No</v>
          </cell>
          <cell r="C5051" t="str">
            <v>Wiluna Mining Corporation Limited</v>
          </cell>
          <cell r="D5051" t="str">
            <v>AustralianShares</v>
          </cell>
          <cell r="E5051">
            <v>0</v>
          </cell>
          <cell r="F5051">
            <v>0</v>
          </cell>
          <cell r="G5051">
            <v>0</v>
          </cell>
          <cell r="H5051">
            <v>0</v>
          </cell>
          <cell r="I5051">
            <v>0</v>
          </cell>
          <cell r="J5051">
            <v>0</v>
          </cell>
          <cell r="K5051">
            <v>0</v>
          </cell>
        </row>
        <row r="5052">
          <cell r="A5052" t="str">
            <v>WMCOC</v>
          </cell>
          <cell r="B5052" t="str">
            <v>No</v>
          </cell>
          <cell r="C5052" t="str">
            <v>Wiluna Mining Corporation Limited Opt Exp 31/12/24</v>
          </cell>
          <cell r="D5052" t="str">
            <v>AustralianShares</v>
          </cell>
          <cell r="E5052">
            <v>0</v>
          </cell>
          <cell r="F5052">
            <v>0</v>
          </cell>
          <cell r="G5052">
            <v>0</v>
          </cell>
          <cell r="H5052">
            <v>0</v>
          </cell>
          <cell r="I5052">
            <v>0</v>
          </cell>
          <cell r="J5052">
            <v>0</v>
          </cell>
          <cell r="K5052">
            <v>0</v>
          </cell>
        </row>
        <row r="5053">
          <cell r="A5053" t="str">
            <v>WMG</v>
          </cell>
          <cell r="B5053" t="str">
            <v>No</v>
          </cell>
          <cell r="C5053" t="str">
            <v>Western Mines Group Ltd</v>
          </cell>
          <cell r="D5053" t="str">
            <v>AustralianShares</v>
          </cell>
          <cell r="E5053">
            <v>1288030</v>
          </cell>
          <cell r="F5053">
            <v>0</v>
          </cell>
          <cell r="G5053">
            <v>0</v>
          </cell>
          <cell r="H5053">
            <v>193204.5</v>
          </cell>
          <cell r="I5053">
            <v>0</v>
          </cell>
          <cell r="J5053">
            <v>0</v>
          </cell>
          <cell r="K5053">
            <v>0.15</v>
          </cell>
        </row>
        <row r="5054">
          <cell r="A5054" t="str">
            <v>WMI</v>
          </cell>
          <cell r="B5054" t="str">
            <v>No</v>
          </cell>
          <cell r="C5054" t="str">
            <v>WAM Microcap Limited</v>
          </cell>
          <cell r="D5054" t="str">
            <v>AustralianShares</v>
          </cell>
          <cell r="E5054">
            <v>570571</v>
          </cell>
          <cell r="F5054">
            <v>0</v>
          </cell>
          <cell r="G5054">
            <v>0</v>
          </cell>
          <cell r="H5054">
            <v>830180.80500000005</v>
          </cell>
          <cell r="I5054">
            <v>0</v>
          </cell>
          <cell r="J5054">
            <v>0</v>
          </cell>
          <cell r="K5054">
            <v>1.4550000000000001</v>
          </cell>
        </row>
        <row r="5055">
          <cell r="A5055" t="str">
            <v>WMT.NY</v>
          </cell>
          <cell r="B5055" t="str">
            <v>No</v>
          </cell>
          <cell r="C5055" t="str">
            <v>Wal-Mart Stores Inc</v>
          </cell>
          <cell r="D5055" t="str">
            <v>InternationalShares</v>
          </cell>
          <cell r="E5055">
            <v>72907</v>
          </cell>
          <cell r="F5055">
            <v>0</v>
          </cell>
          <cell r="G5055">
            <v>0</v>
          </cell>
          <cell r="H5055">
            <v>10646755.242721001</v>
          </cell>
          <cell r="I5055">
            <v>0</v>
          </cell>
          <cell r="J5055">
            <v>0</v>
          </cell>
          <cell r="K5055">
            <v>146.032003</v>
          </cell>
        </row>
        <row r="5056">
          <cell r="A5056" t="str">
            <v>WNR</v>
          </cell>
          <cell r="B5056" t="str">
            <v>No</v>
          </cell>
          <cell r="C5056" t="str">
            <v>Wingara AG Limited</v>
          </cell>
          <cell r="D5056" t="str">
            <v>AustralianShares</v>
          </cell>
          <cell r="E5056">
            <v>22000</v>
          </cell>
          <cell r="F5056">
            <v>0</v>
          </cell>
          <cell r="G5056">
            <v>0</v>
          </cell>
          <cell r="H5056">
            <v>198</v>
          </cell>
          <cell r="I5056">
            <v>0</v>
          </cell>
          <cell r="J5056">
            <v>0</v>
          </cell>
          <cell r="K5056">
            <v>8.9999999999999993E-3</v>
          </cell>
        </row>
        <row r="5057">
          <cell r="A5057" t="str">
            <v>WNX</v>
          </cell>
          <cell r="B5057" t="str">
            <v>No</v>
          </cell>
          <cell r="C5057" t="str">
            <v>Wellnex Life Limited</v>
          </cell>
          <cell r="D5057" t="str">
            <v>AustralianShares</v>
          </cell>
          <cell r="E5057">
            <v>8108</v>
          </cell>
          <cell r="F5057">
            <v>0</v>
          </cell>
          <cell r="G5057">
            <v>0</v>
          </cell>
          <cell r="H5057">
            <v>5351.28</v>
          </cell>
          <cell r="I5057">
            <v>0</v>
          </cell>
          <cell r="J5057">
            <v>0</v>
          </cell>
          <cell r="K5057">
            <v>0.66</v>
          </cell>
        </row>
        <row r="5058">
          <cell r="A5058" t="str">
            <v>WOA</v>
          </cell>
          <cell r="B5058" t="str">
            <v>No</v>
          </cell>
          <cell r="C5058" t="str">
            <v>Wide Open Agriculture Limited</v>
          </cell>
          <cell r="D5058" t="str">
            <v>AustralianShares</v>
          </cell>
          <cell r="E5058">
            <v>303633</v>
          </cell>
          <cell r="F5058">
            <v>0</v>
          </cell>
          <cell r="G5058">
            <v>0</v>
          </cell>
          <cell r="H5058">
            <v>2732.6970000000001</v>
          </cell>
          <cell r="I5058">
            <v>0</v>
          </cell>
          <cell r="J5058">
            <v>0</v>
          </cell>
          <cell r="K5058">
            <v>8.9999999999999993E-3</v>
          </cell>
        </row>
        <row r="5059">
          <cell r="A5059" t="str">
            <v>WOLF.NY</v>
          </cell>
          <cell r="B5059" t="str">
            <v>No</v>
          </cell>
          <cell r="C5059" t="str">
            <v>Wolfspeed Inc</v>
          </cell>
          <cell r="D5059" t="str">
            <v>InternationalShares</v>
          </cell>
          <cell r="E5059">
            <v>908</v>
          </cell>
          <cell r="F5059">
            <v>0</v>
          </cell>
          <cell r="G5059">
            <v>0</v>
          </cell>
          <cell r="H5059">
            <v>9774.171448000001</v>
          </cell>
          <cell r="I5059">
            <v>0</v>
          </cell>
          <cell r="J5059">
            <v>0</v>
          </cell>
          <cell r="K5059">
            <v>10.764506000000001</v>
          </cell>
        </row>
        <row r="5060">
          <cell r="A5060" t="str">
            <v>WOT</v>
          </cell>
          <cell r="B5060" t="str">
            <v>No</v>
          </cell>
          <cell r="C5060" t="str">
            <v>WOTSO Property</v>
          </cell>
          <cell r="D5060" t="str">
            <v>AustralianShares</v>
          </cell>
          <cell r="E5060">
            <v>9620</v>
          </cell>
          <cell r="F5060">
            <v>0</v>
          </cell>
          <cell r="G5060">
            <v>0</v>
          </cell>
          <cell r="H5060">
            <v>7744.1</v>
          </cell>
          <cell r="I5060">
            <v>0</v>
          </cell>
          <cell r="J5060">
            <v>0</v>
          </cell>
          <cell r="K5060">
            <v>0.80500000000000005</v>
          </cell>
        </row>
        <row r="5061">
          <cell r="A5061" t="str">
            <v>WPC3240AU</v>
          </cell>
          <cell r="B5061" t="str">
            <v>No</v>
          </cell>
          <cell r="C5061" t="str">
            <v>Perennial Strategic Natural Resources Trust</v>
          </cell>
          <cell r="D5061" t="str">
            <v>ManagedFunds</v>
          </cell>
          <cell r="E5061">
            <v>248230.68969100001</v>
          </cell>
          <cell r="F5061">
            <v>0</v>
          </cell>
          <cell r="G5061">
            <v>0</v>
          </cell>
          <cell r="H5061">
            <v>447386.17203000002</v>
          </cell>
          <cell r="I5061">
            <v>0</v>
          </cell>
          <cell r="J5061">
            <v>0</v>
          </cell>
          <cell r="K5061">
            <v>1.8023</v>
          </cell>
        </row>
        <row r="5062">
          <cell r="A5062" t="str">
            <v>WPM.TX</v>
          </cell>
          <cell r="B5062" t="str">
            <v>No</v>
          </cell>
          <cell r="C5062" t="str">
            <v>Wheaton Precious Metals Corp</v>
          </cell>
          <cell r="D5062" t="str">
            <v>InternationalShares</v>
          </cell>
          <cell r="E5062">
            <v>3597</v>
          </cell>
          <cell r="F5062">
            <v>0</v>
          </cell>
          <cell r="G5062">
            <v>0</v>
          </cell>
          <cell r="H5062">
            <v>327117.25533299998</v>
          </cell>
          <cell r="I5062">
            <v>0</v>
          </cell>
          <cell r="J5062">
            <v>0</v>
          </cell>
          <cell r="K5062">
            <v>90.941688999999997</v>
          </cell>
        </row>
        <row r="5063">
          <cell r="A5063" t="str">
            <v>WQG</v>
          </cell>
          <cell r="B5063" t="str">
            <v>No</v>
          </cell>
          <cell r="C5063" t="str">
            <v>WCM Global Growth Limited</v>
          </cell>
          <cell r="D5063" t="str">
            <v>AustralianShares</v>
          </cell>
          <cell r="E5063">
            <v>186128</v>
          </cell>
          <cell r="F5063">
            <v>0</v>
          </cell>
          <cell r="G5063">
            <v>0</v>
          </cell>
          <cell r="H5063">
            <v>314556.32</v>
          </cell>
          <cell r="I5063">
            <v>0</v>
          </cell>
          <cell r="J5063">
            <v>0</v>
          </cell>
          <cell r="K5063">
            <v>1.69</v>
          </cell>
        </row>
        <row r="5064">
          <cell r="A5064" t="str">
            <v>WR1</v>
          </cell>
          <cell r="B5064" t="str">
            <v>No</v>
          </cell>
          <cell r="C5064" t="str">
            <v>Winsome Resources Limited</v>
          </cell>
          <cell r="D5064" t="str">
            <v>AustralianShares</v>
          </cell>
          <cell r="E5064">
            <v>81424</v>
          </cell>
          <cell r="F5064">
            <v>0</v>
          </cell>
          <cell r="G5064">
            <v>0</v>
          </cell>
          <cell r="H5064">
            <v>35419.440000000002</v>
          </cell>
          <cell r="I5064">
            <v>0</v>
          </cell>
          <cell r="J5064">
            <v>0</v>
          </cell>
          <cell r="K5064">
            <v>0.435</v>
          </cell>
        </row>
        <row r="5065">
          <cell r="A5065" t="str">
            <v>WRA4779AU</v>
          </cell>
          <cell r="B5065" t="str">
            <v>No</v>
          </cell>
          <cell r="C5065" t="str">
            <v>Warakirri Global Emerging Markets Fund</v>
          </cell>
          <cell r="D5065" t="str">
            <v>ManagedFunds</v>
          </cell>
          <cell r="E5065">
            <v>4142650.0049939998</v>
          </cell>
          <cell r="F5065">
            <v>0</v>
          </cell>
          <cell r="G5065">
            <v>0</v>
          </cell>
          <cell r="H5065">
            <v>4680780.2406429993</v>
          </cell>
          <cell r="I5065">
            <v>0</v>
          </cell>
          <cell r="J5065">
            <v>0</v>
          </cell>
          <cell r="K5065">
            <v>1.1298999999999999</v>
          </cell>
        </row>
        <row r="5066">
          <cell r="A5066" t="str">
            <v>WRF0003AU</v>
          </cell>
          <cell r="B5066" t="str">
            <v>No</v>
          </cell>
          <cell r="C5066" t="str">
            <v>Henley Brook Property Syndicate</v>
          </cell>
          <cell r="D5066" t="str">
            <v>ManagedFunds</v>
          </cell>
          <cell r="E5066">
            <v>18500</v>
          </cell>
          <cell r="F5066">
            <v>0</v>
          </cell>
          <cell r="G5066">
            <v>0</v>
          </cell>
          <cell r="H5066">
            <v>3330</v>
          </cell>
          <cell r="I5066">
            <v>0</v>
          </cell>
          <cell r="J5066">
            <v>0</v>
          </cell>
          <cell r="K5066">
            <v>0.18</v>
          </cell>
        </row>
        <row r="5067">
          <cell r="A5067" t="str">
            <v>WRK</v>
          </cell>
          <cell r="B5067" t="str">
            <v>No</v>
          </cell>
          <cell r="C5067" t="str">
            <v>wrkr Ltd</v>
          </cell>
          <cell r="D5067" t="str">
            <v>AustralianShares</v>
          </cell>
          <cell r="E5067">
            <v>2085611</v>
          </cell>
          <cell r="F5067">
            <v>0</v>
          </cell>
          <cell r="G5067">
            <v>0</v>
          </cell>
          <cell r="H5067">
            <v>106366.16099999999</v>
          </cell>
          <cell r="I5067">
            <v>0</v>
          </cell>
          <cell r="J5067">
            <v>0</v>
          </cell>
          <cell r="K5067">
            <v>5.0999999999999997E-2</v>
          </cell>
        </row>
        <row r="5068">
          <cell r="A5068" t="str">
            <v>WRLD</v>
          </cell>
          <cell r="B5068" t="str">
            <v>No</v>
          </cell>
          <cell r="C5068" t="str">
            <v>BetaShares Managed Risk Global Share Fund</v>
          </cell>
          <cell r="D5068" t="str">
            <v>AustralianShares</v>
          </cell>
          <cell r="E5068">
            <v>96520</v>
          </cell>
          <cell r="F5068">
            <v>0</v>
          </cell>
          <cell r="G5068">
            <v>0</v>
          </cell>
          <cell r="H5068">
            <v>2003755.2</v>
          </cell>
          <cell r="I5068">
            <v>0</v>
          </cell>
          <cell r="J5068">
            <v>0</v>
          </cell>
          <cell r="K5068">
            <v>20.76</v>
          </cell>
        </row>
        <row r="5069">
          <cell r="A5069" t="str">
            <v>WRM</v>
          </cell>
          <cell r="B5069" t="str">
            <v>No</v>
          </cell>
          <cell r="C5069" t="str">
            <v>White Rock Minerals Limited</v>
          </cell>
          <cell r="D5069" t="str">
            <v>AustralianShares</v>
          </cell>
          <cell r="E5069">
            <v>178015</v>
          </cell>
          <cell r="F5069">
            <v>0</v>
          </cell>
          <cell r="G5069">
            <v>0</v>
          </cell>
          <cell r="H5069">
            <v>11214.945</v>
          </cell>
          <cell r="I5069">
            <v>0</v>
          </cell>
          <cell r="J5069">
            <v>0</v>
          </cell>
          <cell r="K5069">
            <v>6.3E-2</v>
          </cell>
        </row>
        <row r="5070">
          <cell r="A5070" t="str">
            <v>WSI</v>
          </cell>
          <cell r="B5070" t="str">
            <v>No</v>
          </cell>
          <cell r="C5070" t="str">
            <v>WestStar Industrial Limited</v>
          </cell>
          <cell r="D5070" t="str">
            <v>AustralianShares</v>
          </cell>
          <cell r="E5070">
            <v>133215</v>
          </cell>
          <cell r="F5070">
            <v>0</v>
          </cell>
          <cell r="G5070">
            <v>0</v>
          </cell>
          <cell r="H5070">
            <v>13321.5</v>
          </cell>
          <cell r="I5070">
            <v>0</v>
          </cell>
          <cell r="J5070">
            <v>0</v>
          </cell>
          <cell r="K5070">
            <v>0.1</v>
          </cell>
        </row>
        <row r="5071">
          <cell r="A5071" t="str">
            <v>WSM.NY</v>
          </cell>
          <cell r="B5071" t="str">
            <v>No</v>
          </cell>
          <cell r="C5071" t="str">
            <v>Williams-Sonoma Inc</v>
          </cell>
          <cell r="D5071" t="str">
            <v>InternationalShares</v>
          </cell>
          <cell r="E5071">
            <v>10</v>
          </cell>
          <cell r="F5071">
            <v>0</v>
          </cell>
          <cell r="G5071">
            <v>0</v>
          </cell>
          <cell r="H5071">
            <v>2993.0499399999999</v>
          </cell>
          <cell r="I5071">
            <v>0</v>
          </cell>
          <cell r="J5071">
            <v>0</v>
          </cell>
          <cell r="K5071">
            <v>299.30499400000002</v>
          </cell>
        </row>
        <row r="5072">
          <cell r="A5072" t="str">
            <v>WSR</v>
          </cell>
          <cell r="B5072" t="str">
            <v>No</v>
          </cell>
          <cell r="C5072" t="str">
            <v>Westar Resources Limited</v>
          </cell>
          <cell r="D5072" t="str">
            <v>AustralianShares</v>
          </cell>
          <cell r="E5072">
            <v>120429</v>
          </cell>
          <cell r="F5072">
            <v>0</v>
          </cell>
          <cell r="G5072">
            <v>0</v>
          </cell>
          <cell r="H5072">
            <v>963.43200000000002</v>
          </cell>
          <cell r="I5072">
            <v>0</v>
          </cell>
          <cell r="J5072">
            <v>0</v>
          </cell>
          <cell r="K5072">
            <v>8.0000000000000002E-3</v>
          </cell>
        </row>
        <row r="5073">
          <cell r="A5073" t="str">
            <v>WTL</v>
          </cell>
          <cell r="B5073" t="str">
            <v>No</v>
          </cell>
          <cell r="C5073" t="str">
            <v>WT Financial Group Limited</v>
          </cell>
          <cell r="D5073" t="str">
            <v>AustralianShares</v>
          </cell>
          <cell r="E5073">
            <v>30000</v>
          </cell>
          <cell r="F5073">
            <v>0</v>
          </cell>
          <cell r="G5073">
            <v>0</v>
          </cell>
          <cell r="H5073">
            <v>2700</v>
          </cell>
          <cell r="I5073">
            <v>0</v>
          </cell>
          <cell r="J5073">
            <v>0</v>
          </cell>
          <cell r="K5073">
            <v>0.09</v>
          </cell>
        </row>
        <row r="5074">
          <cell r="A5074" t="str">
            <v>WTM</v>
          </cell>
          <cell r="B5074" t="str">
            <v>No</v>
          </cell>
          <cell r="C5074" t="str">
            <v>Waratah Minerals Limited</v>
          </cell>
          <cell r="D5074" t="str">
            <v>AustralianShares</v>
          </cell>
          <cell r="E5074">
            <v>141028</v>
          </cell>
          <cell r="F5074">
            <v>0</v>
          </cell>
          <cell r="G5074">
            <v>0</v>
          </cell>
          <cell r="H5074">
            <v>21859.34</v>
          </cell>
          <cell r="I5074">
            <v>0</v>
          </cell>
          <cell r="J5074">
            <v>0</v>
          </cell>
          <cell r="K5074">
            <v>0.155</v>
          </cell>
        </row>
        <row r="5075">
          <cell r="A5075" t="str">
            <v>WWI</v>
          </cell>
          <cell r="B5075" t="str">
            <v>No</v>
          </cell>
          <cell r="C5075" t="str">
            <v>West Wits Mining Limited</v>
          </cell>
          <cell r="D5075" t="str">
            <v>AustralianShares</v>
          </cell>
          <cell r="E5075">
            <v>651235</v>
          </cell>
          <cell r="F5075">
            <v>0</v>
          </cell>
          <cell r="G5075">
            <v>0</v>
          </cell>
          <cell r="H5075">
            <v>9117.2900000000009</v>
          </cell>
          <cell r="I5075">
            <v>0</v>
          </cell>
          <cell r="J5075">
            <v>0</v>
          </cell>
          <cell r="K5075">
            <v>1.4E-2</v>
          </cell>
        </row>
        <row r="5076">
          <cell r="A5076" t="str">
            <v>WXOZ</v>
          </cell>
          <cell r="B5076" t="str">
            <v>No</v>
          </cell>
          <cell r="C5076" t="str">
            <v>SPDR S&amp;P World ex Australia Carbon Control Fund</v>
          </cell>
          <cell r="D5076" t="str">
            <v>AustralianShares</v>
          </cell>
          <cell r="E5076">
            <v>21034</v>
          </cell>
          <cell r="F5076">
            <v>0</v>
          </cell>
          <cell r="G5076">
            <v>0</v>
          </cell>
          <cell r="H5076">
            <v>1031717.7</v>
          </cell>
          <cell r="I5076">
            <v>0</v>
          </cell>
          <cell r="J5076">
            <v>0</v>
          </cell>
          <cell r="K5076">
            <v>49.05</v>
          </cell>
        </row>
        <row r="5077">
          <cell r="A5077" t="str">
            <v>WYNN.ND</v>
          </cell>
          <cell r="B5077" t="str">
            <v>No</v>
          </cell>
          <cell r="C5077" t="str">
            <v>Wynn Resorts Limited</v>
          </cell>
          <cell r="D5077" t="str">
            <v>InternationalShares</v>
          </cell>
          <cell r="E5077">
            <v>100</v>
          </cell>
          <cell r="F5077">
            <v>0</v>
          </cell>
          <cell r="G5077">
            <v>0</v>
          </cell>
          <cell r="H5077">
            <v>13925.9738</v>
          </cell>
          <cell r="I5077">
            <v>0</v>
          </cell>
          <cell r="J5077">
            <v>0</v>
          </cell>
          <cell r="K5077">
            <v>139.259738</v>
          </cell>
        </row>
        <row r="5078">
          <cell r="A5078" t="str">
            <v>WYX</v>
          </cell>
          <cell r="B5078" t="str">
            <v>No</v>
          </cell>
          <cell r="C5078" t="str">
            <v>Western Yilgarn NL</v>
          </cell>
          <cell r="D5078" t="str">
            <v>AustralianShares</v>
          </cell>
          <cell r="E5078">
            <v>531608</v>
          </cell>
          <cell r="F5078">
            <v>0</v>
          </cell>
          <cell r="G5078">
            <v>0</v>
          </cell>
          <cell r="H5078">
            <v>13290.2</v>
          </cell>
          <cell r="I5078">
            <v>0</v>
          </cell>
          <cell r="J5078">
            <v>0</v>
          </cell>
          <cell r="K5078">
            <v>2.5000000000000001E-2</v>
          </cell>
        </row>
        <row r="5079">
          <cell r="A5079" t="str">
            <v>WZR</v>
          </cell>
          <cell r="B5079" t="str">
            <v>No</v>
          </cell>
          <cell r="C5079" t="str">
            <v>Wisr Limited</v>
          </cell>
          <cell r="D5079" t="str">
            <v>AustralianShares</v>
          </cell>
          <cell r="E5079">
            <v>947432</v>
          </cell>
          <cell r="F5079">
            <v>0</v>
          </cell>
          <cell r="G5079">
            <v>0</v>
          </cell>
          <cell r="H5079">
            <v>24633.232</v>
          </cell>
          <cell r="I5079">
            <v>0</v>
          </cell>
          <cell r="J5079">
            <v>0</v>
          </cell>
          <cell r="K5079">
            <v>2.5999999999999999E-2</v>
          </cell>
        </row>
        <row r="5080">
          <cell r="A5080" t="str">
            <v>X2M</v>
          </cell>
          <cell r="B5080" t="str">
            <v>No</v>
          </cell>
          <cell r="C5080" t="str">
            <v>X2M Connect Limited</v>
          </cell>
          <cell r="D5080" t="str">
            <v>AustralianShares</v>
          </cell>
          <cell r="E5080">
            <v>249373</v>
          </cell>
          <cell r="F5080">
            <v>0</v>
          </cell>
          <cell r="G5080">
            <v>0</v>
          </cell>
          <cell r="H5080">
            <v>7481.19</v>
          </cell>
          <cell r="I5080">
            <v>0</v>
          </cell>
          <cell r="J5080">
            <v>0</v>
          </cell>
          <cell r="K5080">
            <v>0.03</v>
          </cell>
        </row>
        <row r="5081">
          <cell r="A5081" t="str">
            <v>X64</v>
          </cell>
          <cell r="B5081" t="str">
            <v>No</v>
          </cell>
          <cell r="C5081" t="str">
            <v>Ten Sixty Four Limited</v>
          </cell>
          <cell r="D5081" t="str">
            <v>AustralianShares</v>
          </cell>
          <cell r="E5081">
            <v>0</v>
          </cell>
          <cell r="F5081">
            <v>0</v>
          </cell>
          <cell r="G5081">
            <v>0</v>
          </cell>
          <cell r="H5081">
            <v>0</v>
          </cell>
          <cell r="I5081">
            <v>0</v>
          </cell>
          <cell r="J5081">
            <v>0</v>
          </cell>
          <cell r="K5081">
            <v>0</v>
          </cell>
        </row>
        <row r="5082">
          <cell r="A5082" t="str">
            <v>XALG</v>
          </cell>
          <cell r="B5082" t="str">
            <v>No</v>
          </cell>
          <cell r="C5082" t="str">
            <v>Alphinity Global Equity Fund - Active ETF</v>
          </cell>
          <cell r="D5082" t="str">
            <v>AustralianShares</v>
          </cell>
          <cell r="E5082">
            <v>10886</v>
          </cell>
          <cell r="F5082">
            <v>0</v>
          </cell>
          <cell r="G5082">
            <v>0</v>
          </cell>
          <cell r="H5082">
            <v>131720.6</v>
          </cell>
          <cell r="I5082">
            <v>0</v>
          </cell>
          <cell r="J5082">
            <v>0</v>
          </cell>
          <cell r="K5082">
            <v>12.1</v>
          </cell>
        </row>
        <row r="5083">
          <cell r="A5083" t="str">
            <v>XAM</v>
          </cell>
          <cell r="B5083" t="str">
            <v>No</v>
          </cell>
          <cell r="C5083" t="str">
            <v>Xanadu Mines Limited</v>
          </cell>
          <cell r="D5083" t="str">
            <v>AustralianShares</v>
          </cell>
          <cell r="E5083">
            <v>528402</v>
          </cell>
          <cell r="F5083">
            <v>0</v>
          </cell>
          <cell r="G5083">
            <v>0</v>
          </cell>
          <cell r="H5083">
            <v>25891.698</v>
          </cell>
          <cell r="I5083">
            <v>0</v>
          </cell>
          <cell r="J5083">
            <v>0</v>
          </cell>
          <cell r="K5083">
            <v>4.9000000000000002E-2</v>
          </cell>
        </row>
        <row r="5084">
          <cell r="A5084" t="str">
            <v>XAR.NY</v>
          </cell>
          <cell r="B5084" t="str">
            <v>No</v>
          </cell>
          <cell r="C5084" t="str">
            <v>SPDR S&amp;P Aerospace &amp; Defense ETF</v>
          </cell>
          <cell r="D5084" t="str">
            <v>InternationalShares</v>
          </cell>
          <cell r="E5084">
            <v>631</v>
          </cell>
          <cell r="F5084">
            <v>0</v>
          </cell>
          <cell r="G5084">
            <v>0</v>
          </cell>
          <cell r="H5084">
            <v>169116.567087</v>
          </cell>
          <cell r="I5084">
            <v>0</v>
          </cell>
          <cell r="J5084">
            <v>0</v>
          </cell>
          <cell r="K5084">
            <v>268.013577</v>
          </cell>
        </row>
        <row r="5085">
          <cell r="A5085" t="str">
            <v>XARO</v>
          </cell>
          <cell r="B5085" t="str">
            <v>No</v>
          </cell>
          <cell r="C5085" t="str">
            <v>ActiveX Ardea Real Outcome Bond Fd (Managed Fd)</v>
          </cell>
          <cell r="D5085" t="str">
            <v>AustralianShares</v>
          </cell>
          <cell r="E5085">
            <v>238239</v>
          </cell>
          <cell r="F5085">
            <v>0</v>
          </cell>
          <cell r="G5085">
            <v>0</v>
          </cell>
          <cell r="H5085">
            <v>5653411.4699999997</v>
          </cell>
          <cell r="I5085">
            <v>0</v>
          </cell>
          <cell r="J5085">
            <v>0</v>
          </cell>
          <cell r="K5085">
            <v>23.73</v>
          </cell>
        </row>
        <row r="5086">
          <cell r="A5086" t="str">
            <v>XF1</v>
          </cell>
          <cell r="B5086" t="str">
            <v>No</v>
          </cell>
          <cell r="C5086" t="str">
            <v>Xref Limited</v>
          </cell>
          <cell r="D5086" t="str">
            <v>AustralianShares</v>
          </cell>
          <cell r="E5086">
            <v>8401</v>
          </cell>
          <cell r="F5086">
            <v>0</v>
          </cell>
          <cell r="G5086">
            <v>0</v>
          </cell>
          <cell r="H5086">
            <v>1806.2149999999999</v>
          </cell>
          <cell r="I5086">
            <v>0</v>
          </cell>
          <cell r="J5086">
            <v>0</v>
          </cell>
          <cell r="K5086">
            <v>0.215</v>
          </cell>
        </row>
        <row r="5087">
          <cell r="A5087" t="str">
            <v>XLE.NY</v>
          </cell>
          <cell r="B5087" t="str">
            <v>No</v>
          </cell>
          <cell r="C5087" t="str">
            <v>Energy Select Sector SPDR ETF</v>
          </cell>
          <cell r="D5087" t="str">
            <v>InternationalShares</v>
          </cell>
          <cell r="E5087">
            <v>2135</v>
          </cell>
          <cell r="F5087">
            <v>0</v>
          </cell>
          <cell r="G5087">
            <v>0</v>
          </cell>
          <cell r="H5087">
            <v>295594.14892000001</v>
          </cell>
          <cell r="I5087">
            <v>0</v>
          </cell>
          <cell r="J5087">
            <v>0</v>
          </cell>
          <cell r="K5087">
            <v>138.45159200000001</v>
          </cell>
        </row>
        <row r="5088">
          <cell r="A5088" t="str">
            <v>XLF.NY</v>
          </cell>
          <cell r="B5088" t="str">
            <v>No</v>
          </cell>
          <cell r="C5088" t="str">
            <v>Financial Select Sector SPDR Fund ETF</v>
          </cell>
          <cell r="D5088" t="str">
            <v>InternationalShares</v>
          </cell>
          <cell r="E5088">
            <v>3112</v>
          </cell>
          <cell r="F5088">
            <v>0</v>
          </cell>
          <cell r="G5088">
            <v>0</v>
          </cell>
          <cell r="H5088">
            <v>243095.13413600001</v>
          </cell>
          <cell r="I5088">
            <v>0</v>
          </cell>
          <cell r="J5088">
            <v>0</v>
          </cell>
          <cell r="K5088">
            <v>78.115403000000001</v>
          </cell>
        </row>
        <row r="5089">
          <cell r="A5089" t="str">
            <v>XLI.NY</v>
          </cell>
          <cell r="B5089" t="str">
            <v>No</v>
          </cell>
          <cell r="C5089" t="str">
            <v>Industrial Select Sector SPDR Fund</v>
          </cell>
          <cell r="D5089" t="str">
            <v>InternationalShares</v>
          </cell>
          <cell r="E5089">
            <v>1183</v>
          </cell>
          <cell r="F5089">
            <v>0</v>
          </cell>
          <cell r="G5089">
            <v>0</v>
          </cell>
          <cell r="H5089">
            <v>251934.83151199998</v>
          </cell>
          <cell r="I5089">
            <v>0</v>
          </cell>
          <cell r="J5089">
            <v>0</v>
          </cell>
          <cell r="K5089">
            <v>212.96266399999999</v>
          </cell>
        </row>
        <row r="5090">
          <cell r="A5090" t="str">
            <v>XLK.NY</v>
          </cell>
          <cell r="B5090" t="str">
            <v>No</v>
          </cell>
          <cell r="C5090" t="str">
            <v>Technology Select Sector SPDR ETF</v>
          </cell>
          <cell r="D5090" t="str">
            <v>InternationalShares</v>
          </cell>
          <cell r="E5090">
            <v>86</v>
          </cell>
          <cell r="F5090">
            <v>0</v>
          </cell>
          <cell r="G5090">
            <v>0</v>
          </cell>
          <cell r="H5090">
            <v>32320.543048</v>
          </cell>
          <cell r="I5090">
            <v>0</v>
          </cell>
          <cell r="J5090">
            <v>0</v>
          </cell>
          <cell r="K5090">
            <v>375.820268</v>
          </cell>
        </row>
        <row r="5091">
          <cell r="A5091" t="str">
            <v>XLP.NY</v>
          </cell>
          <cell r="B5091" t="str">
            <v>No</v>
          </cell>
          <cell r="C5091" t="str">
            <v>Consumer Staples Select Sector SPDR ETF</v>
          </cell>
          <cell r="D5091" t="str">
            <v>InternationalShares</v>
          </cell>
          <cell r="E5091">
            <v>2675</v>
          </cell>
          <cell r="F5091">
            <v>0</v>
          </cell>
          <cell r="G5091">
            <v>0</v>
          </cell>
          <cell r="H5091">
            <v>339876.75809999998</v>
          </cell>
          <cell r="I5091">
            <v>0</v>
          </cell>
          <cell r="J5091">
            <v>0</v>
          </cell>
          <cell r="K5091">
            <v>127.056732</v>
          </cell>
        </row>
        <row r="5092">
          <cell r="A5092" t="str">
            <v>XLV.NY</v>
          </cell>
          <cell r="B5092" t="str">
            <v>No</v>
          </cell>
          <cell r="C5092" t="str">
            <v>Health Care Select Sector SPDR ETF</v>
          </cell>
          <cell r="D5092" t="str">
            <v>InternationalShares</v>
          </cell>
          <cell r="E5092">
            <v>333</v>
          </cell>
          <cell r="F5092">
            <v>0</v>
          </cell>
          <cell r="G5092">
            <v>0</v>
          </cell>
          <cell r="H5092">
            <v>74043.655893000003</v>
          </cell>
          <cell r="I5092">
            <v>0</v>
          </cell>
          <cell r="J5092">
            <v>0</v>
          </cell>
          <cell r="K5092">
            <v>222.35332099999999</v>
          </cell>
        </row>
        <row r="5093">
          <cell r="A5093" t="str">
            <v>XLY.NY</v>
          </cell>
          <cell r="B5093" t="str">
            <v>No</v>
          </cell>
          <cell r="C5093" t="str">
            <v>Consumer Discret Sel Sect SPDR ETF</v>
          </cell>
          <cell r="D5093" t="str">
            <v>InternationalShares</v>
          </cell>
          <cell r="E5093">
            <v>370</v>
          </cell>
          <cell r="F5093">
            <v>0</v>
          </cell>
          <cell r="G5093">
            <v>0</v>
          </cell>
          <cell r="H5093">
            <v>134167.60957</v>
          </cell>
          <cell r="I5093">
            <v>0</v>
          </cell>
          <cell r="J5093">
            <v>0</v>
          </cell>
          <cell r="K5093">
            <v>362.615161</v>
          </cell>
        </row>
        <row r="5094">
          <cell r="A5094" t="str">
            <v>XME.NY</v>
          </cell>
          <cell r="B5094" t="str">
            <v>No</v>
          </cell>
          <cell r="C5094" t="str">
            <v>SPDR S&amp;P Metals and Mining ETF</v>
          </cell>
          <cell r="D5094" t="str">
            <v>InternationalShares</v>
          </cell>
          <cell r="E5094">
            <v>637</v>
          </cell>
          <cell r="F5094">
            <v>0</v>
          </cell>
          <cell r="G5094">
            <v>0</v>
          </cell>
          <cell r="H5094">
            <v>58428.560008</v>
          </cell>
          <cell r="I5094">
            <v>0</v>
          </cell>
          <cell r="J5094">
            <v>0</v>
          </cell>
          <cell r="K5094">
            <v>91.724583999999993</v>
          </cell>
        </row>
        <row r="5095">
          <cell r="A5095" t="str">
            <v>XMET</v>
          </cell>
          <cell r="B5095" t="str">
            <v>No</v>
          </cell>
          <cell r="C5095" t="str">
            <v>BetaShares Energy Transition Metals ETF</v>
          </cell>
          <cell r="D5095" t="str">
            <v>AustralianShares</v>
          </cell>
          <cell r="E5095">
            <v>163595</v>
          </cell>
          <cell r="F5095">
            <v>0</v>
          </cell>
          <cell r="G5095">
            <v>0</v>
          </cell>
          <cell r="H5095">
            <v>1197515.3999999999</v>
          </cell>
          <cell r="I5095">
            <v>0</v>
          </cell>
          <cell r="J5095">
            <v>0</v>
          </cell>
          <cell r="K5095">
            <v>7.32</v>
          </cell>
        </row>
        <row r="5096">
          <cell r="A5096" t="str">
            <v>XOM.NY</v>
          </cell>
          <cell r="B5096" t="str">
            <v>No</v>
          </cell>
          <cell r="C5096" t="str">
            <v>Exxon Mobil Corp</v>
          </cell>
          <cell r="D5096" t="str">
            <v>InternationalShares</v>
          </cell>
          <cell r="E5096">
            <v>1712</v>
          </cell>
          <cell r="F5096">
            <v>0</v>
          </cell>
          <cell r="G5096">
            <v>0</v>
          </cell>
          <cell r="H5096">
            <v>297656.11816000001</v>
          </cell>
          <cell r="I5096">
            <v>0</v>
          </cell>
          <cell r="J5096">
            <v>0</v>
          </cell>
          <cell r="K5096">
            <v>173.864555</v>
          </cell>
        </row>
        <row r="5097">
          <cell r="A5097" t="str">
            <v>XOP.NY</v>
          </cell>
          <cell r="B5097" t="str">
            <v>No</v>
          </cell>
          <cell r="C5097" t="str">
            <v>SPDR S&amp;P Oil &amp; Gas Exploration &amp; Production ETF</v>
          </cell>
          <cell r="D5097" t="str">
            <v>InternationalShares</v>
          </cell>
          <cell r="E5097">
            <v>152</v>
          </cell>
          <cell r="F5097">
            <v>0</v>
          </cell>
          <cell r="G5097">
            <v>0</v>
          </cell>
          <cell r="H5097">
            <v>32520.187504000001</v>
          </cell>
          <cell r="I5097">
            <v>0</v>
          </cell>
          <cell r="J5097">
            <v>0</v>
          </cell>
          <cell r="K5097">
            <v>213.94860199999999</v>
          </cell>
        </row>
        <row r="5098">
          <cell r="A5098" t="str">
            <v>XPEV.NY</v>
          </cell>
          <cell r="B5098" t="str">
            <v>No</v>
          </cell>
          <cell r="C5098" t="str">
            <v>XPeng Inc</v>
          </cell>
          <cell r="D5098" t="str">
            <v>InternationalShares</v>
          </cell>
          <cell r="E5098">
            <v>471</v>
          </cell>
          <cell r="F5098">
            <v>0</v>
          </cell>
          <cell r="G5098">
            <v>0</v>
          </cell>
          <cell r="H5098">
            <v>8998.2543540000006</v>
          </cell>
          <cell r="I5098">
            <v>0</v>
          </cell>
          <cell r="J5098">
            <v>0</v>
          </cell>
          <cell r="K5098">
            <v>19.104574</v>
          </cell>
        </row>
        <row r="5099">
          <cell r="A5099" t="str">
            <v>XPN</v>
          </cell>
          <cell r="B5099" t="str">
            <v>No</v>
          </cell>
          <cell r="C5099" t="str">
            <v>XPON Technologies Group Limited</v>
          </cell>
          <cell r="D5099" t="str">
            <v>AustralianShares</v>
          </cell>
          <cell r="E5099">
            <v>23500</v>
          </cell>
          <cell r="F5099">
            <v>0</v>
          </cell>
          <cell r="G5099">
            <v>0</v>
          </cell>
          <cell r="H5099">
            <v>329</v>
          </cell>
          <cell r="I5099">
            <v>0</v>
          </cell>
          <cell r="J5099">
            <v>0</v>
          </cell>
          <cell r="K5099">
            <v>1.4E-2</v>
          </cell>
        </row>
        <row r="5100">
          <cell r="A5100" t="str">
            <v>XRF</v>
          </cell>
          <cell r="B5100" t="str">
            <v>No</v>
          </cell>
          <cell r="C5100" t="str">
            <v>XRF Scientific Limited</v>
          </cell>
          <cell r="D5100" t="str">
            <v>AustralianShares</v>
          </cell>
          <cell r="E5100">
            <v>152427</v>
          </cell>
          <cell r="F5100">
            <v>0</v>
          </cell>
          <cell r="G5100">
            <v>0</v>
          </cell>
          <cell r="H5100">
            <v>297232.65000000002</v>
          </cell>
          <cell r="I5100">
            <v>0</v>
          </cell>
          <cell r="J5100">
            <v>0</v>
          </cell>
          <cell r="K5100">
            <v>1.95</v>
          </cell>
        </row>
        <row r="5101">
          <cell r="A5101" t="str">
            <v>XRG</v>
          </cell>
          <cell r="B5101" t="str">
            <v>No</v>
          </cell>
          <cell r="C5101" t="str">
            <v>XReality Group Limited</v>
          </cell>
          <cell r="D5101" t="str">
            <v>AustralianShares</v>
          </cell>
          <cell r="E5101">
            <v>310000</v>
          </cell>
          <cell r="F5101">
            <v>0</v>
          </cell>
          <cell r="G5101">
            <v>0</v>
          </cell>
          <cell r="H5101">
            <v>9300</v>
          </cell>
          <cell r="I5101">
            <v>0</v>
          </cell>
          <cell r="J5101">
            <v>0</v>
          </cell>
          <cell r="K5101">
            <v>0.03</v>
          </cell>
        </row>
        <row r="5102">
          <cell r="A5102" t="str">
            <v>XST</v>
          </cell>
          <cell r="B5102" t="str">
            <v>No</v>
          </cell>
          <cell r="C5102" t="str">
            <v>Xstate Resources Limited</v>
          </cell>
          <cell r="D5102" t="str">
            <v>AustralianShares</v>
          </cell>
          <cell r="E5102">
            <v>2778</v>
          </cell>
          <cell r="F5102">
            <v>0</v>
          </cell>
          <cell r="G5102">
            <v>0</v>
          </cell>
          <cell r="H5102">
            <v>25.001999999999999</v>
          </cell>
          <cell r="I5102">
            <v>0</v>
          </cell>
          <cell r="J5102">
            <v>0</v>
          </cell>
          <cell r="K5102">
            <v>8.9999999999999993E-3</v>
          </cell>
        </row>
        <row r="5103">
          <cell r="A5103" t="str">
            <v>XT.ND</v>
          </cell>
          <cell r="B5103" t="str">
            <v>No</v>
          </cell>
          <cell r="C5103" t="str">
            <v>iShares Exponential Technologies ETF</v>
          </cell>
          <cell r="D5103" t="str">
            <v>InternationalShares</v>
          </cell>
          <cell r="E5103">
            <v>9960</v>
          </cell>
          <cell r="F5103">
            <v>0</v>
          </cell>
          <cell r="G5103">
            <v>0</v>
          </cell>
          <cell r="H5103">
            <v>960422.82024000003</v>
          </cell>
          <cell r="I5103">
            <v>0</v>
          </cell>
          <cell r="J5103">
            <v>0</v>
          </cell>
          <cell r="K5103">
            <v>96.427993999999998</v>
          </cell>
        </row>
        <row r="5104">
          <cell r="A5104" t="str">
            <v>XTC</v>
          </cell>
          <cell r="B5104" t="str">
            <v>No</v>
          </cell>
          <cell r="C5104" t="str">
            <v>XTC Lithium Limited</v>
          </cell>
          <cell r="D5104" t="str">
            <v>AustralianShares</v>
          </cell>
          <cell r="E5104">
            <v>186934</v>
          </cell>
          <cell r="F5104">
            <v>0</v>
          </cell>
          <cell r="G5104">
            <v>0</v>
          </cell>
          <cell r="H5104">
            <v>37386.800000000003</v>
          </cell>
          <cell r="I5104">
            <v>0</v>
          </cell>
          <cell r="J5104">
            <v>0</v>
          </cell>
          <cell r="K5104">
            <v>0.2</v>
          </cell>
        </row>
        <row r="5105">
          <cell r="A5105" t="str">
            <v>XYL.NY</v>
          </cell>
          <cell r="B5105" t="str">
            <v>No</v>
          </cell>
          <cell r="C5105" t="str">
            <v>Xylem Inc</v>
          </cell>
          <cell r="D5105" t="str">
            <v>InternationalShares</v>
          </cell>
          <cell r="E5105">
            <v>473</v>
          </cell>
          <cell r="F5105">
            <v>0</v>
          </cell>
          <cell r="G5105">
            <v>0</v>
          </cell>
          <cell r="H5105">
            <v>88698.011952000001</v>
          </cell>
          <cell r="I5105">
            <v>0</v>
          </cell>
          <cell r="J5105">
            <v>0</v>
          </cell>
          <cell r="K5105">
            <v>187.52222399999999</v>
          </cell>
        </row>
        <row r="5106">
          <cell r="A5106" t="str">
            <v>XZMJ.DB</v>
          </cell>
          <cell r="B5106" t="str">
            <v>No</v>
          </cell>
          <cell r="C5106" t="str">
            <v>X-trackers MSCI Japan ESG UCITS ETF</v>
          </cell>
          <cell r="D5106" t="str">
            <v>InternationalShares</v>
          </cell>
          <cell r="E5106">
            <v>776</v>
          </cell>
          <cell r="F5106">
            <v>0</v>
          </cell>
          <cell r="G5106">
            <v>0</v>
          </cell>
          <cell r="H5106">
            <v>28566.729695999999</v>
          </cell>
          <cell r="I5106">
            <v>0</v>
          </cell>
          <cell r="J5106">
            <v>0</v>
          </cell>
          <cell r="K5106">
            <v>36.812795999999999</v>
          </cell>
        </row>
        <row r="5107">
          <cell r="A5107" t="str">
            <v>YAL</v>
          </cell>
          <cell r="B5107" t="str">
            <v>No</v>
          </cell>
          <cell r="C5107" t="str">
            <v>Yancoal Australia Limited</v>
          </cell>
          <cell r="D5107" t="str">
            <v>AustralianShares</v>
          </cell>
          <cell r="E5107">
            <v>171150</v>
          </cell>
          <cell r="F5107">
            <v>0</v>
          </cell>
          <cell r="G5107">
            <v>0</v>
          </cell>
          <cell r="H5107">
            <v>1112475</v>
          </cell>
          <cell r="I5107">
            <v>0</v>
          </cell>
          <cell r="J5107">
            <v>0</v>
          </cell>
          <cell r="K5107">
            <v>6.5</v>
          </cell>
        </row>
        <row r="5108">
          <cell r="A5108" t="str">
            <v>YANK</v>
          </cell>
          <cell r="B5108" t="str">
            <v>No</v>
          </cell>
          <cell r="C5108" t="str">
            <v>BetaShares Strong U.S. Dollar Fund (Hedge) ETF</v>
          </cell>
          <cell r="D5108" t="str">
            <v>AustralianShares</v>
          </cell>
          <cell r="E5108">
            <v>1207</v>
          </cell>
          <cell r="F5108">
            <v>0</v>
          </cell>
          <cell r="G5108">
            <v>0</v>
          </cell>
          <cell r="H5108">
            <v>16837.650000000001</v>
          </cell>
          <cell r="I5108">
            <v>0</v>
          </cell>
          <cell r="J5108">
            <v>0</v>
          </cell>
          <cell r="K5108">
            <v>13.95</v>
          </cell>
        </row>
        <row r="5109">
          <cell r="A5109" t="str">
            <v>YAR</v>
          </cell>
          <cell r="B5109" t="str">
            <v>No</v>
          </cell>
          <cell r="C5109" t="str">
            <v>Yari Minerals Limited</v>
          </cell>
          <cell r="D5109" t="str">
            <v>AustralianShares</v>
          </cell>
          <cell r="E5109">
            <v>19510</v>
          </cell>
          <cell r="F5109">
            <v>0</v>
          </cell>
          <cell r="G5109">
            <v>0</v>
          </cell>
          <cell r="H5109">
            <v>58.53</v>
          </cell>
          <cell r="I5109">
            <v>0</v>
          </cell>
          <cell r="J5109">
            <v>0</v>
          </cell>
          <cell r="K5109">
            <v>3.0000000000000001E-3</v>
          </cell>
        </row>
        <row r="5110">
          <cell r="A5110" t="str">
            <v>YOC0018AU</v>
          </cell>
          <cell r="B5110" t="str">
            <v>No</v>
          </cell>
          <cell r="C5110" t="str">
            <v>ASA Diversified Property Fund</v>
          </cell>
          <cell r="D5110" t="str">
            <v>ManagedFunds</v>
          </cell>
          <cell r="E5110">
            <v>9967501.1043120008</v>
          </cell>
          <cell r="F5110">
            <v>0</v>
          </cell>
          <cell r="G5110">
            <v>0</v>
          </cell>
          <cell r="H5110">
            <v>10005377.608508</v>
          </cell>
          <cell r="I5110">
            <v>0</v>
          </cell>
          <cell r="J5110">
            <v>0</v>
          </cell>
          <cell r="K5110">
            <v>1.0038</v>
          </cell>
        </row>
        <row r="5111">
          <cell r="A5111" t="str">
            <v>YOJ</v>
          </cell>
          <cell r="B5111" t="str">
            <v>No</v>
          </cell>
          <cell r="C5111" t="str">
            <v>Yojee Limited</v>
          </cell>
          <cell r="D5111" t="str">
            <v>AustralianShares</v>
          </cell>
          <cell r="E5111">
            <v>143276</v>
          </cell>
          <cell r="F5111">
            <v>0</v>
          </cell>
          <cell r="G5111">
            <v>0</v>
          </cell>
          <cell r="H5111">
            <v>18625.88</v>
          </cell>
          <cell r="I5111">
            <v>0</v>
          </cell>
          <cell r="J5111">
            <v>0</v>
          </cell>
          <cell r="K5111">
            <v>0.13</v>
          </cell>
        </row>
        <row r="5112">
          <cell r="A5112" t="str">
            <v>YOW</v>
          </cell>
          <cell r="B5112" t="str">
            <v>No</v>
          </cell>
          <cell r="C5112" t="str">
            <v>Yowie Group Ltd</v>
          </cell>
          <cell r="D5112" t="str">
            <v>AustralianShares</v>
          </cell>
          <cell r="E5112">
            <v>36524</v>
          </cell>
          <cell r="F5112">
            <v>0</v>
          </cell>
          <cell r="G5112">
            <v>0</v>
          </cell>
          <cell r="H5112">
            <v>913.1</v>
          </cell>
          <cell r="I5112">
            <v>0</v>
          </cell>
          <cell r="J5112">
            <v>0</v>
          </cell>
          <cell r="K5112">
            <v>2.5000000000000001E-2</v>
          </cell>
        </row>
        <row r="5113">
          <cell r="A5113" t="str">
            <v>YRL</v>
          </cell>
          <cell r="B5113" t="str">
            <v>No</v>
          </cell>
          <cell r="C5113" t="str">
            <v>Yandal Resources Limited</v>
          </cell>
          <cell r="D5113" t="str">
            <v>AustralianShares</v>
          </cell>
          <cell r="E5113">
            <v>49894</v>
          </cell>
          <cell r="F5113">
            <v>0</v>
          </cell>
          <cell r="G5113">
            <v>0</v>
          </cell>
          <cell r="H5113">
            <v>8731.4500000000007</v>
          </cell>
          <cell r="I5113">
            <v>0</v>
          </cell>
          <cell r="J5113">
            <v>0</v>
          </cell>
          <cell r="K5113">
            <v>0.17499999999999999</v>
          </cell>
        </row>
        <row r="5114">
          <cell r="A5114" t="str">
            <v>YUM.NY</v>
          </cell>
          <cell r="B5114" t="str">
            <v>No</v>
          </cell>
          <cell r="C5114" t="str">
            <v>Yum! Brands Inc</v>
          </cell>
          <cell r="D5114" t="str">
            <v>InternationalShares</v>
          </cell>
          <cell r="E5114">
            <v>595</v>
          </cell>
          <cell r="F5114">
            <v>0</v>
          </cell>
          <cell r="G5114">
            <v>0</v>
          </cell>
          <cell r="H5114">
            <v>129020.850175</v>
          </cell>
          <cell r="I5114">
            <v>0</v>
          </cell>
          <cell r="J5114">
            <v>0</v>
          </cell>
          <cell r="K5114">
            <v>216.84176500000001</v>
          </cell>
        </row>
        <row r="5115">
          <cell r="A5115" t="str">
            <v>YUMC.NY</v>
          </cell>
          <cell r="B5115" t="str">
            <v>No</v>
          </cell>
          <cell r="C5115" t="str">
            <v>Yum China Holdings Inc</v>
          </cell>
          <cell r="D5115" t="str">
            <v>InternationalShares</v>
          </cell>
          <cell r="E5115">
            <v>260</v>
          </cell>
          <cell r="F5115">
            <v>0</v>
          </cell>
          <cell r="G5115">
            <v>0</v>
          </cell>
          <cell r="H5115">
            <v>20242.767220000002</v>
          </cell>
          <cell r="I5115">
            <v>0</v>
          </cell>
          <cell r="J5115">
            <v>0</v>
          </cell>
          <cell r="K5115">
            <v>77.856797</v>
          </cell>
        </row>
        <row r="5116">
          <cell r="A5116" t="str">
            <v>Z.ND</v>
          </cell>
          <cell r="B5116" t="str">
            <v>No</v>
          </cell>
          <cell r="C5116" t="str">
            <v>Zillow Group Inc. (Class C)</v>
          </cell>
          <cell r="D5116" t="str">
            <v>InternationalShares</v>
          </cell>
          <cell r="E5116">
            <v>190</v>
          </cell>
          <cell r="F5116">
            <v>0</v>
          </cell>
          <cell r="G5116">
            <v>0</v>
          </cell>
          <cell r="H5116">
            <v>22740.423409999999</v>
          </cell>
          <cell r="I5116">
            <v>0</v>
          </cell>
          <cell r="J5116">
            <v>0</v>
          </cell>
          <cell r="K5116">
            <v>119.68643899999999</v>
          </cell>
        </row>
        <row r="5117">
          <cell r="A5117" t="str">
            <v>Z2U</v>
          </cell>
          <cell r="B5117" t="str">
            <v>No</v>
          </cell>
          <cell r="C5117" t="str">
            <v>Zoom2u Technologies Limited</v>
          </cell>
          <cell r="D5117" t="str">
            <v>AustralianShares</v>
          </cell>
          <cell r="E5117">
            <v>48001</v>
          </cell>
          <cell r="F5117">
            <v>0</v>
          </cell>
          <cell r="G5117">
            <v>0</v>
          </cell>
          <cell r="H5117">
            <v>3648.076</v>
          </cell>
          <cell r="I5117">
            <v>0</v>
          </cell>
          <cell r="J5117">
            <v>0</v>
          </cell>
          <cell r="K5117">
            <v>7.5999999999999998E-2</v>
          </cell>
        </row>
        <row r="5118">
          <cell r="A5118" t="str">
            <v>Z74.SI</v>
          </cell>
          <cell r="B5118" t="str">
            <v>No</v>
          </cell>
          <cell r="C5118" t="str">
            <v>Singapore Telecommunications Limited</v>
          </cell>
          <cell r="D5118" t="str">
            <v>InternationalShares</v>
          </cell>
          <cell r="E5118">
            <v>5945</v>
          </cell>
          <cell r="F5118">
            <v>0</v>
          </cell>
          <cell r="G5118">
            <v>0</v>
          </cell>
          <cell r="H5118">
            <v>21678.335489999998</v>
          </cell>
          <cell r="I5118">
            <v>0</v>
          </cell>
          <cell r="J5118">
            <v>0</v>
          </cell>
          <cell r="K5118">
            <v>3.6464819999999998</v>
          </cell>
        </row>
        <row r="5119">
          <cell r="A5119" t="str">
            <v>ZBH.NY</v>
          </cell>
          <cell r="B5119" t="str">
            <v>No</v>
          </cell>
          <cell r="C5119" t="str">
            <v>Zimmer Biomet Holdings Inc</v>
          </cell>
          <cell r="D5119" t="str">
            <v>InternationalShares</v>
          </cell>
          <cell r="E5119">
            <v>4233</v>
          </cell>
          <cell r="F5119">
            <v>0</v>
          </cell>
          <cell r="G5119">
            <v>0</v>
          </cell>
          <cell r="H5119">
            <v>722695.63688400004</v>
          </cell>
          <cell r="I5119">
            <v>0</v>
          </cell>
          <cell r="J5119">
            <v>0</v>
          </cell>
          <cell r="K5119">
            <v>170.728948</v>
          </cell>
        </row>
        <row r="5120">
          <cell r="A5120" t="str">
            <v>ZEO</v>
          </cell>
          <cell r="B5120" t="str">
            <v>No</v>
          </cell>
          <cell r="C5120" t="str">
            <v>Zeotech Limited</v>
          </cell>
          <cell r="D5120" t="str">
            <v>AustralianShares</v>
          </cell>
          <cell r="E5120">
            <v>149206</v>
          </cell>
          <cell r="F5120">
            <v>0</v>
          </cell>
          <cell r="G5120">
            <v>0</v>
          </cell>
          <cell r="H5120">
            <v>6415.8580000000002</v>
          </cell>
          <cell r="I5120">
            <v>0</v>
          </cell>
          <cell r="J5120">
            <v>0</v>
          </cell>
          <cell r="K5120">
            <v>4.2999999999999997E-2</v>
          </cell>
        </row>
        <row r="5121">
          <cell r="A5121" t="str">
            <v>ZG.ND</v>
          </cell>
          <cell r="B5121" t="str">
            <v>No</v>
          </cell>
          <cell r="C5121" t="str">
            <v>Zillow Group Inc. (Class A)</v>
          </cell>
          <cell r="D5121" t="str">
            <v>InternationalShares</v>
          </cell>
          <cell r="E5121">
            <v>555</v>
          </cell>
          <cell r="F5121">
            <v>0</v>
          </cell>
          <cell r="G5121">
            <v>0</v>
          </cell>
          <cell r="H5121">
            <v>63555.438719999998</v>
          </cell>
          <cell r="I5121">
            <v>0</v>
          </cell>
          <cell r="J5121">
            <v>0</v>
          </cell>
          <cell r="K5121">
            <v>114.514304</v>
          </cell>
        </row>
        <row r="5122">
          <cell r="A5122" t="str">
            <v>ZIM</v>
          </cell>
          <cell r="B5122" t="str">
            <v>No</v>
          </cell>
          <cell r="C5122" t="str">
            <v>Zimplats Holdings Limited</v>
          </cell>
          <cell r="D5122" t="str">
            <v>AustralianShares</v>
          </cell>
          <cell r="E5122">
            <v>3902</v>
          </cell>
          <cell r="F5122">
            <v>0</v>
          </cell>
          <cell r="G5122">
            <v>0</v>
          </cell>
          <cell r="H5122">
            <v>51155.22</v>
          </cell>
          <cell r="I5122">
            <v>0</v>
          </cell>
          <cell r="J5122">
            <v>0</v>
          </cell>
          <cell r="K5122">
            <v>13.11</v>
          </cell>
        </row>
        <row r="5123">
          <cell r="A5123" t="str">
            <v>ZLD</v>
          </cell>
          <cell r="B5123" t="str">
            <v>No</v>
          </cell>
          <cell r="C5123" t="str">
            <v>Zelira Therapeutics Limited</v>
          </cell>
          <cell r="D5123" t="str">
            <v>AustralianShares</v>
          </cell>
          <cell r="E5123">
            <v>6663</v>
          </cell>
          <cell r="F5123">
            <v>0</v>
          </cell>
          <cell r="G5123">
            <v>0</v>
          </cell>
          <cell r="H5123">
            <v>4131.0600000000004</v>
          </cell>
          <cell r="I5123">
            <v>0</v>
          </cell>
          <cell r="J5123">
            <v>0</v>
          </cell>
          <cell r="K5123">
            <v>0.62</v>
          </cell>
        </row>
        <row r="5124">
          <cell r="A5124" t="str">
            <v>ZM.ND</v>
          </cell>
          <cell r="B5124" t="str">
            <v>No</v>
          </cell>
          <cell r="C5124" t="str">
            <v>Zoom Communications Inc</v>
          </cell>
          <cell r="D5124" t="str">
            <v>InternationalShares</v>
          </cell>
          <cell r="E5124">
            <v>269</v>
          </cell>
          <cell r="F5124">
            <v>0</v>
          </cell>
          <cell r="G5124">
            <v>0</v>
          </cell>
          <cell r="H5124">
            <v>35482.608821000002</v>
          </cell>
          <cell r="I5124">
            <v>0</v>
          </cell>
          <cell r="J5124">
            <v>0</v>
          </cell>
          <cell r="K5124">
            <v>131.905609</v>
          </cell>
        </row>
        <row r="5125">
          <cell r="A5125" t="str">
            <v>ZMM</v>
          </cell>
          <cell r="B5125" t="str">
            <v>No</v>
          </cell>
          <cell r="C5125" t="str">
            <v>Zimi Limited</v>
          </cell>
          <cell r="D5125" t="str">
            <v>AustralianShares</v>
          </cell>
          <cell r="E5125">
            <v>19767</v>
          </cell>
          <cell r="F5125">
            <v>0</v>
          </cell>
          <cell r="G5125">
            <v>0</v>
          </cell>
          <cell r="H5125">
            <v>256.971</v>
          </cell>
          <cell r="I5125">
            <v>0</v>
          </cell>
          <cell r="J5125">
            <v>0</v>
          </cell>
          <cell r="K5125">
            <v>1.2999999999999999E-2</v>
          </cell>
        </row>
        <row r="5126">
          <cell r="A5126" t="str">
            <v>ZNC</v>
          </cell>
          <cell r="B5126" t="str">
            <v>No</v>
          </cell>
          <cell r="C5126" t="str">
            <v>Zenith Minerals Limited</v>
          </cell>
          <cell r="D5126" t="str">
            <v>AustralianShares</v>
          </cell>
          <cell r="E5126">
            <v>774709</v>
          </cell>
          <cell r="F5126">
            <v>0</v>
          </cell>
          <cell r="G5126">
            <v>0</v>
          </cell>
          <cell r="H5126">
            <v>30988.36</v>
          </cell>
          <cell r="I5126">
            <v>0</v>
          </cell>
          <cell r="J5126">
            <v>0</v>
          </cell>
          <cell r="K5126">
            <v>0.04</v>
          </cell>
        </row>
        <row r="5127">
          <cell r="A5127" t="str">
            <v>ZNO</v>
          </cell>
          <cell r="B5127" t="str">
            <v>No</v>
          </cell>
          <cell r="C5127" t="str">
            <v>Zoono Group Limited</v>
          </cell>
          <cell r="D5127" t="str">
            <v>AustralianShares</v>
          </cell>
          <cell r="E5127">
            <v>5843</v>
          </cell>
          <cell r="F5127">
            <v>0</v>
          </cell>
          <cell r="G5127">
            <v>0</v>
          </cell>
          <cell r="H5127">
            <v>146.07499999999999</v>
          </cell>
          <cell r="I5127">
            <v>0</v>
          </cell>
          <cell r="J5127">
            <v>0</v>
          </cell>
          <cell r="K5127">
            <v>2.5000000000000001E-2</v>
          </cell>
        </row>
        <row r="5128">
          <cell r="A5128" t="str">
            <v>ZUR0059AU</v>
          </cell>
          <cell r="B5128" t="str">
            <v>No</v>
          </cell>
          <cell r="C5128" t="str">
            <v>Zurich Investments Managed Growth Fund</v>
          </cell>
          <cell r="D5128" t="str">
            <v>ManagedFunds</v>
          </cell>
          <cell r="E5128">
            <v>49464.391742</v>
          </cell>
          <cell r="F5128">
            <v>0</v>
          </cell>
          <cell r="G5128">
            <v>0</v>
          </cell>
          <cell r="H5128">
            <v>62809.884634000002</v>
          </cell>
          <cell r="I5128">
            <v>0</v>
          </cell>
          <cell r="J5128">
            <v>0</v>
          </cell>
          <cell r="K5128">
            <v>1.2698</v>
          </cell>
        </row>
        <row r="5129">
          <cell r="A5129" t="str">
            <v>ZUR0061AU</v>
          </cell>
          <cell r="B5129" t="str">
            <v>No</v>
          </cell>
          <cell r="C5129" t="str">
            <v>Zurich Inv Global Thematic Share Fund</v>
          </cell>
          <cell r="D5129" t="str">
            <v>ManagedFunds</v>
          </cell>
          <cell r="E5129">
            <v>3831018.7974470002</v>
          </cell>
          <cell r="F5129">
            <v>0</v>
          </cell>
          <cell r="G5129">
            <v>0</v>
          </cell>
          <cell r="H5129">
            <v>6380944.909027</v>
          </cell>
          <cell r="I5129">
            <v>0</v>
          </cell>
          <cell r="J5129">
            <v>0</v>
          </cell>
          <cell r="K5129">
            <v>1.6656</v>
          </cell>
        </row>
        <row r="5130">
          <cell r="A5130" t="str">
            <v>ZUR0064AU</v>
          </cell>
          <cell r="B5130" t="str">
            <v>No</v>
          </cell>
          <cell r="C5130" t="str">
            <v>Zurich Investments Aust Prop Securities Fund</v>
          </cell>
          <cell r="D5130" t="str">
            <v>ManagedFunds</v>
          </cell>
          <cell r="E5130">
            <v>6367784.5128070004</v>
          </cell>
          <cell r="F5130">
            <v>0</v>
          </cell>
          <cell r="G5130">
            <v>0</v>
          </cell>
          <cell r="H5130">
            <v>10068740.871650001</v>
          </cell>
          <cell r="I5130">
            <v>0</v>
          </cell>
          <cell r="J5130">
            <v>0</v>
          </cell>
          <cell r="K5130">
            <v>1.5811999999999999</v>
          </cell>
        </row>
        <row r="5131">
          <cell r="A5131" t="str">
            <v>ZUR0517AU</v>
          </cell>
          <cell r="B5131" t="str">
            <v>No</v>
          </cell>
          <cell r="C5131" t="str">
            <v>Zurich Inv Global Thematic Share Fund - Hedged</v>
          </cell>
          <cell r="D5131" t="str">
            <v>ManagedFunds</v>
          </cell>
          <cell r="E5131">
            <v>1043693.097108</v>
          </cell>
          <cell r="F5131">
            <v>0</v>
          </cell>
          <cell r="G5131">
            <v>0</v>
          </cell>
          <cell r="H5131">
            <v>1080535.463436</v>
          </cell>
          <cell r="I5131">
            <v>0</v>
          </cell>
          <cell r="J5131">
            <v>0</v>
          </cell>
          <cell r="K5131">
            <v>1.0353000000000001</v>
          </cell>
        </row>
        <row r="5132">
          <cell r="A5132" t="str">
            <v>ZUR0580AU</v>
          </cell>
          <cell r="B5132" t="str">
            <v>No</v>
          </cell>
          <cell r="C5132" t="str">
            <v>Zurich Investments Global Growth Share Fund</v>
          </cell>
          <cell r="D5132" t="str">
            <v>ManagedFunds</v>
          </cell>
          <cell r="E5132">
            <v>479812.23479399999</v>
          </cell>
          <cell r="F5132">
            <v>0</v>
          </cell>
          <cell r="G5132">
            <v>0</v>
          </cell>
          <cell r="H5132">
            <v>1333110.3131530001</v>
          </cell>
          <cell r="I5132">
            <v>0</v>
          </cell>
          <cell r="J5132">
            <v>0</v>
          </cell>
          <cell r="K5132">
            <v>2.7784</v>
          </cell>
        </row>
        <row r="5133">
          <cell r="A5133" t="str">
            <v>ZUR0581AU</v>
          </cell>
          <cell r="B5133" t="str">
            <v>No</v>
          </cell>
          <cell r="C5133" t="str">
            <v>Zurich Investments Unhdgd Global Growth Share Fund</v>
          </cell>
          <cell r="D5133" t="str">
            <v>ManagedFunds</v>
          </cell>
          <cell r="E5133">
            <v>1512430.3701289999</v>
          </cell>
          <cell r="F5133">
            <v>0</v>
          </cell>
          <cell r="G5133">
            <v>0</v>
          </cell>
          <cell r="H5133">
            <v>5552888.1039300002</v>
          </cell>
          <cell r="I5133">
            <v>0</v>
          </cell>
          <cell r="J5133">
            <v>0</v>
          </cell>
          <cell r="K5133">
            <v>3.6715</v>
          </cell>
        </row>
        <row r="5134">
          <cell r="A5134" t="str">
            <v>ZUR0617AU</v>
          </cell>
          <cell r="B5134" t="str">
            <v>No</v>
          </cell>
          <cell r="C5134" t="str">
            <v>Zurich Inv Concentrated Global Growth Fund</v>
          </cell>
          <cell r="D5134" t="str">
            <v>ManagedFunds</v>
          </cell>
          <cell r="E5134">
            <v>6264174.3808770003</v>
          </cell>
          <cell r="F5134">
            <v>0</v>
          </cell>
          <cell r="G5134">
            <v>0</v>
          </cell>
          <cell r="H5134">
            <v>14343080.079895001</v>
          </cell>
          <cell r="I5134">
            <v>0</v>
          </cell>
          <cell r="J5134">
            <v>0</v>
          </cell>
          <cell r="K5134">
            <v>2.2896999999999998</v>
          </cell>
        </row>
        <row r="5135">
          <cell r="A5135" t="str">
            <v>ZYAU</v>
          </cell>
          <cell r="B5135" t="str">
            <v>No</v>
          </cell>
          <cell r="C5135" t="str">
            <v>Global X S&amp;P/ASX 200 High Dividend ETF</v>
          </cell>
          <cell r="D5135" t="str">
            <v>AustralianShares</v>
          </cell>
          <cell r="E5135">
            <v>209574</v>
          </cell>
          <cell r="F5135">
            <v>0</v>
          </cell>
          <cell r="G5135">
            <v>0</v>
          </cell>
          <cell r="H5135">
            <v>1817006.58</v>
          </cell>
          <cell r="I5135">
            <v>0</v>
          </cell>
          <cell r="J5135">
            <v>0</v>
          </cell>
          <cell r="K5135">
            <v>8.67</v>
          </cell>
        </row>
        <row r="5136">
          <cell r="A5136" t="str">
            <v>ZYB</v>
          </cell>
          <cell r="B5136" t="str">
            <v>No</v>
          </cell>
          <cell r="C5136" t="str">
            <v>Zyber Holdings Ltd</v>
          </cell>
          <cell r="D5136" t="str">
            <v>AustralianShares</v>
          </cell>
          <cell r="E5136">
            <v>0</v>
          </cell>
          <cell r="F5136">
            <v>0</v>
          </cell>
          <cell r="G5136">
            <v>0</v>
          </cell>
          <cell r="H5136">
            <v>0</v>
          </cell>
          <cell r="I5136">
            <v>0</v>
          </cell>
          <cell r="J5136">
            <v>0</v>
          </cell>
          <cell r="K5136">
            <v>0</v>
          </cell>
        </row>
        <row r="5137">
          <cell r="A5137" t="str">
            <v>ZYUS</v>
          </cell>
          <cell r="B5137" t="str">
            <v>No</v>
          </cell>
          <cell r="C5137" t="str">
            <v>Global X S&amp;P 500 High Yield Low Volatility ETF</v>
          </cell>
          <cell r="D5137" t="str">
            <v>AustralianShares</v>
          </cell>
          <cell r="E5137">
            <v>69720</v>
          </cell>
          <cell r="F5137">
            <v>0</v>
          </cell>
          <cell r="G5137">
            <v>0</v>
          </cell>
          <cell r="H5137">
            <v>1105759.2</v>
          </cell>
          <cell r="I5137">
            <v>0</v>
          </cell>
          <cell r="J5137">
            <v>0</v>
          </cell>
          <cell r="K5137">
            <v>15.86</v>
          </cell>
        </row>
        <row r="5138">
          <cell r="A5138" t="str">
            <v>0006.HK</v>
          </cell>
          <cell r="B5138" t="str">
            <v>No</v>
          </cell>
          <cell r="C5138" t="str">
            <v>Power Assets Holdings Ltd</v>
          </cell>
          <cell r="D5138" t="str">
            <v>InternationalShares</v>
          </cell>
          <cell r="E5138">
            <v>52</v>
          </cell>
          <cell r="F5138">
            <v>0</v>
          </cell>
          <cell r="G5138">
            <v>0</v>
          </cell>
          <cell r="H5138">
            <v>586.44767999999999</v>
          </cell>
          <cell r="I5138">
            <v>0</v>
          </cell>
          <cell r="J5138">
            <v>0</v>
          </cell>
          <cell r="K5138">
            <v>11.277839999999999</v>
          </cell>
        </row>
        <row r="5139">
          <cell r="A5139" t="str">
            <v>AMP1074AU</v>
          </cell>
          <cell r="B5139" t="str">
            <v>No</v>
          </cell>
          <cell r="C5139" t="str">
            <v>Dexus Core Property Fund - Class H</v>
          </cell>
          <cell r="D5139" t="str">
            <v>ManagedFunds</v>
          </cell>
          <cell r="E5139">
            <v>113421.6</v>
          </cell>
          <cell r="F5139">
            <v>0</v>
          </cell>
          <cell r="G5139">
            <v>0</v>
          </cell>
          <cell r="H5139">
            <v>32286.592656000001</v>
          </cell>
          <cell r="I5139">
            <v>0</v>
          </cell>
          <cell r="J5139">
            <v>0</v>
          </cell>
          <cell r="K5139">
            <v>0.28466000000000002</v>
          </cell>
        </row>
        <row r="5140">
          <cell r="A5140" t="str">
            <v>BGL0109AU</v>
          </cell>
          <cell r="B5140" t="str">
            <v>No</v>
          </cell>
          <cell r="C5140" t="str">
            <v>BlackRock Advantage Hedged Intl Equity Fund</v>
          </cell>
          <cell r="D5140" t="str">
            <v>ManagedFunds</v>
          </cell>
          <cell r="E5140">
            <v>1195103.1100870001</v>
          </cell>
          <cell r="F5140">
            <v>0</v>
          </cell>
          <cell r="G5140">
            <v>0</v>
          </cell>
          <cell r="H5140">
            <v>4712100.3465769999</v>
          </cell>
          <cell r="I5140">
            <v>0</v>
          </cell>
          <cell r="J5140">
            <v>0</v>
          </cell>
          <cell r="K5140">
            <v>3.9428399999999999</v>
          </cell>
        </row>
        <row r="5141">
          <cell r="A5141" t="str">
            <v>CASH99</v>
          </cell>
          <cell r="B5141" t="str">
            <v>No</v>
          </cell>
          <cell r="C5141" t="str">
            <v>Netwealth Cash Account</v>
          </cell>
          <cell r="D5141" t="str">
            <v>AustralianShares</v>
          </cell>
          <cell r="E5141">
            <v>2395029407</v>
          </cell>
          <cell r="F5141">
            <v>0</v>
          </cell>
          <cell r="G5141">
            <v>0</v>
          </cell>
          <cell r="H5141">
            <v>2395029406.8600001</v>
          </cell>
          <cell r="I5141">
            <v>0</v>
          </cell>
          <cell r="J5141">
            <v>0</v>
          </cell>
          <cell r="K5141">
            <v>1</v>
          </cell>
        </row>
        <row r="5142">
          <cell r="A5142" t="str">
            <v>CHA1128B</v>
          </cell>
          <cell r="B5142" t="str">
            <v>No</v>
          </cell>
          <cell r="C5142" t="str">
            <v>Term Annuity CHA 5 Yr 5.65% Annual Int(10/11/2028)</v>
          </cell>
          <cell r="D5142" t="str">
            <v>TermDeposit</v>
          </cell>
          <cell r="E5142">
            <v>175000</v>
          </cell>
          <cell r="F5142">
            <v>0</v>
          </cell>
          <cell r="G5142">
            <v>0</v>
          </cell>
          <cell r="H5142">
            <v>175000</v>
          </cell>
          <cell r="I5142">
            <v>0</v>
          </cell>
          <cell r="J5142">
            <v>0</v>
          </cell>
          <cell r="K5142">
            <v>1</v>
          </cell>
        </row>
        <row r="5143">
          <cell r="A5143" t="str">
            <v>CVC</v>
          </cell>
          <cell r="B5143" t="str">
            <v>No</v>
          </cell>
          <cell r="C5143" t="str">
            <v>CVC Limited</v>
          </cell>
          <cell r="D5143" t="str">
            <v>AustralianShares</v>
          </cell>
          <cell r="E5143">
            <v>26600</v>
          </cell>
          <cell r="F5143">
            <v>0</v>
          </cell>
          <cell r="G5143">
            <v>0</v>
          </cell>
          <cell r="H5143">
            <v>61180</v>
          </cell>
          <cell r="I5143">
            <v>0</v>
          </cell>
          <cell r="J5143">
            <v>0</v>
          </cell>
          <cell r="K5143">
            <v>2.2999999999999998</v>
          </cell>
        </row>
        <row r="5144">
          <cell r="A5144" t="str">
            <v>DAM0960AU</v>
          </cell>
          <cell r="B5144" t="str">
            <v>No</v>
          </cell>
          <cell r="C5144" t="str">
            <v>Fiera Atlas Global Companies Fund - Class O</v>
          </cell>
          <cell r="D5144" t="str">
            <v>ManagedFunds</v>
          </cell>
          <cell r="E5144">
            <v>0</v>
          </cell>
          <cell r="F5144">
            <v>0</v>
          </cell>
          <cell r="G5144">
            <v>4124194.1307999999</v>
          </cell>
          <cell r="H5144">
            <v>0</v>
          </cell>
          <cell r="I5144">
            <v>0</v>
          </cell>
          <cell r="J5144">
            <v>9284385.8272580002</v>
          </cell>
          <cell r="K5144">
            <v>2.2511999999999999</v>
          </cell>
        </row>
        <row r="5145">
          <cell r="A5145" t="str">
            <v>DAM3303AU</v>
          </cell>
          <cell r="B5145" t="str">
            <v>Yes</v>
          </cell>
          <cell r="C5145" t="str">
            <v>Infinity SMID Australian Equity</v>
          </cell>
          <cell r="D5145" t="str">
            <v>ManagedFunds</v>
          </cell>
          <cell r="E5145">
            <v>0</v>
          </cell>
          <cell r="F5145">
            <v>0</v>
          </cell>
          <cell r="G5145">
            <v>199257.70903</v>
          </cell>
          <cell r="H5145">
            <v>0</v>
          </cell>
          <cell r="I5145">
            <v>0</v>
          </cell>
          <cell r="J5145">
            <v>224463.80922199998</v>
          </cell>
          <cell r="K5145">
            <v>1.1265000000000001</v>
          </cell>
        </row>
        <row r="5146">
          <cell r="A5146" t="str">
            <v>DAM4946AU</v>
          </cell>
          <cell r="B5146" t="str">
            <v>Yes</v>
          </cell>
          <cell r="C5146" t="str">
            <v>Infinity Core Australian Equity</v>
          </cell>
          <cell r="D5146" t="str">
            <v>ManagedFunds</v>
          </cell>
          <cell r="E5146">
            <v>0</v>
          </cell>
          <cell r="F5146">
            <v>0</v>
          </cell>
          <cell r="G5146">
            <v>1536489.410372</v>
          </cell>
          <cell r="H5146">
            <v>0</v>
          </cell>
          <cell r="I5146">
            <v>0</v>
          </cell>
          <cell r="J5146">
            <v>1716258.671386</v>
          </cell>
          <cell r="K5146">
            <v>1.117</v>
          </cell>
        </row>
        <row r="5147">
          <cell r="A5147" t="str">
            <v>FAST.ND</v>
          </cell>
          <cell r="B5147" t="str">
            <v>No</v>
          </cell>
          <cell r="C5147" t="str">
            <v>Fastenal Company</v>
          </cell>
          <cell r="D5147" t="str">
            <v>InternationalShares</v>
          </cell>
          <cell r="E5147">
            <v>10</v>
          </cell>
          <cell r="F5147">
            <v>0</v>
          </cell>
          <cell r="G5147">
            <v>0</v>
          </cell>
          <cell r="H5147">
            <v>1162.27574</v>
          </cell>
          <cell r="I5147">
            <v>0</v>
          </cell>
          <cell r="J5147">
            <v>0</v>
          </cell>
          <cell r="K5147">
            <v>116.227574</v>
          </cell>
        </row>
        <row r="5148">
          <cell r="A5148" t="str">
            <v>KAM2611AU</v>
          </cell>
          <cell r="B5148" t="str">
            <v>No</v>
          </cell>
          <cell r="C5148" t="str">
            <v>Apostle Diversified Global Credit Fund</v>
          </cell>
          <cell r="D5148" t="str">
            <v>ManagedFunds</v>
          </cell>
          <cell r="E5148">
            <v>0</v>
          </cell>
          <cell r="F5148">
            <v>0</v>
          </cell>
          <cell r="G5148">
            <v>76427.207723</v>
          </cell>
          <cell r="H5148">
            <v>0</v>
          </cell>
          <cell r="I5148">
            <v>0</v>
          </cell>
          <cell r="J5148">
            <v>78536.598656000002</v>
          </cell>
          <cell r="K5148">
            <v>1.0276000000000001</v>
          </cell>
        </row>
        <row r="5149">
          <cell r="A5149" t="str">
            <v>LAZ0023AU</v>
          </cell>
          <cell r="B5149" t="str">
            <v>No</v>
          </cell>
          <cell r="C5149" t="str">
            <v>Lazard Emerging Markets Total Return Debt Fund</v>
          </cell>
          <cell r="D5149" t="str">
            <v>ManagedFunds</v>
          </cell>
          <cell r="E5149">
            <v>0</v>
          </cell>
          <cell r="F5149">
            <v>0</v>
          </cell>
          <cell r="G5149">
            <v>5886.9087369999997</v>
          </cell>
          <cell r="H5149">
            <v>0</v>
          </cell>
          <cell r="I5149">
            <v>0</v>
          </cell>
          <cell r="J5149">
            <v>4651.8352839999998</v>
          </cell>
          <cell r="K5149">
            <v>0.79020000000000001</v>
          </cell>
        </row>
        <row r="5150">
          <cell r="A5150" t="str">
            <v>MAQ5569AU</v>
          </cell>
          <cell r="B5150" t="str">
            <v>Yes</v>
          </cell>
          <cell r="C5150" t="str">
            <v>Macquarie Opportunistic Listed RE Fund - Class A</v>
          </cell>
          <cell r="D5150" t="str">
            <v>ManagedFunds</v>
          </cell>
          <cell r="E5150">
            <v>0</v>
          </cell>
          <cell r="F5150">
            <v>0</v>
          </cell>
          <cell r="G5150">
            <v>357655.50277299999</v>
          </cell>
          <cell r="H5150">
            <v>0</v>
          </cell>
          <cell r="I5150">
            <v>0</v>
          </cell>
          <cell r="J5150">
            <v>385302.27313699998</v>
          </cell>
          <cell r="K5150">
            <v>1.0772999999999999</v>
          </cell>
        </row>
        <row r="5151">
          <cell r="A5151" t="str">
            <v>NMR</v>
          </cell>
          <cell r="B5151" t="str">
            <v>No</v>
          </cell>
          <cell r="C5151" t="str">
            <v>Native Mineral Resources Holdings Limited</v>
          </cell>
          <cell r="D5151" t="str">
            <v>AustralianShares</v>
          </cell>
          <cell r="E5151">
            <v>20833</v>
          </cell>
          <cell r="F5151">
            <v>0</v>
          </cell>
          <cell r="G5151">
            <v>0</v>
          </cell>
          <cell r="H5151">
            <v>812.48699999999997</v>
          </cell>
          <cell r="I5151">
            <v>0</v>
          </cell>
          <cell r="J5151">
            <v>0</v>
          </cell>
          <cell r="K5151">
            <v>3.9E-2</v>
          </cell>
        </row>
        <row r="5152">
          <cell r="A5152" t="str">
            <v>OLI</v>
          </cell>
          <cell r="B5152" t="str">
            <v>No</v>
          </cell>
          <cell r="C5152" t="str">
            <v>Oliver's Real Food Limited</v>
          </cell>
          <cell r="D5152" t="str">
            <v>AustralianShares</v>
          </cell>
          <cell r="E5152">
            <v>40000</v>
          </cell>
          <cell r="F5152">
            <v>0</v>
          </cell>
          <cell r="G5152">
            <v>0</v>
          </cell>
          <cell r="H5152">
            <v>360</v>
          </cell>
          <cell r="I5152">
            <v>0</v>
          </cell>
          <cell r="J5152">
            <v>0</v>
          </cell>
          <cell r="K5152">
            <v>8.9999999999999993E-3</v>
          </cell>
        </row>
        <row r="5153">
          <cell r="A5153" t="str">
            <v>OPS6785AU</v>
          </cell>
          <cell r="B5153" t="str">
            <v>Yes</v>
          </cell>
          <cell r="C5153" t="str">
            <v>Chester High Conviction Fund - Class I</v>
          </cell>
          <cell r="D5153" t="str">
            <v>ManagedFunds</v>
          </cell>
          <cell r="E5153">
            <v>0</v>
          </cell>
          <cell r="F5153">
            <v>0</v>
          </cell>
          <cell r="G5153">
            <v>5132296.1552729998</v>
          </cell>
          <cell r="H5153">
            <v>0</v>
          </cell>
          <cell r="I5153">
            <v>0</v>
          </cell>
          <cell r="J5153">
            <v>5536207.8626929997</v>
          </cell>
          <cell r="K5153">
            <v>1.0787</v>
          </cell>
        </row>
        <row r="5154">
          <cell r="A5154" t="str">
            <v>PER6912AU</v>
          </cell>
          <cell r="B5154" t="str">
            <v>No</v>
          </cell>
          <cell r="C5154" t="str">
            <v>JPMorgan Global Bond Fund Class A Units</v>
          </cell>
          <cell r="D5154" t="str">
            <v>ManagedFunds</v>
          </cell>
          <cell r="E5154">
            <v>0</v>
          </cell>
          <cell r="F5154">
            <v>0</v>
          </cell>
          <cell r="G5154">
            <v>5724.8280000000004</v>
          </cell>
          <cell r="H5154">
            <v>0</v>
          </cell>
          <cell r="I5154">
            <v>0</v>
          </cell>
          <cell r="J5154">
            <v>5806.6930400000001</v>
          </cell>
          <cell r="K5154">
            <v>1.0143</v>
          </cell>
        </row>
        <row r="5155">
          <cell r="A5155" t="str">
            <v>PIC9673AU</v>
          </cell>
          <cell r="B5155" t="str">
            <v>Yes</v>
          </cell>
          <cell r="C5155" t="str">
            <v>PIMCO ESG Global Bond Fund - Institutional Class</v>
          </cell>
          <cell r="D5155" t="str">
            <v>ManagedFunds</v>
          </cell>
          <cell r="E5155">
            <v>0</v>
          </cell>
          <cell r="F5155">
            <v>0</v>
          </cell>
          <cell r="G5155">
            <v>645.56426699999997</v>
          </cell>
          <cell r="H5155">
            <v>0</v>
          </cell>
          <cell r="I5155">
            <v>0</v>
          </cell>
          <cell r="J5155">
            <v>617820.62616599991</v>
          </cell>
          <cell r="K5155">
            <v>957.02419999999995</v>
          </cell>
        </row>
        <row r="5156">
          <cell r="A5156" t="str">
            <v>UBS9614AU</v>
          </cell>
          <cell r="B5156" t="str">
            <v>No</v>
          </cell>
          <cell r="C5156" t="str">
            <v>CBRE Global Real Assets Fund</v>
          </cell>
          <cell r="D5156" t="str">
            <v>ManagedFunds</v>
          </cell>
          <cell r="E5156">
            <v>0</v>
          </cell>
          <cell r="F5156">
            <v>0</v>
          </cell>
          <cell r="G5156">
            <v>291654.76723699999</v>
          </cell>
          <cell r="H5156">
            <v>0</v>
          </cell>
          <cell r="I5156">
            <v>0</v>
          </cell>
          <cell r="J5156">
            <v>405487.62289</v>
          </cell>
          <cell r="K5156">
            <v>1.3903000000000001</v>
          </cell>
        </row>
        <row r="5157">
          <cell r="A5157" t="str">
            <v>WHT4795AU</v>
          </cell>
          <cell r="B5157" t="str">
            <v>No</v>
          </cell>
          <cell r="C5157" t="str">
            <v>Life Cycle Global Share Fund - Class M</v>
          </cell>
          <cell r="D5157" t="str">
            <v>ManagedFunds</v>
          </cell>
          <cell r="E5157">
            <v>0</v>
          </cell>
          <cell r="F5157">
            <v>0</v>
          </cell>
          <cell r="G5157">
            <v>4647739.5699519999</v>
          </cell>
          <cell r="H5157">
            <v>0</v>
          </cell>
          <cell r="I5157">
            <v>0</v>
          </cell>
          <cell r="J5157">
            <v>5126921.5196139999</v>
          </cell>
          <cell r="K5157">
            <v>1.1031</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C414F-B7B0-4C65-BE03-C9B1BA85CBBE}">
  <sheetPr>
    <tabColor rgb="FF0078FF"/>
  </sheetPr>
  <dimension ref="A1:H97"/>
  <sheetViews>
    <sheetView showGridLines="0" zoomScale="130" zoomScaleNormal="130" workbookViewId="0">
      <pane ySplit="2" topLeftCell="A3" activePane="bottomLeft" state="frozen"/>
      <selection pane="bottomLeft" activeCell="C14" sqref="C14"/>
    </sheetView>
  </sheetViews>
  <sheetFormatPr defaultRowHeight="12.75"/>
  <cols>
    <col min="2" max="2" width="25.85546875" customWidth="1"/>
    <col min="3" max="3" width="83.5703125" customWidth="1"/>
    <col min="9" max="9" width="16.28515625" customWidth="1"/>
  </cols>
  <sheetData>
    <row r="1" spans="1:8" s="11" customFormat="1" ht="36.75">
      <c r="A1" s="10" t="s">
        <v>11348</v>
      </c>
      <c r="B1" s="10"/>
      <c r="C1" s="10"/>
      <c r="D1" s="10"/>
      <c r="E1" s="10"/>
      <c r="F1" s="10"/>
      <c r="G1" s="10"/>
      <c r="H1" s="10"/>
    </row>
    <row r="2" spans="1:8" ht="28.5">
      <c r="A2" s="12" t="s">
        <v>11453</v>
      </c>
      <c r="B2" s="13"/>
      <c r="C2" s="13"/>
      <c r="D2" s="13"/>
      <c r="E2" s="13"/>
      <c r="F2" s="13"/>
      <c r="G2" s="13"/>
      <c r="H2" s="13"/>
    </row>
    <row r="3" spans="1:8" ht="15">
      <c r="A3" s="14" t="s">
        <v>11454</v>
      </c>
      <c r="B3" s="15"/>
      <c r="C3" s="15"/>
      <c r="D3" s="15"/>
      <c r="E3" s="15"/>
      <c r="F3" s="15"/>
      <c r="G3" s="15"/>
      <c r="H3" s="15"/>
    </row>
    <row r="5" spans="1:8" ht="16.5">
      <c r="A5" s="16" t="s">
        <v>11349</v>
      </c>
      <c r="B5" s="17"/>
      <c r="C5" s="18"/>
      <c r="D5" s="18"/>
      <c r="E5" s="18"/>
      <c r="F5" s="18"/>
      <c r="G5" s="18"/>
      <c r="H5" s="18"/>
    </row>
    <row r="6" spans="1:8" s="11" customFormat="1">
      <c r="B6" s="11" t="s">
        <v>11350</v>
      </c>
      <c r="C6" s="11" t="s">
        <v>11351</v>
      </c>
    </row>
    <row r="7" spans="1:8" s="11" customFormat="1">
      <c r="B7" s="11" t="s">
        <v>11352</v>
      </c>
      <c r="C7" s="11" t="s">
        <v>11353</v>
      </c>
    </row>
    <row r="8" spans="1:8" s="11" customFormat="1">
      <c r="B8" s="11" t="s">
        <v>11354</v>
      </c>
      <c r="C8" s="11" t="s">
        <v>11355</v>
      </c>
    </row>
    <row r="9" spans="1:8" s="11" customFormat="1"/>
    <row r="10" spans="1:8" s="11" customFormat="1">
      <c r="B10" s="11" t="s">
        <v>11356</v>
      </c>
    </row>
    <row r="11" spans="1:8">
      <c r="C11" t="s">
        <v>11357</v>
      </c>
    </row>
    <row r="12" spans="1:8">
      <c r="C12" s="11" t="s">
        <v>11358</v>
      </c>
    </row>
    <row r="13" spans="1:8">
      <c r="C13" s="11" t="s">
        <v>11359</v>
      </c>
    </row>
    <row r="14" spans="1:8">
      <c r="C14" s="11" t="s">
        <v>11360</v>
      </c>
    </row>
    <row r="15" spans="1:8">
      <c r="C15" s="11" t="s">
        <v>11361</v>
      </c>
    </row>
    <row r="17" spans="1:8" ht="16.5">
      <c r="A17" s="16" t="s">
        <v>11362</v>
      </c>
      <c r="B17" s="17"/>
      <c r="C17" s="18"/>
      <c r="D17" s="18"/>
      <c r="E17" s="18"/>
      <c r="F17" s="18"/>
      <c r="G17" s="18"/>
      <c r="H17" s="18"/>
    </row>
    <row r="18" spans="1:8">
      <c r="A18" s="15"/>
      <c r="B18" s="15" t="s">
        <v>11363</v>
      </c>
      <c r="C18" s="15"/>
      <c r="D18" s="15"/>
      <c r="E18" s="15"/>
      <c r="F18" s="15"/>
      <c r="G18" s="15"/>
      <c r="H18" s="15"/>
    </row>
    <row r="19" spans="1:8">
      <c r="A19" s="15"/>
      <c r="B19" s="15" t="s">
        <v>11364</v>
      </c>
      <c r="C19" s="15"/>
      <c r="D19" s="15"/>
      <c r="E19" s="15"/>
      <c r="F19" s="15"/>
      <c r="G19" s="15"/>
      <c r="H19" s="15"/>
    </row>
    <row r="20" spans="1:8">
      <c r="A20" s="15"/>
      <c r="B20" s="15"/>
      <c r="C20" s="15"/>
      <c r="D20" s="15"/>
      <c r="E20" s="15"/>
      <c r="F20" s="15"/>
      <c r="G20" s="15"/>
      <c r="H20" s="15"/>
    </row>
    <row r="21" spans="1:8">
      <c r="A21" s="15"/>
      <c r="B21" s="15" t="s">
        <v>11365</v>
      </c>
      <c r="C21" s="15"/>
      <c r="D21" s="15"/>
      <c r="E21" s="15"/>
      <c r="F21" s="15"/>
      <c r="G21" s="15"/>
      <c r="H21" s="15"/>
    </row>
    <row r="22" spans="1:8">
      <c r="A22" s="15"/>
      <c r="B22" s="19" t="s">
        <v>11366</v>
      </c>
      <c r="C22" s="15"/>
      <c r="D22" s="15"/>
      <c r="E22" s="15"/>
      <c r="F22" s="15"/>
      <c r="G22" s="15"/>
      <c r="H22" s="15"/>
    </row>
    <row r="23" spans="1:8">
      <c r="A23" s="15"/>
      <c r="B23" s="20"/>
      <c r="C23" s="20"/>
      <c r="D23" s="20"/>
      <c r="E23" s="20"/>
      <c r="F23" s="20"/>
      <c r="G23" s="20"/>
      <c r="H23" s="20"/>
    </row>
    <row r="24" spans="1:8">
      <c r="A24" s="15"/>
      <c r="B24" s="20" t="s">
        <v>11367</v>
      </c>
      <c r="C24" s="20"/>
      <c r="D24" s="20"/>
      <c r="E24" s="20"/>
      <c r="F24" s="20"/>
      <c r="G24" s="20"/>
      <c r="H24" s="20"/>
    </row>
    <row r="25" spans="1:8">
      <c r="A25" s="15"/>
      <c r="B25" s="20"/>
      <c r="C25" s="20"/>
      <c r="D25" s="20"/>
      <c r="E25" s="20"/>
      <c r="F25" s="20"/>
      <c r="G25" s="20"/>
      <c r="H25" s="20"/>
    </row>
    <row r="26" spans="1:8">
      <c r="A26" s="15"/>
      <c r="B26" s="67" t="s">
        <v>11368</v>
      </c>
      <c r="C26" s="67"/>
      <c r="D26" s="67"/>
      <c r="E26" s="67"/>
      <c r="F26" s="67"/>
      <c r="G26" s="67"/>
      <c r="H26" s="67"/>
    </row>
    <row r="27" spans="1:8" ht="14.25">
      <c r="A27" s="21"/>
      <c r="B27" s="21"/>
      <c r="C27" s="21"/>
      <c r="D27" s="21"/>
      <c r="E27" s="21"/>
      <c r="F27" s="21"/>
      <c r="G27" s="21"/>
      <c r="H27" s="21"/>
    </row>
    <row r="28" spans="1:8" ht="16.5">
      <c r="A28" s="16" t="s">
        <v>11369</v>
      </c>
      <c r="B28" s="17"/>
      <c r="C28" s="18"/>
      <c r="D28" s="18"/>
      <c r="E28" s="18"/>
      <c r="F28" s="18"/>
      <c r="G28" s="18"/>
      <c r="H28" s="18"/>
    </row>
    <row r="29" spans="1:8">
      <c r="A29" s="15"/>
      <c r="B29" s="15" t="s">
        <v>11370</v>
      </c>
      <c r="C29" s="15"/>
      <c r="D29" s="15"/>
      <c r="E29" s="15"/>
      <c r="F29" s="15"/>
      <c r="G29" s="15"/>
      <c r="H29" s="15"/>
    </row>
    <row r="30" spans="1:8">
      <c r="A30" s="15"/>
      <c r="B30" s="15" t="s">
        <v>11371</v>
      </c>
      <c r="C30" s="15"/>
      <c r="D30" s="15"/>
      <c r="E30" s="15"/>
      <c r="F30" s="15"/>
      <c r="G30" s="15"/>
      <c r="H30" s="15"/>
    </row>
    <row r="31" spans="1:8">
      <c r="A31" s="15"/>
      <c r="B31" s="15" t="s">
        <v>11372</v>
      </c>
      <c r="C31" s="15"/>
      <c r="D31" s="15"/>
      <c r="E31" s="15"/>
      <c r="F31" s="15"/>
      <c r="G31" s="15"/>
      <c r="H31" s="15"/>
    </row>
    <row r="32" spans="1:8">
      <c r="A32" s="15"/>
      <c r="B32" s="15"/>
      <c r="C32" s="15"/>
      <c r="D32" s="15"/>
      <c r="E32" s="15"/>
      <c r="F32" s="15"/>
      <c r="G32" s="15"/>
      <c r="H32" s="15"/>
    </row>
    <row r="33" spans="1:8">
      <c r="A33" s="15"/>
      <c r="B33" s="67" t="s">
        <v>11373</v>
      </c>
      <c r="C33" s="67"/>
      <c r="D33" s="67"/>
      <c r="E33" s="67"/>
      <c r="F33" s="67"/>
      <c r="G33" s="67"/>
      <c r="H33" s="67"/>
    </row>
    <row r="34" spans="1:8">
      <c r="A34" s="15"/>
      <c r="B34" s="20"/>
      <c r="C34" s="20"/>
      <c r="D34" s="20"/>
      <c r="E34" s="20"/>
      <c r="F34" s="20"/>
      <c r="G34" s="20"/>
      <c r="H34" s="20"/>
    </row>
    <row r="35" spans="1:8" ht="15.75">
      <c r="B35" s="22" t="s">
        <v>11374</v>
      </c>
      <c r="C35" s="22" t="s">
        <v>11375</v>
      </c>
      <c r="D35" s="15"/>
    </row>
    <row r="36" spans="1:8" ht="15">
      <c r="B36" s="23" t="s">
        <v>11376</v>
      </c>
      <c r="C36" s="23" t="s">
        <v>11377</v>
      </c>
      <c r="D36" s="15"/>
    </row>
    <row r="37" spans="1:8" ht="14.25">
      <c r="B37" s="24" t="s">
        <v>11378</v>
      </c>
      <c r="C37" s="24" t="s">
        <v>11379</v>
      </c>
      <c r="D37" s="15"/>
    </row>
    <row r="38" spans="1:8" ht="14.25">
      <c r="B38" s="8" t="s">
        <v>11380</v>
      </c>
      <c r="C38" s="8" t="s">
        <v>11381</v>
      </c>
      <c r="D38" s="15"/>
    </row>
    <row r="39" spans="1:8">
      <c r="B39" s="25" t="s">
        <v>11382</v>
      </c>
      <c r="C39" s="25" t="s">
        <v>11383</v>
      </c>
      <c r="D39" s="15"/>
    </row>
    <row r="40" spans="1:8">
      <c r="B40" s="26" t="s">
        <v>11384</v>
      </c>
      <c r="C40" s="26" t="s">
        <v>11385</v>
      </c>
      <c r="D40" s="15"/>
    </row>
    <row r="41" spans="1:8">
      <c r="A41" s="15"/>
      <c r="B41" s="15"/>
      <c r="C41" s="15"/>
      <c r="D41" s="15"/>
      <c r="E41" s="15"/>
      <c r="F41" s="15"/>
      <c r="G41" s="15"/>
      <c r="H41" s="15"/>
    </row>
    <row r="42" spans="1:8">
      <c r="A42" s="15"/>
      <c r="B42" s="15" t="s">
        <v>11386</v>
      </c>
      <c r="C42" s="15"/>
      <c r="D42" s="15"/>
      <c r="E42" s="15"/>
      <c r="F42" s="15"/>
      <c r="G42" s="15"/>
      <c r="H42" s="15"/>
    </row>
    <row r="43" spans="1:8">
      <c r="A43" s="15"/>
      <c r="B43" s="15" t="s">
        <v>11387</v>
      </c>
      <c r="C43" s="15"/>
      <c r="D43" s="15"/>
      <c r="E43" s="15"/>
      <c r="F43" s="15"/>
      <c r="G43" s="15"/>
      <c r="H43" s="15"/>
    </row>
    <row r="44" spans="1:8">
      <c r="A44" s="15"/>
      <c r="B44" s="15" t="s">
        <v>11388</v>
      </c>
      <c r="C44" s="15"/>
      <c r="D44" s="15"/>
      <c r="E44" s="15"/>
      <c r="F44" s="15"/>
      <c r="G44" s="15"/>
      <c r="H44" s="15"/>
    </row>
    <row r="45" spans="1:8">
      <c r="A45" s="15"/>
      <c r="B45" s="15" t="s">
        <v>11389</v>
      </c>
      <c r="C45" s="15"/>
      <c r="D45" s="15"/>
      <c r="E45" s="15"/>
      <c r="F45" s="15"/>
      <c r="G45" s="15"/>
      <c r="H45" s="15"/>
    </row>
    <row r="46" spans="1:8">
      <c r="A46" s="15"/>
      <c r="B46" s="15" t="s">
        <v>11390</v>
      </c>
      <c r="C46" s="15"/>
      <c r="D46" s="15"/>
      <c r="E46" s="15"/>
      <c r="F46" s="15"/>
      <c r="G46" s="15"/>
      <c r="H46" s="15"/>
    </row>
    <row r="47" spans="1:8">
      <c r="A47" s="15"/>
      <c r="B47" s="15"/>
      <c r="C47" s="15"/>
      <c r="D47" s="15"/>
      <c r="E47" s="15"/>
      <c r="F47" s="15"/>
      <c r="G47" s="15"/>
      <c r="H47" s="15"/>
    </row>
    <row r="48" spans="1:8">
      <c r="A48" s="15"/>
      <c r="B48" s="15" t="s">
        <v>11391</v>
      </c>
      <c r="C48" s="15"/>
      <c r="D48" s="15"/>
      <c r="E48" s="15"/>
      <c r="F48" s="15"/>
      <c r="G48" s="15"/>
      <c r="H48" s="15"/>
    </row>
    <row r="49" spans="1:8">
      <c r="A49" s="15"/>
      <c r="B49" s="15" t="s">
        <v>11392</v>
      </c>
      <c r="C49" s="15"/>
      <c r="D49" s="15"/>
      <c r="E49" s="15"/>
      <c r="F49" s="15"/>
      <c r="G49" s="15"/>
      <c r="H49" s="15"/>
    </row>
    <row r="50" spans="1:8">
      <c r="A50" s="15"/>
      <c r="B50" s="15"/>
      <c r="C50" s="15"/>
      <c r="D50" s="15"/>
      <c r="E50" s="15"/>
      <c r="F50" s="15"/>
      <c r="G50" s="15"/>
      <c r="H50" s="15"/>
    </row>
    <row r="51" spans="1:8" ht="16.5">
      <c r="A51" s="16" t="s">
        <v>11393</v>
      </c>
      <c r="B51" s="17"/>
      <c r="C51" s="18"/>
      <c r="D51" s="18"/>
      <c r="E51" s="18"/>
      <c r="F51" s="18"/>
      <c r="G51" s="18"/>
      <c r="H51" s="18"/>
    </row>
    <row r="52" spans="1:8">
      <c r="A52" s="15"/>
      <c r="B52" s="15" t="s">
        <v>16</v>
      </c>
      <c r="C52" s="15" t="s">
        <v>11394</v>
      </c>
      <c r="D52" s="15"/>
      <c r="E52" s="15"/>
      <c r="F52" s="15"/>
      <c r="G52" s="15"/>
      <c r="H52" s="15"/>
    </row>
    <row r="53" spans="1:8">
      <c r="A53" s="15"/>
      <c r="B53" s="15" t="s">
        <v>17</v>
      </c>
      <c r="C53" s="15" t="s">
        <v>11395</v>
      </c>
      <c r="D53" s="15"/>
      <c r="E53" s="15"/>
      <c r="F53" s="15"/>
      <c r="G53" s="15"/>
      <c r="H53" s="15"/>
    </row>
    <row r="54" spans="1:8">
      <c r="A54" s="15"/>
      <c r="B54" s="15" t="s">
        <v>3386</v>
      </c>
      <c r="C54" s="15" t="s">
        <v>11396</v>
      </c>
      <c r="D54" s="15"/>
      <c r="E54" s="15"/>
      <c r="F54" s="15"/>
      <c r="G54" s="15"/>
      <c r="H54" s="15"/>
    </row>
    <row r="55" spans="1:8">
      <c r="A55" s="15"/>
      <c r="B55" s="15" t="s">
        <v>4</v>
      </c>
      <c r="C55" s="15" t="s">
        <v>11397</v>
      </c>
      <c r="D55" s="15"/>
      <c r="E55" s="15"/>
      <c r="F55" s="15"/>
      <c r="G55" s="15"/>
      <c r="H55" s="15"/>
    </row>
    <row r="56" spans="1:8">
      <c r="A56" s="15"/>
      <c r="B56" s="15" t="s">
        <v>11398</v>
      </c>
      <c r="C56" s="15" t="s">
        <v>11399</v>
      </c>
      <c r="D56" s="15"/>
      <c r="E56" s="15"/>
      <c r="F56" s="15"/>
      <c r="G56" s="15"/>
      <c r="H56" s="15"/>
    </row>
    <row r="57" spans="1:8">
      <c r="A57" s="15"/>
      <c r="B57" s="15" t="s">
        <v>18</v>
      </c>
      <c r="C57" s="15" t="s">
        <v>11400</v>
      </c>
      <c r="D57" s="15"/>
      <c r="E57" s="15"/>
      <c r="F57" s="15"/>
      <c r="G57" s="15"/>
      <c r="H57" s="15"/>
    </row>
    <row r="58" spans="1:8">
      <c r="A58" s="15"/>
      <c r="B58" s="15"/>
      <c r="C58" s="15" t="s">
        <v>11401</v>
      </c>
      <c r="D58" s="15"/>
      <c r="E58" s="15"/>
      <c r="F58" s="15"/>
      <c r="G58" s="15"/>
      <c r="H58" s="15"/>
    </row>
    <row r="59" spans="1:8">
      <c r="A59" s="15"/>
      <c r="B59" s="15" t="s">
        <v>11</v>
      </c>
      <c r="C59" s="15" t="s">
        <v>11402</v>
      </c>
      <c r="D59" s="15"/>
      <c r="E59" s="15"/>
      <c r="F59" s="15"/>
      <c r="G59" s="15"/>
      <c r="H59" s="15"/>
    </row>
    <row r="60" spans="1:8">
      <c r="A60" s="15"/>
      <c r="B60" s="15" t="s">
        <v>33</v>
      </c>
      <c r="C60" s="15" t="s">
        <v>11403</v>
      </c>
      <c r="D60" s="15"/>
      <c r="E60" s="15"/>
      <c r="F60" s="15"/>
      <c r="G60" s="15"/>
      <c r="H60" s="15"/>
    </row>
    <row r="61" spans="1:8">
      <c r="A61" s="15"/>
      <c r="B61" s="15" t="s">
        <v>2087</v>
      </c>
      <c r="C61" s="15" t="s">
        <v>11404</v>
      </c>
      <c r="D61" s="15"/>
      <c r="E61" s="15"/>
      <c r="F61" s="15"/>
      <c r="G61" s="15"/>
      <c r="H61" s="15"/>
    </row>
    <row r="62" spans="1:8">
      <c r="A62" s="15"/>
      <c r="B62" s="15"/>
      <c r="C62" s="15" t="s">
        <v>11405</v>
      </c>
      <c r="D62" s="15"/>
      <c r="E62" s="15"/>
      <c r="F62" s="15"/>
      <c r="G62" s="15"/>
      <c r="H62" s="15"/>
    </row>
    <row r="63" spans="1:8">
      <c r="A63" s="15"/>
      <c r="B63" s="15" t="s">
        <v>11406</v>
      </c>
      <c r="C63" s="15" t="s">
        <v>11407</v>
      </c>
      <c r="D63" s="15"/>
      <c r="E63" s="15"/>
      <c r="F63" s="15"/>
      <c r="G63" s="15"/>
      <c r="H63" s="15"/>
    </row>
    <row r="64" spans="1:8">
      <c r="A64" s="15"/>
      <c r="B64" s="15" t="s">
        <v>11408</v>
      </c>
      <c r="C64" s="15" t="s">
        <v>11409</v>
      </c>
      <c r="D64" s="15"/>
      <c r="E64" s="15"/>
      <c r="F64" s="15"/>
      <c r="G64" s="15"/>
      <c r="H64" s="15"/>
    </row>
    <row r="65" spans="1:8">
      <c r="A65" s="15"/>
      <c r="B65" s="15" t="s">
        <v>82</v>
      </c>
      <c r="C65" s="15" t="s">
        <v>11410</v>
      </c>
      <c r="D65" s="15"/>
      <c r="E65" s="15"/>
      <c r="F65" s="15"/>
      <c r="G65" s="15"/>
      <c r="H65" s="15"/>
    </row>
    <row r="66" spans="1:8">
      <c r="A66" s="15"/>
      <c r="B66" s="15" t="s">
        <v>11411</v>
      </c>
      <c r="C66" s="15" t="s">
        <v>11412</v>
      </c>
      <c r="D66" s="15"/>
      <c r="E66" s="15"/>
      <c r="F66" s="15"/>
      <c r="G66" s="15"/>
      <c r="H66" s="15"/>
    </row>
    <row r="67" spans="1:8">
      <c r="A67" s="15"/>
      <c r="B67" s="15" t="s">
        <v>11413</v>
      </c>
      <c r="C67" s="15" t="s">
        <v>11414</v>
      </c>
      <c r="D67" s="15"/>
      <c r="E67" s="15"/>
      <c r="F67" s="15"/>
      <c r="G67" s="15"/>
      <c r="H67" s="15"/>
    </row>
    <row r="68" spans="1:8">
      <c r="A68" s="15"/>
      <c r="B68" s="15" t="s">
        <v>11415</v>
      </c>
      <c r="C68" s="15" t="s">
        <v>11416</v>
      </c>
      <c r="D68" s="15"/>
      <c r="E68" s="15"/>
      <c r="F68" s="15"/>
      <c r="G68" s="15"/>
      <c r="H68" s="15"/>
    </row>
    <row r="69" spans="1:8">
      <c r="A69" s="15"/>
      <c r="B69" s="15" t="s">
        <v>10</v>
      </c>
      <c r="C69" s="15" t="s">
        <v>11417</v>
      </c>
      <c r="D69" s="15"/>
      <c r="E69" s="15"/>
      <c r="F69" s="15"/>
      <c r="G69" s="15"/>
      <c r="H69" s="15"/>
    </row>
    <row r="70" spans="1:8">
      <c r="A70" s="15"/>
      <c r="B70" s="15" t="s">
        <v>11418</v>
      </c>
      <c r="C70" s="15" t="s">
        <v>11419</v>
      </c>
      <c r="D70" s="15"/>
      <c r="E70" s="15"/>
      <c r="F70" s="15"/>
      <c r="G70" s="15"/>
      <c r="H70" s="15"/>
    </row>
    <row r="71" spans="1:8">
      <c r="A71" s="15"/>
      <c r="B71" s="15" t="s">
        <v>12</v>
      </c>
      <c r="C71" s="15" t="s">
        <v>11420</v>
      </c>
      <c r="D71" s="15"/>
      <c r="E71" s="15"/>
      <c r="F71" s="15"/>
      <c r="G71" s="15"/>
      <c r="H71" s="15"/>
    </row>
    <row r="72" spans="1:8">
      <c r="A72" s="15"/>
      <c r="B72" s="15"/>
      <c r="C72" s="15" t="s">
        <v>11421</v>
      </c>
      <c r="D72" s="15"/>
      <c r="E72" s="15"/>
      <c r="F72" s="15"/>
      <c r="G72" s="15"/>
      <c r="H72" s="15"/>
    </row>
    <row r="73" spans="1:8">
      <c r="A73" s="15"/>
      <c r="B73" s="15" t="s">
        <v>1</v>
      </c>
      <c r="C73" s="15" t="s">
        <v>11422</v>
      </c>
      <c r="D73" s="15"/>
      <c r="E73" s="15"/>
      <c r="F73" s="15"/>
      <c r="G73" s="15"/>
      <c r="H73" s="15"/>
    </row>
    <row r="74" spans="1:8">
      <c r="A74" s="15"/>
      <c r="B74" s="15" t="s">
        <v>3</v>
      </c>
      <c r="C74" s="15" t="s">
        <v>11423</v>
      </c>
      <c r="D74" s="15"/>
      <c r="E74" s="15"/>
      <c r="F74" s="15"/>
      <c r="G74" s="15"/>
      <c r="H74" s="15"/>
    </row>
    <row r="75" spans="1:8">
      <c r="A75" s="15"/>
      <c r="B75" s="15" t="s">
        <v>11424</v>
      </c>
      <c r="C75" s="15" t="s">
        <v>11425</v>
      </c>
      <c r="D75" s="15"/>
      <c r="E75" s="15"/>
      <c r="F75" s="15"/>
      <c r="G75" s="15"/>
      <c r="H75" s="15"/>
    </row>
    <row r="76" spans="1:8">
      <c r="A76" s="15"/>
      <c r="B76" s="15" t="s">
        <v>11426</v>
      </c>
      <c r="C76" s="15" t="s">
        <v>11427</v>
      </c>
      <c r="D76" s="15"/>
      <c r="E76" s="15"/>
      <c r="F76" s="15"/>
      <c r="G76" s="15"/>
      <c r="H76" s="15"/>
    </row>
    <row r="77" spans="1:8">
      <c r="A77" s="15"/>
      <c r="B77" s="15" t="s">
        <v>8</v>
      </c>
      <c r="C77" s="15" t="s">
        <v>11428</v>
      </c>
      <c r="D77" s="15"/>
      <c r="E77" s="15"/>
      <c r="F77" s="15"/>
      <c r="G77" s="15"/>
      <c r="H77" s="15"/>
    </row>
    <row r="78" spans="1:8">
      <c r="A78" s="15"/>
      <c r="B78" s="15" t="s">
        <v>11429</v>
      </c>
      <c r="C78" s="15" t="s">
        <v>11430</v>
      </c>
      <c r="D78" s="15"/>
      <c r="E78" s="15"/>
      <c r="F78" s="15"/>
      <c r="G78" s="15"/>
      <c r="H78" s="15"/>
    </row>
    <row r="79" spans="1:8">
      <c r="A79" s="15"/>
      <c r="B79" s="15" t="s">
        <v>11431</v>
      </c>
      <c r="C79" s="15" t="s">
        <v>11432</v>
      </c>
      <c r="D79" s="15"/>
      <c r="E79" s="15"/>
      <c r="F79" s="15"/>
      <c r="G79" s="15"/>
      <c r="H79" s="15"/>
    </row>
    <row r="80" spans="1:8">
      <c r="A80" s="15"/>
      <c r="B80" s="15"/>
      <c r="C80" s="15" t="s">
        <v>11433</v>
      </c>
      <c r="D80" s="15"/>
      <c r="E80" s="15"/>
      <c r="F80" s="15"/>
      <c r="G80" s="15"/>
      <c r="H80" s="15"/>
    </row>
    <row r="81" spans="1:8">
      <c r="A81" s="15"/>
      <c r="B81" s="15" t="s">
        <v>3380</v>
      </c>
      <c r="C81" s="15" t="s">
        <v>11434</v>
      </c>
      <c r="D81" s="15"/>
      <c r="E81" s="15"/>
      <c r="F81" s="15"/>
      <c r="G81" s="15"/>
      <c r="H81" s="15"/>
    </row>
    <row r="82" spans="1:8">
      <c r="A82" s="15"/>
      <c r="B82" s="15" t="s">
        <v>7</v>
      </c>
      <c r="C82" s="15" t="s">
        <v>11435</v>
      </c>
      <c r="D82" s="15"/>
      <c r="E82" s="15"/>
      <c r="F82" s="15"/>
      <c r="G82" s="15"/>
      <c r="H82" s="15"/>
    </row>
    <row r="83" spans="1:8">
      <c r="A83" s="15"/>
      <c r="B83" s="15" t="s">
        <v>11436</v>
      </c>
      <c r="C83" s="15" t="s">
        <v>11437</v>
      </c>
      <c r="D83" s="15"/>
      <c r="E83" s="15"/>
      <c r="F83" s="15"/>
      <c r="G83" s="15"/>
      <c r="H83" s="15"/>
    </row>
    <row r="84" spans="1:8">
      <c r="A84" s="15"/>
      <c r="B84" s="15" t="s">
        <v>11438</v>
      </c>
      <c r="C84" s="15" t="s">
        <v>11439</v>
      </c>
      <c r="D84" s="15"/>
      <c r="E84" s="15"/>
      <c r="F84" s="15"/>
      <c r="G84" s="15"/>
      <c r="H84" s="15"/>
    </row>
    <row r="85" spans="1:8" ht="14.25">
      <c r="A85" s="21"/>
      <c r="B85" s="21"/>
      <c r="C85" s="21"/>
      <c r="D85" s="21"/>
      <c r="E85" s="21"/>
      <c r="F85" s="21"/>
      <c r="G85" s="21"/>
      <c r="H85" s="21"/>
    </row>
    <row r="86" spans="1:8" ht="16.5">
      <c r="A86" s="16" t="s">
        <v>11440</v>
      </c>
      <c r="B86" s="17"/>
      <c r="C86" s="18"/>
      <c r="D86" s="18"/>
      <c r="E86" s="18"/>
      <c r="F86" s="18"/>
      <c r="G86" s="18"/>
      <c r="H86" s="18"/>
    </row>
    <row r="87" spans="1:8">
      <c r="A87" s="27"/>
      <c r="B87" s="27" t="s">
        <v>11441</v>
      </c>
      <c r="C87" s="27"/>
      <c r="D87" s="27"/>
      <c r="E87" s="27"/>
      <c r="F87" s="27"/>
      <c r="G87" s="27"/>
      <c r="H87" s="27"/>
    </row>
    <row r="88" spans="1:8">
      <c r="A88" s="27"/>
      <c r="B88" s="27"/>
      <c r="C88" s="27"/>
      <c r="D88" s="27"/>
      <c r="E88" s="27"/>
      <c r="F88" s="27"/>
      <c r="G88" s="27"/>
      <c r="H88" s="27"/>
    </row>
    <row r="89" spans="1:8">
      <c r="A89" s="27"/>
      <c r="B89" s="27" t="s">
        <v>11442</v>
      </c>
      <c r="C89" s="27"/>
      <c r="D89" s="27"/>
      <c r="E89" s="27"/>
      <c r="F89" s="27"/>
      <c r="G89" s="27"/>
      <c r="H89" s="27"/>
    </row>
    <row r="90" spans="1:8">
      <c r="A90" s="27"/>
      <c r="B90" s="27" t="s">
        <v>11443</v>
      </c>
      <c r="C90" s="28"/>
      <c r="D90" s="28"/>
      <c r="E90" s="28"/>
      <c r="F90" s="28"/>
      <c r="G90" s="28"/>
      <c r="H90" s="28"/>
    </row>
    <row r="91" spans="1:8">
      <c r="A91" s="27"/>
      <c r="B91" s="27"/>
      <c r="C91" s="27"/>
      <c r="D91" s="27"/>
      <c r="E91" s="27"/>
      <c r="F91" s="27"/>
      <c r="G91" s="27"/>
      <c r="H91" s="27"/>
    </row>
    <row r="92" spans="1:8">
      <c r="A92" s="27"/>
      <c r="B92" s="27" t="s">
        <v>11444</v>
      </c>
      <c r="C92" s="27"/>
      <c r="D92" s="27"/>
      <c r="E92" s="27"/>
      <c r="F92" s="27"/>
      <c r="G92" s="27"/>
      <c r="H92" s="27"/>
    </row>
    <row r="93" spans="1:8">
      <c r="A93" s="27"/>
      <c r="B93" s="27" t="s">
        <v>11445</v>
      </c>
      <c r="C93" s="27"/>
      <c r="D93" s="27"/>
      <c r="E93" s="27"/>
      <c r="F93" s="27"/>
      <c r="G93" s="27"/>
      <c r="H93" s="27"/>
    </row>
    <row r="94" spans="1:8">
      <c r="A94" s="27"/>
      <c r="B94" s="27" t="s">
        <v>11446</v>
      </c>
      <c r="C94" s="27"/>
      <c r="D94" s="27"/>
      <c r="E94" s="27"/>
      <c r="F94" s="27"/>
      <c r="G94" s="27"/>
      <c r="H94" s="27"/>
    </row>
    <row r="95" spans="1:8">
      <c r="A95" s="27"/>
      <c r="B95" s="27" t="s">
        <v>11447</v>
      </c>
      <c r="C95" s="27"/>
      <c r="D95" s="27"/>
      <c r="E95" s="27"/>
      <c r="F95" s="27"/>
      <c r="G95" s="27"/>
      <c r="H95" s="27"/>
    </row>
    <row r="96" spans="1:8">
      <c r="A96" s="27"/>
      <c r="B96" s="27" t="s">
        <v>11448</v>
      </c>
      <c r="C96" s="27"/>
      <c r="D96" s="27"/>
      <c r="E96" s="27"/>
      <c r="F96" s="27"/>
      <c r="G96" s="27"/>
      <c r="H96" s="27"/>
    </row>
    <row r="97" spans="1:8" ht="14.25">
      <c r="A97" s="29"/>
      <c r="B97" s="29"/>
      <c r="C97" s="29"/>
      <c r="D97" s="29"/>
      <c r="E97" s="29"/>
      <c r="F97" s="29"/>
      <c r="G97" s="29"/>
      <c r="H97" s="29"/>
    </row>
  </sheetData>
  <mergeCells count="2">
    <mergeCell ref="B26:H26"/>
    <mergeCell ref="B33:H33"/>
  </mergeCells>
  <pageMargins left="0.7" right="0.7" top="0.75" bottom="0.75" header="0.3" footer="0.3"/>
  <pageSetup paperSize="9" scale="71" orientation="landscape" r:id="rId1"/>
  <rowBreaks count="1" manualBreakCount="1">
    <brk id="5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01182-5D17-4AA2-9EDC-076DCBB4EA08}">
  <sheetPr>
    <tabColor rgb="FF0078FF"/>
  </sheetPr>
  <dimension ref="A1:R6152"/>
  <sheetViews>
    <sheetView tabSelected="1" topLeftCell="E1" zoomScale="65" zoomScaleNormal="65" workbookViewId="0">
      <pane ySplit="1" topLeftCell="A2" activePane="bottomLeft" state="frozen"/>
      <selection activeCell="E1" sqref="E1"/>
      <selection pane="bottomLeft" activeCell="M16" sqref="M16"/>
    </sheetView>
  </sheetViews>
  <sheetFormatPr defaultRowHeight="12.75" outlineLevelRow="5" outlineLevelCol="1"/>
  <cols>
    <col min="1" max="2" width="7.140625" hidden="1" customWidth="1" outlineLevel="1"/>
    <col min="3" max="3" width="12.28515625" hidden="1" customWidth="1" outlineLevel="1"/>
    <col min="4" max="4" width="33.5703125" hidden="1" customWidth="1" outlineLevel="1"/>
    <col min="5" max="5" width="29.140625" bestFit="1" customWidth="1" collapsed="1"/>
    <col min="6" max="6" width="17" customWidth="1"/>
    <col min="7" max="7" width="14.28515625" bestFit="1" customWidth="1"/>
    <col min="8" max="8" width="28.42578125" bestFit="1" customWidth="1"/>
    <col min="9" max="9" width="20.85546875" customWidth="1"/>
    <col min="10" max="10" width="27.5703125" customWidth="1"/>
    <col min="11" max="11" width="60.140625" bestFit="1" customWidth="1"/>
    <col min="12" max="12" width="16" bestFit="1" customWidth="1"/>
    <col min="13" max="13" width="58.42578125" bestFit="1" customWidth="1"/>
    <col min="14" max="14" width="12.28515625" customWidth="1"/>
    <col min="15" max="15" width="15.140625" style="41" customWidth="1"/>
    <col min="16" max="16" width="33.140625" style="3" customWidth="1"/>
    <col min="17" max="18" width="12.5703125" style="38" customWidth="1"/>
    <col min="19" max="19" width="17.7109375" bestFit="1" customWidth="1"/>
    <col min="20" max="20" width="13.140625" bestFit="1" customWidth="1"/>
    <col min="21" max="21" width="12" bestFit="1" customWidth="1"/>
  </cols>
  <sheetData>
    <row r="1" spans="1:18" ht="31.5">
      <c r="A1" s="1" t="s">
        <v>0</v>
      </c>
      <c r="B1" s="1" t="s">
        <v>1</v>
      </c>
      <c r="C1" s="1" t="s">
        <v>2</v>
      </c>
      <c r="D1" s="1" t="s">
        <v>3</v>
      </c>
      <c r="E1" s="1" t="s">
        <v>4</v>
      </c>
      <c r="F1" s="1" t="s">
        <v>5</v>
      </c>
      <c r="G1" s="1" t="s">
        <v>6</v>
      </c>
      <c r="H1" s="1" t="s">
        <v>7</v>
      </c>
      <c r="I1" s="2" t="s">
        <v>8</v>
      </c>
      <c r="J1" s="1" t="s">
        <v>9</v>
      </c>
      <c r="K1" s="1" t="s">
        <v>10</v>
      </c>
      <c r="L1" s="1" t="s">
        <v>11</v>
      </c>
      <c r="M1" s="1" t="s">
        <v>12</v>
      </c>
      <c r="N1" s="2" t="s">
        <v>13</v>
      </c>
      <c r="O1" s="45" t="s">
        <v>14</v>
      </c>
      <c r="P1" s="35" t="s">
        <v>15</v>
      </c>
      <c r="Q1" s="37" t="s">
        <v>16</v>
      </c>
      <c r="R1" s="37" t="s">
        <v>17</v>
      </c>
    </row>
    <row r="2" spans="1:18" s="46" customFormat="1" ht="15.75">
      <c r="A2" s="30">
        <v>1</v>
      </c>
      <c r="B2" s="30">
        <v>1</v>
      </c>
      <c r="C2" s="30"/>
      <c r="D2" s="30"/>
      <c r="E2" s="30" t="s">
        <v>11449</v>
      </c>
      <c r="F2" s="30"/>
      <c r="G2" s="30"/>
      <c r="H2" s="30" t="s">
        <v>11450</v>
      </c>
      <c r="I2" s="30" t="s">
        <v>11451</v>
      </c>
      <c r="J2" s="30"/>
      <c r="K2" s="30" t="s">
        <v>11430</v>
      </c>
      <c r="L2" s="30"/>
      <c r="M2" s="30" t="s">
        <v>11452</v>
      </c>
      <c r="N2" s="30" t="s">
        <v>22</v>
      </c>
      <c r="O2" s="52"/>
      <c r="P2" s="53">
        <f>SUBTOTAL(9,P5:P6152)</f>
        <v>34178585356.879898</v>
      </c>
      <c r="Q2" s="54">
        <f>P2/P2</f>
        <v>1</v>
      </c>
      <c r="R2" s="54"/>
    </row>
    <row r="3" spans="1:18" s="31" customFormat="1" ht="15" outlineLevel="1">
      <c r="A3" s="32">
        <v>2</v>
      </c>
      <c r="B3" s="32">
        <v>2</v>
      </c>
      <c r="C3" s="32"/>
      <c r="D3" s="32"/>
      <c r="E3" s="32" t="s">
        <v>18</v>
      </c>
      <c r="F3" s="32"/>
      <c r="G3" s="32"/>
      <c r="H3" s="32"/>
      <c r="I3" s="32"/>
      <c r="J3" s="32"/>
      <c r="K3" s="32"/>
      <c r="L3" s="32"/>
      <c r="M3" s="32"/>
      <c r="N3" s="32"/>
      <c r="O3" s="47"/>
      <c r="P3" s="33">
        <f>SUBTOTAL(9,P5:P27)</f>
        <v>2762923129.7299991</v>
      </c>
      <c r="Q3" s="34">
        <f>ROUND(P3/$P$2,6)</f>
        <v>8.0837999999999993E-2</v>
      </c>
      <c r="R3" s="34"/>
    </row>
    <row r="4" spans="1:18" s="31" customFormat="1" ht="14.25" outlineLevel="2">
      <c r="A4" s="63">
        <v>3</v>
      </c>
      <c r="B4" s="63">
        <v>3</v>
      </c>
      <c r="C4" s="63"/>
      <c r="D4" s="63"/>
      <c r="E4" s="63" t="s">
        <v>18</v>
      </c>
      <c r="F4" s="63" t="s">
        <v>18</v>
      </c>
      <c r="G4" s="63"/>
      <c r="H4" s="63"/>
      <c r="I4" s="63"/>
      <c r="J4" s="63"/>
      <c r="K4" s="63"/>
      <c r="L4" s="63"/>
      <c r="M4" s="63"/>
      <c r="N4" s="63"/>
      <c r="O4" s="64"/>
      <c r="P4" s="65">
        <f>SUBTOTAL(9,P5:P10)</f>
        <v>2512235929.5599999</v>
      </c>
      <c r="Q4" s="66">
        <f t="shared" ref="Q4" si="0">ROUND(P4/$P$2,6)</f>
        <v>7.3502999999999999E-2</v>
      </c>
      <c r="R4" s="66"/>
    </row>
    <row r="5" spans="1:18" outlineLevel="3">
      <c r="A5" s="48">
        <v>4</v>
      </c>
      <c r="B5" s="48">
        <v>4</v>
      </c>
      <c r="C5" s="48" t="str">
        <f>L5</f>
        <v>CASH</v>
      </c>
      <c r="D5" s="48" t="str">
        <f>C5</f>
        <v>CASH</v>
      </c>
      <c r="E5" s="48" t="s">
        <v>18</v>
      </c>
      <c r="F5" s="48" t="s">
        <v>18</v>
      </c>
      <c r="G5" s="48" t="s">
        <v>19</v>
      </c>
      <c r="H5" s="48" t="s">
        <v>18</v>
      </c>
      <c r="I5" s="48" t="s">
        <v>18</v>
      </c>
      <c r="J5" s="48"/>
      <c r="K5" s="48" t="s">
        <v>20</v>
      </c>
      <c r="L5" s="48" t="s">
        <v>21</v>
      </c>
      <c r="M5" s="48"/>
      <c r="N5" s="48" t="s">
        <v>22</v>
      </c>
      <c r="O5" s="49">
        <v>2510914649.3099999</v>
      </c>
      <c r="P5" s="50">
        <f>SUBTOTAL(9,P6)</f>
        <v>2510914649.3099999</v>
      </c>
      <c r="Q5" s="51">
        <f>ROUND(P5/$P$2,6)</f>
        <v>7.3465000000000003E-2</v>
      </c>
      <c r="R5" s="51"/>
    </row>
    <row r="6" spans="1:18" outlineLevel="4">
      <c r="A6" s="4">
        <v>5</v>
      </c>
      <c r="B6" s="4">
        <v>5</v>
      </c>
      <c r="C6" s="4" t="s">
        <v>21</v>
      </c>
      <c r="D6" s="4" t="s">
        <v>23</v>
      </c>
      <c r="E6" s="4" t="s">
        <v>18</v>
      </c>
      <c r="F6" s="4" t="s">
        <v>18</v>
      </c>
      <c r="G6" s="4" t="s">
        <v>24</v>
      </c>
      <c r="H6" s="4" t="s">
        <v>18</v>
      </c>
      <c r="I6" s="4" t="s">
        <v>18</v>
      </c>
      <c r="J6" s="4"/>
      <c r="K6" s="4" t="s">
        <v>25</v>
      </c>
      <c r="L6" s="4" t="s">
        <v>26</v>
      </c>
      <c r="M6" s="4" t="s">
        <v>27</v>
      </c>
      <c r="N6" s="5" t="s">
        <v>22</v>
      </c>
      <c r="O6" s="42">
        <v>2510914649.3099999</v>
      </c>
      <c r="P6" s="7">
        <v>2510914649.3099999</v>
      </c>
      <c r="Q6" s="6">
        <f t="shared" ref="Q6:Q73" si="1">ROUND(P6/$P$2,6)</f>
        <v>7.3465000000000003E-2</v>
      </c>
      <c r="R6" s="6">
        <f>P6/P5</f>
        <v>1</v>
      </c>
    </row>
    <row r="7" spans="1:18" outlineLevel="3">
      <c r="A7" s="48">
        <v>6</v>
      </c>
      <c r="B7" s="48">
        <v>4</v>
      </c>
      <c r="C7" s="48" t="str">
        <f>L7</f>
        <v>FXGBP</v>
      </c>
      <c r="D7" s="48" t="str">
        <f>C7</f>
        <v>FXGBP</v>
      </c>
      <c r="E7" s="48" t="s">
        <v>18</v>
      </c>
      <c r="F7" s="48" t="s">
        <v>18</v>
      </c>
      <c r="G7" s="48" t="s">
        <v>19</v>
      </c>
      <c r="H7" s="48" t="s">
        <v>18</v>
      </c>
      <c r="I7" s="48" t="s">
        <v>28</v>
      </c>
      <c r="J7" s="48"/>
      <c r="K7" s="48" t="s">
        <v>29</v>
      </c>
      <c r="L7" s="48" t="s">
        <v>30</v>
      </c>
      <c r="M7" s="48" t="s">
        <v>28</v>
      </c>
      <c r="N7" s="48" t="s">
        <v>31</v>
      </c>
      <c r="O7" s="49">
        <v>609862</v>
      </c>
      <c r="P7" s="50">
        <f>SUBTOTAL(9,P8)</f>
        <v>1233228.02</v>
      </c>
      <c r="Q7" s="51">
        <f t="shared" si="1"/>
        <v>3.6000000000000001E-5</v>
      </c>
      <c r="R7" s="51"/>
    </row>
    <row r="8" spans="1:18" outlineLevel="4">
      <c r="A8" s="4">
        <v>7</v>
      </c>
      <c r="B8" s="4">
        <v>5</v>
      </c>
      <c r="C8" s="4" t="s">
        <v>30</v>
      </c>
      <c r="D8" s="4" t="s">
        <v>32</v>
      </c>
      <c r="E8" s="4" t="s">
        <v>18</v>
      </c>
      <c r="F8" s="4" t="s">
        <v>33</v>
      </c>
      <c r="G8" s="4" t="s">
        <v>24</v>
      </c>
      <c r="H8" s="4" t="s">
        <v>18</v>
      </c>
      <c r="I8" s="4" t="s">
        <v>28</v>
      </c>
      <c r="J8" s="4"/>
      <c r="K8" s="4" t="s">
        <v>34</v>
      </c>
      <c r="L8" s="4" t="s">
        <v>31</v>
      </c>
      <c r="M8" s="4" t="s">
        <v>27</v>
      </c>
      <c r="N8" s="5" t="s">
        <v>31</v>
      </c>
      <c r="O8" s="42">
        <v>609862</v>
      </c>
      <c r="P8" s="7">
        <v>1233228.02</v>
      </c>
      <c r="Q8" s="6">
        <f t="shared" si="1"/>
        <v>3.6000000000000001E-5</v>
      </c>
      <c r="R8" s="6">
        <f>P8/P7</f>
        <v>1</v>
      </c>
    </row>
    <row r="9" spans="1:18" outlineLevel="3">
      <c r="A9" s="48">
        <v>8</v>
      </c>
      <c r="B9" s="48">
        <v>4</v>
      </c>
      <c r="C9" s="48" t="str">
        <f>L9</f>
        <v>FXGBP2</v>
      </c>
      <c r="D9" s="48" t="str">
        <f>C9</f>
        <v>FXGBP2</v>
      </c>
      <c r="E9" s="48" t="s">
        <v>18</v>
      </c>
      <c r="F9" s="48" t="s">
        <v>18</v>
      </c>
      <c r="G9" s="48" t="s">
        <v>19</v>
      </c>
      <c r="H9" s="48" t="s">
        <v>18</v>
      </c>
      <c r="I9" s="48" t="s">
        <v>28</v>
      </c>
      <c r="J9" s="48"/>
      <c r="K9" s="48" t="s">
        <v>35</v>
      </c>
      <c r="L9" s="48" t="s">
        <v>36</v>
      </c>
      <c r="M9" s="48" t="s">
        <v>28</v>
      </c>
      <c r="N9" s="48" t="s">
        <v>31</v>
      </c>
      <c r="O9" s="49">
        <v>43544</v>
      </c>
      <c r="P9" s="50">
        <f>SUBTOTAL(9,P10)</f>
        <v>88052.23</v>
      </c>
      <c r="Q9" s="51">
        <f t="shared" si="1"/>
        <v>3.0000000000000001E-6</v>
      </c>
      <c r="R9" s="51"/>
    </row>
    <row r="10" spans="1:18" outlineLevel="4">
      <c r="A10" s="4">
        <v>9</v>
      </c>
      <c r="B10" s="4">
        <v>5</v>
      </c>
      <c r="C10" s="4" t="s">
        <v>36</v>
      </c>
      <c r="D10" s="4" t="s">
        <v>37</v>
      </c>
      <c r="E10" s="4" t="s">
        <v>18</v>
      </c>
      <c r="F10" s="4" t="s">
        <v>33</v>
      </c>
      <c r="G10" s="4" t="s">
        <v>24</v>
      </c>
      <c r="H10" s="4" t="s">
        <v>18</v>
      </c>
      <c r="I10" s="4" t="s">
        <v>28</v>
      </c>
      <c r="J10" s="4"/>
      <c r="K10" s="4" t="s">
        <v>34</v>
      </c>
      <c r="L10" s="4" t="s">
        <v>31</v>
      </c>
      <c r="M10" s="4" t="s">
        <v>38</v>
      </c>
      <c r="N10" s="5" t="s">
        <v>31</v>
      </c>
      <c r="O10" s="42">
        <v>43544</v>
      </c>
      <c r="P10" s="7">
        <v>88052.23</v>
      </c>
      <c r="Q10" s="6">
        <f t="shared" si="1"/>
        <v>3.0000000000000001E-6</v>
      </c>
      <c r="R10" s="6">
        <f>P10/P9</f>
        <v>1</v>
      </c>
    </row>
    <row r="11" spans="1:18" s="31" customFormat="1" ht="14.25" outlineLevel="2">
      <c r="A11" s="55">
        <v>10</v>
      </c>
      <c r="B11" s="55">
        <v>3</v>
      </c>
      <c r="C11" s="55"/>
      <c r="D11" s="55"/>
      <c r="E11" s="55" t="s">
        <v>18</v>
      </c>
      <c r="F11" s="55" t="s">
        <v>39</v>
      </c>
      <c r="G11" s="55"/>
      <c r="H11" s="55"/>
      <c r="I11" s="55"/>
      <c r="J11" s="55"/>
      <c r="K11" s="55"/>
      <c r="L11" s="55"/>
      <c r="M11" s="55"/>
      <c r="N11" s="55"/>
      <c r="O11" s="56"/>
      <c r="P11" s="57">
        <f>SUBTOTAL(9,P12:P24)</f>
        <v>181100195.90000004</v>
      </c>
      <c r="Q11" s="58">
        <f t="shared" si="1"/>
        <v>5.2989999999999999E-3</v>
      </c>
      <c r="R11" s="58"/>
    </row>
    <row r="12" spans="1:18" outlineLevel="3">
      <c r="A12" s="48">
        <v>11</v>
      </c>
      <c r="B12" s="48">
        <v>4</v>
      </c>
      <c r="C12" s="48" t="str">
        <f>L12</f>
        <v>NET0034AU</v>
      </c>
      <c r="D12" s="48" t="str">
        <f>C12</f>
        <v>NET0034AU</v>
      </c>
      <c r="E12" s="48" t="s">
        <v>18</v>
      </c>
      <c r="F12" s="48" t="s">
        <v>39</v>
      </c>
      <c r="G12" s="48" t="s">
        <v>19</v>
      </c>
      <c r="H12" s="48" t="s">
        <v>40</v>
      </c>
      <c r="I12" s="48" t="s">
        <v>18</v>
      </c>
      <c r="J12" s="48"/>
      <c r="K12" s="48" t="s">
        <v>41</v>
      </c>
      <c r="L12" s="48" t="s">
        <v>42</v>
      </c>
      <c r="M12" s="48" t="s">
        <v>43</v>
      </c>
      <c r="N12" s="48" t="s">
        <v>22</v>
      </c>
      <c r="O12" s="49">
        <v>97158774.664058</v>
      </c>
      <c r="P12" s="50">
        <f>SUBTOTAL(9,P13)</f>
        <v>97158774.659999996</v>
      </c>
      <c r="Q12" s="51">
        <f t="shared" si="1"/>
        <v>2.843E-3</v>
      </c>
      <c r="R12" s="51"/>
    </row>
    <row r="13" spans="1:18" outlineLevel="4">
      <c r="A13" s="4">
        <v>12</v>
      </c>
      <c r="B13" s="4">
        <v>5</v>
      </c>
      <c r="C13" s="4" t="s">
        <v>42</v>
      </c>
      <c r="D13" s="4" t="s">
        <v>44</v>
      </c>
      <c r="E13" s="4" t="s">
        <v>18</v>
      </c>
      <c r="F13" s="4" t="s">
        <v>18</v>
      </c>
      <c r="G13" s="4" t="s">
        <v>24</v>
      </c>
      <c r="H13" s="4" t="s">
        <v>18</v>
      </c>
      <c r="I13" s="4" t="s">
        <v>18</v>
      </c>
      <c r="J13" s="4"/>
      <c r="K13" s="4" t="s">
        <v>25</v>
      </c>
      <c r="L13" s="4" t="s">
        <v>26</v>
      </c>
      <c r="M13" s="4" t="s">
        <v>27</v>
      </c>
      <c r="N13" s="5" t="s">
        <v>22</v>
      </c>
      <c r="O13" s="42">
        <v>97158774.664058</v>
      </c>
      <c r="P13" s="7">
        <v>97158774.659999996</v>
      </c>
      <c r="Q13" s="6">
        <f t="shared" si="1"/>
        <v>2.843E-3</v>
      </c>
      <c r="R13" s="6">
        <f>P13/P12</f>
        <v>1</v>
      </c>
    </row>
    <row r="14" spans="1:18" outlineLevel="3">
      <c r="A14" s="48">
        <v>13</v>
      </c>
      <c r="B14" s="48">
        <v>4</v>
      </c>
      <c r="C14" s="48" t="str">
        <f>L14</f>
        <v>NET2534AU</v>
      </c>
      <c r="D14" s="48" t="str">
        <f>C14</f>
        <v>NET2534AU</v>
      </c>
      <c r="E14" s="48" t="s">
        <v>18</v>
      </c>
      <c r="F14" s="48" t="s">
        <v>39</v>
      </c>
      <c r="G14" s="48" t="s">
        <v>19</v>
      </c>
      <c r="H14" s="48" t="s">
        <v>40</v>
      </c>
      <c r="I14" s="48" t="s">
        <v>18</v>
      </c>
      <c r="J14" s="48"/>
      <c r="K14" s="48" t="s">
        <v>45</v>
      </c>
      <c r="L14" s="48" t="s">
        <v>46</v>
      </c>
      <c r="M14" s="48" t="s">
        <v>43</v>
      </c>
      <c r="N14" s="48" t="s">
        <v>22</v>
      </c>
      <c r="O14" s="49">
        <v>5251911.45</v>
      </c>
      <c r="P14" s="50">
        <f>SUBTOTAL(9,P15)</f>
        <v>5251911.45</v>
      </c>
      <c r="Q14" s="51">
        <f t="shared" si="1"/>
        <v>1.54E-4</v>
      </c>
      <c r="R14" s="51"/>
    </row>
    <row r="15" spans="1:18" outlineLevel="4">
      <c r="A15" s="4">
        <v>14</v>
      </c>
      <c r="B15" s="4">
        <v>5</v>
      </c>
      <c r="C15" s="4" t="s">
        <v>46</v>
      </c>
      <c r="D15" s="4" t="s">
        <v>47</v>
      </c>
      <c r="E15" s="4" t="s">
        <v>18</v>
      </c>
      <c r="F15" s="4" t="s">
        <v>18</v>
      </c>
      <c r="G15" s="4" t="s">
        <v>24</v>
      </c>
      <c r="H15" s="4" t="s">
        <v>18</v>
      </c>
      <c r="I15" s="4" t="s">
        <v>18</v>
      </c>
      <c r="J15" s="4"/>
      <c r="K15" s="4" t="s">
        <v>25</v>
      </c>
      <c r="L15" s="4" t="s">
        <v>26</v>
      </c>
      <c r="M15" s="4" t="s">
        <v>27</v>
      </c>
      <c r="N15" s="5" t="s">
        <v>22</v>
      </c>
      <c r="O15" s="42">
        <v>5251911.45</v>
      </c>
      <c r="P15" s="7">
        <v>5251911.45</v>
      </c>
      <c r="Q15" s="6">
        <f t="shared" si="1"/>
        <v>1.54E-4</v>
      </c>
      <c r="R15" s="6">
        <f>P15/P14</f>
        <v>1</v>
      </c>
    </row>
    <row r="16" spans="1:18" outlineLevel="3">
      <c r="A16" s="48">
        <v>15</v>
      </c>
      <c r="B16" s="48">
        <v>4</v>
      </c>
      <c r="C16" s="48" t="s">
        <v>48</v>
      </c>
      <c r="D16" s="48" t="s">
        <v>48</v>
      </c>
      <c r="E16" s="48" t="s">
        <v>18</v>
      </c>
      <c r="F16" s="48" t="s">
        <v>39</v>
      </c>
      <c r="G16" s="48" t="s">
        <v>24</v>
      </c>
      <c r="H16" s="48" t="s">
        <v>40</v>
      </c>
      <c r="I16" s="48" t="s">
        <v>18</v>
      </c>
      <c r="J16" s="48"/>
      <c r="K16" s="48" t="s">
        <v>49</v>
      </c>
      <c r="L16" s="48" t="s">
        <v>48</v>
      </c>
      <c r="M16" s="48" t="s">
        <v>50</v>
      </c>
      <c r="N16" s="48" t="s">
        <v>22</v>
      </c>
      <c r="O16" s="49">
        <v>35034224.240855999</v>
      </c>
      <c r="P16" s="50">
        <v>37120161.950000003</v>
      </c>
      <c r="Q16" s="51">
        <f t="shared" si="1"/>
        <v>1.0859999999999999E-3</v>
      </c>
      <c r="R16" s="51"/>
    </row>
    <row r="17" spans="1:18" outlineLevel="3">
      <c r="A17" s="48">
        <v>16</v>
      </c>
      <c r="B17" s="48">
        <v>4</v>
      </c>
      <c r="C17" s="48" t="s">
        <v>51</v>
      </c>
      <c r="D17" s="48" t="s">
        <v>51</v>
      </c>
      <c r="E17" s="48" t="s">
        <v>18</v>
      </c>
      <c r="F17" s="48" t="s">
        <v>39</v>
      </c>
      <c r="G17" s="48" t="s">
        <v>24</v>
      </c>
      <c r="H17" s="48" t="s">
        <v>40</v>
      </c>
      <c r="I17" s="48" t="s">
        <v>18</v>
      </c>
      <c r="J17" s="48"/>
      <c r="K17" s="48" t="s">
        <v>52</v>
      </c>
      <c r="L17" s="48" t="s">
        <v>51</v>
      </c>
      <c r="M17" s="48" t="s">
        <v>53</v>
      </c>
      <c r="N17" s="48" t="s">
        <v>22</v>
      </c>
      <c r="O17" s="49">
        <v>29323159.837078001</v>
      </c>
      <c r="P17" s="50">
        <v>30721874.559999999</v>
      </c>
      <c r="Q17" s="51">
        <f t="shared" si="1"/>
        <v>8.9899999999999995E-4</v>
      </c>
      <c r="R17" s="51"/>
    </row>
    <row r="18" spans="1:18" outlineLevel="3">
      <c r="A18" s="48">
        <v>17</v>
      </c>
      <c r="B18" s="48">
        <v>4</v>
      </c>
      <c r="C18" s="48" t="s">
        <v>54</v>
      </c>
      <c r="D18" s="48" t="s">
        <v>54</v>
      </c>
      <c r="E18" s="48" t="s">
        <v>18</v>
      </c>
      <c r="F18" s="48" t="s">
        <v>39</v>
      </c>
      <c r="G18" s="48" t="s">
        <v>24</v>
      </c>
      <c r="H18" s="48" t="s">
        <v>40</v>
      </c>
      <c r="I18" s="48" t="s">
        <v>18</v>
      </c>
      <c r="J18" s="48"/>
      <c r="K18" s="48" t="s">
        <v>55</v>
      </c>
      <c r="L18" s="48" t="s">
        <v>54</v>
      </c>
      <c r="M18" s="48" t="s">
        <v>56</v>
      </c>
      <c r="N18" s="48" t="s">
        <v>22</v>
      </c>
      <c r="O18" s="49">
        <v>8201755.8675859999</v>
      </c>
      <c r="P18" s="50">
        <v>8339545.3700000001</v>
      </c>
      <c r="Q18" s="51">
        <f t="shared" si="1"/>
        <v>2.4399999999999999E-4</v>
      </c>
      <c r="R18" s="51"/>
    </row>
    <row r="19" spans="1:18" outlineLevel="3">
      <c r="A19" s="48">
        <v>18</v>
      </c>
      <c r="B19" s="48">
        <v>4</v>
      </c>
      <c r="C19" s="48" t="s">
        <v>57</v>
      </c>
      <c r="D19" s="48" t="s">
        <v>57</v>
      </c>
      <c r="E19" s="48" t="s">
        <v>18</v>
      </c>
      <c r="F19" s="48" t="s">
        <v>39</v>
      </c>
      <c r="G19" s="48" t="s">
        <v>24</v>
      </c>
      <c r="H19" s="48" t="s">
        <v>40</v>
      </c>
      <c r="I19" s="48" t="s">
        <v>18</v>
      </c>
      <c r="J19" s="48"/>
      <c r="K19" s="48" t="s">
        <v>58</v>
      </c>
      <c r="L19" s="48" t="s">
        <v>57</v>
      </c>
      <c r="M19" s="48" t="s">
        <v>59</v>
      </c>
      <c r="N19" s="48" t="s">
        <v>22</v>
      </c>
      <c r="O19" s="49">
        <v>2379677.3961189999</v>
      </c>
      <c r="P19" s="50">
        <v>2393003.59</v>
      </c>
      <c r="Q19" s="51">
        <f t="shared" si="1"/>
        <v>6.9999999999999994E-5</v>
      </c>
      <c r="R19" s="51"/>
    </row>
    <row r="20" spans="1:18" outlineLevel="3">
      <c r="A20" s="48">
        <v>19</v>
      </c>
      <c r="B20" s="48">
        <v>4</v>
      </c>
      <c r="C20" s="48" t="s">
        <v>60</v>
      </c>
      <c r="D20" s="48" t="s">
        <v>60</v>
      </c>
      <c r="E20" s="48" t="s">
        <v>18</v>
      </c>
      <c r="F20" s="48" t="s">
        <v>39</v>
      </c>
      <c r="G20" s="48" t="s">
        <v>24</v>
      </c>
      <c r="H20" s="48" t="s">
        <v>40</v>
      </c>
      <c r="I20" s="48" t="s">
        <v>18</v>
      </c>
      <c r="J20" s="48"/>
      <c r="K20" s="48" t="s">
        <v>61</v>
      </c>
      <c r="L20" s="48" t="s">
        <v>60</v>
      </c>
      <c r="M20" s="48" t="s">
        <v>62</v>
      </c>
      <c r="N20" s="48" t="s">
        <v>22</v>
      </c>
      <c r="O20" s="49">
        <v>37444.275147</v>
      </c>
      <c r="P20" s="50">
        <v>38562.36</v>
      </c>
      <c r="Q20" s="51">
        <f t="shared" si="1"/>
        <v>9.9999999999999995E-7</v>
      </c>
      <c r="R20" s="51"/>
    </row>
    <row r="21" spans="1:18" outlineLevel="3">
      <c r="A21" s="48">
        <v>20</v>
      </c>
      <c r="B21" s="48">
        <v>4</v>
      </c>
      <c r="C21" s="48" t="s">
        <v>63</v>
      </c>
      <c r="D21" s="48" t="s">
        <v>63</v>
      </c>
      <c r="E21" s="48" t="s">
        <v>18</v>
      </c>
      <c r="F21" s="48" t="s">
        <v>39</v>
      </c>
      <c r="G21" s="48" t="s">
        <v>24</v>
      </c>
      <c r="H21" s="48" t="s">
        <v>40</v>
      </c>
      <c r="I21" s="48" t="s">
        <v>18</v>
      </c>
      <c r="J21" s="48"/>
      <c r="K21" s="48" t="s">
        <v>64</v>
      </c>
      <c r="L21" s="48" t="s">
        <v>63</v>
      </c>
      <c r="M21" s="48" t="s">
        <v>65</v>
      </c>
      <c r="N21" s="48" t="s">
        <v>22</v>
      </c>
      <c r="O21" s="49">
        <v>27004.263276000001</v>
      </c>
      <c r="P21" s="50">
        <v>28376.080000000002</v>
      </c>
      <c r="Q21" s="51">
        <f t="shared" si="1"/>
        <v>9.9999999999999995E-7</v>
      </c>
      <c r="R21" s="51"/>
    </row>
    <row r="22" spans="1:18" outlineLevel="3">
      <c r="A22" s="48">
        <v>21</v>
      </c>
      <c r="B22" s="48">
        <v>4</v>
      </c>
      <c r="C22" s="48" t="s">
        <v>66</v>
      </c>
      <c r="D22" s="48" t="s">
        <v>66</v>
      </c>
      <c r="E22" s="48" t="s">
        <v>18</v>
      </c>
      <c r="F22" s="48" t="s">
        <v>39</v>
      </c>
      <c r="G22" s="48" t="s">
        <v>24</v>
      </c>
      <c r="H22" s="48" t="s">
        <v>40</v>
      </c>
      <c r="I22" s="48" t="s">
        <v>18</v>
      </c>
      <c r="J22" s="48"/>
      <c r="K22" s="48" t="s">
        <v>67</v>
      </c>
      <c r="L22" s="48" t="s">
        <v>66</v>
      </c>
      <c r="M22" s="48" t="s">
        <v>68</v>
      </c>
      <c r="N22" s="48" t="s">
        <v>22</v>
      </c>
      <c r="O22" s="49">
        <v>22611.700482</v>
      </c>
      <c r="P22" s="50">
        <v>22812.04</v>
      </c>
      <c r="Q22" s="51">
        <f t="shared" si="1"/>
        <v>9.9999999999999995E-7</v>
      </c>
      <c r="R22" s="51"/>
    </row>
    <row r="23" spans="1:18" outlineLevel="3">
      <c r="A23" s="48">
        <v>22</v>
      </c>
      <c r="B23" s="48">
        <v>4</v>
      </c>
      <c r="C23" s="48" t="s">
        <v>69</v>
      </c>
      <c r="D23" s="48" t="s">
        <v>69</v>
      </c>
      <c r="E23" s="48" t="s">
        <v>18</v>
      </c>
      <c r="F23" s="48" t="s">
        <v>39</v>
      </c>
      <c r="G23" s="48" t="s">
        <v>24</v>
      </c>
      <c r="H23" s="48" t="s">
        <v>40</v>
      </c>
      <c r="I23" s="48" t="s">
        <v>18</v>
      </c>
      <c r="J23" s="48"/>
      <c r="K23" s="48" t="s">
        <v>70</v>
      </c>
      <c r="L23" s="48" t="s">
        <v>69</v>
      </c>
      <c r="M23" s="48" t="s">
        <v>71</v>
      </c>
      <c r="N23" s="48" t="s">
        <v>22</v>
      </c>
      <c r="O23" s="49">
        <v>20174.239403</v>
      </c>
      <c r="P23" s="50">
        <v>20547.66</v>
      </c>
      <c r="Q23" s="51">
        <f t="shared" si="1"/>
        <v>9.9999999999999995E-7</v>
      </c>
      <c r="R23" s="51"/>
    </row>
    <row r="24" spans="1:18" outlineLevel="3">
      <c r="A24" s="48">
        <v>23</v>
      </c>
      <c r="B24" s="48">
        <v>4</v>
      </c>
      <c r="C24" s="48" t="s">
        <v>72</v>
      </c>
      <c r="D24" s="48" t="s">
        <v>72</v>
      </c>
      <c r="E24" s="48" t="s">
        <v>18</v>
      </c>
      <c r="F24" s="48" t="s">
        <v>39</v>
      </c>
      <c r="G24" s="48" t="s">
        <v>24</v>
      </c>
      <c r="H24" s="48" t="s">
        <v>40</v>
      </c>
      <c r="I24" s="48" t="s">
        <v>18</v>
      </c>
      <c r="J24" s="48"/>
      <c r="K24" s="48" t="s">
        <v>73</v>
      </c>
      <c r="L24" s="48" t="s">
        <v>72</v>
      </c>
      <c r="M24" s="48" t="s">
        <v>62</v>
      </c>
      <c r="N24" s="48" t="s">
        <v>22</v>
      </c>
      <c r="O24" s="49">
        <v>4542.5973729999996</v>
      </c>
      <c r="P24" s="50">
        <v>4626.18</v>
      </c>
      <c r="Q24" s="51">
        <f t="shared" si="1"/>
        <v>0</v>
      </c>
      <c r="R24" s="51"/>
    </row>
    <row r="25" spans="1:18" s="31" customFormat="1" ht="14.25" outlineLevel="2">
      <c r="A25" s="55">
        <v>24</v>
      </c>
      <c r="B25" s="55">
        <v>3</v>
      </c>
      <c r="C25" s="55"/>
      <c r="D25" s="55"/>
      <c r="E25" s="55" t="s">
        <v>18</v>
      </c>
      <c r="F25" s="55" t="s">
        <v>75</v>
      </c>
      <c r="G25" s="55"/>
      <c r="H25" s="55"/>
      <c r="I25" s="55"/>
      <c r="J25" s="55"/>
      <c r="K25" s="55"/>
      <c r="L25" s="55"/>
      <c r="M25" s="55"/>
      <c r="N25" s="55"/>
      <c r="O25" s="56"/>
      <c r="P25" s="57">
        <f>SUBTOTAL(9,P26:P27)</f>
        <v>69587004.269999996</v>
      </c>
      <c r="Q25" s="58">
        <f t="shared" si="1"/>
        <v>2.036E-3</v>
      </c>
      <c r="R25" s="58"/>
    </row>
    <row r="26" spans="1:18" outlineLevel="3">
      <c r="A26" s="48">
        <v>25</v>
      </c>
      <c r="B26" s="48">
        <v>4</v>
      </c>
      <c r="C26" s="48" t="s">
        <v>74</v>
      </c>
      <c r="D26" s="48" t="s">
        <v>74</v>
      </c>
      <c r="E26" s="48" t="s">
        <v>18</v>
      </c>
      <c r="F26" s="48" t="s">
        <v>75</v>
      </c>
      <c r="G26" s="48" t="s">
        <v>24</v>
      </c>
      <c r="H26" s="48" t="s">
        <v>76</v>
      </c>
      <c r="I26" s="48" t="s">
        <v>18</v>
      </c>
      <c r="J26" s="48" t="s">
        <v>77</v>
      </c>
      <c r="K26" s="48" t="s">
        <v>78</v>
      </c>
      <c r="L26" s="48" t="s">
        <v>74</v>
      </c>
      <c r="M26" s="48" t="s">
        <v>79</v>
      </c>
      <c r="N26" s="48" t="s">
        <v>22</v>
      </c>
      <c r="O26" s="49">
        <v>1330807</v>
      </c>
      <c r="P26" s="50">
        <v>66926284.030000001</v>
      </c>
      <c r="Q26" s="51">
        <f t="shared" si="1"/>
        <v>1.9580000000000001E-3</v>
      </c>
      <c r="R26" s="51"/>
    </row>
    <row r="27" spans="1:18" outlineLevel="3">
      <c r="A27" s="48">
        <v>26</v>
      </c>
      <c r="B27" s="48">
        <v>4</v>
      </c>
      <c r="C27" s="48" t="s">
        <v>80</v>
      </c>
      <c r="D27" s="48" t="s">
        <v>80</v>
      </c>
      <c r="E27" s="48" t="s">
        <v>18</v>
      </c>
      <c r="F27" s="48" t="s">
        <v>75</v>
      </c>
      <c r="G27" s="48" t="s">
        <v>24</v>
      </c>
      <c r="H27" s="48" t="s">
        <v>76</v>
      </c>
      <c r="I27" s="48" t="s">
        <v>18</v>
      </c>
      <c r="J27" s="48" t="s">
        <v>77</v>
      </c>
      <c r="K27" s="48" t="s">
        <v>81</v>
      </c>
      <c r="L27" s="48" t="s">
        <v>80</v>
      </c>
      <c r="M27" s="48" t="s">
        <v>68</v>
      </c>
      <c r="N27" s="48" t="s">
        <v>22</v>
      </c>
      <c r="O27" s="49">
        <v>26417</v>
      </c>
      <c r="P27" s="50">
        <v>2660720.2400000002</v>
      </c>
      <c r="Q27" s="51">
        <f t="shared" si="1"/>
        <v>7.7999999999999999E-5</v>
      </c>
      <c r="R27" s="51"/>
    </row>
    <row r="28" spans="1:18" s="31" customFormat="1" ht="15" outlineLevel="1">
      <c r="A28" s="32">
        <v>27</v>
      </c>
      <c r="B28" s="32">
        <v>2</v>
      </c>
      <c r="C28" s="32"/>
      <c r="D28" s="32"/>
      <c r="E28" s="32" t="s">
        <v>82</v>
      </c>
      <c r="F28" s="32"/>
      <c r="G28" s="32"/>
      <c r="H28" s="32"/>
      <c r="I28" s="32"/>
      <c r="J28" s="32"/>
      <c r="K28" s="32"/>
      <c r="L28" s="32"/>
      <c r="M28" s="32"/>
      <c r="N28" s="32"/>
      <c r="O28" s="47"/>
      <c r="P28" s="33">
        <f>SUBTOTAL(9,P29:P996)</f>
        <v>4305080725.9699993</v>
      </c>
      <c r="Q28" s="34">
        <f t="shared" si="1"/>
        <v>0.12595799999999999</v>
      </c>
      <c r="R28" s="34"/>
    </row>
    <row r="29" spans="1:18" s="31" customFormat="1" ht="14.25" outlineLevel="2" collapsed="1">
      <c r="A29" s="63">
        <v>28</v>
      </c>
      <c r="B29" s="63">
        <v>3</v>
      </c>
      <c r="C29" s="63"/>
      <c r="D29" s="63"/>
      <c r="E29" s="63" t="s">
        <v>82</v>
      </c>
      <c r="F29" s="63" t="s">
        <v>83</v>
      </c>
      <c r="G29" s="63"/>
      <c r="H29" s="63"/>
      <c r="I29" s="63"/>
      <c r="J29" s="63"/>
      <c r="K29" s="63"/>
      <c r="L29" s="63"/>
      <c r="M29" s="63"/>
      <c r="N29" s="63"/>
      <c r="O29" s="64"/>
      <c r="P29" s="65">
        <f>SUBTOTAL(9,P30:P188)</f>
        <v>2352457188.8799996</v>
      </c>
      <c r="Q29" s="66">
        <f t="shared" si="1"/>
        <v>6.8828E-2</v>
      </c>
      <c r="R29" s="66"/>
    </row>
    <row r="30" spans="1:18" outlineLevel="3">
      <c r="A30" s="48">
        <v>29</v>
      </c>
      <c r="B30" s="48">
        <v>4</v>
      </c>
      <c r="C30" s="48" t="str">
        <f>L30</f>
        <v>NET0023AU</v>
      </c>
      <c r="D30" s="48" t="str">
        <f>C30</f>
        <v>NET0023AU</v>
      </c>
      <c r="E30" s="48" t="s">
        <v>82</v>
      </c>
      <c r="F30" s="48" t="s">
        <v>83</v>
      </c>
      <c r="G30" s="48" t="s">
        <v>19</v>
      </c>
      <c r="H30" s="48" t="s">
        <v>40</v>
      </c>
      <c r="I30" s="48" t="s">
        <v>84</v>
      </c>
      <c r="J30" s="48"/>
      <c r="K30" s="48" t="s">
        <v>85</v>
      </c>
      <c r="L30" s="48" t="s">
        <v>86</v>
      </c>
      <c r="M30" s="48" t="s">
        <v>43</v>
      </c>
      <c r="N30" s="48" t="s">
        <v>22</v>
      </c>
      <c r="O30" s="49">
        <v>41930988.617844</v>
      </c>
      <c r="P30" s="50">
        <f>SUBTOTAL(9,P31)</f>
        <v>40987541.369999997</v>
      </c>
      <c r="Q30" s="51">
        <f t="shared" si="1"/>
        <v>1.199E-3</v>
      </c>
      <c r="R30" s="51"/>
    </row>
    <row r="31" spans="1:18" outlineLevel="4">
      <c r="A31" s="4">
        <v>30</v>
      </c>
      <c r="B31" s="4">
        <v>5</v>
      </c>
      <c r="C31" s="4" t="s">
        <v>86</v>
      </c>
      <c r="D31" s="4" t="s">
        <v>87</v>
      </c>
      <c r="E31" s="4" t="s">
        <v>82</v>
      </c>
      <c r="F31" s="4" t="s">
        <v>83</v>
      </c>
      <c r="G31" s="4" t="s">
        <v>24</v>
      </c>
      <c r="H31" s="4" t="s">
        <v>40</v>
      </c>
      <c r="I31" s="4" t="s">
        <v>84</v>
      </c>
      <c r="J31" s="4"/>
      <c r="K31" s="4" t="s">
        <v>88</v>
      </c>
      <c r="L31" s="4" t="s">
        <v>89</v>
      </c>
      <c r="M31" s="4" t="s">
        <v>90</v>
      </c>
      <c r="N31" s="5" t="s">
        <v>22</v>
      </c>
      <c r="O31" s="42">
        <v>43660433.087563001</v>
      </c>
      <c r="P31" s="7">
        <v>40987541.369999997</v>
      </c>
      <c r="Q31" s="6">
        <f t="shared" si="1"/>
        <v>1.199E-3</v>
      </c>
      <c r="R31" s="6">
        <f>P31/P30</f>
        <v>1</v>
      </c>
    </row>
    <row r="32" spans="1:18" outlineLevel="3">
      <c r="A32" s="48">
        <v>31</v>
      </c>
      <c r="B32" s="48">
        <v>4</v>
      </c>
      <c r="C32" s="48" t="s">
        <v>91</v>
      </c>
      <c r="D32" s="48" t="s">
        <v>91</v>
      </c>
      <c r="E32" s="48" t="s">
        <v>82</v>
      </c>
      <c r="F32" s="48" t="s">
        <v>83</v>
      </c>
      <c r="G32" s="48" t="s">
        <v>24</v>
      </c>
      <c r="H32" s="48" t="s">
        <v>40</v>
      </c>
      <c r="I32" s="48" t="s">
        <v>84</v>
      </c>
      <c r="J32" s="48"/>
      <c r="K32" s="48" t="s">
        <v>92</v>
      </c>
      <c r="L32" s="48" t="s">
        <v>91</v>
      </c>
      <c r="M32" s="48" t="s">
        <v>93</v>
      </c>
      <c r="N32" s="48" t="s">
        <v>22</v>
      </c>
      <c r="O32" s="49">
        <v>157422348.30524299</v>
      </c>
      <c r="P32" s="50">
        <v>166568586.74000001</v>
      </c>
      <c r="Q32" s="51">
        <f t="shared" si="1"/>
        <v>4.8729999999999997E-3</v>
      </c>
      <c r="R32" s="51"/>
    </row>
    <row r="33" spans="1:18" outlineLevel="3">
      <c r="A33" s="48">
        <v>32</v>
      </c>
      <c r="B33" s="48">
        <v>4</v>
      </c>
      <c r="C33" s="48" t="s">
        <v>94</v>
      </c>
      <c r="D33" s="48" t="s">
        <v>94</v>
      </c>
      <c r="E33" s="48" t="s">
        <v>82</v>
      </c>
      <c r="F33" s="48" t="s">
        <v>83</v>
      </c>
      <c r="G33" s="48" t="s">
        <v>24</v>
      </c>
      <c r="H33" s="48" t="s">
        <v>40</v>
      </c>
      <c r="I33" s="48" t="s">
        <v>84</v>
      </c>
      <c r="J33" s="48"/>
      <c r="K33" s="48" t="s">
        <v>95</v>
      </c>
      <c r="L33" s="48" t="s">
        <v>94</v>
      </c>
      <c r="M33" s="48" t="s">
        <v>59</v>
      </c>
      <c r="N33" s="48" t="s">
        <v>22</v>
      </c>
      <c r="O33" s="49">
        <v>76443469.511773005</v>
      </c>
      <c r="P33" s="50">
        <v>80449107.310000002</v>
      </c>
      <c r="Q33" s="51">
        <f t="shared" si="1"/>
        <v>2.3540000000000002E-3</v>
      </c>
      <c r="R33" s="51"/>
    </row>
    <row r="34" spans="1:18" outlineLevel="3">
      <c r="A34" s="48">
        <v>33</v>
      </c>
      <c r="B34" s="48">
        <v>4</v>
      </c>
      <c r="C34" s="48" t="s">
        <v>96</v>
      </c>
      <c r="D34" s="48" t="s">
        <v>96</v>
      </c>
      <c r="E34" s="48" t="s">
        <v>82</v>
      </c>
      <c r="F34" s="48" t="s">
        <v>83</v>
      </c>
      <c r="G34" s="48" t="s">
        <v>24</v>
      </c>
      <c r="H34" s="48" t="s">
        <v>40</v>
      </c>
      <c r="I34" s="48" t="s">
        <v>84</v>
      </c>
      <c r="J34" s="48"/>
      <c r="K34" s="48" t="s">
        <v>97</v>
      </c>
      <c r="L34" s="48" t="s">
        <v>96</v>
      </c>
      <c r="M34" s="48" t="s">
        <v>98</v>
      </c>
      <c r="N34" s="48" t="s">
        <v>22</v>
      </c>
      <c r="O34" s="49">
        <v>79976114.584185004</v>
      </c>
      <c r="P34" s="50">
        <v>79796968.090000004</v>
      </c>
      <c r="Q34" s="51">
        <f t="shared" si="1"/>
        <v>2.3349999999999998E-3</v>
      </c>
      <c r="R34" s="51"/>
    </row>
    <row r="35" spans="1:18" outlineLevel="3">
      <c r="A35" s="48">
        <v>34</v>
      </c>
      <c r="B35" s="48">
        <v>4</v>
      </c>
      <c r="C35" s="48" t="s">
        <v>99</v>
      </c>
      <c r="D35" s="48" t="s">
        <v>99</v>
      </c>
      <c r="E35" s="48" t="s">
        <v>82</v>
      </c>
      <c r="F35" s="48" t="s">
        <v>83</v>
      </c>
      <c r="G35" s="48" t="s">
        <v>24</v>
      </c>
      <c r="H35" s="48" t="s">
        <v>40</v>
      </c>
      <c r="I35" s="48" t="s">
        <v>84</v>
      </c>
      <c r="J35" s="48"/>
      <c r="K35" s="48" t="s">
        <v>100</v>
      </c>
      <c r="L35" s="48" t="s">
        <v>99</v>
      </c>
      <c r="M35" s="48" t="s">
        <v>101</v>
      </c>
      <c r="N35" s="48" t="s">
        <v>22</v>
      </c>
      <c r="O35" s="49">
        <v>38242320.858751997</v>
      </c>
      <c r="P35" s="50">
        <v>44647909.600000001</v>
      </c>
      <c r="Q35" s="51">
        <f t="shared" si="1"/>
        <v>1.3060000000000001E-3</v>
      </c>
      <c r="R35" s="51"/>
    </row>
    <row r="36" spans="1:18" outlineLevel="3">
      <c r="A36" s="48">
        <v>35</v>
      </c>
      <c r="B36" s="48">
        <v>4</v>
      </c>
      <c r="C36" s="48" t="s">
        <v>102</v>
      </c>
      <c r="D36" s="48" t="s">
        <v>102</v>
      </c>
      <c r="E36" s="48" t="s">
        <v>82</v>
      </c>
      <c r="F36" s="48" t="s">
        <v>83</v>
      </c>
      <c r="G36" s="48" t="s">
        <v>24</v>
      </c>
      <c r="H36" s="48" t="s">
        <v>40</v>
      </c>
      <c r="I36" s="48" t="s">
        <v>84</v>
      </c>
      <c r="J36" s="48"/>
      <c r="K36" s="48" t="s">
        <v>103</v>
      </c>
      <c r="L36" s="48" t="s">
        <v>102</v>
      </c>
      <c r="M36" s="48" t="s">
        <v>104</v>
      </c>
      <c r="N36" s="48" t="s">
        <v>22</v>
      </c>
      <c r="O36" s="49">
        <v>38953276.895686001</v>
      </c>
      <c r="P36" s="50">
        <v>39670017.189999998</v>
      </c>
      <c r="Q36" s="51">
        <f t="shared" si="1"/>
        <v>1.1609999999999999E-3</v>
      </c>
      <c r="R36" s="51"/>
    </row>
    <row r="37" spans="1:18" outlineLevel="3">
      <c r="A37" s="48">
        <v>36</v>
      </c>
      <c r="B37" s="48">
        <v>4</v>
      </c>
      <c r="C37" s="48" t="s">
        <v>105</v>
      </c>
      <c r="D37" s="48" t="s">
        <v>105</v>
      </c>
      <c r="E37" s="48" t="s">
        <v>82</v>
      </c>
      <c r="F37" s="48" t="s">
        <v>83</v>
      </c>
      <c r="G37" s="48" t="s">
        <v>24</v>
      </c>
      <c r="H37" s="48" t="s">
        <v>40</v>
      </c>
      <c r="I37" s="48" t="s">
        <v>84</v>
      </c>
      <c r="J37" s="48"/>
      <c r="K37" s="48" t="s">
        <v>106</v>
      </c>
      <c r="L37" s="48" t="s">
        <v>105</v>
      </c>
      <c r="M37" s="48" t="s">
        <v>107</v>
      </c>
      <c r="N37" s="48" t="s">
        <v>22</v>
      </c>
      <c r="O37" s="49">
        <v>25012511.964867</v>
      </c>
      <c r="P37" s="50">
        <v>23039024.77</v>
      </c>
      <c r="Q37" s="51">
        <f t="shared" si="1"/>
        <v>6.7400000000000001E-4</v>
      </c>
      <c r="R37" s="51"/>
    </row>
    <row r="38" spans="1:18" outlineLevel="3">
      <c r="A38" s="48">
        <v>37</v>
      </c>
      <c r="B38" s="48">
        <v>4</v>
      </c>
      <c r="C38" s="48" t="s">
        <v>108</v>
      </c>
      <c r="D38" s="48" t="s">
        <v>108</v>
      </c>
      <c r="E38" s="48" t="s">
        <v>82</v>
      </c>
      <c r="F38" s="48" t="s">
        <v>83</v>
      </c>
      <c r="G38" s="48" t="s">
        <v>24</v>
      </c>
      <c r="H38" s="48" t="s">
        <v>40</v>
      </c>
      <c r="I38" s="48" t="s">
        <v>84</v>
      </c>
      <c r="J38" s="48"/>
      <c r="K38" s="48" t="s">
        <v>109</v>
      </c>
      <c r="L38" s="48" t="s">
        <v>108</v>
      </c>
      <c r="M38" s="48" t="s">
        <v>107</v>
      </c>
      <c r="N38" s="48" t="s">
        <v>22</v>
      </c>
      <c r="O38" s="49">
        <v>19549913.647442002</v>
      </c>
      <c r="P38" s="50">
        <v>19727817.859999999</v>
      </c>
      <c r="Q38" s="51">
        <f t="shared" si="1"/>
        <v>5.7700000000000004E-4</v>
      </c>
      <c r="R38" s="51"/>
    </row>
    <row r="39" spans="1:18" outlineLevel="3">
      <c r="A39" s="48">
        <v>38</v>
      </c>
      <c r="B39" s="48">
        <v>4</v>
      </c>
      <c r="C39" s="48" t="s">
        <v>110</v>
      </c>
      <c r="D39" s="48" t="s">
        <v>110</v>
      </c>
      <c r="E39" s="48" t="s">
        <v>82</v>
      </c>
      <c r="F39" s="48" t="s">
        <v>83</v>
      </c>
      <c r="G39" s="48" t="s">
        <v>24</v>
      </c>
      <c r="H39" s="48" t="s">
        <v>40</v>
      </c>
      <c r="I39" s="48" t="s">
        <v>84</v>
      </c>
      <c r="J39" s="48"/>
      <c r="K39" s="48" t="s">
        <v>111</v>
      </c>
      <c r="L39" s="48" t="s">
        <v>110</v>
      </c>
      <c r="M39" s="48" t="s">
        <v>112</v>
      </c>
      <c r="N39" s="48" t="s">
        <v>22</v>
      </c>
      <c r="O39" s="49">
        <v>17982390.687511001</v>
      </c>
      <c r="P39" s="50">
        <v>17487874.940000001</v>
      </c>
      <c r="Q39" s="51">
        <f t="shared" si="1"/>
        <v>5.1199999999999998E-4</v>
      </c>
      <c r="R39" s="51"/>
    </row>
    <row r="40" spans="1:18" outlineLevel="3">
      <c r="A40" s="48">
        <v>39</v>
      </c>
      <c r="B40" s="48">
        <v>4</v>
      </c>
      <c r="C40" s="48" t="s">
        <v>113</v>
      </c>
      <c r="D40" s="48" t="s">
        <v>113</v>
      </c>
      <c r="E40" s="48" t="s">
        <v>82</v>
      </c>
      <c r="F40" s="48" t="s">
        <v>83</v>
      </c>
      <c r="G40" s="48" t="s">
        <v>24</v>
      </c>
      <c r="H40" s="48" t="s">
        <v>40</v>
      </c>
      <c r="I40" s="48" t="s">
        <v>84</v>
      </c>
      <c r="J40" s="48"/>
      <c r="K40" s="48" t="s">
        <v>114</v>
      </c>
      <c r="L40" s="48" t="s">
        <v>113</v>
      </c>
      <c r="M40" s="48" t="s">
        <v>115</v>
      </c>
      <c r="N40" s="48" t="s">
        <v>22</v>
      </c>
      <c r="O40" s="49">
        <v>16903521.942524999</v>
      </c>
      <c r="P40" s="50">
        <v>16436984.74</v>
      </c>
      <c r="Q40" s="51">
        <f t="shared" si="1"/>
        <v>4.8099999999999998E-4</v>
      </c>
      <c r="R40" s="51"/>
    </row>
    <row r="41" spans="1:18" outlineLevel="3">
      <c r="A41" s="48">
        <v>40</v>
      </c>
      <c r="B41" s="48">
        <v>4</v>
      </c>
      <c r="C41" s="48" t="s">
        <v>116</v>
      </c>
      <c r="D41" s="48" t="s">
        <v>116</v>
      </c>
      <c r="E41" s="48" t="s">
        <v>82</v>
      </c>
      <c r="F41" s="48" t="s">
        <v>83</v>
      </c>
      <c r="G41" s="48" t="s">
        <v>24</v>
      </c>
      <c r="H41" s="48" t="s">
        <v>40</v>
      </c>
      <c r="I41" s="48" t="s">
        <v>84</v>
      </c>
      <c r="J41" s="48"/>
      <c r="K41" s="48" t="s">
        <v>117</v>
      </c>
      <c r="L41" s="48" t="s">
        <v>116</v>
      </c>
      <c r="M41" s="48" t="s">
        <v>112</v>
      </c>
      <c r="N41" s="48" t="s">
        <v>22</v>
      </c>
      <c r="O41" s="49">
        <v>14733767.238435</v>
      </c>
      <c r="P41" s="50">
        <v>15916888.75</v>
      </c>
      <c r="Q41" s="51">
        <f t="shared" si="1"/>
        <v>4.66E-4</v>
      </c>
      <c r="R41" s="51"/>
    </row>
    <row r="42" spans="1:18" outlineLevel="3">
      <c r="A42" s="48">
        <v>41</v>
      </c>
      <c r="B42" s="48">
        <v>4</v>
      </c>
      <c r="C42" s="48" t="s">
        <v>118</v>
      </c>
      <c r="D42" s="48" t="s">
        <v>118</v>
      </c>
      <c r="E42" s="48" t="s">
        <v>82</v>
      </c>
      <c r="F42" s="48" t="s">
        <v>83</v>
      </c>
      <c r="G42" s="48" t="s">
        <v>24</v>
      </c>
      <c r="H42" s="48" t="s">
        <v>40</v>
      </c>
      <c r="I42" s="48" t="s">
        <v>84</v>
      </c>
      <c r="J42" s="48"/>
      <c r="K42" s="48" t="s">
        <v>119</v>
      </c>
      <c r="L42" s="48" t="s">
        <v>118</v>
      </c>
      <c r="M42" s="48" t="s">
        <v>59</v>
      </c>
      <c r="N42" s="48" t="s">
        <v>22</v>
      </c>
      <c r="O42" s="49">
        <v>11474020.117827</v>
      </c>
      <c r="P42" s="50">
        <v>13433782.75</v>
      </c>
      <c r="Q42" s="51">
        <f t="shared" si="1"/>
        <v>3.9300000000000001E-4</v>
      </c>
      <c r="R42" s="51"/>
    </row>
    <row r="43" spans="1:18" outlineLevel="3">
      <c r="A43" s="48">
        <v>42</v>
      </c>
      <c r="B43" s="48">
        <v>4</v>
      </c>
      <c r="C43" s="48" t="s">
        <v>120</v>
      </c>
      <c r="D43" s="48" t="s">
        <v>120</v>
      </c>
      <c r="E43" s="48" t="s">
        <v>82</v>
      </c>
      <c r="F43" s="48" t="s">
        <v>83</v>
      </c>
      <c r="G43" s="48" t="s">
        <v>24</v>
      </c>
      <c r="H43" s="48" t="s">
        <v>40</v>
      </c>
      <c r="I43" s="48" t="s">
        <v>84</v>
      </c>
      <c r="J43" s="48"/>
      <c r="K43" s="48" t="s">
        <v>121</v>
      </c>
      <c r="L43" s="48" t="s">
        <v>120</v>
      </c>
      <c r="M43" s="48" t="s">
        <v>122</v>
      </c>
      <c r="N43" s="48" t="s">
        <v>22</v>
      </c>
      <c r="O43" s="49">
        <v>12785347.178595001</v>
      </c>
      <c r="P43" s="50">
        <v>13005255.15</v>
      </c>
      <c r="Q43" s="51">
        <f t="shared" si="1"/>
        <v>3.8099999999999999E-4</v>
      </c>
      <c r="R43" s="51"/>
    </row>
    <row r="44" spans="1:18" outlineLevel="3">
      <c r="A44" s="48">
        <v>43</v>
      </c>
      <c r="B44" s="48">
        <v>4</v>
      </c>
      <c r="C44" s="48" t="s">
        <v>123</v>
      </c>
      <c r="D44" s="48" t="s">
        <v>123</v>
      </c>
      <c r="E44" s="48" t="s">
        <v>82</v>
      </c>
      <c r="F44" s="48" t="s">
        <v>83</v>
      </c>
      <c r="G44" s="48" t="s">
        <v>24</v>
      </c>
      <c r="H44" s="48" t="s">
        <v>40</v>
      </c>
      <c r="I44" s="48" t="s">
        <v>84</v>
      </c>
      <c r="J44" s="48"/>
      <c r="K44" s="48" t="s">
        <v>124</v>
      </c>
      <c r="L44" s="48" t="s">
        <v>123</v>
      </c>
      <c r="M44" s="48" t="s">
        <v>98</v>
      </c>
      <c r="N44" s="48" t="s">
        <v>22</v>
      </c>
      <c r="O44" s="49">
        <v>11714172.351878</v>
      </c>
      <c r="P44" s="50">
        <v>12126979.789999999</v>
      </c>
      <c r="Q44" s="51">
        <f t="shared" si="1"/>
        <v>3.5500000000000001E-4</v>
      </c>
      <c r="R44" s="51"/>
    </row>
    <row r="45" spans="1:18" outlineLevel="3">
      <c r="A45" s="48">
        <v>44</v>
      </c>
      <c r="B45" s="48">
        <v>4</v>
      </c>
      <c r="C45" s="48" t="s">
        <v>125</v>
      </c>
      <c r="D45" s="48" t="s">
        <v>125</v>
      </c>
      <c r="E45" s="48" t="s">
        <v>82</v>
      </c>
      <c r="F45" s="48" t="s">
        <v>83</v>
      </c>
      <c r="G45" s="48" t="s">
        <v>24</v>
      </c>
      <c r="H45" s="48" t="s">
        <v>40</v>
      </c>
      <c r="I45" s="48" t="s">
        <v>84</v>
      </c>
      <c r="J45" s="48"/>
      <c r="K45" s="48" t="s">
        <v>126</v>
      </c>
      <c r="L45" s="48" t="s">
        <v>125</v>
      </c>
      <c r="M45" s="48" t="s">
        <v>93</v>
      </c>
      <c r="N45" s="48" t="s">
        <v>22</v>
      </c>
      <c r="O45" s="49">
        <v>12148104.321221</v>
      </c>
      <c r="P45" s="50">
        <v>11799453.73</v>
      </c>
      <c r="Q45" s="51">
        <f t="shared" si="1"/>
        <v>3.4499999999999998E-4</v>
      </c>
      <c r="R45" s="51"/>
    </row>
    <row r="46" spans="1:18" outlineLevel="3">
      <c r="A46" s="48">
        <v>45</v>
      </c>
      <c r="B46" s="48">
        <v>4</v>
      </c>
      <c r="C46" s="48" t="s">
        <v>89</v>
      </c>
      <c r="D46" s="48" t="s">
        <v>89</v>
      </c>
      <c r="E46" s="48" t="s">
        <v>82</v>
      </c>
      <c r="F46" s="48" t="s">
        <v>83</v>
      </c>
      <c r="G46" s="48" t="s">
        <v>24</v>
      </c>
      <c r="H46" s="48" t="s">
        <v>40</v>
      </c>
      <c r="I46" s="48" t="s">
        <v>84</v>
      </c>
      <c r="J46" s="48"/>
      <c r="K46" s="48" t="s">
        <v>88</v>
      </c>
      <c r="L46" s="48" t="s">
        <v>89</v>
      </c>
      <c r="M46" s="48" t="s">
        <v>90</v>
      </c>
      <c r="N46" s="48" t="s">
        <v>22</v>
      </c>
      <c r="O46" s="49">
        <v>11620140.068577999</v>
      </c>
      <c r="P46" s="50">
        <v>10908755.09</v>
      </c>
      <c r="Q46" s="51">
        <f t="shared" si="1"/>
        <v>3.19E-4</v>
      </c>
      <c r="R46" s="51"/>
    </row>
    <row r="47" spans="1:18" outlineLevel="3">
      <c r="A47" s="48">
        <v>46</v>
      </c>
      <c r="B47" s="48">
        <v>4</v>
      </c>
      <c r="C47" s="48" t="s">
        <v>127</v>
      </c>
      <c r="D47" s="48" t="s">
        <v>127</v>
      </c>
      <c r="E47" s="48" t="s">
        <v>82</v>
      </c>
      <c r="F47" s="48" t="s">
        <v>83</v>
      </c>
      <c r="G47" s="48" t="s">
        <v>24</v>
      </c>
      <c r="H47" s="48" t="s">
        <v>40</v>
      </c>
      <c r="I47" s="48" t="s">
        <v>84</v>
      </c>
      <c r="J47" s="48"/>
      <c r="K47" s="48" t="s">
        <v>128</v>
      </c>
      <c r="L47" s="48" t="s">
        <v>127</v>
      </c>
      <c r="M47" s="48" t="s">
        <v>129</v>
      </c>
      <c r="N47" s="48" t="s">
        <v>22</v>
      </c>
      <c r="O47" s="49">
        <v>9611107.8542110007</v>
      </c>
      <c r="P47" s="50">
        <v>8622124.8599999994</v>
      </c>
      <c r="Q47" s="51">
        <f t="shared" si="1"/>
        <v>2.52E-4</v>
      </c>
      <c r="R47" s="51"/>
    </row>
    <row r="48" spans="1:18" outlineLevel="3">
      <c r="A48" s="48">
        <v>47</v>
      </c>
      <c r="B48" s="48">
        <v>4</v>
      </c>
      <c r="C48" s="48" t="s">
        <v>130</v>
      </c>
      <c r="D48" s="48" t="s">
        <v>130</v>
      </c>
      <c r="E48" s="48" t="s">
        <v>82</v>
      </c>
      <c r="F48" s="48" t="s">
        <v>83</v>
      </c>
      <c r="G48" s="48" t="s">
        <v>24</v>
      </c>
      <c r="H48" s="48" t="s">
        <v>40</v>
      </c>
      <c r="I48" s="48" t="s">
        <v>84</v>
      </c>
      <c r="J48" s="48"/>
      <c r="K48" s="48" t="s">
        <v>131</v>
      </c>
      <c r="L48" s="48" t="s">
        <v>130</v>
      </c>
      <c r="M48" s="48" t="s">
        <v>132</v>
      </c>
      <c r="N48" s="48" t="s">
        <v>22</v>
      </c>
      <c r="O48" s="49">
        <v>8844856.0779420007</v>
      </c>
      <c r="P48" s="50">
        <v>8589239.7400000002</v>
      </c>
      <c r="Q48" s="51">
        <f t="shared" si="1"/>
        <v>2.5099999999999998E-4</v>
      </c>
      <c r="R48" s="51"/>
    </row>
    <row r="49" spans="1:18" outlineLevel="3">
      <c r="A49" s="48">
        <v>48</v>
      </c>
      <c r="B49" s="48">
        <v>4</v>
      </c>
      <c r="C49" s="48" t="s">
        <v>133</v>
      </c>
      <c r="D49" s="48" t="s">
        <v>133</v>
      </c>
      <c r="E49" s="48" t="s">
        <v>82</v>
      </c>
      <c r="F49" s="48" t="s">
        <v>83</v>
      </c>
      <c r="G49" s="48" t="s">
        <v>24</v>
      </c>
      <c r="H49" s="48" t="s">
        <v>40</v>
      </c>
      <c r="I49" s="48" t="s">
        <v>84</v>
      </c>
      <c r="J49" s="48"/>
      <c r="K49" s="48" t="s">
        <v>134</v>
      </c>
      <c r="L49" s="48" t="s">
        <v>133</v>
      </c>
      <c r="M49" s="48" t="s">
        <v>98</v>
      </c>
      <c r="N49" s="48" t="s">
        <v>22</v>
      </c>
      <c r="O49" s="49">
        <v>8477271.8824560009</v>
      </c>
      <c r="P49" s="50">
        <v>8343076.6699999999</v>
      </c>
      <c r="Q49" s="51">
        <f t="shared" si="1"/>
        <v>2.4399999999999999E-4</v>
      </c>
      <c r="R49" s="51"/>
    </row>
    <row r="50" spans="1:18" outlineLevel="3">
      <c r="A50" s="48">
        <v>49</v>
      </c>
      <c r="B50" s="48">
        <v>4</v>
      </c>
      <c r="C50" s="48" t="s">
        <v>135</v>
      </c>
      <c r="D50" s="48" t="s">
        <v>135</v>
      </c>
      <c r="E50" s="48" t="s">
        <v>82</v>
      </c>
      <c r="F50" s="48" t="s">
        <v>83</v>
      </c>
      <c r="G50" s="48" t="s">
        <v>24</v>
      </c>
      <c r="H50" s="48" t="s">
        <v>40</v>
      </c>
      <c r="I50" s="48" t="s">
        <v>84</v>
      </c>
      <c r="J50" s="48"/>
      <c r="K50" s="48" t="s">
        <v>136</v>
      </c>
      <c r="L50" s="48" t="s">
        <v>135</v>
      </c>
      <c r="M50" s="48" t="s">
        <v>137</v>
      </c>
      <c r="N50" s="48" t="s">
        <v>22</v>
      </c>
      <c r="O50" s="49">
        <v>7838199.9871619996</v>
      </c>
      <c r="P50" s="50">
        <v>8172891.1299999999</v>
      </c>
      <c r="Q50" s="51">
        <f t="shared" si="1"/>
        <v>2.3900000000000001E-4</v>
      </c>
      <c r="R50" s="51"/>
    </row>
    <row r="51" spans="1:18" outlineLevel="3">
      <c r="A51" s="48">
        <v>50</v>
      </c>
      <c r="B51" s="48">
        <v>4</v>
      </c>
      <c r="C51" s="48" t="s">
        <v>138</v>
      </c>
      <c r="D51" s="48" t="s">
        <v>138</v>
      </c>
      <c r="E51" s="48" t="s">
        <v>82</v>
      </c>
      <c r="F51" s="48" t="s">
        <v>83</v>
      </c>
      <c r="G51" s="48" t="s">
        <v>24</v>
      </c>
      <c r="H51" s="48" t="s">
        <v>40</v>
      </c>
      <c r="I51" s="48" t="s">
        <v>84</v>
      </c>
      <c r="J51" s="48"/>
      <c r="K51" s="48" t="s">
        <v>139</v>
      </c>
      <c r="L51" s="48" t="s">
        <v>138</v>
      </c>
      <c r="M51" s="48" t="s">
        <v>112</v>
      </c>
      <c r="N51" s="48" t="s">
        <v>22</v>
      </c>
      <c r="O51" s="49">
        <v>7659066.198783</v>
      </c>
      <c r="P51" s="50">
        <v>8094867.0700000003</v>
      </c>
      <c r="Q51" s="51">
        <f t="shared" si="1"/>
        <v>2.3699999999999999E-4</v>
      </c>
      <c r="R51" s="51"/>
    </row>
    <row r="52" spans="1:18" outlineLevel="3">
      <c r="A52" s="48">
        <v>51</v>
      </c>
      <c r="B52" s="48">
        <v>4</v>
      </c>
      <c r="C52" s="48" t="s">
        <v>140</v>
      </c>
      <c r="D52" s="48" t="s">
        <v>140</v>
      </c>
      <c r="E52" s="48" t="s">
        <v>82</v>
      </c>
      <c r="F52" s="48" t="s">
        <v>83</v>
      </c>
      <c r="G52" s="48" t="s">
        <v>24</v>
      </c>
      <c r="H52" s="48" t="s">
        <v>40</v>
      </c>
      <c r="I52" s="48" t="s">
        <v>84</v>
      </c>
      <c r="J52" s="48"/>
      <c r="K52" s="48" t="s">
        <v>141</v>
      </c>
      <c r="L52" s="48" t="s">
        <v>140</v>
      </c>
      <c r="M52" s="48" t="s">
        <v>93</v>
      </c>
      <c r="N52" s="48" t="s">
        <v>22</v>
      </c>
      <c r="O52" s="49">
        <v>6525033.0012269998</v>
      </c>
      <c r="P52" s="50">
        <v>6948507.6399999997</v>
      </c>
      <c r="Q52" s="51">
        <f t="shared" si="1"/>
        <v>2.03E-4</v>
      </c>
      <c r="R52" s="51"/>
    </row>
    <row r="53" spans="1:18" outlineLevel="3">
      <c r="A53" s="48">
        <v>52</v>
      </c>
      <c r="B53" s="48">
        <v>4</v>
      </c>
      <c r="C53" s="48" t="s">
        <v>142</v>
      </c>
      <c r="D53" s="48" t="s">
        <v>142</v>
      </c>
      <c r="E53" s="48" t="s">
        <v>82</v>
      </c>
      <c r="F53" s="48" t="s">
        <v>83</v>
      </c>
      <c r="G53" s="48" t="s">
        <v>24</v>
      </c>
      <c r="H53" s="48" t="s">
        <v>40</v>
      </c>
      <c r="I53" s="48" t="s">
        <v>84</v>
      </c>
      <c r="J53" s="48"/>
      <c r="K53" s="48" t="s">
        <v>143</v>
      </c>
      <c r="L53" s="48" t="s">
        <v>142</v>
      </c>
      <c r="M53" s="48" t="s">
        <v>144</v>
      </c>
      <c r="N53" s="48" t="s">
        <v>22</v>
      </c>
      <c r="O53" s="49">
        <v>655050.18009699997</v>
      </c>
      <c r="P53" s="50">
        <v>6772825.8300000001</v>
      </c>
      <c r="Q53" s="51">
        <f t="shared" si="1"/>
        <v>1.9799999999999999E-4</v>
      </c>
      <c r="R53" s="51"/>
    </row>
    <row r="54" spans="1:18" outlineLevel="3">
      <c r="A54" s="48">
        <v>53</v>
      </c>
      <c r="B54" s="48">
        <v>4</v>
      </c>
      <c r="C54" s="48" t="s">
        <v>145</v>
      </c>
      <c r="D54" s="48" t="s">
        <v>145</v>
      </c>
      <c r="E54" s="48" t="s">
        <v>82</v>
      </c>
      <c r="F54" s="48" t="s">
        <v>83</v>
      </c>
      <c r="G54" s="48" t="s">
        <v>24</v>
      </c>
      <c r="H54" s="48" t="s">
        <v>40</v>
      </c>
      <c r="I54" s="48" t="s">
        <v>84</v>
      </c>
      <c r="J54" s="48"/>
      <c r="K54" s="48" t="s">
        <v>146</v>
      </c>
      <c r="L54" s="48" t="s">
        <v>145</v>
      </c>
      <c r="M54" s="48" t="s">
        <v>147</v>
      </c>
      <c r="N54" s="48" t="s">
        <v>22</v>
      </c>
      <c r="O54" s="49">
        <v>5042920.2469210001</v>
      </c>
      <c r="P54" s="50">
        <v>5432737.9800000004</v>
      </c>
      <c r="Q54" s="51">
        <f t="shared" si="1"/>
        <v>1.5899999999999999E-4</v>
      </c>
      <c r="R54" s="51"/>
    </row>
    <row r="55" spans="1:18" outlineLevel="3">
      <c r="A55" s="48">
        <v>54</v>
      </c>
      <c r="B55" s="48">
        <v>4</v>
      </c>
      <c r="C55" s="48" t="s">
        <v>148</v>
      </c>
      <c r="D55" s="48" t="s">
        <v>148</v>
      </c>
      <c r="E55" s="48" t="s">
        <v>82</v>
      </c>
      <c r="F55" s="48" t="s">
        <v>83</v>
      </c>
      <c r="G55" s="48" t="s">
        <v>24</v>
      </c>
      <c r="H55" s="48" t="s">
        <v>40</v>
      </c>
      <c r="I55" s="48" t="s">
        <v>84</v>
      </c>
      <c r="J55" s="48"/>
      <c r="K55" s="48" t="s">
        <v>149</v>
      </c>
      <c r="L55" s="48" t="s">
        <v>148</v>
      </c>
      <c r="M55" s="48" t="s">
        <v>59</v>
      </c>
      <c r="N55" s="48" t="s">
        <v>22</v>
      </c>
      <c r="O55" s="49">
        <v>5272755.0240630005</v>
      </c>
      <c r="P55" s="50">
        <v>5107190.5199999996</v>
      </c>
      <c r="Q55" s="51">
        <f t="shared" si="1"/>
        <v>1.4899999999999999E-4</v>
      </c>
      <c r="R55" s="51"/>
    </row>
    <row r="56" spans="1:18" outlineLevel="3">
      <c r="A56" s="48">
        <v>55</v>
      </c>
      <c r="B56" s="48">
        <v>4</v>
      </c>
      <c r="C56" s="48" t="s">
        <v>150</v>
      </c>
      <c r="D56" s="48" t="s">
        <v>150</v>
      </c>
      <c r="E56" s="48" t="s">
        <v>82</v>
      </c>
      <c r="F56" s="48" t="s">
        <v>83</v>
      </c>
      <c r="G56" s="48" t="s">
        <v>24</v>
      </c>
      <c r="H56" s="48" t="s">
        <v>40</v>
      </c>
      <c r="I56" s="48" t="s">
        <v>84</v>
      </c>
      <c r="J56" s="48"/>
      <c r="K56" s="48" t="s">
        <v>151</v>
      </c>
      <c r="L56" s="48" t="s">
        <v>150</v>
      </c>
      <c r="M56" s="48" t="s">
        <v>152</v>
      </c>
      <c r="N56" s="48" t="s">
        <v>22</v>
      </c>
      <c r="O56" s="49">
        <v>4887534.1279729996</v>
      </c>
      <c r="P56" s="50">
        <v>4956448.3600000003</v>
      </c>
      <c r="Q56" s="51">
        <f t="shared" si="1"/>
        <v>1.45E-4</v>
      </c>
      <c r="R56" s="51"/>
    </row>
    <row r="57" spans="1:18" outlineLevel="3">
      <c r="A57" s="48">
        <v>56</v>
      </c>
      <c r="B57" s="48">
        <v>4</v>
      </c>
      <c r="C57" s="48" t="s">
        <v>153</v>
      </c>
      <c r="D57" s="48" t="s">
        <v>153</v>
      </c>
      <c r="E57" s="48" t="s">
        <v>82</v>
      </c>
      <c r="F57" s="48" t="s">
        <v>83</v>
      </c>
      <c r="G57" s="48" t="s">
        <v>24</v>
      </c>
      <c r="H57" s="48" t="s">
        <v>40</v>
      </c>
      <c r="I57" s="48" t="s">
        <v>84</v>
      </c>
      <c r="J57" s="48"/>
      <c r="K57" s="48" t="s">
        <v>154</v>
      </c>
      <c r="L57" s="48" t="s">
        <v>153</v>
      </c>
      <c r="M57" s="48" t="s">
        <v>50</v>
      </c>
      <c r="N57" s="48" t="s">
        <v>22</v>
      </c>
      <c r="O57" s="49">
        <v>4517670.2486680001</v>
      </c>
      <c r="P57" s="50">
        <v>4790853.7699999996</v>
      </c>
      <c r="Q57" s="51">
        <f t="shared" si="1"/>
        <v>1.3999999999999999E-4</v>
      </c>
      <c r="R57" s="51"/>
    </row>
    <row r="58" spans="1:18" outlineLevel="3">
      <c r="A58" s="48">
        <v>57</v>
      </c>
      <c r="B58" s="48">
        <v>4</v>
      </c>
      <c r="C58" s="48" t="s">
        <v>155</v>
      </c>
      <c r="D58" s="48" t="s">
        <v>155</v>
      </c>
      <c r="E58" s="48" t="s">
        <v>82</v>
      </c>
      <c r="F58" s="48" t="s">
        <v>83</v>
      </c>
      <c r="G58" s="48" t="s">
        <v>24</v>
      </c>
      <c r="H58" s="48" t="s">
        <v>40</v>
      </c>
      <c r="I58" s="48" t="s">
        <v>84</v>
      </c>
      <c r="J58" s="48"/>
      <c r="K58" s="48" t="s">
        <v>156</v>
      </c>
      <c r="L58" s="48" t="s">
        <v>155</v>
      </c>
      <c r="M58" s="48" t="s">
        <v>112</v>
      </c>
      <c r="N58" s="48" t="s">
        <v>22</v>
      </c>
      <c r="O58" s="49">
        <v>3971025.5962350001</v>
      </c>
      <c r="P58" s="50">
        <v>4249394.49</v>
      </c>
      <c r="Q58" s="51">
        <f t="shared" si="1"/>
        <v>1.2400000000000001E-4</v>
      </c>
      <c r="R58" s="51"/>
    </row>
    <row r="59" spans="1:18" outlineLevel="3">
      <c r="A59" s="48">
        <v>58</v>
      </c>
      <c r="B59" s="48">
        <v>4</v>
      </c>
      <c r="C59" s="48" t="s">
        <v>157</v>
      </c>
      <c r="D59" s="48" t="s">
        <v>157</v>
      </c>
      <c r="E59" s="48" t="s">
        <v>82</v>
      </c>
      <c r="F59" s="48" t="s">
        <v>83</v>
      </c>
      <c r="G59" s="48" t="s">
        <v>24</v>
      </c>
      <c r="H59" s="48" t="s">
        <v>40</v>
      </c>
      <c r="I59" s="48" t="s">
        <v>84</v>
      </c>
      <c r="J59" s="48"/>
      <c r="K59" s="48" t="s">
        <v>158</v>
      </c>
      <c r="L59" s="48" t="s">
        <v>157</v>
      </c>
      <c r="M59" s="48" t="s">
        <v>98</v>
      </c>
      <c r="N59" s="48" t="s">
        <v>22</v>
      </c>
      <c r="O59" s="49">
        <v>3875411.880806</v>
      </c>
      <c r="P59" s="50">
        <v>4059726.47</v>
      </c>
      <c r="Q59" s="51">
        <f t="shared" si="1"/>
        <v>1.1900000000000001E-4</v>
      </c>
      <c r="R59" s="51"/>
    </row>
    <row r="60" spans="1:18" outlineLevel="3">
      <c r="A60" s="48">
        <v>59</v>
      </c>
      <c r="B60" s="48">
        <v>4</v>
      </c>
      <c r="C60" s="48" t="s">
        <v>159</v>
      </c>
      <c r="D60" s="48" t="s">
        <v>159</v>
      </c>
      <c r="E60" s="48" t="s">
        <v>82</v>
      </c>
      <c r="F60" s="48" t="s">
        <v>83</v>
      </c>
      <c r="G60" s="48" t="s">
        <v>24</v>
      </c>
      <c r="H60" s="48" t="s">
        <v>40</v>
      </c>
      <c r="I60" s="48" t="s">
        <v>84</v>
      </c>
      <c r="J60" s="48"/>
      <c r="K60" s="48" t="s">
        <v>160</v>
      </c>
      <c r="L60" s="48" t="s">
        <v>159</v>
      </c>
      <c r="M60" s="48" t="s">
        <v>161</v>
      </c>
      <c r="N60" s="48" t="s">
        <v>22</v>
      </c>
      <c r="O60" s="49">
        <v>3475910.3625480002</v>
      </c>
      <c r="P60" s="50">
        <v>3601043.14</v>
      </c>
      <c r="Q60" s="51">
        <f t="shared" si="1"/>
        <v>1.05E-4</v>
      </c>
      <c r="R60" s="51"/>
    </row>
    <row r="61" spans="1:18" outlineLevel="3">
      <c r="A61" s="48">
        <v>60</v>
      </c>
      <c r="B61" s="48">
        <v>4</v>
      </c>
      <c r="C61" s="48" t="s">
        <v>162</v>
      </c>
      <c r="D61" s="48" t="s">
        <v>162</v>
      </c>
      <c r="E61" s="48" t="s">
        <v>82</v>
      </c>
      <c r="F61" s="48" t="s">
        <v>83</v>
      </c>
      <c r="G61" s="48" t="s">
        <v>24</v>
      </c>
      <c r="H61" s="48" t="s">
        <v>40</v>
      </c>
      <c r="I61" s="48" t="s">
        <v>84</v>
      </c>
      <c r="J61" s="48"/>
      <c r="K61" s="48" t="s">
        <v>163</v>
      </c>
      <c r="L61" s="48" t="s">
        <v>162</v>
      </c>
      <c r="M61" s="48" t="s">
        <v>62</v>
      </c>
      <c r="N61" s="48" t="s">
        <v>22</v>
      </c>
      <c r="O61" s="49">
        <v>3552904.931938</v>
      </c>
      <c r="P61" s="50">
        <v>3595895.08</v>
      </c>
      <c r="Q61" s="51">
        <f t="shared" si="1"/>
        <v>1.05E-4</v>
      </c>
      <c r="R61" s="51"/>
    </row>
    <row r="62" spans="1:18" outlineLevel="3">
      <c r="A62" s="48">
        <v>61</v>
      </c>
      <c r="B62" s="48">
        <v>4</v>
      </c>
      <c r="C62" s="48" t="s">
        <v>164</v>
      </c>
      <c r="D62" s="48" t="s">
        <v>164</v>
      </c>
      <c r="E62" s="48" t="s">
        <v>82</v>
      </c>
      <c r="F62" s="48" t="s">
        <v>83</v>
      </c>
      <c r="G62" s="48" t="s">
        <v>24</v>
      </c>
      <c r="H62" s="48" t="s">
        <v>40</v>
      </c>
      <c r="I62" s="48" t="s">
        <v>84</v>
      </c>
      <c r="J62" s="48"/>
      <c r="K62" s="48" t="s">
        <v>165</v>
      </c>
      <c r="L62" s="48" t="s">
        <v>164</v>
      </c>
      <c r="M62" s="48" t="s">
        <v>68</v>
      </c>
      <c r="N62" s="48" t="s">
        <v>22</v>
      </c>
      <c r="O62" s="49">
        <v>3231104.4210760002</v>
      </c>
      <c r="P62" s="50">
        <v>3300573.17</v>
      </c>
      <c r="Q62" s="51">
        <f t="shared" si="1"/>
        <v>9.7E-5</v>
      </c>
      <c r="R62" s="51"/>
    </row>
    <row r="63" spans="1:18" outlineLevel="3">
      <c r="A63" s="48">
        <v>62</v>
      </c>
      <c r="B63" s="48">
        <v>4</v>
      </c>
      <c r="C63" s="48" t="s">
        <v>166</v>
      </c>
      <c r="D63" s="48" t="s">
        <v>166</v>
      </c>
      <c r="E63" s="48" t="s">
        <v>82</v>
      </c>
      <c r="F63" s="48" t="s">
        <v>83</v>
      </c>
      <c r="G63" s="48" t="s">
        <v>24</v>
      </c>
      <c r="H63" s="48" t="s">
        <v>40</v>
      </c>
      <c r="I63" s="48" t="s">
        <v>84</v>
      </c>
      <c r="J63" s="48"/>
      <c r="K63" s="48" t="s">
        <v>167</v>
      </c>
      <c r="L63" s="48" t="s">
        <v>166</v>
      </c>
      <c r="M63" s="48" t="s">
        <v>59</v>
      </c>
      <c r="N63" s="48" t="s">
        <v>22</v>
      </c>
      <c r="O63" s="49">
        <v>2993179.9362949999</v>
      </c>
      <c r="P63" s="50">
        <v>3172770.73</v>
      </c>
      <c r="Q63" s="51">
        <f t="shared" si="1"/>
        <v>9.2999999999999997E-5</v>
      </c>
      <c r="R63" s="51"/>
    </row>
    <row r="64" spans="1:18" outlineLevel="3">
      <c r="A64" s="48">
        <v>63</v>
      </c>
      <c r="B64" s="48">
        <v>4</v>
      </c>
      <c r="C64" s="48" t="s">
        <v>168</v>
      </c>
      <c r="D64" s="48" t="s">
        <v>168</v>
      </c>
      <c r="E64" s="48" t="s">
        <v>82</v>
      </c>
      <c r="F64" s="48" t="s">
        <v>83</v>
      </c>
      <c r="G64" s="48" t="s">
        <v>24</v>
      </c>
      <c r="H64" s="48" t="s">
        <v>40</v>
      </c>
      <c r="I64" s="48" t="s">
        <v>84</v>
      </c>
      <c r="J64" s="48"/>
      <c r="K64" s="48" t="s">
        <v>169</v>
      </c>
      <c r="L64" s="48" t="s">
        <v>168</v>
      </c>
      <c r="M64" s="48" t="s">
        <v>112</v>
      </c>
      <c r="N64" s="48" t="s">
        <v>22</v>
      </c>
      <c r="O64" s="49">
        <v>2466311.792227</v>
      </c>
      <c r="P64" s="50">
        <v>2691979.32</v>
      </c>
      <c r="Q64" s="51">
        <f t="shared" si="1"/>
        <v>7.8999999999999996E-5</v>
      </c>
      <c r="R64" s="51"/>
    </row>
    <row r="65" spans="1:18" outlineLevel="3">
      <c r="A65" s="48">
        <v>64</v>
      </c>
      <c r="B65" s="48">
        <v>4</v>
      </c>
      <c r="C65" s="48" t="s">
        <v>170</v>
      </c>
      <c r="D65" s="48" t="s">
        <v>170</v>
      </c>
      <c r="E65" s="48" t="s">
        <v>82</v>
      </c>
      <c r="F65" s="48" t="s">
        <v>83</v>
      </c>
      <c r="G65" s="48" t="s">
        <v>24</v>
      </c>
      <c r="H65" s="48" t="s">
        <v>40</v>
      </c>
      <c r="I65" s="48" t="s">
        <v>84</v>
      </c>
      <c r="J65" s="48"/>
      <c r="K65" s="48" t="s">
        <v>171</v>
      </c>
      <c r="L65" s="48" t="s">
        <v>170</v>
      </c>
      <c r="M65" s="48" t="s">
        <v>98</v>
      </c>
      <c r="N65" s="48" t="s">
        <v>22</v>
      </c>
      <c r="O65" s="49">
        <v>1987934.884051</v>
      </c>
      <c r="P65" s="50">
        <v>2060554.15</v>
      </c>
      <c r="Q65" s="51">
        <f t="shared" si="1"/>
        <v>6.0000000000000002E-5</v>
      </c>
      <c r="R65" s="51"/>
    </row>
    <row r="66" spans="1:18" outlineLevel="3">
      <c r="A66" s="48">
        <v>65</v>
      </c>
      <c r="B66" s="48">
        <v>4</v>
      </c>
      <c r="C66" s="48" t="s">
        <v>172</v>
      </c>
      <c r="D66" s="48" t="s">
        <v>172</v>
      </c>
      <c r="E66" s="48" t="s">
        <v>82</v>
      </c>
      <c r="F66" s="48" t="s">
        <v>83</v>
      </c>
      <c r="G66" s="48" t="s">
        <v>24</v>
      </c>
      <c r="H66" s="48" t="s">
        <v>40</v>
      </c>
      <c r="I66" s="48" t="s">
        <v>84</v>
      </c>
      <c r="J66" s="48"/>
      <c r="K66" s="48" t="s">
        <v>173</v>
      </c>
      <c r="L66" s="48" t="s">
        <v>172</v>
      </c>
      <c r="M66" s="48" t="s">
        <v>174</v>
      </c>
      <c r="N66" s="48" t="s">
        <v>22</v>
      </c>
      <c r="O66" s="49">
        <v>2446438.631608</v>
      </c>
      <c r="P66" s="50">
        <v>2040892.5</v>
      </c>
      <c r="Q66" s="51">
        <f t="shared" si="1"/>
        <v>6.0000000000000002E-5</v>
      </c>
      <c r="R66" s="51"/>
    </row>
    <row r="67" spans="1:18" outlineLevel="3">
      <c r="A67" s="48">
        <v>66</v>
      </c>
      <c r="B67" s="48">
        <v>4</v>
      </c>
      <c r="C67" s="48" t="s">
        <v>175</v>
      </c>
      <c r="D67" s="48" t="s">
        <v>175</v>
      </c>
      <c r="E67" s="48" t="s">
        <v>82</v>
      </c>
      <c r="F67" s="48" t="s">
        <v>83</v>
      </c>
      <c r="G67" s="48" t="s">
        <v>24</v>
      </c>
      <c r="H67" s="48" t="s">
        <v>40</v>
      </c>
      <c r="I67" s="48" t="s">
        <v>84</v>
      </c>
      <c r="J67" s="48"/>
      <c r="K67" s="48" t="s">
        <v>176</v>
      </c>
      <c r="L67" s="48" t="s">
        <v>175</v>
      </c>
      <c r="M67" s="48" t="s">
        <v>177</v>
      </c>
      <c r="N67" s="48" t="s">
        <v>22</v>
      </c>
      <c r="O67" s="49">
        <v>1699503.6919</v>
      </c>
      <c r="P67" s="50">
        <v>1682338.7</v>
      </c>
      <c r="Q67" s="51">
        <f t="shared" si="1"/>
        <v>4.8999999999999998E-5</v>
      </c>
      <c r="R67" s="51"/>
    </row>
    <row r="68" spans="1:18" outlineLevel="3">
      <c r="A68" s="48">
        <v>67</v>
      </c>
      <c r="B68" s="48">
        <v>4</v>
      </c>
      <c r="C68" s="48" t="s">
        <v>178</v>
      </c>
      <c r="D68" s="48" t="s">
        <v>178</v>
      </c>
      <c r="E68" s="48" t="s">
        <v>82</v>
      </c>
      <c r="F68" s="48" t="s">
        <v>83</v>
      </c>
      <c r="G68" s="48" t="s">
        <v>24</v>
      </c>
      <c r="H68" s="48" t="s">
        <v>40</v>
      </c>
      <c r="I68" s="48" t="s">
        <v>84</v>
      </c>
      <c r="J68" s="48"/>
      <c r="K68" s="48" t="s">
        <v>179</v>
      </c>
      <c r="L68" s="48" t="s">
        <v>178</v>
      </c>
      <c r="M68" s="48" t="s">
        <v>62</v>
      </c>
      <c r="N68" s="48" t="s">
        <v>22</v>
      </c>
      <c r="O68" s="49">
        <v>1240854.407719</v>
      </c>
      <c r="P68" s="50">
        <v>1256265.82</v>
      </c>
      <c r="Q68" s="51">
        <f t="shared" si="1"/>
        <v>3.6999999999999998E-5</v>
      </c>
      <c r="R68" s="51"/>
    </row>
    <row r="69" spans="1:18" outlineLevel="3">
      <c r="A69" s="48">
        <v>68</v>
      </c>
      <c r="B69" s="48">
        <v>4</v>
      </c>
      <c r="C69" s="48" t="s">
        <v>180</v>
      </c>
      <c r="D69" s="48" t="s">
        <v>180</v>
      </c>
      <c r="E69" s="48" t="s">
        <v>82</v>
      </c>
      <c r="F69" s="48" t="s">
        <v>83</v>
      </c>
      <c r="G69" s="48" t="s">
        <v>24</v>
      </c>
      <c r="H69" s="48" t="s">
        <v>40</v>
      </c>
      <c r="I69" s="48" t="s">
        <v>84</v>
      </c>
      <c r="J69" s="48"/>
      <c r="K69" s="48" t="s">
        <v>181</v>
      </c>
      <c r="L69" s="48" t="s">
        <v>180</v>
      </c>
      <c r="M69" s="48" t="s">
        <v>182</v>
      </c>
      <c r="N69" s="48" t="s">
        <v>22</v>
      </c>
      <c r="O69" s="49">
        <v>1214176.332289</v>
      </c>
      <c r="P69" s="50">
        <v>1247809.02</v>
      </c>
      <c r="Q69" s="51">
        <f t="shared" si="1"/>
        <v>3.6999999999999998E-5</v>
      </c>
      <c r="R69" s="51"/>
    </row>
    <row r="70" spans="1:18" outlineLevel="3">
      <c r="A70" s="48">
        <v>69</v>
      </c>
      <c r="B70" s="48">
        <v>4</v>
      </c>
      <c r="C70" s="48" t="s">
        <v>183</v>
      </c>
      <c r="D70" s="48" t="s">
        <v>183</v>
      </c>
      <c r="E70" s="48" t="s">
        <v>82</v>
      </c>
      <c r="F70" s="48" t="s">
        <v>83</v>
      </c>
      <c r="G70" s="48" t="s">
        <v>24</v>
      </c>
      <c r="H70" s="48" t="s">
        <v>40</v>
      </c>
      <c r="I70" s="48" t="s">
        <v>84</v>
      </c>
      <c r="J70" s="48"/>
      <c r="K70" s="48" t="s">
        <v>184</v>
      </c>
      <c r="L70" s="48" t="s">
        <v>183</v>
      </c>
      <c r="M70" s="48" t="s">
        <v>185</v>
      </c>
      <c r="N70" s="48" t="s">
        <v>22</v>
      </c>
      <c r="O70" s="49">
        <v>1199352.2216920001</v>
      </c>
      <c r="P70" s="50">
        <v>1226697.45</v>
      </c>
      <c r="Q70" s="51">
        <f t="shared" si="1"/>
        <v>3.6000000000000001E-5</v>
      </c>
      <c r="R70" s="51"/>
    </row>
    <row r="71" spans="1:18" outlineLevel="3">
      <c r="A71" s="48">
        <v>70</v>
      </c>
      <c r="B71" s="48">
        <v>4</v>
      </c>
      <c r="C71" s="48" t="s">
        <v>186</v>
      </c>
      <c r="D71" s="48" t="s">
        <v>186</v>
      </c>
      <c r="E71" s="48" t="s">
        <v>82</v>
      </c>
      <c r="F71" s="48" t="s">
        <v>83</v>
      </c>
      <c r="G71" s="48" t="s">
        <v>24</v>
      </c>
      <c r="H71" s="48" t="s">
        <v>40</v>
      </c>
      <c r="I71" s="48" t="s">
        <v>84</v>
      </c>
      <c r="J71" s="48"/>
      <c r="K71" s="48" t="s">
        <v>187</v>
      </c>
      <c r="L71" s="48" t="s">
        <v>186</v>
      </c>
      <c r="M71" s="48" t="s">
        <v>101</v>
      </c>
      <c r="N71" s="48" t="s">
        <v>22</v>
      </c>
      <c r="O71" s="49">
        <v>1265746.02397</v>
      </c>
      <c r="P71" s="50">
        <v>1118160.04</v>
      </c>
      <c r="Q71" s="51">
        <f t="shared" si="1"/>
        <v>3.3000000000000003E-5</v>
      </c>
      <c r="R71" s="51"/>
    </row>
    <row r="72" spans="1:18" outlineLevel="3">
      <c r="A72" s="48">
        <v>71</v>
      </c>
      <c r="B72" s="48">
        <v>4</v>
      </c>
      <c r="C72" s="48" t="s">
        <v>188</v>
      </c>
      <c r="D72" s="48" t="s">
        <v>188</v>
      </c>
      <c r="E72" s="48" t="s">
        <v>82</v>
      </c>
      <c r="F72" s="48" t="s">
        <v>83</v>
      </c>
      <c r="G72" s="48" t="s">
        <v>24</v>
      </c>
      <c r="H72" s="48" t="s">
        <v>40</v>
      </c>
      <c r="I72" s="48" t="s">
        <v>84</v>
      </c>
      <c r="J72" s="48"/>
      <c r="K72" s="48" t="s">
        <v>189</v>
      </c>
      <c r="L72" s="48" t="s">
        <v>188</v>
      </c>
      <c r="M72" s="48" t="s">
        <v>59</v>
      </c>
      <c r="N72" s="48" t="s">
        <v>22</v>
      </c>
      <c r="O72" s="49">
        <v>1022925.025506</v>
      </c>
      <c r="P72" s="50">
        <v>1046861.47</v>
      </c>
      <c r="Q72" s="51">
        <f t="shared" si="1"/>
        <v>3.1000000000000001E-5</v>
      </c>
      <c r="R72" s="51"/>
    </row>
    <row r="73" spans="1:18" outlineLevel="3">
      <c r="A73" s="48">
        <v>72</v>
      </c>
      <c r="B73" s="48">
        <v>4</v>
      </c>
      <c r="C73" s="48" t="s">
        <v>190</v>
      </c>
      <c r="D73" s="48" t="s">
        <v>190</v>
      </c>
      <c r="E73" s="48" t="s">
        <v>82</v>
      </c>
      <c r="F73" s="48" t="s">
        <v>83</v>
      </c>
      <c r="G73" s="48" t="s">
        <v>24</v>
      </c>
      <c r="H73" s="48" t="s">
        <v>40</v>
      </c>
      <c r="I73" s="48" t="s">
        <v>84</v>
      </c>
      <c r="J73" s="48"/>
      <c r="K73" s="48" t="s">
        <v>191</v>
      </c>
      <c r="L73" s="48" t="s">
        <v>190</v>
      </c>
      <c r="M73" s="48" t="s">
        <v>192</v>
      </c>
      <c r="N73" s="48" t="s">
        <v>22</v>
      </c>
      <c r="O73" s="49">
        <v>1099442.8739149999</v>
      </c>
      <c r="P73" s="50">
        <v>998733.91</v>
      </c>
      <c r="Q73" s="51">
        <f t="shared" si="1"/>
        <v>2.9E-5</v>
      </c>
      <c r="R73" s="51"/>
    </row>
    <row r="74" spans="1:18" outlineLevel="3">
      <c r="A74" s="48">
        <v>73</v>
      </c>
      <c r="B74" s="48">
        <v>4</v>
      </c>
      <c r="C74" s="48" t="s">
        <v>193</v>
      </c>
      <c r="D74" s="48" t="s">
        <v>193</v>
      </c>
      <c r="E74" s="48" t="s">
        <v>82</v>
      </c>
      <c r="F74" s="48" t="s">
        <v>83</v>
      </c>
      <c r="G74" s="48" t="s">
        <v>24</v>
      </c>
      <c r="H74" s="48" t="s">
        <v>40</v>
      </c>
      <c r="I74" s="48" t="s">
        <v>84</v>
      </c>
      <c r="J74" s="48"/>
      <c r="K74" s="48" t="s">
        <v>194</v>
      </c>
      <c r="L74" s="48" t="s">
        <v>193</v>
      </c>
      <c r="M74" s="48" t="s">
        <v>195</v>
      </c>
      <c r="N74" s="48" t="s">
        <v>22</v>
      </c>
      <c r="O74" s="49">
        <v>822945.28813799995</v>
      </c>
      <c r="P74" s="50">
        <v>825578.71</v>
      </c>
      <c r="Q74" s="51">
        <f t="shared" ref="Q74:Q137" si="2">ROUND(P74/$P$2,6)</f>
        <v>2.4000000000000001E-5</v>
      </c>
      <c r="R74" s="51"/>
    </row>
    <row r="75" spans="1:18" outlineLevel="3">
      <c r="A75" s="48">
        <v>74</v>
      </c>
      <c r="B75" s="48">
        <v>4</v>
      </c>
      <c r="C75" s="48" t="s">
        <v>196</v>
      </c>
      <c r="D75" s="48" t="s">
        <v>196</v>
      </c>
      <c r="E75" s="48" t="s">
        <v>82</v>
      </c>
      <c r="F75" s="48" t="s">
        <v>83</v>
      </c>
      <c r="G75" s="48" t="s">
        <v>24</v>
      </c>
      <c r="H75" s="48" t="s">
        <v>40</v>
      </c>
      <c r="I75" s="48" t="s">
        <v>84</v>
      </c>
      <c r="J75" s="48"/>
      <c r="K75" s="48" t="s">
        <v>197</v>
      </c>
      <c r="L75" s="48" t="s">
        <v>196</v>
      </c>
      <c r="M75" s="48" t="s">
        <v>147</v>
      </c>
      <c r="N75" s="48" t="s">
        <v>22</v>
      </c>
      <c r="O75" s="49">
        <v>783231.84325000003</v>
      </c>
      <c r="P75" s="50">
        <v>781195.44</v>
      </c>
      <c r="Q75" s="51">
        <f t="shared" si="2"/>
        <v>2.3E-5</v>
      </c>
      <c r="R75" s="51"/>
    </row>
    <row r="76" spans="1:18" outlineLevel="3">
      <c r="A76" s="48">
        <v>75</v>
      </c>
      <c r="B76" s="48">
        <v>4</v>
      </c>
      <c r="C76" s="48" t="s">
        <v>198</v>
      </c>
      <c r="D76" s="48" t="s">
        <v>198</v>
      </c>
      <c r="E76" s="48" t="s">
        <v>82</v>
      </c>
      <c r="F76" s="48" t="s">
        <v>83</v>
      </c>
      <c r="G76" s="48" t="s">
        <v>24</v>
      </c>
      <c r="H76" s="48" t="s">
        <v>40</v>
      </c>
      <c r="I76" s="48" t="s">
        <v>84</v>
      </c>
      <c r="J76" s="48"/>
      <c r="K76" s="48" t="s">
        <v>199</v>
      </c>
      <c r="L76" s="48" t="s">
        <v>198</v>
      </c>
      <c r="M76" s="48" t="s">
        <v>53</v>
      </c>
      <c r="N76" s="48" t="s">
        <v>22</v>
      </c>
      <c r="O76" s="49">
        <v>768648.88379800005</v>
      </c>
      <c r="P76" s="50">
        <v>771569.75</v>
      </c>
      <c r="Q76" s="51">
        <f t="shared" si="2"/>
        <v>2.3E-5</v>
      </c>
      <c r="R76" s="51"/>
    </row>
    <row r="77" spans="1:18" outlineLevel="3">
      <c r="A77" s="48">
        <v>76</v>
      </c>
      <c r="B77" s="48">
        <v>4</v>
      </c>
      <c r="C77" s="48" t="s">
        <v>200</v>
      </c>
      <c r="D77" s="48" t="s">
        <v>200</v>
      </c>
      <c r="E77" s="48" t="s">
        <v>82</v>
      </c>
      <c r="F77" s="48" t="s">
        <v>83</v>
      </c>
      <c r="G77" s="48" t="s">
        <v>24</v>
      </c>
      <c r="H77" s="48" t="s">
        <v>40</v>
      </c>
      <c r="I77" s="48" t="s">
        <v>84</v>
      </c>
      <c r="J77" s="48"/>
      <c r="K77" s="48" t="s">
        <v>201</v>
      </c>
      <c r="L77" s="48" t="s">
        <v>200</v>
      </c>
      <c r="M77" s="48" t="s">
        <v>98</v>
      </c>
      <c r="N77" s="48" t="s">
        <v>22</v>
      </c>
      <c r="O77" s="49">
        <v>629486.52306799998</v>
      </c>
      <c r="P77" s="50">
        <v>675262.78</v>
      </c>
      <c r="Q77" s="51">
        <f t="shared" si="2"/>
        <v>2.0000000000000002E-5</v>
      </c>
      <c r="R77" s="51"/>
    </row>
    <row r="78" spans="1:18" outlineLevel="3">
      <c r="A78" s="48">
        <v>77</v>
      </c>
      <c r="B78" s="48">
        <v>4</v>
      </c>
      <c r="C78" s="48" t="s">
        <v>202</v>
      </c>
      <c r="D78" s="48" t="s">
        <v>202</v>
      </c>
      <c r="E78" s="48" t="s">
        <v>82</v>
      </c>
      <c r="F78" s="48" t="s">
        <v>83</v>
      </c>
      <c r="G78" s="48" t="s">
        <v>24</v>
      </c>
      <c r="H78" s="48" t="s">
        <v>40</v>
      </c>
      <c r="I78" s="48" t="s">
        <v>84</v>
      </c>
      <c r="J78" s="48"/>
      <c r="K78" s="48" t="s">
        <v>203</v>
      </c>
      <c r="L78" s="48" t="s">
        <v>202</v>
      </c>
      <c r="M78" s="48" t="s">
        <v>161</v>
      </c>
      <c r="N78" s="48" t="s">
        <v>22</v>
      </c>
      <c r="O78" s="49">
        <v>728351.95178799995</v>
      </c>
      <c r="P78" s="50">
        <v>672196.02</v>
      </c>
      <c r="Q78" s="51">
        <f t="shared" si="2"/>
        <v>2.0000000000000002E-5</v>
      </c>
      <c r="R78" s="51"/>
    </row>
    <row r="79" spans="1:18" outlineLevel="3">
      <c r="A79" s="48">
        <v>78</v>
      </c>
      <c r="B79" s="48">
        <v>4</v>
      </c>
      <c r="C79" s="48" t="s">
        <v>204</v>
      </c>
      <c r="D79" s="48" t="s">
        <v>204</v>
      </c>
      <c r="E79" s="48" t="s">
        <v>82</v>
      </c>
      <c r="F79" s="48" t="s">
        <v>83</v>
      </c>
      <c r="G79" s="48" t="s">
        <v>24</v>
      </c>
      <c r="H79" s="48" t="s">
        <v>40</v>
      </c>
      <c r="I79" s="48" t="s">
        <v>84</v>
      </c>
      <c r="J79" s="48"/>
      <c r="K79" s="48" t="s">
        <v>205</v>
      </c>
      <c r="L79" s="48" t="s">
        <v>204</v>
      </c>
      <c r="M79" s="48" t="s">
        <v>206</v>
      </c>
      <c r="N79" s="48" t="s">
        <v>22</v>
      </c>
      <c r="O79" s="49">
        <v>617001.06336000003</v>
      </c>
      <c r="P79" s="50">
        <v>671729.06</v>
      </c>
      <c r="Q79" s="51">
        <f t="shared" si="2"/>
        <v>2.0000000000000002E-5</v>
      </c>
      <c r="R79" s="51"/>
    </row>
    <row r="80" spans="1:18" outlineLevel="3">
      <c r="A80" s="48">
        <v>79</v>
      </c>
      <c r="B80" s="48">
        <v>4</v>
      </c>
      <c r="C80" s="48" t="s">
        <v>207</v>
      </c>
      <c r="D80" s="48" t="s">
        <v>207</v>
      </c>
      <c r="E80" s="48" t="s">
        <v>82</v>
      </c>
      <c r="F80" s="48" t="s">
        <v>83</v>
      </c>
      <c r="G80" s="48" t="s">
        <v>24</v>
      </c>
      <c r="H80" s="48" t="s">
        <v>40</v>
      </c>
      <c r="I80" s="48" t="s">
        <v>84</v>
      </c>
      <c r="J80" s="48"/>
      <c r="K80" s="48" t="s">
        <v>208</v>
      </c>
      <c r="L80" s="48" t="s">
        <v>207</v>
      </c>
      <c r="M80" s="48" t="s">
        <v>93</v>
      </c>
      <c r="N80" s="48" t="s">
        <v>22</v>
      </c>
      <c r="O80" s="49">
        <v>344577.44740399998</v>
      </c>
      <c r="P80" s="50">
        <v>366182.45</v>
      </c>
      <c r="Q80" s="51">
        <f t="shared" si="2"/>
        <v>1.1E-5</v>
      </c>
      <c r="R80" s="51"/>
    </row>
    <row r="81" spans="1:18" outlineLevel="3">
      <c r="A81" s="48">
        <v>80</v>
      </c>
      <c r="B81" s="48">
        <v>4</v>
      </c>
      <c r="C81" s="48" t="s">
        <v>209</v>
      </c>
      <c r="D81" s="48" t="s">
        <v>209</v>
      </c>
      <c r="E81" s="48" t="s">
        <v>82</v>
      </c>
      <c r="F81" s="48" t="s">
        <v>83</v>
      </c>
      <c r="G81" s="48" t="s">
        <v>24</v>
      </c>
      <c r="H81" s="48" t="s">
        <v>40</v>
      </c>
      <c r="I81" s="48" t="s">
        <v>84</v>
      </c>
      <c r="J81" s="48"/>
      <c r="K81" s="48" t="s">
        <v>210</v>
      </c>
      <c r="L81" s="48" t="s">
        <v>209</v>
      </c>
      <c r="M81" s="48" t="s">
        <v>71</v>
      </c>
      <c r="N81" s="48" t="s">
        <v>22</v>
      </c>
      <c r="O81" s="49">
        <v>306620.17017599999</v>
      </c>
      <c r="P81" s="50">
        <v>297452.23</v>
      </c>
      <c r="Q81" s="51">
        <f t="shared" si="2"/>
        <v>9.0000000000000002E-6</v>
      </c>
      <c r="R81" s="51"/>
    </row>
    <row r="82" spans="1:18" outlineLevel="3">
      <c r="A82" s="48">
        <v>81</v>
      </c>
      <c r="B82" s="48">
        <v>4</v>
      </c>
      <c r="C82" s="48" t="s">
        <v>211</v>
      </c>
      <c r="D82" s="48" t="s">
        <v>211</v>
      </c>
      <c r="E82" s="48" t="s">
        <v>82</v>
      </c>
      <c r="F82" s="48" t="s">
        <v>83</v>
      </c>
      <c r="G82" s="48" t="s">
        <v>24</v>
      </c>
      <c r="H82" s="48" t="s">
        <v>40</v>
      </c>
      <c r="I82" s="48" t="s">
        <v>84</v>
      </c>
      <c r="J82" s="48"/>
      <c r="K82" s="48" t="s">
        <v>212</v>
      </c>
      <c r="L82" s="48" t="s">
        <v>211</v>
      </c>
      <c r="M82" s="48" t="s">
        <v>129</v>
      </c>
      <c r="N82" s="48" t="s">
        <v>22</v>
      </c>
      <c r="O82" s="49">
        <v>324477.92894100002</v>
      </c>
      <c r="P82" s="50">
        <v>294950.44</v>
      </c>
      <c r="Q82" s="51">
        <f t="shared" si="2"/>
        <v>9.0000000000000002E-6</v>
      </c>
      <c r="R82" s="51"/>
    </row>
    <row r="83" spans="1:18" outlineLevel="3">
      <c r="A83" s="48">
        <v>82</v>
      </c>
      <c r="B83" s="48">
        <v>4</v>
      </c>
      <c r="C83" s="48" t="s">
        <v>213</v>
      </c>
      <c r="D83" s="48" t="s">
        <v>213</v>
      </c>
      <c r="E83" s="48" t="s">
        <v>82</v>
      </c>
      <c r="F83" s="48" t="s">
        <v>83</v>
      </c>
      <c r="G83" s="48" t="s">
        <v>24</v>
      </c>
      <c r="H83" s="48" t="s">
        <v>40</v>
      </c>
      <c r="I83" s="48" t="s">
        <v>84</v>
      </c>
      <c r="J83" s="48"/>
      <c r="K83" s="48" t="s">
        <v>214</v>
      </c>
      <c r="L83" s="48" t="s">
        <v>213</v>
      </c>
      <c r="M83" s="48" t="s">
        <v>53</v>
      </c>
      <c r="N83" s="48" t="s">
        <v>22</v>
      </c>
      <c r="O83" s="49">
        <v>216378.09012499999</v>
      </c>
      <c r="P83" s="50">
        <v>225033.21</v>
      </c>
      <c r="Q83" s="51">
        <f t="shared" si="2"/>
        <v>6.9999999999999999E-6</v>
      </c>
      <c r="R83" s="51"/>
    </row>
    <row r="84" spans="1:18" outlineLevel="3">
      <c r="A84" s="48">
        <v>83</v>
      </c>
      <c r="B84" s="48">
        <v>4</v>
      </c>
      <c r="C84" s="48" t="s">
        <v>215</v>
      </c>
      <c r="D84" s="48" t="s">
        <v>215</v>
      </c>
      <c r="E84" s="48" t="s">
        <v>82</v>
      </c>
      <c r="F84" s="48" t="s">
        <v>83</v>
      </c>
      <c r="G84" s="48" t="s">
        <v>24</v>
      </c>
      <c r="H84" s="48" t="s">
        <v>40</v>
      </c>
      <c r="I84" s="48" t="s">
        <v>84</v>
      </c>
      <c r="J84" s="48"/>
      <c r="K84" s="48" t="s">
        <v>216</v>
      </c>
      <c r="L84" s="48" t="s">
        <v>215</v>
      </c>
      <c r="M84" s="48"/>
      <c r="N84" s="48" t="s">
        <v>22</v>
      </c>
      <c r="O84" s="49">
        <v>189296.19479499999</v>
      </c>
      <c r="P84" s="50">
        <v>197417</v>
      </c>
      <c r="Q84" s="51">
        <f t="shared" si="2"/>
        <v>6.0000000000000002E-6</v>
      </c>
      <c r="R84" s="51"/>
    </row>
    <row r="85" spans="1:18" outlineLevel="3">
      <c r="A85" s="48">
        <v>84</v>
      </c>
      <c r="B85" s="48">
        <v>4</v>
      </c>
      <c r="C85" s="48" t="s">
        <v>217</v>
      </c>
      <c r="D85" s="48" t="s">
        <v>217</v>
      </c>
      <c r="E85" s="48" t="s">
        <v>82</v>
      </c>
      <c r="F85" s="48" t="s">
        <v>83</v>
      </c>
      <c r="G85" s="48" t="s">
        <v>24</v>
      </c>
      <c r="H85" s="48" t="s">
        <v>40</v>
      </c>
      <c r="I85" s="48" t="s">
        <v>84</v>
      </c>
      <c r="J85" s="48"/>
      <c r="K85" s="48" t="s">
        <v>218</v>
      </c>
      <c r="L85" s="48" t="s">
        <v>217</v>
      </c>
      <c r="M85" s="48" t="s">
        <v>104</v>
      </c>
      <c r="N85" s="48" t="s">
        <v>22</v>
      </c>
      <c r="O85" s="49">
        <v>107797.855772</v>
      </c>
      <c r="P85" s="50">
        <v>109134.55</v>
      </c>
      <c r="Q85" s="51">
        <f t="shared" si="2"/>
        <v>3.0000000000000001E-6</v>
      </c>
      <c r="R85" s="51"/>
    </row>
    <row r="86" spans="1:18" outlineLevel="3">
      <c r="A86" s="48">
        <v>85</v>
      </c>
      <c r="B86" s="48">
        <v>4</v>
      </c>
      <c r="C86" s="48" t="s">
        <v>219</v>
      </c>
      <c r="D86" s="48" t="s">
        <v>219</v>
      </c>
      <c r="E86" s="48" t="s">
        <v>82</v>
      </c>
      <c r="F86" s="48" t="s">
        <v>83</v>
      </c>
      <c r="G86" s="48" t="s">
        <v>24</v>
      </c>
      <c r="H86" s="48" t="s">
        <v>40</v>
      </c>
      <c r="I86" s="48" t="s">
        <v>84</v>
      </c>
      <c r="J86" s="48"/>
      <c r="K86" s="48" t="s">
        <v>220</v>
      </c>
      <c r="L86" s="48" t="s">
        <v>219</v>
      </c>
      <c r="M86" s="48" t="s">
        <v>177</v>
      </c>
      <c r="N86" s="48" t="s">
        <v>22</v>
      </c>
      <c r="O86" s="49">
        <v>68843.430397000004</v>
      </c>
      <c r="P86" s="50">
        <v>67817.66</v>
      </c>
      <c r="Q86" s="51">
        <f t="shared" si="2"/>
        <v>1.9999999999999999E-6</v>
      </c>
      <c r="R86" s="51"/>
    </row>
    <row r="87" spans="1:18" outlineLevel="3">
      <c r="A87" s="48">
        <v>86</v>
      </c>
      <c r="B87" s="48">
        <v>4</v>
      </c>
      <c r="C87" s="48" t="s">
        <v>221</v>
      </c>
      <c r="D87" s="48" t="s">
        <v>221</v>
      </c>
      <c r="E87" s="48" t="s">
        <v>82</v>
      </c>
      <c r="F87" s="48" t="s">
        <v>83</v>
      </c>
      <c r="G87" s="48" t="s">
        <v>24</v>
      </c>
      <c r="H87" s="48" t="s">
        <v>40</v>
      </c>
      <c r="I87" s="48" t="s">
        <v>84</v>
      </c>
      <c r="J87" s="48"/>
      <c r="K87" s="48" t="s">
        <v>222</v>
      </c>
      <c r="L87" s="48" t="s">
        <v>221</v>
      </c>
      <c r="M87" s="48" t="s">
        <v>182</v>
      </c>
      <c r="N87" s="48" t="s">
        <v>22</v>
      </c>
      <c r="O87" s="49">
        <v>62532.046216000002</v>
      </c>
      <c r="P87" s="50">
        <v>65808.73</v>
      </c>
      <c r="Q87" s="51">
        <f t="shared" si="2"/>
        <v>1.9999999999999999E-6</v>
      </c>
      <c r="R87" s="51"/>
    </row>
    <row r="88" spans="1:18" outlineLevel="3">
      <c r="A88" s="48">
        <v>87</v>
      </c>
      <c r="B88" s="48">
        <v>4</v>
      </c>
      <c r="C88" s="48" t="s">
        <v>223</v>
      </c>
      <c r="D88" s="48" t="s">
        <v>223</v>
      </c>
      <c r="E88" s="48" t="s">
        <v>82</v>
      </c>
      <c r="F88" s="48" t="s">
        <v>83</v>
      </c>
      <c r="G88" s="48" t="s">
        <v>24</v>
      </c>
      <c r="H88" s="48" t="s">
        <v>40</v>
      </c>
      <c r="I88" s="48" t="s">
        <v>84</v>
      </c>
      <c r="J88" s="48"/>
      <c r="K88" s="48" t="s">
        <v>224</v>
      </c>
      <c r="L88" s="48" t="s">
        <v>223</v>
      </c>
      <c r="M88" s="48" t="s">
        <v>225</v>
      </c>
      <c r="N88" s="48" t="s">
        <v>22</v>
      </c>
      <c r="O88" s="49">
        <v>55801.899065999998</v>
      </c>
      <c r="P88" s="50">
        <v>56527.32</v>
      </c>
      <c r="Q88" s="51">
        <f t="shared" si="2"/>
        <v>1.9999999999999999E-6</v>
      </c>
      <c r="R88" s="51"/>
    </row>
    <row r="89" spans="1:18" outlineLevel="3">
      <c r="A89" s="48">
        <v>88</v>
      </c>
      <c r="B89" s="48">
        <v>4</v>
      </c>
      <c r="C89" s="48" t="s">
        <v>226</v>
      </c>
      <c r="D89" s="48" t="s">
        <v>226</v>
      </c>
      <c r="E89" s="48" t="s">
        <v>82</v>
      </c>
      <c r="F89" s="48" t="s">
        <v>83</v>
      </c>
      <c r="G89" s="48" t="s">
        <v>24</v>
      </c>
      <c r="H89" s="48" t="s">
        <v>40</v>
      </c>
      <c r="I89" s="48" t="s">
        <v>84</v>
      </c>
      <c r="J89" s="48"/>
      <c r="K89" s="48" t="s">
        <v>227</v>
      </c>
      <c r="L89" s="48" t="s">
        <v>226</v>
      </c>
      <c r="M89" s="48" t="s">
        <v>228</v>
      </c>
      <c r="N89" s="48" t="s">
        <v>22</v>
      </c>
      <c r="O89" s="49">
        <v>405361.23516600003</v>
      </c>
      <c r="P89" s="50">
        <v>48967.64</v>
      </c>
      <c r="Q89" s="51">
        <f t="shared" si="2"/>
        <v>9.9999999999999995E-7</v>
      </c>
      <c r="R89" s="51"/>
    </row>
    <row r="90" spans="1:18" outlineLevel="3">
      <c r="A90" s="48">
        <v>89</v>
      </c>
      <c r="B90" s="48">
        <v>4</v>
      </c>
      <c r="C90" s="48" t="s">
        <v>229</v>
      </c>
      <c r="D90" s="48" t="s">
        <v>229</v>
      </c>
      <c r="E90" s="48" t="s">
        <v>82</v>
      </c>
      <c r="F90" s="48" t="s">
        <v>83</v>
      </c>
      <c r="G90" s="48" t="s">
        <v>24</v>
      </c>
      <c r="H90" s="48" t="s">
        <v>40</v>
      </c>
      <c r="I90" s="48" t="s">
        <v>84</v>
      </c>
      <c r="J90" s="48"/>
      <c r="K90" s="48" t="s">
        <v>230</v>
      </c>
      <c r="L90" s="48" t="s">
        <v>229</v>
      </c>
      <c r="M90" s="48" t="s">
        <v>177</v>
      </c>
      <c r="N90" s="48" t="s">
        <v>22</v>
      </c>
      <c r="O90" s="49">
        <v>43558.222798000003</v>
      </c>
      <c r="P90" s="50">
        <v>42591.23</v>
      </c>
      <c r="Q90" s="51">
        <f t="shared" si="2"/>
        <v>9.9999999999999995E-7</v>
      </c>
      <c r="R90" s="51"/>
    </row>
    <row r="91" spans="1:18" outlineLevel="3">
      <c r="A91" s="48">
        <v>90</v>
      </c>
      <c r="B91" s="48">
        <v>4</v>
      </c>
      <c r="C91" s="48" t="s">
        <v>231</v>
      </c>
      <c r="D91" s="48" t="s">
        <v>231</v>
      </c>
      <c r="E91" s="48" t="s">
        <v>82</v>
      </c>
      <c r="F91" s="48" t="s">
        <v>83</v>
      </c>
      <c r="G91" s="48" t="s">
        <v>24</v>
      </c>
      <c r="H91" s="48" t="s">
        <v>40</v>
      </c>
      <c r="I91" s="48" t="s">
        <v>84</v>
      </c>
      <c r="J91" s="48"/>
      <c r="K91" s="48" t="s">
        <v>232</v>
      </c>
      <c r="L91" s="48" t="s">
        <v>231</v>
      </c>
      <c r="M91" s="48" t="s">
        <v>228</v>
      </c>
      <c r="N91" s="48" t="s">
        <v>22</v>
      </c>
      <c r="O91" s="49">
        <v>352086.21752499999</v>
      </c>
      <c r="P91" s="50">
        <v>42532.02</v>
      </c>
      <c r="Q91" s="51">
        <f t="shared" si="2"/>
        <v>9.9999999999999995E-7</v>
      </c>
      <c r="R91" s="51"/>
    </row>
    <row r="92" spans="1:18" outlineLevel="3">
      <c r="A92" s="48">
        <v>91</v>
      </c>
      <c r="B92" s="48">
        <v>4</v>
      </c>
      <c r="C92" s="48" t="s">
        <v>233</v>
      </c>
      <c r="D92" s="48" t="s">
        <v>233</v>
      </c>
      <c r="E92" s="48" t="s">
        <v>82</v>
      </c>
      <c r="F92" s="48" t="s">
        <v>83</v>
      </c>
      <c r="G92" s="48" t="s">
        <v>24</v>
      </c>
      <c r="H92" s="48" t="s">
        <v>40</v>
      </c>
      <c r="I92" s="48" t="s">
        <v>84</v>
      </c>
      <c r="J92" s="48"/>
      <c r="K92" s="48" t="s">
        <v>234</v>
      </c>
      <c r="L92" s="48" t="s">
        <v>233</v>
      </c>
      <c r="M92" s="48" t="s">
        <v>195</v>
      </c>
      <c r="N92" s="48" t="s">
        <v>22</v>
      </c>
      <c r="O92" s="49">
        <v>40296.176898999998</v>
      </c>
      <c r="P92" s="50">
        <v>39270.639999999999</v>
      </c>
      <c r="Q92" s="51">
        <f t="shared" si="2"/>
        <v>9.9999999999999995E-7</v>
      </c>
      <c r="R92" s="51"/>
    </row>
    <row r="93" spans="1:18" outlineLevel="3">
      <c r="A93" s="48">
        <v>92</v>
      </c>
      <c r="B93" s="48">
        <v>4</v>
      </c>
      <c r="C93" s="48" t="s">
        <v>235</v>
      </c>
      <c r="D93" s="48" t="s">
        <v>235</v>
      </c>
      <c r="E93" s="48" t="s">
        <v>82</v>
      </c>
      <c r="F93" s="48" t="s">
        <v>83</v>
      </c>
      <c r="G93" s="48" t="s">
        <v>24</v>
      </c>
      <c r="H93" s="48" t="s">
        <v>40</v>
      </c>
      <c r="I93" s="48" t="s">
        <v>84</v>
      </c>
      <c r="J93" s="48"/>
      <c r="K93" s="48" t="s">
        <v>236</v>
      </c>
      <c r="L93" s="48" t="s">
        <v>235</v>
      </c>
      <c r="M93" s="48" t="s">
        <v>62</v>
      </c>
      <c r="N93" s="48" t="s">
        <v>22</v>
      </c>
      <c r="O93" s="49">
        <v>9889.5974100000003</v>
      </c>
      <c r="P93" s="50">
        <v>10448.36</v>
      </c>
      <c r="Q93" s="51">
        <f t="shared" si="2"/>
        <v>0</v>
      </c>
      <c r="R93" s="51"/>
    </row>
    <row r="94" spans="1:18" outlineLevel="3">
      <c r="A94" s="48">
        <v>93</v>
      </c>
      <c r="B94" s="48">
        <v>4</v>
      </c>
      <c r="C94" s="48" t="s">
        <v>237</v>
      </c>
      <c r="D94" s="48" t="s">
        <v>237</v>
      </c>
      <c r="E94" s="48" t="s">
        <v>82</v>
      </c>
      <c r="F94" s="48" t="s">
        <v>83</v>
      </c>
      <c r="G94" s="48" t="s">
        <v>24</v>
      </c>
      <c r="H94" s="48" t="s">
        <v>40</v>
      </c>
      <c r="I94" s="48" t="s">
        <v>84</v>
      </c>
      <c r="J94" s="48"/>
      <c r="K94" s="48" t="s">
        <v>238</v>
      </c>
      <c r="L94" s="48" t="s">
        <v>237</v>
      </c>
      <c r="M94" s="48" t="s">
        <v>239</v>
      </c>
      <c r="N94" s="48" t="s">
        <v>22</v>
      </c>
      <c r="O94" s="49">
        <v>5858.2109989999999</v>
      </c>
      <c r="P94" s="50">
        <v>5878.89</v>
      </c>
      <c r="Q94" s="51">
        <f t="shared" si="2"/>
        <v>0</v>
      </c>
      <c r="R94" s="51"/>
    </row>
    <row r="95" spans="1:18" outlineLevel="3">
      <c r="A95" s="48">
        <v>94</v>
      </c>
      <c r="B95" s="48">
        <v>4</v>
      </c>
      <c r="C95" s="48" t="s">
        <v>240</v>
      </c>
      <c r="D95" s="48" t="s">
        <v>240</v>
      </c>
      <c r="E95" s="48" t="s">
        <v>82</v>
      </c>
      <c r="F95" s="48" t="s">
        <v>83</v>
      </c>
      <c r="G95" s="48" t="s">
        <v>24</v>
      </c>
      <c r="H95" s="48" t="s">
        <v>40</v>
      </c>
      <c r="I95" s="48" t="s">
        <v>84</v>
      </c>
      <c r="J95" s="48"/>
      <c r="K95" s="48" t="s">
        <v>241</v>
      </c>
      <c r="L95" s="48" t="s">
        <v>240</v>
      </c>
      <c r="M95" s="48" t="s">
        <v>225</v>
      </c>
      <c r="N95" s="48" t="s">
        <v>22</v>
      </c>
      <c r="O95" s="49">
        <v>3084.5936160000001</v>
      </c>
      <c r="P95" s="50">
        <v>3185.15</v>
      </c>
      <c r="Q95" s="51">
        <f t="shared" si="2"/>
        <v>0</v>
      </c>
      <c r="R95" s="51"/>
    </row>
    <row r="96" spans="1:18" outlineLevel="3">
      <c r="A96" s="48">
        <v>95</v>
      </c>
      <c r="B96" s="48">
        <v>4</v>
      </c>
      <c r="C96" s="48" t="s">
        <v>242</v>
      </c>
      <c r="D96" s="48" t="s">
        <v>242</v>
      </c>
      <c r="E96" s="48" t="s">
        <v>82</v>
      </c>
      <c r="F96" s="48" t="s">
        <v>83</v>
      </c>
      <c r="G96" s="48" t="s">
        <v>24</v>
      </c>
      <c r="H96" s="48" t="s">
        <v>40</v>
      </c>
      <c r="I96" s="48" t="s">
        <v>84</v>
      </c>
      <c r="J96" s="48"/>
      <c r="K96" s="48" t="s">
        <v>243</v>
      </c>
      <c r="L96" s="48" t="s">
        <v>242</v>
      </c>
      <c r="M96" s="48"/>
      <c r="N96" s="48" t="s">
        <v>22</v>
      </c>
      <c r="O96" s="49">
        <v>103662.109333</v>
      </c>
      <c r="P96" s="50">
        <v>155.49</v>
      </c>
      <c r="Q96" s="51">
        <f t="shared" si="2"/>
        <v>0</v>
      </c>
      <c r="R96" s="51"/>
    </row>
    <row r="97" spans="1:18" outlineLevel="3">
      <c r="A97" s="48">
        <v>96</v>
      </c>
      <c r="B97" s="48">
        <v>4</v>
      </c>
      <c r="C97" s="48" t="s">
        <v>244</v>
      </c>
      <c r="D97" s="48" t="s">
        <v>244</v>
      </c>
      <c r="E97" s="48" t="s">
        <v>82</v>
      </c>
      <c r="F97" s="48" t="s">
        <v>83</v>
      </c>
      <c r="G97" s="48" t="s">
        <v>24</v>
      </c>
      <c r="H97" s="48" t="s">
        <v>40</v>
      </c>
      <c r="I97" s="48" t="s">
        <v>84</v>
      </c>
      <c r="J97" s="48"/>
      <c r="K97" s="48" t="s">
        <v>245</v>
      </c>
      <c r="L97" s="48" t="s">
        <v>244</v>
      </c>
      <c r="M97" s="48" t="s">
        <v>246</v>
      </c>
      <c r="N97" s="48" t="s">
        <v>22</v>
      </c>
      <c r="O97" s="49">
        <v>100000</v>
      </c>
      <c r="P97" s="50">
        <v>150</v>
      </c>
      <c r="Q97" s="51">
        <f t="shared" si="2"/>
        <v>0</v>
      </c>
      <c r="R97" s="51"/>
    </row>
    <row r="98" spans="1:18" outlineLevel="3">
      <c r="A98" s="48">
        <v>97</v>
      </c>
      <c r="B98" s="48">
        <v>4</v>
      </c>
      <c r="C98" s="48" t="s">
        <v>247</v>
      </c>
      <c r="D98" s="48" t="s">
        <v>247</v>
      </c>
      <c r="E98" s="48" t="s">
        <v>82</v>
      </c>
      <c r="F98" s="48" t="s">
        <v>83</v>
      </c>
      <c r="G98" s="48" t="s">
        <v>24</v>
      </c>
      <c r="H98" s="48" t="s">
        <v>40</v>
      </c>
      <c r="I98" s="48" t="s">
        <v>84</v>
      </c>
      <c r="J98" s="48"/>
      <c r="K98" s="48" t="s">
        <v>248</v>
      </c>
      <c r="L98" s="48" t="s">
        <v>247</v>
      </c>
      <c r="M98" s="48" t="s">
        <v>228</v>
      </c>
      <c r="N98" s="48" t="s">
        <v>22</v>
      </c>
      <c r="O98" s="49">
        <v>719.15250000000003</v>
      </c>
      <c r="P98" s="50">
        <v>86.87</v>
      </c>
      <c r="Q98" s="51">
        <f t="shared" si="2"/>
        <v>0</v>
      </c>
      <c r="R98" s="51"/>
    </row>
    <row r="99" spans="1:18" outlineLevel="3">
      <c r="A99" s="48">
        <v>98</v>
      </c>
      <c r="B99" s="48">
        <v>4</v>
      </c>
      <c r="C99" s="48" t="s">
        <v>249</v>
      </c>
      <c r="D99" s="48" t="s">
        <v>249</v>
      </c>
      <c r="E99" s="48" t="s">
        <v>82</v>
      </c>
      <c r="F99" s="48" t="s">
        <v>83</v>
      </c>
      <c r="G99" s="48" t="s">
        <v>24</v>
      </c>
      <c r="H99" s="48" t="s">
        <v>40</v>
      </c>
      <c r="I99" s="48" t="s">
        <v>84</v>
      </c>
      <c r="J99" s="48"/>
      <c r="K99" s="48" t="s">
        <v>250</v>
      </c>
      <c r="L99" s="48" t="s">
        <v>249</v>
      </c>
      <c r="M99" s="48"/>
      <c r="N99" s="48" t="s">
        <v>22</v>
      </c>
      <c r="O99" s="49">
        <v>5708.9340000000002</v>
      </c>
      <c r="P99" s="50">
        <v>8.56</v>
      </c>
      <c r="Q99" s="51">
        <f t="shared" si="2"/>
        <v>0</v>
      </c>
      <c r="R99" s="51"/>
    </row>
    <row r="100" spans="1:18" outlineLevel="3">
      <c r="A100" s="48">
        <v>99</v>
      </c>
      <c r="B100" s="48">
        <v>4</v>
      </c>
      <c r="C100" s="48" t="s">
        <v>251</v>
      </c>
      <c r="D100" s="48" t="s">
        <v>251</v>
      </c>
      <c r="E100" s="48" t="s">
        <v>82</v>
      </c>
      <c r="F100" s="48" t="s">
        <v>83</v>
      </c>
      <c r="G100" s="48" t="s">
        <v>24</v>
      </c>
      <c r="H100" s="48" t="s">
        <v>40</v>
      </c>
      <c r="I100" s="48" t="s">
        <v>252</v>
      </c>
      <c r="J100" s="48"/>
      <c r="K100" s="48" t="s">
        <v>253</v>
      </c>
      <c r="L100" s="48" t="s">
        <v>251</v>
      </c>
      <c r="M100" s="48" t="s">
        <v>254</v>
      </c>
      <c r="N100" s="48" t="s">
        <v>22</v>
      </c>
      <c r="O100" s="49">
        <v>231473643.148</v>
      </c>
      <c r="P100" s="50">
        <v>231473643.15000001</v>
      </c>
      <c r="Q100" s="51">
        <f t="shared" si="2"/>
        <v>6.7720000000000002E-3</v>
      </c>
      <c r="R100" s="51"/>
    </row>
    <row r="101" spans="1:18" outlineLevel="3">
      <c r="A101" s="48">
        <v>100</v>
      </c>
      <c r="B101" s="48">
        <v>4</v>
      </c>
      <c r="C101" s="48" t="s">
        <v>255</v>
      </c>
      <c r="D101" s="48" t="s">
        <v>255</v>
      </c>
      <c r="E101" s="48" t="s">
        <v>82</v>
      </c>
      <c r="F101" s="48" t="s">
        <v>83</v>
      </c>
      <c r="G101" s="48" t="s">
        <v>24</v>
      </c>
      <c r="H101" s="48" t="s">
        <v>40</v>
      </c>
      <c r="I101" s="48" t="s">
        <v>252</v>
      </c>
      <c r="J101" s="48"/>
      <c r="K101" s="48" t="s">
        <v>256</v>
      </c>
      <c r="L101" s="48" t="s">
        <v>255</v>
      </c>
      <c r="M101" s="48" t="s">
        <v>115</v>
      </c>
      <c r="N101" s="48" t="s">
        <v>22</v>
      </c>
      <c r="O101" s="49">
        <v>88838288.936841995</v>
      </c>
      <c r="P101" s="50">
        <v>90890453.409999996</v>
      </c>
      <c r="Q101" s="51">
        <f t="shared" si="2"/>
        <v>2.6589999999999999E-3</v>
      </c>
      <c r="R101" s="51"/>
    </row>
    <row r="102" spans="1:18" outlineLevel="3">
      <c r="A102" s="48">
        <v>101</v>
      </c>
      <c r="B102" s="48">
        <v>4</v>
      </c>
      <c r="C102" s="48" t="s">
        <v>257</v>
      </c>
      <c r="D102" s="48" t="s">
        <v>257</v>
      </c>
      <c r="E102" s="48" t="s">
        <v>82</v>
      </c>
      <c r="F102" s="48" t="s">
        <v>83</v>
      </c>
      <c r="G102" s="48" t="s">
        <v>24</v>
      </c>
      <c r="H102" s="48" t="s">
        <v>40</v>
      </c>
      <c r="I102" s="48" t="s">
        <v>252</v>
      </c>
      <c r="J102" s="48"/>
      <c r="K102" s="48" t="s">
        <v>258</v>
      </c>
      <c r="L102" s="48" t="s">
        <v>257</v>
      </c>
      <c r="M102" s="48" t="s">
        <v>259</v>
      </c>
      <c r="N102" s="48" t="s">
        <v>22</v>
      </c>
      <c r="O102" s="49">
        <v>39953416.914875001</v>
      </c>
      <c r="P102" s="50">
        <v>43465322.259999998</v>
      </c>
      <c r="Q102" s="51">
        <f t="shared" si="2"/>
        <v>1.2719999999999999E-3</v>
      </c>
      <c r="R102" s="51"/>
    </row>
    <row r="103" spans="1:18" outlineLevel="3">
      <c r="A103" s="48">
        <v>102</v>
      </c>
      <c r="B103" s="48">
        <v>4</v>
      </c>
      <c r="C103" s="48" t="s">
        <v>260</v>
      </c>
      <c r="D103" s="48" t="s">
        <v>260</v>
      </c>
      <c r="E103" s="48" t="s">
        <v>82</v>
      </c>
      <c r="F103" s="48" t="s">
        <v>83</v>
      </c>
      <c r="G103" s="48" t="s">
        <v>24</v>
      </c>
      <c r="H103" s="48" t="s">
        <v>40</v>
      </c>
      <c r="I103" s="48" t="s">
        <v>252</v>
      </c>
      <c r="J103" s="48"/>
      <c r="K103" s="48" t="s">
        <v>261</v>
      </c>
      <c r="L103" s="48" t="s">
        <v>260</v>
      </c>
      <c r="M103" s="48" t="s">
        <v>259</v>
      </c>
      <c r="N103" s="48" t="s">
        <v>22</v>
      </c>
      <c r="O103" s="49">
        <v>33588541.940375999</v>
      </c>
      <c r="P103" s="50">
        <v>34646581.009999998</v>
      </c>
      <c r="Q103" s="51">
        <f t="shared" si="2"/>
        <v>1.0139999999999999E-3</v>
      </c>
      <c r="R103" s="51"/>
    </row>
    <row r="104" spans="1:18" outlineLevel="3">
      <c r="A104" s="48">
        <v>103</v>
      </c>
      <c r="B104" s="48">
        <v>4</v>
      </c>
      <c r="C104" s="48" t="s">
        <v>262</v>
      </c>
      <c r="D104" s="48" t="s">
        <v>262</v>
      </c>
      <c r="E104" s="48" t="s">
        <v>82</v>
      </c>
      <c r="F104" s="48" t="s">
        <v>83</v>
      </c>
      <c r="G104" s="48" t="s">
        <v>24</v>
      </c>
      <c r="H104" s="48" t="s">
        <v>40</v>
      </c>
      <c r="I104" s="48" t="s">
        <v>252</v>
      </c>
      <c r="J104" s="48"/>
      <c r="K104" s="48" t="s">
        <v>263</v>
      </c>
      <c r="L104" s="48" t="s">
        <v>262</v>
      </c>
      <c r="M104" s="48" t="s">
        <v>264</v>
      </c>
      <c r="N104" s="48" t="s">
        <v>22</v>
      </c>
      <c r="O104" s="49">
        <v>23509816.382668</v>
      </c>
      <c r="P104" s="50">
        <v>27979032.48</v>
      </c>
      <c r="Q104" s="51">
        <f t="shared" si="2"/>
        <v>8.1899999999999996E-4</v>
      </c>
      <c r="R104" s="51"/>
    </row>
    <row r="105" spans="1:18" outlineLevel="3">
      <c r="A105" s="48">
        <v>104</v>
      </c>
      <c r="B105" s="48">
        <v>4</v>
      </c>
      <c r="C105" s="48" t="s">
        <v>265</v>
      </c>
      <c r="D105" s="48" t="s">
        <v>265</v>
      </c>
      <c r="E105" s="48" t="s">
        <v>82</v>
      </c>
      <c r="F105" s="48" t="s">
        <v>83</v>
      </c>
      <c r="G105" s="48" t="s">
        <v>24</v>
      </c>
      <c r="H105" s="48" t="s">
        <v>40</v>
      </c>
      <c r="I105" s="48" t="s">
        <v>252</v>
      </c>
      <c r="J105" s="48"/>
      <c r="K105" s="48" t="s">
        <v>266</v>
      </c>
      <c r="L105" s="48" t="s">
        <v>265</v>
      </c>
      <c r="M105" s="48" t="s">
        <v>192</v>
      </c>
      <c r="N105" s="48" t="s">
        <v>22</v>
      </c>
      <c r="O105" s="49">
        <v>26834338.990779001</v>
      </c>
      <c r="P105" s="50">
        <v>27051697.140000001</v>
      </c>
      <c r="Q105" s="51">
        <f t="shared" si="2"/>
        <v>7.9100000000000004E-4</v>
      </c>
      <c r="R105" s="51"/>
    </row>
    <row r="106" spans="1:18" outlineLevel="3">
      <c r="A106" s="48">
        <v>105</v>
      </c>
      <c r="B106" s="48">
        <v>4</v>
      </c>
      <c r="C106" s="48" t="s">
        <v>267</v>
      </c>
      <c r="D106" s="48" t="s">
        <v>267</v>
      </c>
      <c r="E106" s="48" t="s">
        <v>82</v>
      </c>
      <c r="F106" s="48" t="s">
        <v>83</v>
      </c>
      <c r="G106" s="48" t="s">
        <v>24</v>
      </c>
      <c r="H106" s="48" t="s">
        <v>40</v>
      </c>
      <c r="I106" s="48" t="s">
        <v>252</v>
      </c>
      <c r="J106" s="48"/>
      <c r="K106" s="48" t="s">
        <v>268</v>
      </c>
      <c r="L106" s="48" t="s">
        <v>267</v>
      </c>
      <c r="M106" s="48" t="s">
        <v>71</v>
      </c>
      <c r="N106" s="48" t="s">
        <v>22</v>
      </c>
      <c r="O106" s="49">
        <v>24325940.936227001</v>
      </c>
      <c r="P106" s="50">
        <v>20767055.780000001</v>
      </c>
      <c r="Q106" s="51">
        <f t="shared" si="2"/>
        <v>6.0800000000000003E-4</v>
      </c>
      <c r="R106" s="51"/>
    </row>
    <row r="107" spans="1:18" outlineLevel="3">
      <c r="A107" s="48">
        <v>106</v>
      </c>
      <c r="B107" s="48">
        <v>4</v>
      </c>
      <c r="C107" s="48" t="s">
        <v>269</v>
      </c>
      <c r="D107" s="48" t="s">
        <v>269</v>
      </c>
      <c r="E107" s="48" t="s">
        <v>82</v>
      </c>
      <c r="F107" s="48" t="s">
        <v>83</v>
      </c>
      <c r="G107" s="48" t="s">
        <v>24</v>
      </c>
      <c r="H107" s="48" t="s">
        <v>40</v>
      </c>
      <c r="I107" s="48" t="s">
        <v>252</v>
      </c>
      <c r="J107" s="48"/>
      <c r="K107" s="48" t="s">
        <v>270</v>
      </c>
      <c r="L107" s="48" t="s">
        <v>269</v>
      </c>
      <c r="M107" s="48" t="s">
        <v>115</v>
      </c>
      <c r="N107" s="48" t="s">
        <v>22</v>
      </c>
      <c r="O107" s="49">
        <v>17277450.374065001</v>
      </c>
      <c r="P107" s="50">
        <v>17045932.539999999</v>
      </c>
      <c r="Q107" s="51">
        <f t="shared" si="2"/>
        <v>4.9899999999999999E-4</v>
      </c>
      <c r="R107" s="51"/>
    </row>
    <row r="108" spans="1:18" outlineLevel="3">
      <c r="A108" s="48">
        <v>107</v>
      </c>
      <c r="B108" s="48">
        <v>4</v>
      </c>
      <c r="C108" s="48" t="s">
        <v>271</v>
      </c>
      <c r="D108" s="48" t="s">
        <v>271</v>
      </c>
      <c r="E108" s="48" t="s">
        <v>82</v>
      </c>
      <c r="F108" s="48" t="s">
        <v>83</v>
      </c>
      <c r="G108" s="48" t="s">
        <v>24</v>
      </c>
      <c r="H108" s="48" t="s">
        <v>40</v>
      </c>
      <c r="I108" s="48" t="s">
        <v>252</v>
      </c>
      <c r="J108" s="48"/>
      <c r="K108" s="48" t="s">
        <v>272</v>
      </c>
      <c r="L108" s="48" t="s">
        <v>271</v>
      </c>
      <c r="M108" s="48" t="s">
        <v>273</v>
      </c>
      <c r="N108" s="48" t="s">
        <v>22</v>
      </c>
      <c r="O108" s="49">
        <v>15574165.013761999</v>
      </c>
      <c r="P108" s="50">
        <v>16802810.890000001</v>
      </c>
      <c r="Q108" s="51">
        <f t="shared" si="2"/>
        <v>4.9200000000000003E-4</v>
      </c>
      <c r="R108" s="51"/>
    </row>
    <row r="109" spans="1:18" outlineLevel="3">
      <c r="A109" s="48">
        <v>108</v>
      </c>
      <c r="B109" s="48">
        <v>4</v>
      </c>
      <c r="C109" s="48" t="s">
        <v>274</v>
      </c>
      <c r="D109" s="48" t="s">
        <v>274</v>
      </c>
      <c r="E109" s="48" t="s">
        <v>82</v>
      </c>
      <c r="F109" s="48" t="s">
        <v>83</v>
      </c>
      <c r="G109" s="48" t="s">
        <v>24</v>
      </c>
      <c r="H109" s="48" t="s">
        <v>40</v>
      </c>
      <c r="I109" s="48" t="s">
        <v>252</v>
      </c>
      <c r="J109" s="48"/>
      <c r="K109" s="48" t="s">
        <v>275</v>
      </c>
      <c r="L109" s="48" t="s">
        <v>274</v>
      </c>
      <c r="M109" s="48" t="s">
        <v>276</v>
      </c>
      <c r="N109" s="48" t="s">
        <v>22</v>
      </c>
      <c r="O109" s="49">
        <v>13359236.39072</v>
      </c>
      <c r="P109" s="50">
        <v>15380488.859999999</v>
      </c>
      <c r="Q109" s="51">
        <f t="shared" si="2"/>
        <v>4.4999999999999999E-4</v>
      </c>
      <c r="R109" s="51"/>
    </row>
    <row r="110" spans="1:18" outlineLevel="3">
      <c r="A110" s="48">
        <v>109</v>
      </c>
      <c r="B110" s="48">
        <v>4</v>
      </c>
      <c r="C110" s="48" t="s">
        <v>277</v>
      </c>
      <c r="D110" s="48" t="s">
        <v>277</v>
      </c>
      <c r="E110" s="48" t="s">
        <v>82</v>
      </c>
      <c r="F110" s="48" t="s">
        <v>83</v>
      </c>
      <c r="G110" s="48" t="s">
        <v>24</v>
      </c>
      <c r="H110" s="48" t="s">
        <v>40</v>
      </c>
      <c r="I110" s="48" t="s">
        <v>252</v>
      </c>
      <c r="J110" s="48"/>
      <c r="K110" s="48" t="s">
        <v>278</v>
      </c>
      <c r="L110" s="48" t="s">
        <v>277</v>
      </c>
      <c r="M110" s="48" t="s">
        <v>273</v>
      </c>
      <c r="N110" s="48" t="s">
        <v>22</v>
      </c>
      <c r="O110" s="49">
        <v>10159686.967698</v>
      </c>
      <c r="P110" s="50">
        <v>13942341.619999999</v>
      </c>
      <c r="Q110" s="51">
        <f t="shared" si="2"/>
        <v>4.08E-4</v>
      </c>
      <c r="R110" s="51"/>
    </row>
    <row r="111" spans="1:18" outlineLevel="3">
      <c r="A111" s="48">
        <v>110</v>
      </c>
      <c r="B111" s="48">
        <v>4</v>
      </c>
      <c r="C111" s="48" t="s">
        <v>279</v>
      </c>
      <c r="D111" s="48" t="s">
        <v>279</v>
      </c>
      <c r="E111" s="48" t="s">
        <v>82</v>
      </c>
      <c r="F111" s="48" t="s">
        <v>83</v>
      </c>
      <c r="G111" s="48" t="s">
        <v>24</v>
      </c>
      <c r="H111" s="48" t="s">
        <v>40</v>
      </c>
      <c r="I111" s="48" t="s">
        <v>252</v>
      </c>
      <c r="J111" s="48"/>
      <c r="K111" s="48" t="s">
        <v>280</v>
      </c>
      <c r="L111" s="48" t="s">
        <v>279</v>
      </c>
      <c r="M111" s="48" t="s">
        <v>137</v>
      </c>
      <c r="N111" s="48" t="s">
        <v>22</v>
      </c>
      <c r="O111" s="49">
        <v>10939586.545237999</v>
      </c>
      <c r="P111" s="50">
        <v>10954901.970000001</v>
      </c>
      <c r="Q111" s="51">
        <f t="shared" si="2"/>
        <v>3.21E-4</v>
      </c>
      <c r="R111" s="51"/>
    </row>
    <row r="112" spans="1:18" outlineLevel="3">
      <c r="A112" s="48">
        <v>111</v>
      </c>
      <c r="B112" s="48">
        <v>4</v>
      </c>
      <c r="C112" s="48" t="s">
        <v>281</v>
      </c>
      <c r="D112" s="48" t="s">
        <v>281</v>
      </c>
      <c r="E112" s="48" t="s">
        <v>82</v>
      </c>
      <c r="F112" s="48" t="s">
        <v>83</v>
      </c>
      <c r="G112" s="48" t="s">
        <v>24</v>
      </c>
      <c r="H112" s="48" t="s">
        <v>40</v>
      </c>
      <c r="I112" s="48" t="s">
        <v>252</v>
      </c>
      <c r="J112" s="48"/>
      <c r="K112" s="48" t="s">
        <v>282</v>
      </c>
      <c r="L112" s="48" t="s">
        <v>281</v>
      </c>
      <c r="M112" s="48" t="s">
        <v>276</v>
      </c>
      <c r="N112" s="48" t="s">
        <v>22</v>
      </c>
      <c r="O112" s="49">
        <v>8689891.1268419996</v>
      </c>
      <c r="P112" s="50">
        <v>10329673.58</v>
      </c>
      <c r="Q112" s="51">
        <f t="shared" si="2"/>
        <v>3.0200000000000002E-4</v>
      </c>
      <c r="R112" s="51"/>
    </row>
    <row r="113" spans="1:18" outlineLevel="3">
      <c r="A113" s="48">
        <v>112</v>
      </c>
      <c r="B113" s="48">
        <v>4</v>
      </c>
      <c r="C113" s="48" t="s">
        <v>283</v>
      </c>
      <c r="D113" s="48" t="s">
        <v>283</v>
      </c>
      <c r="E113" s="48" t="s">
        <v>82</v>
      </c>
      <c r="F113" s="48" t="s">
        <v>83</v>
      </c>
      <c r="G113" s="48" t="s">
        <v>24</v>
      </c>
      <c r="H113" s="48" t="s">
        <v>40</v>
      </c>
      <c r="I113" s="48" t="s">
        <v>252</v>
      </c>
      <c r="J113" s="48"/>
      <c r="K113" s="48" t="s">
        <v>284</v>
      </c>
      <c r="L113" s="48" t="s">
        <v>283</v>
      </c>
      <c r="M113" s="48" t="s">
        <v>98</v>
      </c>
      <c r="N113" s="48" t="s">
        <v>22</v>
      </c>
      <c r="O113" s="49">
        <v>6654727.4418470003</v>
      </c>
      <c r="P113" s="50">
        <v>9835753.7100000009</v>
      </c>
      <c r="Q113" s="51">
        <f t="shared" si="2"/>
        <v>2.8800000000000001E-4</v>
      </c>
      <c r="R113" s="51"/>
    </row>
    <row r="114" spans="1:18" outlineLevel="3">
      <c r="A114" s="48">
        <v>113</v>
      </c>
      <c r="B114" s="48">
        <v>4</v>
      </c>
      <c r="C114" s="48" t="s">
        <v>285</v>
      </c>
      <c r="D114" s="48" t="s">
        <v>285</v>
      </c>
      <c r="E114" s="48" t="s">
        <v>82</v>
      </c>
      <c r="F114" s="48" t="s">
        <v>83</v>
      </c>
      <c r="G114" s="48" t="s">
        <v>24</v>
      </c>
      <c r="H114" s="48" t="s">
        <v>40</v>
      </c>
      <c r="I114" s="48" t="s">
        <v>252</v>
      </c>
      <c r="J114" s="48"/>
      <c r="K114" s="48" t="s">
        <v>286</v>
      </c>
      <c r="L114" s="48" t="s">
        <v>285</v>
      </c>
      <c r="M114" s="48" t="s">
        <v>137</v>
      </c>
      <c r="N114" s="48" t="s">
        <v>22</v>
      </c>
      <c r="O114" s="49">
        <v>9222019.5249199998</v>
      </c>
      <c r="P114" s="50">
        <v>9361272.0199999996</v>
      </c>
      <c r="Q114" s="51">
        <f t="shared" si="2"/>
        <v>2.7399999999999999E-4</v>
      </c>
      <c r="R114" s="51"/>
    </row>
    <row r="115" spans="1:18" outlineLevel="3">
      <c r="A115" s="48">
        <v>114</v>
      </c>
      <c r="B115" s="48">
        <v>4</v>
      </c>
      <c r="C115" s="48" t="s">
        <v>287</v>
      </c>
      <c r="D115" s="48" t="s">
        <v>287</v>
      </c>
      <c r="E115" s="48" t="s">
        <v>82</v>
      </c>
      <c r="F115" s="48" t="s">
        <v>83</v>
      </c>
      <c r="G115" s="48" t="s">
        <v>24</v>
      </c>
      <c r="H115" s="48" t="s">
        <v>40</v>
      </c>
      <c r="I115" s="48" t="s">
        <v>252</v>
      </c>
      <c r="J115" s="48"/>
      <c r="K115" s="48" t="s">
        <v>288</v>
      </c>
      <c r="L115" s="48" t="s">
        <v>287</v>
      </c>
      <c r="M115" s="48" t="s">
        <v>289</v>
      </c>
      <c r="N115" s="48" t="s">
        <v>22</v>
      </c>
      <c r="O115" s="49">
        <v>324773.040996</v>
      </c>
      <c r="P115" s="50">
        <v>8769034.4900000002</v>
      </c>
      <c r="Q115" s="51">
        <f t="shared" si="2"/>
        <v>2.5700000000000001E-4</v>
      </c>
      <c r="R115" s="51"/>
    </row>
    <row r="116" spans="1:18" outlineLevel="3">
      <c r="A116" s="48">
        <v>115</v>
      </c>
      <c r="B116" s="48">
        <v>4</v>
      </c>
      <c r="C116" s="48" t="s">
        <v>290</v>
      </c>
      <c r="D116" s="48" t="s">
        <v>290</v>
      </c>
      <c r="E116" s="48" t="s">
        <v>82</v>
      </c>
      <c r="F116" s="48" t="s">
        <v>83</v>
      </c>
      <c r="G116" s="48" t="s">
        <v>24</v>
      </c>
      <c r="H116" s="48" t="s">
        <v>40</v>
      </c>
      <c r="I116" s="48" t="s">
        <v>252</v>
      </c>
      <c r="J116" s="48"/>
      <c r="K116" s="48" t="s">
        <v>291</v>
      </c>
      <c r="L116" s="48" t="s">
        <v>290</v>
      </c>
      <c r="M116" s="48" t="s">
        <v>289</v>
      </c>
      <c r="N116" s="48" t="s">
        <v>22</v>
      </c>
      <c r="O116" s="49">
        <v>5826703.5136240004</v>
      </c>
      <c r="P116" s="50">
        <v>5713665.4699999997</v>
      </c>
      <c r="Q116" s="51">
        <f t="shared" si="2"/>
        <v>1.6699999999999999E-4</v>
      </c>
      <c r="R116" s="51"/>
    </row>
    <row r="117" spans="1:18" outlineLevel="3">
      <c r="A117" s="48">
        <v>116</v>
      </c>
      <c r="B117" s="48">
        <v>4</v>
      </c>
      <c r="C117" s="48" t="s">
        <v>292</v>
      </c>
      <c r="D117" s="48" t="s">
        <v>292</v>
      </c>
      <c r="E117" s="48" t="s">
        <v>82</v>
      </c>
      <c r="F117" s="48" t="s">
        <v>83</v>
      </c>
      <c r="G117" s="48" t="s">
        <v>24</v>
      </c>
      <c r="H117" s="48" t="s">
        <v>40</v>
      </c>
      <c r="I117" s="48" t="s">
        <v>252</v>
      </c>
      <c r="J117" s="48"/>
      <c r="K117" s="48" t="s">
        <v>293</v>
      </c>
      <c r="L117" s="48" t="s">
        <v>292</v>
      </c>
      <c r="M117" s="48" t="s">
        <v>53</v>
      </c>
      <c r="N117" s="48" t="s">
        <v>22</v>
      </c>
      <c r="O117" s="49">
        <v>5511117.1707119998</v>
      </c>
      <c r="P117" s="50">
        <v>4875134.25</v>
      </c>
      <c r="Q117" s="51">
        <f t="shared" si="2"/>
        <v>1.4300000000000001E-4</v>
      </c>
      <c r="R117" s="51"/>
    </row>
    <row r="118" spans="1:18" outlineLevel="3">
      <c r="A118" s="48">
        <v>117</v>
      </c>
      <c r="B118" s="48">
        <v>4</v>
      </c>
      <c r="C118" s="48" t="s">
        <v>294</v>
      </c>
      <c r="D118" s="48" t="s">
        <v>294</v>
      </c>
      <c r="E118" s="48" t="s">
        <v>82</v>
      </c>
      <c r="F118" s="48" t="s">
        <v>83</v>
      </c>
      <c r="G118" s="48" t="s">
        <v>24</v>
      </c>
      <c r="H118" s="48" t="s">
        <v>40</v>
      </c>
      <c r="I118" s="48" t="s">
        <v>252</v>
      </c>
      <c r="J118" s="48"/>
      <c r="K118" s="48" t="s">
        <v>295</v>
      </c>
      <c r="L118" s="48" t="s">
        <v>294</v>
      </c>
      <c r="M118" s="48" t="s">
        <v>112</v>
      </c>
      <c r="N118" s="48" t="s">
        <v>22</v>
      </c>
      <c r="O118" s="49">
        <v>2012851.7765019999</v>
      </c>
      <c r="P118" s="50">
        <v>2214338.2400000002</v>
      </c>
      <c r="Q118" s="51">
        <f t="shared" si="2"/>
        <v>6.4999999999999994E-5</v>
      </c>
      <c r="R118" s="51"/>
    </row>
    <row r="119" spans="1:18" outlineLevel="3">
      <c r="A119" s="48">
        <v>118</v>
      </c>
      <c r="B119" s="48">
        <v>4</v>
      </c>
      <c r="C119" s="48" t="s">
        <v>296</v>
      </c>
      <c r="D119" s="48" t="s">
        <v>296</v>
      </c>
      <c r="E119" s="48" t="s">
        <v>82</v>
      </c>
      <c r="F119" s="48" t="s">
        <v>83</v>
      </c>
      <c r="G119" s="48" t="s">
        <v>24</v>
      </c>
      <c r="H119" s="48" t="s">
        <v>40</v>
      </c>
      <c r="I119" s="48" t="s">
        <v>252</v>
      </c>
      <c r="J119" s="48"/>
      <c r="K119" s="48" t="s">
        <v>297</v>
      </c>
      <c r="L119" s="48" t="s">
        <v>296</v>
      </c>
      <c r="M119" s="48" t="s">
        <v>298</v>
      </c>
      <c r="N119" s="48" t="s">
        <v>22</v>
      </c>
      <c r="O119" s="49">
        <v>1444133.7368620001</v>
      </c>
      <c r="P119" s="50">
        <v>1468106.36</v>
      </c>
      <c r="Q119" s="51">
        <f t="shared" si="2"/>
        <v>4.3000000000000002E-5</v>
      </c>
      <c r="R119" s="51"/>
    </row>
    <row r="120" spans="1:18" outlineLevel="3">
      <c r="A120" s="48">
        <v>119</v>
      </c>
      <c r="B120" s="48">
        <v>4</v>
      </c>
      <c r="C120" s="48" t="s">
        <v>299</v>
      </c>
      <c r="D120" s="48" t="s">
        <v>299</v>
      </c>
      <c r="E120" s="48" t="s">
        <v>82</v>
      </c>
      <c r="F120" s="48" t="s">
        <v>83</v>
      </c>
      <c r="G120" s="48" t="s">
        <v>24</v>
      </c>
      <c r="H120" s="48" t="s">
        <v>40</v>
      </c>
      <c r="I120" s="48" t="s">
        <v>252</v>
      </c>
      <c r="J120" s="48"/>
      <c r="K120" s="48" t="s">
        <v>300</v>
      </c>
      <c r="L120" s="48" t="s">
        <v>299</v>
      </c>
      <c r="M120" s="48" t="s">
        <v>195</v>
      </c>
      <c r="N120" s="48" t="s">
        <v>22</v>
      </c>
      <c r="O120" s="49">
        <v>498420.00489699998</v>
      </c>
      <c r="P120" s="50">
        <v>503319.47</v>
      </c>
      <c r="Q120" s="51">
        <f t="shared" si="2"/>
        <v>1.5E-5</v>
      </c>
      <c r="R120" s="51"/>
    </row>
    <row r="121" spans="1:18" outlineLevel="3">
      <c r="A121" s="48">
        <v>120</v>
      </c>
      <c r="B121" s="48">
        <v>4</v>
      </c>
      <c r="C121" s="48" t="s">
        <v>301</v>
      </c>
      <c r="D121" s="48" t="s">
        <v>301</v>
      </c>
      <c r="E121" s="48" t="s">
        <v>82</v>
      </c>
      <c r="F121" s="48" t="s">
        <v>83</v>
      </c>
      <c r="G121" s="48" t="s">
        <v>24</v>
      </c>
      <c r="H121" s="48" t="s">
        <v>40</v>
      </c>
      <c r="I121" s="48" t="s">
        <v>252</v>
      </c>
      <c r="J121" s="48"/>
      <c r="K121" s="48" t="s">
        <v>302</v>
      </c>
      <c r="L121" s="48" t="s">
        <v>301</v>
      </c>
      <c r="M121" s="48" t="s">
        <v>192</v>
      </c>
      <c r="N121" s="48" t="s">
        <v>22</v>
      </c>
      <c r="O121" s="49">
        <v>464466.94024600001</v>
      </c>
      <c r="P121" s="50">
        <v>468693.59</v>
      </c>
      <c r="Q121" s="51">
        <f t="shared" si="2"/>
        <v>1.4E-5</v>
      </c>
      <c r="R121" s="51"/>
    </row>
    <row r="122" spans="1:18" outlineLevel="3">
      <c r="A122" s="48">
        <v>121</v>
      </c>
      <c r="B122" s="48">
        <v>4</v>
      </c>
      <c r="C122" s="48" t="s">
        <v>303</v>
      </c>
      <c r="D122" s="48" t="s">
        <v>303</v>
      </c>
      <c r="E122" s="48" t="s">
        <v>82</v>
      </c>
      <c r="F122" s="48" t="s">
        <v>83</v>
      </c>
      <c r="G122" s="48" t="s">
        <v>24</v>
      </c>
      <c r="H122" s="48" t="s">
        <v>40</v>
      </c>
      <c r="I122" s="48" t="s">
        <v>252</v>
      </c>
      <c r="J122" s="48"/>
      <c r="K122" s="48" t="s">
        <v>304</v>
      </c>
      <c r="L122" s="48" t="s">
        <v>303</v>
      </c>
      <c r="M122" s="48" t="s">
        <v>137</v>
      </c>
      <c r="N122" s="48" t="s">
        <v>22</v>
      </c>
      <c r="O122" s="49">
        <v>411180.930834</v>
      </c>
      <c r="P122" s="50">
        <v>417883.18</v>
      </c>
      <c r="Q122" s="51">
        <f t="shared" si="2"/>
        <v>1.2E-5</v>
      </c>
      <c r="R122" s="51"/>
    </row>
    <row r="123" spans="1:18" outlineLevel="3">
      <c r="A123" s="48">
        <v>122</v>
      </c>
      <c r="B123" s="48">
        <v>4</v>
      </c>
      <c r="C123" s="48" t="s">
        <v>305</v>
      </c>
      <c r="D123" s="48" t="s">
        <v>305</v>
      </c>
      <c r="E123" s="48" t="s">
        <v>82</v>
      </c>
      <c r="F123" s="48" t="s">
        <v>83</v>
      </c>
      <c r="G123" s="48" t="s">
        <v>24</v>
      </c>
      <c r="H123" s="48" t="s">
        <v>40</v>
      </c>
      <c r="I123" s="48" t="s">
        <v>252</v>
      </c>
      <c r="J123" s="48"/>
      <c r="K123" s="48" t="s">
        <v>306</v>
      </c>
      <c r="L123" s="48" t="s">
        <v>305</v>
      </c>
      <c r="M123" s="48" t="s">
        <v>50</v>
      </c>
      <c r="N123" s="48" t="s">
        <v>22</v>
      </c>
      <c r="O123" s="49">
        <v>365285.40508499998</v>
      </c>
      <c r="P123" s="50">
        <v>382862.94</v>
      </c>
      <c r="Q123" s="51">
        <f t="shared" si="2"/>
        <v>1.1E-5</v>
      </c>
      <c r="R123" s="51"/>
    </row>
    <row r="124" spans="1:18" outlineLevel="3">
      <c r="A124" s="48">
        <v>123</v>
      </c>
      <c r="B124" s="48">
        <v>4</v>
      </c>
      <c r="C124" s="48" t="s">
        <v>307</v>
      </c>
      <c r="D124" s="48" t="s">
        <v>307</v>
      </c>
      <c r="E124" s="48" t="s">
        <v>82</v>
      </c>
      <c r="F124" s="48" t="s">
        <v>83</v>
      </c>
      <c r="G124" s="48" t="s">
        <v>24</v>
      </c>
      <c r="H124" s="48" t="s">
        <v>40</v>
      </c>
      <c r="I124" s="48" t="s">
        <v>252</v>
      </c>
      <c r="J124" s="48"/>
      <c r="K124" s="48" t="s">
        <v>308</v>
      </c>
      <c r="L124" s="48" t="s">
        <v>307</v>
      </c>
      <c r="M124" s="48" t="s">
        <v>225</v>
      </c>
      <c r="N124" s="48" t="s">
        <v>22</v>
      </c>
      <c r="O124" s="49">
        <v>38691.627976999996</v>
      </c>
      <c r="P124" s="50">
        <v>29247</v>
      </c>
      <c r="Q124" s="51">
        <f t="shared" si="2"/>
        <v>9.9999999999999995E-7</v>
      </c>
      <c r="R124" s="51"/>
    </row>
    <row r="125" spans="1:18" outlineLevel="3">
      <c r="A125" s="48">
        <v>124</v>
      </c>
      <c r="B125" s="48">
        <v>4</v>
      </c>
      <c r="C125" s="48" t="str">
        <f>L125</f>
        <v>NET5702AU</v>
      </c>
      <c r="D125" s="48" t="str">
        <f>C125</f>
        <v>NET5702AU</v>
      </c>
      <c r="E125" s="48" t="s">
        <v>82</v>
      </c>
      <c r="F125" s="48" t="s">
        <v>83</v>
      </c>
      <c r="G125" s="48" t="s">
        <v>19</v>
      </c>
      <c r="H125" s="48" t="s">
        <v>40</v>
      </c>
      <c r="I125" s="48" t="s">
        <v>309</v>
      </c>
      <c r="J125" s="48"/>
      <c r="K125" s="48" t="s">
        <v>310</v>
      </c>
      <c r="L125" s="48" t="s">
        <v>311</v>
      </c>
      <c r="M125" s="48" t="s">
        <v>43</v>
      </c>
      <c r="N125" s="48" t="s">
        <v>22</v>
      </c>
      <c r="O125" s="49">
        <v>22632675.621123999</v>
      </c>
      <c r="P125" s="50">
        <f>SUBTOTAL(9,P126)</f>
        <v>19921281.079999998</v>
      </c>
      <c r="Q125" s="51">
        <f t="shared" si="2"/>
        <v>5.8299999999999997E-4</v>
      </c>
      <c r="R125" s="51"/>
    </row>
    <row r="126" spans="1:18" outlineLevel="4">
      <c r="A126" s="4">
        <v>125</v>
      </c>
      <c r="B126" s="4">
        <v>5</v>
      </c>
      <c r="C126" s="4" t="s">
        <v>311</v>
      </c>
      <c r="D126" s="4" t="s">
        <v>312</v>
      </c>
      <c r="E126" s="4" t="s">
        <v>82</v>
      </c>
      <c r="F126" s="4" t="s">
        <v>83</v>
      </c>
      <c r="G126" s="4" t="s">
        <v>24</v>
      </c>
      <c r="H126" s="4" t="s">
        <v>40</v>
      </c>
      <c r="I126" s="4" t="s">
        <v>309</v>
      </c>
      <c r="J126" s="4"/>
      <c r="K126" s="4" t="s">
        <v>313</v>
      </c>
      <c r="L126" s="4" t="s">
        <v>314</v>
      </c>
      <c r="M126" s="4" t="s">
        <v>90</v>
      </c>
      <c r="N126" s="5" t="s">
        <v>22</v>
      </c>
      <c r="O126" s="42">
        <v>24046159.237275001</v>
      </c>
      <c r="P126" s="7">
        <v>19921281.079999998</v>
      </c>
      <c r="Q126" s="6">
        <f t="shared" si="2"/>
        <v>5.8299999999999997E-4</v>
      </c>
      <c r="R126" s="6">
        <f>P126/P125</f>
        <v>1</v>
      </c>
    </row>
    <row r="127" spans="1:18" outlineLevel="3">
      <c r="A127" s="48">
        <v>126</v>
      </c>
      <c r="B127" s="48">
        <v>4</v>
      </c>
      <c r="C127" s="48" t="s">
        <v>315</v>
      </c>
      <c r="D127" s="48" t="s">
        <v>315</v>
      </c>
      <c r="E127" s="48" t="s">
        <v>82</v>
      </c>
      <c r="F127" s="48" t="s">
        <v>83</v>
      </c>
      <c r="G127" s="48" t="s">
        <v>24</v>
      </c>
      <c r="H127" s="48" t="s">
        <v>40</v>
      </c>
      <c r="I127" s="48" t="s">
        <v>309</v>
      </c>
      <c r="J127" s="48"/>
      <c r="K127" s="48" t="s">
        <v>316</v>
      </c>
      <c r="L127" s="48" t="s">
        <v>315</v>
      </c>
      <c r="M127" s="48" t="s">
        <v>107</v>
      </c>
      <c r="N127" s="48" t="s">
        <v>22</v>
      </c>
      <c r="O127" s="49">
        <v>147146239.21150699</v>
      </c>
      <c r="P127" s="50">
        <v>134123797.04000001</v>
      </c>
      <c r="Q127" s="51">
        <f t="shared" si="2"/>
        <v>3.9240000000000004E-3</v>
      </c>
      <c r="R127" s="51"/>
    </row>
    <row r="128" spans="1:18" outlineLevel="3">
      <c r="A128" s="48">
        <v>127</v>
      </c>
      <c r="B128" s="48">
        <v>4</v>
      </c>
      <c r="C128" s="48" t="s">
        <v>317</v>
      </c>
      <c r="D128" s="48" t="s">
        <v>317</v>
      </c>
      <c r="E128" s="48" t="s">
        <v>82</v>
      </c>
      <c r="F128" s="48" t="s">
        <v>83</v>
      </c>
      <c r="G128" s="48" t="s">
        <v>24</v>
      </c>
      <c r="H128" s="48" t="s">
        <v>40</v>
      </c>
      <c r="I128" s="48" t="s">
        <v>309</v>
      </c>
      <c r="J128" s="48"/>
      <c r="K128" s="48" t="s">
        <v>318</v>
      </c>
      <c r="L128" s="48" t="s">
        <v>317</v>
      </c>
      <c r="M128" s="48" t="s">
        <v>107</v>
      </c>
      <c r="N128" s="48" t="s">
        <v>22</v>
      </c>
      <c r="O128" s="49">
        <v>111254492.496325</v>
      </c>
      <c r="P128" s="50">
        <v>101675480.69</v>
      </c>
      <c r="Q128" s="51">
        <f t="shared" si="2"/>
        <v>2.9750000000000002E-3</v>
      </c>
      <c r="R128" s="51"/>
    </row>
    <row r="129" spans="1:18" outlineLevel="3">
      <c r="A129" s="48">
        <v>128</v>
      </c>
      <c r="B129" s="48">
        <v>4</v>
      </c>
      <c r="C129" s="48" t="s">
        <v>319</v>
      </c>
      <c r="D129" s="48" t="s">
        <v>319</v>
      </c>
      <c r="E129" s="48" t="s">
        <v>82</v>
      </c>
      <c r="F129" s="48" t="s">
        <v>83</v>
      </c>
      <c r="G129" s="48" t="s">
        <v>24</v>
      </c>
      <c r="H129" s="48" t="s">
        <v>40</v>
      </c>
      <c r="I129" s="48" t="s">
        <v>309</v>
      </c>
      <c r="J129" s="48"/>
      <c r="K129" s="48" t="s">
        <v>320</v>
      </c>
      <c r="L129" s="48" t="s">
        <v>319</v>
      </c>
      <c r="M129" s="48" t="s">
        <v>62</v>
      </c>
      <c r="N129" s="48" t="s">
        <v>22</v>
      </c>
      <c r="O129" s="49">
        <v>97896497.222158</v>
      </c>
      <c r="P129" s="50">
        <v>94382012.969999999</v>
      </c>
      <c r="Q129" s="51">
        <f t="shared" si="2"/>
        <v>2.761E-3</v>
      </c>
      <c r="R129" s="51"/>
    </row>
    <row r="130" spans="1:18" outlineLevel="3">
      <c r="A130" s="48">
        <v>129</v>
      </c>
      <c r="B130" s="48">
        <v>4</v>
      </c>
      <c r="C130" s="48" t="s">
        <v>321</v>
      </c>
      <c r="D130" s="48" t="s">
        <v>321</v>
      </c>
      <c r="E130" s="48" t="s">
        <v>82</v>
      </c>
      <c r="F130" s="48" t="s">
        <v>83</v>
      </c>
      <c r="G130" s="48" t="s">
        <v>24</v>
      </c>
      <c r="H130" s="48" t="s">
        <v>40</v>
      </c>
      <c r="I130" s="48" t="s">
        <v>309</v>
      </c>
      <c r="J130" s="48"/>
      <c r="K130" s="48" t="s">
        <v>322</v>
      </c>
      <c r="L130" s="48" t="s">
        <v>321</v>
      </c>
      <c r="M130" s="48" t="s">
        <v>144</v>
      </c>
      <c r="N130" s="48" t="s">
        <v>22</v>
      </c>
      <c r="O130" s="49">
        <v>5266658.8953330005</v>
      </c>
      <c r="P130" s="50">
        <v>51578497.229999997</v>
      </c>
      <c r="Q130" s="51">
        <f t="shared" si="2"/>
        <v>1.5089999999999999E-3</v>
      </c>
      <c r="R130" s="51"/>
    </row>
    <row r="131" spans="1:18" outlineLevel="3">
      <c r="A131" s="48">
        <v>130</v>
      </c>
      <c r="B131" s="48">
        <v>4</v>
      </c>
      <c r="C131" s="48" t="s">
        <v>323</v>
      </c>
      <c r="D131" s="48" t="s">
        <v>323</v>
      </c>
      <c r="E131" s="48" t="s">
        <v>82</v>
      </c>
      <c r="F131" s="48" t="s">
        <v>83</v>
      </c>
      <c r="G131" s="48" t="s">
        <v>24</v>
      </c>
      <c r="H131" s="48" t="s">
        <v>40</v>
      </c>
      <c r="I131" s="48" t="s">
        <v>309</v>
      </c>
      <c r="J131" s="48"/>
      <c r="K131" s="48" t="s">
        <v>324</v>
      </c>
      <c r="L131" s="48" t="s">
        <v>323</v>
      </c>
      <c r="M131" s="48" t="s">
        <v>59</v>
      </c>
      <c r="N131" s="48" t="s">
        <v>22</v>
      </c>
      <c r="O131" s="49">
        <v>40132559.009277001</v>
      </c>
      <c r="P131" s="50">
        <v>37632300.579999998</v>
      </c>
      <c r="Q131" s="51">
        <f t="shared" si="2"/>
        <v>1.101E-3</v>
      </c>
      <c r="R131" s="51"/>
    </row>
    <row r="132" spans="1:18" outlineLevel="3">
      <c r="A132" s="48">
        <v>131</v>
      </c>
      <c r="B132" s="48">
        <v>4</v>
      </c>
      <c r="C132" s="48" t="s">
        <v>325</v>
      </c>
      <c r="D132" s="48" t="s">
        <v>325</v>
      </c>
      <c r="E132" s="48" t="s">
        <v>82</v>
      </c>
      <c r="F132" s="48" t="s">
        <v>83</v>
      </c>
      <c r="G132" s="48" t="s">
        <v>24</v>
      </c>
      <c r="H132" s="48" t="s">
        <v>40</v>
      </c>
      <c r="I132" s="48" t="s">
        <v>309</v>
      </c>
      <c r="J132" s="48"/>
      <c r="K132" s="48" t="s">
        <v>326</v>
      </c>
      <c r="L132" s="48" t="s">
        <v>325</v>
      </c>
      <c r="M132" s="48" t="s">
        <v>144</v>
      </c>
      <c r="N132" s="48" t="s">
        <v>22</v>
      </c>
      <c r="O132" s="49">
        <v>3115177.8962500002</v>
      </c>
      <c r="P132" s="50">
        <v>30049005.989999998</v>
      </c>
      <c r="Q132" s="51">
        <f t="shared" si="2"/>
        <v>8.7900000000000001E-4</v>
      </c>
      <c r="R132" s="51"/>
    </row>
    <row r="133" spans="1:18" outlineLevel="3">
      <c r="A133" s="48">
        <v>132</v>
      </c>
      <c r="B133" s="48">
        <v>4</v>
      </c>
      <c r="C133" s="48" t="s">
        <v>327</v>
      </c>
      <c r="D133" s="48" t="s">
        <v>327</v>
      </c>
      <c r="E133" s="48" t="s">
        <v>82</v>
      </c>
      <c r="F133" s="48" t="s">
        <v>83</v>
      </c>
      <c r="G133" s="48" t="s">
        <v>24</v>
      </c>
      <c r="H133" s="48" t="s">
        <v>40</v>
      </c>
      <c r="I133" s="48" t="s">
        <v>309</v>
      </c>
      <c r="J133" s="48"/>
      <c r="K133" s="48" t="s">
        <v>328</v>
      </c>
      <c r="L133" s="48" t="s">
        <v>327</v>
      </c>
      <c r="M133" s="48" t="s">
        <v>62</v>
      </c>
      <c r="N133" s="48" t="s">
        <v>22</v>
      </c>
      <c r="O133" s="49">
        <v>24915305.351704001</v>
      </c>
      <c r="P133" s="50">
        <v>24546558.829999998</v>
      </c>
      <c r="Q133" s="51">
        <f t="shared" si="2"/>
        <v>7.18E-4</v>
      </c>
      <c r="R133" s="51"/>
    </row>
    <row r="134" spans="1:18" outlineLevel="3">
      <c r="A134" s="48">
        <v>133</v>
      </c>
      <c r="B134" s="48">
        <v>4</v>
      </c>
      <c r="C134" s="48" t="s">
        <v>329</v>
      </c>
      <c r="D134" s="48" t="s">
        <v>329</v>
      </c>
      <c r="E134" s="48" t="s">
        <v>82</v>
      </c>
      <c r="F134" s="48" t="s">
        <v>83</v>
      </c>
      <c r="G134" s="48" t="s">
        <v>24</v>
      </c>
      <c r="H134" s="48" t="s">
        <v>40</v>
      </c>
      <c r="I134" s="48" t="s">
        <v>309</v>
      </c>
      <c r="J134" s="48"/>
      <c r="K134" s="48" t="s">
        <v>330</v>
      </c>
      <c r="L134" s="48" t="s">
        <v>329</v>
      </c>
      <c r="M134" s="48" t="s">
        <v>59</v>
      </c>
      <c r="N134" s="48" t="s">
        <v>22</v>
      </c>
      <c r="O134" s="49">
        <v>26168783.202684999</v>
      </c>
      <c r="P134" s="50">
        <v>21727940.690000001</v>
      </c>
      <c r="Q134" s="51">
        <f t="shared" si="2"/>
        <v>6.3599999999999996E-4</v>
      </c>
      <c r="R134" s="51"/>
    </row>
    <row r="135" spans="1:18" outlineLevel="3">
      <c r="A135" s="48">
        <v>134</v>
      </c>
      <c r="B135" s="48">
        <v>4</v>
      </c>
      <c r="C135" s="48" t="s">
        <v>331</v>
      </c>
      <c r="D135" s="48" t="s">
        <v>331</v>
      </c>
      <c r="E135" s="48" t="s">
        <v>82</v>
      </c>
      <c r="F135" s="48" t="s">
        <v>83</v>
      </c>
      <c r="G135" s="48" t="s">
        <v>24</v>
      </c>
      <c r="H135" s="48" t="s">
        <v>40</v>
      </c>
      <c r="I135" s="48" t="s">
        <v>309</v>
      </c>
      <c r="J135" s="48"/>
      <c r="K135" s="48" t="s">
        <v>332</v>
      </c>
      <c r="L135" s="48" t="s">
        <v>331</v>
      </c>
      <c r="M135" s="48" t="s">
        <v>144</v>
      </c>
      <c r="N135" s="48" t="s">
        <v>22</v>
      </c>
      <c r="O135" s="49">
        <v>2006888.9829909999</v>
      </c>
      <c r="P135" s="50">
        <v>19911549.73</v>
      </c>
      <c r="Q135" s="51">
        <f t="shared" si="2"/>
        <v>5.8299999999999997E-4</v>
      </c>
      <c r="R135" s="51"/>
    </row>
    <row r="136" spans="1:18" outlineLevel="3">
      <c r="A136" s="48">
        <v>135</v>
      </c>
      <c r="B136" s="48">
        <v>4</v>
      </c>
      <c r="C136" s="48" t="s">
        <v>333</v>
      </c>
      <c r="D136" s="48" t="s">
        <v>333</v>
      </c>
      <c r="E136" s="48" t="s">
        <v>82</v>
      </c>
      <c r="F136" s="48" t="s">
        <v>83</v>
      </c>
      <c r="G136" s="48" t="s">
        <v>24</v>
      </c>
      <c r="H136" s="48" t="s">
        <v>40</v>
      </c>
      <c r="I136" s="48" t="s">
        <v>309</v>
      </c>
      <c r="J136" s="48"/>
      <c r="K136" s="48" t="s">
        <v>334</v>
      </c>
      <c r="L136" s="48" t="s">
        <v>333</v>
      </c>
      <c r="M136" s="48" t="s">
        <v>335</v>
      </c>
      <c r="N136" s="48" t="s">
        <v>22</v>
      </c>
      <c r="O136" s="49">
        <v>24476166.267097998</v>
      </c>
      <c r="P136" s="50">
        <v>19137914.399999999</v>
      </c>
      <c r="Q136" s="51">
        <f t="shared" si="2"/>
        <v>5.5999999999999995E-4</v>
      </c>
      <c r="R136" s="51"/>
    </row>
    <row r="137" spans="1:18" outlineLevel="3">
      <c r="A137" s="48">
        <v>136</v>
      </c>
      <c r="B137" s="48">
        <v>4</v>
      </c>
      <c r="C137" s="48" t="s">
        <v>336</v>
      </c>
      <c r="D137" s="48" t="s">
        <v>336</v>
      </c>
      <c r="E137" s="48" t="s">
        <v>82</v>
      </c>
      <c r="F137" s="48" t="s">
        <v>83</v>
      </c>
      <c r="G137" s="48" t="s">
        <v>24</v>
      </c>
      <c r="H137" s="48" t="s">
        <v>40</v>
      </c>
      <c r="I137" s="48" t="s">
        <v>309</v>
      </c>
      <c r="J137" s="48"/>
      <c r="K137" s="48" t="s">
        <v>337</v>
      </c>
      <c r="L137" s="48" t="s">
        <v>336</v>
      </c>
      <c r="M137" s="48" t="s">
        <v>53</v>
      </c>
      <c r="N137" s="48" t="s">
        <v>22</v>
      </c>
      <c r="O137" s="49">
        <v>23101540.318567</v>
      </c>
      <c r="P137" s="50">
        <v>18100056.84</v>
      </c>
      <c r="Q137" s="51">
        <f t="shared" si="2"/>
        <v>5.2999999999999998E-4</v>
      </c>
      <c r="R137" s="51"/>
    </row>
    <row r="138" spans="1:18" outlineLevel="3">
      <c r="A138" s="48">
        <v>137</v>
      </c>
      <c r="B138" s="48">
        <v>4</v>
      </c>
      <c r="C138" s="48" t="s">
        <v>338</v>
      </c>
      <c r="D138" s="48" t="s">
        <v>338</v>
      </c>
      <c r="E138" s="48" t="s">
        <v>82</v>
      </c>
      <c r="F138" s="48" t="s">
        <v>83</v>
      </c>
      <c r="G138" s="48" t="s">
        <v>24</v>
      </c>
      <c r="H138" s="48" t="s">
        <v>40</v>
      </c>
      <c r="I138" s="48" t="s">
        <v>309</v>
      </c>
      <c r="J138" s="48"/>
      <c r="K138" s="48" t="s">
        <v>339</v>
      </c>
      <c r="L138" s="48" t="s">
        <v>338</v>
      </c>
      <c r="M138" s="48" t="s">
        <v>107</v>
      </c>
      <c r="N138" s="48" t="s">
        <v>22</v>
      </c>
      <c r="O138" s="49">
        <v>13211897.477444001</v>
      </c>
      <c r="P138" s="50">
        <v>12478637.17</v>
      </c>
      <c r="Q138" s="51">
        <f t="shared" ref="Q138:Q202" si="3">ROUND(P138/$P$2,6)</f>
        <v>3.6499999999999998E-4</v>
      </c>
      <c r="R138" s="51"/>
    </row>
    <row r="139" spans="1:18" outlineLevel="3">
      <c r="A139" s="48">
        <v>138</v>
      </c>
      <c r="B139" s="48">
        <v>4</v>
      </c>
      <c r="C139" s="48" t="s">
        <v>340</v>
      </c>
      <c r="D139" s="48" t="s">
        <v>340</v>
      </c>
      <c r="E139" s="48" t="s">
        <v>82</v>
      </c>
      <c r="F139" s="48" t="s">
        <v>83</v>
      </c>
      <c r="G139" s="48" t="s">
        <v>24</v>
      </c>
      <c r="H139" s="48" t="s">
        <v>40</v>
      </c>
      <c r="I139" s="48" t="s">
        <v>309</v>
      </c>
      <c r="J139" s="48"/>
      <c r="K139" s="48" t="s">
        <v>341</v>
      </c>
      <c r="L139" s="48" t="s">
        <v>340</v>
      </c>
      <c r="M139" s="48" t="s">
        <v>144</v>
      </c>
      <c r="N139" s="48" t="s">
        <v>22</v>
      </c>
      <c r="O139" s="49">
        <v>1311689.3640459999</v>
      </c>
      <c r="P139" s="50">
        <v>12083938.27</v>
      </c>
      <c r="Q139" s="51">
        <f t="shared" si="3"/>
        <v>3.5399999999999999E-4</v>
      </c>
      <c r="R139" s="51"/>
    </row>
    <row r="140" spans="1:18" outlineLevel="3">
      <c r="A140" s="48">
        <v>139</v>
      </c>
      <c r="B140" s="48">
        <v>4</v>
      </c>
      <c r="C140" s="48" t="s">
        <v>342</v>
      </c>
      <c r="D140" s="48" t="s">
        <v>342</v>
      </c>
      <c r="E140" s="48" t="s">
        <v>82</v>
      </c>
      <c r="F140" s="48" t="s">
        <v>83</v>
      </c>
      <c r="G140" s="48" t="s">
        <v>24</v>
      </c>
      <c r="H140" s="48" t="s">
        <v>40</v>
      </c>
      <c r="I140" s="48" t="s">
        <v>309</v>
      </c>
      <c r="J140" s="48"/>
      <c r="K140" s="48" t="s">
        <v>343</v>
      </c>
      <c r="L140" s="48" t="s">
        <v>342</v>
      </c>
      <c r="M140" s="48" t="s">
        <v>59</v>
      </c>
      <c r="N140" s="48" t="s">
        <v>22</v>
      </c>
      <c r="O140" s="49">
        <v>11910496.285289999</v>
      </c>
      <c r="P140" s="50">
        <v>11106537.789999999</v>
      </c>
      <c r="Q140" s="51">
        <f t="shared" si="3"/>
        <v>3.2499999999999999E-4</v>
      </c>
      <c r="R140" s="51"/>
    </row>
    <row r="141" spans="1:18" outlineLevel="3">
      <c r="A141" s="48">
        <v>140</v>
      </c>
      <c r="B141" s="48">
        <v>4</v>
      </c>
      <c r="C141" s="48" t="s">
        <v>344</v>
      </c>
      <c r="D141" s="48" t="s">
        <v>344</v>
      </c>
      <c r="E141" s="48" t="s">
        <v>82</v>
      </c>
      <c r="F141" s="48" t="s">
        <v>83</v>
      </c>
      <c r="G141" s="48" t="s">
        <v>24</v>
      </c>
      <c r="H141" s="48" t="s">
        <v>40</v>
      </c>
      <c r="I141" s="48" t="s">
        <v>309</v>
      </c>
      <c r="J141" s="48"/>
      <c r="K141" s="48" t="s">
        <v>345</v>
      </c>
      <c r="L141" s="48" t="s">
        <v>344</v>
      </c>
      <c r="M141" s="48" t="s">
        <v>107</v>
      </c>
      <c r="N141" s="48" t="s">
        <v>22</v>
      </c>
      <c r="O141" s="49">
        <v>10027567.373039</v>
      </c>
      <c r="P141" s="50">
        <v>8962639.7200000007</v>
      </c>
      <c r="Q141" s="51">
        <f t="shared" si="3"/>
        <v>2.6200000000000003E-4</v>
      </c>
      <c r="R141" s="51"/>
    </row>
    <row r="142" spans="1:18" outlineLevel="3">
      <c r="A142" s="48">
        <v>141</v>
      </c>
      <c r="B142" s="48">
        <v>4</v>
      </c>
      <c r="C142" s="48" t="s">
        <v>346</v>
      </c>
      <c r="D142" s="48" t="s">
        <v>346</v>
      </c>
      <c r="E142" s="48" t="s">
        <v>82</v>
      </c>
      <c r="F142" s="48" t="s">
        <v>83</v>
      </c>
      <c r="G142" s="48" t="s">
        <v>24</v>
      </c>
      <c r="H142" s="48" t="s">
        <v>40</v>
      </c>
      <c r="I142" s="48" t="s">
        <v>309</v>
      </c>
      <c r="J142" s="48"/>
      <c r="K142" s="48" t="s">
        <v>347</v>
      </c>
      <c r="L142" s="48" t="s">
        <v>346</v>
      </c>
      <c r="M142" s="48" t="s">
        <v>59</v>
      </c>
      <c r="N142" s="48" t="s">
        <v>22</v>
      </c>
      <c r="O142" s="49">
        <v>9512826.8256289996</v>
      </c>
      <c r="P142" s="50">
        <v>7985066.8399999999</v>
      </c>
      <c r="Q142" s="51">
        <f t="shared" si="3"/>
        <v>2.34E-4</v>
      </c>
      <c r="R142" s="51"/>
    </row>
    <row r="143" spans="1:18" outlineLevel="3">
      <c r="A143" s="48">
        <v>142</v>
      </c>
      <c r="B143" s="48">
        <v>4</v>
      </c>
      <c r="C143" s="48" t="s">
        <v>348</v>
      </c>
      <c r="D143" s="48" t="s">
        <v>348</v>
      </c>
      <c r="E143" s="48" t="s">
        <v>82</v>
      </c>
      <c r="F143" s="48" t="s">
        <v>83</v>
      </c>
      <c r="G143" s="48" t="s">
        <v>24</v>
      </c>
      <c r="H143" s="48" t="s">
        <v>40</v>
      </c>
      <c r="I143" s="48" t="s">
        <v>309</v>
      </c>
      <c r="J143" s="48"/>
      <c r="K143" s="48" t="s">
        <v>349</v>
      </c>
      <c r="L143" s="48" t="s">
        <v>348</v>
      </c>
      <c r="M143" s="48" t="s">
        <v>350</v>
      </c>
      <c r="N143" s="48" t="s">
        <v>22</v>
      </c>
      <c r="O143" s="49">
        <v>6185421.2967699999</v>
      </c>
      <c r="P143" s="50">
        <v>5786461.6200000001</v>
      </c>
      <c r="Q143" s="51">
        <f t="shared" si="3"/>
        <v>1.6899999999999999E-4</v>
      </c>
      <c r="R143" s="51"/>
    </row>
    <row r="144" spans="1:18" outlineLevel="3">
      <c r="A144" s="48">
        <v>143</v>
      </c>
      <c r="B144" s="48">
        <v>4</v>
      </c>
      <c r="C144" s="48" t="s">
        <v>351</v>
      </c>
      <c r="D144" s="48" t="s">
        <v>351</v>
      </c>
      <c r="E144" s="48" t="s">
        <v>82</v>
      </c>
      <c r="F144" s="48" t="s">
        <v>83</v>
      </c>
      <c r="G144" s="48" t="s">
        <v>24</v>
      </c>
      <c r="H144" s="48" t="s">
        <v>40</v>
      </c>
      <c r="I144" s="48" t="s">
        <v>309</v>
      </c>
      <c r="J144" s="48"/>
      <c r="K144" s="48" t="s">
        <v>352</v>
      </c>
      <c r="L144" s="48" t="s">
        <v>351</v>
      </c>
      <c r="M144" s="48" t="s">
        <v>68</v>
      </c>
      <c r="N144" s="48" t="s">
        <v>22</v>
      </c>
      <c r="O144" s="49">
        <v>2091566.7981660001</v>
      </c>
      <c r="P144" s="50">
        <v>2114657.7000000002</v>
      </c>
      <c r="Q144" s="51">
        <f t="shared" si="3"/>
        <v>6.2000000000000003E-5</v>
      </c>
      <c r="R144" s="51"/>
    </row>
    <row r="145" spans="1:18" outlineLevel="3">
      <c r="A145" s="48">
        <v>144</v>
      </c>
      <c r="B145" s="48">
        <v>4</v>
      </c>
      <c r="C145" s="48" t="s">
        <v>353</v>
      </c>
      <c r="D145" s="48" t="s">
        <v>353</v>
      </c>
      <c r="E145" s="48" t="s">
        <v>82</v>
      </c>
      <c r="F145" s="48" t="s">
        <v>83</v>
      </c>
      <c r="G145" s="48" t="s">
        <v>24</v>
      </c>
      <c r="H145" s="48" t="s">
        <v>40</v>
      </c>
      <c r="I145" s="48" t="s">
        <v>309</v>
      </c>
      <c r="J145" s="48"/>
      <c r="K145" s="48" t="s">
        <v>354</v>
      </c>
      <c r="L145" s="48" t="s">
        <v>353</v>
      </c>
      <c r="M145" s="48" t="s">
        <v>101</v>
      </c>
      <c r="N145" s="48" t="s">
        <v>22</v>
      </c>
      <c r="O145" s="49">
        <v>1988365.700651</v>
      </c>
      <c r="P145" s="50">
        <v>1848583.59</v>
      </c>
      <c r="Q145" s="51">
        <f t="shared" si="3"/>
        <v>5.3999999999999998E-5</v>
      </c>
      <c r="R145" s="51"/>
    </row>
    <row r="146" spans="1:18" outlineLevel="3">
      <c r="A146" s="48">
        <v>145</v>
      </c>
      <c r="B146" s="48">
        <v>4</v>
      </c>
      <c r="C146" s="48" t="s">
        <v>355</v>
      </c>
      <c r="D146" s="48" t="s">
        <v>355</v>
      </c>
      <c r="E146" s="48" t="s">
        <v>82</v>
      </c>
      <c r="F146" s="48" t="s">
        <v>83</v>
      </c>
      <c r="G146" s="48" t="s">
        <v>24</v>
      </c>
      <c r="H146" s="48" t="s">
        <v>40</v>
      </c>
      <c r="I146" s="48" t="s">
        <v>309</v>
      </c>
      <c r="J146" s="48"/>
      <c r="K146" s="48" t="s">
        <v>356</v>
      </c>
      <c r="L146" s="48" t="s">
        <v>355</v>
      </c>
      <c r="M146" s="48" t="s">
        <v>98</v>
      </c>
      <c r="N146" s="48" t="s">
        <v>22</v>
      </c>
      <c r="O146" s="49">
        <v>1672879.011687</v>
      </c>
      <c r="P146" s="50">
        <v>1722412.96</v>
      </c>
      <c r="Q146" s="51">
        <f t="shared" si="3"/>
        <v>5.0000000000000002E-5</v>
      </c>
      <c r="R146" s="51"/>
    </row>
    <row r="147" spans="1:18" outlineLevel="3">
      <c r="A147" s="48">
        <v>146</v>
      </c>
      <c r="B147" s="48">
        <v>4</v>
      </c>
      <c r="C147" s="48" t="s">
        <v>314</v>
      </c>
      <c r="D147" s="48" t="s">
        <v>314</v>
      </c>
      <c r="E147" s="48" t="s">
        <v>82</v>
      </c>
      <c r="F147" s="48" t="s">
        <v>83</v>
      </c>
      <c r="G147" s="48" t="s">
        <v>24</v>
      </c>
      <c r="H147" s="48" t="s">
        <v>40</v>
      </c>
      <c r="I147" s="48" t="s">
        <v>309</v>
      </c>
      <c r="J147" s="48"/>
      <c r="K147" s="48" t="s">
        <v>357</v>
      </c>
      <c r="L147" s="48" t="s">
        <v>314</v>
      </c>
      <c r="M147" s="48" t="s">
        <v>90</v>
      </c>
      <c r="N147" s="48" t="s">
        <v>22</v>
      </c>
      <c r="O147" s="49">
        <v>1996045.1793500001</v>
      </c>
      <c r="P147" s="50">
        <v>1653643.59</v>
      </c>
      <c r="Q147" s="51">
        <f t="shared" si="3"/>
        <v>4.8000000000000001E-5</v>
      </c>
      <c r="R147" s="51"/>
    </row>
    <row r="148" spans="1:18" outlineLevel="3">
      <c r="A148" s="48">
        <v>147</v>
      </c>
      <c r="B148" s="48">
        <v>4</v>
      </c>
      <c r="C148" s="48" t="s">
        <v>358</v>
      </c>
      <c r="D148" s="48" t="s">
        <v>358</v>
      </c>
      <c r="E148" s="48" t="s">
        <v>82</v>
      </c>
      <c r="F148" s="48" t="s">
        <v>83</v>
      </c>
      <c r="G148" s="48" t="s">
        <v>24</v>
      </c>
      <c r="H148" s="48" t="s">
        <v>40</v>
      </c>
      <c r="I148" s="48" t="s">
        <v>309</v>
      </c>
      <c r="J148" s="48"/>
      <c r="K148" s="48" t="s">
        <v>359</v>
      </c>
      <c r="L148" s="48" t="s">
        <v>358</v>
      </c>
      <c r="M148" s="48" t="s">
        <v>93</v>
      </c>
      <c r="N148" s="48" t="s">
        <v>22</v>
      </c>
      <c r="O148" s="49">
        <v>1571524.1643620001</v>
      </c>
      <c r="P148" s="50">
        <v>1595725.64</v>
      </c>
      <c r="Q148" s="51">
        <f t="shared" si="3"/>
        <v>4.6999999999999997E-5</v>
      </c>
      <c r="R148" s="51"/>
    </row>
    <row r="149" spans="1:18" outlineLevel="3">
      <c r="A149" s="48">
        <v>148</v>
      </c>
      <c r="B149" s="48">
        <v>4</v>
      </c>
      <c r="C149" s="48" t="s">
        <v>360</v>
      </c>
      <c r="D149" s="48" t="s">
        <v>360</v>
      </c>
      <c r="E149" s="48" t="s">
        <v>82</v>
      </c>
      <c r="F149" s="48" t="s">
        <v>83</v>
      </c>
      <c r="G149" s="48" t="s">
        <v>24</v>
      </c>
      <c r="H149" s="48" t="s">
        <v>40</v>
      </c>
      <c r="I149" s="48" t="s">
        <v>309</v>
      </c>
      <c r="J149" s="48"/>
      <c r="K149" s="48" t="s">
        <v>361</v>
      </c>
      <c r="L149" s="48" t="s">
        <v>360</v>
      </c>
      <c r="M149" s="48" t="s">
        <v>362</v>
      </c>
      <c r="N149" s="48" t="s">
        <v>22</v>
      </c>
      <c r="O149" s="49">
        <v>1476414.1140020001</v>
      </c>
      <c r="P149" s="50">
        <v>1399197.66</v>
      </c>
      <c r="Q149" s="51">
        <f t="shared" si="3"/>
        <v>4.1E-5</v>
      </c>
      <c r="R149" s="51"/>
    </row>
    <row r="150" spans="1:18" outlineLevel="3">
      <c r="A150" s="48">
        <v>149</v>
      </c>
      <c r="B150" s="48">
        <v>4</v>
      </c>
      <c r="C150" s="48" t="s">
        <v>363</v>
      </c>
      <c r="D150" s="48" t="s">
        <v>363</v>
      </c>
      <c r="E150" s="48" t="s">
        <v>82</v>
      </c>
      <c r="F150" s="48" t="s">
        <v>83</v>
      </c>
      <c r="G150" s="48" t="s">
        <v>24</v>
      </c>
      <c r="H150" s="48" t="s">
        <v>40</v>
      </c>
      <c r="I150" s="48" t="s">
        <v>309</v>
      </c>
      <c r="J150" s="48"/>
      <c r="K150" s="48" t="s">
        <v>364</v>
      </c>
      <c r="L150" s="48" t="s">
        <v>363</v>
      </c>
      <c r="M150" s="48" t="s">
        <v>68</v>
      </c>
      <c r="N150" s="48" t="s">
        <v>22</v>
      </c>
      <c r="O150" s="49">
        <v>1451311.9788800001</v>
      </c>
      <c r="P150" s="50">
        <v>1276109.6000000001</v>
      </c>
      <c r="Q150" s="51">
        <f t="shared" si="3"/>
        <v>3.6999999999999998E-5</v>
      </c>
      <c r="R150" s="51"/>
    </row>
    <row r="151" spans="1:18" outlineLevel="3">
      <c r="A151" s="48">
        <v>150</v>
      </c>
      <c r="B151" s="48">
        <v>4</v>
      </c>
      <c r="C151" s="48" t="s">
        <v>365</v>
      </c>
      <c r="D151" s="48" t="s">
        <v>365</v>
      </c>
      <c r="E151" s="48" t="s">
        <v>82</v>
      </c>
      <c r="F151" s="48" t="s">
        <v>83</v>
      </c>
      <c r="G151" s="48" t="s">
        <v>24</v>
      </c>
      <c r="H151" s="48" t="s">
        <v>40</v>
      </c>
      <c r="I151" s="48" t="s">
        <v>309</v>
      </c>
      <c r="J151" s="48"/>
      <c r="K151" s="48" t="s">
        <v>366</v>
      </c>
      <c r="L151" s="48" t="s">
        <v>365</v>
      </c>
      <c r="M151" s="48" t="s">
        <v>367</v>
      </c>
      <c r="N151" s="48" t="s">
        <v>22</v>
      </c>
      <c r="O151" s="49">
        <v>546403.41938099999</v>
      </c>
      <c r="P151" s="50">
        <v>476846.26</v>
      </c>
      <c r="Q151" s="51">
        <f t="shared" si="3"/>
        <v>1.4E-5</v>
      </c>
      <c r="R151" s="51"/>
    </row>
    <row r="152" spans="1:18" outlineLevel="3">
      <c r="A152" s="48">
        <v>151</v>
      </c>
      <c r="B152" s="48">
        <v>4</v>
      </c>
      <c r="C152" s="48" t="s">
        <v>368</v>
      </c>
      <c r="D152" s="48" t="s">
        <v>368</v>
      </c>
      <c r="E152" s="48" t="s">
        <v>82</v>
      </c>
      <c r="F152" s="48" t="s">
        <v>83</v>
      </c>
      <c r="G152" s="48" t="s">
        <v>24</v>
      </c>
      <c r="H152" s="48" t="s">
        <v>40</v>
      </c>
      <c r="I152" s="48" t="s">
        <v>309</v>
      </c>
      <c r="J152" s="48"/>
      <c r="K152" s="48" t="s">
        <v>369</v>
      </c>
      <c r="L152" s="48" t="s">
        <v>368</v>
      </c>
      <c r="M152" s="48" t="s">
        <v>59</v>
      </c>
      <c r="N152" s="48" t="s">
        <v>22</v>
      </c>
      <c r="O152" s="49">
        <v>584348.09030599997</v>
      </c>
      <c r="P152" s="50">
        <v>472854.47</v>
      </c>
      <c r="Q152" s="51">
        <f t="shared" si="3"/>
        <v>1.4E-5</v>
      </c>
      <c r="R152" s="51"/>
    </row>
    <row r="153" spans="1:18" outlineLevel="3">
      <c r="A153" s="48">
        <v>152</v>
      </c>
      <c r="B153" s="48">
        <v>4</v>
      </c>
      <c r="C153" s="48" t="s">
        <v>370</v>
      </c>
      <c r="D153" s="48" t="s">
        <v>370</v>
      </c>
      <c r="E153" s="48" t="s">
        <v>82</v>
      </c>
      <c r="F153" s="48" t="s">
        <v>83</v>
      </c>
      <c r="G153" s="48" t="s">
        <v>24</v>
      </c>
      <c r="H153" s="48" t="s">
        <v>40</v>
      </c>
      <c r="I153" s="48" t="s">
        <v>309</v>
      </c>
      <c r="J153" s="48"/>
      <c r="K153" s="48" t="s">
        <v>371</v>
      </c>
      <c r="L153" s="48" t="s">
        <v>370</v>
      </c>
      <c r="M153" s="48" t="s">
        <v>161</v>
      </c>
      <c r="N153" s="48" t="s">
        <v>22</v>
      </c>
      <c r="O153" s="49">
        <v>480048.93995199999</v>
      </c>
      <c r="P153" s="50">
        <v>403049.09</v>
      </c>
      <c r="Q153" s="51">
        <f t="shared" si="3"/>
        <v>1.2E-5</v>
      </c>
      <c r="R153" s="51"/>
    </row>
    <row r="154" spans="1:18" outlineLevel="3">
      <c r="A154" s="48">
        <v>153</v>
      </c>
      <c r="B154" s="48">
        <v>4</v>
      </c>
      <c r="C154" s="48" t="s">
        <v>372</v>
      </c>
      <c r="D154" s="48" t="s">
        <v>372</v>
      </c>
      <c r="E154" s="48" t="s">
        <v>82</v>
      </c>
      <c r="F154" s="48" t="s">
        <v>83</v>
      </c>
      <c r="G154" s="48" t="s">
        <v>24</v>
      </c>
      <c r="H154" s="48" t="s">
        <v>40</v>
      </c>
      <c r="I154" s="48" t="s">
        <v>309</v>
      </c>
      <c r="J154" s="48"/>
      <c r="K154" s="48" t="s">
        <v>373</v>
      </c>
      <c r="L154" s="48" t="s">
        <v>372</v>
      </c>
      <c r="M154" s="48" t="s">
        <v>192</v>
      </c>
      <c r="N154" s="48" t="s">
        <v>22</v>
      </c>
      <c r="O154" s="49">
        <v>389248.49790900003</v>
      </c>
      <c r="P154" s="50">
        <v>377804.59</v>
      </c>
      <c r="Q154" s="51">
        <f t="shared" si="3"/>
        <v>1.1E-5</v>
      </c>
      <c r="R154" s="51"/>
    </row>
    <row r="155" spans="1:18" outlineLevel="3">
      <c r="A155" s="48">
        <v>154</v>
      </c>
      <c r="B155" s="48">
        <v>4</v>
      </c>
      <c r="C155" s="48" t="s">
        <v>374</v>
      </c>
      <c r="D155" s="48" t="s">
        <v>374</v>
      </c>
      <c r="E155" s="48" t="s">
        <v>82</v>
      </c>
      <c r="F155" s="48" t="s">
        <v>83</v>
      </c>
      <c r="G155" s="48" t="s">
        <v>24</v>
      </c>
      <c r="H155" s="48" t="s">
        <v>40</v>
      </c>
      <c r="I155" s="48" t="s">
        <v>309</v>
      </c>
      <c r="J155" s="48"/>
      <c r="K155" s="48" t="s">
        <v>375</v>
      </c>
      <c r="L155" s="48" t="s">
        <v>374</v>
      </c>
      <c r="M155" s="48" t="s">
        <v>62</v>
      </c>
      <c r="N155" s="48" t="s">
        <v>22</v>
      </c>
      <c r="O155" s="49">
        <v>273601.49991100002</v>
      </c>
      <c r="P155" s="50">
        <v>260961.11</v>
      </c>
      <c r="Q155" s="51">
        <f t="shared" si="3"/>
        <v>7.9999999999999996E-6</v>
      </c>
      <c r="R155" s="51"/>
    </row>
    <row r="156" spans="1:18" outlineLevel="3">
      <c r="A156" s="48">
        <v>155</v>
      </c>
      <c r="B156" s="48">
        <v>4</v>
      </c>
      <c r="C156" s="48" t="s">
        <v>376</v>
      </c>
      <c r="D156" s="48" t="s">
        <v>376</v>
      </c>
      <c r="E156" s="48" t="s">
        <v>82</v>
      </c>
      <c r="F156" s="48" t="s">
        <v>83</v>
      </c>
      <c r="G156" s="48" t="s">
        <v>24</v>
      </c>
      <c r="H156" s="48" t="s">
        <v>40</v>
      </c>
      <c r="I156" s="48" t="s">
        <v>309</v>
      </c>
      <c r="J156" s="48"/>
      <c r="K156" s="48" t="s">
        <v>377</v>
      </c>
      <c r="L156" s="48" t="s">
        <v>376</v>
      </c>
      <c r="M156" s="48" t="s">
        <v>225</v>
      </c>
      <c r="N156" s="48" t="s">
        <v>22</v>
      </c>
      <c r="O156" s="49">
        <v>180298.147971</v>
      </c>
      <c r="P156" s="50">
        <v>177124.9</v>
      </c>
      <c r="Q156" s="51">
        <f t="shared" si="3"/>
        <v>5.0000000000000004E-6</v>
      </c>
      <c r="R156" s="51"/>
    </row>
    <row r="157" spans="1:18" outlineLevel="3">
      <c r="A157" s="48">
        <v>156</v>
      </c>
      <c r="B157" s="48">
        <v>4</v>
      </c>
      <c r="C157" s="48" t="s">
        <v>378</v>
      </c>
      <c r="D157" s="48" t="s">
        <v>378</v>
      </c>
      <c r="E157" s="48" t="s">
        <v>82</v>
      </c>
      <c r="F157" s="48" t="s">
        <v>83</v>
      </c>
      <c r="G157" s="48" t="s">
        <v>24</v>
      </c>
      <c r="H157" s="48" t="s">
        <v>40</v>
      </c>
      <c r="I157" s="48" t="s">
        <v>309</v>
      </c>
      <c r="J157" s="48"/>
      <c r="K157" s="48" t="s">
        <v>379</v>
      </c>
      <c r="L157" s="48" t="s">
        <v>378</v>
      </c>
      <c r="M157" s="48" t="s">
        <v>195</v>
      </c>
      <c r="N157" s="48" t="s">
        <v>22</v>
      </c>
      <c r="O157" s="49">
        <v>174649.385695</v>
      </c>
      <c r="P157" s="50">
        <v>156803.71</v>
      </c>
      <c r="Q157" s="51">
        <f t="shared" si="3"/>
        <v>5.0000000000000004E-6</v>
      </c>
      <c r="R157" s="51"/>
    </row>
    <row r="158" spans="1:18" outlineLevel="3">
      <c r="A158" s="48">
        <v>157</v>
      </c>
      <c r="B158" s="48">
        <v>4</v>
      </c>
      <c r="C158" s="48" t="s">
        <v>380</v>
      </c>
      <c r="D158" s="48" t="s">
        <v>380</v>
      </c>
      <c r="E158" s="48" t="s">
        <v>82</v>
      </c>
      <c r="F158" s="48" t="s">
        <v>83</v>
      </c>
      <c r="G158" s="48" t="s">
        <v>24</v>
      </c>
      <c r="H158" s="48" t="s">
        <v>40</v>
      </c>
      <c r="I158" s="48" t="s">
        <v>309</v>
      </c>
      <c r="J158" s="48"/>
      <c r="K158" s="48" t="s">
        <v>381</v>
      </c>
      <c r="L158" s="48" t="s">
        <v>380</v>
      </c>
      <c r="M158" s="48" t="s">
        <v>382</v>
      </c>
      <c r="N158" s="48" t="s">
        <v>22</v>
      </c>
      <c r="O158" s="49">
        <v>52872.185419000001</v>
      </c>
      <c r="P158" s="50">
        <v>52903.91</v>
      </c>
      <c r="Q158" s="51">
        <f t="shared" si="3"/>
        <v>1.9999999999999999E-6</v>
      </c>
      <c r="R158" s="51"/>
    </row>
    <row r="159" spans="1:18" outlineLevel="3">
      <c r="A159" s="48">
        <v>158</v>
      </c>
      <c r="B159" s="48">
        <v>4</v>
      </c>
      <c r="C159" s="48" t="s">
        <v>383</v>
      </c>
      <c r="D159" s="48" t="s">
        <v>383</v>
      </c>
      <c r="E159" s="48" t="s">
        <v>82</v>
      </c>
      <c r="F159" s="48" t="s">
        <v>83</v>
      </c>
      <c r="G159" s="48" t="s">
        <v>24</v>
      </c>
      <c r="H159" s="48" t="s">
        <v>40</v>
      </c>
      <c r="I159" s="48" t="s">
        <v>309</v>
      </c>
      <c r="J159" s="48"/>
      <c r="K159" s="48" t="s">
        <v>384</v>
      </c>
      <c r="L159" s="48" t="s">
        <v>383</v>
      </c>
      <c r="M159" s="48" t="s">
        <v>182</v>
      </c>
      <c r="N159" s="48" t="s">
        <v>22</v>
      </c>
      <c r="O159" s="49">
        <v>45581.036701999998</v>
      </c>
      <c r="P159" s="50">
        <v>43292.87</v>
      </c>
      <c r="Q159" s="51">
        <f t="shared" si="3"/>
        <v>9.9999999999999995E-7</v>
      </c>
      <c r="R159" s="51"/>
    </row>
    <row r="160" spans="1:18" outlineLevel="3">
      <c r="A160" s="48">
        <v>159</v>
      </c>
      <c r="B160" s="48">
        <v>4</v>
      </c>
      <c r="C160" s="48" t="s">
        <v>385</v>
      </c>
      <c r="D160" s="48" t="s">
        <v>385</v>
      </c>
      <c r="E160" s="48" t="s">
        <v>82</v>
      </c>
      <c r="F160" s="48" t="s">
        <v>83</v>
      </c>
      <c r="G160" s="48" t="s">
        <v>24</v>
      </c>
      <c r="H160" s="48" t="s">
        <v>40</v>
      </c>
      <c r="I160" s="48" t="s">
        <v>309</v>
      </c>
      <c r="J160" s="48"/>
      <c r="K160" s="48" t="s">
        <v>386</v>
      </c>
      <c r="L160" s="48" t="s">
        <v>385</v>
      </c>
      <c r="M160" s="48" t="s">
        <v>387</v>
      </c>
      <c r="N160" s="48" t="s">
        <v>22</v>
      </c>
      <c r="O160" s="49">
        <v>32587.564504999998</v>
      </c>
      <c r="P160" s="50">
        <v>28065.39</v>
      </c>
      <c r="Q160" s="51">
        <f t="shared" si="3"/>
        <v>9.9999999999999995E-7</v>
      </c>
      <c r="R160" s="51"/>
    </row>
    <row r="161" spans="1:18" outlineLevel="3">
      <c r="A161" s="48">
        <v>160</v>
      </c>
      <c r="B161" s="48">
        <v>4</v>
      </c>
      <c r="C161" s="48" t="s">
        <v>388</v>
      </c>
      <c r="D161" s="48" t="s">
        <v>388</v>
      </c>
      <c r="E161" s="48" t="s">
        <v>82</v>
      </c>
      <c r="F161" s="48" t="s">
        <v>83</v>
      </c>
      <c r="G161" s="48" t="s">
        <v>24</v>
      </c>
      <c r="H161" s="48" t="s">
        <v>40</v>
      </c>
      <c r="I161" s="48" t="s">
        <v>309</v>
      </c>
      <c r="J161" s="48"/>
      <c r="K161" s="48" t="s">
        <v>389</v>
      </c>
      <c r="L161" s="48" t="s">
        <v>388</v>
      </c>
      <c r="M161" s="48" t="s">
        <v>390</v>
      </c>
      <c r="N161" s="48" t="s">
        <v>22</v>
      </c>
      <c r="O161" s="49">
        <v>10384.987141</v>
      </c>
      <c r="P161" s="50">
        <v>10475.34</v>
      </c>
      <c r="Q161" s="51">
        <f t="shared" si="3"/>
        <v>0</v>
      </c>
      <c r="R161" s="51"/>
    </row>
    <row r="162" spans="1:18" outlineLevel="3">
      <c r="A162" s="48">
        <v>161</v>
      </c>
      <c r="B162" s="48">
        <v>4</v>
      </c>
      <c r="C162" s="48" t="s">
        <v>391</v>
      </c>
      <c r="D162" s="48" t="s">
        <v>391</v>
      </c>
      <c r="E162" s="48" t="s">
        <v>82</v>
      </c>
      <c r="F162" s="48" t="s">
        <v>83</v>
      </c>
      <c r="G162" s="48" t="s">
        <v>24</v>
      </c>
      <c r="H162" s="48" t="s">
        <v>40</v>
      </c>
      <c r="I162" s="48" t="s">
        <v>309</v>
      </c>
      <c r="J162" s="48"/>
      <c r="K162" s="48" t="s">
        <v>392</v>
      </c>
      <c r="L162" s="48" t="s">
        <v>391</v>
      </c>
      <c r="M162" s="48" t="s">
        <v>53</v>
      </c>
      <c r="N162" s="48" t="s">
        <v>22</v>
      </c>
      <c r="O162" s="49">
        <v>4060.5</v>
      </c>
      <c r="P162" s="50">
        <v>3558.62</v>
      </c>
      <c r="Q162" s="51">
        <f t="shared" si="3"/>
        <v>0</v>
      </c>
      <c r="R162" s="51"/>
    </row>
    <row r="163" spans="1:18" outlineLevel="3">
      <c r="A163" s="48">
        <v>162</v>
      </c>
      <c r="B163" s="48">
        <v>4</v>
      </c>
      <c r="C163" s="48" t="s">
        <v>393</v>
      </c>
      <c r="D163" s="48" t="s">
        <v>393</v>
      </c>
      <c r="E163" s="48" t="s">
        <v>82</v>
      </c>
      <c r="F163" s="48" t="s">
        <v>83</v>
      </c>
      <c r="G163" s="48" t="s">
        <v>24</v>
      </c>
      <c r="H163" s="48" t="s">
        <v>40</v>
      </c>
      <c r="I163" s="48" t="s">
        <v>394</v>
      </c>
      <c r="J163" s="48"/>
      <c r="K163" s="48" t="s">
        <v>395</v>
      </c>
      <c r="L163" s="48" t="s">
        <v>393</v>
      </c>
      <c r="M163" s="48" t="s">
        <v>396</v>
      </c>
      <c r="N163" s="48" t="s">
        <v>22</v>
      </c>
      <c r="O163" s="49">
        <v>110008931.505115</v>
      </c>
      <c r="P163" s="50">
        <v>109898922.56999999</v>
      </c>
      <c r="Q163" s="51">
        <f t="shared" si="3"/>
        <v>3.215E-3</v>
      </c>
      <c r="R163" s="51"/>
    </row>
    <row r="164" spans="1:18" outlineLevel="3">
      <c r="A164" s="48">
        <v>163</v>
      </c>
      <c r="B164" s="48">
        <v>4</v>
      </c>
      <c r="C164" s="48" t="s">
        <v>397</v>
      </c>
      <c r="D164" s="48" t="s">
        <v>397</v>
      </c>
      <c r="E164" s="48" t="s">
        <v>82</v>
      </c>
      <c r="F164" s="48" t="s">
        <v>83</v>
      </c>
      <c r="G164" s="48" t="s">
        <v>24</v>
      </c>
      <c r="H164" s="48" t="s">
        <v>40</v>
      </c>
      <c r="I164" s="48" t="s">
        <v>394</v>
      </c>
      <c r="J164" s="48"/>
      <c r="K164" s="48" t="s">
        <v>398</v>
      </c>
      <c r="L164" s="48" t="s">
        <v>397</v>
      </c>
      <c r="M164" s="48" t="s">
        <v>399</v>
      </c>
      <c r="N164" s="48" t="s">
        <v>22</v>
      </c>
      <c r="O164" s="49">
        <v>123078224.893142</v>
      </c>
      <c r="P164" s="50">
        <v>106524203.65000001</v>
      </c>
      <c r="Q164" s="51">
        <f t="shared" si="3"/>
        <v>3.117E-3</v>
      </c>
      <c r="R164" s="51"/>
    </row>
    <row r="165" spans="1:18" outlineLevel="3">
      <c r="A165" s="48">
        <v>164</v>
      </c>
      <c r="B165" s="48">
        <v>4</v>
      </c>
      <c r="C165" s="48" t="s">
        <v>400</v>
      </c>
      <c r="D165" s="48" t="s">
        <v>400</v>
      </c>
      <c r="E165" s="48" t="s">
        <v>82</v>
      </c>
      <c r="F165" s="48" t="s">
        <v>83</v>
      </c>
      <c r="G165" s="48" t="s">
        <v>24</v>
      </c>
      <c r="H165" s="48" t="s">
        <v>40</v>
      </c>
      <c r="I165" s="48" t="s">
        <v>394</v>
      </c>
      <c r="J165" s="48"/>
      <c r="K165" s="48" t="s">
        <v>401</v>
      </c>
      <c r="L165" s="48" t="s">
        <v>400</v>
      </c>
      <c r="M165" s="48" t="s">
        <v>107</v>
      </c>
      <c r="N165" s="48" t="s">
        <v>22</v>
      </c>
      <c r="O165" s="49">
        <v>32699201.3803</v>
      </c>
      <c r="P165" s="50">
        <v>29288674.68</v>
      </c>
      <c r="Q165" s="51">
        <f t="shared" si="3"/>
        <v>8.5700000000000001E-4</v>
      </c>
      <c r="R165" s="51"/>
    </row>
    <row r="166" spans="1:18" outlineLevel="3">
      <c r="A166" s="48">
        <v>165</v>
      </c>
      <c r="B166" s="48">
        <v>4</v>
      </c>
      <c r="C166" s="48" t="s">
        <v>402</v>
      </c>
      <c r="D166" s="48" t="s">
        <v>402</v>
      </c>
      <c r="E166" s="48" t="s">
        <v>82</v>
      </c>
      <c r="F166" s="48" t="s">
        <v>83</v>
      </c>
      <c r="G166" s="48" t="s">
        <v>24</v>
      </c>
      <c r="H166" s="48" t="s">
        <v>40</v>
      </c>
      <c r="I166" s="48" t="s">
        <v>394</v>
      </c>
      <c r="J166" s="48"/>
      <c r="K166" s="48" t="s">
        <v>403</v>
      </c>
      <c r="L166" s="48" t="s">
        <v>402</v>
      </c>
      <c r="M166" s="48" t="s">
        <v>404</v>
      </c>
      <c r="N166" s="48" t="s">
        <v>22</v>
      </c>
      <c r="O166" s="49">
        <v>23508161.865929</v>
      </c>
      <c r="P166" s="50">
        <v>24234564.07</v>
      </c>
      <c r="Q166" s="51">
        <f t="shared" si="3"/>
        <v>7.0899999999999999E-4</v>
      </c>
      <c r="R166" s="51"/>
    </row>
    <row r="167" spans="1:18" outlineLevel="3">
      <c r="A167" s="48">
        <v>166</v>
      </c>
      <c r="B167" s="48">
        <v>4</v>
      </c>
      <c r="C167" s="48" t="s">
        <v>405</v>
      </c>
      <c r="D167" s="48" t="s">
        <v>405</v>
      </c>
      <c r="E167" s="48" t="s">
        <v>82</v>
      </c>
      <c r="F167" s="48" t="s">
        <v>83</v>
      </c>
      <c r="G167" s="48" t="s">
        <v>24</v>
      </c>
      <c r="H167" s="48" t="s">
        <v>40</v>
      </c>
      <c r="I167" s="48" t="s">
        <v>394</v>
      </c>
      <c r="J167" s="48"/>
      <c r="K167" s="48" t="s">
        <v>406</v>
      </c>
      <c r="L167" s="48" t="s">
        <v>405</v>
      </c>
      <c r="M167" s="48" t="s">
        <v>407</v>
      </c>
      <c r="N167" s="48" t="s">
        <v>22</v>
      </c>
      <c r="O167" s="49">
        <v>23978176.148813002</v>
      </c>
      <c r="P167" s="50">
        <v>21026462.66</v>
      </c>
      <c r="Q167" s="51">
        <f t="shared" si="3"/>
        <v>6.1499999999999999E-4</v>
      </c>
      <c r="R167" s="51"/>
    </row>
    <row r="168" spans="1:18" outlineLevel="3">
      <c r="A168" s="48">
        <v>167</v>
      </c>
      <c r="B168" s="48">
        <v>4</v>
      </c>
      <c r="C168" s="48" t="s">
        <v>408</v>
      </c>
      <c r="D168" s="48" t="s">
        <v>408</v>
      </c>
      <c r="E168" s="48" t="s">
        <v>82</v>
      </c>
      <c r="F168" s="48" t="s">
        <v>83</v>
      </c>
      <c r="G168" s="48" t="s">
        <v>24</v>
      </c>
      <c r="H168" s="48" t="s">
        <v>40</v>
      </c>
      <c r="I168" s="48" t="s">
        <v>394</v>
      </c>
      <c r="J168" s="48"/>
      <c r="K168" s="48" t="s">
        <v>409</v>
      </c>
      <c r="L168" s="48" t="s">
        <v>408</v>
      </c>
      <c r="M168" s="48" t="s">
        <v>404</v>
      </c>
      <c r="N168" s="48" t="s">
        <v>22</v>
      </c>
      <c r="O168" s="49">
        <v>20322092.242600001</v>
      </c>
      <c r="P168" s="50">
        <v>19287697.75</v>
      </c>
      <c r="Q168" s="51">
        <f t="shared" si="3"/>
        <v>5.6400000000000005E-4</v>
      </c>
      <c r="R168" s="51"/>
    </row>
    <row r="169" spans="1:18" outlineLevel="3">
      <c r="A169" s="48">
        <v>168</v>
      </c>
      <c r="B169" s="48">
        <v>4</v>
      </c>
      <c r="C169" s="48" t="s">
        <v>410</v>
      </c>
      <c r="D169" s="48" t="s">
        <v>410</v>
      </c>
      <c r="E169" s="48" t="s">
        <v>82</v>
      </c>
      <c r="F169" s="48" t="s">
        <v>83</v>
      </c>
      <c r="G169" s="48" t="s">
        <v>24</v>
      </c>
      <c r="H169" s="48" t="s">
        <v>40</v>
      </c>
      <c r="I169" s="48" t="s">
        <v>394</v>
      </c>
      <c r="J169" s="48"/>
      <c r="K169" s="48" t="s">
        <v>411</v>
      </c>
      <c r="L169" s="48" t="s">
        <v>410</v>
      </c>
      <c r="M169" s="48" t="s">
        <v>412</v>
      </c>
      <c r="N169" s="48" t="s">
        <v>22</v>
      </c>
      <c r="O169" s="49">
        <v>12847170.016434999</v>
      </c>
      <c r="P169" s="50">
        <v>13426577.380000001</v>
      </c>
      <c r="Q169" s="51">
        <f t="shared" si="3"/>
        <v>3.9300000000000001E-4</v>
      </c>
      <c r="R169" s="51"/>
    </row>
    <row r="170" spans="1:18" outlineLevel="3">
      <c r="A170" s="48">
        <v>169</v>
      </c>
      <c r="B170" s="48">
        <v>4</v>
      </c>
      <c r="C170" s="48" t="s">
        <v>413</v>
      </c>
      <c r="D170" s="48" t="s">
        <v>413</v>
      </c>
      <c r="E170" s="48" t="s">
        <v>82</v>
      </c>
      <c r="F170" s="48" t="s">
        <v>83</v>
      </c>
      <c r="G170" s="48" t="s">
        <v>24</v>
      </c>
      <c r="H170" s="48" t="s">
        <v>40</v>
      </c>
      <c r="I170" s="48" t="s">
        <v>394</v>
      </c>
      <c r="J170" s="48"/>
      <c r="K170" s="48" t="s">
        <v>414</v>
      </c>
      <c r="L170" s="48" t="s">
        <v>413</v>
      </c>
      <c r="M170" s="48" t="s">
        <v>104</v>
      </c>
      <c r="N170" s="48" t="s">
        <v>22</v>
      </c>
      <c r="O170" s="49">
        <v>12023460.711611001</v>
      </c>
      <c r="P170" s="50">
        <v>11981378.6</v>
      </c>
      <c r="Q170" s="51">
        <f t="shared" si="3"/>
        <v>3.5100000000000002E-4</v>
      </c>
      <c r="R170" s="51"/>
    </row>
    <row r="171" spans="1:18" outlineLevel="3">
      <c r="A171" s="48">
        <v>170</v>
      </c>
      <c r="B171" s="48">
        <v>4</v>
      </c>
      <c r="C171" s="48" t="s">
        <v>415</v>
      </c>
      <c r="D171" s="48" t="s">
        <v>415</v>
      </c>
      <c r="E171" s="48" t="s">
        <v>82</v>
      </c>
      <c r="F171" s="48" t="s">
        <v>83</v>
      </c>
      <c r="G171" s="48" t="s">
        <v>24</v>
      </c>
      <c r="H171" s="48" t="s">
        <v>40</v>
      </c>
      <c r="I171" s="48" t="s">
        <v>394</v>
      </c>
      <c r="J171" s="48"/>
      <c r="K171" s="48" t="s">
        <v>416</v>
      </c>
      <c r="L171" s="48" t="s">
        <v>415</v>
      </c>
      <c r="M171" s="48" t="s">
        <v>417</v>
      </c>
      <c r="N171" s="48" t="s">
        <v>22</v>
      </c>
      <c r="O171" s="49">
        <v>9515454.9062130004</v>
      </c>
      <c r="P171" s="50">
        <v>9392705.5399999991</v>
      </c>
      <c r="Q171" s="51">
        <f t="shared" si="3"/>
        <v>2.7500000000000002E-4</v>
      </c>
      <c r="R171" s="51"/>
    </row>
    <row r="172" spans="1:18" outlineLevel="3">
      <c r="A172" s="48">
        <v>171</v>
      </c>
      <c r="B172" s="48">
        <v>4</v>
      </c>
      <c r="C172" s="48" t="s">
        <v>418</v>
      </c>
      <c r="D172" s="48" t="s">
        <v>418</v>
      </c>
      <c r="E172" s="48" t="s">
        <v>82</v>
      </c>
      <c r="F172" s="48" t="s">
        <v>83</v>
      </c>
      <c r="G172" s="48" t="s">
        <v>24</v>
      </c>
      <c r="H172" s="48" t="s">
        <v>40</v>
      </c>
      <c r="I172" s="48" t="s">
        <v>394</v>
      </c>
      <c r="J172" s="48"/>
      <c r="K172" s="48" t="s">
        <v>419</v>
      </c>
      <c r="L172" s="48" t="s">
        <v>418</v>
      </c>
      <c r="M172" s="48" t="s">
        <v>367</v>
      </c>
      <c r="N172" s="48" t="s">
        <v>22</v>
      </c>
      <c r="O172" s="49">
        <v>5998568.0100509999</v>
      </c>
      <c r="P172" s="50">
        <v>5802414.8399999999</v>
      </c>
      <c r="Q172" s="51">
        <f t="shared" si="3"/>
        <v>1.7000000000000001E-4</v>
      </c>
      <c r="R172" s="51"/>
    </row>
    <row r="173" spans="1:18" outlineLevel="3">
      <c r="A173" s="48">
        <v>172</v>
      </c>
      <c r="B173" s="48">
        <v>4</v>
      </c>
      <c r="C173" s="48" t="s">
        <v>420</v>
      </c>
      <c r="D173" s="48" t="s">
        <v>420</v>
      </c>
      <c r="E173" s="48" t="s">
        <v>82</v>
      </c>
      <c r="F173" s="48" t="s">
        <v>83</v>
      </c>
      <c r="G173" s="48" t="s">
        <v>24</v>
      </c>
      <c r="H173" s="48" t="s">
        <v>40</v>
      </c>
      <c r="I173" s="48" t="s">
        <v>394</v>
      </c>
      <c r="J173" s="48"/>
      <c r="K173" s="48" t="s">
        <v>421</v>
      </c>
      <c r="L173" s="48" t="s">
        <v>420</v>
      </c>
      <c r="M173" s="48" t="s">
        <v>422</v>
      </c>
      <c r="N173" s="48" t="s">
        <v>22</v>
      </c>
      <c r="O173" s="49">
        <v>5126870.5652639996</v>
      </c>
      <c r="P173" s="50">
        <v>5031510.7699999996</v>
      </c>
      <c r="Q173" s="51">
        <f t="shared" si="3"/>
        <v>1.47E-4</v>
      </c>
      <c r="R173" s="51"/>
    </row>
    <row r="174" spans="1:18" outlineLevel="3">
      <c r="A174" s="48">
        <v>173</v>
      </c>
      <c r="B174" s="48">
        <v>4</v>
      </c>
      <c r="C174" s="48" t="s">
        <v>423</v>
      </c>
      <c r="D174" s="48" t="s">
        <v>423</v>
      </c>
      <c r="E174" s="48" t="s">
        <v>82</v>
      </c>
      <c r="F174" s="48" t="s">
        <v>83</v>
      </c>
      <c r="G174" s="48" t="s">
        <v>24</v>
      </c>
      <c r="H174" s="48" t="s">
        <v>40</v>
      </c>
      <c r="I174" s="48" t="s">
        <v>394</v>
      </c>
      <c r="J174" s="48"/>
      <c r="K174" s="48" t="s">
        <v>424</v>
      </c>
      <c r="L174" s="48" t="s">
        <v>423</v>
      </c>
      <c r="M174" s="48" t="s">
        <v>382</v>
      </c>
      <c r="N174" s="48" t="s">
        <v>22</v>
      </c>
      <c r="O174" s="49">
        <v>3302921.3764809999</v>
      </c>
      <c r="P174" s="50">
        <v>3171134.81</v>
      </c>
      <c r="Q174" s="51">
        <f t="shared" si="3"/>
        <v>9.2999999999999997E-5</v>
      </c>
      <c r="R174" s="51"/>
    </row>
    <row r="175" spans="1:18" outlineLevel="3">
      <c r="A175" s="48">
        <v>174</v>
      </c>
      <c r="B175" s="48">
        <v>4</v>
      </c>
      <c r="C175" s="48" t="s">
        <v>425</v>
      </c>
      <c r="D175" s="48" t="s">
        <v>425</v>
      </c>
      <c r="E175" s="48" t="s">
        <v>82</v>
      </c>
      <c r="F175" s="48" t="s">
        <v>83</v>
      </c>
      <c r="G175" s="48" t="s">
        <v>24</v>
      </c>
      <c r="H175" s="48" t="s">
        <v>40</v>
      </c>
      <c r="I175" s="48" t="s">
        <v>394</v>
      </c>
      <c r="J175" s="48"/>
      <c r="K175" s="48" t="s">
        <v>426</v>
      </c>
      <c r="L175" s="48" t="s">
        <v>425</v>
      </c>
      <c r="M175" s="48" t="s">
        <v>362</v>
      </c>
      <c r="N175" s="48" t="s">
        <v>22</v>
      </c>
      <c r="O175" s="49">
        <v>2910989.6352749998</v>
      </c>
      <c r="P175" s="50">
        <v>2975613.61</v>
      </c>
      <c r="Q175" s="51">
        <f t="shared" si="3"/>
        <v>8.7000000000000001E-5</v>
      </c>
      <c r="R175" s="51"/>
    </row>
    <row r="176" spans="1:18" outlineLevel="3">
      <c r="A176" s="48">
        <v>175</v>
      </c>
      <c r="B176" s="48">
        <v>4</v>
      </c>
      <c r="C176" s="48" t="s">
        <v>427</v>
      </c>
      <c r="D176" s="48" t="s">
        <v>427</v>
      </c>
      <c r="E176" s="48" t="s">
        <v>82</v>
      </c>
      <c r="F176" s="48" t="s">
        <v>83</v>
      </c>
      <c r="G176" s="48" t="s">
        <v>24</v>
      </c>
      <c r="H176" s="48" t="s">
        <v>40</v>
      </c>
      <c r="I176" s="48" t="s">
        <v>394</v>
      </c>
      <c r="J176" s="48"/>
      <c r="K176" s="48" t="s">
        <v>428</v>
      </c>
      <c r="L176" s="48" t="s">
        <v>427</v>
      </c>
      <c r="M176" s="48" t="s">
        <v>101</v>
      </c>
      <c r="N176" s="48" t="s">
        <v>22</v>
      </c>
      <c r="O176" s="49">
        <v>2793105.5589430002</v>
      </c>
      <c r="P176" s="50">
        <v>2858184.92</v>
      </c>
      <c r="Q176" s="51">
        <f t="shared" si="3"/>
        <v>8.3999999999999995E-5</v>
      </c>
      <c r="R176" s="51"/>
    </row>
    <row r="177" spans="1:18" outlineLevel="3">
      <c r="A177" s="48">
        <v>176</v>
      </c>
      <c r="B177" s="48">
        <v>4</v>
      </c>
      <c r="C177" s="48" t="s">
        <v>429</v>
      </c>
      <c r="D177" s="48" t="s">
        <v>429</v>
      </c>
      <c r="E177" s="48" t="s">
        <v>82</v>
      </c>
      <c r="F177" s="48" t="s">
        <v>83</v>
      </c>
      <c r="G177" s="48" t="s">
        <v>24</v>
      </c>
      <c r="H177" s="48" t="s">
        <v>40</v>
      </c>
      <c r="I177" s="48" t="s">
        <v>394</v>
      </c>
      <c r="J177" s="48"/>
      <c r="K177" s="48" t="s">
        <v>430</v>
      </c>
      <c r="L177" s="48" t="s">
        <v>429</v>
      </c>
      <c r="M177" s="48" t="s">
        <v>431</v>
      </c>
      <c r="N177" s="48" t="s">
        <v>22</v>
      </c>
      <c r="O177" s="49">
        <v>2516860.6369269998</v>
      </c>
      <c r="P177" s="50">
        <v>2727521.87</v>
      </c>
      <c r="Q177" s="51">
        <f t="shared" si="3"/>
        <v>8.0000000000000007E-5</v>
      </c>
      <c r="R177" s="51"/>
    </row>
    <row r="178" spans="1:18" outlineLevel="3">
      <c r="A178" s="48">
        <v>177</v>
      </c>
      <c r="B178" s="48">
        <v>4</v>
      </c>
      <c r="C178" s="48" t="s">
        <v>432</v>
      </c>
      <c r="D178" s="48" t="s">
        <v>432</v>
      </c>
      <c r="E178" s="48" t="s">
        <v>82</v>
      </c>
      <c r="F178" s="48" t="s">
        <v>83</v>
      </c>
      <c r="G178" s="48" t="s">
        <v>24</v>
      </c>
      <c r="H178" s="48" t="s">
        <v>40</v>
      </c>
      <c r="I178" s="48" t="s">
        <v>394</v>
      </c>
      <c r="J178" s="48"/>
      <c r="K178" s="48" t="s">
        <v>433</v>
      </c>
      <c r="L178" s="48" t="s">
        <v>432</v>
      </c>
      <c r="M178" s="48" t="s">
        <v>225</v>
      </c>
      <c r="N178" s="48" t="s">
        <v>22</v>
      </c>
      <c r="O178" s="49">
        <v>1958499.0618670001</v>
      </c>
      <c r="P178" s="50">
        <v>1793201.74</v>
      </c>
      <c r="Q178" s="51">
        <f t="shared" si="3"/>
        <v>5.1999999999999997E-5</v>
      </c>
      <c r="R178" s="51"/>
    </row>
    <row r="179" spans="1:18" outlineLevel="3">
      <c r="A179" s="48">
        <v>178</v>
      </c>
      <c r="B179" s="48">
        <v>4</v>
      </c>
      <c r="C179" s="48" t="s">
        <v>434</v>
      </c>
      <c r="D179" s="48" t="s">
        <v>434</v>
      </c>
      <c r="E179" s="48" t="s">
        <v>82</v>
      </c>
      <c r="F179" s="48" t="s">
        <v>83</v>
      </c>
      <c r="G179" s="48" t="s">
        <v>24</v>
      </c>
      <c r="H179" s="48" t="s">
        <v>40</v>
      </c>
      <c r="I179" s="48" t="s">
        <v>394</v>
      </c>
      <c r="J179" s="48"/>
      <c r="K179" s="48" t="s">
        <v>435</v>
      </c>
      <c r="L179" s="48" t="s">
        <v>434</v>
      </c>
      <c r="M179" s="48" t="s">
        <v>436</v>
      </c>
      <c r="N179" s="48" t="s">
        <v>22</v>
      </c>
      <c r="O179" s="49">
        <v>1831027.0033780001</v>
      </c>
      <c r="P179" s="50">
        <v>1695714.11</v>
      </c>
      <c r="Q179" s="51">
        <f t="shared" si="3"/>
        <v>5.0000000000000002E-5</v>
      </c>
      <c r="R179" s="51"/>
    </row>
    <row r="180" spans="1:18" outlineLevel="3">
      <c r="A180" s="48">
        <v>179</v>
      </c>
      <c r="B180" s="48">
        <v>4</v>
      </c>
      <c r="C180" s="48" t="s">
        <v>437</v>
      </c>
      <c r="D180" s="48" t="s">
        <v>437</v>
      </c>
      <c r="E180" s="48" t="s">
        <v>82</v>
      </c>
      <c r="F180" s="48" t="s">
        <v>83</v>
      </c>
      <c r="G180" s="48" t="s">
        <v>24</v>
      </c>
      <c r="H180" s="48" t="s">
        <v>40</v>
      </c>
      <c r="I180" s="48" t="s">
        <v>394</v>
      </c>
      <c r="J180" s="48"/>
      <c r="K180" s="48" t="s">
        <v>438</v>
      </c>
      <c r="L180" s="48" t="s">
        <v>437</v>
      </c>
      <c r="M180" s="48" t="s">
        <v>439</v>
      </c>
      <c r="N180" s="48" t="s">
        <v>22</v>
      </c>
      <c r="O180" s="49">
        <v>1732688.583783</v>
      </c>
      <c r="P180" s="50">
        <v>1405556.98</v>
      </c>
      <c r="Q180" s="51">
        <f t="shared" si="3"/>
        <v>4.1E-5</v>
      </c>
      <c r="R180" s="51"/>
    </row>
    <row r="181" spans="1:18" outlineLevel="3">
      <c r="A181" s="48">
        <v>180</v>
      </c>
      <c r="B181" s="48">
        <v>4</v>
      </c>
      <c r="C181" s="48" t="s">
        <v>440</v>
      </c>
      <c r="D181" s="48" t="s">
        <v>440</v>
      </c>
      <c r="E181" s="48" t="s">
        <v>82</v>
      </c>
      <c r="F181" s="48" t="s">
        <v>83</v>
      </c>
      <c r="G181" s="48" t="s">
        <v>24</v>
      </c>
      <c r="H181" s="48" t="s">
        <v>40</v>
      </c>
      <c r="I181" s="48" t="s">
        <v>394</v>
      </c>
      <c r="J181" s="48"/>
      <c r="K181" s="48" t="s">
        <v>441</v>
      </c>
      <c r="L181" s="48" t="s">
        <v>440</v>
      </c>
      <c r="M181" s="48" t="s">
        <v>396</v>
      </c>
      <c r="N181" s="48" t="s">
        <v>22</v>
      </c>
      <c r="O181" s="49">
        <v>1201626.0540219999</v>
      </c>
      <c r="P181" s="50">
        <v>1179155.6499999999</v>
      </c>
      <c r="Q181" s="51">
        <f t="shared" si="3"/>
        <v>3.4E-5</v>
      </c>
      <c r="R181" s="51"/>
    </row>
    <row r="182" spans="1:18" outlineLevel="3">
      <c r="A182" s="48">
        <v>181</v>
      </c>
      <c r="B182" s="48">
        <v>4</v>
      </c>
      <c r="C182" s="48" t="s">
        <v>442</v>
      </c>
      <c r="D182" s="48" t="s">
        <v>442</v>
      </c>
      <c r="E182" s="48" t="s">
        <v>82</v>
      </c>
      <c r="F182" s="48" t="s">
        <v>83</v>
      </c>
      <c r="G182" s="48" t="s">
        <v>24</v>
      </c>
      <c r="H182" s="48" t="s">
        <v>40</v>
      </c>
      <c r="I182" s="48" t="s">
        <v>394</v>
      </c>
      <c r="J182" s="48"/>
      <c r="K182" s="48" t="s">
        <v>443</v>
      </c>
      <c r="L182" s="48" t="s">
        <v>442</v>
      </c>
      <c r="M182" s="48" t="s">
        <v>101</v>
      </c>
      <c r="N182" s="48" t="s">
        <v>22</v>
      </c>
      <c r="O182" s="49">
        <v>879049.728336</v>
      </c>
      <c r="P182" s="50">
        <v>913948</v>
      </c>
      <c r="Q182" s="51">
        <f t="shared" si="3"/>
        <v>2.6999999999999999E-5</v>
      </c>
      <c r="R182" s="51"/>
    </row>
    <row r="183" spans="1:18" outlineLevel="3">
      <c r="A183" s="48">
        <v>182</v>
      </c>
      <c r="B183" s="48">
        <v>4</v>
      </c>
      <c r="C183" s="48" t="s">
        <v>444</v>
      </c>
      <c r="D183" s="48" t="s">
        <v>444</v>
      </c>
      <c r="E183" s="48" t="s">
        <v>82</v>
      </c>
      <c r="F183" s="48" t="s">
        <v>83</v>
      </c>
      <c r="G183" s="48" t="s">
        <v>24</v>
      </c>
      <c r="H183" s="48" t="s">
        <v>40</v>
      </c>
      <c r="I183" s="48" t="s">
        <v>394</v>
      </c>
      <c r="J183" s="48"/>
      <c r="K183" s="48" t="s">
        <v>445</v>
      </c>
      <c r="L183" s="48" t="s">
        <v>444</v>
      </c>
      <c r="M183" s="48" t="s">
        <v>68</v>
      </c>
      <c r="N183" s="48" t="s">
        <v>22</v>
      </c>
      <c r="O183" s="49">
        <v>419093.07370100002</v>
      </c>
      <c r="P183" s="50">
        <v>497144.97</v>
      </c>
      <c r="Q183" s="51">
        <f t="shared" si="3"/>
        <v>1.5E-5</v>
      </c>
      <c r="R183" s="51"/>
    </row>
    <row r="184" spans="1:18" outlineLevel="3">
      <c r="A184" s="48">
        <v>183</v>
      </c>
      <c r="B184" s="48">
        <v>4</v>
      </c>
      <c r="C184" s="48" t="s">
        <v>446</v>
      </c>
      <c r="D184" s="48" t="s">
        <v>446</v>
      </c>
      <c r="E184" s="48" t="s">
        <v>82</v>
      </c>
      <c r="F184" s="48" t="s">
        <v>83</v>
      </c>
      <c r="G184" s="48" t="s">
        <v>24</v>
      </c>
      <c r="H184" s="48" t="s">
        <v>40</v>
      </c>
      <c r="I184" s="48" t="s">
        <v>394</v>
      </c>
      <c r="J184" s="48"/>
      <c r="K184" s="48" t="s">
        <v>447</v>
      </c>
      <c r="L184" s="48" t="s">
        <v>446</v>
      </c>
      <c r="M184" s="48" t="s">
        <v>107</v>
      </c>
      <c r="N184" s="48" t="s">
        <v>22</v>
      </c>
      <c r="O184" s="49">
        <v>449342.08172800002</v>
      </c>
      <c r="P184" s="50">
        <v>469562.48</v>
      </c>
      <c r="Q184" s="51">
        <f t="shared" si="3"/>
        <v>1.4E-5</v>
      </c>
      <c r="R184" s="51"/>
    </row>
    <row r="185" spans="1:18" outlineLevel="3">
      <c r="A185" s="48">
        <v>184</v>
      </c>
      <c r="B185" s="48">
        <v>4</v>
      </c>
      <c r="C185" s="48" t="s">
        <v>448</v>
      </c>
      <c r="D185" s="48" t="s">
        <v>448</v>
      </c>
      <c r="E185" s="48" t="s">
        <v>82</v>
      </c>
      <c r="F185" s="48" t="s">
        <v>83</v>
      </c>
      <c r="G185" s="48" t="s">
        <v>24</v>
      </c>
      <c r="H185" s="48" t="s">
        <v>40</v>
      </c>
      <c r="I185" s="48" t="s">
        <v>394</v>
      </c>
      <c r="J185" s="48"/>
      <c r="K185" s="48" t="s">
        <v>449</v>
      </c>
      <c r="L185" s="48" t="s">
        <v>448</v>
      </c>
      <c r="M185" s="48" t="s">
        <v>396</v>
      </c>
      <c r="N185" s="48" t="s">
        <v>22</v>
      </c>
      <c r="O185" s="49">
        <v>445507.84729900002</v>
      </c>
      <c r="P185" s="50">
        <v>430316.03</v>
      </c>
      <c r="Q185" s="51">
        <f t="shared" si="3"/>
        <v>1.2999999999999999E-5</v>
      </c>
      <c r="R185" s="51"/>
    </row>
    <row r="186" spans="1:18" outlineLevel="3">
      <c r="A186" s="48">
        <v>185</v>
      </c>
      <c r="B186" s="48">
        <v>4</v>
      </c>
      <c r="C186" s="48" t="s">
        <v>450</v>
      </c>
      <c r="D186" s="48" t="s">
        <v>450</v>
      </c>
      <c r="E186" s="48" t="s">
        <v>82</v>
      </c>
      <c r="F186" s="48" t="s">
        <v>83</v>
      </c>
      <c r="G186" s="48" t="s">
        <v>24</v>
      </c>
      <c r="H186" s="48" t="s">
        <v>40</v>
      </c>
      <c r="I186" s="48" t="s">
        <v>394</v>
      </c>
      <c r="J186" s="48"/>
      <c r="K186" s="48" t="s">
        <v>451</v>
      </c>
      <c r="L186" s="48" t="s">
        <v>450</v>
      </c>
      <c r="M186" s="48" t="s">
        <v>259</v>
      </c>
      <c r="N186" s="48" t="s">
        <v>22</v>
      </c>
      <c r="O186" s="49">
        <v>393411.13116599998</v>
      </c>
      <c r="P186" s="50">
        <v>403993.89</v>
      </c>
      <c r="Q186" s="51">
        <f t="shared" si="3"/>
        <v>1.2E-5</v>
      </c>
      <c r="R186" s="51"/>
    </row>
    <row r="187" spans="1:18" outlineLevel="3">
      <c r="A187" s="48">
        <v>186</v>
      </c>
      <c r="B187" s="48">
        <v>4</v>
      </c>
      <c r="C187" s="48" t="s">
        <v>452</v>
      </c>
      <c r="D187" s="48" t="s">
        <v>452</v>
      </c>
      <c r="E187" s="48" t="s">
        <v>82</v>
      </c>
      <c r="F187" s="48" t="s">
        <v>83</v>
      </c>
      <c r="G187" s="48" t="s">
        <v>24</v>
      </c>
      <c r="H187" s="48" t="s">
        <v>40</v>
      </c>
      <c r="I187" s="48" t="s">
        <v>394</v>
      </c>
      <c r="J187" s="48"/>
      <c r="K187" s="48" t="s">
        <v>453</v>
      </c>
      <c r="L187" s="48" t="s">
        <v>452</v>
      </c>
      <c r="M187" s="48" t="s">
        <v>396</v>
      </c>
      <c r="N187" s="48" t="s">
        <v>22</v>
      </c>
      <c r="O187" s="49">
        <v>372643.04313100001</v>
      </c>
      <c r="P187" s="50">
        <v>377263.82</v>
      </c>
      <c r="Q187" s="51">
        <f t="shared" si="3"/>
        <v>1.1E-5</v>
      </c>
      <c r="R187" s="51"/>
    </row>
    <row r="188" spans="1:18" outlineLevel="3">
      <c r="A188" s="48">
        <v>187</v>
      </c>
      <c r="B188" s="48">
        <v>4</v>
      </c>
      <c r="C188" s="48" t="s">
        <v>454</v>
      </c>
      <c r="D188" s="48" t="s">
        <v>454</v>
      </c>
      <c r="E188" s="48" t="s">
        <v>82</v>
      </c>
      <c r="F188" s="48" t="s">
        <v>83</v>
      </c>
      <c r="G188" s="48" t="s">
        <v>24</v>
      </c>
      <c r="H188" s="48" t="s">
        <v>40</v>
      </c>
      <c r="I188" s="48" t="s">
        <v>394</v>
      </c>
      <c r="J188" s="48"/>
      <c r="K188" s="48" t="s">
        <v>455</v>
      </c>
      <c r="L188" s="48" t="s">
        <v>454</v>
      </c>
      <c r="M188" s="48" t="s">
        <v>104</v>
      </c>
      <c r="N188" s="48" t="s">
        <v>22</v>
      </c>
      <c r="O188" s="49">
        <v>183920.366583</v>
      </c>
      <c r="P188" s="50">
        <v>176232.5</v>
      </c>
      <c r="Q188" s="51">
        <f t="shared" si="3"/>
        <v>5.0000000000000004E-6</v>
      </c>
      <c r="R188" s="51"/>
    </row>
    <row r="189" spans="1:18" s="31" customFormat="1" ht="14.25" outlineLevel="2">
      <c r="A189" s="55">
        <v>188</v>
      </c>
      <c r="B189" s="55">
        <v>3</v>
      </c>
      <c r="C189" s="55"/>
      <c r="D189" s="55"/>
      <c r="E189" s="55" t="s">
        <v>82</v>
      </c>
      <c r="F189" s="55" t="s">
        <v>457</v>
      </c>
      <c r="G189" s="55"/>
      <c r="H189" s="55"/>
      <c r="I189" s="55"/>
      <c r="J189" s="55"/>
      <c r="K189" s="55"/>
      <c r="L189" s="55"/>
      <c r="M189" s="55"/>
      <c r="N189" s="55"/>
      <c r="O189" s="56"/>
      <c r="P189" s="57">
        <f>SUBTOTAL(9,P190:P315)</f>
        <v>1149302360.0899997</v>
      </c>
      <c r="Q189" s="58">
        <f t="shared" si="3"/>
        <v>3.3626000000000003E-2</v>
      </c>
      <c r="R189" s="58"/>
    </row>
    <row r="190" spans="1:18" outlineLevel="3">
      <c r="A190" s="48">
        <v>189</v>
      </c>
      <c r="B190" s="48">
        <v>4</v>
      </c>
      <c r="C190" s="48" t="s">
        <v>456</v>
      </c>
      <c r="D190" s="48" t="s">
        <v>456</v>
      </c>
      <c r="E190" s="48" t="s">
        <v>82</v>
      </c>
      <c r="F190" s="48" t="s">
        <v>457</v>
      </c>
      <c r="G190" s="48" t="s">
        <v>24</v>
      </c>
      <c r="H190" s="48" t="s">
        <v>76</v>
      </c>
      <c r="I190" s="48" t="s">
        <v>84</v>
      </c>
      <c r="J190" s="48" t="s">
        <v>77</v>
      </c>
      <c r="K190" s="48" t="s">
        <v>458</v>
      </c>
      <c r="L190" s="48" t="s">
        <v>456</v>
      </c>
      <c r="M190" s="48" t="s">
        <v>79</v>
      </c>
      <c r="N190" s="48" t="s">
        <v>22</v>
      </c>
      <c r="O190" s="49">
        <v>2914669</v>
      </c>
      <c r="P190" s="50">
        <v>120987910.19</v>
      </c>
      <c r="Q190" s="51">
        <f t="shared" si="3"/>
        <v>3.5400000000000002E-3</v>
      </c>
      <c r="R190" s="51"/>
    </row>
    <row r="191" spans="1:18" outlineLevel="3">
      <c r="A191" s="48">
        <v>190</v>
      </c>
      <c r="B191" s="48">
        <v>4</v>
      </c>
      <c r="C191" s="48" t="s">
        <v>459</v>
      </c>
      <c r="D191" s="48" t="s">
        <v>459</v>
      </c>
      <c r="E191" s="48" t="s">
        <v>82</v>
      </c>
      <c r="F191" s="48" t="s">
        <v>457</v>
      </c>
      <c r="G191" s="48" t="s">
        <v>24</v>
      </c>
      <c r="H191" s="48" t="s">
        <v>76</v>
      </c>
      <c r="I191" s="48" t="s">
        <v>84</v>
      </c>
      <c r="J191" s="48" t="s">
        <v>77</v>
      </c>
      <c r="K191" s="48" t="s">
        <v>460</v>
      </c>
      <c r="L191" s="48" t="s">
        <v>459</v>
      </c>
      <c r="M191" s="48" t="s">
        <v>79</v>
      </c>
      <c r="N191" s="48" t="s">
        <v>22</v>
      </c>
      <c r="O191" s="49">
        <v>7162482</v>
      </c>
      <c r="P191" s="50">
        <v>73200566.040000007</v>
      </c>
      <c r="Q191" s="51">
        <f t="shared" si="3"/>
        <v>2.1419999999999998E-3</v>
      </c>
      <c r="R191" s="51"/>
    </row>
    <row r="192" spans="1:18" outlineLevel="3">
      <c r="A192" s="48">
        <v>191</v>
      </c>
      <c r="B192" s="48">
        <v>4</v>
      </c>
      <c r="C192" s="48" t="s">
        <v>461</v>
      </c>
      <c r="D192" s="48" t="s">
        <v>461</v>
      </c>
      <c r="E192" s="48" t="s">
        <v>82</v>
      </c>
      <c r="F192" s="48" t="s">
        <v>457</v>
      </c>
      <c r="G192" s="48" t="s">
        <v>24</v>
      </c>
      <c r="H192" s="48" t="s">
        <v>76</v>
      </c>
      <c r="I192" s="48" t="s">
        <v>84</v>
      </c>
      <c r="J192" s="48" t="s">
        <v>77</v>
      </c>
      <c r="K192" s="48" t="s">
        <v>462</v>
      </c>
      <c r="L192" s="48" t="s">
        <v>461</v>
      </c>
      <c r="M192" s="48" t="s">
        <v>59</v>
      </c>
      <c r="N192" s="48" t="s">
        <v>22</v>
      </c>
      <c r="O192" s="49">
        <v>1348401</v>
      </c>
      <c r="P192" s="50">
        <v>62943358.68</v>
      </c>
      <c r="Q192" s="51">
        <f t="shared" si="3"/>
        <v>1.8420000000000001E-3</v>
      </c>
      <c r="R192" s="51"/>
    </row>
    <row r="193" spans="1:18" outlineLevel="3">
      <c r="A193" s="48">
        <v>192</v>
      </c>
      <c r="B193" s="48">
        <v>4</v>
      </c>
      <c r="C193" s="48" t="s">
        <v>463</v>
      </c>
      <c r="D193" s="48" t="s">
        <v>463</v>
      </c>
      <c r="E193" s="48" t="s">
        <v>82</v>
      </c>
      <c r="F193" s="48" t="s">
        <v>457</v>
      </c>
      <c r="G193" s="48" t="s">
        <v>24</v>
      </c>
      <c r="H193" s="48" t="s">
        <v>76</v>
      </c>
      <c r="I193" s="48" t="s">
        <v>84</v>
      </c>
      <c r="J193" s="48" t="s">
        <v>77</v>
      </c>
      <c r="K193" s="48" t="s">
        <v>464</v>
      </c>
      <c r="L193" s="48" t="s">
        <v>463</v>
      </c>
      <c r="M193" s="48" t="s">
        <v>79</v>
      </c>
      <c r="N193" s="48" t="s">
        <v>22</v>
      </c>
      <c r="O193" s="49">
        <v>2376004</v>
      </c>
      <c r="P193" s="50">
        <v>55028252.640000001</v>
      </c>
      <c r="Q193" s="51">
        <f t="shared" si="3"/>
        <v>1.6100000000000001E-3</v>
      </c>
      <c r="R193" s="51"/>
    </row>
    <row r="194" spans="1:18" outlineLevel="3">
      <c r="A194" s="48">
        <v>193</v>
      </c>
      <c r="B194" s="48">
        <v>4</v>
      </c>
      <c r="C194" s="48" t="s">
        <v>465</v>
      </c>
      <c r="D194" s="48" t="s">
        <v>465</v>
      </c>
      <c r="E194" s="48" t="s">
        <v>82</v>
      </c>
      <c r="F194" s="48" t="s">
        <v>457</v>
      </c>
      <c r="G194" s="48" t="s">
        <v>24</v>
      </c>
      <c r="H194" s="48" t="s">
        <v>76</v>
      </c>
      <c r="I194" s="48" t="s">
        <v>84</v>
      </c>
      <c r="J194" s="48" t="s">
        <v>77</v>
      </c>
      <c r="K194" s="48" t="s">
        <v>466</v>
      </c>
      <c r="L194" s="48" t="s">
        <v>465</v>
      </c>
      <c r="M194" s="48" t="s">
        <v>68</v>
      </c>
      <c r="N194" s="48" t="s">
        <v>22</v>
      </c>
      <c r="O194" s="49">
        <v>423137</v>
      </c>
      <c r="P194" s="50">
        <v>52600160.469999999</v>
      </c>
      <c r="Q194" s="51">
        <f t="shared" si="3"/>
        <v>1.539E-3</v>
      </c>
      <c r="R194" s="51"/>
    </row>
    <row r="195" spans="1:18" outlineLevel="3">
      <c r="A195" s="48">
        <v>194</v>
      </c>
      <c r="B195" s="48">
        <v>4</v>
      </c>
      <c r="C195" s="48" t="s">
        <v>467</v>
      </c>
      <c r="D195" s="48" t="s">
        <v>467</v>
      </c>
      <c r="E195" s="48" t="s">
        <v>82</v>
      </c>
      <c r="F195" s="48" t="s">
        <v>457</v>
      </c>
      <c r="G195" s="48" t="s">
        <v>24</v>
      </c>
      <c r="H195" s="48" t="s">
        <v>76</v>
      </c>
      <c r="I195" s="48" t="s">
        <v>84</v>
      </c>
      <c r="J195" s="48" t="s">
        <v>77</v>
      </c>
      <c r="K195" s="48" t="s">
        <v>468</v>
      </c>
      <c r="L195" s="48" t="s">
        <v>467</v>
      </c>
      <c r="M195" s="48" t="s">
        <v>68</v>
      </c>
      <c r="N195" s="48" t="s">
        <v>22</v>
      </c>
      <c r="O195" s="49">
        <v>496743</v>
      </c>
      <c r="P195" s="50">
        <v>50533665.390000001</v>
      </c>
      <c r="Q195" s="51">
        <f t="shared" si="3"/>
        <v>1.4790000000000001E-3</v>
      </c>
      <c r="R195" s="51"/>
    </row>
    <row r="196" spans="1:18" outlineLevel="3">
      <c r="A196" s="48">
        <v>195</v>
      </c>
      <c r="B196" s="48">
        <v>4</v>
      </c>
      <c r="C196" s="48" t="s">
        <v>469</v>
      </c>
      <c r="D196" s="48" t="s">
        <v>469</v>
      </c>
      <c r="E196" s="48" t="s">
        <v>82</v>
      </c>
      <c r="F196" s="48" t="s">
        <v>457</v>
      </c>
      <c r="G196" s="48" t="s">
        <v>24</v>
      </c>
      <c r="H196" s="48" t="s">
        <v>76</v>
      </c>
      <c r="I196" s="48" t="s">
        <v>84</v>
      </c>
      <c r="J196" s="48" t="s">
        <v>77</v>
      </c>
      <c r="K196" s="48" t="s">
        <v>470</v>
      </c>
      <c r="L196" s="48" t="s">
        <v>469</v>
      </c>
      <c r="M196" s="48" t="s">
        <v>59</v>
      </c>
      <c r="N196" s="48" t="s">
        <v>22</v>
      </c>
      <c r="O196" s="49">
        <v>1097265</v>
      </c>
      <c r="P196" s="50">
        <v>50232791.700000003</v>
      </c>
      <c r="Q196" s="51">
        <f t="shared" si="3"/>
        <v>1.47E-3</v>
      </c>
      <c r="R196" s="51"/>
    </row>
    <row r="197" spans="1:18" outlineLevel="3">
      <c r="A197" s="48">
        <v>196</v>
      </c>
      <c r="B197" s="48">
        <v>4</v>
      </c>
      <c r="C197" s="48" t="s">
        <v>471</v>
      </c>
      <c r="D197" s="48" t="s">
        <v>471</v>
      </c>
      <c r="E197" s="48" t="s">
        <v>82</v>
      </c>
      <c r="F197" s="48" t="s">
        <v>457</v>
      </c>
      <c r="G197" s="48" t="s">
        <v>24</v>
      </c>
      <c r="H197" s="48" t="s">
        <v>76</v>
      </c>
      <c r="I197" s="48" t="s">
        <v>84</v>
      </c>
      <c r="J197" s="48" t="s">
        <v>77</v>
      </c>
      <c r="K197" s="48" t="s">
        <v>472</v>
      </c>
      <c r="L197" s="48" t="s">
        <v>471</v>
      </c>
      <c r="M197" s="48" t="s">
        <v>473</v>
      </c>
      <c r="N197" s="48" t="s">
        <v>22</v>
      </c>
      <c r="O197" s="49">
        <v>1855340</v>
      </c>
      <c r="P197" s="50">
        <v>46977208.799999997</v>
      </c>
      <c r="Q197" s="51">
        <f t="shared" si="3"/>
        <v>1.374E-3</v>
      </c>
      <c r="R197" s="51"/>
    </row>
    <row r="198" spans="1:18" outlineLevel="3">
      <c r="A198" s="48">
        <v>197</v>
      </c>
      <c r="B198" s="48">
        <v>4</v>
      </c>
      <c r="C198" s="48" t="s">
        <v>474</v>
      </c>
      <c r="D198" s="48" t="s">
        <v>474</v>
      </c>
      <c r="E198" s="48" t="s">
        <v>82</v>
      </c>
      <c r="F198" s="48" t="s">
        <v>457</v>
      </c>
      <c r="G198" s="48" t="s">
        <v>24</v>
      </c>
      <c r="H198" s="48" t="s">
        <v>76</v>
      </c>
      <c r="I198" s="48" t="s">
        <v>84</v>
      </c>
      <c r="J198" s="48" t="s">
        <v>77</v>
      </c>
      <c r="K198" s="48" t="s">
        <v>475</v>
      </c>
      <c r="L198" s="48" t="s">
        <v>474</v>
      </c>
      <c r="M198" s="48" t="s">
        <v>79</v>
      </c>
      <c r="N198" s="48" t="s">
        <v>22</v>
      </c>
      <c r="O198" s="49">
        <v>1462521</v>
      </c>
      <c r="P198" s="50">
        <v>38142547.68</v>
      </c>
      <c r="Q198" s="51">
        <f t="shared" si="3"/>
        <v>1.116E-3</v>
      </c>
      <c r="R198" s="51"/>
    </row>
    <row r="199" spans="1:18" outlineLevel="3">
      <c r="A199" s="48">
        <v>198</v>
      </c>
      <c r="B199" s="48">
        <v>4</v>
      </c>
      <c r="C199" s="48" t="s">
        <v>476</v>
      </c>
      <c r="D199" s="48" t="s">
        <v>476</v>
      </c>
      <c r="E199" s="48" t="s">
        <v>82</v>
      </c>
      <c r="F199" s="48" t="s">
        <v>457</v>
      </c>
      <c r="G199" s="48" t="s">
        <v>24</v>
      </c>
      <c r="H199" s="48" t="s">
        <v>76</v>
      </c>
      <c r="I199" s="48" t="s">
        <v>84</v>
      </c>
      <c r="J199" s="48" t="s">
        <v>77</v>
      </c>
      <c r="K199" s="48" t="s">
        <v>477</v>
      </c>
      <c r="L199" s="48" t="s">
        <v>476</v>
      </c>
      <c r="M199" s="48" t="s">
        <v>473</v>
      </c>
      <c r="N199" s="48" t="s">
        <v>22</v>
      </c>
      <c r="O199" s="49">
        <v>2084994</v>
      </c>
      <c r="P199" s="50">
        <v>35132148.899999999</v>
      </c>
      <c r="Q199" s="51">
        <f t="shared" si="3"/>
        <v>1.0280000000000001E-3</v>
      </c>
      <c r="R199" s="51"/>
    </row>
    <row r="200" spans="1:18" outlineLevel="3">
      <c r="A200" s="48">
        <v>199</v>
      </c>
      <c r="B200" s="48">
        <v>4</v>
      </c>
      <c r="C200" s="48" t="s">
        <v>478</v>
      </c>
      <c r="D200" s="48" t="s">
        <v>478</v>
      </c>
      <c r="E200" s="48" t="s">
        <v>82</v>
      </c>
      <c r="F200" s="48" t="s">
        <v>457</v>
      </c>
      <c r="G200" s="48" t="s">
        <v>24</v>
      </c>
      <c r="H200" s="48" t="s">
        <v>76</v>
      </c>
      <c r="I200" s="48" t="s">
        <v>84</v>
      </c>
      <c r="J200" s="48" t="s">
        <v>77</v>
      </c>
      <c r="K200" s="48" t="s">
        <v>479</v>
      </c>
      <c r="L200" s="48" t="s">
        <v>478</v>
      </c>
      <c r="M200" s="48" t="s">
        <v>473</v>
      </c>
      <c r="N200" s="48" t="s">
        <v>22</v>
      </c>
      <c r="O200" s="49">
        <v>796480</v>
      </c>
      <c r="P200" s="50">
        <v>19904035.199999999</v>
      </c>
      <c r="Q200" s="51">
        <f t="shared" si="3"/>
        <v>5.8200000000000005E-4</v>
      </c>
      <c r="R200" s="51"/>
    </row>
    <row r="201" spans="1:18" outlineLevel="3">
      <c r="A201" s="48">
        <v>200</v>
      </c>
      <c r="B201" s="48">
        <v>4</v>
      </c>
      <c r="C201" s="48" t="s">
        <v>480</v>
      </c>
      <c r="D201" s="48" t="s">
        <v>480</v>
      </c>
      <c r="E201" s="48" t="s">
        <v>82</v>
      </c>
      <c r="F201" s="48" t="s">
        <v>457</v>
      </c>
      <c r="G201" s="48" t="s">
        <v>24</v>
      </c>
      <c r="H201" s="48" t="s">
        <v>76</v>
      </c>
      <c r="I201" s="48" t="s">
        <v>84</v>
      </c>
      <c r="J201" s="48" t="s">
        <v>77</v>
      </c>
      <c r="K201" s="48" t="s">
        <v>481</v>
      </c>
      <c r="L201" s="48" t="s">
        <v>480</v>
      </c>
      <c r="M201" s="48" t="s">
        <v>68</v>
      </c>
      <c r="N201" s="48" t="s">
        <v>22</v>
      </c>
      <c r="O201" s="49">
        <v>166023</v>
      </c>
      <c r="P201" s="50">
        <v>16741759.32</v>
      </c>
      <c r="Q201" s="51">
        <f t="shared" si="3"/>
        <v>4.8999999999999998E-4</v>
      </c>
      <c r="R201" s="51"/>
    </row>
    <row r="202" spans="1:18" outlineLevel="3">
      <c r="A202" s="48">
        <v>201</v>
      </c>
      <c r="B202" s="48">
        <v>4</v>
      </c>
      <c r="C202" s="48" t="s">
        <v>482</v>
      </c>
      <c r="D202" s="48" t="s">
        <v>482</v>
      </c>
      <c r="E202" s="48" t="s">
        <v>82</v>
      </c>
      <c r="F202" s="48" t="s">
        <v>457</v>
      </c>
      <c r="G202" s="48" t="s">
        <v>24</v>
      </c>
      <c r="H202" s="48" t="s">
        <v>76</v>
      </c>
      <c r="I202" s="48" t="s">
        <v>84</v>
      </c>
      <c r="J202" s="48" t="s">
        <v>77</v>
      </c>
      <c r="K202" s="48" t="s">
        <v>483</v>
      </c>
      <c r="L202" s="48" t="s">
        <v>482</v>
      </c>
      <c r="M202" s="48" t="s">
        <v>79</v>
      </c>
      <c r="N202" s="48" t="s">
        <v>22</v>
      </c>
      <c r="O202" s="49">
        <v>1598907</v>
      </c>
      <c r="P202" s="50">
        <v>15957091.859999999</v>
      </c>
      <c r="Q202" s="51">
        <f t="shared" si="3"/>
        <v>4.6700000000000002E-4</v>
      </c>
      <c r="R202" s="51"/>
    </row>
    <row r="203" spans="1:18" outlineLevel="3">
      <c r="A203" s="48">
        <v>202</v>
      </c>
      <c r="B203" s="48">
        <v>4</v>
      </c>
      <c r="C203" s="48" t="s">
        <v>484</v>
      </c>
      <c r="D203" s="48" t="s">
        <v>484</v>
      </c>
      <c r="E203" s="48" t="s">
        <v>82</v>
      </c>
      <c r="F203" s="48" t="s">
        <v>457</v>
      </c>
      <c r="G203" s="48" t="s">
        <v>24</v>
      </c>
      <c r="H203" s="48" t="s">
        <v>76</v>
      </c>
      <c r="I203" s="48" t="s">
        <v>84</v>
      </c>
      <c r="J203" s="48" t="s">
        <v>77</v>
      </c>
      <c r="K203" s="48" t="s">
        <v>485</v>
      </c>
      <c r="L203" s="48" t="s">
        <v>484</v>
      </c>
      <c r="M203" s="48" t="s">
        <v>68</v>
      </c>
      <c r="N203" s="48" t="s">
        <v>22</v>
      </c>
      <c r="O203" s="49">
        <v>133615</v>
      </c>
      <c r="P203" s="50">
        <v>13082244.65</v>
      </c>
      <c r="Q203" s="51">
        <f t="shared" ref="Q203:Q266" si="4">ROUND(P203/$P$2,6)</f>
        <v>3.8299999999999999E-4</v>
      </c>
      <c r="R203" s="51"/>
    </row>
    <row r="204" spans="1:18" outlineLevel="3">
      <c r="A204" s="48">
        <v>203</v>
      </c>
      <c r="B204" s="48">
        <v>4</v>
      </c>
      <c r="C204" s="48" t="s">
        <v>486</v>
      </c>
      <c r="D204" s="48" t="s">
        <v>486</v>
      </c>
      <c r="E204" s="48" t="s">
        <v>82</v>
      </c>
      <c r="F204" s="48" t="s">
        <v>457</v>
      </c>
      <c r="G204" s="48" t="s">
        <v>24</v>
      </c>
      <c r="H204" s="48" t="s">
        <v>76</v>
      </c>
      <c r="I204" s="48" t="s">
        <v>84</v>
      </c>
      <c r="J204" s="48" t="s">
        <v>77</v>
      </c>
      <c r="K204" s="48" t="s">
        <v>487</v>
      </c>
      <c r="L204" s="48" t="s">
        <v>486</v>
      </c>
      <c r="M204" s="48" t="s">
        <v>68</v>
      </c>
      <c r="N204" s="48" t="s">
        <v>22</v>
      </c>
      <c r="O204" s="49">
        <v>126334</v>
      </c>
      <c r="P204" s="50">
        <v>12078793.74</v>
      </c>
      <c r="Q204" s="51">
        <f t="shared" si="4"/>
        <v>3.5300000000000002E-4</v>
      </c>
      <c r="R204" s="51"/>
    </row>
    <row r="205" spans="1:18" outlineLevel="3">
      <c r="A205" s="48">
        <v>204</v>
      </c>
      <c r="B205" s="48">
        <v>4</v>
      </c>
      <c r="C205" s="48" t="s">
        <v>488</v>
      </c>
      <c r="D205" s="48" t="s">
        <v>488</v>
      </c>
      <c r="E205" s="48" t="s">
        <v>82</v>
      </c>
      <c r="F205" s="48" t="s">
        <v>457</v>
      </c>
      <c r="G205" s="48" t="s">
        <v>24</v>
      </c>
      <c r="H205" s="48" t="s">
        <v>76</v>
      </c>
      <c r="I205" s="48" t="s">
        <v>84</v>
      </c>
      <c r="J205" s="48" t="s">
        <v>77</v>
      </c>
      <c r="K205" s="48" t="s">
        <v>489</v>
      </c>
      <c r="L205" s="48" t="s">
        <v>488</v>
      </c>
      <c r="M205" s="48" t="s">
        <v>59</v>
      </c>
      <c r="N205" s="48" t="s">
        <v>22</v>
      </c>
      <c r="O205" s="49">
        <v>231438</v>
      </c>
      <c r="P205" s="50">
        <v>11930628.9</v>
      </c>
      <c r="Q205" s="51">
        <f t="shared" si="4"/>
        <v>3.4900000000000003E-4</v>
      </c>
      <c r="R205" s="51"/>
    </row>
    <row r="206" spans="1:18" outlineLevel="3">
      <c r="A206" s="48">
        <v>205</v>
      </c>
      <c r="B206" s="48">
        <v>4</v>
      </c>
      <c r="C206" s="48" t="s">
        <v>490</v>
      </c>
      <c r="D206" s="48" t="s">
        <v>490</v>
      </c>
      <c r="E206" s="48" t="s">
        <v>82</v>
      </c>
      <c r="F206" s="48" t="s">
        <v>457</v>
      </c>
      <c r="G206" s="48" t="s">
        <v>24</v>
      </c>
      <c r="H206" s="48" t="s">
        <v>76</v>
      </c>
      <c r="I206" s="48" t="s">
        <v>84</v>
      </c>
      <c r="J206" s="48" t="s">
        <v>77</v>
      </c>
      <c r="K206" s="48" t="s">
        <v>491</v>
      </c>
      <c r="L206" s="48" t="s">
        <v>490</v>
      </c>
      <c r="M206" s="48" t="s">
        <v>79</v>
      </c>
      <c r="N206" s="48" t="s">
        <v>22</v>
      </c>
      <c r="O206" s="49">
        <v>126123</v>
      </c>
      <c r="P206" s="50">
        <v>3221181.42</v>
      </c>
      <c r="Q206" s="51">
        <f t="shared" si="4"/>
        <v>9.3999999999999994E-5</v>
      </c>
      <c r="R206" s="51"/>
    </row>
    <row r="207" spans="1:18" outlineLevel="3">
      <c r="A207" s="48">
        <v>206</v>
      </c>
      <c r="B207" s="48">
        <v>4</v>
      </c>
      <c r="C207" s="48" t="s">
        <v>492</v>
      </c>
      <c r="D207" s="48" t="s">
        <v>492</v>
      </c>
      <c r="E207" s="48" t="s">
        <v>82</v>
      </c>
      <c r="F207" s="48" t="s">
        <v>457</v>
      </c>
      <c r="G207" s="48" t="s">
        <v>24</v>
      </c>
      <c r="H207" s="48" t="s">
        <v>76</v>
      </c>
      <c r="I207" s="48" t="s">
        <v>84</v>
      </c>
      <c r="J207" s="48" t="s">
        <v>77</v>
      </c>
      <c r="K207" s="48" t="s">
        <v>493</v>
      </c>
      <c r="L207" s="48" t="s">
        <v>492</v>
      </c>
      <c r="M207" s="48" t="s">
        <v>79</v>
      </c>
      <c r="N207" s="48" t="s">
        <v>22</v>
      </c>
      <c r="O207" s="49">
        <v>62083</v>
      </c>
      <c r="P207" s="50">
        <v>2763935.16</v>
      </c>
      <c r="Q207" s="51">
        <f t="shared" si="4"/>
        <v>8.1000000000000004E-5</v>
      </c>
      <c r="R207" s="51"/>
    </row>
    <row r="208" spans="1:18" outlineLevel="3">
      <c r="A208" s="48">
        <v>207</v>
      </c>
      <c r="B208" s="48">
        <v>4</v>
      </c>
      <c r="C208" s="48" t="s">
        <v>494</v>
      </c>
      <c r="D208" s="48" t="s">
        <v>494</v>
      </c>
      <c r="E208" s="48" t="s">
        <v>82</v>
      </c>
      <c r="F208" s="48" t="s">
        <v>457</v>
      </c>
      <c r="G208" s="48" t="s">
        <v>24</v>
      </c>
      <c r="H208" s="48" t="s">
        <v>76</v>
      </c>
      <c r="I208" s="48" t="s">
        <v>84</v>
      </c>
      <c r="J208" s="48" t="s">
        <v>77</v>
      </c>
      <c r="K208" s="48" t="s">
        <v>495</v>
      </c>
      <c r="L208" s="48" t="s">
        <v>494</v>
      </c>
      <c r="M208" s="48" t="s">
        <v>79</v>
      </c>
      <c r="N208" s="48" t="s">
        <v>22</v>
      </c>
      <c r="O208" s="49">
        <v>100137</v>
      </c>
      <c r="P208" s="50">
        <v>2371244.16</v>
      </c>
      <c r="Q208" s="51">
        <f t="shared" si="4"/>
        <v>6.8999999999999997E-5</v>
      </c>
      <c r="R208" s="51"/>
    </row>
    <row r="209" spans="1:18" outlineLevel="3">
      <c r="A209" s="48">
        <v>208</v>
      </c>
      <c r="B209" s="48">
        <v>4</v>
      </c>
      <c r="C209" s="48" t="s">
        <v>496</v>
      </c>
      <c r="D209" s="48" t="s">
        <v>496</v>
      </c>
      <c r="E209" s="48" t="s">
        <v>82</v>
      </c>
      <c r="F209" s="48" t="s">
        <v>457</v>
      </c>
      <c r="G209" s="48" t="s">
        <v>24</v>
      </c>
      <c r="H209" s="48" t="s">
        <v>76</v>
      </c>
      <c r="I209" s="48" t="s">
        <v>84</v>
      </c>
      <c r="J209" s="48" t="s">
        <v>77</v>
      </c>
      <c r="K209" s="48" t="s">
        <v>497</v>
      </c>
      <c r="L209" s="48" t="s">
        <v>496</v>
      </c>
      <c r="M209" s="48" t="s">
        <v>498</v>
      </c>
      <c r="N209" s="48" t="s">
        <v>22</v>
      </c>
      <c r="O209" s="49">
        <v>71510</v>
      </c>
      <c r="P209" s="50">
        <v>1794901</v>
      </c>
      <c r="Q209" s="51">
        <f t="shared" si="4"/>
        <v>5.3000000000000001E-5</v>
      </c>
      <c r="R209" s="51"/>
    </row>
    <row r="210" spans="1:18" outlineLevel="3">
      <c r="A210" s="48">
        <v>209</v>
      </c>
      <c r="B210" s="48">
        <v>4</v>
      </c>
      <c r="C210" s="48" t="s">
        <v>499</v>
      </c>
      <c r="D210" s="48" t="s">
        <v>499</v>
      </c>
      <c r="E210" s="48" t="s">
        <v>82</v>
      </c>
      <c r="F210" s="48" t="s">
        <v>457</v>
      </c>
      <c r="G210" s="48" t="s">
        <v>24</v>
      </c>
      <c r="H210" s="48" t="s">
        <v>76</v>
      </c>
      <c r="I210" s="48" t="s">
        <v>84</v>
      </c>
      <c r="J210" s="48" t="s">
        <v>77</v>
      </c>
      <c r="K210" s="48" t="s">
        <v>500</v>
      </c>
      <c r="L210" s="48" t="s">
        <v>499</v>
      </c>
      <c r="M210" s="48" t="s">
        <v>161</v>
      </c>
      <c r="N210" s="48" t="s">
        <v>22</v>
      </c>
      <c r="O210" s="49">
        <v>88259</v>
      </c>
      <c r="P210" s="50">
        <v>1768710.36</v>
      </c>
      <c r="Q210" s="51">
        <f t="shared" si="4"/>
        <v>5.1999999999999997E-5</v>
      </c>
      <c r="R210" s="51"/>
    </row>
    <row r="211" spans="1:18" outlineLevel="3">
      <c r="A211" s="48">
        <v>210</v>
      </c>
      <c r="B211" s="48">
        <v>4</v>
      </c>
      <c r="C211" s="48" t="s">
        <v>501</v>
      </c>
      <c r="D211" s="48" t="s">
        <v>501</v>
      </c>
      <c r="E211" s="48" t="s">
        <v>82</v>
      </c>
      <c r="F211" s="48" t="s">
        <v>457</v>
      </c>
      <c r="G211" s="48" t="s">
        <v>24</v>
      </c>
      <c r="H211" s="48" t="s">
        <v>76</v>
      </c>
      <c r="I211" s="48" t="s">
        <v>84</v>
      </c>
      <c r="J211" s="48" t="s">
        <v>77</v>
      </c>
      <c r="K211" s="48" t="s">
        <v>502</v>
      </c>
      <c r="L211" s="48" t="s">
        <v>501</v>
      </c>
      <c r="M211" s="48" t="s">
        <v>79</v>
      </c>
      <c r="N211" s="48" t="s">
        <v>22</v>
      </c>
      <c r="O211" s="49">
        <v>60884</v>
      </c>
      <c r="P211" s="50">
        <v>1526361.88</v>
      </c>
      <c r="Q211" s="51">
        <f t="shared" si="4"/>
        <v>4.5000000000000003E-5</v>
      </c>
      <c r="R211" s="51"/>
    </row>
    <row r="212" spans="1:18" outlineLevel="3">
      <c r="A212" s="48">
        <v>211</v>
      </c>
      <c r="B212" s="48">
        <v>4</v>
      </c>
      <c r="C212" s="48" t="s">
        <v>503</v>
      </c>
      <c r="D212" s="48" t="s">
        <v>503</v>
      </c>
      <c r="E212" s="48" t="s">
        <v>82</v>
      </c>
      <c r="F212" s="48" t="s">
        <v>457</v>
      </c>
      <c r="G212" s="48" t="s">
        <v>24</v>
      </c>
      <c r="H212" s="48" t="s">
        <v>76</v>
      </c>
      <c r="I212" s="48" t="s">
        <v>84</v>
      </c>
      <c r="J212" s="48" t="s">
        <v>77</v>
      </c>
      <c r="K212" s="48" t="s">
        <v>504</v>
      </c>
      <c r="L212" s="48" t="s">
        <v>503</v>
      </c>
      <c r="M212" s="48" t="s">
        <v>161</v>
      </c>
      <c r="N212" s="48" t="s">
        <v>22</v>
      </c>
      <c r="O212" s="49">
        <v>70261</v>
      </c>
      <c r="P212" s="50">
        <v>1429811.35</v>
      </c>
      <c r="Q212" s="51">
        <f t="shared" si="4"/>
        <v>4.1999999999999998E-5</v>
      </c>
      <c r="R212" s="51"/>
    </row>
    <row r="213" spans="1:18" outlineLevel="3">
      <c r="A213" s="48">
        <v>212</v>
      </c>
      <c r="B213" s="48">
        <v>4</v>
      </c>
      <c r="C213" s="48" t="s">
        <v>505</v>
      </c>
      <c r="D213" s="48" t="s">
        <v>505</v>
      </c>
      <c r="E213" s="48" t="s">
        <v>82</v>
      </c>
      <c r="F213" s="48" t="s">
        <v>457</v>
      </c>
      <c r="G213" s="48" t="s">
        <v>24</v>
      </c>
      <c r="H213" s="48" t="s">
        <v>76</v>
      </c>
      <c r="I213" s="48" t="s">
        <v>84</v>
      </c>
      <c r="J213" s="48" t="s">
        <v>77</v>
      </c>
      <c r="K213" s="48" t="s">
        <v>506</v>
      </c>
      <c r="L213" s="48" t="s">
        <v>505</v>
      </c>
      <c r="M213" s="48" t="s">
        <v>68</v>
      </c>
      <c r="N213" s="48" t="s">
        <v>22</v>
      </c>
      <c r="O213" s="49">
        <v>10192</v>
      </c>
      <c r="P213" s="50">
        <v>1018078.88</v>
      </c>
      <c r="Q213" s="51">
        <f t="shared" si="4"/>
        <v>3.0000000000000001E-5</v>
      </c>
      <c r="R213" s="51"/>
    </row>
    <row r="214" spans="1:18" outlineLevel="3">
      <c r="A214" s="48">
        <v>213</v>
      </c>
      <c r="B214" s="48">
        <v>4</v>
      </c>
      <c r="C214" s="48" t="s">
        <v>507</v>
      </c>
      <c r="D214" s="48" t="s">
        <v>507</v>
      </c>
      <c r="E214" s="48" t="s">
        <v>82</v>
      </c>
      <c r="F214" s="48" t="s">
        <v>457</v>
      </c>
      <c r="G214" s="48" t="s">
        <v>24</v>
      </c>
      <c r="H214" s="48" t="s">
        <v>76</v>
      </c>
      <c r="I214" s="48" t="s">
        <v>84</v>
      </c>
      <c r="J214" s="48" t="s">
        <v>77</v>
      </c>
      <c r="K214" s="48" t="s">
        <v>508</v>
      </c>
      <c r="L214" s="48" t="s">
        <v>507</v>
      </c>
      <c r="M214" s="48" t="s">
        <v>473</v>
      </c>
      <c r="N214" s="48" t="s">
        <v>22</v>
      </c>
      <c r="O214" s="49">
        <v>17707</v>
      </c>
      <c r="P214" s="50">
        <v>912972.92</v>
      </c>
      <c r="Q214" s="51">
        <f t="shared" si="4"/>
        <v>2.6999999999999999E-5</v>
      </c>
      <c r="R214" s="51"/>
    </row>
    <row r="215" spans="1:18" outlineLevel="3">
      <c r="A215" s="48">
        <v>214</v>
      </c>
      <c r="B215" s="48">
        <v>4</v>
      </c>
      <c r="C215" s="48" t="s">
        <v>509</v>
      </c>
      <c r="D215" s="48" t="s">
        <v>509</v>
      </c>
      <c r="E215" s="48" t="s">
        <v>82</v>
      </c>
      <c r="F215" s="48" t="s">
        <v>457</v>
      </c>
      <c r="G215" s="48" t="s">
        <v>24</v>
      </c>
      <c r="H215" s="48" t="s">
        <v>76</v>
      </c>
      <c r="I215" s="48" t="s">
        <v>84</v>
      </c>
      <c r="J215" s="48" t="s">
        <v>77</v>
      </c>
      <c r="K215" s="48" t="s">
        <v>510</v>
      </c>
      <c r="L215" s="48" t="s">
        <v>509</v>
      </c>
      <c r="M215" s="48" t="s">
        <v>473</v>
      </c>
      <c r="N215" s="48" t="s">
        <v>22</v>
      </c>
      <c r="O215" s="49">
        <v>17698</v>
      </c>
      <c r="P215" s="50">
        <v>907553.44</v>
      </c>
      <c r="Q215" s="51">
        <f t="shared" si="4"/>
        <v>2.6999999999999999E-5</v>
      </c>
      <c r="R215" s="51"/>
    </row>
    <row r="216" spans="1:18" outlineLevel="3">
      <c r="A216" s="48">
        <v>215</v>
      </c>
      <c r="B216" s="48">
        <v>4</v>
      </c>
      <c r="C216" s="48" t="s">
        <v>511</v>
      </c>
      <c r="D216" s="48" t="s">
        <v>511</v>
      </c>
      <c r="E216" s="48" t="s">
        <v>82</v>
      </c>
      <c r="F216" s="48" t="s">
        <v>457</v>
      </c>
      <c r="G216" s="48" t="s">
        <v>24</v>
      </c>
      <c r="H216" s="48" t="s">
        <v>76</v>
      </c>
      <c r="I216" s="48" t="s">
        <v>84</v>
      </c>
      <c r="J216" s="48" t="s">
        <v>77</v>
      </c>
      <c r="K216" s="48" t="s">
        <v>512</v>
      </c>
      <c r="L216" s="48" t="s">
        <v>511</v>
      </c>
      <c r="M216" s="48" t="s">
        <v>79</v>
      </c>
      <c r="N216" s="48" t="s">
        <v>22</v>
      </c>
      <c r="O216" s="49">
        <v>11281</v>
      </c>
      <c r="P216" s="50">
        <v>566757.43999999994</v>
      </c>
      <c r="Q216" s="51">
        <f t="shared" si="4"/>
        <v>1.7E-5</v>
      </c>
      <c r="R216" s="51"/>
    </row>
    <row r="217" spans="1:18" outlineLevel="3">
      <c r="A217" s="48">
        <v>216</v>
      </c>
      <c r="B217" s="48">
        <v>4</v>
      </c>
      <c r="C217" s="48" t="s">
        <v>513</v>
      </c>
      <c r="D217" s="48" t="s">
        <v>513</v>
      </c>
      <c r="E217" s="48" t="s">
        <v>82</v>
      </c>
      <c r="F217" s="48" t="s">
        <v>457</v>
      </c>
      <c r="G217" s="48" t="s">
        <v>24</v>
      </c>
      <c r="H217" s="48" t="s">
        <v>76</v>
      </c>
      <c r="I217" s="48" t="s">
        <v>84</v>
      </c>
      <c r="J217" s="48" t="s">
        <v>77</v>
      </c>
      <c r="K217" s="48" t="s">
        <v>514</v>
      </c>
      <c r="L217" s="48" t="s">
        <v>513</v>
      </c>
      <c r="M217" s="48" t="s">
        <v>515</v>
      </c>
      <c r="N217" s="48" t="s">
        <v>22</v>
      </c>
      <c r="O217" s="49">
        <v>18235</v>
      </c>
      <c r="P217" s="50">
        <v>493986.15</v>
      </c>
      <c r="Q217" s="51">
        <f t="shared" si="4"/>
        <v>1.4E-5</v>
      </c>
      <c r="R217" s="51"/>
    </row>
    <row r="218" spans="1:18" outlineLevel="3">
      <c r="A218" s="48">
        <v>217</v>
      </c>
      <c r="B218" s="48">
        <v>4</v>
      </c>
      <c r="C218" s="48" t="s">
        <v>516</v>
      </c>
      <c r="D218" s="48" t="s">
        <v>516</v>
      </c>
      <c r="E218" s="48" t="s">
        <v>82</v>
      </c>
      <c r="F218" s="48" t="s">
        <v>457</v>
      </c>
      <c r="G218" s="48" t="s">
        <v>24</v>
      </c>
      <c r="H218" s="48" t="s">
        <v>76</v>
      </c>
      <c r="I218" s="48" t="s">
        <v>84</v>
      </c>
      <c r="J218" s="48" t="s">
        <v>77</v>
      </c>
      <c r="K218" s="48" t="s">
        <v>517</v>
      </c>
      <c r="L218" s="48" t="s">
        <v>516</v>
      </c>
      <c r="M218" s="48" t="s">
        <v>498</v>
      </c>
      <c r="N218" s="48" t="s">
        <v>22</v>
      </c>
      <c r="O218" s="49">
        <v>15105</v>
      </c>
      <c r="P218" s="50">
        <v>366598.35</v>
      </c>
      <c r="Q218" s="51">
        <f t="shared" si="4"/>
        <v>1.1E-5</v>
      </c>
      <c r="R218" s="51"/>
    </row>
    <row r="219" spans="1:18" outlineLevel="3">
      <c r="A219" s="48">
        <v>218</v>
      </c>
      <c r="B219" s="48">
        <v>4</v>
      </c>
      <c r="C219" s="48" t="s">
        <v>518</v>
      </c>
      <c r="D219" s="48" t="s">
        <v>518</v>
      </c>
      <c r="E219" s="48" t="s">
        <v>82</v>
      </c>
      <c r="F219" s="48" t="s">
        <v>457</v>
      </c>
      <c r="G219" s="48" t="s">
        <v>24</v>
      </c>
      <c r="H219" s="48" t="s">
        <v>76</v>
      </c>
      <c r="I219" s="48" t="s">
        <v>84</v>
      </c>
      <c r="J219" s="48" t="s">
        <v>77</v>
      </c>
      <c r="K219" s="48" t="s">
        <v>519</v>
      </c>
      <c r="L219" s="48" t="s">
        <v>518</v>
      </c>
      <c r="M219" s="48" t="s">
        <v>520</v>
      </c>
      <c r="N219" s="48" t="s">
        <v>22</v>
      </c>
      <c r="O219" s="49">
        <v>27536</v>
      </c>
      <c r="P219" s="50">
        <v>277012.15999999997</v>
      </c>
      <c r="Q219" s="51">
        <f t="shared" si="4"/>
        <v>7.9999999999999996E-6</v>
      </c>
      <c r="R219" s="51"/>
    </row>
    <row r="220" spans="1:18" outlineLevel="3">
      <c r="A220" s="48">
        <v>219</v>
      </c>
      <c r="B220" s="48">
        <v>4</v>
      </c>
      <c r="C220" s="48" t="s">
        <v>521</v>
      </c>
      <c r="D220" s="48" t="s">
        <v>521</v>
      </c>
      <c r="E220" s="48" t="s">
        <v>82</v>
      </c>
      <c r="F220" s="48" t="s">
        <v>457</v>
      </c>
      <c r="G220" s="48" t="s">
        <v>24</v>
      </c>
      <c r="H220" s="48" t="s">
        <v>76</v>
      </c>
      <c r="I220" s="48" t="s">
        <v>84</v>
      </c>
      <c r="J220" s="48" t="s">
        <v>77</v>
      </c>
      <c r="K220" s="48" t="s">
        <v>522</v>
      </c>
      <c r="L220" s="48" t="s">
        <v>521</v>
      </c>
      <c r="M220" s="48" t="s">
        <v>161</v>
      </c>
      <c r="N220" s="48" t="s">
        <v>22</v>
      </c>
      <c r="O220" s="49">
        <v>14089</v>
      </c>
      <c r="P220" s="50">
        <v>267831.89</v>
      </c>
      <c r="Q220" s="51">
        <f t="shared" si="4"/>
        <v>7.9999999999999996E-6</v>
      </c>
      <c r="R220" s="51"/>
    </row>
    <row r="221" spans="1:18" outlineLevel="3">
      <c r="A221" s="48">
        <v>220</v>
      </c>
      <c r="B221" s="48">
        <v>4</v>
      </c>
      <c r="C221" s="48" t="s">
        <v>523</v>
      </c>
      <c r="D221" s="48" t="s">
        <v>523</v>
      </c>
      <c r="E221" s="48" t="s">
        <v>82</v>
      </c>
      <c r="F221" s="48" t="s">
        <v>457</v>
      </c>
      <c r="G221" s="48" t="s">
        <v>24</v>
      </c>
      <c r="H221" s="48" t="s">
        <v>76</v>
      </c>
      <c r="I221" s="48" t="s">
        <v>84</v>
      </c>
      <c r="J221" s="48" t="s">
        <v>77</v>
      </c>
      <c r="K221" s="48" t="s">
        <v>524</v>
      </c>
      <c r="L221" s="48" t="s">
        <v>523</v>
      </c>
      <c r="M221" s="48" t="s">
        <v>93</v>
      </c>
      <c r="N221" s="48" t="s">
        <v>22</v>
      </c>
      <c r="O221" s="49">
        <v>3844</v>
      </c>
      <c r="P221" s="50">
        <v>188548.2</v>
      </c>
      <c r="Q221" s="51">
        <f t="shared" si="4"/>
        <v>6.0000000000000002E-6</v>
      </c>
      <c r="R221" s="51"/>
    </row>
    <row r="222" spans="1:18" outlineLevel="3">
      <c r="A222" s="48">
        <v>221</v>
      </c>
      <c r="B222" s="48">
        <v>4</v>
      </c>
      <c r="C222" s="48" t="s">
        <v>525</v>
      </c>
      <c r="D222" s="48" t="s">
        <v>525</v>
      </c>
      <c r="E222" s="48" t="s">
        <v>82</v>
      </c>
      <c r="F222" s="48" t="s">
        <v>457</v>
      </c>
      <c r="G222" s="48" t="s">
        <v>24</v>
      </c>
      <c r="H222" s="48" t="s">
        <v>76</v>
      </c>
      <c r="I222" s="48" t="s">
        <v>84</v>
      </c>
      <c r="J222" s="48" t="s">
        <v>77</v>
      </c>
      <c r="K222" s="48" t="s">
        <v>526</v>
      </c>
      <c r="L222" s="48" t="s">
        <v>525</v>
      </c>
      <c r="M222" s="48" t="s">
        <v>68</v>
      </c>
      <c r="N222" s="48" t="s">
        <v>22</v>
      </c>
      <c r="O222" s="49">
        <v>782</v>
      </c>
      <c r="P222" s="50">
        <v>77308.52</v>
      </c>
      <c r="Q222" s="51">
        <f t="shared" si="4"/>
        <v>1.9999999999999999E-6</v>
      </c>
      <c r="R222" s="51"/>
    </row>
    <row r="223" spans="1:18" outlineLevel="3">
      <c r="A223" s="48">
        <v>222</v>
      </c>
      <c r="B223" s="48">
        <v>4</v>
      </c>
      <c r="C223" s="48" t="s">
        <v>527</v>
      </c>
      <c r="D223" s="48" t="s">
        <v>527</v>
      </c>
      <c r="E223" s="48" t="s">
        <v>82</v>
      </c>
      <c r="F223" s="48" t="s">
        <v>457</v>
      </c>
      <c r="G223" s="48" t="s">
        <v>24</v>
      </c>
      <c r="H223" s="48" t="s">
        <v>76</v>
      </c>
      <c r="I223" s="48" t="s">
        <v>84</v>
      </c>
      <c r="J223" s="48" t="s">
        <v>77</v>
      </c>
      <c r="K223" s="48" t="s">
        <v>528</v>
      </c>
      <c r="L223" s="48" t="s">
        <v>527</v>
      </c>
      <c r="M223" s="48" t="s">
        <v>473</v>
      </c>
      <c r="N223" s="48" t="s">
        <v>22</v>
      </c>
      <c r="O223" s="49">
        <v>1122</v>
      </c>
      <c r="P223" s="50">
        <v>57401.52</v>
      </c>
      <c r="Q223" s="51">
        <f t="shared" si="4"/>
        <v>1.9999999999999999E-6</v>
      </c>
      <c r="R223" s="51"/>
    </row>
    <row r="224" spans="1:18" outlineLevel="3">
      <c r="A224" s="48">
        <v>223</v>
      </c>
      <c r="B224" s="48">
        <v>4</v>
      </c>
      <c r="C224" s="48" t="s">
        <v>529</v>
      </c>
      <c r="D224" s="48" t="s">
        <v>529</v>
      </c>
      <c r="E224" s="48" t="s">
        <v>82</v>
      </c>
      <c r="F224" s="48" t="s">
        <v>457</v>
      </c>
      <c r="G224" s="48" t="s">
        <v>24</v>
      </c>
      <c r="H224" s="48" t="s">
        <v>76</v>
      </c>
      <c r="I224" s="48" t="s">
        <v>84</v>
      </c>
      <c r="J224" s="48" t="s">
        <v>77</v>
      </c>
      <c r="K224" s="48" t="s">
        <v>530</v>
      </c>
      <c r="L224" s="48" t="s">
        <v>529</v>
      </c>
      <c r="M224" s="48"/>
      <c r="N224" s="48" t="s">
        <v>22</v>
      </c>
      <c r="O224" s="49">
        <v>3865</v>
      </c>
      <c r="P224" s="50">
        <v>20098</v>
      </c>
      <c r="Q224" s="51">
        <f t="shared" si="4"/>
        <v>9.9999999999999995E-7</v>
      </c>
      <c r="R224" s="51"/>
    </row>
    <row r="225" spans="1:18" outlineLevel="3">
      <c r="A225" s="48">
        <v>224</v>
      </c>
      <c r="B225" s="48">
        <v>4</v>
      </c>
      <c r="C225" s="48" t="s">
        <v>531</v>
      </c>
      <c r="D225" s="48" t="s">
        <v>531</v>
      </c>
      <c r="E225" s="48" t="s">
        <v>82</v>
      </c>
      <c r="F225" s="48" t="s">
        <v>457</v>
      </c>
      <c r="G225" s="48" t="s">
        <v>24</v>
      </c>
      <c r="H225" s="48" t="s">
        <v>76</v>
      </c>
      <c r="I225" s="48" t="s">
        <v>84</v>
      </c>
      <c r="J225" s="48" t="s">
        <v>77</v>
      </c>
      <c r="K225" s="48" t="s">
        <v>532</v>
      </c>
      <c r="L225" s="48" t="s">
        <v>531</v>
      </c>
      <c r="M225" s="48" t="s">
        <v>515</v>
      </c>
      <c r="N225" s="48" t="s">
        <v>22</v>
      </c>
      <c r="O225" s="49">
        <v>446</v>
      </c>
      <c r="P225" s="50">
        <v>13629.76</v>
      </c>
      <c r="Q225" s="51">
        <f t="shared" si="4"/>
        <v>0</v>
      </c>
      <c r="R225" s="51"/>
    </row>
    <row r="226" spans="1:18" outlineLevel="3">
      <c r="A226" s="48">
        <v>225</v>
      </c>
      <c r="B226" s="48">
        <v>4</v>
      </c>
      <c r="C226" s="48" t="s">
        <v>533</v>
      </c>
      <c r="D226" s="48" t="s">
        <v>533</v>
      </c>
      <c r="E226" s="48" t="s">
        <v>82</v>
      </c>
      <c r="F226" s="48" t="s">
        <v>457</v>
      </c>
      <c r="G226" s="48" t="s">
        <v>24</v>
      </c>
      <c r="H226" s="48" t="s">
        <v>534</v>
      </c>
      <c r="I226" s="48" t="s">
        <v>84</v>
      </c>
      <c r="J226" s="48" t="s">
        <v>77</v>
      </c>
      <c r="K226" s="48" t="s">
        <v>535</v>
      </c>
      <c r="L226" s="48" t="s">
        <v>533</v>
      </c>
      <c r="M226" s="48"/>
      <c r="N226" s="48" t="s">
        <v>22</v>
      </c>
      <c r="O226" s="49">
        <v>10201541</v>
      </c>
      <c r="P226" s="50">
        <v>21729282.329999998</v>
      </c>
      <c r="Q226" s="51">
        <f t="shared" si="4"/>
        <v>6.3599999999999996E-4</v>
      </c>
      <c r="R226" s="51"/>
    </row>
    <row r="227" spans="1:18" outlineLevel="3">
      <c r="A227" s="48">
        <v>226</v>
      </c>
      <c r="B227" s="48">
        <v>4</v>
      </c>
      <c r="C227" s="48" t="s">
        <v>536</v>
      </c>
      <c r="D227" s="48" t="s">
        <v>536</v>
      </c>
      <c r="E227" s="48" t="s">
        <v>82</v>
      </c>
      <c r="F227" s="48" t="s">
        <v>457</v>
      </c>
      <c r="G227" s="48" t="s">
        <v>24</v>
      </c>
      <c r="H227" s="48" t="s">
        <v>534</v>
      </c>
      <c r="I227" s="48" t="s">
        <v>84</v>
      </c>
      <c r="J227" s="48" t="s">
        <v>77</v>
      </c>
      <c r="K227" s="48" t="s">
        <v>537</v>
      </c>
      <c r="L227" s="48" t="s">
        <v>536</v>
      </c>
      <c r="M227" s="48"/>
      <c r="N227" s="48" t="s">
        <v>22</v>
      </c>
      <c r="O227" s="49">
        <v>9507684</v>
      </c>
      <c r="P227" s="50">
        <v>11123990.279999999</v>
      </c>
      <c r="Q227" s="51">
        <f t="shared" si="4"/>
        <v>3.2499999999999999E-4</v>
      </c>
      <c r="R227" s="51"/>
    </row>
    <row r="228" spans="1:18" outlineLevel="3">
      <c r="A228" s="48">
        <v>227</v>
      </c>
      <c r="B228" s="48">
        <v>4</v>
      </c>
      <c r="C228" s="48" t="s">
        <v>538</v>
      </c>
      <c r="D228" s="48" t="s">
        <v>538</v>
      </c>
      <c r="E228" s="48" t="s">
        <v>82</v>
      </c>
      <c r="F228" s="48" t="s">
        <v>457</v>
      </c>
      <c r="G228" s="48" t="s">
        <v>24</v>
      </c>
      <c r="H228" s="48" t="s">
        <v>534</v>
      </c>
      <c r="I228" s="48" t="s">
        <v>84</v>
      </c>
      <c r="J228" s="48" t="s">
        <v>77</v>
      </c>
      <c r="K228" s="48" t="s">
        <v>539</v>
      </c>
      <c r="L228" s="48" t="s">
        <v>538</v>
      </c>
      <c r="M228" s="48"/>
      <c r="N228" s="48" t="s">
        <v>22</v>
      </c>
      <c r="O228" s="49">
        <v>9141</v>
      </c>
      <c r="P228" s="50">
        <v>53749.08</v>
      </c>
      <c r="Q228" s="51">
        <f t="shared" si="4"/>
        <v>1.9999999999999999E-6</v>
      </c>
      <c r="R228" s="51"/>
    </row>
    <row r="229" spans="1:18" outlineLevel="3">
      <c r="A229" s="48">
        <v>228</v>
      </c>
      <c r="B229" s="48">
        <v>4</v>
      </c>
      <c r="C229" s="48" t="s">
        <v>540</v>
      </c>
      <c r="D229" s="48" t="s">
        <v>540</v>
      </c>
      <c r="E229" s="48" t="s">
        <v>82</v>
      </c>
      <c r="F229" s="48" t="s">
        <v>457</v>
      </c>
      <c r="G229" s="48" t="s">
        <v>24</v>
      </c>
      <c r="H229" s="48" t="s">
        <v>76</v>
      </c>
      <c r="I229" s="48" t="s">
        <v>309</v>
      </c>
      <c r="J229" s="48" t="s">
        <v>77</v>
      </c>
      <c r="K229" s="48" t="s">
        <v>541</v>
      </c>
      <c r="L229" s="48" t="s">
        <v>540</v>
      </c>
      <c r="M229" s="48" t="s">
        <v>59</v>
      </c>
      <c r="N229" s="48" t="s">
        <v>22</v>
      </c>
      <c r="O229" s="49">
        <v>923099</v>
      </c>
      <c r="P229" s="50">
        <v>35834703.18</v>
      </c>
      <c r="Q229" s="51">
        <f t="shared" si="4"/>
        <v>1.0480000000000001E-3</v>
      </c>
      <c r="R229" s="51"/>
    </row>
    <row r="230" spans="1:18" outlineLevel="3">
      <c r="A230" s="48">
        <v>229</v>
      </c>
      <c r="B230" s="48">
        <v>4</v>
      </c>
      <c r="C230" s="48" t="s">
        <v>542</v>
      </c>
      <c r="D230" s="48" t="s">
        <v>542</v>
      </c>
      <c r="E230" s="48" t="s">
        <v>82</v>
      </c>
      <c r="F230" s="48" t="s">
        <v>457</v>
      </c>
      <c r="G230" s="48" t="s">
        <v>24</v>
      </c>
      <c r="H230" s="48" t="s">
        <v>76</v>
      </c>
      <c r="I230" s="48" t="s">
        <v>309</v>
      </c>
      <c r="J230" s="48" t="s">
        <v>77</v>
      </c>
      <c r="K230" s="48" t="s">
        <v>543</v>
      </c>
      <c r="L230" s="48" t="s">
        <v>542</v>
      </c>
      <c r="M230" s="48" t="s">
        <v>59</v>
      </c>
      <c r="N230" s="48" t="s">
        <v>22</v>
      </c>
      <c r="O230" s="49">
        <v>665624</v>
      </c>
      <c r="P230" s="50">
        <v>27942895.52</v>
      </c>
      <c r="Q230" s="51">
        <f t="shared" si="4"/>
        <v>8.1800000000000004E-4</v>
      </c>
      <c r="R230" s="51"/>
    </row>
    <row r="231" spans="1:18" outlineLevel="3">
      <c r="A231" s="48">
        <v>230</v>
      </c>
      <c r="B231" s="48">
        <v>4</v>
      </c>
      <c r="C231" s="48" t="s">
        <v>544</v>
      </c>
      <c r="D231" s="48" t="s">
        <v>544</v>
      </c>
      <c r="E231" s="48" t="s">
        <v>82</v>
      </c>
      <c r="F231" s="48" t="s">
        <v>457</v>
      </c>
      <c r="G231" s="48" t="s">
        <v>24</v>
      </c>
      <c r="H231" s="48" t="s">
        <v>76</v>
      </c>
      <c r="I231" s="48" t="s">
        <v>309</v>
      </c>
      <c r="J231" s="48" t="s">
        <v>77</v>
      </c>
      <c r="K231" s="48" t="s">
        <v>545</v>
      </c>
      <c r="L231" s="48" t="s">
        <v>544</v>
      </c>
      <c r="M231" s="48" t="s">
        <v>79</v>
      </c>
      <c r="N231" s="48" t="s">
        <v>22</v>
      </c>
      <c r="O231" s="49">
        <v>384198</v>
      </c>
      <c r="P231" s="50">
        <v>8006686.3200000003</v>
      </c>
      <c r="Q231" s="51">
        <f t="shared" si="4"/>
        <v>2.34E-4</v>
      </c>
      <c r="R231" s="51"/>
    </row>
    <row r="232" spans="1:18" outlineLevel="3">
      <c r="A232" s="48">
        <v>231</v>
      </c>
      <c r="B232" s="48">
        <v>4</v>
      </c>
      <c r="C232" s="48" t="s">
        <v>546</v>
      </c>
      <c r="D232" s="48" t="s">
        <v>546</v>
      </c>
      <c r="E232" s="48" t="s">
        <v>82</v>
      </c>
      <c r="F232" s="48" t="s">
        <v>457</v>
      </c>
      <c r="G232" s="48" t="s">
        <v>24</v>
      </c>
      <c r="H232" s="48" t="s">
        <v>76</v>
      </c>
      <c r="I232" s="48" t="s">
        <v>309</v>
      </c>
      <c r="J232" s="48" t="s">
        <v>77</v>
      </c>
      <c r="K232" s="48" t="s">
        <v>547</v>
      </c>
      <c r="L232" s="48" t="s">
        <v>546</v>
      </c>
      <c r="M232" s="48" t="s">
        <v>59</v>
      </c>
      <c r="N232" s="48" t="s">
        <v>22</v>
      </c>
      <c r="O232" s="49">
        <v>171688</v>
      </c>
      <c r="P232" s="50">
        <v>6656343.7599999998</v>
      </c>
      <c r="Q232" s="51">
        <f t="shared" si="4"/>
        <v>1.95E-4</v>
      </c>
      <c r="R232" s="51"/>
    </row>
    <row r="233" spans="1:18" outlineLevel="3">
      <c r="A233" s="48">
        <v>232</v>
      </c>
      <c r="B233" s="48">
        <v>4</v>
      </c>
      <c r="C233" s="48" t="s">
        <v>548</v>
      </c>
      <c r="D233" s="48" t="s">
        <v>548</v>
      </c>
      <c r="E233" s="48" t="s">
        <v>82</v>
      </c>
      <c r="F233" s="48" t="s">
        <v>457</v>
      </c>
      <c r="G233" s="48" t="s">
        <v>24</v>
      </c>
      <c r="H233" s="48" t="s">
        <v>76</v>
      </c>
      <c r="I233" s="48" t="s">
        <v>309</v>
      </c>
      <c r="J233" s="48" t="s">
        <v>77</v>
      </c>
      <c r="K233" s="48" t="s">
        <v>549</v>
      </c>
      <c r="L233" s="48" t="s">
        <v>548</v>
      </c>
      <c r="M233" s="48" t="s">
        <v>68</v>
      </c>
      <c r="N233" s="48" t="s">
        <v>22</v>
      </c>
      <c r="O233" s="49">
        <v>63721</v>
      </c>
      <c r="P233" s="50">
        <v>5949629.7699999996</v>
      </c>
      <c r="Q233" s="51">
        <f t="shared" si="4"/>
        <v>1.74E-4</v>
      </c>
      <c r="R233" s="51"/>
    </row>
    <row r="234" spans="1:18" outlineLevel="3">
      <c r="A234" s="48">
        <v>233</v>
      </c>
      <c r="B234" s="48">
        <v>4</v>
      </c>
      <c r="C234" s="48" t="s">
        <v>550</v>
      </c>
      <c r="D234" s="48" t="s">
        <v>550</v>
      </c>
      <c r="E234" s="48" t="s">
        <v>82</v>
      </c>
      <c r="F234" s="48" t="s">
        <v>457</v>
      </c>
      <c r="G234" s="48" t="s">
        <v>24</v>
      </c>
      <c r="H234" s="48" t="s">
        <v>76</v>
      </c>
      <c r="I234" s="48" t="s">
        <v>309</v>
      </c>
      <c r="J234" s="48" t="s">
        <v>77</v>
      </c>
      <c r="K234" s="48" t="s">
        <v>551</v>
      </c>
      <c r="L234" s="48" t="s">
        <v>550</v>
      </c>
      <c r="M234" s="48" t="s">
        <v>68</v>
      </c>
      <c r="N234" s="48" t="s">
        <v>22</v>
      </c>
      <c r="O234" s="49">
        <v>63165</v>
      </c>
      <c r="P234" s="50">
        <v>5776439.25</v>
      </c>
      <c r="Q234" s="51">
        <f t="shared" si="4"/>
        <v>1.6899999999999999E-4</v>
      </c>
      <c r="R234" s="51"/>
    </row>
    <row r="235" spans="1:18" outlineLevel="3">
      <c r="A235" s="48">
        <v>234</v>
      </c>
      <c r="B235" s="48">
        <v>4</v>
      </c>
      <c r="C235" s="48" t="s">
        <v>552</v>
      </c>
      <c r="D235" s="48" t="s">
        <v>552</v>
      </c>
      <c r="E235" s="48" t="s">
        <v>82</v>
      </c>
      <c r="F235" s="48" t="s">
        <v>457</v>
      </c>
      <c r="G235" s="48" t="s">
        <v>24</v>
      </c>
      <c r="H235" s="48" t="s">
        <v>76</v>
      </c>
      <c r="I235" s="48" t="s">
        <v>309</v>
      </c>
      <c r="J235" s="48" t="s">
        <v>77</v>
      </c>
      <c r="K235" s="48" t="s">
        <v>553</v>
      </c>
      <c r="L235" s="48" t="s">
        <v>552</v>
      </c>
      <c r="M235" s="48" t="s">
        <v>554</v>
      </c>
      <c r="N235" s="48" t="s">
        <v>22</v>
      </c>
      <c r="O235" s="49">
        <v>238239</v>
      </c>
      <c r="P235" s="50">
        <v>5653411.4699999997</v>
      </c>
      <c r="Q235" s="51">
        <f t="shared" si="4"/>
        <v>1.65E-4</v>
      </c>
      <c r="R235" s="51"/>
    </row>
    <row r="236" spans="1:18" outlineLevel="3">
      <c r="A236" s="48">
        <v>235</v>
      </c>
      <c r="B236" s="48">
        <v>4</v>
      </c>
      <c r="C236" s="48" t="s">
        <v>555</v>
      </c>
      <c r="D236" s="48" t="s">
        <v>555</v>
      </c>
      <c r="E236" s="48" t="s">
        <v>82</v>
      </c>
      <c r="F236" s="48" t="s">
        <v>457</v>
      </c>
      <c r="G236" s="48" t="s">
        <v>24</v>
      </c>
      <c r="H236" s="48" t="s">
        <v>76</v>
      </c>
      <c r="I236" s="48" t="s">
        <v>309</v>
      </c>
      <c r="J236" s="48" t="s">
        <v>77</v>
      </c>
      <c r="K236" s="48" t="s">
        <v>556</v>
      </c>
      <c r="L236" s="48" t="s">
        <v>555</v>
      </c>
      <c r="M236" s="48" t="s">
        <v>473</v>
      </c>
      <c r="N236" s="48" t="s">
        <v>22</v>
      </c>
      <c r="O236" s="49">
        <v>176585</v>
      </c>
      <c r="P236" s="50">
        <v>1817059.65</v>
      </c>
      <c r="Q236" s="51">
        <f t="shared" si="4"/>
        <v>5.3000000000000001E-5</v>
      </c>
      <c r="R236" s="51"/>
    </row>
    <row r="237" spans="1:18" outlineLevel="3">
      <c r="A237" s="48">
        <v>236</v>
      </c>
      <c r="B237" s="48">
        <v>4</v>
      </c>
      <c r="C237" s="48" t="s">
        <v>557</v>
      </c>
      <c r="D237" s="48" t="s">
        <v>557</v>
      </c>
      <c r="E237" s="48" t="s">
        <v>82</v>
      </c>
      <c r="F237" s="48" t="s">
        <v>457</v>
      </c>
      <c r="G237" s="48" t="s">
        <v>24</v>
      </c>
      <c r="H237" s="48" t="s">
        <v>76</v>
      </c>
      <c r="I237" s="48" t="s">
        <v>309</v>
      </c>
      <c r="J237" s="48" t="s">
        <v>77</v>
      </c>
      <c r="K237" s="48" t="s">
        <v>558</v>
      </c>
      <c r="L237" s="48" t="s">
        <v>557</v>
      </c>
      <c r="M237" s="48" t="s">
        <v>79</v>
      </c>
      <c r="N237" s="48" t="s">
        <v>22</v>
      </c>
      <c r="O237" s="49">
        <v>33433</v>
      </c>
      <c r="P237" s="50">
        <v>1670647.01</v>
      </c>
      <c r="Q237" s="51">
        <f t="shared" si="4"/>
        <v>4.8999999999999998E-5</v>
      </c>
      <c r="R237" s="51"/>
    </row>
    <row r="238" spans="1:18" outlineLevel="3">
      <c r="A238" s="48">
        <v>237</v>
      </c>
      <c r="B238" s="48">
        <v>4</v>
      </c>
      <c r="C238" s="48" t="s">
        <v>559</v>
      </c>
      <c r="D238" s="48" t="s">
        <v>559</v>
      </c>
      <c r="E238" s="48" t="s">
        <v>82</v>
      </c>
      <c r="F238" s="48" t="s">
        <v>457</v>
      </c>
      <c r="G238" s="48" t="s">
        <v>24</v>
      </c>
      <c r="H238" s="48" t="s">
        <v>76</v>
      </c>
      <c r="I238" s="48" t="s">
        <v>309</v>
      </c>
      <c r="J238" s="48" t="s">
        <v>77</v>
      </c>
      <c r="K238" s="48" t="s">
        <v>560</v>
      </c>
      <c r="L238" s="48" t="s">
        <v>559</v>
      </c>
      <c r="M238" s="48" t="s">
        <v>520</v>
      </c>
      <c r="N238" s="48" t="s">
        <v>22</v>
      </c>
      <c r="O238" s="49">
        <v>160198</v>
      </c>
      <c r="P238" s="50">
        <v>1454597.84</v>
      </c>
      <c r="Q238" s="51">
        <f t="shared" si="4"/>
        <v>4.3000000000000002E-5</v>
      </c>
      <c r="R238" s="51"/>
    </row>
    <row r="239" spans="1:18" outlineLevel="3">
      <c r="A239" s="48">
        <v>238</v>
      </c>
      <c r="B239" s="48">
        <v>4</v>
      </c>
      <c r="C239" s="48" t="s">
        <v>561</v>
      </c>
      <c r="D239" s="48" t="s">
        <v>561</v>
      </c>
      <c r="E239" s="48" t="s">
        <v>82</v>
      </c>
      <c r="F239" s="48" t="s">
        <v>457</v>
      </c>
      <c r="G239" s="48" t="s">
        <v>24</v>
      </c>
      <c r="H239" s="48" t="s">
        <v>76</v>
      </c>
      <c r="I239" s="48" t="s">
        <v>309</v>
      </c>
      <c r="J239" s="48" t="s">
        <v>77</v>
      </c>
      <c r="K239" s="48" t="s">
        <v>562</v>
      </c>
      <c r="L239" s="48" t="s">
        <v>561</v>
      </c>
      <c r="M239" s="48" t="s">
        <v>59</v>
      </c>
      <c r="N239" s="48" t="s">
        <v>22</v>
      </c>
      <c r="O239" s="49">
        <v>27574</v>
      </c>
      <c r="P239" s="50">
        <v>1174376.6599999999</v>
      </c>
      <c r="Q239" s="51">
        <f t="shared" si="4"/>
        <v>3.4E-5</v>
      </c>
      <c r="R239" s="51"/>
    </row>
    <row r="240" spans="1:18" outlineLevel="3">
      <c r="A240" s="48">
        <v>239</v>
      </c>
      <c r="B240" s="48">
        <v>4</v>
      </c>
      <c r="C240" s="48" t="s">
        <v>563</v>
      </c>
      <c r="D240" s="48" t="s">
        <v>563</v>
      </c>
      <c r="E240" s="48" t="s">
        <v>82</v>
      </c>
      <c r="F240" s="48" t="s">
        <v>457</v>
      </c>
      <c r="G240" s="48" t="s">
        <v>24</v>
      </c>
      <c r="H240" s="48" t="s">
        <v>76</v>
      </c>
      <c r="I240" s="48" t="s">
        <v>309</v>
      </c>
      <c r="J240" s="48" t="s">
        <v>77</v>
      </c>
      <c r="K240" s="48" t="s">
        <v>564</v>
      </c>
      <c r="L240" s="48" t="s">
        <v>563</v>
      </c>
      <c r="M240" s="48" t="s">
        <v>79</v>
      </c>
      <c r="N240" s="48" t="s">
        <v>22</v>
      </c>
      <c r="O240" s="49">
        <v>67947</v>
      </c>
      <c r="P240" s="50">
        <v>903015.63</v>
      </c>
      <c r="Q240" s="51">
        <f t="shared" si="4"/>
        <v>2.5999999999999998E-5</v>
      </c>
      <c r="R240" s="51"/>
    </row>
    <row r="241" spans="1:18" outlineLevel="3">
      <c r="A241" s="48">
        <v>240</v>
      </c>
      <c r="B241" s="48">
        <v>4</v>
      </c>
      <c r="C241" s="48" t="s">
        <v>565</v>
      </c>
      <c r="D241" s="48" t="s">
        <v>565</v>
      </c>
      <c r="E241" s="48" t="s">
        <v>82</v>
      </c>
      <c r="F241" s="48" t="s">
        <v>457</v>
      </c>
      <c r="G241" s="48" t="s">
        <v>24</v>
      </c>
      <c r="H241" s="48" t="s">
        <v>76</v>
      </c>
      <c r="I241" s="48" t="s">
        <v>309</v>
      </c>
      <c r="J241" s="48" t="s">
        <v>77</v>
      </c>
      <c r="K241" s="48" t="s">
        <v>566</v>
      </c>
      <c r="L241" s="48" t="s">
        <v>565</v>
      </c>
      <c r="M241" s="48" t="s">
        <v>62</v>
      </c>
      <c r="N241" s="48" t="s">
        <v>22</v>
      </c>
      <c r="O241" s="49">
        <v>17356</v>
      </c>
      <c r="P241" s="50">
        <v>182932.24</v>
      </c>
      <c r="Q241" s="51">
        <f t="shared" si="4"/>
        <v>5.0000000000000004E-6</v>
      </c>
      <c r="R241" s="51"/>
    </row>
    <row r="242" spans="1:18" outlineLevel="3">
      <c r="A242" s="48">
        <v>241</v>
      </c>
      <c r="B242" s="48">
        <v>4</v>
      </c>
      <c r="C242" s="48" t="s">
        <v>567</v>
      </c>
      <c r="D242" s="48" t="s">
        <v>567</v>
      </c>
      <c r="E242" s="48" t="s">
        <v>82</v>
      </c>
      <c r="F242" s="48" t="s">
        <v>457</v>
      </c>
      <c r="G242" s="48" t="s">
        <v>24</v>
      </c>
      <c r="H242" s="48" t="s">
        <v>76</v>
      </c>
      <c r="I242" s="48" t="s">
        <v>309</v>
      </c>
      <c r="J242" s="48" t="s">
        <v>77</v>
      </c>
      <c r="K242" s="48" t="s">
        <v>568</v>
      </c>
      <c r="L242" s="48" t="s">
        <v>567</v>
      </c>
      <c r="M242" s="48" t="s">
        <v>68</v>
      </c>
      <c r="N242" s="48" t="s">
        <v>22</v>
      </c>
      <c r="O242" s="49">
        <v>2447</v>
      </c>
      <c r="P242" s="50">
        <v>181836.57</v>
      </c>
      <c r="Q242" s="51">
        <f t="shared" si="4"/>
        <v>5.0000000000000004E-6</v>
      </c>
      <c r="R242" s="51"/>
    </row>
    <row r="243" spans="1:18" outlineLevel="3">
      <c r="A243" s="48">
        <v>242</v>
      </c>
      <c r="B243" s="48">
        <v>4</v>
      </c>
      <c r="C243" s="48" t="s">
        <v>569</v>
      </c>
      <c r="D243" s="48" t="s">
        <v>569</v>
      </c>
      <c r="E243" s="48" t="s">
        <v>82</v>
      </c>
      <c r="F243" s="48" t="s">
        <v>457</v>
      </c>
      <c r="G243" s="48" t="s">
        <v>24</v>
      </c>
      <c r="H243" s="48" t="s">
        <v>76</v>
      </c>
      <c r="I243" s="48" t="s">
        <v>309</v>
      </c>
      <c r="J243" s="48" t="s">
        <v>77</v>
      </c>
      <c r="K243" s="48" t="s">
        <v>570</v>
      </c>
      <c r="L243" s="48" t="s">
        <v>569</v>
      </c>
      <c r="M243" s="48" t="s">
        <v>62</v>
      </c>
      <c r="N243" s="48" t="s">
        <v>22</v>
      </c>
      <c r="O243" s="49">
        <v>15776</v>
      </c>
      <c r="P243" s="50">
        <v>168172.16</v>
      </c>
      <c r="Q243" s="51">
        <f t="shared" si="4"/>
        <v>5.0000000000000004E-6</v>
      </c>
      <c r="R243" s="51"/>
    </row>
    <row r="244" spans="1:18" outlineLevel="3">
      <c r="A244" s="48">
        <v>243</v>
      </c>
      <c r="B244" s="48">
        <v>4</v>
      </c>
      <c r="C244" s="48" t="s">
        <v>571</v>
      </c>
      <c r="D244" s="48" t="s">
        <v>571</v>
      </c>
      <c r="E244" s="48" t="s">
        <v>82</v>
      </c>
      <c r="F244" s="48" t="s">
        <v>457</v>
      </c>
      <c r="G244" s="48" t="s">
        <v>24</v>
      </c>
      <c r="H244" s="48" t="s">
        <v>76</v>
      </c>
      <c r="I244" s="48" t="s">
        <v>309</v>
      </c>
      <c r="J244" s="48" t="s">
        <v>77</v>
      </c>
      <c r="K244" s="48" t="s">
        <v>572</v>
      </c>
      <c r="L244" s="48" t="s">
        <v>571</v>
      </c>
      <c r="M244" s="48" t="s">
        <v>68</v>
      </c>
      <c r="N244" s="48" t="s">
        <v>22</v>
      </c>
      <c r="O244" s="49">
        <v>314</v>
      </c>
      <c r="P244" s="50">
        <v>30436.02</v>
      </c>
      <c r="Q244" s="51">
        <f t="shared" si="4"/>
        <v>9.9999999999999995E-7</v>
      </c>
      <c r="R244" s="51"/>
    </row>
    <row r="245" spans="1:18" outlineLevel="3">
      <c r="A245" s="48">
        <v>244</v>
      </c>
      <c r="B245" s="48">
        <v>4</v>
      </c>
      <c r="C245" s="48" t="s">
        <v>573</v>
      </c>
      <c r="D245" s="48" t="s">
        <v>573</v>
      </c>
      <c r="E245" s="48" t="s">
        <v>82</v>
      </c>
      <c r="F245" s="48" t="s">
        <v>457</v>
      </c>
      <c r="G245" s="48" t="s">
        <v>24</v>
      </c>
      <c r="H245" s="48" t="s">
        <v>76</v>
      </c>
      <c r="I245" s="48" t="s">
        <v>309</v>
      </c>
      <c r="J245" s="48" t="s">
        <v>77</v>
      </c>
      <c r="K245" s="48" t="s">
        <v>574</v>
      </c>
      <c r="L245" s="48" t="s">
        <v>573</v>
      </c>
      <c r="M245" s="48" t="s">
        <v>79</v>
      </c>
      <c r="N245" s="48" t="s">
        <v>22</v>
      </c>
      <c r="O245" s="49">
        <v>396</v>
      </c>
      <c r="P245" s="50">
        <v>9999</v>
      </c>
      <c r="Q245" s="51">
        <f t="shared" si="4"/>
        <v>0</v>
      </c>
      <c r="R245" s="51"/>
    </row>
    <row r="246" spans="1:18" outlineLevel="3">
      <c r="A246" s="48">
        <v>245</v>
      </c>
      <c r="B246" s="48">
        <v>4</v>
      </c>
      <c r="C246" s="48" t="s">
        <v>575</v>
      </c>
      <c r="D246" s="48" t="s">
        <v>575</v>
      </c>
      <c r="E246" s="48" t="s">
        <v>82</v>
      </c>
      <c r="F246" s="48" t="s">
        <v>457</v>
      </c>
      <c r="G246" s="48" t="s">
        <v>24</v>
      </c>
      <c r="H246" s="48" t="s">
        <v>82</v>
      </c>
      <c r="I246" s="48" t="s">
        <v>576</v>
      </c>
      <c r="J246" s="48" t="s">
        <v>77</v>
      </c>
      <c r="K246" s="48" t="s">
        <v>577</v>
      </c>
      <c r="L246" s="48" t="s">
        <v>575</v>
      </c>
      <c r="M246" s="48"/>
      <c r="N246" s="48" t="s">
        <v>22</v>
      </c>
      <c r="O246" s="49">
        <v>13948</v>
      </c>
      <c r="P246" s="50">
        <v>1402122.7</v>
      </c>
      <c r="Q246" s="51">
        <f t="shared" si="4"/>
        <v>4.1E-5</v>
      </c>
      <c r="R246" s="51"/>
    </row>
    <row r="247" spans="1:18" outlineLevel="3">
      <c r="A247" s="48">
        <v>246</v>
      </c>
      <c r="B247" s="48">
        <v>4</v>
      </c>
      <c r="C247" s="48" t="s">
        <v>578</v>
      </c>
      <c r="D247" s="48" t="s">
        <v>578</v>
      </c>
      <c r="E247" s="48" t="s">
        <v>82</v>
      </c>
      <c r="F247" s="48" t="s">
        <v>457</v>
      </c>
      <c r="G247" s="48" t="s">
        <v>24</v>
      </c>
      <c r="H247" s="48" t="s">
        <v>82</v>
      </c>
      <c r="I247" s="48" t="s">
        <v>576</v>
      </c>
      <c r="J247" s="48" t="s">
        <v>77</v>
      </c>
      <c r="K247" s="48" t="s">
        <v>579</v>
      </c>
      <c r="L247" s="48" t="s">
        <v>578</v>
      </c>
      <c r="M247" s="48"/>
      <c r="N247" s="48" t="s">
        <v>22</v>
      </c>
      <c r="O247" s="49">
        <v>13915</v>
      </c>
      <c r="P247" s="50">
        <v>1202812.6000000001</v>
      </c>
      <c r="Q247" s="51">
        <f t="shared" si="4"/>
        <v>3.4999999999999997E-5</v>
      </c>
      <c r="R247" s="51"/>
    </row>
    <row r="248" spans="1:18" outlineLevel="3">
      <c r="A248" s="48">
        <v>247</v>
      </c>
      <c r="B248" s="48">
        <v>4</v>
      </c>
      <c r="C248" s="48" t="s">
        <v>580</v>
      </c>
      <c r="D248" s="48" t="s">
        <v>580</v>
      </c>
      <c r="E248" s="48" t="s">
        <v>82</v>
      </c>
      <c r="F248" s="48" t="s">
        <v>457</v>
      </c>
      <c r="G248" s="48" t="s">
        <v>24</v>
      </c>
      <c r="H248" s="48" t="s">
        <v>82</v>
      </c>
      <c r="I248" s="48" t="s">
        <v>576</v>
      </c>
      <c r="J248" s="48" t="s">
        <v>77</v>
      </c>
      <c r="K248" s="48" t="s">
        <v>581</v>
      </c>
      <c r="L248" s="48" t="s">
        <v>580</v>
      </c>
      <c r="M248" s="48"/>
      <c r="N248" s="48" t="s">
        <v>22</v>
      </c>
      <c r="O248" s="49">
        <v>12370</v>
      </c>
      <c r="P248" s="50">
        <v>965107.4</v>
      </c>
      <c r="Q248" s="51">
        <f t="shared" si="4"/>
        <v>2.8E-5</v>
      </c>
      <c r="R248" s="51"/>
    </row>
    <row r="249" spans="1:18" outlineLevel="3">
      <c r="A249" s="48">
        <v>248</v>
      </c>
      <c r="B249" s="48">
        <v>4</v>
      </c>
      <c r="C249" s="48" t="s">
        <v>582</v>
      </c>
      <c r="D249" s="48" t="s">
        <v>582</v>
      </c>
      <c r="E249" s="48" t="s">
        <v>82</v>
      </c>
      <c r="F249" s="48" t="s">
        <v>457</v>
      </c>
      <c r="G249" s="48" t="s">
        <v>24</v>
      </c>
      <c r="H249" s="48" t="s">
        <v>82</v>
      </c>
      <c r="I249" s="48" t="s">
        <v>576</v>
      </c>
      <c r="J249" s="48" t="s">
        <v>77</v>
      </c>
      <c r="K249" s="48" t="s">
        <v>583</v>
      </c>
      <c r="L249" s="48" t="s">
        <v>582</v>
      </c>
      <c r="M249" s="48"/>
      <c r="N249" s="48" t="s">
        <v>22</v>
      </c>
      <c r="O249" s="49">
        <v>6831</v>
      </c>
      <c r="P249" s="50">
        <v>676337.31</v>
      </c>
      <c r="Q249" s="51">
        <f t="shared" si="4"/>
        <v>2.0000000000000002E-5</v>
      </c>
      <c r="R249" s="51"/>
    </row>
    <row r="250" spans="1:18" outlineLevel="3">
      <c r="A250" s="48">
        <v>249</v>
      </c>
      <c r="B250" s="48">
        <v>4</v>
      </c>
      <c r="C250" s="48" t="s">
        <v>584</v>
      </c>
      <c r="D250" s="48" t="s">
        <v>584</v>
      </c>
      <c r="E250" s="48" t="s">
        <v>82</v>
      </c>
      <c r="F250" s="48" t="s">
        <v>457</v>
      </c>
      <c r="G250" s="48" t="s">
        <v>24</v>
      </c>
      <c r="H250" s="48" t="s">
        <v>82</v>
      </c>
      <c r="I250" s="48" t="s">
        <v>576</v>
      </c>
      <c r="J250" s="48" t="s">
        <v>77</v>
      </c>
      <c r="K250" s="48" t="s">
        <v>585</v>
      </c>
      <c r="L250" s="48" t="s">
        <v>584</v>
      </c>
      <c r="M250" s="48"/>
      <c r="N250" s="48" t="s">
        <v>22</v>
      </c>
      <c r="O250" s="49">
        <v>5250</v>
      </c>
      <c r="P250" s="50">
        <v>538125</v>
      </c>
      <c r="Q250" s="51">
        <f t="shared" si="4"/>
        <v>1.5999999999999999E-5</v>
      </c>
      <c r="R250" s="51"/>
    </row>
    <row r="251" spans="1:18" outlineLevel="3">
      <c r="A251" s="48">
        <v>250</v>
      </c>
      <c r="B251" s="48">
        <v>4</v>
      </c>
      <c r="C251" s="48" t="s">
        <v>586</v>
      </c>
      <c r="D251" s="48" t="s">
        <v>586</v>
      </c>
      <c r="E251" s="48" t="s">
        <v>82</v>
      </c>
      <c r="F251" s="48" t="s">
        <v>457</v>
      </c>
      <c r="G251" s="48" t="s">
        <v>24</v>
      </c>
      <c r="H251" s="48" t="s">
        <v>82</v>
      </c>
      <c r="I251" s="48" t="s">
        <v>576</v>
      </c>
      <c r="J251" s="48" t="s">
        <v>77</v>
      </c>
      <c r="K251" s="48" t="s">
        <v>587</v>
      </c>
      <c r="L251" s="48" t="s">
        <v>586</v>
      </c>
      <c r="M251" s="48"/>
      <c r="N251" s="48" t="s">
        <v>22</v>
      </c>
      <c r="O251" s="49">
        <v>2468</v>
      </c>
      <c r="P251" s="50">
        <v>242335.39</v>
      </c>
      <c r="Q251" s="51">
        <f t="shared" si="4"/>
        <v>6.9999999999999999E-6</v>
      </c>
      <c r="R251" s="51"/>
    </row>
    <row r="252" spans="1:18" outlineLevel="3">
      <c r="A252" s="48">
        <v>251</v>
      </c>
      <c r="B252" s="48">
        <v>4</v>
      </c>
      <c r="C252" s="48" t="s">
        <v>588</v>
      </c>
      <c r="D252" s="48" t="s">
        <v>588</v>
      </c>
      <c r="E252" s="48" t="s">
        <v>82</v>
      </c>
      <c r="F252" s="48" t="s">
        <v>457</v>
      </c>
      <c r="G252" s="48" t="s">
        <v>24</v>
      </c>
      <c r="H252" s="48" t="s">
        <v>82</v>
      </c>
      <c r="I252" s="48" t="s">
        <v>576</v>
      </c>
      <c r="J252" s="48" t="s">
        <v>77</v>
      </c>
      <c r="K252" s="48" t="s">
        <v>589</v>
      </c>
      <c r="L252" s="48" t="s">
        <v>588</v>
      </c>
      <c r="M252" s="48"/>
      <c r="N252" s="48" t="s">
        <v>22</v>
      </c>
      <c r="O252" s="49">
        <v>2443</v>
      </c>
      <c r="P252" s="50">
        <v>229329.3</v>
      </c>
      <c r="Q252" s="51">
        <f t="shared" si="4"/>
        <v>6.9999999999999999E-6</v>
      </c>
      <c r="R252" s="51"/>
    </row>
    <row r="253" spans="1:18" outlineLevel="3">
      <c r="A253" s="48">
        <v>252</v>
      </c>
      <c r="B253" s="48">
        <v>4</v>
      </c>
      <c r="C253" s="48" t="s">
        <v>590</v>
      </c>
      <c r="D253" s="48" t="s">
        <v>590</v>
      </c>
      <c r="E253" s="48" t="s">
        <v>82</v>
      </c>
      <c r="F253" s="48" t="s">
        <v>457</v>
      </c>
      <c r="G253" s="48" t="s">
        <v>24</v>
      </c>
      <c r="H253" s="48" t="s">
        <v>82</v>
      </c>
      <c r="I253" s="48" t="s">
        <v>576</v>
      </c>
      <c r="J253" s="48" t="s">
        <v>77</v>
      </c>
      <c r="K253" s="48" t="s">
        <v>591</v>
      </c>
      <c r="L253" s="48" t="s">
        <v>590</v>
      </c>
      <c r="M253" s="48"/>
      <c r="N253" s="48" t="s">
        <v>22</v>
      </c>
      <c r="O253" s="49">
        <v>2381</v>
      </c>
      <c r="P253" s="50">
        <v>216123.37</v>
      </c>
      <c r="Q253" s="51">
        <f t="shared" si="4"/>
        <v>6.0000000000000002E-6</v>
      </c>
      <c r="R253" s="51"/>
    </row>
    <row r="254" spans="1:18" outlineLevel="3">
      <c r="A254" s="48">
        <v>253</v>
      </c>
      <c r="B254" s="48">
        <v>4</v>
      </c>
      <c r="C254" s="48" t="s">
        <v>592</v>
      </c>
      <c r="D254" s="48" t="s">
        <v>592</v>
      </c>
      <c r="E254" s="48" t="s">
        <v>82</v>
      </c>
      <c r="F254" s="48" t="s">
        <v>457</v>
      </c>
      <c r="G254" s="48" t="s">
        <v>24</v>
      </c>
      <c r="H254" s="48" t="s">
        <v>82</v>
      </c>
      <c r="I254" s="48" t="s">
        <v>576</v>
      </c>
      <c r="J254" s="48" t="s">
        <v>77</v>
      </c>
      <c r="K254" s="48" t="s">
        <v>593</v>
      </c>
      <c r="L254" s="48" t="s">
        <v>592</v>
      </c>
      <c r="M254" s="48"/>
      <c r="N254" s="48" t="s">
        <v>22</v>
      </c>
      <c r="O254" s="49">
        <v>2005</v>
      </c>
      <c r="P254" s="50">
        <v>191838.4</v>
      </c>
      <c r="Q254" s="51">
        <f t="shared" si="4"/>
        <v>6.0000000000000002E-6</v>
      </c>
      <c r="R254" s="51"/>
    </row>
    <row r="255" spans="1:18" outlineLevel="3">
      <c r="A255" s="48">
        <v>254</v>
      </c>
      <c r="B255" s="48">
        <v>4</v>
      </c>
      <c r="C255" s="48" t="s">
        <v>594</v>
      </c>
      <c r="D255" s="48" t="s">
        <v>594</v>
      </c>
      <c r="E255" s="48" t="s">
        <v>82</v>
      </c>
      <c r="F255" s="48" t="s">
        <v>457</v>
      </c>
      <c r="G255" s="48" t="s">
        <v>24</v>
      </c>
      <c r="H255" s="48" t="s">
        <v>82</v>
      </c>
      <c r="I255" s="48" t="s">
        <v>576</v>
      </c>
      <c r="J255" s="48" t="s">
        <v>77</v>
      </c>
      <c r="K255" s="48" t="s">
        <v>595</v>
      </c>
      <c r="L255" s="48" t="s">
        <v>594</v>
      </c>
      <c r="M255" s="48"/>
      <c r="N255" s="48" t="s">
        <v>22</v>
      </c>
      <c r="O255" s="49">
        <v>1393</v>
      </c>
      <c r="P255" s="50">
        <v>135747.85</v>
      </c>
      <c r="Q255" s="51">
        <f t="shared" si="4"/>
        <v>3.9999999999999998E-6</v>
      </c>
      <c r="R255" s="51"/>
    </row>
    <row r="256" spans="1:18" outlineLevel="3">
      <c r="A256" s="48">
        <v>255</v>
      </c>
      <c r="B256" s="48">
        <v>4</v>
      </c>
      <c r="C256" s="48" t="s">
        <v>596</v>
      </c>
      <c r="D256" s="48" t="s">
        <v>596</v>
      </c>
      <c r="E256" s="48" t="s">
        <v>82</v>
      </c>
      <c r="F256" s="48" t="s">
        <v>457</v>
      </c>
      <c r="G256" s="48" t="s">
        <v>24</v>
      </c>
      <c r="H256" s="48" t="s">
        <v>82</v>
      </c>
      <c r="I256" s="48" t="s">
        <v>576</v>
      </c>
      <c r="J256" s="48" t="s">
        <v>77</v>
      </c>
      <c r="K256" s="48" t="s">
        <v>597</v>
      </c>
      <c r="L256" s="48" t="s">
        <v>596</v>
      </c>
      <c r="M256" s="48"/>
      <c r="N256" s="48" t="s">
        <v>22</v>
      </c>
      <c r="O256" s="49">
        <v>1150</v>
      </c>
      <c r="P256" s="50">
        <v>123682.5</v>
      </c>
      <c r="Q256" s="51">
        <f t="shared" si="4"/>
        <v>3.9999999999999998E-6</v>
      </c>
      <c r="R256" s="51"/>
    </row>
    <row r="257" spans="1:18" outlineLevel="3">
      <c r="A257" s="48">
        <v>256</v>
      </c>
      <c r="B257" s="48">
        <v>4</v>
      </c>
      <c r="C257" s="48" t="s">
        <v>598</v>
      </c>
      <c r="D257" s="48" t="s">
        <v>598</v>
      </c>
      <c r="E257" s="48" t="s">
        <v>82</v>
      </c>
      <c r="F257" s="48" t="s">
        <v>457</v>
      </c>
      <c r="G257" s="48" t="s">
        <v>24</v>
      </c>
      <c r="H257" s="48" t="s">
        <v>82</v>
      </c>
      <c r="I257" s="48" t="s">
        <v>576</v>
      </c>
      <c r="J257" s="48" t="s">
        <v>77</v>
      </c>
      <c r="K257" s="48" t="s">
        <v>599</v>
      </c>
      <c r="L257" s="48" t="s">
        <v>598</v>
      </c>
      <c r="M257" s="48"/>
      <c r="N257" s="48" t="s">
        <v>22</v>
      </c>
      <c r="O257" s="49">
        <v>474</v>
      </c>
      <c r="P257" s="50">
        <v>38294.46</v>
      </c>
      <c r="Q257" s="51">
        <f t="shared" si="4"/>
        <v>9.9999999999999995E-7</v>
      </c>
      <c r="R257" s="51"/>
    </row>
    <row r="258" spans="1:18" outlineLevel="3">
      <c r="A258" s="48">
        <v>257</v>
      </c>
      <c r="B258" s="48">
        <v>4</v>
      </c>
      <c r="C258" s="48" t="s">
        <v>600</v>
      </c>
      <c r="D258" s="48" t="s">
        <v>600</v>
      </c>
      <c r="E258" s="48" t="s">
        <v>82</v>
      </c>
      <c r="F258" s="48" t="s">
        <v>457</v>
      </c>
      <c r="G258" s="48" t="s">
        <v>24</v>
      </c>
      <c r="H258" s="48" t="s">
        <v>82</v>
      </c>
      <c r="I258" s="48" t="s">
        <v>576</v>
      </c>
      <c r="J258" s="48" t="s">
        <v>77</v>
      </c>
      <c r="K258" s="48" t="s">
        <v>601</v>
      </c>
      <c r="L258" s="48" t="s">
        <v>600</v>
      </c>
      <c r="M258" s="48"/>
      <c r="N258" s="48" t="s">
        <v>22</v>
      </c>
      <c r="O258" s="49">
        <v>137</v>
      </c>
      <c r="P258" s="50">
        <v>20601.650000000001</v>
      </c>
      <c r="Q258" s="51">
        <f t="shared" si="4"/>
        <v>9.9999999999999995E-7</v>
      </c>
      <c r="R258" s="51"/>
    </row>
    <row r="259" spans="1:18" outlineLevel="3">
      <c r="A259" s="48">
        <v>258</v>
      </c>
      <c r="B259" s="48">
        <v>4</v>
      </c>
      <c r="C259" s="48" t="s">
        <v>602</v>
      </c>
      <c r="D259" s="48" t="s">
        <v>602</v>
      </c>
      <c r="E259" s="48" t="s">
        <v>82</v>
      </c>
      <c r="F259" s="48" t="s">
        <v>457</v>
      </c>
      <c r="G259" s="48" t="s">
        <v>24</v>
      </c>
      <c r="H259" s="48" t="s">
        <v>82</v>
      </c>
      <c r="I259" s="48" t="s">
        <v>576</v>
      </c>
      <c r="J259" s="48" t="s">
        <v>77</v>
      </c>
      <c r="K259" s="48" t="s">
        <v>603</v>
      </c>
      <c r="L259" s="48" t="s">
        <v>602</v>
      </c>
      <c r="M259" s="48"/>
      <c r="N259" s="48" t="s">
        <v>22</v>
      </c>
      <c r="O259" s="49">
        <v>330</v>
      </c>
      <c r="P259" s="50">
        <v>17688</v>
      </c>
      <c r="Q259" s="51">
        <f t="shared" si="4"/>
        <v>9.9999999999999995E-7</v>
      </c>
      <c r="R259" s="51"/>
    </row>
    <row r="260" spans="1:18" outlineLevel="3">
      <c r="A260" s="48">
        <v>259</v>
      </c>
      <c r="B260" s="48">
        <v>4</v>
      </c>
      <c r="C260" s="48" t="s">
        <v>604</v>
      </c>
      <c r="D260" s="48" t="s">
        <v>604</v>
      </c>
      <c r="E260" s="48" t="s">
        <v>82</v>
      </c>
      <c r="F260" s="48" t="s">
        <v>457</v>
      </c>
      <c r="G260" s="48" t="s">
        <v>24</v>
      </c>
      <c r="H260" s="48" t="s">
        <v>82</v>
      </c>
      <c r="I260" s="48" t="s">
        <v>576</v>
      </c>
      <c r="J260" s="48" t="s">
        <v>77</v>
      </c>
      <c r="K260" s="48" t="s">
        <v>605</v>
      </c>
      <c r="L260" s="48" t="s">
        <v>604</v>
      </c>
      <c r="M260" s="48"/>
      <c r="N260" s="48" t="s">
        <v>22</v>
      </c>
      <c r="O260" s="49">
        <v>30</v>
      </c>
      <c r="P260" s="50">
        <v>3041.76</v>
      </c>
      <c r="Q260" s="51">
        <f t="shared" si="4"/>
        <v>0</v>
      </c>
      <c r="R260" s="51"/>
    </row>
    <row r="261" spans="1:18" outlineLevel="3">
      <c r="A261" s="48">
        <v>260</v>
      </c>
      <c r="B261" s="48">
        <v>4</v>
      </c>
      <c r="C261" s="48" t="s">
        <v>606</v>
      </c>
      <c r="D261" s="48" t="s">
        <v>606</v>
      </c>
      <c r="E261" s="48" t="s">
        <v>82</v>
      </c>
      <c r="F261" s="48" t="s">
        <v>457</v>
      </c>
      <c r="G261" s="48" t="s">
        <v>24</v>
      </c>
      <c r="H261" s="48" t="s">
        <v>607</v>
      </c>
      <c r="I261" s="48" t="s">
        <v>576</v>
      </c>
      <c r="J261" s="48" t="s">
        <v>77</v>
      </c>
      <c r="K261" s="48" t="s">
        <v>608</v>
      </c>
      <c r="L261" s="48" t="s">
        <v>606</v>
      </c>
      <c r="M261" s="48"/>
      <c r="N261" s="48" t="s">
        <v>22</v>
      </c>
      <c r="O261" s="49">
        <v>195477</v>
      </c>
      <c r="P261" s="50">
        <v>20131980.75</v>
      </c>
      <c r="Q261" s="51">
        <f t="shared" si="4"/>
        <v>5.8900000000000001E-4</v>
      </c>
      <c r="R261" s="51"/>
    </row>
    <row r="262" spans="1:18" outlineLevel="3">
      <c r="A262" s="48">
        <v>261</v>
      </c>
      <c r="B262" s="48">
        <v>4</v>
      </c>
      <c r="C262" s="48" t="s">
        <v>609</v>
      </c>
      <c r="D262" s="48" t="s">
        <v>609</v>
      </c>
      <c r="E262" s="48" t="s">
        <v>82</v>
      </c>
      <c r="F262" s="48" t="s">
        <v>457</v>
      </c>
      <c r="G262" s="48" t="s">
        <v>24</v>
      </c>
      <c r="H262" s="48" t="s">
        <v>607</v>
      </c>
      <c r="I262" s="48" t="s">
        <v>576</v>
      </c>
      <c r="J262" s="48" t="s">
        <v>77</v>
      </c>
      <c r="K262" s="48" t="s">
        <v>610</v>
      </c>
      <c r="L262" s="48" t="s">
        <v>609</v>
      </c>
      <c r="M262" s="48"/>
      <c r="N262" s="48" t="s">
        <v>22</v>
      </c>
      <c r="O262" s="49">
        <v>166163</v>
      </c>
      <c r="P262" s="50">
        <v>17264169.539999999</v>
      </c>
      <c r="Q262" s="51">
        <f t="shared" si="4"/>
        <v>5.0500000000000002E-4</v>
      </c>
      <c r="R262" s="51"/>
    </row>
    <row r="263" spans="1:18" outlineLevel="3">
      <c r="A263" s="48">
        <v>262</v>
      </c>
      <c r="B263" s="48">
        <v>4</v>
      </c>
      <c r="C263" s="48" t="s">
        <v>611</v>
      </c>
      <c r="D263" s="48" t="s">
        <v>611</v>
      </c>
      <c r="E263" s="48" t="s">
        <v>82</v>
      </c>
      <c r="F263" s="48" t="s">
        <v>457</v>
      </c>
      <c r="G263" s="48" t="s">
        <v>24</v>
      </c>
      <c r="H263" s="48" t="s">
        <v>607</v>
      </c>
      <c r="I263" s="48" t="s">
        <v>576</v>
      </c>
      <c r="J263" s="48" t="s">
        <v>77</v>
      </c>
      <c r="K263" s="48" t="s">
        <v>612</v>
      </c>
      <c r="L263" s="48" t="s">
        <v>611</v>
      </c>
      <c r="M263" s="48"/>
      <c r="N263" s="48" t="s">
        <v>22</v>
      </c>
      <c r="O263" s="49">
        <v>162663</v>
      </c>
      <c r="P263" s="50">
        <v>17063348.699999999</v>
      </c>
      <c r="Q263" s="51">
        <f t="shared" si="4"/>
        <v>4.9899999999999999E-4</v>
      </c>
      <c r="R263" s="51"/>
    </row>
    <row r="264" spans="1:18" outlineLevel="3">
      <c r="A264" s="48">
        <v>263</v>
      </c>
      <c r="B264" s="48">
        <v>4</v>
      </c>
      <c r="C264" s="48" t="s">
        <v>613</v>
      </c>
      <c r="D264" s="48" t="s">
        <v>613</v>
      </c>
      <c r="E264" s="48" t="s">
        <v>82</v>
      </c>
      <c r="F264" s="48" t="s">
        <v>457</v>
      </c>
      <c r="G264" s="48" t="s">
        <v>24</v>
      </c>
      <c r="H264" s="48" t="s">
        <v>607</v>
      </c>
      <c r="I264" s="48" t="s">
        <v>576</v>
      </c>
      <c r="J264" s="48" t="s">
        <v>77</v>
      </c>
      <c r="K264" s="48" t="s">
        <v>614</v>
      </c>
      <c r="L264" s="48" t="s">
        <v>613</v>
      </c>
      <c r="M264" s="48"/>
      <c r="N264" s="48" t="s">
        <v>22</v>
      </c>
      <c r="O264" s="49">
        <v>159504</v>
      </c>
      <c r="P264" s="50">
        <v>16794176.16</v>
      </c>
      <c r="Q264" s="51">
        <f t="shared" si="4"/>
        <v>4.9100000000000001E-4</v>
      </c>
      <c r="R264" s="51"/>
    </row>
    <row r="265" spans="1:18" outlineLevel="3">
      <c r="A265" s="48">
        <v>264</v>
      </c>
      <c r="B265" s="48">
        <v>4</v>
      </c>
      <c r="C265" s="48" t="s">
        <v>615</v>
      </c>
      <c r="D265" s="48" t="s">
        <v>615</v>
      </c>
      <c r="E265" s="48" t="s">
        <v>82</v>
      </c>
      <c r="F265" s="48" t="s">
        <v>457</v>
      </c>
      <c r="G265" s="48" t="s">
        <v>24</v>
      </c>
      <c r="H265" s="48" t="s">
        <v>607</v>
      </c>
      <c r="I265" s="48" t="s">
        <v>576</v>
      </c>
      <c r="J265" s="48" t="s">
        <v>77</v>
      </c>
      <c r="K265" s="48" t="s">
        <v>616</v>
      </c>
      <c r="L265" s="48" t="s">
        <v>615</v>
      </c>
      <c r="M265" s="48"/>
      <c r="N265" s="48" t="s">
        <v>22</v>
      </c>
      <c r="O265" s="49">
        <v>135485</v>
      </c>
      <c r="P265" s="50">
        <v>14258441.4</v>
      </c>
      <c r="Q265" s="51">
        <f t="shared" si="4"/>
        <v>4.17E-4</v>
      </c>
      <c r="R265" s="51"/>
    </row>
    <row r="266" spans="1:18" outlineLevel="3">
      <c r="A266" s="48">
        <v>265</v>
      </c>
      <c r="B266" s="48">
        <v>4</v>
      </c>
      <c r="C266" s="48" t="s">
        <v>617</v>
      </c>
      <c r="D266" s="48" t="s">
        <v>617</v>
      </c>
      <c r="E266" s="48" t="s">
        <v>82</v>
      </c>
      <c r="F266" s="48" t="s">
        <v>457</v>
      </c>
      <c r="G266" s="48" t="s">
        <v>24</v>
      </c>
      <c r="H266" s="48" t="s">
        <v>607</v>
      </c>
      <c r="I266" s="48" t="s">
        <v>576</v>
      </c>
      <c r="J266" s="48" t="s">
        <v>77</v>
      </c>
      <c r="K266" s="48" t="s">
        <v>618</v>
      </c>
      <c r="L266" s="48" t="s">
        <v>617</v>
      </c>
      <c r="M266" s="48"/>
      <c r="N266" s="48" t="s">
        <v>22</v>
      </c>
      <c r="O266" s="49">
        <v>136972</v>
      </c>
      <c r="P266" s="50">
        <v>14169753.4</v>
      </c>
      <c r="Q266" s="51">
        <f t="shared" si="4"/>
        <v>4.15E-4</v>
      </c>
      <c r="R266" s="51"/>
    </row>
    <row r="267" spans="1:18" outlineLevel="3">
      <c r="A267" s="48">
        <v>266</v>
      </c>
      <c r="B267" s="48">
        <v>4</v>
      </c>
      <c r="C267" s="48" t="s">
        <v>619</v>
      </c>
      <c r="D267" s="48" t="s">
        <v>619</v>
      </c>
      <c r="E267" s="48" t="s">
        <v>82</v>
      </c>
      <c r="F267" s="48" t="s">
        <v>457</v>
      </c>
      <c r="G267" s="48" t="s">
        <v>24</v>
      </c>
      <c r="H267" s="48" t="s">
        <v>607</v>
      </c>
      <c r="I267" s="48" t="s">
        <v>576</v>
      </c>
      <c r="J267" s="48" t="s">
        <v>77</v>
      </c>
      <c r="K267" s="48" t="s">
        <v>620</v>
      </c>
      <c r="L267" s="48" t="s">
        <v>619</v>
      </c>
      <c r="M267" s="48"/>
      <c r="N267" s="48" t="s">
        <v>22</v>
      </c>
      <c r="O267" s="49">
        <v>124748</v>
      </c>
      <c r="P267" s="50">
        <v>13031176.08</v>
      </c>
      <c r="Q267" s="51">
        <f t="shared" ref="Q267:Q331" si="5">ROUND(P267/$P$2,6)</f>
        <v>3.8099999999999999E-4</v>
      </c>
      <c r="R267" s="51"/>
    </row>
    <row r="268" spans="1:18" outlineLevel="3">
      <c r="A268" s="48">
        <v>267</v>
      </c>
      <c r="B268" s="48">
        <v>4</v>
      </c>
      <c r="C268" s="48" t="s">
        <v>621</v>
      </c>
      <c r="D268" s="48" t="s">
        <v>621</v>
      </c>
      <c r="E268" s="48" t="s">
        <v>82</v>
      </c>
      <c r="F268" s="48" t="s">
        <v>457</v>
      </c>
      <c r="G268" s="48" t="s">
        <v>24</v>
      </c>
      <c r="H268" s="48" t="s">
        <v>607</v>
      </c>
      <c r="I268" s="48" t="s">
        <v>576</v>
      </c>
      <c r="J268" s="48" t="s">
        <v>77</v>
      </c>
      <c r="K268" s="48" t="s">
        <v>622</v>
      </c>
      <c r="L268" s="48" t="s">
        <v>621</v>
      </c>
      <c r="M268" s="48"/>
      <c r="N268" s="48" t="s">
        <v>22</v>
      </c>
      <c r="O268" s="49">
        <v>123183</v>
      </c>
      <c r="P268" s="50">
        <v>12841827.75</v>
      </c>
      <c r="Q268" s="51">
        <f t="shared" si="5"/>
        <v>3.7599999999999998E-4</v>
      </c>
      <c r="R268" s="51"/>
    </row>
    <row r="269" spans="1:18" outlineLevel="3">
      <c r="A269" s="48">
        <v>268</v>
      </c>
      <c r="B269" s="48">
        <v>4</v>
      </c>
      <c r="C269" s="48" t="s">
        <v>623</v>
      </c>
      <c r="D269" s="48" t="s">
        <v>623</v>
      </c>
      <c r="E269" s="48" t="s">
        <v>82</v>
      </c>
      <c r="F269" s="48" t="s">
        <v>457</v>
      </c>
      <c r="G269" s="48" t="s">
        <v>24</v>
      </c>
      <c r="H269" s="48" t="s">
        <v>607</v>
      </c>
      <c r="I269" s="48" t="s">
        <v>576</v>
      </c>
      <c r="J269" s="48" t="s">
        <v>77</v>
      </c>
      <c r="K269" s="48" t="s">
        <v>624</v>
      </c>
      <c r="L269" s="48" t="s">
        <v>623</v>
      </c>
      <c r="M269" s="48"/>
      <c r="N269" s="48" t="s">
        <v>22</v>
      </c>
      <c r="O269" s="49">
        <v>114173</v>
      </c>
      <c r="P269" s="50">
        <v>11888720.32</v>
      </c>
      <c r="Q269" s="51">
        <f t="shared" si="5"/>
        <v>3.48E-4</v>
      </c>
      <c r="R269" s="51"/>
    </row>
    <row r="270" spans="1:18" outlineLevel="3">
      <c r="A270" s="48">
        <v>269</v>
      </c>
      <c r="B270" s="48">
        <v>4</v>
      </c>
      <c r="C270" s="48" t="s">
        <v>625</v>
      </c>
      <c r="D270" s="48" t="s">
        <v>625</v>
      </c>
      <c r="E270" s="48" t="s">
        <v>82</v>
      </c>
      <c r="F270" s="48" t="s">
        <v>457</v>
      </c>
      <c r="G270" s="48" t="s">
        <v>24</v>
      </c>
      <c r="H270" s="48" t="s">
        <v>607</v>
      </c>
      <c r="I270" s="48" t="s">
        <v>576</v>
      </c>
      <c r="J270" s="48" t="s">
        <v>77</v>
      </c>
      <c r="K270" s="48" t="s">
        <v>626</v>
      </c>
      <c r="L270" s="48" t="s">
        <v>625</v>
      </c>
      <c r="M270" s="48"/>
      <c r="N270" s="48" t="s">
        <v>22</v>
      </c>
      <c r="O270" s="49">
        <v>110986</v>
      </c>
      <c r="P270" s="50">
        <v>11714572.300000001</v>
      </c>
      <c r="Q270" s="51">
        <f t="shared" si="5"/>
        <v>3.4299999999999999E-4</v>
      </c>
      <c r="R270" s="51"/>
    </row>
    <row r="271" spans="1:18" outlineLevel="3">
      <c r="A271" s="48">
        <v>270</v>
      </c>
      <c r="B271" s="48">
        <v>4</v>
      </c>
      <c r="C271" s="48" t="s">
        <v>627</v>
      </c>
      <c r="D271" s="48" t="s">
        <v>627</v>
      </c>
      <c r="E271" s="48" t="s">
        <v>82</v>
      </c>
      <c r="F271" s="48" t="s">
        <v>457</v>
      </c>
      <c r="G271" s="48" t="s">
        <v>24</v>
      </c>
      <c r="H271" s="48" t="s">
        <v>607</v>
      </c>
      <c r="I271" s="48" t="s">
        <v>576</v>
      </c>
      <c r="J271" s="48" t="s">
        <v>77</v>
      </c>
      <c r="K271" s="48" t="s">
        <v>628</v>
      </c>
      <c r="L271" s="48" t="s">
        <v>627</v>
      </c>
      <c r="M271" s="48"/>
      <c r="N271" s="48" t="s">
        <v>22</v>
      </c>
      <c r="O271" s="49">
        <v>108507</v>
      </c>
      <c r="P271" s="50">
        <v>11219623.800000001</v>
      </c>
      <c r="Q271" s="51">
        <f t="shared" si="5"/>
        <v>3.28E-4</v>
      </c>
      <c r="R271" s="51"/>
    </row>
    <row r="272" spans="1:18" outlineLevel="3">
      <c r="A272" s="48">
        <v>271</v>
      </c>
      <c r="B272" s="48">
        <v>4</v>
      </c>
      <c r="C272" s="48" t="s">
        <v>629</v>
      </c>
      <c r="D272" s="48" t="s">
        <v>629</v>
      </c>
      <c r="E272" s="48" t="s">
        <v>82</v>
      </c>
      <c r="F272" s="48" t="s">
        <v>457</v>
      </c>
      <c r="G272" s="48" t="s">
        <v>24</v>
      </c>
      <c r="H272" s="48" t="s">
        <v>607</v>
      </c>
      <c r="I272" s="48" t="s">
        <v>576</v>
      </c>
      <c r="J272" s="48" t="s">
        <v>77</v>
      </c>
      <c r="K272" s="48" t="s">
        <v>630</v>
      </c>
      <c r="L272" s="48" t="s">
        <v>629</v>
      </c>
      <c r="M272" s="48"/>
      <c r="N272" s="48" t="s">
        <v>22</v>
      </c>
      <c r="O272" s="49">
        <v>105262</v>
      </c>
      <c r="P272" s="50">
        <v>10872511.98</v>
      </c>
      <c r="Q272" s="51">
        <f t="shared" si="5"/>
        <v>3.1799999999999998E-4</v>
      </c>
      <c r="R272" s="51"/>
    </row>
    <row r="273" spans="1:18" outlineLevel="3">
      <c r="A273" s="48">
        <v>272</v>
      </c>
      <c r="B273" s="48">
        <v>4</v>
      </c>
      <c r="C273" s="48" t="s">
        <v>631</v>
      </c>
      <c r="D273" s="48" t="s">
        <v>631</v>
      </c>
      <c r="E273" s="48" t="s">
        <v>82</v>
      </c>
      <c r="F273" s="48" t="s">
        <v>457</v>
      </c>
      <c r="G273" s="48" t="s">
        <v>24</v>
      </c>
      <c r="H273" s="48" t="s">
        <v>607</v>
      </c>
      <c r="I273" s="48" t="s">
        <v>576</v>
      </c>
      <c r="J273" s="48" t="s">
        <v>77</v>
      </c>
      <c r="K273" s="48" t="s">
        <v>632</v>
      </c>
      <c r="L273" s="48" t="s">
        <v>631</v>
      </c>
      <c r="M273" s="48"/>
      <c r="N273" s="48" t="s">
        <v>22</v>
      </c>
      <c r="O273" s="49">
        <v>98102</v>
      </c>
      <c r="P273" s="50">
        <v>10225171.460000001</v>
      </c>
      <c r="Q273" s="51">
        <f t="shared" si="5"/>
        <v>2.99E-4</v>
      </c>
      <c r="R273" s="51"/>
    </row>
    <row r="274" spans="1:18" outlineLevel="3">
      <c r="A274" s="48">
        <v>273</v>
      </c>
      <c r="B274" s="48">
        <v>4</v>
      </c>
      <c r="C274" s="48" t="s">
        <v>633</v>
      </c>
      <c r="D274" s="48" t="s">
        <v>633</v>
      </c>
      <c r="E274" s="48" t="s">
        <v>82</v>
      </c>
      <c r="F274" s="48" t="s">
        <v>457</v>
      </c>
      <c r="G274" s="48" t="s">
        <v>24</v>
      </c>
      <c r="H274" s="48" t="s">
        <v>607</v>
      </c>
      <c r="I274" s="48" t="s">
        <v>576</v>
      </c>
      <c r="J274" s="48" t="s">
        <v>77</v>
      </c>
      <c r="K274" s="48" t="s">
        <v>634</v>
      </c>
      <c r="L274" s="48" t="s">
        <v>633</v>
      </c>
      <c r="M274" s="48"/>
      <c r="N274" s="48" t="s">
        <v>22</v>
      </c>
      <c r="O274" s="49">
        <v>87689</v>
      </c>
      <c r="P274" s="50">
        <v>9403768.3599999994</v>
      </c>
      <c r="Q274" s="51">
        <f t="shared" si="5"/>
        <v>2.7500000000000002E-4</v>
      </c>
      <c r="R274" s="51"/>
    </row>
    <row r="275" spans="1:18" outlineLevel="3">
      <c r="A275" s="48">
        <v>274</v>
      </c>
      <c r="B275" s="48">
        <v>4</v>
      </c>
      <c r="C275" s="48" t="s">
        <v>635</v>
      </c>
      <c r="D275" s="48" t="s">
        <v>635</v>
      </c>
      <c r="E275" s="48" t="s">
        <v>82</v>
      </c>
      <c r="F275" s="48" t="s">
        <v>457</v>
      </c>
      <c r="G275" s="48" t="s">
        <v>24</v>
      </c>
      <c r="H275" s="48" t="s">
        <v>607</v>
      </c>
      <c r="I275" s="48" t="s">
        <v>576</v>
      </c>
      <c r="J275" s="48" t="s">
        <v>77</v>
      </c>
      <c r="K275" s="48" t="s">
        <v>636</v>
      </c>
      <c r="L275" s="48" t="s">
        <v>635</v>
      </c>
      <c r="M275" s="48"/>
      <c r="N275" s="48" t="s">
        <v>22</v>
      </c>
      <c r="O275" s="49">
        <v>107198</v>
      </c>
      <c r="P275" s="50">
        <v>8758076.5999999996</v>
      </c>
      <c r="Q275" s="51">
        <f t="shared" si="5"/>
        <v>2.5599999999999999E-4</v>
      </c>
      <c r="R275" s="51"/>
    </row>
    <row r="276" spans="1:18" outlineLevel="3">
      <c r="A276" s="48">
        <v>275</v>
      </c>
      <c r="B276" s="48">
        <v>4</v>
      </c>
      <c r="C276" s="48" t="s">
        <v>637</v>
      </c>
      <c r="D276" s="48" t="s">
        <v>637</v>
      </c>
      <c r="E276" s="48" t="s">
        <v>82</v>
      </c>
      <c r="F276" s="48" t="s">
        <v>457</v>
      </c>
      <c r="G276" s="48" t="s">
        <v>24</v>
      </c>
      <c r="H276" s="48" t="s">
        <v>607</v>
      </c>
      <c r="I276" s="48" t="s">
        <v>576</v>
      </c>
      <c r="J276" s="48" t="s">
        <v>77</v>
      </c>
      <c r="K276" s="48" t="s">
        <v>638</v>
      </c>
      <c r="L276" s="48" t="s">
        <v>637</v>
      </c>
      <c r="M276" s="48"/>
      <c r="N276" s="48" t="s">
        <v>22</v>
      </c>
      <c r="O276" s="49">
        <v>82550</v>
      </c>
      <c r="P276" s="50">
        <v>8625649.5</v>
      </c>
      <c r="Q276" s="51">
        <f t="shared" si="5"/>
        <v>2.52E-4</v>
      </c>
      <c r="R276" s="51"/>
    </row>
    <row r="277" spans="1:18" outlineLevel="3">
      <c r="A277" s="48">
        <v>276</v>
      </c>
      <c r="B277" s="48">
        <v>4</v>
      </c>
      <c r="C277" s="48" t="s">
        <v>639</v>
      </c>
      <c r="D277" s="48" t="s">
        <v>639</v>
      </c>
      <c r="E277" s="48" t="s">
        <v>82</v>
      </c>
      <c r="F277" s="48" t="s">
        <v>457</v>
      </c>
      <c r="G277" s="48" t="s">
        <v>24</v>
      </c>
      <c r="H277" s="48" t="s">
        <v>607</v>
      </c>
      <c r="I277" s="48" t="s">
        <v>576</v>
      </c>
      <c r="J277" s="48" t="s">
        <v>77</v>
      </c>
      <c r="K277" s="48" t="s">
        <v>640</v>
      </c>
      <c r="L277" s="48" t="s">
        <v>639</v>
      </c>
      <c r="M277" s="48"/>
      <c r="N277" s="48" t="s">
        <v>22</v>
      </c>
      <c r="O277" s="49">
        <v>77527</v>
      </c>
      <c r="P277" s="50">
        <v>8134132.8399999999</v>
      </c>
      <c r="Q277" s="51">
        <f t="shared" si="5"/>
        <v>2.3800000000000001E-4</v>
      </c>
      <c r="R277" s="51"/>
    </row>
    <row r="278" spans="1:18" outlineLevel="3">
      <c r="A278" s="48">
        <v>277</v>
      </c>
      <c r="B278" s="48">
        <v>4</v>
      </c>
      <c r="C278" s="48" t="s">
        <v>641</v>
      </c>
      <c r="D278" s="48" t="s">
        <v>641</v>
      </c>
      <c r="E278" s="48" t="s">
        <v>82</v>
      </c>
      <c r="F278" s="48" t="s">
        <v>457</v>
      </c>
      <c r="G278" s="48" t="s">
        <v>24</v>
      </c>
      <c r="H278" s="48" t="s">
        <v>607</v>
      </c>
      <c r="I278" s="48" t="s">
        <v>576</v>
      </c>
      <c r="J278" s="48" t="s">
        <v>77</v>
      </c>
      <c r="K278" s="48" t="s">
        <v>642</v>
      </c>
      <c r="L278" s="48" t="s">
        <v>641</v>
      </c>
      <c r="M278" s="48"/>
      <c r="N278" s="48" t="s">
        <v>22</v>
      </c>
      <c r="O278" s="49">
        <v>79656</v>
      </c>
      <c r="P278" s="50">
        <v>8085880.5599999996</v>
      </c>
      <c r="Q278" s="51">
        <f t="shared" si="5"/>
        <v>2.3699999999999999E-4</v>
      </c>
      <c r="R278" s="51"/>
    </row>
    <row r="279" spans="1:18" outlineLevel="3">
      <c r="A279" s="48">
        <v>278</v>
      </c>
      <c r="B279" s="48">
        <v>4</v>
      </c>
      <c r="C279" s="48" t="s">
        <v>643</v>
      </c>
      <c r="D279" s="48" t="s">
        <v>643</v>
      </c>
      <c r="E279" s="48" t="s">
        <v>82</v>
      </c>
      <c r="F279" s="48" t="s">
        <v>457</v>
      </c>
      <c r="G279" s="48" t="s">
        <v>24</v>
      </c>
      <c r="H279" s="48" t="s">
        <v>607</v>
      </c>
      <c r="I279" s="48" t="s">
        <v>576</v>
      </c>
      <c r="J279" s="48" t="s">
        <v>77</v>
      </c>
      <c r="K279" s="48" t="s">
        <v>644</v>
      </c>
      <c r="L279" s="48" t="s">
        <v>643</v>
      </c>
      <c r="M279" s="48"/>
      <c r="N279" s="48" t="s">
        <v>22</v>
      </c>
      <c r="O279" s="49">
        <v>73069</v>
      </c>
      <c r="P279" s="50">
        <v>7499071.4699999997</v>
      </c>
      <c r="Q279" s="51">
        <f t="shared" si="5"/>
        <v>2.1900000000000001E-4</v>
      </c>
      <c r="R279" s="51"/>
    </row>
    <row r="280" spans="1:18" outlineLevel="3">
      <c r="A280" s="48">
        <v>279</v>
      </c>
      <c r="B280" s="48">
        <v>4</v>
      </c>
      <c r="C280" s="48" t="s">
        <v>645</v>
      </c>
      <c r="D280" s="48" t="s">
        <v>645</v>
      </c>
      <c r="E280" s="48" t="s">
        <v>82</v>
      </c>
      <c r="F280" s="48" t="s">
        <v>457</v>
      </c>
      <c r="G280" s="48" t="s">
        <v>24</v>
      </c>
      <c r="H280" s="48" t="s">
        <v>607</v>
      </c>
      <c r="I280" s="48" t="s">
        <v>576</v>
      </c>
      <c r="J280" s="48" t="s">
        <v>77</v>
      </c>
      <c r="K280" s="48" t="s">
        <v>646</v>
      </c>
      <c r="L280" s="48" t="s">
        <v>645</v>
      </c>
      <c r="M280" s="48"/>
      <c r="N280" s="48" t="s">
        <v>22</v>
      </c>
      <c r="O280" s="49">
        <v>69365</v>
      </c>
      <c r="P280" s="50">
        <v>7220202.8499999996</v>
      </c>
      <c r="Q280" s="51">
        <f t="shared" si="5"/>
        <v>2.1100000000000001E-4</v>
      </c>
      <c r="R280" s="51"/>
    </row>
    <row r="281" spans="1:18" outlineLevel="3">
      <c r="A281" s="48">
        <v>280</v>
      </c>
      <c r="B281" s="48">
        <v>4</v>
      </c>
      <c r="C281" s="48" t="s">
        <v>647</v>
      </c>
      <c r="D281" s="48" t="s">
        <v>647</v>
      </c>
      <c r="E281" s="48" t="s">
        <v>82</v>
      </c>
      <c r="F281" s="48" t="s">
        <v>457</v>
      </c>
      <c r="G281" s="48" t="s">
        <v>24</v>
      </c>
      <c r="H281" s="48" t="s">
        <v>607</v>
      </c>
      <c r="I281" s="48" t="s">
        <v>576</v>
      </c>
      <c r="J281" s="48" t="s">
        <v>77</v>
      </c>
      <c r="K281" s="48" t="s">
        <v>648</v>
      </c>
      <c r="L281" s="48" t="s">
        <v>647</v>
      </c>
      <c r="M281" s="48"/>
      <c r="N281" s="48" t="s">
        <v>22</v>
      </c>
      <c r="O281" s="49">
        <v>62247</v>
      </c>
      <c r="P281" s="50">
        <v>6497341.8600000003</v>
      </c>
      <c r="Q281" s="51">
        <f t="shared" si="5"/>
        <v>1.9000000000000001E-4</v>
      </c>
      <c r="R281" s="51"/>
    </row>
    <row r="282" spans="1:18" outlineLevel="3">
      <c r="A282" s="48">
        <v>281</v>
      </c>
      <c r="B282" s="48">
        <v>4</v>
      </c>
      <c r="C282" s="48" t="s">
        <v>649</v>
      </c>
      <c r="D282" s="48" t="s">
        <v>649</v>
      </c>
      <c r="E282" s="48" t="s">
        <v>82</v>
      </c>
      <c r="F282" s="48" t="s">
        <v>457</v>
      </c>
      <c r="G282" s="48" t="s">
        <v>24</v>
      </c>
      <c r="H282" s="48" t="s">
        <v>607</v>
      </c>
      <c r="I282" s="48" t="s">
        <v>576</v>
      </c>
      <c r="J282" s="48" t="s">
        <v>77</v>
      </c>
      <c r="K282" s="48" t="s">
        <v>650</v>
      </c>
      <c r="L282" s="48" t="s">
        <v>649</v>
      </c>
      <c r="M282" s="48"/>
      <c r="N282" s="48" t="s">
        <v>22</v>
      </c>
      <c r="O282" s="49">
        <v>60391</v>
      </c>
      <c r="P282" s="50">
        <v>6303612.5800000001</v>
      </c>
      <c r="Q282" s="51">
        <f t="shared" si="5"/>
        <v>1.84E-4</v>
      </c>
      <c r="R282" s="51"/>
    </row>
    <row r="283" spans="1:18" outlineLevel="3">
      <c r="A283" s="48">
        <v>282</v>
      </c>
      <c r="B283" s="48">
        <v>4</v>
      </c>
      <c r="C283" s="48" t="s">
        <v>651</v>
      </c>
      <c r="D283" s="48" t="s">
        <v>651</v>
      </c>
      <c r="E283" s="48" t="s">
        <v>82</v>
      </c>
      <c r="F283" s="48" t="s">
        <v>457</v>
      </c>
      <c r="G283" s="48" t="s">
        <v>24</v>
      </c>
      <c r="H283" s="48" t="s">
        <v>607</v>
      </c>
      <c r="I283" s="48" t="s">
        <v>576</v>
      </c>
      <c r="J283" s="48" t="s">
        <v>77</v>
      </c>
      <c r="K283" s="48" t="s">
        <v>652</v>
      </c>
      <c r="L283" s="48" t="s">
        <v>651</v>
      </c>
      <c r="M283" s="48"/>
      <c r="N283" s="48" t="s">
        <v>22</v>
      </c>
      <c r="O283" s="49">
        <v>58363</v>
      </c>
      <c r="P283" s="50">
        <v>5982207.5</v>
      </c>
      <c r="Q283" s="51">
        <f t="shared" si="5"/>
        <v>1.75E-4</v>
      </c>
      <c r="R283" s="51"/>
    </row>
    <row r="284" spans="1:18" outlineLevel="3">
      <c r="A284" s="48">
        <v>283</v>
      </c>
      <c r="B284" s="48">
        <v>4</v>
      </c>
      <c r="C284" s="48" t="s">
        <v>653</v>
      </c>
      <c r="D284" s="48" t="s">
        <v>653</v>
      </c>
      <c r="E284" s="48" t="s">
        <v>82</v>
      </c>
      <c r="F284" s="48" t="s">
        <v>457</v>
      </c>
      <c r="G284" s="48" t="s">
        <v>24</v>
      </c>
      <c r="H284" s="48" t="s">
        <v>607</v>
      </c>
      <c r="I284" s="48" t="s">
        <v>576</v>
      </c>
      <c r="J284" s="48" t="s">
        <v>77</v>
      </c>
      <c r="K284" s="48" t="s">
        <v>654</v>
      </c>
      <c r="L284" s="48" t="s">
        <v>653</v>
      </c>
      <c r="M284" s="48" t="s">
        <v>655</v>
      </c>
      <c r="N284" s="48" t="s">
        <v>22</v>
      </c>
      <c r="O284" s="49">
        <v>50782</v>
      </c>
      <c r="P284" s="50">
        <v>5123903.8</v>
      </c>
      <c r="Q284" s="51">
        <f t="shared" si="5"/>
        <v>1.4999999999999999E-4</v>
      </c>
      <c r="R284" s="51"/>
    </row>
    <row r="285" spans="1:18" outlineLevel="3">
      <c r="A285" s="48">
        <v>284</v>
      </c>
      <c r="B285" s="48">
        <v>4</v>
      </c>
      <c r="C285" s="48" t="s">
        <v>656</v>
      </c>
      <c r="D285" s="48" t="s">
        <v>656</v>
      </c>
      <c r="E285" s="48" t="s">
        <v>82</v>
      </c>
      <c r="F285" s="48" t="s">
        <v>457</v>
      </c>
      <c r="G285" s="48" t="s">
        <v>24</v>
      </c>
      <c r="H285" s="48" t="s">
        <v>607</v>
      </c>
      <c r="I285" s="48" t="s">
        <v>576</v>
      </c>
      <c r="J285" s="48" t="s">
        <v>77</v>
      </c>
      <c r="K285" s="48" t="s">
        <v>657</v>
      </c>
      <c r="L285" s="48" t="s">
        <v>656</v>
      </c>
      <c r="M285" s="48"/>
      <c r="N285" s="48" t="s">
        <v>22</v>
      </c>
      <c r="O285" s="49">
        <v>45156</v>
      </c>
      <c r="P285" s="50">
        <v>4700288.04</v>
      </c>
      <c r="Q285" s="51">
        <f t="shared" si="5"/>
        <v>1.3799999999999999E-4</v>
      </c>
      <c r="R285" s="51"/>
    </row>
    <row r="286" spans="1:18" outlineLevel="3">
      <c r="A286" s="48">
        <v>285</v>
      </c>
      <c r="B286" s="48">
        <v>4</v>
      </c>
      <c r="C286" s="48" t="s">
        <v>658</v>
      </c>
      <c r="D286" s="48" t="s">
        <v>658</v>
      </c>
      <c r="E286" s="48" t="s">
        <v>82</v>
      </c>
      <c r="F286" s="48" t="s">
        <v>457</v>
      </c>
      <c r="G286" s="48" t="s">
        <v>24</v>
      </c>
      <c r="H286" s="48" t="s">
        <v>607</v>
      </c>
      <c r="I286" s="48" t="s">
        <v>576</v>
      </c>
      <c r="J286" s="48" t="s">
        <v>77</v>
      </c>
      <c r="K286" s="48" t="s">
        <v>659</v>
      </c>
      <c r="L286" s="48" t="s">
        <v>658</v>
      </c>
      <c r="M286" s="48"/>
      <c r="N286" s="48" t="s">
        <v>22</v>
      </c>
      <c r="O286" s="49">
        <v>43833</v>
      </c>
      <c r="P286" s="50">
        <v>4525757.25</v>
      </c>
      <c r="Q286" s="51">
        <f t="shared" si="5"/>
        <v>1.3200000000000001E-4</v>
      </c>
      <c r="R286" s="51"/>
    </row>
    <row r="287" spans="1:18" outlineLevel="3">
      <c r="A287" s="48">
        <v>286</v>
      </c>
      <c r="B287" s="48">
        <v>4</v>
      </c>
      <c r="C287" s="48" t="s">
        <v>660</v>
      </c>
      <c r="D287" s="48" t="s">
        <v>660</v>
      </c>
      <c r="E287" s="48" t="s">
        <v>82</v>
      </c>
      <c r="F287" s="48" t="s">
        <v>457</v>
      </c>
      <c r="G287" s="48" t="s">
        <v>24</v>
      </c>
      <c r="H287" s="48" t="s">
        <v>607</v>
      </c>
      <c r="I287" s="48" t="s">
        <v>576</v>
      </c>
      <c r="J287" s="48" t="s">
        <v>77</v>
      </c>
      <c r="K287" s="48" t="s">
        <v>661</v>
      </c>
      <c r="L287" s="48" t="s">
        <v>660</v>
      </c>
      <c r="M287" s="48"/>
      <c r="N287" s="48" t="s">
        <v>22</v>
      </c>
      <c r="O287" s="49">
        <v>40597</v>
      </c>
      <c r="P287" s="50">
        <v>4199353.68</v>
      </c>
      <c r="Q287" s="51">
        <f t="shared" si="5"/>
        <v>1.2300000000000001E-4</v>
      </c>
      <c r="R287" s="51"/>
    </row>
    <row r="288" spans="1:18" outlineLevel="3">
      <c r="A288" s="48">
        <v>287</v>
      </c>
      <c r="B288" s="48">
        <v>4</v>
      </c>
      <c r="C288" s="48" t="s">
        <v>662</v>
      </c>
      <c r="D288" s="48" t="s">
        <v>662</v>
      </c>
      <c r="E288" s="48" t="s">
        <v>82</v>
      </c>
      <c r="F288" s="48" t="s">
        <v>457</v>
      </c>
      <c r="G288" s="48" t="s">
        <v>24</v>
      </c>
      <c r="H288" s="48" t="s">
        <v>607</v>
      </c>
      <c r="I288" s="48" t="s">
        <v>576</v>
      </c>
      <c r="J288" s="48" t="s">
        <v>77</v>
      </c>
      <c r="K288" s="48" t="s">
        <v>663</v>
      </c>
      <c r="L288" s="48" t="s">
        <v>662</v>
      </c>
      <c r="M288" s="48" t="s">
        <v>664</v>
      </c>
      <c r="N288" s="48" t="s">
        <v>22</v>
      </c>
      <c r="O288" s="49">
        <v>35766</v>
      </c>
      <c r="P288" s="50">
        <v>3759006.6</v>
      </c>
      <c r="Q288" s="51">
        <f t="shared" si="5"/>
        <v>1.1E-4</v>
      </c>
      <c r="R288" s="51"/>
    </row>
    <row r="289" spans="1:18" outlineLevel="3">
      <c r="A289" s="48">
        <v>288</v>
      </c>
      <c r="B289" s="48">
        <v>4</v>
      </c>
      <c r="C289" s="48" t="s">
        <v>665</v>
      </c>
      <c r="D289" s="48" t="s">
        <v>665</v>
      </c>
      <c r="E289" s="48" t="s">
        <v>82</v>
      </c>
      <c r="F289" s="48" t="s">
        <v>457</v>
      </c>
      <c r="G289" s="48" t="s">
        <v>24</v>
      </c>
      <c r="H289" s="48" t="s">
        <v>607</v>
      </c>
      <c r="I289" s="48" t="s">
        <v>576</v>
      </c>
      <c r="J289" s="48" t="s">
        <v>77</v>
      </c>
      <c r="K289" s="48" t="s">
        <v>666</v>
      </c>
      <c r="L289" s="48" t="s">
        <v>665</v>
      </c>
      <c r="M289" s="48"/>
      <c r="N289" s="48" t="s">
        <v>22</v>
      </c>
      <c r="O289" s="49">
        <v>36488</v>
      </c>
      <c r="P289" s="50">
        <v>3745493.2</v>
      </c>
      <c r="Q289" s="51">
        <f t="shared" si="5"/>
        <v>1.1E-4</v>
      </c>
      <c r="R289" s="51"/>
    </row>
    <row r="290" spans="1:18" outlineLevel="3">
      <c r="A290" s="48">
        <v>289</v>
      </c>
      <c r="B290" s="48">
        <v>4</v>
      </c>
      <c r="C290" s="48" t="s">
        <v>667</v>
      </c>
      <c r="D290" s="48" t="s">
        <v>667</v>
      </c>
      <c r="E290" s="48" t="s">
        <v>82</v>
      </c>
      <c r="F290" s="48" t="s">
        <v>457</v>
      </c>
      <c r="G290" s="48" t="s">
        <v>24</v>
      </c>
      <c r="H290" s="48" t="s">
        <v>607</v>
      </c>
      <c r="I290" s="48" t="s">
        <v>576</v>
      </c>
      <c r="J290" s="48" t="s">
        <v>77</v>
      </c>
      <c r="K290" s="48" t="s">
        <v>668</v>
      </c>
      <c r="L290" s="48" t="s">
        <v>667</v>
      </c>
      <c r="M290" s="48"/>
      <c r="N290" s="48" t="s">
        <v>22</v>
      </c>
      <c r="O290" s="49">
        <v>30072</v>
      </c>
      <c r="P290" s="50">
        <v>3165078</v>
      </c>
      <c r="Q290" s="51">
        <f t="shared" si="5"/>
        <v>9.2999999999999997E-5</v>
      </c>
      <c r="R290" s="51"/>
    </row>
    <row r="291" spans="1:18" outlineLevel="3">
      <c r="A291" s="48">
        <v>290</v>
      </c>
      <c r="B291" s="48">
        <v>4</v>
      </c>
      <c r="C291" s="48" t="s">
        <v>669</v>
      </c>
      <c r="D291" s="48" t="s">
        <v>669</v>
      </c>
      <c r="E291" s="48" t="s">
        <v>82</v>
      </c>
      <c r="F291" s="48" t="s">
        <v>457</v>
      </c>
      <c r="G291" s="48" t="s">
        <v>24</v>
      </c>
      <c r="H291" s="48" t="s">
        <v>607</v>
      </c>
      <c r="I291" s="48" t="s">
        <v>576</v>
      </c>
      <c r="J291" s="48" t="s">
        <v>77</v>
      </c>
      <c r="K291" s="48" t="s">
        <v>670</v>
      </c>
      <c r="L291" s="48" t="s">
        <v>669</v>
      </c>
      <c r="M291" s="48"/>
      <c r="N291" s="48" t="s">
        <v>22</v>
      </c>
      <c r="O291" s="49">
        <v>28022</v>
      </c>
      <c r="P291" s="50">
        <v>2914288</v>
      </c>
      <c r="Q291" s="51">
        <f t="shared" si="5"/>
        <v>8.5000000000000006E-5</v>
      </c>
      <c r="R291" s="51"/>
    </row>
    <row r="292" spans="1:18" outlineLevel="3">
      <c r="A292" s="48">
        <v>291</v>
      </c>
      <c r="B292" s="48">
        <v>4</v>
      </c>
      <c r="C292" s="48" t="s">
        <v>671</v>
      </c>
      <c r="D292" s="48" t="s">
        <v>671</v>
      </c>
      <c r="E292" s="48" t="s">
        <v>82</v>
      </c>
      <c r="F292" s="48" t="s">
        <v>457</v>
      </c>
      <c r="G292" s="48" t="s">
        <v>24</v>
      </c>
      <c r="H292" s="48" t="s">
        <v>607</v>
      </c>
      <c r="I292" s="48" t="s">
        <v>576</v>
      </c>
      <c r="J292" s="48" t="s">
        <v>77</v>
      </c>
      <c r="K292" s="48" t="s">
        <v>672</v>
      </c>
      <c r="L292" s="48" t="s">
        <v>671</v>
      </c>
      <c r="M292" s="48"/>
      <c r="N292" s="48" t="s">
        <v>22</v>
      </c>
      <c r="O292" s="49">
        <v>24996</v>
      </c>
      <c r="P292" s="50">
        <v>2655825</v>
      </c>
      <c r="Q292" s="51">
        <f t="shared" si="5"/>
        <v>7.7999999999999999E-5</v>
      </c>
      <c r="R292" s="51"/>
    </row>
    <row r="293" spans="1:18" outlineLevel="3">
      <c r="A293" s="48">
        <v>292</v>
      </c>
      <c r="B293" s="48">
        <v>4</v>
      </c>
      <c r="C293" s="48" t="s">
        <v>673</v>
      </c>
      <c r="D293" s="48" t="s">
        <v>673</v>
      </c>
      <c r="E293" s="48" t="s">
        <v>82</v>
      </c>
      <c r="F293" s="48" t="s">
        <v>457</v>
      </c>
      <c r="G293" s="48" t="s">
        <v>24</v>
      </c>
      <c r="H293" s="48" t="s">
        <v>607</v>
      </c>
      <c r="I293" s="48" t="s">
        <v>576</v>
      </c>
      <c r="J293" s="48" t="s">
        <v>77</v>
      </c>
      <c r="K293" s="48" t="s">
        <v>674</v>
      </c>
      <c r="L293" s="48" t="s">
        <v>673</v>
      </c>
      <c r="M293" s="48" t="s">
        <v>675</v>
      </c>
      <c r="N293" s="48" t="s">
        <v>22</v>
      </c>
      <c r="O293" s="49">
        <v>22156</v>
      </c>
      <c r="P293" s="50">
        <v>2324164.4</v>
      </c>
      <c r="Q293" s="51">
        <f t="shared" si="5"/>
        <v>6.7999999999999999E-5</v>
      </c>
      <c r="R293" s="51"/>
    </row>
    <row r="294" spans="1:18" outlineLevel="3">
      <c r="A294" s="48">
        <v>293</v>
      </c>
      <c r="B294" s="48">
        <v>4</v>
      </c>
      <c r="C294" s="48" t="s">
        <v>676</v>
      </c>
      <c r="D294" s="48" t="s">
        <v>676</v>
      </c>
      <c r="E294" s="48" t="s">
        <v>82</v>
      </c>
      <c r="F294" s="48" t="s">
        <v>457</v>
      </c>
      <c r="G294" s="48" t="s">
        <v>24</v>
      </c>
      <c r="H294" s="48" t="s">
        <v>607</v>
      </c>
      <c r="I294" s="48" t="s">
        <v>576</v>
      </c>
      <c r="J294" s="48" t="s">
        <v>77</v>
      </c>
      <c r="K294" s="48" t="s">
        <v>677</v>
      </c>
      <c r="L294" s="48" t="s">
        <v>676</v>
      </c>
      <c r="M294" s="48"/>
      <c r="N294" s="48" t="s">
        <v>22</v>
      </c>
      <c r="O294" s="49">
        <v>21910</v>
      </c>
      <c r="P294" s="50">
        <v>2311505</v>
      </c>
      <c r="Q294" s="51">
        <f t="shared" si="5"/>
        <v>6.7999999999999999E-5</v>
      </c>
      <c r="R294" s="51"/>
    </row>
    <row r="295" spans="1:18" outlineLevel="3">
      <c r="A295" s="48">
        <v>294</v>
      </c>
      <c r="B295" s="48">
        <v>4</v>
      </c>
      <c r="C295" s="48" t="s">
        <v>678</v>
      </c>
      <c r="D295" s="48" t="s">
        <v>678</v>
      </c>
      <c r="E295" s="48" t="s">
        <v>82</v>
      </c>
      <c r="F295" s="48" t="s">
        <v>457</v>
      </c>
      <c r="G295" s="48" t="s">
        <v>24</v>
      </c>
      <c r="H295" s="48" t="s">
        <v>607</v>
      </c>
      <c r="I295" s="48" t="s">
        <v>576</v>
      </c>
      <c r="J295" s="48" t="s">
        <v>77</v>
      </c>
      <c r="K295" s="48" t="s">
        <v>679</v>
      </c>
      <c r="L295" s="48" t="s">
        <v>678</v>
      </c>
      <c r="M295" s="48"/>
      <c r="N295" s="48" t="s">
        <v>22</v>
      </c>
      <c r="O295" s="49">
        <v>22171</v>
      </c>
      <c r="P295" s="50">
        <v>2281395.9</v>
      </c>
      <c r="Q295" s="51">
        <f t="shared" si="5"/>
        <v>6.7000000000000002E-5</v>
      </c>
      <c r="R295" s="51"/>
    </row>
    <row r="296" spans="1:18" outlineLevel="3">
      <c r="A296" s="48">
        <v>295</v>
      </c>
      <c r="B296" s="48">
        <v>4</v>
      </c>
      <c r="C296" s="48" t="s">
        <v>680</v>
      </c>
      <c r="D296" s="48" t="s">
        <v>680</v>
      </c>
      <c r="E296" s="48" t="s">
        <v>82</v>
      </c>
      <c r="F296" s="48" t="s">
        <v>457</v>
      </c>
      <c r="G296" s="48" t="s">
        <v>24</v>
      </c>
      <c r="H296" s="48" t="s">
        <v>607</v>
      </c>
      <c r="I296" s="48" t="s">
        <v>576</v>
      </c>
      <c r="J296" s="48" t="s">
        <v>77</v>
      </c>
      <c r="K296" s="48" t="s">
        <v>681</v>
      </c>
      <c r="L296" s="48" t="s">
        <v>680</v>
      </c>
      <c r="M296" s="48"/>
      <c r="N296" s="48" t="s">
        <v>22</v>
      </c>
      <c r="O296" s="49">
        <v>20300</v>
      </c>
      <c r="P296" s="50">
        <v>2138199</v>
      </c>
      <c r="Q296" s="51">
        <f t="shared" si="5"/>
        <v>6.3E-5</v>
      </c>
      <c r="R296" s="51"/>
    </row>
    <row r="297" spans="1:18" outlineLevel="3">
      <c r="A297" s="48">
        <v>296</v>
      </c>
      <c r="B297" s="48">
        <v>4</v>
      </c>
      <c r="C297" s="48" t="s">
        <v>682</v>
      </c>
      <c r="D297" s="48" t="s">
        <v>682</v>
      </c>
      <c r="E297" s="48" t="s">
        <v>82</v>
      </c>
      <c r="F297" s="48" t="s">
        <v>457</v>
      </c>
      <c r="G297" s="48" t="s">
        <v>24</v>
      </c>
      <c r="H297" s="48" t="s">
        <v>607</v>
      </c>
      <c r="I297" s="48" t="s">
        <v>576</v>
      </c>
      <c r="J297" s="48" t="s">
        <v>77</v>
      </c>
      <c r="K297" s="48" t="s">
        <v>683</v>
      </c>
      <c r="L297" s="48" t="s">
        <v>682</v>
      </c>
      <c r="M297" s="48"/>
      <c r="N297" s="48" t="s">
        <v>22</v>
      </c>
      <c r="O297" s="49">
        <v>14341</v>
      </c>
      <c r="P297" s="50">
        <v>1476405.95</v>
      </c>
      <c r="Q297" s="51">
        <f t="shared" si="5"/>
        <v>4.3000000000000002E-5</v>
      </c>
      <c r="R297" s="51"/>
    </row>
    <row r="298" spans="1:18" outlineLevel="3">
      <c r="A298" s="48">
        <v>297</v>
      </c>
      <c r="B298" s="48">
        <v>4</v>
      </c>
      <c r="C298" s="48" t="s">
        <v>684</v>
      </c>
      <c r="D298" s="48" t="s">
        <v>684</v>
      </c>
      <c r="E298" s="48" t="s">
        <v>82</v>
      </c>
      <c r="F298" s="48" t="s">
        <v>457</v>
      </c>
      <c r="G298" s="48" t="s">
        <v>24</v>
      </c>
      <c r="H298" s="48" t="s">
        <v>607</v>
      </c>
      <c r="I298" s="48" t="s">
        <v>576</v>
      </c>
      <c r="J298" s="48" t="s">
        <v>77</v>
      </c>
      <c r="K298" s="48" t="s">
        <v>685</v>
      </c>
      <c r="L298" s="48" t="s">
        <v>684</v>
      </c>
      <c r="M298" s="48" t="s">
        <v>686</v>
      </c>
      <c r="N298" s="48" t="s">
        <v>22</v>
      </c>
      <c r="O298" s="49">
        <v>12434</v>
      </c>
      <c r="P298" s="50">
        <v>1305570</v>
      </c>
      <c r="Q298" s="51">
        <f t="shared" si="5"/>
        <v>3.8000000000000002E-5</v>
      </c>
      <c r="R298" s="51"/>
    </row>
    <row r="299" spans="1:18" outlineLevel="3">
      <c r="A299" s="48">
        <v>298</v>
      </c>
      <c r="B299" s="48">
        <v>4</v>
      </c>
      <c r="C299" s="48" t="s">
        <v>687</v>
      </c>
      <c r="D299" s="48" t="s">
        <v>687</v>
      </c>
      <c r="E299" s="48" t="s">
        <v>82</v>
      </c>
      <c r="F299" s="48" t="s">
        <v>457</v>
      </c>
      <c r="G299" s="48" t="s">
        <v>24</v>
      </c>
      <c r="H299" s="48" t="s">
        <v>607</v>
      </c>
      <c r="I299" s="48" t="s">
        <v>576</v>
      </c>
      <c r="J299" s="48" t="s">
        <v>77</v>
      </c>
      <c r="K299" s="48" t="s">
        <v>688</v>
      </c>
      <c r="L299" s="48" t="s">
        <v>687</v>
      </c>
      <c r="M299" s="48"/>
      <c r="N299" s="48" t="s">
        <v>22</v>
      </c>
      <c r="O299" s="49">
        <v>10486</v>
      </c>
      <c r="P299" s="50">
        <v>1080372.58</v>
      </c>
      <c r="Q299" s="51">
        <f t="shared" si="5"/>
        <v>3.1999999999999999E-5</v>
      </c>
      <c r="R299" s="51"/>
    </row>
    <row r="300" spans="1:18" outlineLevel="3">
      <c r="A300" s="48">
        <v>299</v>
      </c>
      <c r="B300" s="48">
        <v>4</v>
      </c>
      <c r="C300" s="48" t="s">
        <v>689</v>
      </c>
      <c r="D300" s="48" t="s">
        <v>689</v>
      </c>
      <c r="E300" s="48" t="s">
        <v>82</v>
      </c>
      <c r="F300" s="48" t="s">
        <v>457</v>
      </c>
      <c r="G300" s="48" t="s">
        <v>24</v>
      </c>
      <c r="H300" s="48" t="s">
        <v>607</v>
      </c>
      <c r="I300" s="48" t="s">
        <v>576</v>
      </c>
      <c r="J300" s="48" t="s">
        <v>77</v>
      </c>
      <c r="K300" s="48" t="s">
        <v>690</v>
      </c>
      <c r="L300" s="48" t="s">
        <v>689</v>
      </c>
      <c r="M300" s="48"/>
      <c r="N300" s="48" t="s">
        <v>22</v>
      </c>
      <c r="O300" s="49">
        <v>9662</v>
      </c>
      <c r="P300" s="50">
        <v>999920.38</v>
      </c>
      <c r="Q300" s="51">
        <f t="shared" si="5"/>
        <v>2.9E-5</v>
      </c>
      <c r="R300" s="51"/>
    </row>
    <row r="301" spans="1:18" outlineLevel="3">
      <c r="A301" s="48">
        <v>300</v>
      </c>
      <c r="B301" s="48">
        <v>4</v>
      </c>
      <c r="C301" s="48" t="s">
        <v>691</v>
      </c>
      <c r="D301" s="48" t="s">
        <v>691</v>
      </c>
      <c r="E301" s="48" t="s">
        <v>82</v>
      </c>
      <c r="F301" s="48" t="s">
        <v>457</v>
      </c>
      <c r="G301" s="48" t="s">
        <v>24</v>
      </c>
      <c r="H301" s="48" t="s">
        <v>607</v>
      </c>
      <c r="I301" s="48" t="s">
        <v>576</v>
      </c>
      <c r="J301" s="48" t="s">
        <v>77</v>
      </c>
      <c r="K301" s="48" t="s">
        <v>692</v>
      </c>
      <c r="L301" s="48" t="s">
        <v>691</v>
      </c>
      <c r="M301" s="48"/>
      <c r="N301" s="48" t="s">
        <v>22</v>
      </c>
      <c r="O301" s="49">
        <v>8144</v>
      </c>
      <c r="P301" s="50">
        <v>834271.36</v>
      </c>
      <c r="Q301" s="51">
        <f t="shared" si="5"/>
        <v>2.4000000000000001E-5</v>
      </c>
      <c r="R301" s="51"/>
    </row>
    <row r="302" spans="1:18" outlineLevel="3">
      <c r="A302" s="48">
        <v>301</v>
      </c>
      <c r="B302" s="48">
        <v>4</v>
      </c>
      <c r="C302" s="48" t="s">
        <v>693</v>
      </c>
      <c r="D302" s="48" t="s">
        <v>693</v>
      </c>
      <c r="E302" s="48" t="s">
        <v>82</v>
      </c>
      <c r="F302" s="48" t="s">
        <v>457</v>
      </c>
      <c r="G302" s="48" t="s">
        <v>24</v>
      </c>
      <c r="H302" s="48" t="s">
        <v>607</v>
      </c>
      <c r="I302" s="48" t="s">
        <v>576</v>
      </c>
      <c r="J302" s="48" t="s">
        <v>77</v>
      </c>
      <c r="K302" s="48" t="s">
        <v>694</v>
      </c>
      <c r="L302" s="48" t="s">
        <v>693</v>
      </c>
      <c r="M302" s="48"/>
      <c r="N302" s="48" t="s">
        <v>22</v>
      </c>
      <c r="O302" s="49">
        <v>7588</v>
      </c>
      <c r="P302" s="50">
        <v>779204.13</v>
      </c>
      <c r="Q302" s="51">
        <f t="shared" si="5"/>
        <v>2.3E-5</v>
      </c>
      <c r="R302" s="51"/>
    </row>
    <row r="303" spans="1:18" outlineLevel="3">
      <c r="A303" s="48">
        <v>302</v>
      </c>
      <c r="B303" s="48">
        <v>4</v>
      </c>
      <c r="C303" s="48" t="s">
        <v>695</v>
      </c>
      <c r="D303" s="48" t="s">
        <v>695</v>
      </c>
      <c r="E303" s="48" t="s">
        <v>82</v>
      </c>
      <c r="F303" s="48" t="s">
        <v>457</v>
      </c>
      <c r="G303" s="48" t="s">
        <v>24</v>
      </c>
      <c r="H303" s="48" t="s">
        <v>607</v>
      </c>
      <c r="I303" s="48" t="s">
        <v>576</v>
      </c>
      <c r="J303" s="48" t="s">
        <v>77</v>
      </c>
      <c r="K303" s="48" t="s">
        <v>696</v>
      </c>
      <c r="L303" s="48" t="s">
        <v>695</v>
      </c>
      <c r="M303" s="48"/>
      <c r="N303" s="48" t="s">
        <v>22</v>
      </c>
      <c r="O303" s="49">
        <v>7575</v>
      </c>
      <c r="P303" s="50">
        <v>708262.5</v>
      </c>
      <c r="Q303" s="51">
        <f t="shared" si="5"/>
        <v>2.0999999999999999E-5</v>
      </c>
      <c r="R303" s="51"/>
    </row>
    <row r="304" spans="1:18" outlineLevel="3">
      <c r="A304" s="48">
        <v>303</v>
      </c>
      <c r="B304" s="48">
        <v>4</v>
      </c>
      <c r="C304" s="48" t="s">
        <v>697</v>
      </c>
      <c r="D304" s="48" t="s">
        <v>697</v>
      </c>
      <c r="E304" s="48" t="s">
        <v>82</v>
      </c>
      <c r="F304" s="48" t="s">
        <v>457</v>
      </c>
      <c r="G304" s="48" t="s">
        <v>24</v>
      </c>
      <c r="H304" s="48" t="s">
        <v>607</v>
      </c>
      <c r="I304" s="48" t="s">
        <v>576</v>
      </c>
      <c r="J304" s="48" t="s">
        <v>77</v>
      </c>
      <c r="K304" s="48" t="s">
        <v>698</v>
      </c>
      <c r="L304" s="48" t="s">
        <v>697</v>
      </c>
      <c r="M304" s="48"/>
      <c r="N304" s="48" t="s">
        <v>22</v>
      </c>
      <c r="O304" s="49">
        <v>592736</v>
      </c>
      <c r="P304" s="50">
        <v>589772.31999999995</v>
      </c>
      <c r="Q304" s="51">
        <f t="shared" si="5"/>
        <v>1.7E-5</v>
      </c>
      <c r="R304" s="51"/>
    </row>
    <row r="305" spans="1:18" outlineLevel="3">
      <c r="A305" s="48">
        <v>304</v>
      </c>
      <c r="B305" s="48">
        <v>4</v>
      </c>
      <c r="C305" s="48" t="s">
        <v>699</v>
      </c>
      <c r="D305" s="48" t="s">
        <v>699</v>
      </c>
      <c r="E305" s="48" t="s">
        <v>82</v>
      </c>
      <c r="F305" s="48" t="s">
        <v>457</v>
      </c>
      <c r="G305" s="48" t="s">
        <v>24</v>
      </c>
      <c r="H305" s="48" t="s">
        <v>607</v>
      </c>
      <c r="I305" s="48" t="s">
        <v>576</v>
      </c>
      <c r="J305" s="48" t="s">
        <v>77</v>
      </c>
      <c r="K305" s="48" t="s">
        <v>700</v>
      </c>
      <c r="L305" s="48" t="s">
        <v>699</v>
      </c>
      <c r="M305" s="48"/>
      <c r="N305" s="48" t="s">
        <v>22</v>
      </c>
      <c r="O305" s="49">
        <v>4456</v>
      </c>
      <c r="P305" s="50">
        <v>505756</v>
      </c>
      <c r="Q305" s="51">
        <f t="shared" si="5"/>
        <v>1.5E-5</v>
      </c>
      <c r="R305" s="51"/>
    </row>
    <row r="306" spans="1:18" outlineLevel="3">
      <c r="A306" s="48">
        <v>305</v>
      </c>
      <c r="B306" s="48">
        <v>4</v>
      </c>
      <c r="C306" s="48" t="s">
        <v>701</v>
      </c>
      <c r="D306" s="48" t="s">
        <v>701</v>
      </c>
      <c r="E306" s="48" t="s">
        <v>82</v>
      </c>
      <c r="F306" s="48" t="s">
        <v>457</v>
      </c>
      <c r="G306" s="48" t="s">
        <v>24</v>
      </c>
      <c r="H306" s="48" t="s">
        <v>607</v>
      </c>
      <c r="I306" s="48" t="s">
        <v>576</v>
      </c>
      <c r="J306" s="48" t="s">
        <v>77</v>
      </c>
      <c r="K306" s="48" t="s">
        <v>702</v>
      </c>
      <c r="L306" s="48" t="s">
        <v>701</v>
      </c>
      <c r="M306" s="48"/>
      <c r="N306" s="48" t="s">
        <v>22</v>
      </c>
      <c r="O306" s="49">
        <v>4125</v>
      </c>
      <c r="P306" s="50">
        <v>398475</v>
      </c>
      <c r="Q306" s="51">
        <f t="shared" si="5"/>
        <v>1.2E-5</v>
      </c>
      <c r="R306" s="51"/>
    </row>
    <row r="307" spans="1:18" outlineLevel="3">
      <c r="A307" s="48">
        <v>306</v>
      </c>
      <c r="B307" s="48">
        <v>4</v>
      </c>
      <c r="C307" s="48" t="s">
        <v>703</v>
      </c>
      <c r="D307" s="48" t="s">
        <v>703</v>
      </c>
      <c r="E307" s="48" t="s">
        <v>82</v>
      </c>
      <c r="F307" s="48" t="s">
        <v>457</v>
      </c>
      <c r="G307" s="48" t="s">
        <v>24</v>
      </c>
      <c r="H307" s="48" t="s">
        <v>607</v>
      </c>
      <c r="I307" s="48" t="s">
        <v>576</v>
      </c>
      <c r="J307" s="48" t="s">
        <v>77</v>
      </c>
      <c r="K307" s="48" t="s">
        <v>704</v>
      </c>
      <c r="L307" s="48" t="s">
        <v>703</v>
      </c>
      <c r="M307" s="48"/>
      <c r="N307" s="48" t="s">
        <v>22</v>
      </c>
      <c r="O307" s="49">
        <v>3093</v>
      </c>
      <c r="P307" s="50">
        <v>315486</v>
      </c>
      <c r="Q307" s="51">
        <f t="shared" si="5"/>
        <v>9.0000000000000002E-6</v>
      </c>
      <c r="R307" s="51"/>
    </row>
    <row r="308" spans="1:18" outlineLevel="3">
      <c r="A308" s="48">
        <v>307</v>
      </c>
      <c r="B308" s="48">
        <v>4</v>
      </c>
      <c r="C308" s="48" t="s">
        <v>705</v>
      </c>
      <c r="D308" s="48" t="s">
        <v>705</v>
      </c>
      <c r="E308" s="48" t="s">
        <v>82</v>
      </c>
      <c r="F308" s="48" t="s">
        <v>457</v>
      </c>
      <c r="G308" s="48" t="s">
        <v>24</v>
      </c>
      <c r="H308" s="48" t="s">
        <v>607</v>
      </c>
      <c r="I308" s="48" t="s">
        <v>576</v>
      </c>
      <c r="J308" s="48" t="s">
        <v>77</v>
      </c>
      <c r="K308" s="48" t="s">
        <v>706</v>
      </c>
      <c r="L308" s="48" t="s">
        <v>705</v>
      </c>
      <c r="M308" s="48"/>
      <c r="N308" s="48" t="s">
        <v>22</v>
      </c>
      <c r="O308" s="49">
        <v>2106</v>
      </c>
      <c r="P308" s="50">
        <v>204176.7</v>
      </c>
      <c r="Q308" s="51">
        <f t="shared" si="5"/>
        <v>6.0000000000000002E-6</v>
      </c>
      <c r="R308" s="51"/>
    </row>
    <row r="309" spans="1:18" outlineLevel="3">
      <c r="A309" s="48">
        <v>308</v>
      </c>
      <c r="B309" s="48">
        <v>4</v>
      </c>
      <c r="C309" s="48" t="s">
        <v>707</v>
      </c>
      <c r="D309" s="48" t="s">
        <v>707</v>
      </c>
      <c r="E309" s="48" t="s">
        <v>82</v>
      </c>
      <c r="F309" s="48" t="s">
        <v>457</v>
      </c>
      <c r="G309" s="48" t="s">
        <v>24</v>
      </c>
      <c r="H309" s="48" t="s">
        <v>607</v>
      </c>
      <c r="I309" s="48" t="s">
        <v>576</v>
      </c>
      <c r="J309" s="48" t="s">
        <v>77</v>
      </c>
      <c r="K309" s="48" t="s">
        <v>708</v>
      </c>
      <c r="L309" s="48" t="s">
        <v>707</v>
      </c>
      <c r="M309" s="48"/>
      <c r="N309" s="48" t="s">
        <v>22</v>
      </c>
      <c r="O309" s="49">
        <v>79930</v>
      </c>
      <c r="P309" s="50">
        <v>115898.5</v>
      </c>
      <c r="Q309" s="51">
        <f t="shared" si="5"/>
        <v>3.0000000000000001E-6</v>
      </c>
      <c r="R309" s="51"/>
    </row>
    <row r="310" spans="1:18" outlineLevel="3">
      <c r="A310" s="48">
        <v>309</v>
      </c>
      <c r="B310" s="48">
        <v>4</v>
      </c>
      <c r="C310" s="48" t="s">
        <v>709</v>
      </c>
      <c r="D310" s="48" t="s">
        <v>709</v>
      </c>
      <c r="E310" s="48" t="s">
        <v>82</v>
      </c>
      <c r="F310" s="48" t="s">
        <v>457</v>
      </c>
      <c r="G310" s="48" t="s">
        <v>24</v>
      </c>
      <c r="H310" s="48" t="s">
        <v>607</v>
      </c>
      <c r="I310" s="48" t="s">
        <v>576</v>
      </c>
      <c r="J310" s="48" t="s">
        <v>77</v>
      </c>
      <c r="K310" s="48" t="s">
        <v>710</v>
      </c>
      <c r="L310" s="48" t="s">
        <v>709</v>
      </c>
      <c r="M310" s="48"/>
      <c r="N310" s="48" t="s">
        <v>22</v>
      </c>
      <c r="O310" s="49">
        <v>35479</v>
      </c>
      <c r="P310" s="50">
        <v>106791.79</v>
      </c>
      <c r="Q310" s="51">
        <f t="shared" si="5"/>
        <v>3.0000000000000001E-6</v>
      </c>
      <c r="R310" s="51"/>
    </row>
    <row r="311" spans="1:18" outlineLevel="3">
      <c r="A311" s="48">
        <v>310</v>
      </c>
      <c r="B311" s="48">
        <v>4</v>
      </c>
      <c r="C311" s="48" t="s">
        <v>711</v>
      </c>
      <c r="D311" s="48" t="s">
        <v>711</v>
      </c>
      <c r="E311" s="48" t="s">
        <v>82</v>
      </c>
      <c r="F311" s="48" t="s">
        <v>457</v>
      </c>
      <c r="G311" s="48" t="s">
        <v>24</v>
      </c>
      <c r="H311" s="48" t="s">
        <v>607</v>
      </c>
      <c r="I311" s="48" t="s">
        <v>576</v>
      </c>
      <c r="J311" s="48" t="s">
        <v>77</v>
      </c>
      <c r="K311" s="48" t="s">
        <v>712</v>
      </c>
      <c r="L311" s="48" t="s">
        <v>711</v>
      </c>
      <c r="M311" s="48"/>
      <c r="N311" s="48" t="s">
        <v>22</v>
      </c>
      <c r="O311" s="49">
        <v>8500</v>
      </c>
      <c r="P311" s="50">
        <v>86700</v>
      </c>
      <c r="Q311" s="51">
        <f t="shared" si="5"/>
        <v>3.0000000000000001E-6</v>
      </c>
      <c r="R311" s="51"/>
    </row>
    <row r="312" spans="1:18" outlineLevel="3">
      <c r="A312" s="48">
        <v>311</v>
      </c>
      <c r="B312" s="48">
        <v>4</v>
      </c>
      <c r="C312" s="48" t="s">
        <v>713</v>
      </c>
      <c r="D312" s="48" t="s">
        <v>713</v>
      </c>
      <c r="E312" s="48" t="s">
        <v>82</v>
      </c>
      <c r="F312" s="48" t="s">
        <v>457</v>
      </c>
      <c r="G312" s="48" t="s">
        <v>24</v>
      </c>
      <c r="H312" s="48" t="s">
        <v>607</v>
      </c>
      <c r="I312" s="48" t="s">
        <v>576</v>
      </c>
      <c r="J312" s="48" t="s">
        <v>77</v>
      </c>
      <c r="K312" s="48" t="s">
        <v>714</v>
      </c>
      <c r="L312" s="48" t="s">
        <v>713</v>
      </c>
      <c r="M312" s="48"/>
      <c r="N312" s="48" t="s">
        <v>22</v>
      </c>
      <c r="O312" s="49">
        <v>486</v>
      </c>
      <c r="P312" s="50">
        <v>43740</v>
      </c>
      <c r="Q312" s="51">
        <f t="shared" si="5"/>
        <v>9.9999999999999995E-7</v>
      </c>
      <c r="R312" s="51"/>
    </row>
    <row r="313" spans="1:18" outlineLevel="3">
      <c r="A313" s="48">
        <v>312</v>
      </c>
      <c r="B313" s="48">
        <v>4</v>
      </c>
      <c r="C313" s="48" t="s">
        <v>715</v>
      </c>
      <c r="D313" s="48" t="s">
        <v>715</v>
      </c>
      <c r="E313" s="48" t="s">
        <v>82</v>
      </c>
      <c r="F313" s="48" t="s">
        <v>457</v>
      </c>
      <c r="G313" s="48" t="s">
        <v>24</v>
      </c>
      <c r="H313" s="48" t="s">
        <v>607</v>
      </c>
      <c r="I313" s="48" t="s">
        <v>576</v>
      </c>
      <c r="J313" s="48" t="s">
        <v>77</v>
      </c>
      <c r="K313" s="48" t="s">
        <v>716</v>
      </c>
      <c r="L313" s="48" t="s">
        <v>715</v>
      </c>
      <c r="M313" s="48"/>
      <c r="N313" s="48" t="s">
        <v>22</v>
      </c>
      <c r="O313" s="49">
        <v>14814</v>
      </c>
      <c r="P313" s="50">
        <v>39257.1</v>
      </c>
      <c r="Q313" s="51">
        <f t="shared" si="5"/>
        <v>9.9999999999999995E-7</v>
      </c>
      <c r="R313" s="51"/>
    </row>
    <row r="314" spans="1:18" outlineLevel="3">
      <c r="A314" s="48">
        <v>313</v>
      </c>
      <c r="B314" s="48">
        <v>4</v>
      </c>
      <c r="C314" s="48" t="s">
        <v>717</v>
      </c>
      <c r="D314" s="48" t="s">
        <v>717</v>
      </c>
      <c r="E314" s="48" t="s">
        <v>82</v>
      </c>
      <c r="F314" s="48" t="s">
        <v>457</v>
      </c>
      <c r="G314" s="48" t="s">
        <v>24</v>
      </c>
      <c r="H314" s="48" t="s">
        <v>607</v>
      </c>
      <c r="I314" s="48" t="s">
        <v>576</v>
      </c>
      <c r="J314" s="48" t="s">
        <v>77</v>
      </c>
      <c r="K314" s="48" t="s">
        <v>718</v>
      </c>
      <c r="L314" s="48" t="s">
        <v>717</v>
      </c>
      <c r="M314" s="48"/>
      <c r="N314" s="48" t="s">
        <v>22</v>
      </c>
      <c r="O314" s="49">
        <v>262</v>
      </c>
      <c r="P314" s="50">
        <v>21746</v>
      </c>
      <c r="Q314" s="51">
        <f t="shared" si="5"/>
        <v>9.9999999999999995E-7</v>
      </c>
      <c r="R314" s="51"/>
    </row>
    <row r="315" spans="1:18" outlineLevel="3">
      <c r="A315" s="48">
        <v>314</v>
      </c>
      <c r="B315" s="48">
        <v>4</v>
      </c>
      <c r="C315" s="48" t="s">
        <v>719</v>
      </c>
      <c r="D315" s="48" t="s">
        <v>719</v>
      </c>
      <c r="E315" s="48" t="s">
        <v>82</v>
      </c>
      <c r="F315" s="48" t="s">
        <v>457</v>
      </c>
      <c r="G315" s="48" t="s">
        <v>24</v>
      </c>
      <c r="H315" s="48" t="s">
        <v>607</v>
      </c>
      <c r="I315" s="48" t="s">
        <v>576</v>
      </c>
      <c r="J315" s="48" t="s">
        <v>77</v>
      </c>
      <c r="K315" s="48" t="s">
        <v>720</v>
      </c>
      <c r="L315" s="48" t="s">
        <v>719</v>
      </c>
      <c r="M315" s="48"/>
      <c r="N315" s="48" t="s">
        <v>22</v>
      </c>
      <c r="O315" s="49">
        <v>200</v>
      </c>
      <c r="P315" s="50">
        <v>20400</v>
      </c>
      <c r="Q315" s="51">
        <f t="shared" si="5"/>
        <v>9.9999999999999995E-7</v>
      </c>
      <c r="R315" s="51"/>
    </row>
    <row r="316" spans="1:18" s="31" customFormat="1" ht="14.25" outlineLevel="2">
      <c r="A316" s="55">
        <v>315</v>
      </c>
      <c r="B316" s="55">
        <v>3</v>
      </c>
      <c r="C316" s="55"/>
      <c r="D316" s="55"/>
      <c r="E316" s="55" t="s">
        <v>82</v>
      </c>
      <c r="F316" s="55" t="s">
        <v>82</v>
      </c>
      <c r="G316" s="55"/>
      <c r="H316" s="55"/>
      <c r="I316" s="55"/>
      <c r="J316" s="55"/>
      <c r="K316" s="55"/>
      <c r="L316" s="55"/>
      <c r="M316" s="55"/>
      <c r="N316" s="55"/>
      <c r="O316" s="56"/>
      <c r="P316" s="57">
        <f>SUBTOTAL(9,P317:P996)</f>
        <v>803321177</v>
      </c>
      <c r="Q316" s="58">
        <f t="shared" si="5"/>
        <v>2.3504000000000001E-2</v>
      </c>
      <c r="R316" s="58"/>
    </row>
    <row r="317" spans="1:18" outlineLevel="3">
      <c r="A317" s="48">
        <v>316</v>
      </c>
      <c r="B317" s="48">
        <v>4</v>
      </c>
      <c r="C317" s="48" t="s">
        <v>721</v>
      </c>
      <c r="D317" s="48" t="s">
        <v>721</v>
      </c>
      <c r="E317" s="48" t="s">
        <v>82</v>
      </c>
      <c r="F317" s="48" t="s">
        <v>82</v>
      </c>
      <c r="G317" s="48" t="s">
        <v>24</v>
      </c>
      <c r="H317" s="48" t="s">
        <v>722</v>
      </c>
      <c r="I317" s="48" t="s">
        <v>84</v>
      </c>
      <c r="J317" s="48"/>
      <c r="K317" s="48" t="s">
        <v>723</v>
      </c>
      <c r="L317" s="48" t="s">
        <v>721</v>
      </c>
      <c r="M317" s="48" t="s">
        <v>724</v>
      </c>
      <c r="N317" s="48" t="s">
        <v>22</v>
      </c>
      <c r="O317" s="49">
        <v>1500000</v>
      </c>
      <c r="P317" s="50">
        <v>1500000</v>
      </c>
      <c r="Q317" s="51">
        <f t="shared" si="5"/>
        <v>4.3999999999999999E-5</v>
      </c>
      <c r="R317" s="51"/>
    </row>
    <row r="318" spans="1:18" outlineLevel="3">
      <c r="A318" s="48">
        <v>317</v>
      </c>
      <c r="B318" s="48">
        <v>4</v>
      </c>
      <c r="C318" s="48" t="s">
        <v>725</v>
      </c>
      <c r="D318" s="48" t="s">
        <v>725</v>
      </c>
      <c r="E318" s="48" t="s">
        <v>82</v>
      </c>
      <c r="F318" s="48" t="s">
        <v>82</v>
      </c>
      <c r="G318" s="48" t="s">
        <v>24</v>
      </c>
      <c r="H318" s="48" t="s">
        <v>722</v>
      </c>
      <c r="I318" s="48" t="s">
        <v>84</v>
      </c>
      <c r="J318" s="48"/>
      <c r="K318" s="48" t="s">
        <v>726</v>
      </c>
      <c r="L318" s="48" t="s">
        <v>725</v>
      </c>
      <c r="M318" s="48" t="s">
        <v>724</v>
      </c>
      <c r="N318" s="48" t="s">
        <v>22</v>
      </c>
      <c r="O318" s="49">
        <v>1130905</v>
      </c>
      <c r="P318" s="50">
        <v>1130905</v>
      </c>
      <c r="Q318" s="51">
        <f t="shared" si="5"/>
        <v>3.3000000000000003E-5</v>
      </c>
      <c r="R318" s="51"/>
    </row>
    <row r="319" spans="1:18" outlineLevel="3">
      <c r="A319" s="48">
        <v>318</v>
      </c>
      <c r="B319" s="48">
        <v>4</v>
      </c>
      <c r="C319" s="48" t="s">
        <v>727</v>
      </c>
      <c r="D319" s="48" t="s">
        <v>727</v>
      </c>
      <c r="E319" s="48" t="s">
        <v>82</v>
      </c>
      <c r="F319" s="48" t="s">
        <v>82</v>
      </c>
      <c r="G319" s="48" t="s">
        <v>24</v>
      </c>
      <c r="H319" s="48" t="s">
        <v>722</v>
      </c>
      <c r="I319" s="48" t="s">
        <v>84</v>
      </c>
      <c r="J319" s="48"/>
      <c r="K319" s="48" t="s">
        <v>728</v>
      </c>
      <c r="L319" s="48" t="s">
        <v>727</v>
      </c>
      <c r="M319" s="48" t="s">
        <v>724</v>
      </c>
      <c r="N319" s="48" t="s">
        <v>22</v>
      </c>
      <c r="O319" s="49">
        <v>661458</v>
      </c>
      <c r="P319" s="50">
        <v>661458</v>
      </c>
      <c r="Q319" s="51">
        <f t="shared" si="5"/>
        <v>1.9000000000000001E-5</v>
      </c>
      <c r="R319" s="51"/>
    </row>
    <row r="320" spans="1:18" outlineLevel="3">
      <c r="A320" s="48">
        <v>319</v>
      </c>
      <c r="B320" s="48">
        <v>4</v>
      </c>
      <c r="C320" s="48" t="s">
        <v>729</v>
      </c>
      <c r="D320" s="48" t="s">
        <v>729</v>
      </c>
      <c r="E320" s="48" t="s">
        <v>82</v>
      </c>
      <c r="F320" s="48" t="s">
        <v>82</v>
      </c>
      <c r="G320" s="48" t="s">
        <v>24</v>
      </c>
      <c r="H320" s="48" t="s">
        <v>722</v>
      </c>
      <c r="I320" s="48" t="s">
        <v>84</v>
      </c>
      <c r="J320" s="48"/>
      <c r="K320" s="48" t="s">
        <v>730</v>
      </c>
      <c r="L320" s="48" t="s">
        <v>729</v>
      </c>
      <c r="M320" s="48" t="s">
        <v>724</v>
      </c>
      <c r="N320" s="48" t="s">
        <v>22</v>
      </c>
      <c r="O320" s="49">
        <v>600000</v>
      </c>
      <c r="P320" s="50">
        <v>600000</v>
      </c>
      <c r="Q320" s="51">
        <f t="shared" si="5"/>
        <v>1.8E-5</v>
      </c>
      <c r="R320" s="51"/>
    </row>
    <row r="321" spans="1:18" outlineLevel="3">
      <c r="A321" s="48">
        <v>320</v>
      </c>
      <c r="B321" s="48">
        <v>4</v>
      </c>
      <c r="C321" s="48" t="s">
        <v>731</v>
      </c>
      <c r="D321" s="48" t="s">
        <v>731</v>
      </c>
      <c r="E321" s="48" t="s">
        <v>82</v>
      </c>
      <c r="F321" s="48" t="s">
        <v>82</v>
      </c>
      <c r="G321" s="48" t="s">
        <v>24</v>
      </c>
      <c r="H321" s="48" t="s">
        <v>722</v>
      </c>
      <c r="I321" s="48" t="s">
        <v>84</v>
      </c>
      <c r="J321" s="48"/>
      <c r="K321" s="48" t="s">
        <v>732</v>
      </c>
      <c r="L321" s="48" t="s">
        <v>731</v>
      </c>
      <c r="M321" s="48" t="s">
        <v>724</v>
      </c>
      <c r="N321" s="48" t="s">
        <v>22</v>
      </c>
      <c r="O321" s="49">
        <v>593808</v>
      </c>
      <c r="P321" s="50">
        <v>593808</v>
      </c>
      <c r="Q321" s="51">
        <f t="shared" si="5"/>
        <v>1.7E-5</v>
      </c>
      <c r="R321" s="51"/>
    </row>
    <row r="322" spans="1:18" outlineLevel="3">
      <c r="A322" s="48">
        <v>321</v>
      </c>
      <c r="B322" s="48">
        <v>4</v>
      </c>
      <c r="C322" s="48" t="s">
        <v>733</v>
      </c>
      <c r="D322" s="48" t="s">
        <v>733</v>
      </c>
      <c r="E322" s="48" t="s">
        <v>82</v>
      </c>
      <c r="F322" s="48" t="s">
        <v>82</v>
      </c>
      <c r="G322" s="48" t="s">
        <v>24</v>
      </c>
      <c r="H322" s="48" t="s">
        <v>722</v>
      </c>
      <c r="I322" s="48" t="s">
        <v>84</v>
      </c>
      <c r="J322" s="48"/>
      <c r="K322" s="48" t="s">
        <v>734</v>
      </c>
      <c r="L322" s="48" t="s">
        <v>733</v>
      </c>
      <c r="M322" s="48" t="s">
        <v>724</v>
      </c>
      <c r="N322" s="48" t="s">
        <v>22</v>
      </c>
      <c r="O322" s="49">
        <v>537094</v>
      </c>
      <c r="P322" s="50">
        <v>537094</v>
      </c>
      <c r="Q322" s="51">
        <f t="shared" si="5"/>
        <v>1.5999999999999999E-5</v>
      </c>
      <c r="R322" s="51"/>
    </row>
    <row r="323" spans="1:18" outlineLevel="3">
      <c r="A323" s="48">
        <v>322</v>
      </c>
      <c r="B323" s="48">
        <v>4</v>
      </c>
      <c r="C323" s="48" t="s">
        <v>735</v>
      </c>
      <c r="D323" s="48" t="s">
        <v>735</v>
      </c>
      <c r="E323" s="48" t="s">
        <v>82</v>
      </c>
      <c r="F323" s="48" t="s">
        <v>82</v>
      </c>
      <c r="G323" s="48" t="s">
        <v>24</v>
      </c>
      <c r="H323" s="48" t="s">
        <v>722</v>
      </c>
      <c r="I323" s="48" t="s">
        <v>84</v>
      </c>
      <c r="J323" s="48"/>
      <c r="K323" s="48" t="s">
        <v>736</v>
      </c>
      <c r="L323" s="48" t="s">
        <v>735</v>
      </c>
      <c r="M323" s="48" t="s">
        <v>724</v>
      </c>
      <c r="N323" s="48" t="s">
        <v>22</v>
      </c>
      <c r="O323" s="49">
        <v>492000</v>
      </c>
      <c r="P323" s="50">
        <v>492000</v>
      </c>
      <c r="Q323" s="51">
        <f t="shared" si="5"/>
        <v>1.4E-5</v>
      </c>
      <c r="R323" s="51"/>
    </row>
    <row r="324" spans="1:18" outlineLevel="3">
      <c r="A324" s="48">
        <v>323</v>
      </c>
      <c r="B324" s="48">
        <v>4</v>
      </c>
      <c r="C324" s="48" t="s">
        <v>737</v>
      </c>
      <c r="D324" s="48" t="s">
        <v>737</v>
      </c>
      <c r="E324" s="48" t="s">
        <v>82</v>
      </c>
      <c r="F324" s="48" t="s">
        <v>82</v>
      </c>
      <c r="G324" s="48" t="s">
        <v>24</v>
      </c>
      <c r="H324" s="48" t="s">
        <v>722</v>
      </c>
      <c r="I324" s="48" t="s">
        <v>84</v>
      </c>
      <c r="J324" s="48"/>
      <c r="K324" s="48" t="s">
        <v>738</v>
      </c>
      <c r="L324" s="48" t="s">
        <v>737</v>
      </c>
      <c r="M324" s="48" t="s">
        <v>724</v>
      </c>
      <c r="N324" s="48" t="s">
        <v>22</v>
      </c>
      <c r="O324" s="49">
        <v>480000</v>
      </c>
      <c r="P324" s="50">
        <v>480000</v>
      </c>
      <c r="Q324" s="51">
        <f t="shared" si="5"/>
        <v>1.4E-5</v>
      </c>
      <c r="R324" s="51"/>
    </row>
    <row r="325" spans="1:18" outlineLevel="3">
      <c r="A325" s="48">
        <v>324</v>
      </c>
      <c r="B325" s="48">
        <v>4</v>
      </c>
      <c r="C325" s="48" t="s">
        <v>739</v>
      </c>
      <c r="D325" s="48" t="s">
        <v>739</v>
      </c>
      <c r="E325" s="48" t="s">
        <v>82</v>
      </c>
      <c r="F325" s="48" t="s">
        <v>82</v>
      </c>
      <c r="G325" s="48" t="s">
        <v>24</v>
      </c>
      <c r="H325" s="48" t="s">
        <v>722</v>
      </c>
      <c r="I325" s="48" t="s">
        <v>84</v>
      </c>
      <c r="J325" s="48"/>
      <c r="K325" s="48" t="s">
        <v>740</v>
      </c>
      <c r="L325" s="48" t="s">
        <v>739</v>
      </c>
      <c r="M325" s="48" t="s">
        <v>724</v>
      </c>
      <c r="N325" s="48" t="s">
        <v>22</v>
      </c>
      <c r="O325" s="49">
        <v>435000</v>
      </c>
      <c r="P325" s="50">
        <v>435000</v>
      </c>
      <c r="Q325" s="51">
        <f t="shared" si="5"/>
        <v>1.2999999999999999E-5</v>
      </c>
      <c r="R325" s="51"/>
    </row>
    <row r="326" spans="1:18" outlineLevel="3">
      <c r="A326" s="48">
        <v>325</v>
      </c>
      <c r="B326" s="48">
        <v>4</v>
      </c>
      <c r="C326" s="48" t="s">
        <v>741</v>
      </c>
      <c r="D326" s="48" t="s">
        <v>741</v>
      </c>
      <c r="E326" s="48" t="s">
        <v>82</v>
      </c>
      <c r="F326" s="48" t="s">
        <v>82</v>
      </c>
      <c r="G326" s="48" t="s">
        <v>24</v>
      </c>
      <c r="H326" s="48" t="s">
        <v>722</v>
      </c>
      <c r="I326" s="48" t="s">
        <v>84</v>
      </c>
      <c r="J326" s="48"/>
      <c r="K326" s="48" t="s">
        <v>742</v>
      </c>
      <c r="L326" s="48" t="s">
        <v>741</v>
      </c>
      <c r="M326" s="48" t="s">
        <v>724</v>
      </c>
      <c r="N326" s="48" t="s">
        <v>22</v>
      </c>
      <c r="O326" s="49">
        <v>410000</v>
      </c>
      <c r="P326" s="50">
        <v>410000</v>
      </c>
      <c r="Q326" s="51">
        <f t="shared" si="5"/>
        <v>1.2E-5</v>
      </c>
      <c r="R326" s="51"/>
    </row>
    <row r="327" spans="1:18" outlineLevel="3">
      <c r="A327" s="48">
        <v>326</v>
      </c>
      <c r="B327" s="48">
        <v>4</v>
      </c>
      <c r="C327" s="48" t="s">
        <v>743</v>
      </c>
      <c r="D327" s="48" t="s">
        <v>743</v>
      </c>
      <c r="E327" s="48" t="s">
        <v>82</v>
      </c>
      <c r="F327" s="48" t="s">
        <v>82</v>
      </c>
      <c r="G327" s="48" t="s">
        <v>24</v>
      </c>
      <c r="H327" s="48" t="s">
        <v>722</v>
      </c>
      <c r="I327" s="48" t="s">
        <v>84</v>
      </c>
      <c r="J327" s="48"/>
      <c r="K327" s="48" t="s">
        <v>744</v>
      </c>
      <c r="L327" s="48" t="s">
        <v>743</v>
      </c>
      <c r="M327" s="48" t="s">
        <v>724</v>
      </c>
      <c r="N327" s="48" t="s">
        <v>22</v>
      </c>
      <c r="O327" s="49">
        <v>410000</v>
      </c>
      <c r="P327" s="50">
        <v>410000</v>
      </c>
      <c r="Q327" s="51">
        <f t="shared" si="5"/>
        <v>1.2E-5</v>
      </c>
      <c r="R327" s="51"/>
    </row>
    <row r="328" spans="1:18" outlineLevel="3">
      <c r="A328" s="48">
        <v>327</v>
      </c>
      <c r="B328" s="48">
        <v>4</v>
      </c>
      <c r="C328" s="48" t="s">
        <v>745</v>
      </c>
      <c r="D328" s="48" t="s">
        <v>745</v>
      </c>
      <c r="E328" s="48" t="s">
        <v>82</v>
      </c>
      <c r="F328" s="48" t="s">
        <v>82</v>
      </c>
      <c r="G328" s="48" t="s">
        <v>24</v>
      </c>
      <c r="H328" s="48" t="s">
        <v>722</v>
      </c>
      <c r="I328" s="48" t="s">
        <v>84</v>
      </c>
      <c r="J328" s="48"/>
      <c r="K328" s="48" t="s">
        <v>746</v>
      </c>
      <c r="L328" s="48" t="s">
        <v>745</v>
      </c>
      <c r="M328" s="48" t="s">
        <v>724</v>
      </c>
      <c r="N328" s="48" t="s">
        <v>22</v>
      </c>
      <c r="O328" s="49">
        <v>402000</v>
      </c>
      <c r="P328" s="50">
        <v>402000</v>
      </c>
      <c r="Q328" s="51">
        <f t="shared" si="5"/>
        <v>1.2E-5</v>
      </c>
      <c r="R328" s="51"/>
    </row>
    <row r="329" spans="1:18" outlineLevel="3">
      <c r="A329" s="48">
        <v>328</v>
      </c>
      <c r="B329" s="48">
        <v>4</v>
      </c>
      <c r="C329" s="48" t="s">
        <v>747</v>
      </c>
      <c r="D329" s="48" t="s">
        <v>747</v>
      </c>
      <c r="E329" s="48" t="s">
        <v>82</v>
      </c>
      <c r="F329" s="48" t="s">
        <v>82</v>
      </c>
      <c r="G329" s="48" t="s">
        <v>24</v>
      </c>
      <c r="H329" s="48" t="s">
        <v>722</v>
      </c>
      <c r="I329" s="48" t="s">
        <v>84</v>
      </c>
      <c r="J329" s="48"/>
      <c r="K329" s="48" t="s">
        <v>748</v>
      </c>
      <c r="L329" s="48" t="s">
        <v>747</v>
      </c>
      <c r="M329" s="48" t="s">
        <v>724</v>
      </c>
      <c r="N329" s="48" t="s">
        <v>22</v>
      </c>
      <c r="O329" s="49">
        <v>388000</v>
      </c>
      <c r="P329" s="50">
        <v>388000</v>
      </c>
      <c r="Q329" s="51">
        <f t="shared" si="5"/>
        <v>1.1E-5</v>
      </c>
      <c r="R329" s="51"/>
    </row>
    <row r="330" spans="1:18" outlineLevel="3">
      <c r="A330" s="48">
        <v>329</v>
      </c>
      <c r="B330" s="48">
        <v>4</v>
      </c>
      <c r="C330" s="48" t="s">
        <v>749</v>
      </c>
      <c r="D330" s="48" t="s">
        <v>749</v>
      </c>
      <c r="E330" s="48" t="s">
        <v>82</v>
      </c>
      <c r="F330" s="48" t="s">
        <v>82</v>
      </c>
      <c r="G330" s="48" t="s">
        <v>24</v>
      </c>
      <c r="H330" s="48" t="s">
        <v>722</v>
      </c>
      <c r="I330" s="48" t="s">
        <v>84</v>
      </c>
      <c r="J330" s="48"/>
      <c r="K330" s="48" t="s">
        <v>750</v>
      </c>
      <c r="L330" s="48" t="s">
        <v>749</v>
      </c>
      <c r="M330" s="48" t="s">
        <v>724</v>
      </c>
      <c r="N330" s="48" t="s">
        <v>22</v>
      </c>
      <c r="O330" s="49">
        <v>375500</v>
      </c>
      <c r="P330" s="50">
        <v>375500</v>
      </c>
      <c r="Q330" s="51">
        <f t="shared" si="5"/>
        <v>1.1E-5</v>
      </c>
      <c r="R330" s="51"/>
    </row>
    <row r="331" spans="1:18" outlineLevel="3">
      <c r="A331" s="48">
        <v>330</v>
      </c>
      <c r="B331" s="48">
        <v>4</v>
      </c>
      <c r="C331" s="48" t="s">
        <v>751</v>
      </c>
      <c r="D331" s="48" t="s">
        <v>751</v>
      </c>
      <c r="E331" s="48" t="s">
        <v>82</v>
      </c>
      <c r="F331" s="48" t="s">
        <v>82</v>
      </c>
      <c r="G331" s="48" t="s">
        <v>24</v>
      </c>
      <c r="H331" s="48" t="s">
        <v>722</v>
      </c>
      <c r="I331" s="48" t="s">
        <v>84</v>
      </c>
      <c r="J331" s="48"/>
      <c r="K331" s="48" t="s">
        <v>752</v>
      </c>
      <c r="L331" s="48" t="s">
        <v>751</v>
      </c>
      <c r="M331" s="48" t="s">
        <v>724</v>
      </c>
      <c r="N331" s="48" t="s">
        <v>22</v>
      </c>
      <c r="O331" s="49">
        <v>373794</v>
      </c>
      <c r="P331" s="50">
        <v>373794</v>
      </c>
      <c r="Q331" s="51">
        <f t="shared" si="5"/>
        <v>1.1E-5</v>
      </c>
      <c r="R331" s="51"/>
    </row>
    <row r="332" spans="1:18" outlineLevel="3">
      <c r="A332" s="48">
        <v>331</v>
      </c>
      <c r="B332" s="48">
        <v>4</v>
      </c>
      <c r="C332" s="48" t="s">
        <v>753</v>
      </c>
      <c r="D332" s="48" t="s">
        <v>753</v>
      </c>
      <c r="E332" s="48" t="s">
        <v>82</v>
      </c>
      <c r="F332" s="48" t="s">
        <v>82</v>
      </c>
      <c r="G332" s="48" t="s">
        <v>24</v>
      </c>
      <c r="H332" s="48" t="s">
        <v>722</v>
      </c>
      <c r="I332" s="48" t="s">
        <v>84</v>
      </c>
      <c r="J332" s="48"/>
      <c r="K332" s="48" t="s">
        <v>754</v>
      </c>
      <c r="L332" s="48" t="s">
        <v>753</v>
      </c>
      <c r="M332" s="48" t="s">
        <v>724</v>
      </c>
      <c r="N332" s="48" t="s">
        <v>22</v>
      </c>
      <c r="O332" s="49">
        <v>360000</v>
      </c>
      <c r="P332" s="50">
        <v>360000</v>
      </c>
      <c r="Q332" s="51">
        <f t="shared" ref="Q332:Q395" si="6">ROUND(P332/$P$2,6)</f>
        <v>1.1E-5</v>
      </c>
      <c r="R332" s="51"/>
    </row>
    <row r="333" spans="1:18" outlineLevel="3">
      <c r="A333" s="48">
        <v>332</v>
      </c>
      <c r="B333" s="48">
        <v>4</v>
      </c>
      <c r="C333" s="48" t="s">
        <v>755</v>
      </c>
      <c r="D333" s="48" t="s">
        <v>755</v>
      </c>
      <c r="E333" s="48" t="s">
        <v>82</v>
      </c>
      <c r="F333" s="48" t="s">
        <v>82</v>
      </c>
      <c r="G333" s="48" t="s">
        <v>24</v>
      </c>
      <c r="H333" s="48" t="s">
        <v>722</v>
      </c>
      <c r="I333" s="48" t="s">
        <v>84</v>
      </c>
      <c r="J333" s="48"/>
      <c r="K333" s="48" t="s">
        <v>756</v>
      </c>
      <c r="L333" s="48" t="s">
        <v>755</v>
      </c>
      <c r="M333" s="48" t="s">
        <v>724</v>
      </c>
      <c r="N333" s="48" t="s">
        <v>22</v>
      </c>
      <c r="O333" s="49">
        <v>350000</v>
      </c>
      <c r="P333" s="50">
        <v>350000</v>
      </c>
      <c r="Q333" s="51">
        <f t="shared" si="6"/>
        <v>1.0000000000000001E-5</v>
      </c>
      <c r="R333" s="51"/>
    </row>
    <row r="334" spans="1:18" outlineLevel="3">
      <c r="A334" s="48">
        <v>333</v>
      </c>
      <c r="B334" s="48">
        <v>4</v>
      </c>
      <c r="C334" s="48" t="s">
        <v>757</v>
      </c>
      <c r="D334" s="48" t="s">
        <v>757</v>
      </c>
      <c r="E334" s="48" t="s">
        <v>82</v>
      </c>
      <c r="F334" s="48" t="s">
        <v>82</v>
      </c>
      <c r="G334" s="48" t="s">
        <v>24</v>
      </c>
      <c r="H334" s="48" t="s">
        <v>722</v>
      </c>
      <c r="I334" s="48" t="s">
        <v>84</v>
      </c>
      <c r="J334" s="48"/>
      <c r="K334" s="48" t="s">
        <v>758</v>
      </c>
      <c r="L334" s="48" t="s">
        <v>757</v>
      </c>
      <c r="M334" s="48" t="s">
        <v>724</v>
      </c>
      <c r="N334" s="48" t="s">
        <v>22</v>
      </c>
      <c r="O334" s="49">
        <v>340000</v>
      </c>
      <c r="P334" s="50">
        <v>340000</v>
      </c>
      <c r="Q334" s="51">
        <f t="shared" si="6"/>
        <v>1.0000000000000001E-5</v>
      </c>
      <c r="R334" s="51"/>
    </row>
    <row r="335" spans="1:18" outlineLevel="3">
      <c r="A335" s="48">
        <v>334</v>
      </c>
      <c r="B335" s="48">
        <v>4</v>
      </c>
      <c r="C335" s="48" t="s">
        <v>759</v>
      </c>
      <c r="D335" s="48" t="s">
        <v>759</v>
      </c>
      <c r="E335" s="48" t="s">
        <v>82</v>
      </c>
      <c r="F335" s="48" t="s">
        <v>82</v>
      </c>
      <c r="G335" s="48" t="s">
        <v>24</v>
      </c>
      <c r="H335" s="48" t="s">
        <v>722</v>
      </c>
      <c r="I335" s="48" t="s">
        <v>84</v>
      </c>
      <c r="J335" s="48"/>
      <c r="K335" s="48" t="s">
        <v>760</v>
      </c>
      <c r="L335" s="48" t="s">
        <v>759</v>
      </c>
      <c r="M335" s="48" t="s">
        <v>724</v>
      </c>
      <c r="N335" s="48" t="s">
        <v>22</v>
      </c>
      <c r="O335" s="49">
        <v>330000</v>
      </c>
      <c r="P335" s="50">
        <v>330000</v>
      </c>
      <c r="Q335" s="51">
        <f t="shared" si="6"/>
        <v>1.0000000000000001E-5</v>
      </c>
      <c r="R335" s="51"/>
    </row>
    <row r="336" spans="1:18" outlineLevel="3">
      <c r="A336" s="48">
        <v>335</v>
      </c>
      <c r="B336" s="48">
        <v>4</v>
      </c>
      <c r="C336" s="48" t="s">
        <v>761</v>
      </c>
      <c r="D336" s="48" t="s">
        <v>761</v>
      </c>
      <c r="E336" s="48" t="s">
        <v>82</v>
      </c>
      <c r="F336" s="48" t="s">
        <v>82</v>
      </c>
      <c r="G336" s="48" t="s">
        <v>24</v>
      </c>
      <c r="H336" s="48" t="s">
        <v>722</v>
      </c>
      <c r="I336" s="48" t="s">
        <v>84</v>
      </c>
      <c r="J336" s="48"/>
      <c r="K336" s="48" t="s">
        <v>762</v>
      </c>
      <c r="L336" s="48" t="s">
        <v>761</v>
      </c>
      <c r="M336" s="48" t="s">
        <v>724</v>
      </c>
      <c r="N336" s="48" t="s">
        <v>22</v>
      </c>
      <c r="O336" s="49">
        <v>318000</v>
      </c>
      <c r="P336" s="50">
        <v>318000</v>
      </c>
      <c r="Q336" s="51">
        <f t="shared" si="6"/>
        <v>9.0000000000000002E-6</v>
      </c>
      <c r="R336" s="51"/>
    </row>
    <row r="337" spans="1:18" outlineLevel="3">
      <c r="A337" s="48">
        <v>336</v>
      </c>
      <c r="B337" s="48">
        <v>4</v>
      </c>
      <c r="C337" s="48" t="s">
        <v>763</v>
      </c>
      <c r="D337" s="48" t="s">
        <v>763</v>
      </c>
      <c r="E337" s="48" t="s">
        <v>82</v>
      </c>
      <c r="F337" s="48" t="s">
        <v>82</v>
      </c>
      <c r="G337" s="48" t="s">
        <v>24</v>
      </c>
      <c r="H337" s="48" t="s">
        <v>722</v>
      </c>
      <c r="I337" s="48" t="s">
        <v>84</v>
      </c>
      <c r="J337" s="48"/>
      <c r="K337" s="48" t="s">
        <v>764</v>
      </c>
      <c r="L337" s="48" t="s">
        <v>763</v>
      </c>
      <c r="M337" s="48" t="s">
        <v>724</v>
      </c>
      <c r="N337" s="48" t="s">
        <v>22</v>
      </c>
      <c r="O337" s="49">
        <v>305000</v>
      </c>
      <c r="P337" s="50">
        <v>305000</v>
      </c>
      <c r="Q337" s="51">
        <f t="shared" si="6"/>
        <v>9.0000000000000002E-6</v>
      </c>
      <c r="R337" s="51"/>
    </row>
    <row r="338" spans="1:18" outlineLevel="3">
      <c r="A338" s="48">
        <v>337</v>
      </c>
      <c r="B338" s="48">
        <v>4</v>
      </c>
      <c r="C338" s="48" t="s">
        <v>765</v>
      </c>
      <c r="D338" s="48" t="s">
        <v>765</v>
      </c>
      <c r="E338" s="48" t="s">
        <v>82</v>
      </c>
      <c r="F338" s="48" t="s">
        <v>82</v>
      </c>
      <c r="G338" s="48" t="s">
        <v>24</v>
      </c>
      <c r="H338" s="48" t="s">
        <v>722</v>
      </c>
      <c r="I338" s="48" t="s">
        <v>84</v>
      </c>
      <c r="J338" s="48"/>
      <c r="K338" s="48" t="s">
        <v>766</v>
      </c>
      <c r="L338" s="48" t="s">
        <v>765</v>
      </c>
      <c r="M338" s="48" t="s">
        <v>724</v>
      </c>
      <c r="N338" s="48" t="s">
        <v>22</v>
      </c>
      <c r="O338" s="49">
        <v>300000</v>
      </c>
      <c r="P338" s="50">
        <v>300000</v>
      </c>
      <c r="Q338" s="51">
        <f t="shared" si="6"/>
        <v>9.0000000000000002E-6</v>
      </c>
      <c r="R338" s="51"/>
    </row>
    <row r="339" spans="1:18" outlineLevel="3">
      <c r="A339" s="48">
        <v>338</v>
      </c>
      <c r="B339" s="48">
        <v>4</v>
      </c>
      <c r="C339" s="48" t="s">
        <v>767</v>
      </c>
      <c r="D339" s="48" t="s">
        <v>767</v>
      </c>
      <c r="E339" s="48" t="s">
        <v>82</v>
      </c>
      <c r="F339" s="48" t="s">
        <v>82</v>
      </c>
      <c r="G339" s="48" t="s">
        <v>24</v>
      </c>
      <c r="H339" s="48" t="s">
        <v>722</v>
      </c>
      <c r="I339" s="48" t="s">
        <v>84</v>
      </c>
      <c r="J339" s="48"/>
      <c r="K339" s="48" t="s">
        <v>768</v>
      </c>
      <c r="L339" s="48" t="s">
        <v>767</v>
      </c>
      <c r="M339" s="48" t="s">
        <v>724</v>
      </c>
      <c r="N339" s="48" t="s">
        <v>22</v>
      </c>
      <c r="O339" s="49">
        <v>300000</v>
      </c>
      <c r="P339" s="50">
        <v>300000</v>
      </c>
      <c r="Q339" s="51">
        <f t="shared" si="6"/>
        <v>9.0000000000000002E-6</v>
      </c>
      <c r="R339" s="51"/>
    </row>
    <row r="340" spans="1:18" outlineLevel="3">
      <c r="A340" s="48">
        <v>339</v>
      </c>
      <c r="B340" s="48">
        <v>4</v>
      </c>
      <c r="C340" s="48" t="s">
        <v>769</v>
      </c>
      <c r="D340" s="48" t="s">
        <v>769</v>
      </c>
      <c r="E340" s="48" t="s">
        <v>82</v>
      </c>
      <c r="F340" s="48" t="s">
        <v>82</v>
      </c>
      <c r="G340" s="48" t="s">
        <v>24</v>
      </c>
      <c r="H340" s="48" t="s">
        <v>722</v>
      </c>
      <c r="I340" s="48" t="s">
        <v>84</v>
      </c>
      <c r="J340" s="48"/>
      <c r="K340" s="48" t="s">
        <v>770</v>
      </c>
      <c r="L340" s="48" t="s">
        <v>769</v>
      </c>
      <c r="M340" s="48" t="s">
        <v>724</v>
      </c>
      <c r="N340" s="48" t="s">
        <v>22</v>
      </c>
      <c r="O340" s="49">
        <v>300000</v>
      </c>
      <c r="P340" s="50">
        <v>300000</v>
      </c>
      <c r="Q340" s="51">
        <f t="shared" si="6"/>
        <v>9.0000000000000002E-6</v>
      </c>
      <c r="R340" s="51"/>
    </row>
    <row r="341" spans="1:18" outlineLevel="3">
      <c r="A341" s="48">
        <v>340</v>
      </c>
      <c r="B341" s="48">
        <v>4</v>
      </c>
      <c r="C341" s="48" t="s">
        <v>771</v>
      </c>
      <c r="D341" s="48" t="s">
        <v>771</v>
      </c>
      <c r="E341" s="48" t="s">
        <v>82</v>
      </c>
      <c r="F341" s="48" t="s">
        <v>82</v>
      </c>
      <c r="G341" s="48" t="s">
        <v>24</v>
      </c>
      <c r="H341" s="48" t="s">
        <v>722</v>
      </c>
      <c r="I341" s="48" t="s">
        <v>84</v>
      </c>
      <c r="J341" s="48"/>
      <c r="K341" s="48" t="s">
        <v>772</v>
      </c>
      <c r="L341" s="48" t="s">
        <v>771</v>
      </c>
      <c r="M341" s="48" t="s">
        <v>724</v>
      </c>
      <c r="N341" s="48" t="s">
        <v>22</v>
      </c>
      <c r="O341" s="49">
        <v>300000</v>
      </c>
      <c r="P341" s="50">
        <v>300000</v>
      </c>
      <c r="Q341" s="51">
        <f t="shared" si="6"/>
        <v>9.0000000000000002E-6</v>
      </c>
      <c r="R341" s="51"/>
    </row>
    <row r="342" spans="1:18" outlineLevel="3">
      <c r="A342" s="48">
        <v>341</v>
      </c>
      <c r="B342" s="48">
        <v>4</v>
      </c>
      <c r="C342" s="48" t="s">
        <v>773</v>
      </c>
      <c r="D342" s="48" t="s">
        <v>773</v>
      </c>
      <c r="E342" s="48" t="s">
        <v>82</v>
      </c>
      <c r="F342" s="48" t="s">
        <v>82</v>
      </c>
      <c r="G342" s="48" t="s">
        <v>24</v>
      </c>
      <c r="H342" s="48" t="s">
        <v>722</v>
      </c>
      <c r="I342" s="48" t="s">
        <v>84</v>
      </c>
      <c r="J342" s="48"/>
      <c r="K342" s="48" t="s">
        <v>774</v>
      </c>
      <c r="L342" s="48" t="s">
        <v>773</v>
      </c>
      <c r="M342" s="48" t="s">
        <v>724</v>
      </c>
      <c r="N342" s="48" t="s">
        <v>22</v>
      </c>
      <c r="O342" s="49">
        <v>298000</v>
      </c>
      <c r="P342" s="50">
        <v>298000</v>
      </c>
      <c r="Q342" s="51">
        <f t="shared" si="6"/>
        <v>9.0000000000000002E-6</v>
      </c>
      <c r="R342" s="51"/>
    </row>
    <row r="343" spans="1:18" outlineLevel="3">
      <c r="A343" s="48">
        <v>342</v>
      </c>
      <c r="B343" s="48">
        <v>4</v>
      </c>
      <c r="C343" s="48" t="s">
        <v>775</v>
      </c>
      <c r="D343" s="48" t="s">
        <v>775</v>
      </c>
      <c r="E343" s="48" t="s">
        <v>82</v>
      </c>
      <c r="F343" s="48" t="s">
        <v>82</v>
      </c>
      <c r="G343" s="48" t="s">
        <v>24</v>
      </c>
      <c r="H343" s="48" t="s">
        <v>722</v>
      </c>
      <c r="I343" s="48" t="s">
        <v>84</v>
      </c>
      <c r="J343" s="48"/>
      <c r="K343" s="48" t="s">
        <v>776</v>
      </c>
      <c r="L343" s="48" t="s">
        <v>775</v>
      </c>
      <c r="M343" s="48" t="s">
        <v>724</v>
      </c>
      <c r="N343" s="48" t="s">
        <v>22</v>
      </c>
      <c r="O343" s="49">
        <v>288000</v>
      </c>
      <c r="P343" s="50">
        <v>288000</v>
      </c>
      <c r="Q343" s="51">
        <f t="shared" si="6"/>
        <v>7.9999999999999996E-6</v>
      </c>
      <c r="R343" s="51"/>
    </row>
    <row r="344" spans="1:18" outlineLevel="3">
      <c r="A344" s="48">
        <v>343</v>
      </c>
      <c r="B344" s="48">
        <v>4</v>
      </c>
      <c r="C344" s="48" t="s">
        <v>777</v>
      </c>
      <c r="D344" s="48" t="s">
        <v>777</v>
      </c>
      <c r="E344" s="48" t="s">
        <v>82</v>
      </c>
      <c r="F344" s="48" t="s">
        <v>82</v>
      </c>
      <c r="G344" s="48" t="s">
        <v>24</v>
      </c>
      <c r="H344" s="48" t="s">
        <v>722</v>
      </c>
      <c r="I344" s="48" t="s">
        <v>84</v>
      </c>
      <c r="J344" s="48"/>
      <c r="K344" s="48" t="s">
        <v>778</v>
      </c>
      <c r="L344" s="48" t="s">
        <v>777</v>
      </c>
      <c r="M344" s="48" t="s">
        <v>724</v>
      </c>
      <c r="N344" s="48" t="s">
        <v>22</v>
      </c>
      <c r="O344" s="49">
        <v>269500</v>
      </c>
      <c r="P344" s="50">
        <v>269500</v>
      </c>
      <c r="Q344" s="51">
        <f t="shared" si="6"/>
        <v>7.9999999999999996E-6</v>
      </c>
      <c r="R344" s="51"/>
    </row>
    <row r="345" spans="1:18" outlineLevel="3">
      <c r="A345" s="48">
        <v>344</v>
      </c>
      <c r="B345" s="48">
        <v>4</v>
      </c>
      <c r="C345" s="48" t="s">
        <v>779</v>
      </c>
      <c r="D345" s="48" t="s">
        <v>779</v>
      </c>
      <c r="E345" s="48" t="s">
        <v>82</v>
      </c>
      <c r="F345" s="48" t="s">
        <v>82</v>
      </c>
      <c r="G345" s="48" t="s">
        <v>24</v>
      </c>
      <c r="H345" s="48" t="s">
        <v>722</v>
      </c>
      <c r="I345" s="48" t="s">
        <v>84</v>
      </c>
      <c r="J345" s="48"/>
      <c r="K345" s="48" t="s">
        <v>780</v>
      </c>
      <c r="L345" s="48" t="s">
        <v>779</v>
      </c>
      <c r="M345" s="48" t="s">
        <v>724</v>
      </c>
      <c r="N345" s="48" t="s">
        <v>22</v>
      </c>
      <c r="O345" s="49">
        <v>264600</v>
      </c>
      <c r="P345" s="50">
        <v>264600</v>
      </c>
      <c r="Q345" s="51">
        <f t="shared" si="6"/>
        <v>7.9999999999999996E-6</v>
      </c>
      <c r="R345" s="51"/>
    </row>
    <row r="346" spans="1:18" outlineLevel="3">
      <c r="A346" s="48">
        <v>345</v>
      </c>
      <c r="B346" s="48">
        <v>4</v>
      </c>
      <c r="C346" s="48" t="s">
        <v>781</v>
      </c>
      <c r="D346" s="48" t="s">
        <v>781</v>
      </c>
      <c r="E346" s="48" t="s">
        <v>82</v>
      </c>
      <c r="F346" s="48" t="s">
        <v>82</v>
      </c>
      <c r="G346" s="48" t="s">
        <v>24</v>
      </c>
      <c r="H346" s="48" t="s">
        <v>722</v>
      </c>
      <c r="I346" s="48" t="s">
        <v>84</v>
      </c>
      <c r="J346" s="48"/>
      <c r="K346" s="48" t="s">
        <v>782</v>
      </c>
      <c r="L346" s="48" t="s">
        <v>781</v>
      </c>
      <c r="M346" s="48" t="s">
        <v>724</v>
      </c>
      <c r="N346" s="48" t="s">
        <v>22</v>
      </c>
      <c r="O346" s="49">
        <v>258500</v>
      </c>
      <c r="P346" s="50">
        <v>258500</v>
      </c>
      <c r="Q346" s="51">
        <f t="shared" si="6"/>
        <v>7.9999999999999996E-6</v>
      </c>
      <c r="R346" s="51"/>
    </row>
    <row r="347" spans="1:18" outlineLevel="3">
      <c r="A347" s="48">
        <v>346</v>
      </c>
      <c r="B347" s="48">
        <v>4</v>
      </c>
      <c r="C347" s="48" t="s">
        <v>783</v>
      </c>
      <c r="D347" s="48" t="s">
        <v>783</v>
      </c>
      <c r="E347" s="48" t="s">
        <v>82</v>
      </c>
      <c r="F347" s="48" t="s">
        <v>82</v>
      </c>
      <c r="G347" s="48" t="s">
        <v>24</v>
      </c>
      <c r="H347" s="48" t="s">
        <v>722</v>
      </c>
      <c r="I347" s="48" t="s">
        <v>84</v>
      </c>
      <c r="J347" s="48"/>
      <c r="K347" s="48" t="s">
        <v>784</v>
      </c>
      <c r="L347" s="48" t="s">
        <v>783</v>
      </c>
      <c r="M347" s="48" t="s">
        <v>724</v>
      </c>
      <c r="N347" s="48" t="s">
        <v>22</v>
      </c>
      <c r="O347" s="49">
        <v>258446</v>
      </c>
      <c r="P347" s="50">
        <v>258446</v>
      </c>
      <c r="Q347" s="51">
        <f t="shared" si="6"/>
        <v>7.9999999999999996E-6</v>
      </c>
      <c r="R347" s="51"/>
    </row>
    <row r="348" spans="1:18" outlineLevel="3">
      <c r="A348" s="48">
        <v>347</v>
      </c>
      <c r="B348" s="48">
        <v>4</v>
      </c>
      <c r="C348" s="48" t="s">
        <v>785</v>
      </c>
      <c r="D348" s="48" t="s">
        <v>785</v>
      </c>
      <c r="E348" s="48" t="s">
        <v>82</v>
      </c>
      <c r="F348" s="48" t="s">
        <v>82</v>
      </c>
      <c r="G348" s="48" t="s">
        <v>24</v>
      </c>
      <c r="H348" s="48" t="s">
        <v>722</v>
      </c>
      <c r="I348" s="48" t="s">
        <v>84</v>
      </c>
      <c r="J348" s="48"/>
      <c r="K348" s="48" t="s">
        <v>786</v>
      </c>
      <c r="L348" s="48" t="s">
        <v>785</v>
      </c>
      <c r="M348" s="48" t="s">
        <v>724</v>
      </c>
      <c r="N348" s="48" t="s">
        <v>22</v>
      </c>
      <c r="O348" s="49">
        <v>250000</v>
      </c>
      <c r="P348" s="50">
        <v>250000</v>
      </c>
      <c r="Q348" s="51">
        <f t="shared" si="6"/>
        <v>6.9999999999999999E-6</v>
      </c>
      <c r="R348" s="51"/>
    </row>
    <row r="349" spans="1:18" outlineLevel="3">
      <c r="A349" s="48">
        <v>348</v>
      </c>
      <c r="B349" s="48">
        <v>4</v>
      </c>
      <c r="C349" s="48" t="s">
        <v>787</v>
      </c>
      <c r="D349" s="48" t="s">
        <v>787</v>
      </c>
      <c r="E349" s="48" t="s">
        <v>82</v>
      </c>
      <c r="F349" s="48" t="s">
        <v>82</v>
      </c>
      <c r="G349" s="48" t="s">
        <v>24</v>
      </c>
      <c r="H349" s="48" t="s">
        <v>722</v>
      </c>
      <c r="I349" s="48" t="s">
        <v>84</v>
      </c>
      <c r="J349" s="48"/>
      <c r="K349" s="48" t="s">
        <v>788</v>
      </c>
      <c r="L349" s="48" t="s">
        <v>787</v>
      </c>
      <c r="M349" s="48" t="s">
        <v>724</v>
      </c>
      <c r="N349" s="48" t="s">
        <v>22</v>
      </c>
      <c r="O349" s="49">
        <v>245000</v>
      </c>
      <c r="P349" s="50">
        <v>245000</v>
      </c>
      <c r="Q349" s="51">
        <f t="shared" si="6"/>
        <v>6.9999999999999999E-6</v>
      </c>
      <c r="R349" s="51"/>
    </row>
    <row r="350" spans="1:18" outlineLevel="3">
      <c r="A350" s="48">
        <v>349</v>
      </c>
      <c r="B350" s="48">
        <v>4</v>
      </c>
      <c r="C350" s="48" t="s">
        <v>789</v>
      </c>
      <c r="D350" s="48" t="s">
        <v>789</v>
      </c>
      <c r="E350" s="48" t="s">
        <v>82</v>
      </c>
      <c r="F350" s="48" t="s">
        <v>82</v>
      </c>
      <c r="G350" s="48" t="s">
        <v>24</v>
      </c>
      <c r="H350" s="48" t="s">
        <v>722</v>
      </c>
      <c r="I350" s="48" t="s">
        <v>84</v>
      </c>
      <c r="J350" s="48"/>
      <c r="K350" s="48" t="s">
        <v>790</v>
      </c>
      <c r="L350" s="48" t="s">
        <v>789</v>
      </c>
      <c r="M350" s="48" t="s">
        <v>724</v>
      </c>
      <c r="N350" s="48" t="s">
        <v>22</v>
      </c>
      <c r="O350" s="49">
        <v>242000</v>
      </c>
      <c r="P350" s="50">
        <v>242000</v>
      </c>
      <c r="Q350" s="51">
        <f t="shared" si="6"/>
        <v>6.9999999999999999E-6</v>
      </c>
      <c r="R350" s="51"/>
    </row>
    <row r="351" spans="1:18" outlineLevel="3">
      <c r="A351" s="48">
        <v>350</v>
      </c>
      <c r="B351" s="48">
        <v>4</v>
      </c>
      <c r="C351" s="48" t="s">
        <v>791</v>
      </c>
      <c r="D351" s="48" t="s">
        <v>791</v>
      </c>
      <c r="E351" s="48" t="s">
        <v>82</v>
      </c>
      <c r="F351" s="48" t="s">
        <v>82</v>
      </c>
      <c r="G351" s="48" t="s">
        <v>24</v>
      </c>
      <c r="H351" s="48" t="s">
        <v>722</v>
      </c>
      <c r="I351" s="48" t="s">
        <v>84</v>
      </c>
      <c r="J351" s="48"/>
      <c r="K351" s="48" t="s">
        <v>792</v>
      </c>
      <c r="L351" s="48" t="s">
        <v>791</v>
      </c>
      <c r="M351" s="48" t="s">
        <v>724</v>
      </c>
      <c r="N351" s="48" t="s">
        <v>22</v>
      </c>
      <c r="O351" s="49">
        <v>240000</v>
      </c>
      <c r="P351" s="50">
        <v>240000</v>
      </c>
      <c r="Q351" s="51">
        <f t="shared" si="6"/>
        <v>6.9999999999999999E-6</v>
      </c>
      <c r="R351" s="51"/>
    </row>
    <row r="352" spans="1:18" outlineLevel="3">
      <c r="A352" s="48">
        <v>351</v>
      </c>
      <c r="B352" s="48">
        <v>4</v>
      </c>
      <c r="C352" s="48" t="s">
        <v>793</v>
      </c>
      <c r="D352" s="48" t="s">
        <v>793</v>
      </c>
      <c r="E352" s="48" t="s">
        <v>82</v>
      </c>
      <c r="F352" s="48" t="s">
        <v>82</v>
      </c>
      <c r="G352" s="48" t="s">
        <v>24</v>
      </c>
      <c r="H352" s="48" t="s">
        <v>722</v>
      </c>
      <c r="I352" s="48" t="s">
        <v>84</v>
      </c>
      <c r="J352" s="48"/>
      <c r="K352" s="48" t="s">
        <v>794</v>
      </c>
      <c r="L352" s="48" t="s">
        <v>793</v>
      </c>
      <c r="M352" s="48" t="s">
        <v>724</v>
      </c>
      <c r="N352" s="48" t="s">
        <v>22</v>
      </c>
      <c r="O352" s="49">
        <v>225000</v>
      </c>
      <c r="P352" s="50">
        <v>225000</v>
      </c>
      <c r="Q352" s="51">
        <f t="shared" si="6"/>
        <v>6.9999999999999999E-6</v>
      </c>
      <c r="R352" s="51"/>
    </row>
    <row r="353" spans="1:18" outlineLevel="3">
      <c r="A353" s="48">
        <v>352</v>
      </c>
      <c r="B353" s="48">
        <v>4</v>
      </c>
      <c r="C353" s="48" t="s">
        <v>795</v>
      </c>
      <c r="D353" s="48" t="s">
        <v>795</v>
      </c>
      <c r="E353" s="48" t="s">
        <v>82</v>
      </c>
      <c r="F353" s="48" t="s">
        <v>82</v>
      </c>
      <c r="G353" s="48" t="s">
        <v>24</v>
      </c>
      <c r="H353" s="48" t="s">
        <v>722</v>
      </c>
      <c r="I353" s="48" t="s">
        <v>84</v>
      </c>
      <c r="J353" s="48"/>
      <c r="K353" s="48" t="s">
        <v>796</v>
      </c>
      <c r="L353" s="48" t="s">
        <v>795</v>
      </c>
      <c r="M353" s="48" t="s">
        <v>724</v>
      </c>
      <c r="N353" s="48" t="s">
        <v>22</v>
      </c>
      <c r="O353" s="49">
        <v>215427</v>
      </c>
      <c r="P353" s="50">
        <v>215427</v>
      </c>
      <c r="Q353" s="51">
        <f t="shared" si="6"/>
        <v>6.0000000000000002E-6</v>
      </c>
      <c r="R353" s="51"/>
    </row>
    <row r="354" spans="1:18" outlineLevel="3">
      <c r="A354" s="48">
        <v>353</v>
      </c>
      <c r="B354" s="48">
        <v>4</v>
      </c>
      <c r="C354" s="48" t="s">
        <v>797</v>
      </c>
      <c r="D354" s="48" t="s">
        <v>797</v>
      </c>
      <c r="E354" s="48" t="s">
        <v>82</v>
      </c>
      <c r="F354" s="48" t="s">
        <v>82</v>
      </c>
      <c r="G354" s="48" t="s">
        <v>24</v>
      </c>
      <c r="H354" s="48" t="s">
        <v>722</v>
      </c>
      <c r="I354" s="48" t="s">
        <v>84</v>
      </c>
      <c r="J354" s="48"/>
      <c r="K354" s="48" t="s">
        <v>798</v>
      </c>
      <c r="L354" s="48" t="s">
        <v>797</v>
      </c>
      <c r="M354" s="48" t="s">
        <v>724</v>
      </c>
      <c r="N354" s="48" t="s">
        <v>22</v>
      </c>
      <c r="O354" s="49">
        <v>215000</v>
      </c>
      <c r="P354" s="50">
        <v>215000</v>
      </c>
      <c r="Q354" s="51">
        <f t="shared" si="6"/>
        <v>6.0000000000000002E-6</v>
      </c>
      <c r="R354" s="51"/>
    </row>
    <row r="355" spans="1:18" outlineLevel="3">
      <c r="A355" s="48">
        <v>354</v>
      </c>
      <c r="B355" s="48">
        <v>4</v>
      </c>
      <c r="C355" s="48" t="s">
        <v>799</v>
      </c>
      <c r="D355" s="48" t="s">
        <v>799</v>
      </c>
      <c r="E355" s="48" t="s">
        <v>82</v>
      </c>
      <c r="F355" s="48" t="s">
        <v>82</v>
      </c>
      <c r="G355" s="48" t="s">
        <v>24</v>
      </c>
      <c r="H355" s="48" t="s">
        <v>722</v>
      </c>
      <c r="I355" s="48" t="s">
        <v>84</v>
      </c>
      <c r="J355" s="48"/>
      <c r="K355" s="48" t="s">
        <v>800</v>
      </c>
      <c r="L355" s="48" t="s">
        <v>799</v>
      </c>
      <c r="M355" s="48" t="s">
        <v>724</v>
      </c>
      <c r="N355" s="48" t="s">
        <v>22</v>
      </c>
      <c r="O355" s="49">
        <v>210000</v>
      </c>
      <c r="P355" s="50">
        <v>210000</v>
      </c>
      <c r="Q355" s="51">
        <f t="shared" si="6"/>
        <v>6.0000000000000002E-6</v>
      </c>
      <c r="R355" s="51"/>
    </row>
    <row r="356" spans="1:18" outlineLevel="3">
      <c r="A356" s="48">
        <v>355</v>
      </c>
      <c r="B356" s="48">
        <v>4</v>
      </c>
      <c r="C356" s="48" t="s">
        <v>801</v>
      </c>
      <c r="D356" s="48" t="s">
        <v>801</v>
      </c>
      <c r="E356" s="48" t="s">
        <v>82</v>
      </c>
      <c r="F356" s="48" t="s">
        <v>82</v>
      </c>
      <c r="G356" s="48" t="s">
        <v>24</v>
      </c>
      <c r="H356" s="48" t="s">
        <v>722</v>
      </c>
      <c r="I356" s="48" t="s">
        <v>84</v>
      </c>
      <c r="J356" s="48"/>
      <c r="K356" s="48" t="s">
        <v>802</v>
      </c>
      <c r="L356" s="48" t="s">
        <v>801</v>
      </c>
      <c r="M356" s="48" t="s">
        <v>724</v>
      </c>
      <c r="N356" s="48" t="s">
        <v>22</v>
      </c>
      <c r="O356" s="49">
        <v>210000</v>
      </c>
      <c r="P356" s="50">
        <v>210000</v>
      </c>
      <c r="Q356" s="51">
        <f t="shared" si="6"/>
        <v>6.0000000000000002E-6</v>
      </c>
      <c r="R356" s="51"/>
    </row>
    <row r="357" spans="1:18" outlineLevel="3">
      <c r="A357" s="48">
        <v>356</v>
      </c>
      <c r="B357" s="48">
        <v>4</v>
      </c>
      <c r="C357" s="48" t="s">
        <v>803</v>
      </c>
      <c r="D357" s="48" t="s">
        <v>803</v>
      </c>
      <c r="E357" s="48" t="s">
        <v>82</v>
      </c>
      <c r="F357" s="48" t="s">
        <v>82</v>
      </c>
      <c r="G357" s="48" t="s">
        <v>24</v>
      </c>
      <c r="H357" s="48" t="s">
        <v>722</v>
      </c>
      <c r="I357" s="48" t="s">
        <v>84</v>
      </c>
      <c r="J357" s="48"/>
      <c r="K357" s="48" t="s">
        <v>804</v>
      </c>
      <c r="L357" s="48" t="s">
        <v>803</v>
      </c>
      <c r="M357" s="48" t="s">
        <v>724</v>
      </c>
      <c r="N357" s="48" t="s">
        <v>22</v>
      </c>
      <c r="O357" s="49">
        <v>200000</v>
      </c>
      <c r="P357" s="50">
        <v>200000</v>
      </c>
      <c r="Q357" s="51">
        <f t="shared" si="6"/>
        <v>6.0000000000000002E-6</v>
      </c>
      <c r="R357" s="51"/>
    </row>
    <row r="358" spans="1:18" outlineLevel="3">
      <c r="A358" s="48">
        <v>357</v>
      </c>
      <c r="B358" s="48">
        <v>4</v>
      </c>
      <c r="C358" s="48" t="s">
        <v>805</v>
      </c>
      <c r="D358" s="48" t="s">
        <v>805</v>
      </c>
      <c r="E358" s="48" t="s">
        <v>82</v>
      </c>
      <c r="F358" s="48" t="s">
        <v>82</v>
      </c>
      <c r="G358" s="48" t="s">
        <v>24</v>
      </c>
      <c r="H358" s="48" t="s">
        <v>722</v>
      </c>
      <c r="I358" s="48" t="s">
        <v>84</v>
      </c>
      <c r="J358" s="48"/>
      <c r="K358" s="48" t="s">
        <v>806</v>
      </c>
      <c r="L358" s="48" t="s">
        <v>805</v>
      </c>
      <c r="M358" s="48" t="s">
        <v>724</v>
      </c>
      <c r="N358" s="48" t="s">
        <v>22</v>
      </c>
      <c r="O358" s="49">
        <v>200000</v>
      </c>
      <c r="P358" s="50">
        <v>200000</v>
      </c>
      <c r="Q358" s="51">
        <f t="shared" si="6"/>
        <v>6.0000000000000002E-6</v>
      </c>
      <c r="R358" s="51"/>
    </row>
    <row r="359" spans="1:18" outlineLevel="3">
      <c r="A359" s="48">
        <v>358</v>
      </c>
      <c r="B359" s="48">
        <v>4</v>
      </c>
      <c r="C359" s="48" t="s">
        <v>807</v>
      </c>
      <c r="D359" s="48" t="s">
        <v>807</v>
      </c>
      <c r="E359" s="48" t="s">
        <v>82</v>
      </c>
      <c r="F359" s="48" t="s">
        <v>82</v>
      </c>
      <c r="G359" s="48" t="s">
        <v>24</v>
      </c>
      <c r="H359" s="48" t="s">
        <v>722</v>
      </c>
      <c r="I359" s="48" t="s">
        <v>84</v>
      </c>
      <c r="J359" s="48"/>
      <c r="K359" s="48" t="s">
        <v>808</v>
      </c>
      <c r="L359" s="48" t="s">
        <v>807</v>
      </c>
      <c r="M359" s="48" t="s">
        <v>724</v>
      </c>
      <c r="N359" s="48" t="s">
        <v>22</v>
      </c>
      <c r="O359" s="49">
        <v>190500</v>
      </c>
      <c r="P359" s="50">
        <v>190500</v>
      </c>
      <c r="Q359" s="51">
        <f t="shared" si="6"/>
        <v>6.0000000000000002E-6</v>
      </c>
      <c r="R359" s="51"/>
    </row>
    <row r="360" spans="1:18" outlineLevel="3">
      <c r="A360" s="48">
        <v>359</v>
      </c>
      <c r="B360" s="48">
        <v>4</v>
      </c>
      <c r="C360" s="48" t="s">
        <v>809</v>
      </c>
      <c r="D360" s="48" t="s">
        <v>809</v>
      </c>
      <c r="E360" s="48" t="s">
        <v>82</v>
      </c>
      <c r="F360" s="48" t="s">
        <v>82</v>
      </c>
      <c r="G360" s="48" t="s">
        <v>24</v>
      </c>
      <c r="H360" s="48" t="s">
        <v>722</v>
      </c>
      <c r="I360" s="48" t="s">
        <v>84</v>
      </c>
      <c r="J360" s="48"/>
      <c r="K360" s="48" t="s">
        <v>810</v>
      </c>
      <c r="L360" s="48" t="s">
        <v>809</v>
      </c>
      <c r="M360" s="48" t="s">
        <v>724</v>
      </c>
      <c r="N360" s="48" t="s">
        <v>22</v>
      </c>
      <c r="O360" s="49">
        <v>185000</v>
      </c>
      <c r="P360" s="50">
        <v>185000</v>
      </c>
      <c r="Q360" s="51">
        <f t="shared" si="6"/>
        <v>5.0000000000000004E-6</v>
      </c>
      <c r="R360" s="51"/>
    </row>
    <row r="361" spans="1:18" outlineLevel="3">
      <c r="A361" s="48">
        <v>360</v>
      </c>
      <c r="B361" s="48">
        <v>4</v>
      </c>
      <c r="C361" s="48" t="s">
        <v>811</v>
      </c>
      <c r="D361" s="48" t="s">
        <v>811</v>
      </c>
      <c r="E361" s="48" t="s">
        <v>82</v>
      </c>
      <c r="F361" s="48" t="s">
        <v>82</v>
      </c>
      <c r="G361" s="48" t="s">
        <v>24</v>
      </c>
      <c r="H361" s="48" t="s">
        <v>722</v>
      </c>
      <c r="I361" s="48" t="s">
        <v>84</v>
      </c>
      <c r="J361" s="48"/>
      <c r="K361" s="48" t="s">
        <v>812</v>
      </c>
      <c r="L361" s="48" t="s">
        <v>811</v>
      </c>
      <c r="M361" s="48" t="s">
        <v>724</v>
      </c>
      <c r="N361" s="48" t="s">
        <v>22</v>
      </c>
      <c r="O361" s="49">
        <v>180000</v>
      </c>
      <c r="P361" s="50">
        <v>180000</v>
      </c>
      <c r="Q361" s="51">
        <f t="shared" si="6"/>
        <v>5.0000000000000004E-6</v>
      </c>
      <c r="R361" s="51"/>
    </row>
    <row r="362" spans="1:18" outlineLevel="3">
      <c r="A362" s="48">
        <v>361</v>
      </c>
      <c r="B362" s="48">
        <v>4</v>
      </c>
      <c r="C362" s="48" t="s">
        <v>813</v>
      </c>
      <c r="D362" s="48" t="s">
        <v>813</v>
      </c>
      <c r="E362" s="48" t="s">
        <v>82</v>
      </c>
      <c r="F362" s="48" t="s">
        <v>82</v>
      </c>
      <c r="G362" s="48" t="s">
        <v>24</v>
      </c>
      <c r="H362" s="48" t="s">
        <v>722</v>
      </c>
      <c r="I362" s="48" t="s">
        <v>84</v>
      </c>
      <c r="J362" s="48"/>
      <c r="K362" s="48" t="s">
        <v>814</v>
      </c>
      <c r="L362" s="48" t="s">
        <v>813</v>
      </c>
      <c r="M362" s="48" t="s">
        <v>724</v>
      </c>
      <c r="N362" s="48" t="s">
        <v>22</v>
      </c>
      <c r="O362" s="49">
        <v>175000</v>
      </c>
      <c r="P362" s="50">
        <v>175000</v>
      </c>
      <c r="Q362" s="51">
        <f t="shared" si="6"/>
        <v>5.0000000000000004E-6</v>
      </c>
      <c r="R362" s="51"/>
    </row>
    <row r="363" spans="1:18" outlineLevel="3">
      <c r="A363" s="48">
        <v>362</v>
      </c>
      <c r="B363" s="48">
        <v>4</v>
      </c>
      <c r="C363" s="48" t="s">
        <v>815</v>
      </c>
      <c r="D363" s="48" t="s">
        <v>815</v>
      </c>
      <c r="E363" s="48" t="s">
        <v>82</v>
      </c>
      <c r="F363" s="48" t="s">
        <v>82</v>
      </c>
      <c r="G363" s="48" t="s">
        <v>24</v>
      </c>
      <c r="H363" s="48" t="s">
        <v>722</v>
      </c>
      <c r="I363" s="48" t="s">
        <v>84</v>
      </c>
      <c r="J363" s="48"/>
      <c r="K363" s="48" t="s">
        <v>816</v>
      </c>
      <c r="L363" s="48" t="s">
        <v>815</v>
      </c>
      <c r="M363" s="48" t="s">
        <v>724</v>
      </c>
      <c r="N363" s="48" t="s">
        <v>22</v>
      </c>
      <c r="O363" s="49">
        <v>175000</v>
      </c>
      <c r="P363" s="50">
        <v>175000</v>
      </c>
      <c r="Q363" s="51">
        <f t="shared" si="6"/>
        <v>5.0000000000000004E-6</v>
      </c>
      <c r="R363" s="51"/>
    </row>
    <row r="364" spans="1:18" outlineLevel="3">
      <c r="A364" s="48">
        <v>363</v>
      </c>
      <c r="B364" s="48">
        <v>4</v>
      </c>
      <c r="C364" s="48" t="s">
        <v>817</v>
      </c>
      <c r="D364" s="48" t="s">
        <v>817</v>
      </c>
      <c r="E364" s="48" t="s">
        <v>82</v>
      </c>
      <c r="F364" s="48" t="s">
        <v>82</v>
      </c>
      <c r="G364" s="48" t="s">
        <v>24</v>
      </c>
      <c r="H364" s="48" t="s">
        <v>722</v>
      </c>
      <c r="I364" s="48" t="s">
        <v>84</v>
      </c>
      <c r="J364" s="48"/>
      <c r="K364" s="48" t="s">
        <v>818</v>
      </c>
      <c r="L364" s="48" t="s">
        <v>817</v>
      </c>
      <c r="M364" s="48" t="s">
        <v>724</v>
      </c>
      <c r="N364" s="48" t="s">
        <v>22</v>
      </c>
      <c r="O364" s="49">
        <v>170000</v>
      </c>
      <c r="P364" s="50">
        <v>170000</v>
      </c>
      <c r="Q364" s="51">
        <f t="shared" si="6"/>
        <v>5.0000000000000004E-6</v>
      </c>
      <c r="R364" s="51"/>
    </row>
    <row r="365" spans="1:18" outlineLevel="3">
      <c r="A365" s="48">
        <v>364</v>
      </c>
      <c r="B365" s="48">
        <v>4</v>
      </c>
      <c r="C365" s="48" t="s">
        <v>819</v>
      </c>
      <c r="D365" s="48" t="s">
        <v>819</v>
      </c>
      <c r="E365" s="48" t="s">
        <v>82</v>
      </c>
      <c r="F365" s="48" t="s">
        <v>82</v>
      </c>
      <c r="G365" s="48" t="s">
        <v>24</v>
      </c>
      <c r="H365" s="48" t="s">
        <v>722</v>
      </c>
      <c r="I365" s="48" t="s">
        <v>84</v>
      </c>
      <c r="J365" s="48"/>
      <c r="K365" s="48" t="s">
        <v>820</v>
      </c>
      <c r="L365" s="48" t="s">
        <v>819</v>
      </c>
      <c r="M365" s="48" t="s">
        <v>724</v>
      </c>
      <c r="N365" s="48" t="s">
        <v>22</v>
      </c>
      <c r="O365" s="49">
        <v>169500</v>
      </c>
      <c r="P365" s="50">
        <v>169500</v>
      </c>
      <c r="Q365" s="51">
        <f t="shared" si="6"/>
        <v>5.0000000000000004E-6</v>
      </c>
      <c r="R365" s="51"/>
    </row>
    <row r="366" spans="1:18" outlineLevel="3">
      <c r="A366" s="48">
        <v>365</v>
      </c>
      <c r="B366" s="48">
        <v>4</v>
      </c>
      <c r="C366" s="48" t="s">
        <v>821</v>
      </c>
      <c r="D366" s="48" t="s">
        <v>821</v>
      </c>
      <c r="E366" s="48" t="s">
        <v>82</v>
      </c>
      <c r="F366" s="48" t="s">
        <v>82</v>
      </c>
      <c r="G366" s="48" t="s">
        <v>24</v>
      </c>
      <c r="H366" s="48" t="s">
        <v>722</v>
      </c>
      <c r="I366" s="48" t="s">
        <v>84</v>
      </c>
      <c r="J366" s="48"/>
      <c r="K366" s="48" t="s">
        <v>822</v>
      </c>
      <c r="L366" s="48" t="s">
        <v>821</v>
      </c>
      <c r="M366" s="48" t="s">
        <v>724</v>
      </c>
      <c r="N366" s="48" t="s">
        <v>22</v>
      </c>
      <c r="O366" s="49">
        <v>153795</v>
      </c>
      <c r="P366" s="50">
        <v>153795</v>
      </c>
      <c r="Q366" s="51">
        <f t="shared" si="6"/>
        <v>3.9999999999999998E-6</v>
      </c>
      <c r="R366" s="51"/>
    </row>
    <row r="367" spans="1:18" outlineLevel="3">
      <c r="A367" s="48">
        <v>366</v>
      </c>
      <c r="B367" s="48">
        <v>4</v>
      </c>
      <c r="C367" s="48" t="s">
        <v>823</v>
      </c>
      <c r="D367" s="48" t="s">
        <v>823</v>
      </c>
      <c r="E367" s="48" t="s">
        <v>82</v>
      </c>
      <c r="F367" s="48" t="s">
        <v>82</v>
      </c>
      <c r="G367" s="48" t="s">
        <v>24</v>
      </c>
      <c r="H367" s="48" t="s">
        <v>722</v>
      </c>
      <c r="I367" s="48" t="s">
        <v>84</v>
      </c>
      <c r="J367" s="48"/>
      <c r="K367" s="48" t="s">
        <v>824</v>
      </c>
      <c r="L367" s="48" t="s">
        <v>823</v>
      </c>
      <c r="M367" s="48" t="s">
        <v>724</v>
      </c>
      <c r="N367" s="48" t="s">
        <v>22</v>
      </c>
      <c r="O367" s="49">
        <v>150000</v>
      </c>
      <c r="P367" s="50">
        <v>150000</v>
      </c>
      <c r="Q367" s="51">
        <f t="shared" si="6"/>
        <v>3.9999999999999998E-6</v>
      </c>
      <c r="R367" s="51"/>
    </row>
    <row r="368" spans="1:18" outlineLevel="3">
      <c r="A368" s="48">
        <v>367</v>
      </c>
      <c r="B368" s="48">
        <v>4</v>
      </c>
      <c r="C368" s="48" t="s">
        <v>825</v>
      </c>
      <c r="D368" s="48" t="s">
        <v>825</v>
      </c>
      <c r="E368" s="48" t="s">
        <v>82</v>
      </c>
      <c r="F368" s="48" t="s">
        <v>82</v>
      </c>
      <c r="G368" s="48" t="s">
        <v>24</v>
      </c>
      <c r="H368" s="48" t="s">
        <v>722</v>
      </c>
      <c r="I368" s="48" t="s">
        <v>84</v>
      </c>
      <c r="J368" s="48"/>
      <c r="K368" s="48" t="s">
        <v>826</v>
      </c>
      <c r="L368" s="48" t="s">
        <v>825</v>
      </c>
      <c r="M368" s="48" t="s">
        <v>724</v>
      </c>
      <c r="N368" s="48" t="s">
        <v>22</v>
      </c>
      <c r="O368" s="49">
        <v>150000</v>
      </c>
      <c r="P368" s="50">
        <v>150000</v>
      </c>
      <c r="Q368" s="51">
        <f t="shared" si="6"/>
        <v>3.9999999999999998E-6</v>
      </c>
      <c r="R368" s="51"/>
    </row>
    <row r="369" spans="1:18" outlineLevel="3">
      <c r="A369" s="48">
        <v>368</v>
      </c>
      <c r="B369" s="48">
        <v>4</v>
      </c>
      <c r="C369" s="48" t="s">
        <v>827</v>
      </c>
      <c r="D369" s="48" t="s">
        <v>827</v>
      </c>
      <c r="E369" s="48" t="s">
        <v>82</v>
      </c>
      <c r="F369" s="48" t="s">
        <v>82</v>
      </c>
      <c r="G369" s="48" t="s">
        <v>24</v>
      </c>
      <c r="H369" s="48" t="s">
        <v>722</v>
      </c>
      <c r="I369" s="48" t="s">
        <v>84</v>
      </c>
      <c r="J369" s="48"/>
      <c r="K369" s="48" t="s">
        <v>828</v>
      </c>
      <c r="L369" s="48" t="s">
        <v>827</v>
      </c>
      <c r="M369" s="48" t="s">
        <v>724</v>
      </c>
      <c r="N369" s="48" t="s">
        <v>22</v>
      </c>
      <c r="O369" s="49">
        <v>150000</v>
      </c>
      <c r="P369" s="50">
        <v>150000</v>
      </c>
      <c r="Q369" s="51">
        <f t="shared" si="6"/>
        <v>3.9999999999999998E-6</v>
      </c>
      <c r="R369" s="51"/>
    </row>
    <row r="370" spans="1:18" outlineLevel="3">
      <c r="A370" s="48">
        <v>369</v>
      </c>
      <c r="B370" s="48">
        <v>4</v>
      </c>
      <c r="C370" s="48" t="s">
        <v>829</v>
      </c>
      <c r="D370" s="48" t="s">
        <v>829</v>
      </c>
      <c r="E370" s="48" t="s">
        <v>82</v>
      </c>
      <c r="F370" s="48" t="s">
        <v>82</v>
      </c>
      <c r="G370" s="48" t="s">
        <v>24</v>
      </c>
      <c r="H370" s="48" t="s">
        <v>722</v>
      </c>
      <c r="I370" s="48" t="s">
        <v>84</v>
      </c>
      <c r="J370" s="48"/>
      <c r="K370" s="48" t="s">
        <v>830</v>
      </c>
      <c r="L370" s="48" t="s">
        <v>829</v>
      </c>
      <c r="M370" s="48" t="s">
        <v>724</v>
      </c>
      <c r="N370" s="48" t="s">
        <v>22</v>
      </c>
      <c r="O370" s="49">
        <v>150000</v>
      </c>
      <c r="P370" s="50">
        <v>150000</v>
      </c>
      <c r="Q370" s="51">
        <f t="shared" si="6"/>
        <v>3.9999999999999998E-6</v>
      </c>
      <c r="R370" s="51"/>
    </row>
    <row r="371" spans="1:18" outlineLevel="3">
      <c r="A371" s="48">
        <v>370</v>
      </c>
      <c r="B371" s="48">
        <v>4</v>
      </c>
      <c r="C371" s="48" t="s">
        <v>831</v>
      </c>
      <c r="D371" s="48" t="s">
        <v>831</v>
      </c>
      <c r="E371" s="48" t="s">
        <v>82</v>
      </c>
      <c r="F371" s="48" t="s">
        <v>82</v>
      </c>
      <c r="G371" s="48" t="s">
        <v>24</v>
      </c>
      <c r="H371" s="48" t="s">
        <v>722</v>
      </c>
      <c r="I371" s="48" t="s">
        <v>84</v>
      </c>
      <c r="J371" s="48"/>
      <c r="K371" s="48" t="s">
        <v>832</v>
      </c>
      <c r="L371" s="48" t="s">
        <v>831</v>
      </c>
      <c r="M371" s="48" t="s">
        <v>724</v>
      </c>
      <c r="N371" s="48" t="s">
        <v>22</v>
      </c>
      <c r="O371" s="49">
        <v>150000</v>
      </c>
      <c r="P371" s="50">
        <v>150000</v>
      </c>
      <c r="Q371" s="51">
        <f t="shared" si="6"/>
        <v>3.9999999999999998E-6</v>
      </c>
      <c r="R371" s="51"/>
    </row>
    <row r="372" spans="1:18" outlineLevel="3">
      <c r="A372" s="48">
        <v>371</v>
      </c>
      <c r="B372" s="48">
        <v>4</v>
      </c>
      <c r="C372" s="48" t="s">
        <v>833</v>
      </c>
      <c r="D372" s="48" t="s">
        <v>833</v>
      </c>
      <c r="E372" s="48" t="s">
        <v>82</v>
      </c>
      <c r="F372" s="48" t="s">
        <v>82</v>
      </c>
      <c r="G372" s="48" t="s">
        <v>24</v>
      </c>
      <c r="H372" s="48" t="s">
        <v>722</v>
      </c>
      <c r="I372" s="48" t="s">
        <v>84</v>
      </c>
      <c r="J372" s="48"/>
      <c r="K372" s="48" t="s">
        <v>834</v>
      </c>
      <c r="L372" s="48" t="s">
        <v>833</v>
      </c>
      <c r="M372" s="48" t="s">
        <v>724</v>
      </c>
      <c r="N372" s="48" t="s">
        <v>22</v>
      </c>
      <c r="O372" s="49">
        <v>145000</v>
      </c>
      <c r="P372" s="50">
        <v>145000</v>
      </c>
      <c r="Q372" s="51">
        <f t="shared" si="6"/>
        <v>3.9999999999999998E-6</v>
      </c>
      <c r="R372" s="51"/>
    </row>
    <row r="373" spans="1:18" outlineLevel="3">
      <c r="A373" s="48">
        <v>372</v>
      </c>
      <c r="B373" s="48">
        <v>4</v>
      </c>
      <c r="C373" s="48" t="s">
        <v>835</v>
      </c>
      <c r="D373" s="48" t="s">
        <v>835</v>
      </c>
      <c r="E373" s="48" t="s">
        <v>82</v>
      </c>
      <c r="F373" s="48" t="s">
        <v>82</v>
      </c>
      <c r="G373" s="48" t="s">
        <v>24</v>
      </c>
      <c r="H373" s="48" t="s">
        <v>722</v>
      </c>
      <c r="I373" s="48" t="s">
        <v>84</v>
      </c>
      <c r="J373" s="48"/>
      <c r="K373" s="48" t="s">
        <v>836</v>
      </c>
      <c r="L373" s="48" t="s">
        <v>835</v>
      </c>
      <c r="M373" s="48" t="s">
        <v>724</v>
      </c>
      <c r="N373" s="48" t="s">
        <v>22</v>
      </c>
      <c r="O373" s="49">
        <v>145000</v>
      </c>
      <c r="P373" s="50">
        <v>145000</v>
      </c>
      <c r="Q373" s="51">
        <f t="shared" si="6"/>
        <v>3.9999999999999998E-6</v>
      </c>
      <c r="R373" s="51"/>
    </row>
    <row r="374" spans="1:18" outlineLevel="3">
      <c r="A374" s="48">
        <v>373</v>
      </c>
      <c r="B374" s="48">
        <v>4</v>
      </c>
      <c r="C374" s="48" t="s">
        <v>837</v>
      </c>
      <c r="D374" s="48" t="s">
        <v>837</v>
      </c>
      <c r="E374" s="48" t="s">
        <v>82</v>
      </c>
      <c r="F374" s="48" t="s">
        <v>82</v>
      </c>
      <c r="G374" s="48" t="s">
        <v>24</v>
      </c>
      <c r="H374" s="48" t="s">
        <v>722</v>
      </c>
      <c r="I374" s="48" t="s">
        <v>84</v>
      </c>
      <c r="J374" s="48"/>
      <c r="K374" s="48" t="s">
        <v>838</v>
      </c>
      <c r="L374" s="48" t="s">
        <v>837</v>
      </c>
      <c r="M374" s="48" t="s">
        <v>724</v>
      </c>
      <c r="N374" s="48" t="s">
        <v>22</v>
      </c>
      <c r="O374" s="49">
        <v>135596</v>
      </c>
      <c r="P374" s="50">
        <v>135596</v>
      </c>
      <c r="Q374" s="51">
        <f t="shared" si="6"/>
        <v>3.9999999999999998E-6</v>
      </c>
      <c r="R374" s="51"/>
    </row>
    <row r="375" spans="1:18" outlineLevel="3">
      <c r="A375" s="48">
        <v>374</v>
      </c>
      <c r="B375" s="48">
        <v>4</v>
      </c>
      <c r="C375" s="48" t="s">
        <v>839</v>
      </c>
      <c r="D375" s="48" t="s">
        <v>839</v>
      </c>
      <c r="E375" s="48" t="s">
        <v>82</v>
      </c>
      <c r="F375" s="48" t="s">
        <v>82</v>
      </c>
      <c r="G375" s="48" t="s">
        <v>24</v>
      </c>
      <c r="H375" s="48" t="s">
        <v>722</v>
      </c>
      <c r="I375" s="48" t="s">
        <v>84</v>
      </c>
      <c r="J375" s="48"/>
      <c r="K375" s="48" t="s">
        <v>840</v>
      </c>
      <c r="L375" s="48" t="s">
        <v>839</v>
      </c>
      <c r="M375" s="48" t="s">
        <v>724</v>
      </c>
      <c r="N375" s="48" t="s">
        <v>22</v>
      </c>
      <c r="O375" s="49">
        <v>130000</v>
      </c>
      <c r="P375" s="50">
        <v>130000</v>
      </c>
      <c r="Q375" s="51">
        <f t="shared" si="6"/>
        <v>3.9999999999999998E-6</v>
      </c>
      <c r="R375" s="51"/>
    </row>
    <row r="376" spans="1:18" outlineLevel="3">
      <c r="A376" s="48">
        <v>375</v>
      </c>
      <c r="B376" s="48">
        <v>4</v>
      </c>
      <c r="C376" s="48" t="s">
        <v>841</v>
      </c>
      <c r="D376" s="48" t="s">
        <v>841</v>
      </c>
      <c r="E376" s="48" t="s">
        <v>82</v>
      </c>
      <c r="F376" s="48" t="s">
        <v>82</v>
      </c>
      <c r="G376" s="48" t="s">
        <v>24</v>
      </c>
      <c r="H376" s="48" t="s">
        <v>722</v>
      </c>
      <c r="I376" s="48" t="s">
        <v>84</v>
      </c>
      <c r="J376" s="48"/>
      <c r="K376" s="48" t="s">
        <v>842</v>
      </c>
      <c r="L376" s="48" t="s">
        <v>841</v>
      </c>
      <c r="M376" s="48" t="s">
        <v>724</v>
      </c>
      <c r="N376" s="48" t="s">
        <v>22</v>
      </c>
      <c r="O376" s="49">
        <v>120000</v>
      </c>
      <c r="P376" s="50">
        <v>120000</v>
      </c>
      <c r="Q376" s="51">
        <f t="shared" si="6"/>
        <v>3.9999999999999998E-6</v>
      </c>
      <c r="R376" s="51"/>
    </row>
    <row r="377" spans="1:18" outlineLevel="3">
      <c r="A377" s="48">
        <v>376</v>
      </c>
      <c r="B377" s="48">
        <v>4</v>
      </c>
      <c r="C377" s="48" t="s">
        <v>843</v>
      </c>
      <c r="D377" s="48" t="s">
        <v>843</v>
      </c>
      <c r="E377" s="48" t="s">
        <v>82</v>
      </c>
      <c r="F377" s="48" t="s">
        <v>82</v>
      </c>
      <c r="G377" s="48" t="s">
        <v>24</v>
      </c>
      <c r="H377" s="48" t="s">
        <v>722</v>
      </c>
      <c r="I377" s="48" t="s">
        <v>84</v>
      </c>
      <c r="J377" s="48"/>
      <c r="K377" s="48" t="s">
        <v>844</v>
      </c>
      <c r="L377" s="48" t="s">
        <v>843</v>
      </c>
      <c r="M377" s="48" t="s">
        <v>724</v>
      </c>
      <c r="N377" s="48" t="s">
        <v>22</v>
      </c>
      <c r="O377" s="49">
        <v>119000</v>
      </c>
      <c r="P377" s="50">
        <v>119000</v>
      </c>
      <c r="Q377" s="51">
        <f t="shared" si="6"/>
        <v>3.0000000000000001E-6</v>
      </c>
      <c r="R377" s="51"/>
    </row>
    <row r="378" spans="1:18" outlineLevel="3">
      <c r="A378" s="48">
        <v>377</v>
      </c>
      <c r="B378" s="48">
        <v>4</v>
      </c>
      <c r="C378" s="48" t="s">
        <v>845</v>
      </c>
      <c r="D378" s="48" t="s">
        <v>845</v>
      </c>
      <c r="E378" s="48" t="s">
        <v>82</v>
      </c>
      <c r="F378" s="48" t="s">
        <v>82</v>
      </c>
      <c r="G378" s="48" t="s">
        <v>24</v>
      </c>
      <c r="H378" s="48" t="s">
        <v>722</v>
      </c>
      <c r="I378" s="48" t="s">
        <v>84</v>
      </c>
      <c r="J378" s="48"/>
      <c r="K378" s="48" t="s">
        <v>846</v>
      </c>
      <c r="L378" s="48" t="s">
        <v>845</v>
      </c>
      <c r="M378" s="48" t="s">
        <v>724</v>
      </c>
      <c r="N378" s="48" t="s">
        <v>22</v>
      </c>
      <c r="O378" s="49">
        <v>115000</v>
      </c>
      <c r="P378" s="50">
        <v>115000</v>
      </c>
      <c r="Q378" s="51">
        <f t="shared" si="6"/>
        <v>3.0000000000000001E-6</v>
      </c>
      <c r="R378" s="51"/>
    </row>
    <row r="379" spans="1:18" outlineLevel="3">
      <c r="A379" s="48">
        <v>378</v>
      </c>
      <c r="B379" s="48">
        <v>4</v>
      </c>
      <c r="C379" s="48" t="s">
        <v>847</v>
      </c>
      <c r="D379" s="48" t="s">
        <v>847</v>
      </c>
      <c r="E379" s="48" t="s">
        <v>82</v>
      </c>
      <c r="F379" s="48" t="s">
        <v>82</v>
      </c>
      <c r="G379" s="48" t="s">
        <v>24</v>
      </c>
      <c r="H379" s="48" t="s">
        <v>722</v>
      </c>
      <c r="I379" s="48" t="s">
        <v>84</v>
      </c>
      <c r="J379" s="48"/>
      <c r="K379" s="48" t="s">
        <v>848</v>
      </c>
      <c r="L379" s="48" t="s">
        <v>847</v>
      </c>
      <c r="M379" s="48" t="s">
        <v>724</v>
      </c>
      <c r="N379" s="48" t="s">
        <v>22</v>
      </c>
      <c r="O379" s="49">
        <v>110000</v>
      </c>
      <c r="P379" s="50">
        <v>110000</v>
      </c>
      <c r="Q379" s="51">
        <f t="shared" si="6"/>
        <v>3.0000000000000001E-6</v>
      </c>
      <c r="R379" s="51"/>
    </row>
    <row r="380" spans="1:18" outlineLevel="3">
      <c r="A380" s="48">
        <v>379</v>
      </c>
      <c r="B380" s="48">
        <v>4</v>
      </c>
      <c r="C380" s="48" t="s">
        <v>849</v>
      </c>
      <c r="D380" s="48" t="s">
        <v>849</v>
      </c>
      <c r="E380" s="48" t="s">
        <v>82</v>
      </c>
      <c r="F380" s="48" t="s">
        <v>82</v>
      </c>
      <c r="G380" s="48" t="s">
        <v>24</v>
      </c>
      <c r="H380" s="48" t="s">
        <v>722</v>
      </c>
      <c r="I380" s="48" t="s">
        <v>84</v>
      </c>
      <c r="J380" s="48"/>
      <c r="K380" s="48" t="s">
        <v>850</v>
      </c>
      <c r="L380" s="48" t="s">
        <v>849</v>
      </c>
      <c r="M380" s="48" t="s">
        <v>724</v>
      </c>
      <c r="N380" s="48" t="s">
        <v>22</v>
      </c>
      <c r="O380" s="49">
        <v>100000</v>
      </c>
      <c r="P380" s="50">
        <v>100000</v>
      </c>
      <c r="Q380" s="51">
        <f t="shared" si="6"/>
        <v>3.0000000000000001E-6</v>
      </c>
      <c r="R380" s="51"/>
    </row>
    <row r="381" spans="1:18" outlineLevel="3">
      <c r="A381" s="48">
        <v>380</v>
      </c>
      <c r="B381" s="48">
        <v>4</v>
      </c>
      <c r="C381" s="48" t="s">
        <v>851</v>
      </c>
      <c r="D381" s="48" t="s">
        <v>851</v>
      </c>
      <c r="E381" s="48" t="s">
        <v>82</v>
      </c>
      <c r="F381" s="48" t="s">
        <v>82</v>
      </c>
      <c r="G381" s="48" t="s">
        <v>24</v>
      </c>
      <c r="H381" s="48" t="s">
        <v>722</v>
      </c>
      <c r="I381" s="48" t="s">
        <v>84</v>
      </c>
      <c r="J381" s="48"/>
      <c r="K381" s="48" t="s">
        <v>852</v>
      </c>
      <c r="L381" s="48" t="s">
        <v>851</v>
      </c>
      <c r="M381" s="48" t="s">
        <v>724</v>
      </c>
      <c r="N381" s="48" t="s">
        <v>22</v>
      </c>
      <c r="O381" s="49">
        <v>95000</v>
      </c>
      <c r="P381" s="50">
        <v>95000</v>
      </c>
      <c r="Q381" s="51">
        <f t="shared" si="6"/>
        <v>3.0000000000000001E-6</v>
      </c>
      <c r="R381" s="51"/>
    </row>
    <row r="382" spans="1:18" outlineLevel="3">
      <c r="A382" s="48">
        <v>381</v>
      </c>
      <c r="B382" s="48">
        <v>4</v>
      </c>
      <c r="C382" s="48" t="s">
        <v>853</v>
      </c>
      <c r="D382" s="48" t="s">
        <v>853</v>
      </c>
      <c r="E382" s="48" t="s">
        <v>82</v>
      </c>
      <c r="F382" s="48" t="s">
        <v>82</v>
      </c>
      <c r="G382" s="48" t="s">
        <v>24</v>
      </c>
      <c r="H382" s="48" t="s">
        <v>722</v>
      </c>
      <c r="I382" s="48" t="s">
        <v>84</v>
      </c>
      <c r="J382" s="48"/>
      <c r="K382" s="48" t="s">
        <v>854</v>
      </c>
      <c r="L382" s="48" t="s">
        <v>853</v>
      </c>
      <c r="M382" s="48" t="s">
        <v>724</v>
      </c>
      <c r="N382" s="48" t="s">
        <v>22</v>
      </c>
      <c r="O382" s="49">
        <v>95000</v>
      </c>
      <c r="P382" s="50">
        <v>95000</v>
      </c>
      <c r="Q382" s="51">
        <f t="shared" si="6"/>
        <v>3.0000000000000001E-6</v>
      </c>
      <c r="R382" s="51"/>
    </row>
    <row r="383" spans="1:18" outlineLevel="3">
      <c r="A383" s="48">
        <v>382</v>
      </c>
      <c r="B383" s="48">
        <v>4</v>
      </c>
      <c r="C383" s="48" t="s">
        <v>855</v>
      </c>
      <c r="D383" s="48" t="s">
        <v>855</v>
      </c>
      <c r="E383" s="48" t="s">
        <v>82</v>
      </c>
      <c r="F383" s="48" t="s">
        <v>82</v>
      </c>
      <c r="G383" s="48" t="s">
        <v>24</v>
      </c>
      <c r="H383" s="48" t="s">
        <v>722</v>
      </c>
      <c r="I383" s="48" t="s">
        <v>84</v>
      </c>
      <c r="J383" s="48"/>
      <c r="K383" s="48" t="s">
        <v>856</v>
      </c>
      <c r="L383" s="48" t="s">
        <v>855</v>
      </c>
      <c r="M383" s="48" t="s">
        <v>724</v>
      </c>
      <c r="N383" s="48" t="s">
        <v>22</v>
      </c>
      <c r="O383" s="49">
        <v>90000</v>
      </c>
      <c r="P383" s="50">
        <v>90000</v>
      </c>
      <c r="Q383" s="51">
        <f t="shared" si="6"/>
        <v>3.0000000000000001E-6</v>
      </c>
      <c r="R383" s="51"/>
    </row>
    <row r="384" spans="1:18" outlineLevel="3">
      <c r="A384" s="48">
        <v>383</v>
      </c>
      <c r="B384" s="48">
        <v>4</v>
      </c>
      <c r="C384" s="48" t="s">
        <v>857</v>
      </c>
      <c r="D384" s="48" t="s">
        <v>857</v>
      </c>
      <c r="E384" s="48" t="s">
        <v>82</v>
      </c>
      <c r="F384" s="48" t="s">
        <v>82</v>
      </c>
      <c r="G384" s="48" t="s">
        <v>24</v>
      </c>
      <c r="H384" s="48" t="s">
        <v>722</v>
      </c>
      <c r="I384" s="48" t="s">
        <v>84</v>
      </c>
      <c r="J384" s="48"/>
      <c r="K384" s="48" t="s">
        <v>858</v>
      </c>
      <c r="L384" s="48" t="s">
        <v>857</v>
      </c>
      <c r="M384" s="48" t="s">
        <v>724</v>
      </c>
      <c r="N384" s="48" t="s">
        <v>22</v>
      </c>
      <c r="O384" s="49">
        <v>90000</v>
      </c>
      <c r="P384" s="50">
        <v>90000</v>
      </c>
      <c r="Q384" s="51">
        <f t="shared" si="6"/>
        <v>3.0000000000000001E-6</v>
      </c>
      <c r="R384" s="51"/>
    </row>
    <row r="385" spans="1:18" outlineLevel="3">
      <c r="A385" s="48">
        <v>384</v>
      </c>
      <c r="B385" s="48">
        <v>4</v>
      </c>
      <c r="C385" s="48" t="s">
        <v>859</v>
      </c>
      <c r="D385" s="48" t="s">
        <v>859</v>
      </c>
      <c r="E385" s="48" t="s">
        <v>82</v>
      </c>
      <c r="F385" s="48" t="s">
        <v>82</v>
      </c>
      <c r="G385" s="48" t="s">
        <v>24</v>
      </c>
      <c r="H385" s="48" t="s">
        <v>722</v>
      </c>
      <c r="I385" s="48" t="s">
        <v>84</v>
      </c>
      <c r="J385" s="48"/>
      <c r="K385" s="48" t="s">
        <v>860</v>
      </c>
      <c r="L385" s="48" t="s">
        <v>859</v>
      </c>
      <c r="M385" s="48" t="s">
        <v>724</v>
      </c>
      <c r="N385" s="48" t="s">
        <v>22</v>
      </c>
      <c r="O385" s="49">
        <v>85000</v>
      </c>
      <c r="P385" s="50">
        <v>85000</v>
      </c>
      <c r="Q385" s="51">
        <f t="shared" si="6"/>
        <v>1.9999999999999999E-6</v>
      </c>
      <c r="R385" s="51"/>
    </row>
    <row r="386" spans="1:18" outlineLevel="3">
      <c r="A386" s="48">
        <v>385</v>
      </c>
      <c r="B386" s="48">
        <v>4</v>
      </c>
      <c r="C386" s="48" t="s">
        <v>861</v>
      </c>
      <c r="D386" s="48" t="s">
        <v>861</v>
      </c>
      <c r="E386" s="48" t="s">
        <v>82</v>
      </c>
      <c r="F386" s="48" t="s">
        <v>82</v>
      </c>
      <c r="G386" s="48" t="s">
        <v>24</v>
      </c>
      <c r="H386" s="48" t="s">
        <v>722</v>
      </c>
      <c r="I386" s="48" t="s">
        <v>84</v>
      </c>
      <c r="J386" s="48"/>
      <c r="K386" s="48" t="s">
        <v>862</v>
      </c>
      <c r="L386" s="48" t="s">
        <v>861</v>
      </c>
      <c r="M386" s="48" t="s">
        <v>724</v>
      </c>
      <c r="N386" s="48" t="s">
        <v>22</v>
      </c>
      <c r="O386" s="49">
        <v>80000</v>
      </c>
      <c r="P386" s="50">
        <v>80000</v>
      </c>
      <c r="Q386" s="51">
        <f t="shared" si="6"/>
        <v>1.9999999999999999E-6</v>
      </c>
      <c r="R386" s="51"/>
    </row>
    <row r="387" spans="1:18" outlineLevel="3">
      <c r="A387" s="48">
        <v>386</v>
      </c>
      <c r="B387" s="48">
        <v>4</v>
      </c>
      <c r="C387" s="48" t="s">
        <v>863</v>
      </c>
      <c r="D387" s="48" t="s">
        <v>863</v>
      </c>
      <c r="E387" s="48" t="s">
        <v>82</v>
      </c>
      <c r="F387" s="48" t="s">
        <v>82</v>
      </c>
      <c r="G387" s="48" t="s">
        <v>24</v>
      </c>
      <c r="H387" s="48" t="s">
        <v>722</v>
      </c>
      <c r="I387" s="48" t="s">
        <v>84</v>
      </c>
      <c r="J387" s="48"/>
      <c r="K387" s="48" t="s">
        <v>864</v>
      </c>
      <c r="L387" s="48" t="s">
        <v>863</v>
      </c>
      <c r="M387" s="48" t="s">
        <v>724</v>
      </c>
      <c r="N387" s="48" t="s">
        <v>22</v>
      </c>
      <c r="O387" s="49">
        <v>80000</v>
      </c>
      <c r="P387" s="50">
        <v>80000</v>
      </c>
      <c r="Q387" s="51">
        <f t="shared" si="6"/>
        <v>1.9999999999999999E-6</v>
      </c>
      <c r="R387" s="51"/>
    </row>
    <row r="388" spans="1:18" outlineLevel="3">
      <c r="A388" s="48">
        <v>387</v>
      </c>
      <c r="B388" s="48">
        <v>4</v>
      </c>
      <c r="C388" s="48" t="s">
        <v>865</v>
      </c>
      <c r="D388" s="48" t="s">
        <v>865</v>
      </c>
      <c r="E388" s="48" t="s">
        <v>82</v>
      </c>
      <c r="F388" s="48" t="s">
        <v>82</v>
      </c>
      <c r="G388" s="48" t="s">
        <v>24</v>
      </c>
      <c r="H388" s="48" t="s">
        <v>722</v>
      </c>
      <c r="I388" s="48" t="s">
        <v>84</v>
      </c>
      <c r="J388" s="48"/>
      <c r="K388" s="48" t="s">
        <v>866</v>
      </c>
      <c r="L388" s="48" t="s">
        <v>865</v>
      </c>
      <c r="M388" s="48" t="s">
        <v>724</v>
      </c>
      <c r="N388" s="48" t="s">
        <v>22</v>
      </c>
      <c r="O388" s="49">
        <v>79700</v>
      </c>
      <c r="P388" s="50">
        <v>79700</v>
      </c>
      <c r="Q388" s="51">
        <f t="shared" si="6"/>
        <v>1.9999999999999999E-6</v>
      </c>
      <c r="R388" s="51"/>
    </row>
    <row r="389" spans="1:18" outlineLevel="3">
      <c r="A389" s="48">
        <v>388</v>
      </c>
      <c r="B389" s="48">
        <v>4</v>
      </c>
      <c r="C389" s="48" t="s">
        <v>867</v>
      </c>
      <c r="D389" s="48" t="s">
        <v>867</v>
      </c>
      <c r="E389" s="48" t="s">
        <v>82</v>
      </c>
      <c r="F389" s="48" t="s">
        <v>82</v>
      </c>
      <c r="G389" s="48" t="s">
        <v>24</v>
      </c>
      <c r="H389" s="48" t="s">
        <v>722</v>
      </c>
      <c r="I389" s="48" t="s">
        <v>84</v>
      </c>
      <c r="J389" s="48"/>
      <c r="K389" s="48" t="s">
        <v>868</v>
      </c>
      <c r="L389" s="48" t="s">
        <v>867</v>
      </c>
      <c r="M389" s="48" t="s">
        <v>724</v>
      </c>
      <c r="N389" s="48" t="s">
        <v>22</v>
      </c>
      <c r="O389" s="49">
        <v>70000</v>
      </c>
      <c r="P389" s="50">
        <v>70000</v>
      </c>
      <c r="Q389" s="51">
        <f t="shared" si="6"/>
        <v>1.9999999999999999E-6</v>
      </c>
      <c r="R389" s="51"/>
    </row>
    <row r="390" spans="1:18" outlineLevel="3">
      <c r="A390" s="48">
        <v>389</v>
      </c>
      <c r="B390" s="48">
        <v>4</v>
      </c>
      <c r="C390" s="48" t="s">
        <v>869</v>
      </c>
      <c r="D390" s="48" t="s">
        <v>869</v>
      </c>
      <c r="E390" s="48" t="s">
        <v>82</v>
      </c>
      <c r="F390" s="48" t="s">
        <v>82</v>
      </c>
      <c r="G390" s="48" t="s">
        <v>24</v>
      </c>
      <c r="H390" s="48" t="s">
        <v>722</v>
      </c>
      <c r="I390" s="48" t="s">
        <v>84</v>
      </c>
      <c r="J390" s="48"/>
      <c r="K390" s="48" t="s">
        <v>870</v>
      </c>
      <c r="L390" s="48" t="s">
        <v>869</v>
      </c>
      <c r="M390" s="48" t="s">
        <v>724</v>
      </c>
      <c r="N390" s="48" t="s">
        <v>22</v>
      </c>
      <c r="O390" s="49">
        <v>66800</v>
      </c>
      <c r="P390" s="50">
        <v>66800</v>
      </c>
      <c r="Q390" s="51">
        <f t="shared" si="6"/>
        <v>1.9999999999999999E-6</v>
      </c>
      <c r="R390" s="51"/>
    </row>
    <row r="391" spans="1:18" outlineLevel="3">
      <c r="A391" s="48">
        <v>390</v>
      </c>
      <c r="B391" s="48">
        <v>4</v>
      </c>
      <c r="C391" s="48" t="s">
        <v>871</v>
      </c>
      <c r="D391" s="48" t="s">
        <v>871</v>
      </c>
      <c r="E391" s="48" t="s">
        <v>82</v>
      </c>
      <c r="F391" s="48" t="s">
        <v>82</v>
      </c>
      <c r="G391" s="48" t="s">
        <v>24</v>
      </c>
      <c r="H391" s="48" t="s">
        <v>722</v>
      </c>
      <c r="I391" s="48" t="s">
        <v>84</v>
      </c>
      <c r="J391" s="48"/>
      <c r="K391" s="48" t="s">
        <v>872</v>
      </c>
      <c r="L391" s="48" t="s">
        <v>871</v>
      </c>
      <c r="M391" s="48" t="s">
        <v>724</v>
      </c>
      <c r="N391" s="48" t="s">
        <v>22</v>
      </c>
      <c r="O391" s="49">
        <v>65000</v>
      </c>
      <c r="P391" s="50">
        <v>65000</v>
      </c>
      <c r="Q391" s="51">
        <f t="shared" si="6"/>
        <v>1.9999999999999999E-6</v>
      </c>
      <c r="R391" s="51"/>
    </row>
    <row r="392" spans="1:18" outlineLevel="3">
      <c r="A392" s="48">
        <v>391</v>
      </c>
      <c r="B392" s="48">
        <v>4</v>
      </c>
      <c r="C392" s="48" t="s">
        <v>873</v>
      </c>
      <c r="D392" s="48" t="s">
        <v>873</v>
      </c>
      <c r="E392" s="48" t="s">
        <v>82</v>
      </c>
      <c r="F392" s="48" t="s">
        <v>82</v>
      </c>
      <c r="G392" s="48" t="s">
        <v>24</v>
      </c>
      <c r="H392" s="48" t="s">
        <v>722</v>
      </c>
      <c r="I392" s="48" t="s">
        <v>84</v>
      </c>
      <c r="J392" s="48"/>
      <c r="K392" s="48" t="s">
        <v>874</v>
      </c>
      <c r="L392" s="48" t="s">
        <v>873</v>
      </c>
      <c r="M392" s="48" t="s">
        <v>724</v>
      </c>
      <c r="N392" s="48" t="s">
        <v>22</v>
      </c>
      <c r="O392" s="49">
        <v>62798</v>
      </c>
      <c r="P392" s="50">
        <v>62798</v>
      </c>
      <c r="Q392" s="51">
        <f t="shared" si="6"/>
        <v>1.9999999999999999E-6</v>
      </c>
      <c r="R392" s="51"/>
    </row>
    <row r="393" spans="1:18" outlineLevel="3">
      <c r="A393" s="48">
        <v>392</v>
      </c>
      <c r="B393" s="48">
        <v>4</v>
      </c>
      <c r="C393" s="48" t="s">
        <v>875</v>
      </c>
      <c r="D393" s="48" t="s">
        <v>875</v>
      </c>
      <c r="E393" s="48" t="s">
        <v>82</v>
      </c>
      <c r="F393" s="48" t="s">
        <v>82</v>
      </c>
      <c r="G393" s="48" t="s">
        <v>24</v>
      </c>
      <c r="H393" s="48" t="s">
        <v>722</v>
      </c>
      <c r="I393" s="48" t="s">
        <v>84</v>
      </c>
      <c r="J393" s="48"/>
      <c r="K393" s="48" t="s">
        <v>876</v>
      </c>
      <c r="L393" s="48" t="s">
        <v>875</v>
      </c>
      <c r="M393" s="48" t="s">
        <v>724</v>
      </c>
      <c r="N393" s="48" t="s">
        <v>22</v>
      </c>
      <c r="O393" s="49">
        <v>61000</v>
      </c>
      <c r="P393" s="50">
        <v>61000</v>
      </c>
      <c r="Q393" s="51">
        <f t="shared" si="6"/>
        <v>1.9999999999999999E-6</v>
      </c>
      <c r="R393" s="51"/>
    </row>
    <row r="394" spans="1:18" outlineLevel="3">
      <c r="A394" s="48">
        <v>393</v>
      </c>
      <c r="B394" s="48">
        <v>4</v>
      </c>
      <c r="C394" s="48" t="s">
        <v>877</v>
      </c>
      <c r="D394" s="48" t="s">
        <v>877</v>
      </c>
      <c r="E394" s="48" t="s">
        <v>82</v>
      </c>
      <c r="F394" s="48" t="s">
        <v>82</v>
      </c>
      <c r="G394" s="48" t="s">
        <v>24</v>
      </c>
      <c r="H394" s="48" t="s">
        <v>722</v>
      </c>
      <c r="I394" s="48" t="s">
        <v>84</v>
      </c>
      <c r="J394" s="48"/>
      <c r="K394" s="48" t="s">
        <v>878</v>
      </c>
      <c r="L394" s="48" t="s">
        <v>877</v>
      </c>
      <c r="M394" s="48" t="s">
        <v>724</v>
      </c>
      <c r="N394" s="48" t="s">
        <v>22</v>
      </c>
      <c r="O394" s="49">
        <v>60000</v>
      </c>
      <c r="P394" s="50">
        <v>60000</v>
      </c>
      <c r="Q394" s="51">
        <f t="shared" si="6"/>
        <v>1.9999999999999999E-6</v>
      </c>
      <c r="R394" s="51"/>
    </row>
    <row r="395" spans="1:18" outlineLevel="3">
      <c r="A395" s="48">
        <v>394</v>
      </c>
      <c r="B395" s="48">
        <v>4</v>
      </c>
      <c r="C395" s="48" t="s">
        <v>879</v>
      </c>
      <c r="D395" s="48" t="s">
        <v>879</v>
      </c>
      <c r="E395" s="48" t="s">
        <v>82</v>
      </c>
      <c r="F395" s="48" t="s">
        <v>82</v>
      </c>
      <c r="G395" s="48" t="s">
        <v>24</v>
      </c>
      <c r="H395" s="48" t="s">
        <v>722</v>
      </c>
      <c r="I395" s="48" t="s">
        <v>84</v>
      </c>
      <c r="J395" s="48"/>
      <c r="K395" s="48" t="s">
        <v>880</v>
      </c>
      <c r="L395" s="48" t="s">
        <v>879</v>
      </c>
      <c r="M395" s="48" t="s">
        <v>724</v>
      </c>
      <c r="N395" s="48" t="s">
        <v>22</v>
      </c>
      <c r="O395" s="49">
        <v>60000</v>
      </c>
      <c r="P395" s="50">
        <v>60000</v>
      </c>
      <c r="Q395" s="51">
        <f t="shared" si="6"/>
        <v>1.9999999999999999E-6</v>
      </c>
      <c r="R395" s="51"/>
    </row>
    <row r="396" spans="1:18" outlineLevel="3">
      <c r="A396" s="48">
        <v>395</v>
      </c>
      <c r="B396" s="48">
        <v>4</v>
      </c>
      <c r="C396" s="48" t="s">
        <v>881</v>
      </c>
      <c r="D396" s="48" t="s">
        <v>881</v>
      </c>
      <c r="E396" s="48" t="s">
        <v>82</v>
      </c>
      <c r="F396" s="48" t="s">
        <v>82</v>
      </c>
      <c r="G396" s="48" t="s">
        <v>24</v>
      </c>
      <c r="H396" s="48" t="s">
        <v>722</v>
      </c>
      <c r="I396" s="48" t="s">
        <v>84</v>
      </c>
      <c r="J396" s="48"/>
      <c r="K396" s="48" t="s">
        <v>882</v>
      </c>
      <c r="L396" s="48" t="s">
        <v>881</v>
      </c>
      <c r="M396" s="48" t="s">
        <v>724</v>
      </c>
      <c r="N396" s="48" t="s">
        <v>22</v>
      </c>
      <c r="O396" s="49">
        <v>60000</v>
      </c>
      <c r="P396" s="50">
        <v>60000</v>
      </c>
      <c r="Q396" s="51">
        <f t="shared" ref="Q396:Q459" si="7">ROUND(P396/$P$2,6)</f>
        <v>1.9999999999999999E-6</v>
      </c>
      <c r="R396" s="51"/>
    </row>
    <row r="397" spans="1:18" outlineLevel="3">
      <c r="A397" s="48">
        <v>396</v>
      </c>
      <c r="B397" s="48">
        <v>4</v>
      </c>
      <c r="C397" s="48" t="s">
        <v>883</v>
      </c>
      <c r="D397" s="48" t="s">
        <v>883</v>
      </c>
      <c r="E397" s="48" t="s">
        <v>82</v>
      </c>
      <c r="F397" s="48" t="s">
        <v>82</v>
      </c>
      <c r="G397" s="48" t="s">
        <v>24</v>
      </c>
      <c r="H397" s="48" t="s">
        <v>722</v>
      </c>
      <c r="I397" s="48" t="s">
        <v>84</v>
      </c>
      <c r="J397" s="48"/>
      <c r="K397" s="48" t="s">
        <v>884</v>
      </c>
      <c r="L397" s="48" t="s">
        <v>883</v>
      </c>
      <c r="M397" s="48" t="s">
        <v>724</v>
      </c>
      <c r="N397" s="48" t="s">
        <v>22</v>
      </c>
      <c r="O397" s="49">
        <v>58000</v>
      </c>
      <c r="P397" s="50">
        <v>58000</v>
      </c>
      <c r="Q397" s="51">
        <f t="shared" si="7"/>
        <v>1.9999999999999999E-6</v>
      </c>
      <c r="R397" s="51"/>
    </row>
    <row r="398" spans="1:18" outlineLevel="3">
      <c r="A398" s="48">
        <v>397</v>
      </c>
      <c r="B398" s="48">
        <v>4</v>
      </c>
      <c r="C398" s="48" t="s">
        <v>885</v>
      </c>
      <c r="D398" s="48" t="s">
        <v>885</v>
      </c>
      <c r="E398" s="48" t="s">
        <v>82</v>
      </c>
      <c r="F398" s="48" t="s">
        <v>82</v>
      </c>
      <c r="G398" s="48" t="s">
        <v>24</v>
      </c>
      <c r="H398" s="48" t="s">
        <v>722</v>
      </c>
      <c r="I398" s="48" t="s">
        <v>84</v>
      </c>
      <c r="J398" s="48"/>
      <c r="K398" s="48" t="s">
        <v>886</v>
      </c>
      <c r="L398" s="48" t="s">
        <v>885</v>
      </c>
      <c r="M398" s="48" t="s">
        <v>724</v>
      </c>
      <c r="N398" s="48" t="s">
        <v>22</v>
      </c>
      <c r="O398" s="49">
        <v>55000</v>
      </c>
      <c r="P398" s="50">
        <v>55000</v>
      </c>
      <c r="Q398" s="51">
        <f t="shared" si="7"/>
        <v>1.9999999999999999E-6</v>
      </c>
      <c r="R398" s="51"/>
    </row>
    <row r="399" spans="1:18" outlineLevel="3">
      <c r="A399" s="48">
        <v>398</v>
      </c>
      <c r="B399" s="48">
        <v>4</v>
      </c>
      <c r="C399" s="48" t="s">
        <v>887</v>
      </c>
      <c r="D399" s="48" t="s">
        <v>887</v>
      </c>
      <c r="E399" s="48" t="s">
        <v>82</v>
      </c>
      <c r="F399" s="48" t="s">
        <v>82</v>
      </c>
      <c r="G399" s="48" t="s">
        <v>24</v>
      </c>
      <c r="H399" s="48" t="s">
        <v>722</v>
      </c>
      <c r="I399" s="48" t="s">
        <v>84</v>
      </c>
      <c r="J399" s="48"/>
      <c r="K399" s="48" t="s">
        <v>888</v>
      </c>
      <c r="L399" s="48" t="s">
        <v>887</v>
      </c>
      <c r="M399" s="48" t="s">
        <v>724</v>
      </c>
      <c r="N399" s="48" t="s">
        <v>22</v>
      </c>
      <c r="O399" s="49">
        <v>50000</v>
      </c>
      <c r="P399" s="50">
        <v>50000</v>
      </c>
      <c r="Q399" s="51">
        <f t="shared" si="7"/>
        <v>9.9999999999999995E-7</v>
      </c>
      <c r="R399" s="51"/>
    </row>
    <row r="400" spans="1:18" outlineLevel="3">
      <c r="A400" s="48">
        <v>399</v>
      </c>
      <c r="B400" s="48">
        <v>4</v>
      </c>
      <c r="C400" s="48" t="s">
        <v>889</v>
      </c>
      <c r="D400" s="48" t="s">
        <v>889</v>
      </c>
      <c r="E400" s="48" t="s">
        <v>82</v>
      </c>
      <c r="F400" s="48" t="s">
        <v>82</v>
      </c>
      <c r="G400" s="48" t="s">
        <v>24</v>
      </c>
      <c r="H400" s="48" t="s">
        <v>722</v>
      </c>
      <c r="I400" s="48" t="s">
        <v>84</v>
      </c>
      <c r="J400" s="48"/>
      <c r="K400" s="48" t="s">
        <v>890</v>
      </c>
      <c r="L400" s="48" t="s">
        <v>889</v>
      </c>
      <c r="M400" s="48" t="s">
        <v>724</v>
      </c>
      <c r="N400" s="48" t="s">
        <v>22</v>
      </c>
      <c r="O400" s="49">
        <v>50000</v>
      </c>
      <c r="P400" s="50">
        <v>50000</v>
      </c>
      <c r="Q400" s="51">
        <f t="shared" si="7"/>
        <v>9.9999999999999995E-7</v>
      </c>
      <c r="R400" s="51"/>
    </row>
    <row r="401" spans="1:18" outlineLevel="3">
      <c r="A401" s="48">
        <v>400</v>
      </c>
      <c r="B401" s="48">
        <v>4</v>
      </c>
      <c r="C401" s="48" t="s">
        <v>891</v>
      </c>
      <c r="D401" s="48" t="s">
        <v>891</v>
      </c>
      <c r="E401" s="48" t="s">
        <v>82</v>
      </c>
      <c r="F401" s="48" t="s">
        <v>82</v>
      </c>
      <c r="G401" s="48" t="s">
        <v>24</v>
      </c>
      <c r="H401" s="48" t="s">
        <v>722</v>
      </c>
      <c r="I401" s="48" t="s">
        <v>84</v>
      </c>
      <c r="J401" s="48"/>
      <c r="K401" s="48" t="s">
        <v>892</v>
      </c>
      <c r="L401" s="48" t="s">
        <v>891</v>
      </c>
      <c r="M401" s="48" t="s">
        <v>724</v>
      </c>
      <c r="N401" s="48" t="s">
        <v>22</v>
      </c>
      <c r="O401" s="49">
        <v>50000</v>
      </c>
      <c r="P401" s="50">
        <v>50000</v>
      </c>
      <c r="Q401" s="51">
        <f t="shared" si="7"/>
        <v>9.9999999999999995E-7</v>
      </c>
      <c r="R401" s="51"/>
    </row>
    <row r="402" spans="1:18" outlineLevel="3">
      <c r="A402" s="48">
        <v>401</v>
      </c>
      <c r="B402" s="48">
        <v>4</v>
      </c>
      <c r="C402" s="48" t="s">
        <v>893</v>
      </c>
      <c r="D402" s="48" t="s">
        <v>893</v>
      </c>
      <c r="E402" s="48" t="s">
        <v>82</v>
      </c>
      <c r="F402" s="48" t="s">
        <v>82</v>
      </c>
      <c r="G402" s="48" t="s">
        <v>24</v>
      </c>
      <c r="H402" s="48" t="s">
        <v>722</v>
      </c>
      <c r="I402" s="48" t="s">
        <v>84</v>
      </c>
      <c r="J402" s="48"/>
      <c r="K402" s="48" t="s">
        <v>894</v>
      </c>
      <c r="L402" s="48" t="s">
        <v>893</v>
      </c>
      <c r="M402" s="48" t="s">
        <v>724</v>
      </c>
      <c r="N402" s="48" t="s">
        <v>22</v>
      </c>
      <c r="O402" s="49">
        <v>50000</v>
      </c>
      <c r="P402" s="50">
        <v>50000</v>
      </c>
      <c r="Q402" s="51">
        <f t="shared" si="7"/>
        <v>9.9999999999999995E-7</v>
      </c>
      <c r="R402" s="51"/>
    </row>
    <row r="403" spans="1:18" outlineLevel="3">
      <c r="A403" s="48">
        <v>402</v>
      </c>
      <c r="B403" s="48">
        <v>4</v>
      </c>
      <c r="C403" s="48" t="s">
        <v>895</v>
      </c>
      <c r="D403" s="48" t="s">
        <v>895</v>
      </c>
      <c r="E403" s="48" t="s">
        <v>82</v>
      </c>
      <c r="F403" s="48" t="s">
        <v>82</v>
      </c>
      <c r="G403" s="48" t="s">
        <v>24</v>
      </c>
      <c r="H403" s="48" t="s">
        <v>722</v>
      </c>
      <c r="I403" s="48" t="s">
        <v>84</v>
      </c>
      <c r="J403" s="48"/>
      <c r="K403" s="48" t="s">
        <v>896</v>
      </c>
      <c r="L403" s="48" t="s">
        <v>895</v>
      </c>
      <c r="M403" s="48" t="s">
        <v>724</v>
      </c>
      <c r="N403" s="48" t="s">
        <v>22</v>
      </c>
      <c r="O403" s="49">
        <v>50000</v>
      </c>
      <c r="P403" s="50">
        <v>50000</v>
      </c>
      <c r="Q403" s="51">
        <f t="shared" si="7"/>
        <v>9.9999999999999995E-7</v>
      </c>
      <c r="R403" s="51"/>
    </row>
    <row r="404" spans="1:18" outlineLevel="3">
      <c r="A404" s="48">
        <v>403</v>
      </c>
      <c r="B404" s="48">
        <v>4</v>
      </c>
      <c r="C404" s="48" t="s">
        <v>897</v>
      </c>
      <c r="D404" s="48" t="s">
        <v>897</v>
      </c>
      <c r="E404" s="48" t="s">
        <v>82</v>
      </c>
      <c r="F404" s="48" t="s">
        <v>82</v>
      </c>
      <c r="G404" s="48" t="s">
        <v>24</v>
      </c>
      <c r="H404" s="48" t="s">
        <v>722</v>
      </c>
      <c r="I404" s="48" t="s">
        <v>84</v>
      </c>
      <c r="J404" s="48"/>
      <c r="K404" s="48" t="s">
        <v>898</v>
      </c>
      <c r="L404" s="48" t="s">
        <v>897</v>
      </c>
      <c r="M404" s="48" t="s">
        <v>724</v>
      </c>
      <c r="N404" s="48" t="s">
        <v>22</v>
      </c>
      <c r="O404" s="49">
        <v>50000</v>
      </c>
      <c r="P404" s="50">
        <v>50000</v>
      </c>
      <c r="Q404" s="51">
        <f t="shared" si="7"/>
        <v>9.9999999999999995E-7</v>
      </c>
      <c r="R404" s="51"/>
    </row>
    <row r="405" spans="1:18" outlineLevel="3">
      <c r="A405" s="48">
        <v>404</v>
      </c>
      <c r="B405" s="48">
        <v>4</v>
      </c>
      <c r="C405" s="48" t="s">
        <v>899</v>
      </c>
      <c r="D405" s="48" t="s">
        <v>899</v>
      </c>
      <c r="E405" s="48" t="s">
        <v>82</v>
      </c>
      <c r="F405" s="48" t="s">
        <v>82</v>
      </c>
      <c r="G405" s="48" t="s">
        <v>24</v>
      </c>
      <c r="H405" s="48" t="s">
        <v>722</v>
      </c>
      <c r="I405" s="48" t="s">
        <v>84</v>
      </c>
      <c r="J405" s="48"/>
      <c r="K405" s="48" t="s">
        <v>900</v>
      </c>
      <c r="L405" s="48" t="s">
        <v>899</v>
      </c>
      <c r="M405" s="48" t="s">
        <v>724</v>
      </c>
      <c r="N405" s="48" t="s">
        <v>22</v>
      </c>
      <c r="O405" s="49">
        <v>50000</v>
      </c>
      <c r="P405" s="50">
        <v>50000</v>
      </c>
      <c r="Q405" s="51">
        <f t="shared" si="7"/>
        <v>9.9999999999999995E-7</v>
      </c>
      <c r="R405" s="51"/>
    </row>
    <row r="406" spans="1:18" outlineLevel="3">
      <c r="A406" s="48">
        <v>405</v>
      </c>
      <c r="B406" s="48">
        <v>4</v>
      </c>
      <c r="C406" s="48" t="s">
        <v>901</v>
      </c>
      <c r="D406" s="48" t="s">
        <v>901</v>
      </c>
      <c r="E406" s="48" t="s">
        <v>82</v>
      </c>
      <c r="F406" s="48" t="s">
        <v>82</v>
      </c>
      <c r="G406" s="48" t="s">
        <v>24</v>
      </c>
      <c r="H406" s="48" t="s">
        <v>722</v>
      </c>
      <c r="I406" s="48" t="s">
        <v>84</v>
      </c>
      <c r="J406" s="48"/>
      <c r="K406" s="48" t="s">
        <v>902</v>
      </c>
      <c r="L406" s="48" t="s">
        <v>901</v>
      </c>
      <c r="M406" s="48" t="s">
        <v>724</v>
      </c>
      <c r="N406" s="48" t="s">
        <v>22</v>
      </c>
      <c r="O406" s="49">
        <v>50000</v>
      </c>
      <c r="P406" s="50">
        <v>50000</v>
      </c>
      <c r="Q406" s="51">
        <f t="shared" si="7"/>
        <v>9.9999999999999995E-7</v>
      </c>
      <c r="R406" s="51"/>
    </row>
    <row r="407" spans="1:18" outlineLevel="3">
      <c r="A407" s="48">
        <v>406</v>
      </c>
      <c r="B407" s="48">
        <v>4</v>
      </c>
      <c r="C407" s="48" t="s">
        <v>903</v>
      </c>
      <c r="D407" s="48" t="s">
        <v>903</v>
      </c>
      <c r="E407" s="48" t="s">
        <v>82</v>
      </c>
      <c r="F407" s="48" t="s">
        <v>82</v>
      </c>
      <c r="G407" s="48" t="s">
        <v>24</v>
      </c>
      <c r="H407" s="48" t="s">
        <v>722</v>
      </c>
      <c r="I407" s="48" t="s">
        <v>84</v>
      </c>
      <c r="J407" s="48"/>
      <c r="K407" s="48" t="s">
        <v>904</v>
      </c>
      <c r="L407" s="48" t="s">
        <v>903</v>
      </c>
      <c r="M407" s="48" t="s">
        <v>724</v>
      </c>
      <c r="N407" s="48" t="s">
        <v>22</v>
      </c>
      <c r="O407" s="49">
        <v>50000</v>
      </c>
      <c r="P407" s="50">
        <v>50000</v>
      </c>
      <c r="Q407" s="51">
        <f t="shared" si="7"/>
        <v>9.9999999999999995E-7</v>
      </c>
      <c r="R407" s="51"/>
    </row>
    <row r="408" spans="1:18" outlineLevel="3">
      <c r="A408" s="48">
        <v>407</v>
      </c>
      <c r="B408" s="48">
        <v>4</v>
      </c>
      <c r="C408" s="48" t="s">
        <v>905</v>
      </c>
      <c r="D408" s="48" t="s">
        <v>905</v>
      </c>
      <c r="E408" s="48" t="s">
        <v>82</v>
      </c>
      <c r="F408" s="48" t="s">
        <v>82</v>
      </c>
      <c r="G408" s="48" t="s">
        <v>24</v>
      </c>
      <c r="H408" s="48" t="s">
        <v>722</v>
      </c>
      <c r="I408" s="48" t="s">
        <v>84</v>
      </c>
      <c r="J408" s="48"/>
      <c r="K408" s="48" t="s">
        <v>906</v>
      </c>
      <c r="L408" s="48" t="s">
        <v>905</v>
      </c>
      <c r="M408" s="48" t="s">
        <v>724</v>
      </c>
      <c r="N408" s="48" t="s">
        <v>22</v>
      </c>
      <c r="O408" s="49">
        <v>49300</v>
      </c>
      <c r="P408" s="50">
        <v>49300</v>
      </c>
      <c r="Q408" s="51">
        <f t="shared" si="7"/>
        <v>9.9999999999999995E-7</v>
      </c>
      <c r="R408" s="51"/>
    </row>
    <row r="409" spans="1:18" outlineLevel="3">
      <c r="A409" s="48">
        <v>408</v>
      </c>
      <c r="B409" s="48">
        <v>4</v>
      </c>
      <c r="C409" s="48" t="s">
        <v>907</v>
      </c>
      <c r="D409" s="48" t="s">
        <v>907</v>
      </c>
      <c r="E409" s="48" t="s">
        <v>82</v>
      </c>
      <c r="F409" s="48" t="s">
        <v>82</v>
      </c>
      <c r="G409" s="48" t="s">
        <v>24</v>
      </c>
      <c r="H409" s="48" t="s">
        <v>722</v>
      </c>
      <c r="I409" s="48" t="s">
        <v>84</v>
      </c>
      <c r="J409" s="48"/>
      <c r="K409" s="48" t="s">
        <v>908</v>
      </c>
      <c r="L409" s="48" t="s">
        <v>907</v>
      </c>
      <c r="M409" s="48" t="s">
        <v>724</v>
      </c>
      <c r="N409" s="48" t="s">
        <v>22</v>
      </c>
      <c r="O409" s="49">
        <v>47954</v>
      </c>
      <c r="P409" s="50">
        <v>47954</v>
      </c>
      <c r="Q409" s="51">
        <f t="shared" si="7"/>
        <v>9.9999999999999995E-7</v>
      </c>
      <c r="R409" s="51"/>
    </row>
    <row r="410" spans="1:18" outlineLevel="3">
      <c r="A410" s="48">
        <v>409</v>
      </c>
      <c r="B410" s="48">
        <v>4</v>
      </c>
      <c r="C410" s="48" t="s">
        <v>909</v>
      </c>
      <c r="D410" s="48" t="s">
        <v>909</v>
      </c>
      <c r="E410" s="48" t="s">
        <v>82</v>
      </c>
      <c r="F410" s="48" t="s">
        <v>82</v>
      </c>
      <c r="G410" s="48" t="s">
        <v>24</v>
      </c>
      <c r="H410" s="48" t="s">
        <v>722</v>
      </c>
      <c r="I410" s="48" t="s">
        <v>84</v>
      </c>
      <c r="J410" s="48"/>
      <c r="K410" s="48" t="s">
        <v>910</v>
      </c>
      <c r="L410" s="48" t="s">
        <v>909</v>
      </c>
      <c r="M410" s="48" t="s">
        <v>724</v>
      </c>
      <c r="N410" s="48" t="s">
        <v>22</v>
      </c>
      <c r="O410" s="49">
        <v>42000</v>
      </c>
      <c r="P410" s="50">
        <v>42000</v>
      </c>
      <c r="Q410" s="51">
        <f t="shared" si="7"/>
        <v>9.9999999999999995E-7</v>
      </c>
      <c r="R410" s="51"/>
    </row>
    <row r="411" spans="1:18" outlineLevel="3">
      <c r="A411" s="48">
        <v>410</v>
      </c>
      <c r="B411" s="48">
        <v>4</v>
      </c>
      <c r="C411" s="48" t="s">
        <v>911</v>
      </c>
      <c r="D411" s="48" t="s">
        <v>911</v>
      </c>
      <c r="E411" s="48" t="s">
        <v>82</v>
      </c>
      <c r="F411" s="48" t="s">
        <v>82</v>
      </c>
      <c r="G411" s="48" t="s">
        <v>24</v>
      </c>
      <c r="H411" s="48" t="s">
        <v>722</v>
      </c>
      <c r="I411" s="48" t="s">
        <v>84</v>
      </c>
      <c r="J411" s="48"/>
      <c r="K411" s="48" t="s">
        <v>912</v>
      </c>
      <c r="L411" s="48" t="s">
        <v>911</v>
      </c>
      <c r="M411" s="48" t="s">
        <v>724</v>
      </c>
      <c r="N411" s="48" t="s">
        <v>22</v>
      </c>
      <c r="O411" s="49">
        <v>41014</v>
      </c>
      <c r="P411" s="50">
        <v>41014</v>
      </c>
      <c r="Q411" s="51">
        <f t="shared" si="7"/>
        <v>9.9999999999999995E-7</v>
      </c>
      <c r="R411" s="51"/>
    </row>
    <row r="412" spans="1:18" outlineLevel="3">
      <c r="A412" s="48">
        <v>411</v>
      </c>
      <c r="B412" s="48">
        <v>4</v>
      </c>
      <c r="C412" s="48" t="s">
        <v>913</v>
      </c>
      <c r="D412" s="48" t="s">
        <v>913</v>
      </c>
      <c r="E412" s="48" t="s">
        <v>82</v>
      </c>
      <c r="F412" s="48" t="s">
        <v>82</v>
      </c>
      <c r="G412" s="48" t="s">
        <v>24</v>
      </c>
      <c r="H412" s="48" t="s">
        <v>722</v>
      </c>
      <c r="I412" s="48" t="s">
        <v>84</v>
      </c>
      <c r="J412" s="48"/>
      <c r="K412" s="48" t="s">
        <v>914</v>
      </c>
      <c r="L412" s="48" t="s">
        <v>913</v>
      </c>
      <c r="M412" s="48" t="s">
        <v>724</v>
      </c>
      <c r="N412" s="48" t="s">
        <v>22</v>
      </c>
      <c r="O412" s="49">
        <v>40700</v>
      </c>
      <c r="P412" s="50">
        <v>40700</v>
      </c>
      <c r="Q412" s="51">
        <f t="shared" si="7"/>
        <v>9.9999999999999995E-7</v>
      </c>
      <c r="R412" s="51"/>
    </row>
    <row r="413" spans="1:18" outlineLevel="3">
      <c r="A413" s="48">
        <v>412</v>
      </c>
      <c r="B413" s="48">
        <v>4</v>
      </c>
      <c r="C413" s="48" t="s">
        <v>915</v>
      </c>
      <c r="D413" s="48" t="s">
        <v>915</v>
      </c>
      <c r="E413" s="48" t="s">
        <v>82</v>
      </c>
      <c r="F413" s="48" t="s">
        <v>82</v>
      </c>
      <c r="G413" s="48" t="s">
        <v>24</v>
      </c>
      <c r="H413" s="48" t="s">
        <v>722</v>
      </c>
      <c r="I413" s="48" t="s">
        <v>84</v>
      </c>
      <c r="J413" s="48"/>
      <c r="K413" s="48" t="s">
        <v>916</v>
      </c>
      <c r="L413" s="48" t="s">
        <v>915</v>
      </c>
      <c r="M413" s="48" t="s">
        <v>724</v>
      </c>
      <c r="N413" s="48" t="s">
        <v>22</v>
      </c>
      <c r="O413" s="49">
        <v>40000</v>
      </c>
      <c r="P413" s="50">
        <v>40000</v>
      </c>
      <c r="Q413" s="51">
        <f t="shared" si="7"/>
        <v>9.9999999999999995E-7</v>
      </c>
      <c r="R413" s="51"/>
    </row>
    <row r="414" spans="1:18" outlineLevel="3">
      <c r="A414" s="48">
        <v>413</v>
      </c>
      <c r="B414" s="48">
        <v>4</v>
      </c>
      <c r="C414" s="48" t="s">
        <v>917</v>
      </c>
      <c r="D414" s="48" t="s">
        <v>917</v>
      </c>
      <c r="E414" s="48" t="s">
        <v>82</v>
      </c>
      <c r="F414" s="48" t="s">
        <v>82</v>
      </c>
      <c r="G414" s="48" t="s">
        <v>24</v>
      </c>
      <c r="H414" s="48" t="s">
        <v>722</v>
      </c>
      <c r="I414" s="48" t="s">
        <v>84</v>
      </c>
      <c r="J414" s="48"/>
      <c r="K414" s="48" t="s">
        <v>918</v>
      </c>
      <c r="L414" s="48" t="s">
        <v>917</v>
      </c>
      <c r="M414" s="48" t="s">
        <v>724</v>
      </c>
      <c r="N414" s="48" t="s">
        <v>22</v>
      </c>
      <c r="O414" s="49">
        <v>40000</v>
      </c>
      <c r="P414" s="50">
        <v>40000</v>
      </c>
      <c r="Q414" s="51">
        <f t="shared" si="7"/>
        <v>9.9999999999999995E-7</v>
      </c>
      <c r="R414" s="51"/>
    </row>
    <row r="415" spans="1:18" outlineLevel="3">
      <c r="A415" s="48">
        <v>414</v>
      </c>
      <c r="B415" s="48">
        <v>4</v>
      </c>
      <c r="C415" s="48" t="s">
        <v>919</v>
      </c>
      <c r="D415" s="48" t="s">
        <v>919</v>
      </c>
      <c r="E415" s="48" t="s">
        <v>82</v>
      </c>
      <c r="F415" s="48" t="s">
        <v>82</v>
      </c>
      <c r="G415" s="48" t="s">
        <v>24</v>
      </c>
      <c r="H415" s="48" t="s">
        <v>722</v>
      </c>
      <c r="I415" s="48" t="s">
        <v>84</v>
      </c>
      <c r="J415" s="48"/>
      <c r="K415" s="48" t="s">
        <v>920</v>
      </c>
      <c r="L415" s="48" t="s">
        <v>919</v>
      </c>
      <c r="M415" s="48" t="s">
        <v>724</v>
      </c>
      <c r="N415" s="48" t="s">
        <v>22</v>
      </c>
      <c r="O415" s="49">
        <v>40000</v>
      </c>
      <c r="P415" s="50">
        <v>40000</v>
      </c>
      <c r="Q415" s="51">
        <f t="shared" si="7"/>
        <v>9.9999999999999995E-7</v>
      </c>
      <c r="R415" s="51"/>
    </row>
    <row r="416" spans="1:18" outlineLevel="3">
      <c r="A416" s="48">
        <v>415</v>
      </c>
      <c r="B416" s="48">
        <v>4</v>
      </c>
      <c r="C416" s="48" t="s">
        <v>921</v>
      </c>
      <c r="D416" s="48" t="s">
        <v>921</v>
      </c>
      <c r="E416" s="48" t="s">
        <v>82</v>
      </c>
      <c r="F416" s="48" t="s">
        <v>82</v>
      </c>
      <c r="G416" s="48" t="s">
        <v>24</v>
      </c>
      <c r="H416" s="48" t="s">
        <v>722</v>
      </c>
      <c r="I416" s="48" t="s">
        <v>84</v>
      </c>
      <c r="J416" s="48"/>
      <c r="K416" s="48" t="s">
        <v>922</v>
      </c>
      <c r="L416" s="48" t="s">
        <v>921</v>
      </c>
      <c r="M416" s="48" t="s">
        <v>724</v>
      </c>
      <c r="N416" s="48" t="s">
        <v>22</v>
      </c>
      <c r="O416" s="49">
        <v>40000</v>
      </c>
      <c r="P416" s="50">
        <v>40000</v>
      </c>
      <c r="Q416" s="51">
        <f t="shared" si="7"/>
        <v>9.9999999999999995E-7</v>
      </c>
      <c r="R416" s="51"/>
    </row>
    <row r="417" spans="1:18" outlineLevel="3">
      <c r="A417" s="48">
        <v>416</v>
      </c>
      <c r="B417" s="48">
        <v>4</v>
      </c>
      <c r="C417" s="48" t="s">
        <v>923</v>
      </c>
      <c r="D417" s="48" t="s">
        <v>923</v>
      </c>
      <c r="E417" s="48" t="s">
        <v>82</v>
      </c>
      <c r="F417" s="48" t="s">
        <v>82</v>
      </c>
      <c r="G417" s="48" t="s">
        <v>24</v>
      </c>
      <c r="H417" s="48" t="s">
        <v>722</v>
      </c>
      <c r="I417" s="48" t="s">
        <v>84</v>
      </c>
      <c r="J417" s="48"/>
      <c r="K417" s="48" t="s">
        <v>924</v>
      </c>
      <c r="L417" s="48" t="s">
        <v>923</v>
      </c>
      <c r="M417" s="48" t="s">
        <v>724</v>
      </c>
      <c r="N417" s="48" t="s">
        <v>22</v>
      </c>
      <c r="O417" s="49">
        <v>37000</v>
      </c>
      <c r="P417" s="50">
        <v>37000</v>
      </c>
      <c r="Q417" s="51">
        <f t="shared" si="7"/>
        <v>9.9999999999999995E-7</v>
      </c>
      <c r="R417" s="51"/>
    </row>
    <row r="418" spans="1:18" outlineLevel="3">
      <c r="A418" s="48">
        <v>417</v>
      </c>
      <c r="B418" s="48">
        <v>4</v>
      </c>
      <c r="C418" s="48" t="s">
        <v>925</v>
      </c>
      <c r="D418" s="48" t="s">
        <v>925</v>
      </c>
      <c r="E418" s="48" t="s">
        <v>82</v>
      </c>
      <c r="F418" s="48" t="s">
        <v>82</v>
      </c>
      <c r="G418" s="48" t="s">
        <v>24</v>
      </c>
      <c r="H418" s="48" t="s">
        <v>722</v>
      </c>
      <c r="I418" s="48" t="s">
        <v>84</v>
      </c>
      <c r="J418" s="48"/>
      <c r="K418" s="48" t="s">
        <v>926</v>
      </c>
      <c r="L418" s="48" t="s">
        <v>925</v>
      </c>
      <c r="M418" s="48" t="s">
        <v>724</v>
      </c>
      <c r="N418" s="48" t="s">
        <v>22</v>
      </c>
      <c r="O418" s="49">
        <v>35419</v>
      </c>
      <c r="P418" s="50">
        <v>35419</v>
      </c>
      <c r="Q418" s="51">
        <f t="shared" si="7"/>
        <v>9.9999999999999995E-7</v>
      </c>
      <c r="R418" s="51"/>
    </row>
    <row r="419" spans="1:18" outlineLevel="3">
      <c r="A419" s="48">
        <v>418</v>
      </c>
      <c r="B419" s="48">
        <v>4</v>
      </c>
      <c r="C419" s="48" t="s">
        <v>927</v>
      </c>
      <c r="D419" s="48" t="s">
        <v>927</v>
      </c>
      <c r="E419" s="48" t="s">
        <v>82</v>
      </c>
      <c r="F419" s="48" t="s">
        <v>82</v>
      </c>
      <c r="G419" s="48" t="s">
        <v>24</v>
      </c>
      <c r="H419" s="48" t="s">
        <v>722</v>
      </c>
      <c r="I419" s="48" t="s">
        <v>84</v>
      </c>
      <c r="J419" s="48"/>
      <c r="K419" s="48" t="s">
        <v>928</v>
      </c>
      <c r="L419" s="48" t="s">
        <v>927</v>
      </c>
      <c r="M419" s="48" t="s">
        <v>724</v>
      </c>
      <c r="N419" s="48" t="s">
        <v>22</v>
      </c>
      <c r="O419" s="49">
        <v>35000</v>
      </c>
      <c r="P419" s="50">
        <v>35000</v>
      </c>
      <c r="Q419" s="51">
        <f t="shared" si="7"/>
        <v>9.9999999999999995E-7</v>
      </c>
      <c r="R419" s="51"/>
    </row>
    <row r="420" spans="1:18" outlineLevel="3">
      <c r="A420" s="48">
        <v>419</v>
      </c>
      <c r="B420" s="48">
        <v>4</v>
      </c>
      <c r="C420" s="48" t="s">
        <v>929</v>
      </c>
      <c r="D420" s="48" t="s">
        <v>929</v>
      </c>
      <c r="E420" s="48" t="s">
        <v>82</v>
      </c>
      <c r="F420" s="48" t="s">
        <v>82</v>
      </c>
      <c r="G420" s="48" t="s">
        <v>24</v>
      </c>
      <c r="H420" s="48" t="s">
        <v>722</v>
      </c>
      <c r="I420" s="48" t="s">
        <v>84</v>
      </c>
      <c r="J420" s="48"/>
      <c r="K420" s="48" t="s">
        <v>930</v>
      </c>
      <c r="L420" s="48" t="s">
        <v>929</v>
      </c>
      <c r="M420" s="48" t="s">
        <v>724</v>
      </c>
      <c r="N420" s="48" t="s">
        <v>22</v>
      </c>
      <c r="O420" s="49">
        <v>35000</v>
      </c>
      <c r="P420" s="50">
        <v>35000</v>
      </c>
      <c r="Q420" s="51">
        <f t="shared" si="7"/>
        <v>9.9999999999999995E-7</v>
      </c>
      <c r="R420" s="51"/>
    </row>
    <row r="421" spans="1:18" outlineLevel="3">
      <c r="A421" s="48">
        <v>420</v>
      </c>
      <c r="B421" s="48">
        <v>4</v>
      </c>
      <c r="C421" s="48" t="s">
        <v>931</v>
      </c>
      <c r="D421" s="48" t="s">
        <v>931</v>
      </c>
      <c r="E421" s="48" t="s">
        <v>82</v>
      </c>
      <c r="F421" s="48" t="s">
        <v>82</v>
      </c>
      <c r="G421" s="48" t="s">
        <v>24</v>
      </c>
      <c r="H421" s="48" t="s">
        <v>722</v>
      </c>
      <c r="I421" s="48" t="s">
        <v>84</v>
      </c>
      <c r="J421" s="48"/>
      <c r="K421" s="48" t="s">
        <v>932</v>
      </c>
      <c r="L421" s="48" t="s">
        <v>931</v>
      </c>
      <c r="M421" s="48" t="s">
        <v>724</v>
      </c>
      <c r="N421" s="48" t="s">
        <v>22</v>
      </c>
      <c r="O421" s="49">
        <v>30400</v>
      </c>
      <c r="P421" s="50">
        <v>30400</v>
      </c>
      <c r="Q421" s="51">
        <f t="shared" si="7"/>
        <v>9.9999999999999995E-7</v>
      </c>
      <c r="R421" s="51"/>
    </row>
    <row r="422" spans="1:18" outlineLevel="3">
      <c r="A422" s="48">
        <v>421</v>
      </c>
      <c r="B422" s="48">
        <v>4</v>
      </c>
      <c r="C422" s="48" t="s">
        <v>933</v>
      </c>
      <c r="D422" s="48" t="s">
        <v>933</v>
      </c>
      <c r="E422" s="48" t="s">
        <v>82</v>
      </c>
      <c r="F422" s="48" t="s">
        <v>82</v>
      </c>
      <c r="G422" s="48" t="s">
        <v>24</v>
      </c>
      <c r="H422" s="48" t="s">
        <v>722</v>
      </c>
      <c r="I422" s="48" t="s">
        <v>84</v>
      </c>
      <c r="J422" s="48"/>
      <c r="K422" s="48" t="s">
        <v>934</v>
      </c>
      <c r="L422" s="48" t="s">
        <v>933</v>
      </c>
      <c r="M422" s="48" t="s">
        <v>724</v>
      </c>
      <c r="N422" s="48" t="s">
        <v>22</v>
      </c>
      <c r="O422" s="49">
        <v>30000</v>
      </c>
      <c r="P422" s="50">
        <v>30000</v>
      </c>
      <c r="Q422" s="51">
        <f t="shared" si="7"/>
        <v>9.9999999999999995E-7</v>
      </c>
      <c r="R422" s="51"/>
    </row>
    <row r="423" spans="1:18" outlineLevel="3">
      <c r="A423" s="48">
        <v>422</v>
      </c>
      <c r="B423" s="48">
        <v>4</v>
      </c>
      <c r="C423" s="48" t="s">
        <v>935</v>
      </c>
      <c r="D423" s="48" t="s">
        <v>935</v>
      </c>
      <c r="E423" s="48" t="s">
        <v>82</v>
      </c>
      <c r="F423" s="48" t="s">
        <v>82</v>
      </c>
      <c r="G423" s="48" t="s">
        <v>24</v>
      </c>
      <c r="H423" s="48" t="s">
        <v>722</v>
      </c>
      <c r="I423" s="48" t="s">
        <v>84</v>
      </c>
      <c r="J423" s="48"/>
      <c r="K423" s="48" t="s">
        <v>936</v>
      </c>
      <c r="L423" s="48" t="s">
        <v>935</v>
      </c>
      <c r="M423" s="48" t="s">
        <v>724</v>
      </c>
      <c r="N423" s="48" t="s">
        <v>22</v>
      </c>
      <c r="O423" s="49">
        <v>29000</v>
      </c>
      <c r="P423" s="50">
        <v>29000</v>
      </c>
      <c r="Q423" s="51">
        <f t="shared" si="7"/>
        <v>9.9999999999999995E-7</v>
      </c>
      <c r="R423" s="51"/>
    </row>
    <row r="424" spans="1:18" outlineLevel="3">
      <c r="A424" s="48">
        <v>423</v>
      </c>
      <c r="B424" s="48">
        <v>4</v>
      </c>
      <c r="C424" s="48" t="s">
        <v>937</v>
      </c>
      <c r="D424" s="48" t="s">
        <v>937</v>
      </c>
      <c r="E424" s="48" t="s">
        <v>82</v>
      </c>
      <c r="F424" s="48" t="s">
        <v>82</v>
      </c>
      <c r="G424" s="48" t="s">
        <v>24</v>
      </c>
      <c r="H424" s="48" t="s">
        <v>722</v>
      </c>
      <c r="I424" s="48" t="s">
        <v>84</v>
      </c>
      <c r="J424" s="48"/>
      <c r="K424" s="48" t="s">
        <v>938</v>
      </c>
      <c r="L424" s="48" t="s">
        <v>937</v>
      </c>
      <c r="M424" s="48" t="s">
        <v>724</v>
      </c>
      <c r="N424" s="48" t="s">
        <v>22</v>
      </c>
      <c r="O424" s="49">
        <v>26000</v>
      </c>
      <c r="P424" s="50">
        <v>26000</v>
      </c>
      <c r="Q424" s="51">
        <f t="shared" si="7"/>
        <v>9.9999999999999995E-7</v>
      </c>
      <c r="R424" s="51"/>
    </row>
    <row r="425" spans="1:18" outlineLevel="3">
      <c r="A425" s="48">
        <v>424</v>
      </c>
      <c r="B425" s="48">
        <v>4</v>
      </c>
      <c r="C425" s="48" t="s">
        <v>939</v>
      </c>
      <c r="D425" s="48" t="s">
        <v>939</v>
      </c>
      <c r="E425" s="48" t="s">
        <v>82</v>
      </c>
      <c r="F425" s="48" t="s">
        <v>82</v>
      </c>
      <c r="G425" s="48" t="s">
        <v>24</v>
      </c>
      <c r="H425" s="48" t="s">
        <v>722</v>
      </c>
      <c r="I425" s="48" t="s">
        <v>84</v>
      </c>
      <c r="J425" s="48"/>
      <c r="K425" s="48" t="s">
        <v>940</v>
      </c>
      <c r="L425" s="48" t="s">
        <v>939</v>
      </c>
      <c r="M425" s="48" t="s">
        <v>724</v>
      </c>
      <c r="N425" s="48" t="s">
        <v>22</v>
      </c>
      <c r="O425" s="49">
        <v>25000</v>
      </c>
      <c r="P425" s="50">
        <v>25000</v>
      </c>
      <c r="Q425" s="51">
        <f t="shared" si="7"/>
        <v>9.9999999999999995E-7</v>
      </c>
      <c r="R425" s="51"/>
    </row>
    <row r="426" spans="1:18" outlineLevel="3">
      <c r="A426" s="48">
        <v>425</v>
      </c>
      <c r="B426" s="48">
        <v>4</v>
      </c>
      <c r="C426" s="48" t="s">
        <v>941</v>
      </c>
      <c r="D426" s="48" t="s">
        <v>941</v>
      </c>
      <c r="E426" s="48" t="s">
        <v>82</v>
      </c>
      <c r="F426" s="48" t="s">
        <v>82</v>
      </c>
      <c r="G426" s="48" t="s">
        <v>24</v>
      </c>
      <c r="H426" s="48" t="s">
        <v>722</v>
      </c>
      <c r="I426" s="48" t="s">
        <v>84</v>
      </c>
      <c r="J426" s="48"/>
      <c r="K426" s="48" t="s">
        <v>942</v>
      </c>
      <c r="L426" s="48" t="s">
        <v>941</v>
      </c>
      <c r="M426" s="48" t="s">
        <v>724</v>
      </c>
      <c r="N426" s="48" t="s">
        <v>22</v>
      </c>
      <c r="O426" s="49">
        <v>25000</v>
      </c>
      <c r="P426" s="50">
        <v>25000</v>
      </c>
      <c r="Q426" s="51">
        <f t="shared" si="7"/>
        <v>9.9999999999999995E-7</v>
      </c>
      <c r="R426" s="51"/>
    </row>
    <row r="427" spans="1:18" outlineLevel="3">
      <c r="A427" s="48">
        <v>426</v>
      </c>
      <c r="B427" s="48">
        <v>4</v>
      </c>
      <c r="C427" s="48" t="s">
        <v>943</v>
      </c>
      <c r="D427" s="48" t="s">
        <v>943</v>
      </c>
      <c r="E427" s="48" t="s">
        <v>82</v>
      </c>
      <c r="F427" s="48" t="s">
        <v>82</v>
      </c>
      <c r="G427" s="48" t="s">
        <v>24</v>
      </c>
      <c r="H427" s="48" t="s">
        <v>722</v>
      </c>
      <c r="I427" s="48" t="s">
        <v>84</v>
      </c>
      <c r="J427" s="48"/>
      <c r="K427" s="48" t="s">
        <v>944</v>
      </c>
      <c r="L427" s="48" t="s">
        <v>943</v>
      </c>
      <c r="M427" s="48" t="s">
        <v>724</v>
      </c>
      <c r="N427" s="48" t="s">
        <v>22</v>
      </c>
      <c r="O427" s="49">
        <v>25000</v>
      </c>
      <c r="P427" s="50">
        <v>25000</v>
      </c>
      <c r="Q427" s="51">
        <f t="shared" si="7"/>
        <v>9.9999999999999995E-7</v>
      </c>
      <c r="R427" s="51"/>
    </row>
    <row r="428" spans="1:18" outlineLevel="3">
      <c r="A428" s="48">
        <v>427</v>
      </c>
      <c r="B428" s="48">
        <v>4</v>
      </c>
      <c r="C428" s="48" t="s">
        <v>945</v>
      </c>
      <c r="D428" s="48" t="s">
        <v>945</v>
      </c>
      <c r="E428" s="48" t="s">
        <v>82</v>
      </c>
      <c r="F428" s="48" t="s">
        <v>82</v>
      </c>
      <c r="G428" s="48" t="s">
        <v>24</v>
      </c>
      <c r="H428" s="48" t="s">
        <v>722</v>
      </c>
      <c r="I428" s="48" t="s">
        <v>84</v>
      </c>
      <c r="J428" s="48"/>
      <c r="K428" s="48" t="s">
        <v>946</v>
      </c>
      <c r="L428" s="48" t="s">
        <v>945</v>
      </c>
      <c r="M428" s="48" t="s">
        <v>724</v>
      </c>
      <c r="N428" s="48" t="s">
        <v>22</v>
      </c>
      <c r="O428" s="49">
        <v>24000</v>
      </c>
      <c r="P428" s="50">
        <v>24000</v>
      </c>
      <c r="Q428" s="51">
        <f t="shared" si="7"/>
        <v>9.9999999999999995E-7</v>
      </c>
      <c r="R428" s="51"/>
    </row>
    <row r="429" spans="1:18" outlineLevel="3">
      <c r="A429" s="48">
        <v>428</v>
      </c>
      <c r="B429" s="48">
        <v>4</v>
      </c>
      <c r="C429" s="48" t="s">
        <v>947</v>
      </c>
      <c r="D429" s="48" t="s">
        <v>947</v>
      </c>
      <c r="E429" s="48" t="s">
        <v>82</v>
      </c>
      <c r="F429" s="48" t="s">
        <v>82</v>
      </c>
      <c r="G429" s="48" t="s">
        <v>24</v>
      </c>
      <c r="H429" s="48" t="s">
        <v>722</v>
      </c>
      <c r="I429" s="48" t="s">
        <v>84</v>
      </c>
      <c r="J429" s="48"/>
      <c r="K429" s="48" t="s">
        <v>948</v>
      </c>
      <c r="L429" s="48" t="s">
        <v>947</v>
      </c>
      <c r="M429" s="48" t="s">
        <v>724</v>
      </c>
      <c r="N429" s="48" t="s">
        <v>22</v>
      </c>
      <c r="O429" s="49">
        <v>21938</v>
      </c>
      <c r="P429" s="50">
        <v>21938</v>
      </c>
      <c r="Q429" s="51">
        <f t="shared" si="7"/>
        <v>9.9999999999999995E-7</v>
      </c>
      <c r="R429" s="51"/>
    </row>
    <row r="430" spans="1:18" outlineLevel="3">
      <c r="A430" s="48">
        <v>429</v>
      </c>
      <c r="B430" s="48">
        <v>4</v>
      </c>
      <c r="C430" s="48" t="s">
        <v>949</v>
      </c>
      <c r="D430" s="48" t="s">
        <v>949</v>
      </c>
      <c r="E430" s="48" t="s">
        <v>82</v>
      </c>
      <c r="F430" s="48" t="s">
        <v>82</v>
      </c>
      <c r="G430" s="48" t="s">
        <v>24</v>
      </c>
      <c r="H430" s="48" t="s">
        <v>722</v>
      </c>
      <c r="I430" s="48" t="s">
        <v>84</v>
      </c>
      <c r="J430" s="48"/>
      <c r="K430" s="48" t="s">
        <v>950</v>
      </c>
      <c r="L430" s="48" t="s">
        <v>949</v>
      </c>
      <c r="M430" s="48" t="s">
        <v>724</v>
      </c>
      <c r="N430" s="48" t="s">
        <v>22</v>
      </c>
      <c r="O430" s="49">
        <v>20000</v>
      </c>
      <c r="P430" s="50">
        <v>20000</v>
      </c>
      <c r="Q430" s="51">
        <f t="shared" si="7"/>
        <v>9.9999999999999995E-7</v>
      </c>
      <c r="R430" s="51"/>
    </row>
    <row r="431" spans="1:18" outlineLevel="3">
      <c r="A431" s="48">
        <v>430</v>
      </c>
      <c r="B431" s="48">
        <v>4</v>
      </c>
      <c r="C431" s="48" t="s">
        <v>951</v>
      </c>
      <c r="D431" s="48" t="s">
        <v>951</v>
      </c>
      <c r="E431" s="48" t="s">
        <v>82</v>
      </c>
      <c r="F431" s="48" t="s">
        <v>82</v>
      </c>
      <c r="G431" s="48" t="s">
        <v>24</v>
      </c>
      <c r="H431" s="48" t="s">
        <v>722</v>
      </c>
      <c r="I431" s="48" t="s">
        <v>84</v>
      </c>
      <c r="J431" s="48"/>
      <c r="K431" s="48" t="s">
        <v>952</v>
      </c>
      <c r="L431" s="48" t="s">
        <v>951</v>
      </c>
      <c r="M431" s="48" t="s">
        <v>724</v>
      </c>
      <c r="N431" s="48" t="s">
        <v>22</v>
      </c>
      <c r="O431" s="49">
        <v>20000</v>
      </c>
      <c r="P431" s="50">
        <v>20000</v>
      </c>
      <c r="Q431" s="51">
        <f t="shared" si="7"/>
        <v>9.9999999999999995E-7</v>
      </c>
      <c r="R431" s="51"/>
    </row>
    <row r="432" spans="1:18" outlineLevel="3">
      <c r="A432" s="48">
        <v>431</v>
      </c>
      <c r="B432" s="48">
        <v>4</v>
      </c>
      <c r="C432" s="48" t="s">
        <v>953</v>
      </c>
      <c r="D432" s="48" t="s">
        <v>953</v>
      </c>
      <c r="E432" s="48" t="s">
        <v>82</v>
      </c>
      <c r="F432" s="48" t="s">
        <v>82</v>
      </c>
      <c r="G432" s="48" t="s">
        <v>24</v>
      </c>
      <c r="H432" s="48" t="s">
        <v>722</v>
      </c>
      <c r="I432" s="48" t="s">
        <v>84</v>
      </c>
      <c r="J432" s="48"/>
      <c r="K432" s="48" t="s">
        <v>954</v>
      </c>
      <c r="L432" s="48" t="s">
        <v>953</v>
      </c>
      <c r="M432" s="48" t="s">
        <v>724</v>
      </c>
      <c r="N432" s="48" t="s">
        <v>22</v>
      </c>
      <c r="O432" s="49">
        <v>20000</v>
      </c>
      <c r="P432" s="50">
        <v>20000</v>
      </c>
      <c r="Q432" s="51">
        <f t="shared" si="7"/>
        <v>9.9999999999999995E-7</v>
      </c>
      <c r="R432" s="51"/>
    </row>
    <row r="433" spans="1:18" outlineLevel="3">
      <c r="A433" s="48">
        <v>432</v>
      </c>
      <c r="B433" s="48">
        <v>4</v>
      </c>
      <c r="C433" s="48" t="s">
        <v>955</v>
      </c>
      <c r="D433" s="48" t="s">
        <v>955</v>
      </c>
      <c r="E433" s="48" t="s">
        <v>82</v>
      </c>
      <c r="F433" s="48" t="s">
        <v>82</v>
      </c>
      <c r="G433" s="48" t="s">
        <v>24</v>
      </c>
      <c r="H433" s="48" t="s">
        <v>722</v>
      </c>
      <c r="I433" s="48" t="s">
        <v>84</v>
      </c>
      <c r="J433" s="48"/>
      <c r="K433" s="48" t="s">
        <v>956</v>
      </c>
      <c r="L433" s="48" t="s">
        <v>955</v>
      </c>
      <c r="M433" s="48" t="s">
        <v>724</v>
      </c>
      <c r="N433" s="48" t="s">
        <v>22</v>
      </c>
      <c r="O433" s="49">
        <v>20000</v>
      </c>
      <c r="P433" s="50">
        <v>20000</v>
      </c>
      <c r="Q433" s="51">
        <f t="shared" si="7"/>
        <v>9.9999999999999995E-7</v>
      </c>
      <c r="R433" s="51"/>
    </row>
    <row r="434" spans="1:18" outlineLevel="3">
      <c r="A434" s="48">
        <v>433</v>
      </c>
      <c r="B434" s="48">
        <v>4</v>
      </c>
      <c r="C434" s="48" t="s">
        <v>957</v>
      </c>
      <c r="D434" s="48" t="s">
        <v>957</v>
      </c>
      <c r="E434" s="48" t="s">
        <v>82</v>
      </c>
      <c r="F434" s="48" t="s">
        <v>82</v>
      </c>
      <c r="G434" s="48" t="s">
        <v>24</v>
      </c>
      <c r="H434" s="48" t="s">
        <v>722</v>
      </c>
      <c r="I434" s="48" t="s">
        <v>84</v>
      </c>
      <c r="J434" s="48"/>
      <c r="K434" s="48" t="s">
        <v>958</v>
      </c>
      <c r="L434" s="48" t="s">
        <v>957</v>
      </c>
      <c r="M434" s="48" t="s">
        <v>724</v>
      </c>
      <c r="N434" s="48" t="s">
        <v>22</v>
      </c>
      <c r="O434" s="49">
        <v>16500</v>
      </c>
      <c r="P434" s="50">
        <v>16500</v>
      </c>
      <c r="Q434" s="51">
        <f t="shared" si="7"/>
        <v>0</v>
      </c>
      <c r="R434" s="51"/>
    </row>
    <row r="435" spans="1:18" outlineLevel="3">
      <c r="A435" s="48">
        <v>434</v>
      </c>
      <c r="B435" s="48">
        <v>4</v>
      </c>
      <c r="C435" s="48" t="s">
        <v>959</v>
      </c>
      <c r="D435" s="48" t="s">
        <v>959</v>
      </c>
      <c r="E435" s="48" t="s">
        <v>82</v>
      </c>
      <c r="F435" s="48" t="s">
        <v>82</v>
      </c>
      <c r="G435" s="48" t="s">
        <v>24</v>
      </c>
      <c r="H435" s="48" t="s">
        <v>722</v>
      </c>
      <c r="I435" s="48" t="s">
        <v>84</v>
      </c>
      <c r="J435" s="48"/>
      <c r="K435" s="48" t="s">
        <v>960</v>
      </c>
      <c r="L435" s="48" t="s">
        <v>959</v>
      </c>
      <c r="M435" s="48" t="s">
        <v>724</v>
      </c>
      <c r="N435" s="48" t="s">
        <v>22</v>
      </c>
      <c r="O435" s="49">
        <v>16500</v>
      </c>
      <c r="P435" s="50">
        <v>16500</v>
      </c>
      <c r="Q435" s="51">
        <f t="shared" si="7"/>
        <v>0</v>
      </c>
      <c r="R435" s="51"/>
    </row>
    <row r="436" spans="1:18" outlineLevel="3">
      <c r="A436" s="48">
        <v>435</v>
      </c>
      <c r="B436" s="48">
        <v>4</v>
      </c>
      <c r="C436" s="48" t="s">
        <v>961</v>
      </c>
      <c r="D436" s="48" t="s">
        <v>961</v>
      </c>
      <c r="E436" s="48" t="s">
        <v>82</v>
      </c>
      <c r="F436" s="48" t="s">
        <v>82</v>
      </c>
      <c r="G436" s="48" t="s">
        <v>24</v>
      </c>
      <c r="H436" s="48" t="s">
        <v>722</v>
      </c>
      <c r="I436" s="48" t="s">
        <v>84</v>
      </c>
      <c r="J436" s="48"/>
      <c r="K436" s="48" t="s">
        <v>962</v>
      </c>
      <c r="L436" s="48" t="s">
        <v>961</v>
      </c>
      <c r="M436" s="48" t="s">
        <v>724</v>
      </c>
      <c r="N436" s="48" t="s">
        <v>22</v>
      </c>
      <c r="O436" s="49">
        <v>15000</v>
      </c>
      <c r="P436" s="50">
        <v>15000</v>
      </c>
      <c r="Q436" s="51">
        <f t="shared" si="7"/>
        <v>0</v>
      </c>
      <c r="R436" s="51"/>
    </row>
    <row r="437" spans="1:18" outlineLevel="3">
      <c r="A437" s="48">
        <v>436</v>
      </c>
      <c r="B437" s="48">
        <v>4</v>
      </c>
      <c r="C437" s="48" t="s">
        <v>963</v>
      </c>
      <c r="D437" s="48" t="s">
        <v>963</v>
      </c>
      <c r="E437" s="48" t="s">
        <v>82</v>
      </c>
      <c r="F437" s="48" t="s">
        <v>82</v>
      </c>
      <c r="G437" s="48" t="s">
        <v>24</v>
      </c>
      <c r="H437" s="48" t="s">
        <v>722</v>
      </c>
      <c r="I437" s="48" t="s">
        <v>84</v>
      </c>
      <c r="J437" s="48"/>
      <c r="K437" s="48" t="s">
        <v>964</v>
      </c>
      <c r="L437" s="48" t="s">
        <v>963</v>
      </c>
      <c r="M437" s="48" t="s">
        <v>724</v>
      </c>
      <c r="N437" s="48" t="s">
        <v>22</v>
      </c>
      <c r="O437" s="49">
        <v>12000</v>
      </c>
      <c r="P437" s="50">
        <v>12000</v>
      </c>
      <c r="Q437" s="51">
        <f t="shared" si="7"/>
        <v>0</v>
      </c>
      <c r="R437" s="51"/>
    </row>
    <row r="438" spans="1:18" outlineLevel="3">
      <c r="A438" s="48">
        <v>437</v>
      </c>
      <c r="B438" s="48">
        <v>4</v>
      </c>
      <c r="C438" s="48" t="s">
        <v>965</v>
      </c>
      <c r="D438" s="48" t="s">
        <v>965</v>
      </c>
      <c r="E438" s="48" t="s">
        <v>82</v>
      </c>
      <c r="F438" s="48" t="s">
        <v>82</v>
      </c>
      <c r="G438" s="48" t="s">
        <v>24</v>
      </c>
      <c r="H438" s="48" t="s">
        <v>722</v>
      </c>
      <c r="I438" s="48" t="s">
        <v>84</v>
      </c>
      <c r="J438" s="48"/>
      <c r="K438" s="48" t="s">
        <v>966</v>
      </c>
      <c r="L438" s="48" t="s">
        <v>965</v>
      </c>
      <c r="M438" s="48" t="s">
        <v>724</v>
      </c>
      <c r="N438" s="48" t="s">
        <v>22</v>
      </c>
      <c r="O438" s="49">
        <v>10000</v>
      </c>
      <c r="P438" s="50">
        <v>10000</v>
      </c>
      <c r="Q438" s="51">
        <f t="shared" si="7"/>
        <v>0</v>
      </c>
      <c r="R438" s="51"/>
    </row>
    <row r="439" spans="1:18" outlineLevel="3">
      <c r="A439" s="48">
        <v>438</v>
      </c>
      <c r="B439" s="48">
        <v>4</v>
      </c>
      <c r="C439" s="48" t="s">
        <v>967</v>
      </c>
      <c r="D439" s="48" t="s">
        <v>967</v>
      </c>
      <c r="E439" s="48" t="s">
        <v>82</v>
      </c>
      <c r="F439" s="48" t="s">
        <v>82</v>
      </c>
      <c r="G439" s="48" t="s">
        <v>24</v>
      </c>
      <c r="H439" s="48" t="s">
        <v>722</v>
      </c>
      <c r="I439" s="48" t="s">
        <v>84</v>
      </c>
      <c r="J439" s="48"/>
      <c r="K439" s="48" t="s">
        <v>968</v>
      </c>
      <c r="L439" s="48" t="s">
        <v>967</v>
      </c>
      <c r="M439" s="48" t="s">
        <v>724</v>
      </c>
      <c r="N439" s="48" t="s">
        <v>22</v>
      </c>
      <c r="O439" s="49">
        <v>10000</v>
      </c>
      <c r="P439" s="50">
        <v>10000</v>
      </c>
      <c r="Q439" s="51">
        <f t="shared" si="7"/>
        <v>0</v>
      </c>
      <c r="R439" s="51"/>
    </row>
    <row r="440" spans="1:18" outlineLevel="3">
      <c r="A440" s="48">
        <v>439</v>
      </c>
      <c r="B440" s="48">
        <v>4</v>
      </c>
      <c r="C440" s="48" t="s">
        <v>969</v>
      </c>
      <c r="D440" s="48" t="s">
        <v>969</v>
      </c>
      <c r="E440" s="48" t="s">
        <v>82</v>
      </c>
      <c r="F440" s="48" t="s">
        <v>82</v>
      </c>
      <c r="G440" s="48" t="s">
        <v>24</v>
      </c>
      <c r="H440" s="48" t="s">
        <v>970</v>
      </c>
      <c r="I440" s="48" t="s">
        <v>84</v>
      </c>
      <c r="J440" s="48"/>
      <c r="K440" s="48" t="s">
        <v>971</v>
      </c>
      <c r="L440" s="48" t="s">
        <v>969</v>
      </c>
      <c r="M440" s="48" t="s">
        <v>972</v>
      </c>
      <c r="N440" s="48" t="s">
        <v>22</v>
      </c>
      <c r="O440" s="49">
        <v>13235245</v>
      </c>
      <c r="P440" s="50">
        <v>13235245</v>
      </c>
      <c r="Q440" s="51">
        <f t="shared" si="7"/>
        <v>3.8699999999999997E-4</v>
      </c>
      <c r="R440" s="51"/>
    </row>
    <row r="441" spans="1:18" outlineLevel="3">
      <c r="A441" s="48">
        <v>440</v>
      </c>
      <c r="B441" s="48">
        <v>4</v>
      </c>
      <c r="C441" s="48" t="s">
        <v>973</v>
      </c>
      <c r="D441" s="48" t="s">
        <v>973</v>
      </c>
      <c r="E441" s="48" t="s">
        <v>82</v>
      </c>
      <c r="F441" s="48" t="s">
        <v>82</v>
      </c>
      <c r="G441" s="48" t="s">
        <v>24</v>
      </c>
      <c r="H441" s="48" t="s">
        <v>970</v>
      </c>
      <c r="I441" s="48" t="s">
        <v>84</v>
      </c>
      <c r="J441" s="48"/>
      <c r="K441" s="48" t="s">
        <v>974</v>
      </c>
      <c r="L441" s="48" t="s">
        <v>973</v>
      </c>
      <c r="M441" s="48" t="s">
        <v>975</v>
      </c>
      <c r="N441" s="48" t="s">
        <v>22</v>
      </c>
      <c r="O441" s="49">
        <v>13143831</v>
      </c>
      <c r="P441" s="50">
        <v>13143831</v>
      </c>
      <c r="Q441" s="51">
        <f t="shared" si="7"/>
        <v>3.8499999999999998E-4</v>
      </c>
      <c r="R441" s="51"/>
    </row>
    <row r="442" spans="1:18" outlineLevel="3">
      <c r="A442" s="48">
        <v>441</v>
      </c>
      <c r="B442" s="48">
        <v>4</v>
      </c>
      <c r="C442" s="48" t="s">
        <v>976</v>
      </c>
      <c r="D442" s="48" t="s">
        <v>976</v>
      </c>
      <c r="E442" s="48" t="s">
        <v>82</v>
      </c>
      <c r="F442" s="48" t="s">
        <v>82</v>
      </c>
      <c r="G442" s="48" t="s">
        <v>24</v>
      </c>
      <c r="H442" s="48" t="s">
        <v>970</v>
      </c>
      <c r="I442" s="48" t="s">
        <v>84</v>
      </c>
      <c r="J442" s="48"/>
      <c r="K442" s="48" t="s">
        <v>977</v>
      </c>
      <c r="L442" s="48" t="s">
        <v>976</v>
      </c>
      <c r="M442" s="48" t="s">
        <v>972</v>
      </c>
      <c r="N442" s="48" t="s">
        <v>22</v>
      </c>
      <c r="O442" s="49">
        <v>12823322</v>
      </c>
      <c r="P442" s="50">
        <v>12823322</v>
      </c>
      <c r="Q442" s="51">
        <f t="shared" si="7"/>
        <v>3.7500000000000001E-4</v>
      </c>
      <c r="R442" s="51"/>
    </row>
    <row r="443" spans="1:18" outlineLevel="3">
      <c r="A443" s="48">
        <v>442</v>
      </c>
      <c r="B443" s="48">
        <v>4</v>
      </c>
      <c r="C443" s="48" t="s">
        <v>978</v>
      </c>
      <c r="D443" s="48" t="s">
        <v>978</v>
      </c>
      <c r="E443" s="48" t="s">
        <v>82</v>
      </c>
      <c r="F443" s="48" t="s">
        <v>82</v>
      </c>
      <c r="G443" s="48" t="s">
        <v>24</v>
      </c>
      <c r="H443" s="48" t="s">
        <v>970</v>
      </c>
      <c r="I443" s="48" t="s">
        <v>84</v>
      </c>
      <c r="J443" s="48"/>
      <c r="K443" s="48" t="s">
        <v>979</v>
      </c>
      <c r="L443" s="48" t="s">
        <v>978</v>
      </c>
      <c r="M443" s="48" t="s">
        <v>975</v>
      </c>
      <c r="N443" s="48" t="s">
        <v>22</v>
      </c>
      <c r="O443" s="49">
        <v>12751991</v>
      </c>
      <c r="P443" s="50">
        <v>12751991</v>
      </c>
      <c r="Q443" s="51">
        <f t="shared" si="7"/>
        <v>3.7300000000000001E-4</v>
      </c>
      <c r="R443" s="51"/>
    </row>
    <row r="444" spans="1:18" outlineLevel="3">
      <c r="A444" s="48">
        <v>443</v>
      </c>
      <c r="B444" s="48">
        <v>4</v>
      </c>
      <c r="C444" s="48" t="s">
        <v>980</v>
      </c>
      <c r="D444" s="48" t="s">
        <v>980</v>
      </c>
      <c r="E444" s="48" t="s">
        <v>82</v>
      </c>
      <c r="F444" s="48" t="s">
        <v>82</v>
      </c>
      <c r="G444" s="48" t="s">
        <v>24</v>
      </c>
      <c r="H444" s="48" t="s">
        <v>970</v>
      </c>
      <c r="I444" s="48" t="s">
        <v>84</v>
      </c>
      <c r="J444" s="48"/>
      <c r="K444" s="48" t="s">
        <v>981</v>
      </c>
      <c r="L444" s="48" t="s">
        <v>980</v>
      </c>
      <c r="M444" s="48" t="s">
        <v>975</v>
      </c>
      <c r="N444" s="48" t="s">
        <v>22</v>
      </c>
      <c r="O444" s="49">
        <v>12062409</v>
      </c>
      <c r="P444" s="50">
        <v>12062409</v>
      </c>
      <c r="Q444" s="51">
        <f t="shared" si="7"/>
        <v>3.5300000000000002E-4</v>
      </c>
      <c r="R444" s="51"/>
    </row>
    <row r="445" spans="1:18" outlineLevel="3">
      <c r="A445" s="48">
        <v>444</v>
      </c>
      <c r="B445" s="48">
        <v>4</v>
      </c>
      <c r="C445" s="48" t="s">
        <v>982</v>
      </c>
      <c r="D445" s="48" t="s">
        <v>982</v>
      </c>
      <c r="E445" s="48" t="s">
        <v>82</v>
      </c>
      <c r="F445" s="48" t="s">
        <v>82</v>
      </c>
      <c r="G445" s="48" t="s">
        <v>24</v>
      </c>
      <c r="H445" s="48" t="s">
        <v>970</v>
      </c>
      <c r="I445" s="48" t="s">
        <v>84</v>
      </c>
      <c r="J445" s="48"/>
      <c r="K445" s="48" t="s">
        <v>983</v>
      </c>
      <c r="L445" s="48" t="s">
        <v>982</v>
      </c>
      <c r="M445" s="48" t="s">
        <v>975</v>
      </c>
      <c r="N445" s="48" t="s">
        <v>22</v>
      </c>
      <c r="O445" s="49">
        <v>12049197</v>
      </c>
      <c r="P445" s="50">
        <v>12049197</v>
      </c>
      <c r="Q445" s="51">
        <f t="shared" si="7"/>
        <v>3.5300000000000002E-4</v>
      </c>
      <c r="R445" s="51"/>
    </row>
    <row r="446" spans="1:18" outlineLevel="3">
      <c r="A446" s="48">
        <v>445</v>
      </c>
      <c r="B446" s="48">
        <v>4</v>
      </c>
      <c r="C446" s="48" t="s">
        <v>984</v>
      </c>
      <c r="D446" s="48" t="s">
        <v>984</v>
      </c>
      <c r="E446" s="48" t="s">
        <v>82</v>
      </c>
      <c r="F446" s="48" t="s">
        <v>82</v>
      </c>
      <c r="G446" s="48" t="s">
        <v>24</v>
      </c>
      <c r="H446" s="48" t="s">
        <v>970</v>
      </c>
      <c r="I446" s="48" t="s">
        <v>84</v>
      </c>
      <c r="J446" s="48"/>
      <c r="K446" s="48" t="s">
        <v>985</v>
      </c>
      <c r="L446" s="48" t="s">
        <v>984</v>
      </c>
      <c r="M446" s="48" t="s">
        <v>975</v>
      </c>
      <c r="N446" s="48" t="s">
        <v>22</v>
      </c>
      <c r="O446" s="49">
        <v>11938610</v>
      </c>
      <c r="P446" s="50">
        <v>11938610</v>
      </c>
      <c r="Q446" s="51">
        <f t="shared" si="7"/>
        <v>3.4900000000000003E-4</v>
      </c>
      <c r="R446" s="51"/>
    </row>
    <row r="447" spans="1:18" outlineLevel="3">
      <c r="A447" s="48">
        <v>446</v>
      </c>
      <c r="B447" s="48">
        <v>4</v>
      </c>
      <c r="C447" s="48" t="s">
        <v>986</v>
      </c>
      <c r="D447" s="48" t="s">
        <v>986</v>
      </c>
      <c r="E447" s="48" t="s">
        <v>82</v>
      </c>
      <c r="F447" s="48" t="s">
        <v>82</v>
      </c>
      <c r="G447" s="48" t="s">
        <v>24</v>
      </c>
      <c r="H447" s="48" t="s">
        <v>970</v>
      </c>
      <c r="I447" s="48" t="s">
        <v>84</v>
      </c>
      <c r="J447" s="48"/>
      <c r="K447" s="48" t="s">
        <v>987</v>
      </c>
      <c r="L447" s="48" t="s">
        <v>986</v>
      </c>
      <c r="M447" s="48" t="s">
        <v>975</v>
      </c>
      <c r="N447" s="48" t="s">
        <v>22</v>
      </c>
      <c r="O447" s="49">
        <v>11742909</v>
      </c>
      <c r="P447" s="50">
        <v>11742909</v>
      </c>
      <c r="Q447" s="51">
        <f t="shared" si="7"/>
        <v>3.4400000000000001E-4</v>
      </c>
      <c r="R447" s="51"/>
    </row>
    <row r="448" spans="1:18" outlineLevel="3">
      <c r="A448" s="48">
        <v>447</v>
      </c>
      <c r="B448" s="48">
        <v>4</v>
      </c>
      <c r="C448" s="48" t="s">
        <v>988</v>
      </c>
      <c r="D448" s="48" t="s">
        <v>988</v>
      </c>
      <c r="E448" s="48" t="s">
        <v>82</v>
      </c>
      <c r="F448" s="48" t="s">
        <v>82</v>
      </c>
      <c r="G448" s="48" t="s">
        <v>24</v>
      </c>
      <c r="H448" s="48" t="s">
        <v>970</v>
      </c>
      <c r="I448" s="48" t="s">
        <v>84</v>
      </c>
      <c r="J448" s="48"/>
      <c r="K448" s="48" t="s">
        <v>989</v>
      </c>
      <c r="L448" s="48" t="s">
        <v>988</v>
      </c>
      <c r="M448" s="48" t="s">
        <v>975</v>
      </c>
      <c r="N448" s="48" t="s">
        <v>22</v>
      </c>
      <c r="O448" s="49">
        <v>11162094</v>
      </c>
      <c r="P448" s="50">
        <v>11162094</v>
      </c>
      <c r="Q448" s="51">
        <f t="shared" si="7"/>
        <v>3.2699999999999998E-4</v>
      </c>
      <c r="R448" s="51"/>
    </row>
    <row r="449" spans="1:18" outlineLevel="3">
      <c r="A449" s="48">
        <v>448</v>
      </c>
      <c r="B449" s="48">
        <v>4</v>
      </c>
      <c r="C449" s="48" t="s">
        <v>990</v>
      </c>
      <c r="D449" s="48" t="s">
        <v>990</v>
      </c>
      <c r="E449" s="48" t="s">
        <v>82</v>
      </c>
      <c r="F449" s="48" t="s">
        <v>82</v>
      </c>
      <c r="G449" s="48" t="s">
        <v>24</v>
      </c>
      <c r="H449" s="48" t="s">
        <v>970</v>
      </c>
      <c r="I449" s="48" t="s">
        <v>84</v>
      </c>
      <c r="J449" s="48"/>
      <c r="K449" s="48" t="s">
        <v>991</v>
      </c>
      <c r="L449" s="48" t="s">
        <v>990</v>
      </c>
      <c r="M449" s="48" t="s">
        <v>975</v>
      </c>
      <c r="N449" s="48" t="s">
        <v>22</v>
      </c>
      <c r="O449" s="49">
        <v>10961358</v>
      </c>
      <c r="P449" s="50">
        <v>10961358</v>
      </c>
      <c r="Q449" s="51">
        <f t="shared" si="7"/>
        <v>3.21E-4</v>
      </c>
      <c r="R449" s="51"/>
    </row>
    <row r="450" spans="1:18" outlineLevel="3">
      <c r="A450" s="48">
        <v>449</v>
      </c>
      <c r="B450" s="48">
        <v>4</v>
      </c>
      <c r="C450" s="48" t="s">
        <v>992</v>
      </c>
      <c r="D450" s="48" t="s">
        <v>992</v>
      </c>
      <c r="E450" s="48" t="s">
        <v>82</v>
      </c>
      <c r="F450" s="48" t="s">
        <v>82</v>
      </c>
      <c r="G450" s="48" t="s">
        <v>24</v>
      </c>
      <c r="H450" s="48" t="s">
        <v>970</v>
      </c>
      <c r="I450" s="48" t="s">
        <v>84</v>
      </c>
      <c r="J450" s="48"/>
      <c r="K450" s="48" t="s">
        <v>993</v>
      </c>
      <c r="L450" s="48" t="s">
        <v>992</v>
      </c>
      <c r="M450" s="48" t="s">
        <v>975</v>
      </c>
      <c r="N450" s="48" t="s">
        <v>22</v>
      </c>
      <c r="O450" s="49">
        <v>10599684</v>
      </c>
      <c r="P450" s="50">
        <v>10599684</v>
      </c>
      <c r="Q450" s="51">
        <f t="shared" si="7"/>
        <v>3.1E-4</v>
      </c>
      <c r="R450" s="51"/>
    </row>
    <row r="451" spans="1:18" outlineLevel="3">
      <c r="A451" s="48">
        <v>450</v>
      </c>
      <c r="B451" s="48">
        <v>4</v>
      </c>
      <c r="C451" s="48" t="s">
        <v>994</v>
      </c>
      <c r="D451" s="48" t="s">
        <v>994</v>
      </c>
      <c r="E451" s="48" t="s">
        <v>82</v>
      </c>
      <c r="F451" s="48" t="s">
        <v>82</v>
      </c>
      <c r="G451" s="48" t="s">
        <v>24</v>
      </c>
      <c r="H451" s="48" t="s">
        <v>970</v>
      </c>
      <c r="I451" s="48" t="s">
        <v>84</v>
      </c>
      <c r="J451" s="48"/>
      <c r="K451" s="48" t="s">
        <v>995</v>
      </c>
      <c r="L451" s="48" t="s">
        <v>994</v>
      </c>
      <c r="M451" s="48" t="s">
        <v>972</v>
      </c>
      <c r="N451" s="48" t="s">
        <v>22</v>
      </c>
      <c r="O451" s="49">
        <v>9872811</v>
      </c>
      <c r="P451" s="50">
        <v>9872811</v>
      </c>
      <c r="Q451" s="51">
        <f t="shared" si="7"/>
        <v>2.8899999999999998E-4</v>
      </c>
      <c r="R451" s="51"/>
    </row>
    <row r="452" spans="1:18" outlineLevel="3">
      <c r="A452" s="48">
        <v>451</v>
      </c>
      <c r="B452" s="48">
        <v>4</v>
      </c>
      <c r="C452" s="48" t="s">
        <v>996</v>
      </c>
      <c r="D452" s="48" t="s">
        <v>996</v>
      </c>
      <c r="E452" s="48" t="s">
        <v>82</v>
      </c>
      <c r="F452" s="48" t="s">
        <v>82</v>
      </c>
      <c r="G452" s="48" t="s">
        <v>24</v>
      </c>
      <c r="H452" s="48" t="s">
        <v>970</v>
      </c>
      <c r="I452" s="48" t="s">
        <v>84</v>
      </c>
      <c r="J452" s="48"/>
      <c r="K452" s="48" t="s">
        <v>997</v>
      </c>
      <c r="L452" s="48" t="s">
        <v>996</v>
      </c>
      <c r="M452" s="48" t="s">
        <v>975</v>
      </c>
      <c r="N452" s="48" t="s">
        <v>22</v>
      </c>
      <c r="O452" s="49">
        <v>9863374</v>
      </c>
      <c r="P452" s="50">
        <v>9863374</v>
      </c>
      <c r="Q452" s="51">
        <f t="shared" si="7"/>
        <v>2.8899999999999998E-4</v>
      </c>
      <c r="R452" s="51"/>
    </row>
    <row r="453" spans="1:18" outlineLevel="3">
      <c r="A453" s="48">
        <v>452</v>
      </c>
      <c r="B453" s="48">
        <v>4</v>
      </c>
      <c r="C453" s="48" t="s">
        <v>998</v>
      </c>
      <c r="D453" s="48" t="s">
        <v>998</v>
      </c>
      <c r="E453" s="48" t="s">
        <v>82</v>
      </c>
      <c r="F453" s="48" t="s">
        <v>82</v>
      </c>
      <c r="G453" s="48" t="s">
        <v>24</v>
      </c>
      <c r="H453" s="48" t="s">
        <v>970</v>
      </c>
      <c r="I453" s="48" t="s">
        <v>84</v>
      </c>
      <c r="J453" s="48"/>
      <c r="K453" s="48" t="s">
        <v>999</v>
      </c>
      <c r="L453" s="48" t="s">
        <v>998</v>
      </c>
      <c r="M453" s="48" t="s">
        <v>975</v>
      </c>
      <c r="N453" s="48" t="s">
        <v>22</v>
      </c>
      <c r="O453" s="49">
        <v>9674198</v>
      </c>
      <c r="P453" s="50">
        <v>9674198</v>
      </c>
      <c r="Q453" s="51">
        <f t="shared" si="7"/>
        <v>2.8299999999999999E-4</v>
      </c>
      <c r="R453" s="51"/>
    </row>
    <row r="454" spans="1:18" outlineLevel="3">
      <c r="A454" s="48">
        <v>453</v>
      </c>
      <c r="B454" s="48">
        <v>4</v>
      </c>
      <c r="C454" s="48" t="s">
        <v>1000</v>
      </c>
      <c r="D454" s="48" t="s">
        <v>1000</v>
      </c>
      <c r="E454" s="48" t="s">
        <v>82</v>
      </c>
      <c r="F454" s="48" t="s">
        <v>82</v>
      </c>
      <c r="G454" s="48" t="s">
        <v>24</v>
      </c>
      <c r="H454" s="48" t="s">
        <v>970</v>
      </c>
      <c r="I454" s="48" t="s">
        <v>84</v>
      </c>
      <c r="J454" s="48"/>
      <c r="K454" s="48" t="s">
        <v>1001</v>
      </c>
      <c r="L454" s="48" t="s">
        <v>1000</v>
      </c>
      <c r="M454" s="48" t="s">
        <v>975</v>
      </c>
      <c r="N454" s="48" t="s">
        <v>22</v>
      </c>
      <c r="O454" s="49">
        <v>9288384</v>
      </c>
      <c r="P454" s="50">
        <v>9288384</v>
      </c>
      <c r="Q454" s="51">
        <f t="shared" si="7"/>
        <v>2.72E-4</v>
      </c>
      <c r="R454" s="51"/>
    </row>
    <row r="455" spans="1:18" outlineLevel="3">
      <c r="A455" s="48">
        <v>454</v>
      </c>
      <c r="B455" s="48">
        <v>4</v>
      </c>
      <c r="C455" s="48" t="s">
        <v>1002</v>
      </c>
      <c r="D455" s="48" t="s">
        <v>1002</v>
      </c>
      <c r="E455" s="48" t="s">
        <v>82</v>
      </c>
      <c r="F455" s="48" t="s">
        <v>82</v>
      </c>
      <c r="G455" s="48" t="s">
        <v>24</v>
      </c>
      <c r="H455" s="48" t="s">
        <v>970</v>
      </c>
      <c r="I455" s="48" t="s">
        <v>84</v>
      </c>
      <c r="J455" s="48"/>
      <c r="K455" s="48" t="s">
        <v>1003</v>
      </c>
      <c r="L455" s="48" t="s">
        <v>1002</v>
      </c>
      <c r="M455" s="48" t="s">
        <v>975</v>
      </c>
      <c r="N455" s="48" t="s">
        <v>22</v>
      </c>
      <c r="O455" s="49">
        <v>9259370</v>
      </c>
      <c r="P455" s="50">
        <v>9259370</v>
      </c>
      <c r="Q455" s="51">
        <f t="shared" si="7"/>
        <v>2.7099999999999997E-4</v>
      </c>
      <c r="R455" s="51"/>
    </row>
    <row r="456" spans="1:18" outlineLevel="3">
      <c r="A456" s="48">
        <v>455</v>
      </c>
      <c r="B456" s="48">
        <v>4</v>
      </c>
      <c r="C456" s="48" t="s">
        <v>1004</v>
      </c>
      <c r="D456" s="48" t="s">
        <v>1004</v>
      </c>
      <c r="E456" s="48" t="s">
        <v>82</v>
      </c>
      <c r="F456" s="48" t="s">
        <v>82</v>
      </c>
      <c r="G456" s="48" t="s">
        <v>24</v>
      </c>
      <c r="H456" s="48" t="s">
        <v>970</v>
      </c>
      <c r="I456" s="48" t="s">
        <v>84</v>
      </c>
      <c r="J456" s="48"/>
      <c r="K456" s="48" t="s">
        <v>1005</v>
      </c>
      <c r="L456" s="48" t="s">
        <v>1004</v>
      </c>
      <c r="M456" s="48" t="s">
        <v>972</v>
      </c>
      <c r="N456" s="48" t="s">
        <v>22</v>
      </c>
      <c r="O456" s="49">
        <v>9246775</v>
      </c>
      <c r="P456" s="50">
        <v>9246775</v>
      </c>
      <c r="Q456" s="51">
        <f t="shared" si="7"/>
        <v>2.7099999999999997E-4</v>
      </c>
      <c r="R456" s="51"/>
    </row>
    <row r="457" spans="1:18" outlineLevel="3">
      <c r="A457" s="48">
        <v>456</v>
      </c>
      <c r="B457" s="48">
        <v>4</v>
      </c>
      <c r="C457" s="48" t="s">
        <v>1006</v>
      </c>
      <c r="D457" s="48" t="s">
        <v>1006</v>
      </c>
      <c r="E457" s="48" t="s">
        <v>82</v>
      </c>
      <c r="F457" s="48" t="s">
        <v>82</v>
      </c>
      <c r="G457" s="48" t="s">
        <v>24</v>
      </c>
      <c r="H457" s="48" t="s">
        <v>970</v>
      </c>
      <c r="I457" s="48" t="s">
        <v>84</v>
      </c>
      <c r="J457" s="48"/>
      <c r="K457" s="48" t="s">
        <v>1007</v>
      </c>
      <c r="L457" s="48" t="s">
        <v>1006</v>
      </c>
      <c r="M457" s="48" t="s">
        <v>975</v>
      </c>
      <c r="N457" s="48" t="s">
        <v>22</v>
      </c>
      <c r="O457" s="49">
        <v>9080175</v>
      </c>
      <c r="P457" s="50">
        <v>9080175</v>
      </c>
      <c r="Q457" s="51">
        <f t="shared" si="7"/>
        <v>2.6600000000000001E-4</v>
      </c>
      <c r="R457" s="51"/>
    </row>
    <row r="458" spans="1:18" outlineLevel="3">
      <c r="A458" s="48">
        <v>457</v>
      </c>
      <c r="B458" s="48">
        <v>4</v>
      </c>
      <c r="C458" s="48" t="s">
        <v>1008</v>
      </c>
      <c r="D458" s="48" t="s">
        <v>1008</v>
      </c>
      <c r="E458" s="48" t="s">
        <v>82</v>
      </c>
      <c r="F458" s="48" t="s">
        <v>82</v>
      </c>
      <c r="G458" s="48" t="s">
        <v>24</v>
      </c>
      <c r="H458" s="48" t="s">
        <v>970</v>
      </c>
      <c r="I458" s="48" t="s">
        <v>84</v>
      </c>
      <c r="J458" s="48"/>
      <c r="K458" s="48" t="s">
        <v>1009</v>
      </c>
      <c r="L458" s="48" t="s">
        <v>1008</v>
      </c>
      <c r="M458" s="48" t="s">
        <v>975</v>
      </c>
      <c r="N458" s="48" t="s">
        <v>22</v>
      </c>
      <c r="O458" s="49">
        <v>9041122</v>
      </c>
      <c r="P458" s="50">
        <v>9041122</v>
      </c>
      <c r="Q458" s="51">
        <f t="shared" si="7"/>
        <v>2.6499999999999999E-4</v>
      </c>
      <c r="R458" s="51"/>
    </row>
    <row r="459" spans="1:18" outlineLevel="3">
      <c r="A459" s="48">
        <v>458</v>
      </c>
      <c r="B459" s="48">
        <v>4</v>
      </c>
      <c r="C459" s="48" t="s">
        <v>1010</v>
      </c>
      <c r="D459" s="48" t="s">
        <v>1010</v>
      </c>
      <c r="E459" s="48" t="s">
        <v>82</v>
      </c>
      <c r="F459" s="48" t="s">
        <v>82</v>
      </c>
      <c r="G459" s="48" t="s">
        <v>24</v>
      </c>
      <c r="H459" s="48" t="s">
        <v>970</v>
      </c>
      <c r="I459" s="48" t="s">
        <v>84</v>
      </c>
      <c r="J459" s="48"/>
      <c r="K459" s="48" t="s">
        <v>1011</v>
      </c>
      <c r="L459" s="48" t="s">
        <v>1010</v>
      </c>
      <c r="M459" s="48" t="s">
        <v>972</v>
      </c>
      <c r="N459" s="48" t="s">
        <v>22</v>
      </c>
      <c r="O459" s="49">
        <v>8960105</v>
      </c>
      <c r="P459" s="50">
        <v>8960105</v>
      </c>
      <c r="Q459" s="51">
        <f t="shared" si="7"/>
        <v>2.6200000000000003E-4</v>
      </c>
      <c r="R459" s="51"/>
    </row>
    <row r="460" spans="1:18" outlineLevel="3">
      <c r="A460" s="48">
        <v>459</v>
      </c>
      <c r="B460" s="48">
        <v>4</v>
      </c>
      <c r="C460" s="48" t="s">
        <v>1012</v>
      </c>
      <c r="D460" s="48" t="s">
        <v>1012</v>
      </c>
      <c r="E460" s="48" t="s">
        <v>82</v>
      </c>
      <c r="F460" s="48" t="s">
        <v>82</v>
      </c>
      <c r="G460" s="48" t="s">
        <v>24</v>
      </c>
      <c r="H460" s="48" t="s">
        <v>970</v>
      </c>
      <c r="I460" s="48" t="s">
        <v>84</v>
      </c>
      <c r="J460" s="48"/>
      <c r="K460" s="48" t="s">
        <v>1013</v>
      </c>
      <c r="L460" s="48" t="s">
        <v>1012</v>
      </c>
      <c r="M460" s="48" t="s">
        <v>972</v>
      </c>
      <c r="N460" s="48" t="s">
        <v>22</v>
      </c>
      <c r="O460" s="49">
        <v>8846095</v>
      </c>
      <c r="P460" s="50">
        <v>8846095</v>
      </c>
      <c r="Q460" s="51">
        <f t="shared" ref="Q460:Q523" si="8">ROUND(P460/$P$2,6)</f>
        <v>2.5900000000000001E-4</v>
      </c>
      <c r="R460" s="51"/>
    </row>
    <row r="461" spans="1:18" outlineLevel="3">
      <c r="A461" s="48">
        <v>460</v>
      </c>
      <c r="B461" s="48">
        <v>4</v>
      </c>
      <c r="C461" s="48" t="s">
        <v>1014</v>
      </c>
      <c r="D461" s="48" t="s">
        <v>1014</v>
      </c>
      <c r="E461" s="48" t="s">
        <v>82</v>
      </c>
      <c r="F461" s="48" t="s">
        <v>82</v>
      </c>
      <c r="G461" s="48" t="s">
        <v>24</v>
      </c>
      <c r="H461" s="48" t="s">
        <v>970</v>
      </c>
      <c r="I461" s="48" t="s">
        <v>84</v>
      </c>
      <c r="J461" s="48"/>
      <c r="K461" s="48" t="s">
        <v>1015</v>
      </c>
      <c r="L461" s="48" t="s">
        <v>1014</v>
      </c>
      <c r="M461" s="48" t="s">
        <v>975</v>
      </c>
      <c r="N461" s="48" t="s">
        <v>22</v>
      </c>
      <c r="O461" s="49">
        <v>8814547</v>
      </c>
      <c r="P461" s="50">
        <v>8814547</v>
      </c>
      <c r="Q461" s="51">
        <f t="shared" si="8"/>
        <v>2.5799999999999998E-4</v>
      </c>
      <c r="R461" s="51"/>
    </row>
    <row r="462" spans="1:18" outlineLevel="3">
      <c r="A462" s="48">
        <v>461</v>
      </c>
      <c r="B462" s="48">
        <v>4</v>
      </c>
      <c r="C462" s="48" t="s">
        <v>1016</v>
      </c>
      <c r="D462" s="48" t="s">
        <v>1016</v>
      </c>
      <c r="E462" s="48" t="s">
        <v>82</v>
      </c>
      <c r="F462" s="48" t="s">
        <v>82</v>
      </c>
      <c r="G462" s="48" t="s">
        <v>24</v>
      </c>
      <c r="H462" s="48" t="s">
        <v>970</v>
      </c>
      <c r="I462" s="48" t="s">
        <v>84</v>
      </c>
      <c r="J462" s="48"/>
      <c r="K462" s="48" t="s">
        <v>1017</v>
      </c>
      <c r="L462" s="48" t="s">
        <v>1016</v>
      </c>
      <c r="M462" s="48" t="s">
        <v>975</v>
      </c>
      <c r="N462" s="48" t="s">
        <v>22</v>
      </c>
      <c r="O462" s="49">
        <v>8800653</v>
      </c>
      <c r="P462" s="50">
        <v>8800653</v>
      </c>
      <c r="Q462" s="51">
        <f t="shared" si="8"/>
        <v>2.5700000000000001E-4</v>
      </c>
      <c r="R462" s="51"/>
    </row>
    <row r="463" spans="1:18" outlineLevel="3">
      <c r="A463" s="48">
        <v>462</v>
      </c>
      <c r="B463" s="48">
        <v>4</v>
      </c>
      <c r="C463" s="48" t="s">
        <v>1018</v>
      </c>
      <c r="D463" s="48" t="s">
        <v>1018</v>
      </c>
      <c r="E463" s="48" t="s">
        <v>82</v>
      </c>
      <c r="F463" s="48" t="s">
        <v>82</v>
      </c>
      <c r="G463" s="48" t="s">
        <v>24</v>
      </c>
      <c r="H463" s="48" t="s">
        <v>970</v>
      </c>
      <c r="I463" s="48" t="s">
        <v>84</v>
      </c>
      <c r="J463" s="48"/>
      <c r="K463" s="48" t="s">
        <v>1019</v>
      </c>
      <c r="L463" s="48" t="s">
        <v>1018</v>
      </c>
      <c r="M463" s="48" t="s">
        <v>975</v>
      </c>
      <c r="N463" s="48" t="s">
        <v>22</v>
      </c>
      <c r="O463" s="49">
        <v>8491173</v>
      </c>
      <c r="P463" s="50">
        <v>8491173</v>
      </c>
      <c r="Q463" s="51">
        <f t="shared" si="8"/>
        <v>2.4800000000000001E-4</v>
      </c>
      <c r="R463" s="51"/>
    </row>
    <row r="464" spans="1:18" outlineLevel="3">
      <c r="A464" s="48">
        <v>463</v>
      </c>
      <c r="B464" s="48">
        <v>4</v>
      </c>
      <c r="C464" s="48" t="s">
        <v>1020</v>
      </c>
      <c r="D464" s="48" t="s">
        <v>1020</v>
      </c>
      <c r="E464" s="48" t="s">
        <v>82</v>
      </c>
      <c r="F464" s="48" t="s">
        <v>82</v>
      </c>
      <c r="G464" s="48" t="s">
        <v>24</v>
      </c>
      <c r="H464" s="48" t="s">
        <v>970</v>
      </c>
      <c r="I464" s="48" t="s">
        <v>84</v>
      </c>
      <c r="J464" s="48"/>
      <c r="K464" s="48" t="s">
        <v>1021</v>
      </c>
      <c r="L464" s="48" t="s">
        <v>1020</v>
      </c>
      <c r="M464" s="48" t="s">
        <v>975</v>
      </c>
      <c r="N464" s="48" t="s">
        <v>22</v>
      </c>
      <c r="O464" s="49">
        <v>8478049</v>
      </c>
      <c r="P464" s="50">
        <v>8478049</v>
      </c>
      <c r="Q464" s="51">
        <f t="shared" si="8"/>
        <v>2.4800000000000001E-4</v>
      </c>
      <c r="R464" s="51"/>
    </row>
    <row r="465" spans="1:18" outlineLevel="3">
      <c r="A465" s="48">
        <v>464</v>
      </c>
      <c r="B465" s="48">
        <v>4</v>
      </c>
      <c r="C465" s="48" t="s">
        <v>1022</v>
      </c>
      <c r="D465" s="48" t="s">
        <v>1022</v>
      </c>
      <c r="E465" s="48" t="s">
        <v>82</v>
      </c>
      <c r="F465" s="48" t="s">
        <v>82</v>
      </c>
      <c r="G465" s="48" t="s">
        <v>24</v>
      </c>
      <c r="H465" s="48" t="s">
        <v>970</v>
      </c>
      <c r="I465" s="48" t="s">
        <v>84</v>
      </c>
      <c r="J465" s="48"/>
      <c r="K465" s="48" t="s">
        <v>1023</v>
      </c>
      <c r="L465" s="48" t="s">
        <v>1022</v>
      </c>
      <c r="M465" s="48" t="s">
        <v>1024</v>
      </c>
      <c r="N465" s="48" t="s">
        <v>22</v>
      </c>
      <c r="O465" s="49">
        <v>8356265</v>
      </c>
      <c r="P465" s="50">
        <v>8356265</v>
      </c>
      <c r="Q465" s="51">
        <f t="shared" si="8"/>
        <v>2.4399999999999999E-4</v>
      </c>
      <c r="R465" s="51"/>
    </row>
    <row r="466" spans="1:18" outlineLevel="3">
      <c r="A466" s="48">
        <v>465</v>
      </c>
      <c r="B466" s="48">
        <v>4</v>
      </c>
      <c r="C466" s="48" t="s">
        <v>1025</v>
      </c>
      <c r="D466" s="48" t="s">
        <v>1025</v>
      </c>
      <c r="E466" s="48" t="s">
        <v>82</v>
      </c>
      <c r="F466" s="48" t="s">
        <v>82</v>
      </c>
      <c r="G466" s="48" t="s">
        <v>24</v>
      </c>
      <c r="H466" s="48" t="s">
        <v>970</v>
      </c>
      <c r="I466" s="48" t="s">
        <v>84</v>
      </c>
      <c r="J466" s="48"/>
      <c r="K466" s="48" t="s">
        <v>1026</v>
      </c>
      <c r="L466" s="48" t="s">
        <v>1025</v>
      </c>
      <c r="M466" s="48" t="s">
        <v>975</v>
      </c>
      <c r="N466" s="48" t="s">
        <v>22</v>
      </c>
      <c r="O466" s="49">
        <v>8339054</v>
      </c>
      <c r="P466" s="50">
        <v>8339054</v>
      </c>
      <c r="Q466" s="51">
        <f t="shared" si="8"/>
        <v>2.4399999999999999E-4</v>
      </c>
      <c r="R466" s="51"/>
    </row>
    <row r="467" spans="1:18" outlineLevel="3">
      <c r="A467" s="48">
        <v>466</v>
      </c>
      <c r="B467" s="48">
        <v>4</v>
      </c>
      <c r="C467" s="48" t="s">
        <v>1027</v>
      </c>
      <c r="D467" s="48" t="s">
        <v>1027</v>
      </c>
      <c r="E467" s="48" t="s">
        <v>82</v>
      </c>
      <c r="F467" s="48" t="s">
        <v>82</v>
      </c>
      <c r="G467" s="48" t="s">
        <v>24</v>
      </c>
      <c r="H467" s="48" t="s">
        <v>970</v>
      </c>
      <c r="I467" s="48" t="s">
        <v>84</v>
      </c>
      <c r="J467" s="48"/>
      <c r="K467" s="48" t="s">
        <v>1028</v>
      </c>
      <c r="L467" s="48" t="s">
        <v>1027</v>
      </c>
      <c r="M467" s="48" t="s">
        <v>975</v>
      </c>
      <c r="N467" s="48" t="s">
        <v>22</v>
      </c>
      <c r="O467" s="49">
        <v>8176296</v>
      </c>
      <c r="P467" s="50">
        <v>8176296</v>
      </c>
      <c r="Q467" s="51">
        <f t="shared" si="8"/>
        <v>2.3900000000000001E-4</v>
      </c>
      <c r="R467" s="51"/>
    </row>
    <row r="468" spans="1:18" outlineLevel="3">
      <c r="A468" s="48">
        <v>467</v>
      </c>
      <c r="B468" s="48">
        <v>4</v>
      </c>
      <c r="C468" s="48" t="s">
        <v>1029</v>
      </c>
      <c r="D468" s="48" t="s">
        <v>1029</v>
      </c>
      <c r="E468" s="48" t="s">
        <v>82</v>
      </c>
      <c r="F468" s="48" t="s">
        <v>82</v>
      </c>
      <c r="G468" s="48" t="s">
        <v>24</v>
      </c>
      <c r="H468" s="48" t="s">
        <v>970</v>
      </c>
      <c r="I468" s="48" t="s">
        <v>84</v>
      </c>
      <c r="J468" s="48"/>
      <c r="K468" s="48" t="s">
        <v>1030</v>
      </c>
      <c r="L468" s="48" t="s">
        <v>1029</v>
      </c>
      <c r="M468" s="48" t="s">
        <v>975</v>
      </c>
      <c r="N468" s="48" t="s">
        <v>22</v>
      </c>
      <c r="O468" s="49">
        <v>7975001</v>
      </c>
      <c r="P468" s="50">
        <v>7975001</v>
      </c>
      <c r="Q468" s="51">
        <f t="shared" si="8"/>
        <v>2.33E-4</v>
      </c>
      <c r="R468" s="51"/>
    </row>
    <row r="469" spans="1:18" outlineLevel="3">
      <c r="A469" s="48">
        <v>468</v>
      </c>
      <c r="B469" s="48">
        <v>4</v>
      </c>
      <c r="C469" s="48" t="s">
        <v>1031</v>
      </c>
      <c r="D469" s="48" t="s">
        <v>1031</v>
      </c>
      <c r="E469" s="48" t="s">
        <v>82</v>
      </c>
      <c r="F469" s="48" t="s">
        <v>82</v>
      </c>
      <c r="G469" s="48" t="s">
        <v>24</v>
      </c>
      <c r="H469" s="48" t="s">
        <v>970</v>
      </c>
      <c r="I469" s="48" t="s">
        <v>84</v>
      </c>
      <c r="J469" s="48"/>
      <c r="K469" s="48" t="s">
        <v>1032</v>
      </c>
      <c r="L469" s="48" t="s">
        <v>1031</v>
      </c>
      <c r="M469" s="48" t="s">
        <v>975</v>
      </c>
      <c r="N469" s="48" t="s">
        <v>22</v>
      </c>
      <c r="O469" s="49">
        <v>7951520</v>
      </c>
      <c r="P469" s="50">
        <v>7951520</v>
      </c>
      <c r="Q469" s="51">
        <f t="shared" si="8"/>
        <v>2.33E-4</v>
      </c>
      <c r="R469" s="51"/>
    </row>
    <row r="470" spans="1:18" outlineLevel="3">
      <c r="A470" s="48">
        <v>469</v>
      </c>
      <c r="B470" s="48">
        <v>4</v>
      </c>
      <c r="C470" s="48" t="s">
        <v>1033</v>
      </c>
      <c r="D470" s="48" t="s">
        <v>1033</v>
      </c>
      <c r="E470" s="48" t="s">
        <v>82</v>
      </c>
      <c r="F470" s="48" t="s">
        <v>82</v>
      </c>
      <c r="G470" s="48" t="s">
        <v>24</v>
      </c>
      <c r="H470" s="48" t="s">
        <v>970</v>
      </c>
      <c r="I470" s="48" t="s">
        <v>84</v>
      </c>
      <c r="J470" s="48"/>
      <c r="K470" s="48" t="s">
        <v>1034</v>
      </c>
      <c r="L470" s="48" t="s">
        <v>1033</v>
      </c>
      <c r="M470" s="48" t="s">
        <v>972</v>
      </c>
      <c r="N470" s="48" t="s">
        <v>22</v>
      </c>
      <c r="O470" s="49">
        <v>7824449</v>
      </c>
      <c r="P470" s="50">
        <v>7824449</v>
      </c>
      <c r="Q470" s="51">
        <f t="shared" si="8"/>
        <v>2.2900000000000001E-4</v>
      </c>
      <c r="R470" s="51"/>
    </row>
    <row r="471" spans="1:18" outlineLevel="3">
      <c r="A471" s="48">
        <v>470</v>
      </c>
      <c r="B471" s="48">
        <v>4</v>
      </c>
      <c r="C471" s="48" t="s">
        <v>1035</v>
      </c>
      <c r="D471" s="48" t="s">
        <v>1035</v>
      </c>
      <c r="E471" s="48" t="s">
        <v>82</v>
      </c>
      <c r="F471" s="48" t="s">
        <v>82</v>
      </c>
      <c r="G471" s="48" t="s">
        <v>24</v>
      </c>
      <c r="H471" s="48" t="s">
        <v>970</v>
      </c>
      <c r="I471" s="48" t="s">
        <v>84</v>
      </c>
      <c r="J471" s="48"/>
      <c r="K471" s="48" t="s">
        <v>1036</v>
      </c>
      <c r="L471" s="48" t="s">
        <v>1035</v>
      </c>
      <c r="M471" s="48" t="s">
        <v>975</v>
      </c>
      <c r="N471" s="48" t="s">
        <v>22</v>
      </c>
      <c r="O471" s="49">
        <v>7703718</v>
      </c>
      <c r="P471" s="50">
        <v>7703718</v>
      </c>
      <c r="Q471" s="51">
        <f t="shared" si="8"/>
        <v>2.2499999999999999E-4</v>
      </c>
      <c r="R471" s="51"/>
    </row>
    <row r="472" spans="1:18" outlineLevel="3">
      <c r="A472" s="48">
        <v>471</v>
      </c>
      <c r="B472" s="48">
        <v>4</v>
      </c>
      <c r="C472" s="48" t="s">
        <v>1037</v>
      </c>
      <c r="D472" s="48" t="s">
        <v>1037</v>
      </c>
      <c r="E472" s="48" t="s">
        <v>82</v>
      </c>
      <c r="F472" s="48" t="s">
        <v>82</v>
      </c>
      <c r="G472" s="48" t="s">
        <v>24</v>
      </c>
      <c r="H472" s="48" t="s">
        <v>970</v>
      </c>
      <c r="I472" s="48" t="s">
        <v>84</v>
      </c>
      <c r="J472" s="48"/>
      <c r="K472" s="48" t="s">
        <v>1038</v>
      </c>
      <c r="L472" s="48" t="s">
        <v>1037</v>
      </c>
      <c r="M472" s="48" t="s">
        <v>972</v>
      </c>
      <c r="N472" s="48" t="s">
        <v>22</v>
      </c>
      <c r="O472" s="49">
        <v>7613988</v>
      </c>
      <c r="P472" s="50">
        <v>7613988</v>
      </c>
      <c r="Q472" s="51">
        <f t="shared" si="8"/>
        <v>2.23E-4</v>
      </c>
      <c r="R472" s="51"/>
    </row>
    <row r="473" spans="1:18" outlineLevel="3">
      <c r="A473" s="48">
        <v>472</v>
      </c>
      <c r="B473" s="48">
        <v>4</v>
      </c>
      <c r="C473" s="48" t="s">
        <v>1039</v>
      </c>
      <c r="D473" s="48" t="s">
        <v>1039</v>
      </c>
      <c r="E473" s="48" t="s">
        <v>82</v>
      </c>
      <c r="F473" s="48" t="s">
        <v>82</v>
      </c>
      <c r="G473" s="48" t="s">
        <v>24</v>
      </c>
      <c r="H473" s="48" t="s">
        <v>970</v>
      </c>
      <c r="I473" s="48" t="s">
        <v>84</v>
      </c>
      <c r="J473" s="48"/>
      <c r="K473" s="48" t="s">
        <v>1040</v>
      </c>
      <c r="L473" s="48" t="s">
        <v>1039</v>
      </c>
      <c r="M473" s="48" t="s">
        <v>975</v>
      </c>
      <c r="N473" s="48" t="s">
        <v>22</v>
      </c>
      <c r="O473" s="49">
        <v>7539131</v>
      </c>
      <c r="P473" s="50">
        <v>7539131</v>
      </c>
      <c r="Q473" s="51">
        <f t="shared" si="8"/>
        <v>2.2100000000000001E-4</v>
      </c>
      <c r="R473" s="51"/>
    </row>
    <row r="474" spans="1:18" outlineLevel="3">
      <c r="A474" s="48">
        <v>473</v>
      </c>
      <c r="B474" s="48">
        <v>4</v>
      </c>
      <c r="C474" s="48" t="s">
        <v>1041</v>
      </c>
      <c r="D474" s="48" t="s">
        <v>1041</v>
      </c>
      <c r="E474" s="48" t="s">
        <v>82</v>
      </c>
      <c r="F474" s="48" t="s">
        <v>82</v>
      </c>
      <c r="G474" s="48" t="s">
        <v>24</v>
      </c>
      <c r="H474" s="48" t="s">
        <v>970</v>
      </c>
      <c r="I474" s="48" t="s">
        <v>84</v>
      </c>
      <c r="J474" s="48"/>
      <c r="K474" s="48" t="s">
        <v>1042</v>
      </c>
      <c r="L474" s="48" t="s">
        <v>1041</v>
      </c>
      <c r="M474" s="48" t="s">
        <v>975</v>
      </c>
      <c r="N474" s="48" t="s">
        <v>22</v>
      </c>
      <c r="O474" s="49">
        <v>7330875</v>
      </c>
      <c r="P474" s="50">
        <v>7330875</v>
      </c>
      <c r="Q474" s="51">
        <f t="shared" si="8"/>
        <v>2.14E-4</v>
      </c>
      <c r="R474" s="51"/>
    </row>
    <row r="475" spans="1:18" outlineLevel="3">
      <c r="A475" s="48">
        <v>474</v>
      </c>
      <c r="B475" s="48">
        <v>4</v>
      </c>
      <c r="C475" s="48" t="s">
        <v>1043</v>
      </c>
      <c r="D475" s="48" t="s">
        <v>1043</v>
      </c>
      <c r="E475" s="48" t="s">
        <v>82</v>
      </c>
      <c r="F475" s="48" t="s">
        <v>82</v>
      </c>
      <c r="G475" s="48" t="s">
        <v>24</v>
      </c>
      <c r="H475" s="48" t="s">
        <v>970</v>
      </c>
      <c r="I475" s="48" t="s">
        <v>84</v>
      </c>
      <c r="J475" s="48"/>
      <c r="K475" s="48" t="s">
        <v>1044</v>
      </c>
      <c r="L475" s="48" t="s">
        <v>1043</v>
      </c>
      <c r="M475" s="48" t="s">
        <v>972</v>
      </c>
      <c r="N475" s="48" t="s">
        <v>22</v>
      </c>
      <c r="O475" s="49">
        <v>7222248</v>
      </c>
      <c r="P475" s="50">
        <v>7222248</v>
      </c>
      <c r="Q475" s="51">
        <f t="shared" si="8"/>
        <v>2.1100000000000001E-4</v>
      </c>
      <c r="R475" s="51"/>
    </row>
    <row r="476" spans="1:18" outlineLevel="3">
      <c r="A476" s="48">
        <v>475</v>
      </c>
      <c r="B476" s="48">
        <v>4</v>
      </c>
      <c r="C476" s="48" t="s">
        <v>1045</v>
      </c>
      <c r="D476" s="48" t="s">
        <v>1045</v>
      </c>
      <c r="E476" s="48" t="s">
        <v>82</v>
      </c>
      <c r="F476" s="48" t="s">
        <v>82</v>
      </c>
      <c r="G476" s="48" t="s">
        <v>24</v>
      </c>
      <c r="H476" s="48" t="s">
        <v>970</v>
      </c>
      <c r="I476" s="48" t="s">
        <v>84</v>
      </c>
      <c r="J476" s="48"/>
      <c r="K476" s="48" t="s">
        <v>1046</v>
      </c>
      <c r="L476" s="48" t="s">
        <v>1045</v>
      </c>
      <c r="M476" s="48" t="s">
        <v>1024</v>
      </c>
      <c r="N476" s="48" t="s">
        <v>22</v>
      </c>
      <c r="O476" s="49">
        <v>7157226</v>
      </c>
      <c r="P476" s="50">
        <v>7157226</v>
      </c>
      <c r="Q476" s="51">
        <f t="shared" si="8"/>
        <v>2.0900000000000001E-4</v>
      </c>
      <c r="R476" s="51"/>
    </row>
    <row r="477" spans="1:18" outlineLevel="3">
      <c r="A477" s="48">
        <v>476</v>
      </c>
      <c r="B477" s="48">
        <v>4</v>
      </c>
      <c r="C477" s="48" t="s">
        <v>1047</v>
      </c>
      <c r="D477" s="48" t="s">
        <v>1047</v>
      </c>
      <c r="E477" s="48" t="s">
        <v>82</v>
      </c>
      <c r="F477" s="48" t="s">
        <v>82</v>
      </c>
      <c r="G477" s="48" t="s">
        <v>24</v>
      </c>
      <c r="H477" s="48" t="s">
        <v>970</v>
      </c>
      <c r="I477" s="48" t="s">
        <v>84</v>
      </c>
      <c r="J477" s="48"/>
      <c r="K477" s="48" t="s">
        <v>1048</v>
      </c>
      <c r="L477" s="48" t="s">
        <v>1047</v>
      </c>
      <c r="M477" s="48" t="s">
        <v>975</v>
      </c>
      <c r="N477" s="48" t="s">
        <v>22</v>
      </c>
      <c r="O477" s="49">
        <v>6988548</v>
      </c>
      <c r="P477" s="50">
        <v>6988548</v>
      </c>
      <c r="Q477" s="51">
        <f t="shared" si="8"/>
        <v>2.04E-4</v>
      </c>
      <c r="R477" s="51"/>
    </row>
    <row r="478" spans="1:18" outlineLevel="3">
      <c r="A478" s="48">
        <v>477</v>
      </c>
      <c r="B478" s="48">
        <v>4</v>
      </c>
      <c r="C478" s="48" t="s">
        <v>1049</v>
      </c>
      <c r="D478" s="48" t="s">
        <v>1049</v>
      </c>
      <c r="E478" s="48" t="s">
        <v>82</v>
      </c>
      <c r="F478" s="48" t="s">
        <v>82</v>
      </c>
      <c r="G478" s="48" t="s">
        <v>24</v>
      </c>
      <c r="H478" s="48" t="s">
        <v>970</v>
      </c>
      <c r="I478" s="48" t="s">
        <v>84</v>
      </c>
      <c r="J478" s="48"/>
      <c r="K478" s="48" t="s">
        <v>1050</v>
      </c>
      <c r="L478" s="48" t="s">
        <v>1049</v>
      </c>
      <c r="M478" s="48" t="s">
        <v>1024</v>
      </c>
      <c r="N478" s="48" t="s">
        <v>22</v>
      </c>
      <c r="O478" s="49">
        <v>6665293</v>
      </c>
      <c r="P478" s="50">
        <v>6665293</v>
      </c>
      <c r="Q478" s="51">
        <f t="shared" si="8"/>
        <v>1.95E-4</v>
      </c>
      <c r="R478" s="51"/>
    </row>
    <row r="479" spans="1:18" outlineLevel="3">
      <c r="A479" s="48">
        <v>478</v>
      </c>
      <c r="B479" s="48">
        <v>4</v>
      </c>
      <c r="C479" s="48" t="s">
        <v>1051</v>
      </c>
      <c r="D479" s="48" t="s">
        <v>1051</v>
      </c>
      <c r="E479" s="48" t="s">
        <v>82</v>
      </c>
      <c r="F479" s="48" t="s">
        <v>82</v>
      </c>
      <c r="G479" s="48" t="s">
        <v>24</v>
      </c>
      <c r="H479" s="48" t="s">
        <v>970</v>
      </c>
      <c r="I479" s="48" t="s">
        <v>84</v>
      </c>
      <c r="J479" s="48"/>
      <c r="K479" s="48" t="s">
        <v>1052</v>
      </c>
      <c r="L479" s="48" t="s">
        <v>1051</v>
      </c>
      <c r="M479" s="48" t="s">
        <v>975</v>
      </c>
      <c r="N479" s="48" t="s">
        <v>22</v>
      </c>
      <c r="O479" s="49">
        <v>6520010</v>
      </c>
      <c r="P479" s="50">
        <v>6520010</v>
      </c>
      <c r="Q479" s="51">
        <f t="shared" si="8"/>
        <v>1.9100000000000001E-4</v>
      </c>
      <c r="R479" s="51"/>
    </row>
    <row r="480" spans="1:18" outlineLevel="3">
      <c r="A480" s="48">
        <v>479</v>
      </c>
      <c r="B480" s="48">
        <v>4</v>
      </c>
      <c r="C480" s="48" t="s">
        <v>1053</v>
      </c>
      <c r="D480" s="48" t="s">
        <v>1053</v>
      </c>
      <c r="E480" s="48" t="s">
        <v>82</v>
      </c>
      <c r="F480" s="48" t="s">
        <v>82</v>
      </c>
      <c r="G480" s="48" t="s">
        <v>24</v>
      </c>
      <c r="H480" s="48" t="s">
        <v>970</v>
      </c>
      <c r="I480" s="48" t="s">
        <v>84</v>
      </c>
      <c r="J480" s="48"/>
      <c r="K480" s="48" t="s">
        <v>1054</v>
      </c>
      <c r="L480" s="48" t="s">
        <v>1053</v>
      </c>
      <c r="M480" s="48" t="s">
        <v>975</v>
      </c>
      <c r="N480" s="48" t="s">
        <v>22</v>
      </c>
      <c r="O480" s="49">
        <v>6394597</v>
      </c>
      <c r="P480" s="50">
        <v>6394597</v>
      </c>
      <c r="Q480" s="51">
        <f t="shared" si="8"/>
        <v>1.8699999999999999E-4</v>
      </c>
      <c r="R480" s="51"/>
    </row>
    <row r="481" spans="1:18" outlineLevel="3">
      <c r="A481" s="48">
        <v>480</v>
      </c>
      <c r="B481" s="48">
        <v>4</v>
      </c>
      <c r="C481" s="48" t="s">
        <v>1055</v>
      </c>
      <c r="D481" s="48" t="s">
        <v>1055</v>
      </c>
      <c r="E481" s="48" t="s">
        <v>82</v>
      </c>
      <c r="F481" s="48" t="s">
        <v>82</v>
      </c>
      <c r="G481" s="48" t="s">
        <v>24</v>
      </c>
      <c r="H481" s="48" t="s">
        <v>970</v>
      </c>
      <c r="I481" s="48" t="s">
        <v>84</v>
      </c>
      <c r="J481" s="48"/>
      <c r="K481" s="48" t="s">
        <v>1056</v>
      </c>
      <c r="L481" s="48" t="s">
        <v>1055</v>
      </c>
      <c r="M481" s="48" t="s">
        <v>975</v>
      </c>
      <c r="N481" s="48" t="s">
        <v>22</v>
      </c>
      <c r="O481" s="49">
        <v>6343996</v>
      </c>
      <c r="P481" s="50">
        <v>6343996</v>
      </c>
      <c r="Q481" s="51">
        <f t="shared" si="8"/>
        <v>1.8599999999999999E-4</v>
      </c>
      <c r="R481" s="51"/>
    </row>
    <row r="482" spans="1:18" outlineLevel="3">
      <c r="A482" s="48">
        <v>481</v>
      </c>
      <c r="B482" s="48">
        <v>4</v>
      </c>
      <c r="C482" s="48" t="s">
        <v>1057</v>
      </c>
      <c r="D482" s="48" t="s">
        <v>1057</v>
      </c>
      <c r="E482" s="48" t="s">
        <v>82</v>
      </c>
      <c r="F482" s="48" t="s">
        <v>82</v>
      </c>
      <c r="G482" s="48" t="s">
        <v>24</v>
      </c>
      <c r="H482" s="48" t="s">
        <v>970</v>
      </c>
      <c r="I482" s="48" t="s">
        <v>84</v>
      </c>
      <c r="J482" s="48"/>
      <c r="K482" s="48" t="s">
        <v>1058</v>
      </c>
      <c r="L482" s="48" t="s">
        <v>1057</v>
      </c>
      <c r="M482" s="48" t="s">
        <v>1024</v>
      </c>
      <c r="N482" s="48" t="s">
        <v>22</v>
      </c>
      <c r="O482" s="49">
        <v>6330511</v>
      </c>
      <c r="P482" s="50">
        <v>6330511</v>
      </c>
      <c r="Q482" s="51">
        <f t="shared" si="8"/>
        <v>1.85E-4</v>
      </c>
      <c r="R482" s="51"/>
    </row>
    <row r="483" spans="1:18" outlineLevel="3">
      <c r="A483" s="48">
        <v>482</v>
      </c>
      <c r="B483" s="48">
        <v>4</v>
      </c>
      <c r="C483" s="48" t="s">
        <v>1059</v>
      </c>
      <c r="D483" s="48" t="s">
        <v>1059</v>
      </c>
      <c r="E483" s="48" t="s">
        <v>82</v>
      </c>
      <c r="F483" s="48" t="s">
        <v>82</v>
      </c>
      <c r="G483" s="48" t="s">
        <v>24</v>
      </c>
      <c r="H483" s="48" t="s">
        <v>970</v>
      </c>
      <c r="I483" s="48" t="s">
        <v>84</v>
      </c>
      <c r="J483" s="48"/>
      <c r="K483" s="48" t="s">
        <v>1060</v>
      </c>
      <c r="L483" s="48" t="s">
        <v>1059</v>
      </c>
      <c r="M483" s="48" t="s">
        <v>975</v>
      </c>
      <c r="N483" s="48" t="s">
        <v>22</v>
      </c>
      <c r="O483" s="49">
        <v>6227742</v>
      </c>
      <c r="P483" s="50">
        <v>6227742</v>
      </c>
      <c r="Q483" s="51">
        <f t="shared" si="8"/>
        <v>1.8200000000000001E-4</v>
      </c>
      <c r="R483" s="51"/>
    </row>
    <row r="484" spans="1:18" outlineLevel="3">
      <c r="A484" s="48">
        <v>483</v>
      </c>
      <c r="B484" s="48">
        <v>4</v>
      </c>
      <c r="C484" s="48" t="s">
        <v>1061</v>
      </c>
      <c r="D484" s="48" t="s">
        <v>1061</v>
      </c>
      <c r="E484" s="48" t="s">
        <v>82</v>
      </c>
      <c r="F484" s="48" t="s">
        <v>82</v>
      </c>
      <c r="G484" s="48" t="s">
        <v>24</v>
      </c>
      <c r="H484" s="48" t="s">
        <v>970</v>
      </c>
      <c r="I484" s="48" t="s">
        <v>84</v>
      </c>
      <c r="J484" s="48"/>
      <c r="K484" s="48" t="s">
        <v>1062</v>
      </c>
      <c r="L484" s="48" t="s">
        <v>1061</v>
      </c>
      <c r="M484" s="48" t="s">
        <v>1024</v>
      </c>
      <c r="N484" s="48" t="s">
        <v>22</v>
      </c>
      <c r="O484" s="49">
        <v>6222006</v>
      </c>
      <c r="P484" s="50">
        <v>6222006</v>
      </c>
      <c r="Q484" s="51">
        <f t="shared" si="8"/>
        <v>1.8200000000000001E-4</v>
      </c>
      <c r="R484" s="51"/>
    </row>
    <row r="485" spans="1:18" outlineLevel="3">
      <c r="A485" s="48">
        <v>484</v>
      </c>
      <c r="B485" s="48">
        <v>4</v>
      </c>
      <c r="C485" s="48" t="s">
        <v>1063</v>
      </c>
      <c r="D485" s="48" t="s">
        <v>1063</v>
      </c>
      <c r="E485" s="48" t="s">
        <v>82</v>
      </c>
      <c r="F485" s="48" t="s">
        <v>82</v>
      </c>
      <c r="G485" s="48" t="s">
        <v>24</v>
      </c>
      <c r="H485" s="48" t="s">
        <v>970</v>
      </c>
      <c r="I485" s="48" t="s">
        <v>84</v>
      </c>
      <c r="J485" s="48"/>
      <c r="K485" s="48" t="s">
        <v>1064</v>
      </c>
      <c r="L485" s="48" t="s">
        <v>1063</v>
      </c>
      <c r="M485" s="48" t="s">
        <v>975</v>
      </c>
      <c r="N485" s="48" t="s">
        <v>22</v>
      </c>
      <c r="O485" s="49">
        <v>6209720</v>
      </c>
      <c r="P485" s="50">
        <v>6209720</v>
      </c>
      <c r="Q485" s="51">
        <f t="shared" si="8"/>
        <v>1.8200000000000001E-4</v>
      </c>
      <c r="R485" s="51"/>
    </row>
    <row r="486" spans="1:18" outlineLevel="3">
      <c r="A486" s="48">
        <v>485</v>
      </c>
      <c r="B486" s="48">
        <v>4</v>
      </c>
      <c r="C486" s="48" t="s">
        <v>1065</v>
      </c>
      <c r="D486" s="48" t="s">
        <v>1065</v>
      </c>
      <c r="E486" s="48" t="s">
        <v>82</v>
      </c>
      <c r="F486" s="48" t="s">
        <v>82</v>
      </c>
      <c r="G486" s="48" t="s">
        <v>24</v>
      </c>
      <c r="H486" s="48" t="s">
        <v>970</v>
      </c>
      <c r="I486" s="48" t="s">
        <v>84</v>
      </c>
      <c r="J486" s="48"/>
      <c r="K486" s="48" t="s">
        <v>1066</v>
      </c>
      <c r="L486" s="48" t="s">
        <v>1065</v>
      </c>
      <c r="M486" s="48" t="s">
        <v>975</v>
      </c>
      <c r="N486" s="48" t="s">
        <v>22</v>
      </c>
      <c r="O486" s="49">
        <v>6192200</v>
      </c>
      <c r="P486" s="50">
        <v>6192200</v>
      </c>
      <c r="Q486" s="51">
        <f t="shared" si="8"/>
        <v>1.8100000000000001E-4</v>
      </c>
      <c r="R486" s="51"/>
    </row>
    <row r="487" spans="1:18" outlineLevel="3">
      <c r="A487" s="48">
        <v>486</v>
      </c>
      <c r="B487" s="48">
        <v>4</v>
      </c>
      <c r="C487" s="48" t="s">
        <v>1067</v>
      </c>
      <c r="D487" s="48" t="s">
        <v>1067</v>
      </c>
      <c r="E487" s="48" t="s">
        <v>82</v>
      </c>
      <c r="F487" s="48" t="s">
        <v>82</v>
      </c>
      <c r="G487" s="48" t="s">
        <v>24</v>
      </c>
      <c r="H487" s="48" t="s">
        <v>970</v>
      </c>
      <c r="I487" s="48" t="s">
        <v>84</v>
      </c>
      <c r="J487" s="48"/>
      <c r="K487" s="48" t="s">
        <v>1068</v>
      </c>
      <c r="L487" s="48" t="s">
        <v>1067</v>
      </c>
      <c r="M487" s="48" t="s">
        <v>975</v>
      </c>
      <c r="N487" s="48" t="s">
        <v>22</v>
      </c>
      <c r="O487" s="49">
        <v>6106877</v>
      </c>
      <c r="P487" s="50">
        <v>6106877</v>
      </c>
      <c r="Q487" s="51">
        <f t="shared" si="8"/>
        <v>1.7899999999999999E-4</v>
      </c>
      <c r="R487" s="51"/>
    </row>
    <row r="488" spans="1:18" outlineLevel="3">
      <c r="A488" s="48">
        <v>487</v>
      </c>
      <c r="B488" s="48">
        <v>4</v>
      </c>
      <c r="C488" s="48" t="s">
        <v>1069</v>
      </c>
      <c r="D488" s="48" t="s">
        <v>1069</v>
      </c>
      <c r="E488" s="48" t="s">
        <v>82</v>
      </c>
      <c r="F488" s="48" t="s">
        <v>82</v>
      </c>
      <c r="G488" s="48" t="s">
        <v>24</v>
      </c>
      <c r="H488" s="48" t="s">
        <v>970</v>
      </c>
      <c r="I488" s="48" t="s">
        <v>84</v>
      </c>
      <c r="J488" s="48"/>
      <c r="K488" s="48" t="s">
        <v>1070</v>
      </c>
      <c r="L488" s="48" t="s">
        <v>1069</v>
      </c>
      <c r="M488" s="48" t="s">
        <v>975</v>
      </c>
      <c r="N488" s="48" t="s">
        <v>22</v>
      </c>
      <c r="O488" s="49">
        <v>6049944</v>
      </c>
      <c r="P488" s="50">
        <v>6049944</v>
      </c>
      <c r="Q488" s="51">
        <f t="shared" si="8"/>
        <v>1.7699999999999999E-4</v>
      </c>
      <c r="R488" s="51"/>
    </row>
    <row r="489" spans="1:18" outlineLevel="3">
      <c r="A489" s="48">
        <v>488</v>
      </c>
      <c r="B489" s="48">
        <v>4</v>
      </c>
      <c r="C489" s="48" t="s">
        <v>1071</v>
      </c>
      <c r="D489" s="48" t="s">
        <v>1071</v>
      </c>
      <c r="E489" s="48" t="s">
        <v>82</v>
      </c>
      <c r="F489" s="48" t="s">
        <v>82</v>
      </c>
      <c r="G489" s="48" t="s">
        <v>24</v>
      </c>
      <c r="H489" s="48" t="s">
        <v>970</v>
      </c>
      <c r="I489" s="48" t="s">
        <v>84</v>
      </c>
      <c r="J489" s="48"/>
      <c r="K489" s="48" t="s">
        <v>1072</v>
      </c>
      <c r="L489" s="48" t="s">
        <v>1071</v>
      </c>
      <c r="M489" s="48" t="s">
        <v>975</v>
      </c>
      <c r="N489" s="48" t="s">
        <v>22</v>
      </c>
      <c r="O489" s="49">
        <v>5820992</v>
      </c>
      <c r="P489" s="50">
        <v>5820992</v>
      </c>
      <c r="Q489" s="51">
        <f t="shared" si="8"/>
        <v>1.7000000000000001E-4</v>
      </c>
      <c r="R489" s="51"/>
    </row>
    <row r="490" spans="1:18" outlineLevel="3">
      <c r="A490" s="48">
        <v>489</v>
      </c>
      <c r="B490" s="48">
        <v>4</v>
      </c>
      <c r="C490" s="48" t="s">
        <v>1073</v>
      </c>
      <c r="D490" s="48" t="s">
        <v>1073</v>
      </c>
      <c r="E490" s="48" t="s">
        <v>82</v>
      </c>
      <c r="F490" s="48" t="s">
        <v>82</v>
      </c>
      <c r="G490" s="48" t="s">
        <v>24</v>
      </c>
      <c r="H490" s="48" t="s">
        <v>970</v>
      </c>
      <c r="I490" s="48" t="s">
        <v>84</v>
      </c>
      <c r="J490" s="48"/>
      <c r="K490" s="48" t="s">
        <v>1074</v>
      </c>
      <c r="L490" s="48" t="s">
        <v>1073</v>
      </c>
      <c r="M490" s="48" t="s">
        <v>975</v>
      </c>
      <c r="N490" s="48" t="s">
        <v>22</v>
      </c>
      <c r="O490" s="49">
        <v>5774352</v>
      </c>
      <c r="P490" s="50">
        <v>5774352</v>
      </c>
      <c r="Q490" s="51">
        <f t="shared" si="8"/>
        <v>1.6899999999999999E-4</v>
      </c>
      <c r="R490" s="51"/>
    </row>
    <row r="491" spans="1:18" outlineLevel="3">
      <c r="A491" s="48">
        <v>490</v>
      </c>
      <c r="B491" s="48">
        <v>4</v>
      </c>
      <c r="C491" s="48" t="s">
        <v>1075</v>
      </c>
      <c r="D491" s="48" t="s">
        <v>1075</v>
      </c>
      <c r="E491" s="48" t="s">
        <v>82</v>
      </c>
      <c r="F491" s="48" t="s">
        <v>82</v>
      </c>
      <c r="G491" s="48" t="s">
        <v>24</v>
      </c>
      <c r="H491" s="48" t="s">
        <v>970</v>
      </c>
      <c r="I491" s="48" t="s">
        <v>84</v>
      </c>
      <c r="J491" s="48"/>
      <c r="K491" s="48" t="s">
        <v>1076</v>
      </c>
      <c r="L491" s="48" t="s">
        <v>1075</v>
      </c>
      <c r="M491" s="48" t="s">
        <v>975</v>
      </c>
      <c r="N491" s="48" t="s">
        <v>22</v>
      </c>
      <c r="O491" s="49">
        <v>5731996</v>
      </c>
      <c r="P491" s="50">
        <v>5731996</v>
      </c>
      <c r="Q491" s="51">
        <f t="shared" si="8"/>
        <v>1.6799999999999999E-4</v>
      </c>
      <c r="R491" s="51"/>
    </row>
    <row r="492" spans="1:18" outlineLevel="3">
      <c r="A492" s="48">
        <v>491</v>
      </c>
      <c r="B492" s="48">
        <v>4</v>
      </c>
      <c r="C492" s="48" t="s">
        <v>1077</v>
      </c>
      <c r="D492" s="48" t="s">
        <v>1077</v>
      </c>
      <c r="E492" s="48" t="s">
        <v>82</v>
      </c>
      <c r="F492" s="48" t="s">
        <v>82</v>
      </c>
      <c r="G492" s="48" t="s">
        <v>24</v>
      </c>
      <c r="H492" s="48" t="s">
        <v>970</v>
      </c>
      <c r="I492" s="48" t="s">
        <v>84</v>
      </c>
      <c r="J492" s="48"/>
      <c r="K492" s="48" t="s">
        <v>1078</v>
      </c>
      <c r="L492" s="48" t="s">
        <v>1077</v>
      </c>
      <c r="M492" s="48" t="s">
        <v>972</v>
      </c>
      <c r="N492" s="48" t="s">
        <v>22</v>
      </c>
      <c r="O492" s="49">
        <v>5655443</v>
      </c>
      <c r="P492" s="50">
        <v>5655443</v>
      </c>
      <c r="Q492" s="51">
        <f t="shared" si="8"/>
        <v>1.65E-4</v>
      </c>
      <c r="R492" s="51"/>
    </row>
    <row r="493" spans="1:18" outlineLevel="3">
      <c r="A493" s="48">
        <v>492</v>
      </c>
      <c r="B493" s="48">
        <v>4</v>
      </c>
      <c r="C493" s="48" t="s">
        <v>1079</v>
      </c>
      <c r="D493" s="48" t="s">
        <v>1079</v>
      </c>
      <c r="E493" s="48" t="s">
        <v>82</v>
      </c>
      <c r="F493" s="48" t="s">
        <v>82</v>
      </c>
      <c r="G493" s="48" t="s">
        <v>24</v>
      </c>
      <c r="H493" s="48" t="s">
        <v>970</v>
      </c>
      <c r="I493" s="48" t="s">
        <v>84</v>
      </c>
      <c r="J493" s="48"/>
      <c r="K493" s="48" t="s">
        <v>1080</v>
      </c>
      <c r="L493" s="48" t="s">
        <v>1079</v>
      </c>
      <c r="M493" s="48" t="s">
        <v>975</v>
      </c>
      <c r="N493" s="48" t="s">
        <v>22</v>
      </c>
      <c r="O493" s="49">
        <v>5644803</v>
      </c>
      <c r="P493" s="50">
        <v>5644803</v>
      </c>
      <c r="Q493" s="51">
        <f t="shared" si="8"/>
        <v>1.65E-4</v>
      </c>
      <c r="R493" s="51"/>
    </row>
    <row r="494" spans="1:18" outlineLevel="3">
      <c r="A494" s="48">
        <v>493</v>
      </c>
      <c r="B494" s="48">
        <v>4</v>
      </c>
      <c r="C494" s="48" t="s">
        <v>1081</v>
      </c>
      <c r="D494" s="48" t="s">
        <v>1081</v>
      </c>
      <c r="E494" s="48" t="s">
        <v>82</v>
      </c>
      <c r="F494" s="48" t="s">
        <v>82</v>
      </c>
      <c r="G494" s="48" t="s">
        <v>24</v>
      </c>
      <c r="H494" s="48" t="s">
        <v>970</v>
      </c>
      <c r="I494" s="48" t="s">
        <v>84</v>
      </c>
      <c r="J494" s="48"/>
      <c r="K494" s="48" t="s">
        <v>1082</v>
      </c>
      <c r="L494" s="48" t="s">
        <v>1081</v>
      </c>
      <c r="M494" s="48" t="s">
        <v>975</v>
      </c>
      <c r="N494" s="48" t="s">
        <v>22</v>
      </c>
      <c r="O494" s="49">
        <v>5497298</v>
      </c>
      <c r="P494" s="50">
        <v>5497298</v>
      </c>
      <c r="Q494" s="51">
        <f t="shared" si="8"/>
        <v>1.6100000000000001E-4</v>
      </c>
      <c r="R494" s="51"/>
    </row>
    <row r="495" spans="1:18" outlineLevel="3">
      <c r="A495" s="48">
        <v>494</v>
      </c>
      <c r="B495" s="48">
        <v>4</v>
      </c>
      <c r="C495" s="48" t="s">
        <v>1083</v>
      </c>
      <c r="D495" s="48" t="s">
        <v>1083</v>
      </c>
      <c r="E495" s="48" t="s">
        <v>82</v>
      </c>
      <c r="F495" s="48" t="s">
        <v>82</v>
      </c>
      <c r="G495" s="48" t="s">
        <v>24</v>
      </c>
      <c r="H495" s="48" t="s">
        <v>970</v>
      </c>
      <c r="I495" s="48" t="s">
        <v>84</v>
      </c>
      <c r="J495" s="48"/>
      <c r="K495" s="48" t="s">
        <v>1084</v>
      </c>
      <c r="L495" s="48" t="s">
        <v>1083</v>
      </c>
      <c r="M495" s="48" t="s">
        <v>975</v>
      </c>
      <c r="N495" s="48" t="s">
        <v>22</v>
      </c>
      <c r="O495" s="49">
        <v>5445565</v>
      </c>
      <c r="P495" s="50">
        <v>5445565</v>
      </c>
      <c r="Q495" s="51">
        <f t="shared" si="8"/>
        <v>1.5899999999999999E-4</v>
      </c>
      <c r="R495" s="51"/>
    </row>
    <row r="496" spans="1:18" outlineLevel="3">
      <c r="A496" s="48">
        <v>495</v>
      </c>
      <c r="B496" s="48">
        <v>4</v>
      </c>
      <c r="C496" s="48" t="s">
        <v>1085</v>
      </c>
      <c r="D496" s="48" t="s">
        <v>1085</v>
      </c>
      <c r="E496" s="48" t="s">
        <v>82</v>
      </c>
      <c r="F496" s="48" t="s">
        <v>82</v>
      </c>
      <c r="G496" s="48" t="s">
        <v>24</v>
      </c>
      <c r="H496" s="48" t="s">
        <v>970</v>
      </c>
      <c r="I496" s="48" t="s">
        <v>84</v>
      </c>
      <c r="J496" s="48"/>
      <c r="K496" s="48" t="s">
        <v>1086</v>
      </c>
      <c r="L496" s="48" t="s">
        <v>1085</v>
      </c>
      <c r="M496" s="48" t="s">
        <v>975</v>
      </c>
      <c r="N496" s="48" t="s">
        <v>22</v>
      </c>
      <c r="O496" s="49">
        <v>5412465</v>
      </c>
      <c r="P496" s="50">
        <v>5412465</v>
      </c>
      <c r="Q496" s="51">
        <f t="shared" si="8"/>
        <v>1.5799999999999999E-4</v>
      </c>
      <c r="R496" s="51"/>
    </row>
    <row r="497" spans="1:18" outlineLevel="3">
      <c r="A497" s="48">
        <v>496</v>
      </c>
      <c r="B497" s="48">
        <v>4</v>
      </c>
      <c r="C497" s="48" t="s">
        <v>1087</v>
      </c>
      <c r="D497" s="48" t="s">
        <v>1087</v>
      </c>
      <c r="E497" s="48" t="s">
        <v>82</v>
      </c>
      <c r="F497" s="48" t="s">
        <v>82</v>
      </c>
      <c r="G497" s="48" t="s">
        <v>24</v>
      </c>
      <c r="H497" s="48" t="s">
        <v>970</v>
      </c>
      <c r="I497" s="48" t="s">
        <v>84</v>
      </c>
      <c r="J497" s="48"/>
      <c r="K497" s="48" t="s">
        <v>1088</v>
      </c>
      <c r="L497" s="48" t="s">
        <v>1087</v>
      </c>
      <c r="M497" s="48" t="s">
        <v>975</v>
      </c>
      <c r="N497" s="48" t="s">
        <v>22</v>
      </c>
      <c r="O497" s="49">
        <v>5384579</v>
      </c>
      <c r="P497" s="50">
        <v>5384579</v>
      </c>
      <c r="Q497" s="51">
        <f t="shared" si="8"/>
        <v>1.5799999999999999E-4</v>
      </c>
      <c r="R497" s="51"/>
    </row>
    <row r="498" spans="1:18" outlineLevel="3">
      <c r="A498" s="48">
        <v>497</v>
      </c>
      <c r="B498" s="48">
        <v>4</v>
      </c>
      <c r="C498" s="48" t="s">
        <v>1089</v>
      </c>
      <c r="D498" s="48" t="s">
        <v>1089</v>
      </c>
      <c r="E498" s="48" t="s">
        <v>82</v>
      </c>
      <c r="F498" s="48" t="s">
        <v>82</v>
      </c>
      <c r="G498" s="48" t="s">
        <v>24</v>
      </c>
      <c r="H498" s="48" t="s">
        <v>970</v>
      </c>
      <c r="I498" s="48" t="s">
        <v>84</v>
      </c>
      <c r="J498" s="48"/>
      <c r="K498" s="48" t="s">
        <v>1090</v>
      </c>
      <c r="L498" s="48" t="s">
        <v>1089</v>
      </c>
      <c r="M498" s="48" t="s">
        <v>972</v>
      </c>
      <c r="N498" s="48" t="s">
        <v>22</v>
      </c>
      <c r="O498" s="49">
        <v>5319868</v>
      </c>
      <c r="P498" s="50">
        <v>5319868</v>
      </c>
      <c r="Q498" s="51">
        <f t="shared" si="8"/>
        <v>1.56E-4</v>
      </c>
      <c r="R498" s="51"/>
    </row>
    <row r="499" spans="1:18" outlineLevel="3">
      <c r="A499" s="48">
        <v>498</v>
      </c>
      <c r="B499" s="48">
        <v>4</v>
      </c>
      <c r="C499" s="48" t="s">
        <v>1091</v>
      </c>
      <c r="D499" s="48" t="s">
        <v>1091</v>
      </c>
      <c r="E499" s="48" t="s">
        <v>82</v>
      </c>
      <c r="F499" s="48" t="s">
        <v>82</v>
      </c>
      <c r="G499" s="48" t="s">
        <v>24</v>
      </c>
      <c r="H499" s="48" t="s">
        <v>970</v>
      </c>
      <c r="I499" s="48" t="s">
        <v>84</v>
      </c>
      <c r="J499" s="48"/>
      <c r="K499" s="48" t="s">
        <v>1092</v>
      </c>
      <c r="L499" s="48" t="s">
        <v>1091</v>
      </c>
      <c r="M499" s="48" t="s">
        <v>975</v>
      </c>
      <c r="N499" s="48" t="s">
        <v>22</v>
      </c>
      <c r="O499" s="49">
        <v>5302476</v>
      </c>
      <c r="P499" s="50">
        <v>5302476</v>
      </c>
      <c r="Q499" s="51">
        <f t="shared" si="8"/>
        <v>1.55E-4</v>
      </c>
      <c r="R499" s="51"/>
    </row>
    <row r="500" spans="1:18" outlineLevel="3">
      <c r="A500" s="48">
        <v>499</v>
      </c>
      <c r="B500" s="48">
        <v>4</v>
      </c>
      <c r="C500" s="48" t="s">
        <v>1093</v>
      </c>
      <c r="D500" s="48" t="s">
        <v>1093</v>
      </c>
      <c r="E500" s="48" t="s">
        <v>82</v>
      </c>
      <c r="F500" s="48" t="s">
        <v>82</v>
      </c>
      <c r="G500" s="48" t="s">
        <v>24</v>
      </c>
      <c r="H500" s="48" t="s">
        <v>970</v>
      </c>
      <c r="I500" s="48" t="s">
        <v>84</v>
      </c>
      <c r="J500" s="48"/>
      <c r="K500" s="48" t="s">
        <v>1094</v>
      </c>
      <c r="L500" s="48" t="s">
        <v>1093</v>
      </c>
      <c r="M500" s="48" t="s">
        <v>975</v>
      </c>
      <c r="N500" s="48" t="s">
        <v>22</v>
      </c>
      <c r="O500" s="49">
        <v>5209538</v>
      </c>
      <c r="P500" s="50">
        <v>5209538</v>
      </c>
      <c r="Q500" s="51">
        <f t="shared" si="8"/>
        <v>1.5200000000000001E-4</v>
      </c>
      <c r="R500" s="51"/>
    </row>
    <row r="501" spans="1:18" outlineLevel="3">
      <c r="A501" s="48">
        <v>500</v>
      </c>
      <c r="B501" s="48">
        <v>4</v>
      </c>
      <c r="C501" s="48" t="s">
        <v>1095</v>
      </c>
      <c r="D501" s="48" t="s">
        <v>1095</v>
      </c>
      <c r="E501" s="48" t="s">
        <v>82</v>
      </c>
      <c r="F501" s="48" t="s">
        <v>82</v>
      </c>
      <c r="G501" s="48" t="s">
        <v>24</v>
      </c>
      <c r="H501" s="48" t="s">
        <v>970</v>
      </c>
      <c r="I501" s="48" t="s">
        <v>84</v>
      </c>
      <c r="J501" s="48"/>
      <c r="K501" s="48" t="s">
        <v>1096</v>
      </c>
      <c r="L501" s="48" t="s">
        <v>1095</v>
      </c>
      <c r="M501" s="48" t="s">
        <v>975</v>
      </c>
      <c r="N501" s="48" t="s">
        <v>22</v>
      </c>
      <c r="O501" s="49">
        <v>5157775</v>
      </c>
      <c r="P501" s="50">
        <v>5157775</v>
      </c>
      <c r="Q501" s="51">
        <f t="shared" si="8"/>
        <v>1.5100000000000001E-4</v>
      </c>
      <c r="R501" s="51"/>
    </row>
    <row r="502" spans="1:18" outlineLevel="3">
      <c r="A502" s="48">
        <v>501</v>
      </c>
      <c r="B502" s="48">
        <v>4</v>
      </c>
      <c r="C502" s="48" t="s">
        <v>1097</v>
      </c>
      <c r="D502" s="48" t="s">
        <v>1097</v>
      </c>
      <c r="E502" s="48" t="s">
        <v>82</v>
      </c>
      <c r="F502" s="48" t="s">
        <v>82</v>
      </c>
      <c r="G502" s="48" t="s">
        <v>24</v>
      </c>
      <c r="H502" s="48" t="s">
        <v>970</v>
      </c>
      <c r="I502" s="48" t="s">
        <v>84</v>
      </c>
      <c r="J502" s="48"/>
      <c r="K502" s="48" t="s">
        <v>1098</v>
      </c>
      <c r="L502" s="48" t="s">
        <v>1097</v>
      </c>
      <c r="M502" s="48" t="s">
        <v>975</v>
      </c>
      <c r="N502" s="48" t="s">
        <v>22</v>
      </c>
      <c r="O502" s="49">
        <v>4960048</v>
      </c>
      <c r="P502" s="50">
        <v>4960048</v>
      </c>
      <c r="Q502" s="51">
        <f t="shared" si="8"/>
        <v>1.45E-4</v>
      </c>
      <c r="R502" s="51"/>
    </row>
    <row r="503" spans="1:18" outlineLevel="3">
      <c r="A503" s="48">
        <v>502</v>
      </c>
      <c r="B503" s="48">
        <v>4</v>
      </c>
      <c r="C503" s="48" t="s">
        <v>1099</v>
      </c>
      <c r="D503" s="48" t="s">
        <v>1099</v>
      </c>
      <c r="E503" s="48" t="s">
        <v>82</v>
      </c>
      <c r="F503" s="48" t="s">
        <v>82</v>
      </c>
      <c r="G503" s="48" t="s">
        <v>24</v>
      </c>
      <c r="H503" s="48" t="s">
        <v>970</v>
      </c>
      <c r="I503" s="48" t="s">
        <v>84</v>
      </c>
      <c r="J503" s="48"/>
      <c r="K503" s="48" t="s">
        <v>1100</v>
      </c>
      <c r="L503" s="48" t="s">
        <v>1099</v>
      </c>
      <c r="M503" s="48" t="s">
        <v>975</v>
      </c>
      <c r="N503" s="48" t="s">
        <v>22</v>
      </c>
      <c r="O503" s="49">
        <v>4862534</v>
      </c>
      <c r="P503" s="50">
        <v>4862534</v>
      </c>
      <c r="Q503" s="51">
        <f t="shared" si="8"/>
        <v>1.4200000000000001E-4</v>
      </c>
      <c r="R503" s="51"/>
    </row>
    <row r="504" spans="1:18" outlineLevel="3">
      <c r="A504" s="48">
        <v>503</v>
      </c>
      <c r="B504" s="48">
        <v>4</v>
      </c>
      <c r="C504" s="48" t="s">
        <v>1101</v>
      </c>
      <c r="D504" s="48" t="s">
        <v>1101</v>
      </c>
      <c r="E504" s="48" t="s">
        <v>82</v>
      </c>
      <c r="F504" s="48" t="s">
        <v>82</v>
      </c>
      <c r="G504" s="48" t="s">
        <v>24</v>
      </c>
      <c r="H504" s="48" t="s">
        <v>970</v>
      </c>
      <c r="I504" s="48" t="s">
        <v>84</v>
      </c>
      <c r="J504" s="48"/>
      <c r="K504" s="48" t="s">
        <v>1102</v>
      </c>
      <c r="L504" s="48" t="s">
        <v>1101</v>
      </c>
      <c r="M504" s="48" t="s">
        <v>975</v>
      </c>
      <c r="N504" s="48" t="s">
        <v>22</v>
      </c>
      <c r="O504" s="49">
        <v>4772843</v>
      </c>
      <c r="P504" s="50">
        <v>4772843</v>
      </c>
      <c r="Q504" s="51">
        <f t="shared" si="8"/>
        <v>1.3999999999999999E-4</v>
      </c>
      <c r="R504" s="51"/>
    </row>
    <row r="505" spans="1:18" outlineLevel="3">
      <c r="A505" s="48">
        <v>504</v>
      </c>
      <c r="B505" s="48">
        <v>4</v>
      </c>
      <c r="C505" s="48" t="s">
        <v>1103</v>
      </c>
      <c r="D505" s="48" t="s">
        <v>1103</v>
      </c>
      <c r="E505" s="48" t="s">
        <v>82</v>
      </c>
      <c r="F505" s="48" t="s">
        <v>82</v>
      </c>
      <c r="G505" s="48" t="s">
        <v>24</v>
      </c>
      <c r="H505" s="48" t="s">
        <v>970</v>
      </c>
      <c r="I505" s="48" t="s">
        <v>84</v>
      </c>
      <c r="J505" s="48"/>
      <c r="K505" s="48" t="s">
        <v>1104</v>
      </c>
      <c r="L505" s="48" t="s">
        <v>1103</v>
      </c>
      <c r="M505" s="48" t="s">
        <v>975</v>
      </c>
      <c r="N505" s="48" t="s">
        <v>22</v>
      </c>
      <c r="O505" s="49">
        <v>4755234</v>
      </c>
      <c r="P505" s="50">
        <v>4755234</v>
      </c>
      <c r="Q505" s="51">
        <f t="shared" si="8"/>
        <v>1.3899999999999999E-4</v>
      </c>
      <c r="R505" s="51"/>
    </row>
    <row r="506" spans="1:18" outlineLevel="3">
      <c r="A506" s="48">
        <v>505</v>
      </c>
      <c r="B506" s="48">
        <v>4</v>
      </c>
      <c r="C506" s="48" t="s">
        <v>1105</v>
      </c>
      <c r="D506" s="48" t="s">
        <v>1105</v>
      </c>
      <c r="E506" s="48" t="s">
        <v>82</v>
      </c>
      <c r="F506" s="48" t="s">
        <v>82</v>
      </c>
      <c r="G506" s="48" t="s">
        <v>24</v>
      </c>
      <c r="H506" s="48" t="s">
        <v>970</v>
      </c>
      <c r="I506" s="48" t="s">
        <v>84</v>
      </c>
      <c r="J506" s="48"/>
      <c r="K506" s="48" t="s">
        <v>1106</v>
      </c>
      <c r="L506" s="48" t="s">
        <v>1105</v>
      </c>
      <c r="M506" s="48" t="s">
        <v>975</v>
      </c>
      <c r="N506" s="48" t="s">
        <v>22</v>
      </c>
      <c r="O506" s="49">
        <v>4691287</v>
      </c>
      <c r="P506" s="50">
        <v>4691287</v>
      </c>
      <c r="Q506" s="51">
        <f t="shared" si="8"/>
        <v>1.37E-4</v>
      </c>
      <c r="R506" s="51"/>
    </row>
    <row r="507" spans="1:18" outlineLevel="3">
      <c r="A507" s="48">
        <v>506</v>
      </c>
      <c r="B507" s="48">
        <v>4</v>
      </c>
      <c r="C507" s="48" t="s">
        <v>1107</v>
      </c>
      <c r="D507" s="48" t="s">
        <v>1107</v>
      </c>
      <c r="E507" s="48" t="s">
        <v>82</v>
      </c>
      <c r="F507" s="48" t="s">
        <v>82</v>
      </c>
      <c r="G507" s="48" t="s">
        <v>24</v>
      </c>
      <c r="H507" s="48" t="s">
        <v>970</v>
      </c>
      <c r="I507" s="48" t="s">
        <v>84</v>
      </c>
      <c r="J507" s="48"/>
      <c r="K507" s="48" t="s">
        <v>1108</v>
      </c>
      <c r="L507" s="48" t="s">
        <v>1107</v>
      </c>
      <c r="M507" s="48" t="s">
        <v>975</v>
      </c>
      <c r="N507" s="48" t="s">
        <v>22</v>
      </c>
      <c r="O507" s="49">
        <v>4675837</v>
      </c>
      <c r="P507" s="50">
        <v>4675837</v>
      </c>
      <c r="Q507" s="51">
        <f t="shared" si="8"/>
        <v>1.37E-4</v>
      </c>
      <c r="R507" s="51"/>
    </row>
    <row r="508" spans="1:18" outlineLevel="3">
      <c r="A508" s="48">
        <v>507</v>
      </c>
      <c r="B508" s="48">
        <v>4</v>
      </c>
      <c r="C508" s="48" t="s">
        <v>1109</v>
      </c>
      <c r="D508" s="48" t="s">
        <v>1109</v>
      </c>
      <c r="E508" s="48" t="s">
        <v>82</v>
      </c>
      <c r="F508" s="48" t="s">
        <v>82</v>
      </c>
      <c r="G508" s="48" t="s">
        <v>24</v>
      </c>
      <c r="H508" s="48" t="s">
        <v>970</v>
      </c>
      <c r="I508" s="48" t="s">
        <v>84</v>
      </c>
      <c r="J508" s="48"/>
      <c r="K508" s="48" t="s">
        <v>1110</v>
      </c>
      <c r="L508" s="48" t="s">
        <v>1109</v>
      </c>
      <c r="M508" s="48" t="s">
        <v>975</v>
      </c>
      <c r="N508" s="48" t="s">
        <v>22</v>
      </c>
      <c r="O508" s="49">
        <v>4650627</v>
      </c>
      <c r="P508" s="50">
        <v>4650627</v>
      </c>
      <c r="Q508" s="51">
        <f t="shared" si="8"/>
        <v>1.36E-4</v>
      </c>
      <c r="R508" s="51"/>
    </row>
    <row r="509" spans="1:18" outlineLevel="3">
      <c r="A509" s="48">
        <v>508</v>
      </c>
      <c r="B509" s="48">
        <v>4</v>
      </c>
      <c r="C509" s="48" t="s">
        <v>1111</v>
      </c>
      <c r="D509" s="48" t="s">
        <v>1111</v>
      </c>
      <c r="E509" s="48" t="s">
        <v>82</v>
      </c>
      <c r="F509" s="48" t="s">
        <v>82</v>
      </c>
      <c r="G509" s="48" t="s">
        <v>24</v>
      </c>
      <c r="H509" s="48" t="s">
        <v>970</v>
      </c>
      <c r="I509" s="48" t="s">
        <v>84</v>
      </c>
      <c r="J509" s="48"/>
      <c r="K509" s="48" t="s">
        <v>1112</v>
      </c>
      <c r="L509" s="48" t="s">
        <v>1111</v>
      </c>
      <c r="M509" s="48" t="s">
        <v>975</v>
      </c>
      <c r="N509" s="48" t="s">
        <v>22</v>
      </c>
      <c r="O509" s="49">
        <v>4643746</v>
      </c>
      <c r="P509" s="50">
        <v>4643746</v>
      </c>
      <c r="Q509" s="51">
        <f t="shared" si="8"/>
        <v>1.36E-4</v>
      </c>
      <c r="R509" s="51"/>
    </row>
    <row r="510" spans="1:18" outlineLevel="3">
      <c r="A510" s="48">
        <v>509</v>
      </c>
      <c r="B510" s="48">
        <v>4</v>
      </c>
      <c r="C510" s="48" t="s">
        <v>1113</v>
      </c>
      <c r="D510" s="48" t="s">
        <v>1113</v>
      </c>
      <c r="E510" s="48" t="s">
        <v>82</v>
      </c>
      <c r="F510" s="48" t="s">
        <v>82</v>
      </c>
      <c r="G510" s="48" t="s">
        <v>24</v>
      </c>
      <c r="H510" s="48" t="s">
        <v>970</v>
      </c>
      <c r="I510" s="48" t="s">
        <v>84</v>
      </c>
      <c r="J510" s="48"/>
      <c r="K510" s="48" t="s">
        <v>1114</v>
      </c>
      <c r="L510" s="48" t="s">
        <v>1113</v>
      </c>
      <c r="M510" s="48" t="s">
        <v>975</v>
      </c>
      <c r="N510" s="48" t="s">
        <v>22</v>
      </c>
      <c r="O510" s="49">
        <v>4629212</v>
      </c>
      <c r="P510" s="50">
        <v>4629212</v>
      </c>
      <c r="Q510" s="51">
        <f t="shared" si="8"/>
        <v>1.35E-4</v>
      </c>
      <c r="R510" s="51"/>
    </row>
    <row r="511" spans="1:18" outlineLevel="3">
      <c r="A511" s="48">
        <v>510</v>
      </c>
      <c r="B511" s="48">
        <v>4</v>
      </c>
      <c r="C511" s="48" t="s">
        <v>1115</v>
      </c>
      <c r="D511" s="48" t="s">
        <v>1115</v>
      </c>
      <c r="E511" s="48" t="s">
        <v>82</v>
      </c>
      <c r="F511" s="48" t="s">
        <v>82</v>
      </c>
      <c r="G511" s="48" t="s">
        <v>24</v>
      </c>
      <c r="H511" s="48" t="s">
        <v>970</v>
      </c>
      <c r="I511" s="48" t="s">
        <v>84</v>
      </c>
      <c r="J511" s="48"/>
      <c r="K511" s="48" t="s">
        <v>1116</v>
      </c>
      <c r="L511" s="48" t="s">
        <v>1115</v>
      </c>
      <c r="M511" s="48" t="s">
        <v>972</v>
      </c>
      <c r="N511" s="48" t="s">
        <v>22</v>
      </c>
      <c r="O511" s="49">
        <v>4620904</v>
      </c>
      <c r="P511" s="50">
        <v>4620904</v>
      </c>
      <c r="Q511" s="51">
        <f t="shared" si="8"/>
        <v>1.35E-4</v>
      </c>
      <c r="R511" s="51"/>
    </row>
    <row r="512" spans="1:18" outlineLevel="3">
      <c r="A512" s="48">
        <v>511</v>
      </c>
      <c r="B512" s="48">
        <v>4</v>
      </c>
      <c r="C512" s="48" t="s">
        <v>1117</v>
      </c>
      <c r="D512" s="48" t="s">
        <v>1117</v>
      </c>
      <c r="E512" s="48" t="s">
        <v>82</v>
      </c>
      <c r="F512" s="48" t="s">
        <v>82</v>
      </c>
      <c r="G512" s="48" t="s">
        <v>24</v>
      </c>
      <c r="H512" s="48" t="s">
        <v>970</v>
      </c>
      <c r="I512" s="48" t="s">
        <v>84</v>
      </c>
      <c r="J512" s="48"/>
      <c r="K512" s="48" t="s">
        <v>1118</v>
      </c>
      <c r="L512" s="48" t="s">
        <v>1117</v>
      </c>
      <c r="M512" s="48" t="s">
        <v>975</v>
      </c>
      <c r="N512" s="48" t="s">
        <v>22</v>
      </c>
      <c r="O512" s="49">
        <v>4598149</v>
      </c>
      <c r="P512" s="50">
        <v>4598149</v>
      </c>
      <c r="Q512" s="51">
        <f t="shared" si="8"/>
        <v>1.35E-4</v>
      </c>
      <c r="R512" s="51"/>
    </row>
    <row r="513" spans="1:18" outlineLevel="3">
      <c r="A513" s="48">
        <v>512</v>
      </c>
      <c r="B513" s="48">
        <v>4</v>
      </c>
      <c r="C513" s="48" t="s">
        <v>1119</v>
      </c>
      <c r="D513" s="48" t="s">
        <v>1119</v>
      </c>
      <c r="E513" s="48" t="s">
        <v>82</v>
      </c>
      <c r="F513" s="48" t="s">
        <v>82</v>
      </c>
      <c r="G513" s="48" t="s">
        <v>24</v>
      </c>
      <c r="H513" s="48" t="s">
        <v>970</v>
      </c>
      <c r="I513" s="48" t="s">
        <v>84</v>
      </c>
      <c r="J513" s="48"/>
      <c r="K513" s="48" t="s">
        <v>1120</v>
      </c>
      <c r="L513" s="48" t="s">
        <v>1119</v>
      </c>
      <c r="M513" s="48" t="s">
        <v>975</v>
      </c>
      <c r="N513" s="48" t="s">
        <v>22</v>
      </c>
      <c r="O513" s="49">
        <v>4445054</v>
      </c>
      <c r="P513" s="50">
        <v>4445054</v>
      </c>
      <c r="Q513" s="51">
        <f t="shared" si="8"/>
        <v>1.2999999999999999E-4</v>
      </c>
      <c r="R513" s="51"/>
    </row>
    <row r="514" spans="1:18" outlineLevel="3">
      <c r="A514" s="48">
        <v>513</v>
      </c>
      <c r="B514" s="48">
        <v>4</v>
      </c>
      <c r="C514" s="48" t="s">
        <v>1121</v>
      </c>
      <c r="D514" s="48" t="s">
        <v>1121</v>
      </c>
      <c r="E514" s="48" t="s">
        <v>82</v>
      </c>
      <c r="F514" s="48" t="s">
        <v>82</v>
      </c>
      <c r="G514" s="48" t="s">
        <v>24</v>
      </c>
      <c r="H514" s="48" t="s">
        <v>970</v>
      </c>
      <c r="I514" s="48" t="s">
        <v>84</v>
      </c>
      <c r="J514" s="48"/>
      <c r="K514" s="48" t="s">
        <v>1122</v>
      </c>
      <c r="L514" s="48" t="s">
        <v>1121</v>
      </c>
      <c r="M514" s="48" t="s">
        <v>975</v>
      </c>
      <c r="N514" s="48" t="s">
        <v>22</v>
      </c>
      <c r="O514" s="49">
        <v>4416165</v>
      </c>
      <c r="P514" s="50">
        <v>4416165</v>
      </c>
      <c r="Q514" s="51">
        <f t="shared" si="8"/>
        <v>1.2899999999999999E-4</v>
      </c>
      <c r="R514" s="51"/>
    </row>
    <row r="515" spans="1:18" outlineLevel="3">
      <c r="A515" s="48">
        <v>514</v>
      </c>
      <c r="B515" s="48">
        <v>4</v>
      </c>
      <c r="C515" s="48" t="s">
        <v>1123</v>
      </c>
      <c r="D515" s="48" t="s">
        <v>1123</v>
      </c>
      <c r="E515" s="48" t="s">
        <v>82</v>
      </c>
      <c r="F515" s="48" t="s">
        <v>82</v>
      </c>
      <c r="G515" s="48" t="s">
        <v>24</v>
      </c>
      <c r="H515" s="48" t="s">
        <v>970</v>
      </c>
      <c r="I515" s="48" t="s">
        <v>84</v>
      </c>
      <c r="J515" s="48"/>
      <c r="K515" s="48" t="s">
        <v>1124</v>
      </c>
      <c r="L515" s="48" t="s">
        <v>1123</v>
      </c>
      <c r="M515" s="48" t="s">
        <v>975</v>
      </c>
      <c r="N515" s="48" t="s">
        <v>22</v>
      </c>
      <c r="O515" s="49">
        <v>4348495</v>
      </c>
      <c r="P515" s="50">
        <v>4348495</v>
      </c>
      <c r="Q515" s="51">
        <f t="shared" si="8"/>
        <v>1.27E-4</v>
      </c>
      <c r="R515" s="51"/>
    </row>
    <row r="516" spans="1:18" outlineLevel="3">
      <c r="A516" s="48">
        <v>515</v>
      </c>
      <c r="B516" s="48">
        <v>4</v>
      </c>
      <c r="C516" s="48" t="s">
        <v>1125</v>
      </c>
      <c r="D516" s="48" t="s">
        <v>1125</v>
      </c>
      <c r="E516" s="48" t="s">
        <v>82</v>
      </c>
      <c r="F516" s="48" t="s">
        <v>82</v>
      </c>
      <c r="G516" s="48" t="s">
        <v>24</v>
      </c>
      <c r="H516" s="48" t="s">
        <v>970</v>
      </c>
      <c r="I516" s="48" t="s">
        <v>84</v>
      </c>
      <c r="J516" s="48"/>
      <c r="K516" s="48" t="s">
        <v>1126</v>
      </c>
      <c r="L516" s="48" t="s">
        <v>1125</v>
      </c>
      <c r="M516" s="48" t="s">
        <v>975</v>
      </c>
      <c r="N516" s="48" t="s">
        <v>22</v>
      </c>
      <c r="O516" s="49">
        <v>4309930</v>
      </c>
      <c r="P516" s="50">
        <v>4309930</v>
      </c>
      <c r="Q516" s="51">
        <f t="shared" si="8"/>
        <v>1.26E-4</v>
      </c>
      <c r="R516" s="51"/>
    </row>
    <row r="517" spans="1:18" outlineLevel="3">
      <c r="A517" s="48">
        <v>516</v>
      </c>
      <c r="B517" s="48">
        <v>4</v>
      </c>
      <c r="C517" s="48" t="s">
        <v>1127</v>
      </c>
      <c r="D517" s="48" t="s">
        <v>1127</v>
      </c>
      <c r="E517" s="48" t="s">
        <v>82</v>
      </c>
      <c r="F517" s="48" t="s">
        <v>82</v>
      </c>
      <c r="G517" s="48" t="s">
        <v>24</v>
      </c>
      <c r="H517" s="48" t="s">
        <v>970</v>
      </c>
      <c r="I517" s="48" t="s">
        <v>84</v>
      </c>
      <c r="J517" s="48"/>
      <c r="K517" s="48" t="s">
        <v>1128</v>
      </c>
      <c r="L517" s="48" t="s">
        <v>1127</v>
      </c>
      <c r="M517" s="48" t="s">
        <v>1024</v>
      </c>
      <c r="N517" s="48" t="s">
        <v>22</v>
      </c>
      <c r="O517" s="49">
        <v>4306076</v>
      </c>
      <c r="P517" s="50">
        <v>4306076</v>
      </c>
      <c r="Q517" s="51">
        <f t="shared" si="8"/>
        <v>1.26E-4</v>
      </c>
      <c r="R517" s="51"/>
    </row>
    <row r="518" spans="1:18" outlineLevel="3">
      <c r="A518" s="48">
        <v>517</v>
      </c>
      <c r="B518" s="48">
        <v>4</v>
      </c>
      <c r="C518" s="48" t="s">
        <v>1129</v>
      </c>
      <c r="D518" s="48" t="s">
        <v>1129</v>
      </c>
      <c r="E518" s="48" t="s">
        <v>82</v>
      </c>
      <c r="F518" s="48" t="s">
        <v>82</v>
      </c>
      <c r="G518" s="48" t="s">
        <v>24</v>
      </c>
      <c r="H518" s="48" t="s">
        <v>970</v>
      </c>
      <c r="I518" s="48" t="s">
        <v>84</v>
      </c>
      <c r="J518" s="48"/>
      <c r="K518" s="48" t="s">
        <v>1130</v>
      </c>
      <c r="L518" s="48" t="s">
        <v>1129</v>
      </c>
      <c r="M518" s="48" t="s">
        <v>975</v>
      </c>
      <c r="N518" s="48" t="s">
        <v>22</v>
      </c>
      <c r="O518" s="49">
        <v>4302877</v>
      </c>
      <c r="P518" s="50">
        <v>4302877</v>
      </c>
      <c r="Q518" s="51">
        <f t="shared" si="8"/>
        <v>1.26E-4</v>
      </c>
      <c r="R518" s="51"/>
    </row>
    <row r="519" spans="1:18" outlineLevel="3">
      <c r="A519" s="48">
        <v>518</v>
      </c>
      <c r="B519" s="48">
        <v>4</v>
      </c>
      <c r="C519" s="48" t="s">
        <v>1131</v>
      </c>
      <c r="D519" s="48" t="s">
        <v>1131</v>
      </c>
      <c r="E519" s="48" t="s">
        <v>82</v>
      </c>
      <c r="F519" s="48" t="s">
        <v>82</v>
      </c>
      <c r="G519" s="48" t="s">
        <v>24</v>
      </c>
      <c r="H519" s="48" t="s">
        <v>970</v>
      </c>
      <c r="I519" s="48" t="s">
        <v>84</v>
      </c>
      <c r="J519" s="48"/>
      <c r="K519" s="48" t="s">
        <v>1132</v>
      </c>
      <c r="L519" s="48" t="s">
        <v>1131</v>
      </c>
      <c r="M519" s="48" t="s">
        <v>975</v>
      </c>
      <c r="N519" s="48" t="s">
        <v>22</v>
      </c>
      <c r="O519" s="49">
        <v>4230619</v>
      </c>
      <c r="P519" s="50">
        <v>4230619</v>
      </c>
      <c r="Q519" s="51">
        <f t="shared" si="8"/>
        <v>1.2400000000000001E-4</v>
      </c>
      <c r="R519" s="51"/>
    </row>
    <row r="520" spans="1:18" outlineLevel="3">
      <c r="A520" s="48">
        <v>519</v>
      </c>
      <c r="B520" s="48">
        <v>4</v>
      </c>
      <c r="C520" s="48" t="s">
        <v>1133</v>
      </c>
      <c r="D520" s="48" t="s">
        <v>1133</v>
      </c>
      <c r="E520" s="48" t="s">
        <v>82</v>
      </c>
      <c r="F520" s="48" t="s">
        <v>82</v>
      </c>
      <c r="G520" s="48" t="s">
        <v>24</v>
      </c>
      <c r="H520" s="48" t="s">
        <v>970</v>
      </c>
      <c r="I520" s="48" t="s">
        <v>84</v>
      </c>
      <c r="J520" s="48"/>
      <c r="K520" s="48" t="s">
        <v>1134</v>
      </c>
      <c r="L520" s="48" t="s">
        <v>1133</v>
      </c>
      <c r="M520" s="48" t="s">
        <v>975</v>
      </c>
      <c r="N520" s="48" t="s">
        <v>22</v>
      </c>
      <c r="O520" s="49">
        <v>4180112</v>
      </c>
      <c r="P520" s="50">
        <v>4180112</v>
      </c>
      <c r="Q520" s="51">
        <f t="shared" si="8"/>
        <v>1.22E-4</v>
      </c>
      <c r="R520" s="51"/>
    </row>
    <row r="521" spans="1:18" outlineLevel="3">
      <c r="A521" s="48">
        <v>520</v>
      </c>
      <c r="B521" s="48">
        <v>4</v>
      </c>
      <c r="C521" s="48" t="s">
        <v>1135</v>
      </c>
      <c r="D521" s="48" t="s">
        <v>1135</v>
      </c>
      <c r="E521" s="48" t="s">
        <v>82</v>
      </c>
      <c r="F521" s="48" t="s">
        <v>82</v>
      </c>
      <c r="G521" s="48" t="s">
        <v>24</v>
      </c>
      <c r="H521" s="48" t="s">
        <v>970</v>
      </c>
      <c r="I521" s="48" t="s">
        <v>84</v>
      </c>
      <c r="J521" s="48"/>
      <c r="K521" s="48" t="s">
        <v>1136</v>
      </c>
      <c r="L521" s="48" t="s">
        <v>1135</v>
      </c>
      <c r="M521" s="48" t="s">
        <v>1024</v>
      </c>
      <c r="N521" s="48" t="s">
        <v>22</v>
      </c>
      <c r="O521" s="49">
        <v>4169000</v>
      </c>
      <c r="P521" s="50">
        <v>4169000</v>
      </c>
      <c r="Q521" s="51">
        <f t="shared" si="8"/>
        <v>1.22E-4</v>
      </c>
      <c r="R521" s="51"/>
    </row>
    <row r="522" spans="1:18" outlineLevel="3">
      <c r="A522" s="48">
        <v>521</v>
      </c>
      <c r="B522" s="48">
        <v>4</v>
      </c>
      <c r="C522" s="48" t="s">
        <v>1137</v>
      </c>
      <c r="D522" s="48" t="s">
        <v>1137</v>
      </c>
      <c r="E522" s="48" t="s">
        <v>82</v>
      </c>
      <c r="F522" s="48" t="s">
        <v>82</v>
      </c>
      <c r="G522" s="48" t="s">
        <v>24</v>
      </c>
      <c r="H522" s="48" t="s">
        <v>970</v>
      </c>
      <c r="I522" s="48" t="s">
        <v>84</v>
      </c>
      <c r="J522" s="48"/>
      <c r="K522" s="48" t="s">
        <v>1138</v>
      </c>
      <c r="L522" s="48" t="s">
        <v>1137</v>
      </c>
      <c r="M522" s="48" t="s">
        <v>972</v>
      </c>
      <c r="N522" s="48" t="s">
        <v>22</v>
      </c>
      <c r="O522" s="49">
        <v>4103510</v>
      </c>
      <c r="P522" s="50">
        <v>4103510</v>
      </c>
      <c r="Q522" s="51">
        <f t="shared" si="8"/>
        <v>1.2E-4</v>
      </c>
      <c r="R522" s="51"/>
    </row>
    <row r="523" spans="1:18" outlineLevel="3">
      <c r="A523" s="48">
        <v>522</v>
      </c>
      <c r="B523" s="48">
        <v>4</v>
      </c>
      <c r="C523" s="48" t="s">
        <v>1139</v>
      </c>
      <c r="D523" s="48" t="s">
        <v>1139</v>
      </c>
      <c r="E523" s="48" t="s">
        <v>82</v>
      </c>
      <c r="F523" s="48" t="s">
        <v>82</v>
      </c>
      <c r="G523" s="48" t="s">
        <v>24</v>
      </c>
      <c r="H523" s="48" t="s">
        <v>970</v>
      </c>
      <c r="I523" s="48" t="s">
        <v>84</v>
      </c>
      <c r="J523" s="48"/>
      <c r="K523" s="48" t="s">
        <v>1140</v>
      </c>
      <c r="L523" s="48" t="s">
        <v>1139</v>
      </c>
      <c r="M523" s="48" t="s">
        <v>975</v>
      </c>
      <c r="N523" s="48" t="s">
        <v>22</v>
      </c>
      <c r="O523" s="49">
        <v>4036996</v>
      </c>
      <c r="P523" s="50">
        <v>4036996</v>
      </c>
      <c r="Q523" s="51">
        <f t="shared" si="8"/>
        <v>1.18E-4</v>
      </c>
      <c r="R523" s="51"/>
    </row>
    <row r="524" spans="1:18" outlineLevel="3">
      <c r="A524" s="48">
        <v>523</v>
      </c>
      <c r="B524" s="48">
        <v>4</v>
      </c>
      <c r="C524" s="48" t="s">
        <v>1141</v>
      </c>
      <c r="D524" s="48" t="s">
        <v>1141</v>
      </c>
      <c r="E524" s="48" t="s">
        <v>82</v>
      </c>
      <c r="F524" s="48" t="s">
        <v>82</v>
      </c>
      <c r="G524" s="48" t="s">
        <v>24</v>
      </c>
      <c r="H524" s="48" t="s">
        <v>970</v>
      </c>
      <c r="I524" s="48" t="s">
        <v>84</v>
      </c>
      <c r="J524" s="48"/>
      <c r="K524" s="48" t="s">
        <v>1142</v>
      </c>
      <c r="L524" s="48" t="s">
        <v>1141</v>
      </c>
      <c r="M524" s="48" t="s">
        <v>975</v>
      </c>
      <c r="N524" s="48" t="s">
        <v>22</v>
      </c>
      <c r="O524" s="49">
        <v>3896469</v>
      </c>
      <c r="P524" s="50">
        <v>3896469</v>
      </c>
      <c r="Q524" s="51">
        <f t="shared" ref="Q524:Q587" si="9">ROUND(P524/$P$2,6)</f>
        <v>1.1400000000000001E-4</v>
      </c>
      <c r="R524" s="51"/>
    </row>
    <row r="525" spans="1:18" outlineLevel="3">
      <c r="A525" s="48">
        <v>524</v>
      </c>
      <c r="B525" s="48">
        <v>4</v>
      </c>
      <c r="C525" s="48" t="s">
        <v>1143</v>
      </c>
      <c r="D525" s="48" t="s">
        <v>1143</v>
      </c>
      <c r="E525" s="48" t="s">
        <v>82</v>
      </c>
      <c r="F525" s="48" t="s">
        <v>82</v>
      </c>
      <c r="G525" s="48" t="s">
        <v>24</v>
      </c>
      <c r="H525" s="48" t="s">
        <v>970</v>
      </c>
      <c r="I525" s="48" t="s">
        <v>84</v>
      </c>
      <c r="J525" s="48"/>
      <c r="K525" s="48" t="s">
        <v>1144</v>
      </c>
      <c r="L525" s="48" t="s">
        <v>1143</v>
      </c>
      <c r="M525" s="48" t="s">
        <v>975</v>
      </c>
      <c r="N525" s="48" t="s">
        <v>22</v>
      </c>
      <c r="O525" s="49">
        <v>3890353</v>
      </c>
      <c r="P525" s="50">
        <v>3890353</v>
      </c>
      <c r="Q525" s="51">
        <f t="shared" si="9"/>
        <v>1.1400000000000001E-4</v>
      </c>
      <c r="R525" s="51"/>
    </row>
    <row r="526" spans="1:18" outlineLevel="3">
      <c r="A526" s="48">
        <v>525</v>
      </c>
      <c r="B526" s="48">
        <v>4</v>
      </c>
      <c r="C526" s="48" t="s">
        <v>1145</v>
      </c>
      <c r="D526" s="48" t="s">
        <v>1145</v>
      </c>
      <c r="E526" s="48" t="s">
        <v>82</v>
      </c>
      <c r="F526" s="48" t="s">
        <v>82</v>
      </c>
      <c r="G526" s="48" t="s">
        <v>24</v>
      </c>
      <c r="H526" s="48" t="s">
        <v>970</v>
      </c>
      <c r="I526" s="48" t="s">
        <v>84</v>
      </c>
      <c r="J526" s="48"/>
      <c r="K526" s="48" t="s">
        <v>1146</v>
      </c>
      <c r="L526" s="48" t="s">
        <v>1145</v>
      </c>
      <c r="M526" s="48" t="s">
        <v>975</v>
      </c>
      <c r="N526" s="48" t="s">
        <v>22</v>
      </c>
      <c r="O526" s="49">
        <v>3835462</v>
      </c>
      <c r="P526" s="50">
        <v>3835462</v>
      </c>
      <c r="Q526" s="51">
        <f t="shared" si="9"/>
        <v>1.12E-4</v>
      </c>
      <c r="R526" s="51"/>
    </row>
    <row r="527" spans="1:18" outlineLevel="3">
      <c r="A527" s="48">
        <v>526</v>
      </c>
      <c r="B527" s="48">
        <v>4</v>
      </c>
      <c r="C527" s="48" t="s">
        <v>1147</v>
      </c>
      <c r="D527" s="48" t="s">
        <v>1147</v>
      </c>
      <c r="E527" s="48" t="s">
        <v>82</v>
      </c>
      <c r="F527" s="48" t="s">
        <v>82</v>
      </c>
      <c r="G527" s="48" t="s">
        <v>24</v>
      </c>
      <c r="H527" s="48" t="s">
        <v>970</v>
      </c>
      <c r="I527" s="48" t="s">
        <v>84</v>
      </c>
      <c r="J527" s="48"/>
      <c r="K527" s="48" t="s">
        <v>1148</v>
      </c>
      <c r="L527" s="48" t="s">
        <v>1147</v>
      </c>
      <c r="M527" s="48" t="s">
        <v>972</v>
      </c>
      <c r="N527" s="48" t="s">
        <v>22</v>
      </c>
      <c r="O527" s="49">
        <v>3674232</v>
      </c>
      <c r="P527" s="50">
        <v>3674232</v>
      </c>
      <c r="Q527" s="51">
        <f t="shared" si="9"/>
        <v>1.08E-4</v>
      </c>
      <c r="R527" s="51"/>
    </row>
    <row r="528" spans="1:18" outlineLevel="3">
      <c r="A528" s="48">
        <v>527</v>
      </c>
      <c r="B528" s="48">
        <v>4</v>
      </c>
      <c r="C528" s="48" t="s">
        <v>1149</v>
      </c>
      <c r="D528" s="48" t="s">
        <v>1149</v>
      </c>
      <c r="E528" s="48" t="s">
        <v>82</v>
      </c>
      <c r="F528" s="48" t="s">
        <v>82</v>
      </c>
      <c r="G528" s="48" t="s">
        <v>24</v>
      </c>
      <c r="H528" s="48" t="s">
        <v>970</v>
      </c>
      <c r="I528" s="48" t="s">
        <v>84</v>
      </c>
      <c r="J528" s="48"/>
      <c r="K528" s="48" t="s">
        <v>1150</v>
      </c>
      <c r="L528" s="48" t="s">
        <v>1149</v>
      </c>
      <c r="M528" s="48" t="s">
        <v>975</v>
      </c>
      <c r="N528" s="48" t="s">
        <v>22</v>
      </c>
      <c r="O528" s="49">
        <v>3461608</v>
      </c>
      <c r="P528" s="50">
        <v>3461608</v>
      </c>
      <c r="Q528" s="51">
        <f t="shared" si="9"/>
        <v>1.01E-4</v>
      </c>
      <c r="R528" s="51"/>
    </row>
    <row r="529" spans="1:18" outlineLevel="3">
      <c r="A529" s="48">
        <v>528</v>
      </c>
      <c r="B529" s="48">
        <v>4</v>
      </c>
      <c r="C529" s="48" t="s">
        <v>1151</v>
      </c>
      <c r="D529" s="48" t="s">
        <v>1151</v>
      </c>
      <c r="E529" s="48" t="s">
        <v>82</v>
      </c>
      <c r="F529" s="48" t="s">
        <v>82</v>
      </c>
      <c r="G529" s="48" t="s">
        <v>24</v>
      </c>
      <c r="H529" s="48" t="s">
        <v>970</v>
      </c>
      <c r="I529" s="48" t="s">
        <v>84</v>
      </c>
      <c r="J529" s="48"/>
      <c r="K529" s="48" t="s">
        <v>1152</v>
      </c>
      <c r="L529" s="48" t="s">
        <v>1151</v>
      </c>
      <c r="M529" s="48" t="s">
        <v>975</v>
      </c>
      <c r="N529" s="48" t="s">
        <v>22</v>
      </c>
      <c r="O529" s="49">
        <v>3184070</v>
      </c>
      <c r="P529" s="50">
        <v>3184070</v>
      </c>
      <c r="Q529" s="51">
        <f t="shared" si="9"/>
        <v>9.2999999999999997E-5</v>
      </c>
      <c r="R529" s="51"/>
    </row>
    <row r="530" spans="1:18" outlineLevel="3">
      <c r="A530" s="48">
        <v>529</v>
      </c>
      <c r="B530" s="48">
        <v>4</v>
      </c>
      <c r="C530" s="48" t="s">
        <v>1153</v>
      </c>
      <c r="D530" s="48" t="s">
        <v>1153</v>
      </c>
      <c r="E530" s="48" t="s">
        <v>82</v>
      </c>
      <c r="F530" s="48" t="s">
        <v>82</v>
      </c>
      <c r="G530" s="48" t="s">
        <v>24</v>
      </c>
      <c r="H530" s="48" t="s">
        <v>970</v>
      </c>
      <c r="I530" s="48" t="s">
        <v>84</v>
      </c>
      <c r="J530" s="48"/>
      <c r="K530" s="48" t="s">
        <v>1154</v>
      </c>
      <c r="L530" s="48" t="s">
        <v>1153</v>
      </c>
      <c r="M530" s="48" t="s">
        <v>972</v>
      </c>
      <c r="N530" s="48" t="s">
        <v>22</v>
      </c>
      <c r="O530" s="49">
        <v>3146301</v>
      </c>
      <c r="P530" s="50">
        <v>3146301</v>
      </c>
      <c r="Q530" s="51">
        <f t="shared" si="9"/>
        <v>9.2E-5</v>
      </c>
      <c r="R530" s="51"/>
    </row>
    <row r="531" spans="1:18" outlineLevel="3">
      <c r="A531" s="48">
        <v>530</v>
      </c>
      <c r="B531" s="48">
        <v>4</v>
      </c>
      <c r="C531" s="48" t="s">
        <v>1155</v>
      </c>
      <c r="D531" s="48" t="s">
        <v>1155</v>
      </c>
      <c r="E531" s="48" t="s">
        <v>82</v>
      </c>
      <c r="F531" s="48" t="s">
        <v>82</v>
      </c>
      <c r="G531" s="48" t="s">
        <v>24</v>
      </c>
      <c r="H531" s="48" t="s">
        <v>970</v>
      </c>
      <c r="I531" s="48" t="s">
        <v>84</v>
      </c>
      <c r="J531" s="48"/>
      <c r="K531" s="48" t="s">
        <v>1156</v>
      </c>
      <c r="L531" s="48" t="s">
        <v>1155</v>
      </c>
      <c r="M531" s="48" t="s">
        <v>1024</v>
      </c>
      <c r="N531" s="48" t="s">
        <v>22</v>
      </c>
      <c r="O531" s="49">
        <v>2967090</v>
      </c>
      <c r="P531" s="50">
        <v>2967090</v>
      </c>
      <c r="Q531" s="51">
        <f t="shared" si="9"/>
        <v>8.7000000000000001E-5</v>
      </c>
      <c r="R531" s="51"/>
    </row>
    <row r="532" spans="1:18" outlineLevel="3">
      <c r="A532" s="48">
        <v>531</v>
      </c>
      <c r="B532" s="48">
        <v>4</v>
      </c>
      <c r="C532" s="48" t="s">
        <v>1157</v>
      </c>
      <c r="D532" s="48" t="s">
        <v>1157</v>
      </c>
      <c r="E532" s="48" t="s">
        <v>82</v>
      </c>
      <c r="F532" s="48" t="s">
        <v>82</v>
      </c>
      <c r="G532" s="48" t="s">
        <v>24</v>
      </c>
      <c r="H532" s="48" t="s">
        <v>970</v>
      </c>
      <c r="I532" s="48" t="s">
        <v>84</v>
      </c>
      <c r="J532" s="48"/>
      <c r="K532" s="48" t="s">
        <v>1158</v>
      </c>
      <c r="L532" s="48" t="s">
        <v>1157</v>
      </c>
      <c r="M532" s="48" t="s">
        <v>975</v>
      </c>
      <c r="N532" s="48" t="s">
        <v>22</v>
      </c>
      <c r="O532" s="49">
        <v>2797572</v>
      </c>
      <c r="P532" s="50">
        <v>2797572</v>
      </c>
      <c r="Q532" s="51">
        <f t="shared" si="9"/>
        <v>8.2000000000000001E-5</v>
      </c>
      <c r="R532" s="51"/>
    </row>
    <row r="533" spans="1:18" outlineLevel="3">
      <c r="A533" s="48">
        <v>532</v>
      </c>
      <c r="B533" s="48">
        <v>4</v>
      </c>
      <c r="C533" s="48" t="s">
        <v>1159</v>
      </c>
      <c r="D533" s="48" t="s">
        <v>1159</v>
      </c>
      <c r="E533" s="48" t="s">
        <v>82</v>
      </c>
      <c r="F533" s="48" t="s">
        <v>82</v>
      </c>
      <c r="G533" s="48" t="s">
        <v>24</v>
      </c>
      <c r="H533" s="48" t="s">
        <v>970</v>
      </c>
      <c r="I533" s="48" t="s">
        <v>84</v>
      </c>
      <c r="J533" s="48"/>
      <c r="K533" s="48" t="s">
        <v>1160</v>
      </c>
      <c r="L533" s="48" t="s">
        <v>1159</v>
      </c>
      <c r="M533" s="48" t="s">
        <v>1024</v>
      </c>
      <c r="N533" s="48" t="s">
        <v>22</v>
      </c>
      <c r="O533" s="49">
        <v>2790743</v>
      </c>
      <c r="P533" s="50">
        <v>2790743</v>
      </c>
      <c r="Q533" s="51">
        <f t="shared" si="9"/>
        <v>8.2000000000000001E-5</v>
      </c>
      <c r="R533" s="51"/>
    </row>
    <row r="534" spans="1:18" outlineLevel="3">
      <c r="A534" s="48">
        <v>533</v>
      </c>
      <c r="B534" s="48">
        <v>4</v>
      </c>
      <c r="C534" s="48" t="s">
        <v>1161</v>
      </c>
      <c r="D534" s="48" t="s">
        <v>1161</v>
      </c>
      <c r="E534" s="48" t="s">
        <v>82</v>
      </c>
      <c r="F534" s="48" t="s">
        <v>82</v>
      </c>
      <c r="G534" s="48" t="s">
        <v>24</v>
      </c>
      <c r="H534" s="48" t="s">
        <v>970</v>
      </c>
      <c r="I534" s="48" t="s">
        <v>84</v>
      </c>
      <c r="J534" s="48"/>
      <c r="K534" s="48" t="s">
        <v>1162</v>
      </c>
      <c r="L534" s="48" t="s">
        <v>1161</v>
      </c>
      <c r="M534" s="48" t="s">
        <v>975</v>
      </c>
      <c r="N534" s="48" t="s">
        <v>22</v>
      </c>
      <c r="O534" s="49">
        <v>2673881</v>
      </c>
      <c r="P534" s="50">
        <v>2673881</v>
      </c>
      <c r="Q534" s="51">
        <f t="shared" si="9"/>
        <v>7.7999999999999999E-5</v>
      </c>
      <c r="R534" s="51"/>
    </row>
    <row r="535" spans="1:18" outlineLevel="3">
      <c r="A535" s="48">
        <v>534</v>
      </c>
      <c r="B535" s="48">
        <v>4</v>
      </c>
      <c r="C535" s="48" t="s">
        <v>1163</v>
      </c>
      <c r="D535" s="48" t="s">
        <v>1163</v>
      </c>
      <c r="E535" s="48" t="s">
        <v>82</v>
      </c>
      <c r="F535" s="48" t="s">
        <v>82</v>
      </c>
      <c r="G535" s="48" t="s">
        <v>24</v>
      </c>
      <c r="H535" s="48" t="s">
        <v>970</v>
      </c>
      <c r="I535" s="48" t="s">
        <v>84</v>
      </c>
      <c r="J535" s="48"/>
      <c r="K535" s="48" t="s">
        <v>1164</v>
      </c>
      <c r="L535" s="48" t="s">
        <v>1163</v>
      </c>
      <c r="M535" s="48" t="s">
        <v>975</v>
      </c>
      <c r="N535" s="48" t="s">
        <v>22</v>
      </c>
      <c r="O535" s="49">
        <v>2637237</v>
      </c>
      <c r="P535" s="50">
        <v>2637237</v>
      </c>
      <c r="Q535" s="51">
        <f t="shared" si="9"/>
        <v>7.7000000000000001E-5</v>
      </c>
      <c r="R535" s="51"/>
    </row>
    <row r="536" spans="1:18" outlineLevel="3">
      <c r="A536" s="48">
        <v>535</v>
      </c>
      <c r="B536" s="48">
        <v>4</v>
      </c>
      <c r="C536" s="48" t="s">
        <v>1165</v>
      </c>
      <c r="D536" s="48" t="s">
        <v>1165</v>
      </c>
      <c r="E536" s="48" t="s">
        <v>82</v>
      </c>
      <c r="F536" s="48" t="s">
        <v>82</v>
      </c>
      <c r="G536" s="48" t="s">
        <v>24</v>
      </c>
      <c r="H536" s="48" t="s">
        <v>970</v>
      </c>
      <c r="I536" s="48" t="s">
        <v>84</v>
      </c>
      <c r="J536" s="48"/>
      <c r="K536" s="48" t="s">
        <v>1166</v>
      </c>
      <c r="L536" s="48" t="s">
        <v>1165</v>
      </c>
      <c r="M536" s="48" t="s">
        <v>972</v>
      </c>
      <c r="N536" s="48" t="s">
        <v>22</v>
      </c>
      <c r="O536" s="49">
        <v>2361732</v>
      </c>
      <c r="P536" s="50">
        <v>2361732</v>
      </c>
      <c r="Q536" s="51">
        <f t="shared" si="9"/>
        <v>6.8999999999999997E-5</v>
      </c>
      <c r="R536" s="51"/>
    </row>
    <row r="537" spans="1:18" outlineLevel="3">
      <c r="A537" s="48">
        <v>536</v>
      </c>
      <c r="B537" s="48">
        <v>4</v>
      </c>
      <c r="C537" s="48" t="s">
        <v>1167</v>
      </c>
      <c r="D537" s="48" t="s">
        <v>1167</v>
      </c>
      <c r="E537" s="48" t="s">
        <v>82</v>
      </c>
      <c r="F537" s="48" t="s">
        <v>82</v>
      </c>
      <c r="G537" s="48" t="s">
        <v>24</v>
      </c>
      <c r="H537" s="48" t="s">
        <v>970</v>
      </c>
      <c r="I537" s="48" t="s">
        <v>84</v>
      </c>
      <c r="J537" s="48"/>
      <c r="K537" s="48" t="s">
        <v>1168</v>
      </c>
      <c r="L537" s="48" t="s">
        <v>1167</v>
      </c>
      <c r="M537" s="48" t="s">
        <v>975</v>
      </c>
      <c r="N537" s="48" t="s">
        <v>22</v>
      </c>
      <c r="O537" s="49">
        <v>2253052</v>
      </c>
      <c r="P537" s="50">
        <v>2253052</v>
      </c>
      <c r="Q537" s="51">
        <f t="shared" si="9"/>
        <v>6.6000000000000005E-5</v>
      </c>
      <c r="R537" s="51"/>
    </row>
    <row r="538" spans="1:18" outlineLevel="3">
      <c r="A538" s="48">
        <v>537</v>
      </c>
      <c r="B538" s="48">
        <v>4</v>
      </c>
      <c r="C538" s="48" t="s">
        <v>1169</v>
      </c>
      <c r="D538" s="48" t="s">
        <v>1169</v>
      </c>
      <c r="E538" s="48" t="s">
        <v>82</v>
      </c>
      <c r="F538" s="48" t="s">
        <v>82</v>
      </c>
      <c r="G538" s="48" t="s">
        <v>24</v>
      </c>
      <c r="H538" s="48" t="s">
        <v>970</v>
      </c>
      <c r="I538" s="48" t="s">
        <v>84</v>
      </c>
      <c r="J538" s="48"/>
      <c r="K538" s="48" t="s">
        <v>1170</v>
      </c>
      <c r="L538" s="48" t="s">
        <v>1169</v>
      </c>
      <c r="M538" s="48" t="s">
        <v>1024</v>
      </c>
      <c r="N538" s="48" t="s">
        <v>22</v>
      </c>
      <c r="O538" s="49">
        <v>2250754</v>
      </c>
      <c r="P538" s="50">
        <v>2250754</v>
      </c>
      <c r="Q538" s="51">
        <f t="shared" si="9"/>
        <v>6.6000000000000005E-5</v>
      </c>
      <c r="R538" s="51"/>
    </row>
    <row r="539" spans="1:18" outlineLevel="3">
      <c r="A539" s="48">
        <v>538</v>
      </c>
      <c r="B539" s="48">
        <v>4</v>
      </c>
      <c r="C539" s="48" t="s">
        <v>1171</v>
      </c>
      <c r="D539" s="48" t="s">
        <v>1171</v>
      </c>
      <c r="E539" s="48" t="s">
        <v>82</v>
      </c>
      <c r="F539" s="48" t="s">
        <v>82</v>
      </c>
      <c r="G539" s="48" t="s">
        <v>24</v>
      </c>
      <c r="H539" s="48" t="s">
        <v>970</v>
      </c>
      <c r="I539" s="48" t="s">
        <v>84</v>
      </c>
      <c r="J539" s="48"/>
      <c r="K539" s="48" t="s">
        <v>1172</v>
      </c>
      <c r="L539" s="48" t="s">
        <v>1171</v>
      </c>
      <c r="M539" s="48" t="s">
        <v>975</v>
      </c>
      <c r="N539" s="48" t="s">
        <v>22</v>
      </c>
      <c r="O539" s="49">
        <v>2237819</v>
      </c>
      <c r="P539" s="50">
        <v>2237819</v>
      </c>
      <c r="Q539" s="51">
        <f t="shared" si="9"/>
        <v>6.4999999999999994E-5</v>
      </c>
      <c r="R539" s="51"/>
    </row>
    <row r="540" spans="1:18" outlineLevel="3">
      <c r="A540" s="48">
        <v>539</v>
      </c>
      <c r="B540" s="48">
        <v>4</v>
      </c>
      <c r="C540" s="48" t="s">
        <v>1173</v>
      </c>
      <c r="D540" s="48" t="s">
        <v>1173</v>
      </c>
      <c r="E540" s="48" t="s">
        <v>82</v>
      </c>
      <c r="F540" s="48" t="s">
        <v>82</v>
      </c>
      <c r="G540" s="48" t="s">
        <v>24</v>
      </c>
      <c r="H540" s="48" t="s">
        <v>970</v>
      </c>
      <c r="I540" s="48" t="s">
        <v>84</v>
      </c>
      <c r="J540" s="48"/>
      <c r="K540" s="48" t="s">
        <v>1174</v>
      </c>
      <c r="L540" s="48" t="s">
        <v>1173</v>
      </c>
      <c r="M540" s="48" t="s">
        <v>975</v>
      </c>
      <c r="N540" s="48" t="s">
        <v>22</v>
      </c>
      <c r="O540" s="49">
        <v>2193718</v>
      </c>
      <c r="P540" s="50">
        <v>2193718</v>
      </c>
      <c r="Q540" s="51">
        <f t="shared" si="9"/>
        <v>6.3999999999999997E-5</v>
      </c>
      <c r="R540" s="51"/>
    </row>
    <row r="541" spans="1:18" outlineLevel="3">
      <c r="A541" s="48">
        <v>540</v>
      </c>
      <c r="B541" s="48">
        <v>4</v>
      </c>
      <c r="C541" s="48" t="s">
        <v>1175</v>
      </c>
      <c r="D541" s="48" t="s">
        <v>1175</v>
      </c>
      <c r="E541" s="48" t="s">
        <v>82</v>
      </c>
      <c r="F541" s="48" t="s">
        <v>82</v>
      </c>
      <c r="G541" s="48" t="s">
        <v>24</v>
      </c>
      <c r="H541" s="48" t="s">
        <v>970</v>
      </c>
      <c r="I541" s="48" t="s">
        <v>84</v>
      </c>
      <c r="J541" s="48"/>
      <c r="K541" s="48" t="s">
        <v>1176</v>
      </c>
      <c r="L541" s="48" t="s">
        <v>1175</v>
      </c>
      <c r="M541" s="48" t="s">
        <v>975</v>
      </c>
      <c r="N541" s="48" t="s">
        <v>22</v>
      </c>
      <c r="O541" s="49">
        <v>2132300</v>
      </c>
      <c r="P541" s="50">
        <v>2132300</v>
      </c>
      <c r="Q541" s="51">
        <f t="shared" si="9"/>
        <v>6.2000000000000003E-5</v>
      </c>
      <c r="R541" s="51"/>
    </row>
    <row r="542" spans="1:18" outlineLevel="3">
      <c r="A542" s="48">
        <v>541</v>
      </c>
      <c r="B542" s="48">
        <v>4</v>
      </c>
      <c r="C542" s="48" t="s">
        <v>1177</v>
      </c>
      <c r="D542" s="48" t="s">
        <v>1177</v>
      </c>
      <c r="E542" s="48" t="s">
        <v>82</v>
      </c>
      <c r="F542" s="48" t="s">
        <v>82</v>
      </c>
      <c r="G542" s="48" t="s">
        <v>24</v>
      </c>
      <c r="H542" s="48" t="s">
        <v>970</v>
      </c>
      <c r="I542" s="48" t="s">
        <v>84</v>
      </c>
      <c r="J542" s="48"/>
      <c r="K542" s="48" t="s">
        <v>1178</v>
      </c>
      <c r="L542" s="48" t="s">
        <v>1177</v>
      </c>
      <c r="M542" s="48" t="s">
        <v>1024</v>
      </c>
      <c r="N542" s="48" t="s">
        <v>22</v>
      </c>
      <c r="O542" s="49">
        <v>2127537</v>
      </c>
      <c r="P542" s="50">
        <v>2127537</v>
      </c>
      <c r="Q542" s="51">
        <f t="shared" si="9"/>
        <v>6.2000000000000003E-5</v>
      </c>
      <c r="R542" s="51"/>
    </row>
    <row r="543" spans="1:18" outlineLevel="3">
      <c r="A543" s="48">
        <v>542</v>
      </c>
      <c r="B543" s="48">
        <v>4</v>
      </c>
      <c r="C543" s="48" t="s">
        <v>1179</v>
      </c>
      <c r="D543" s="48" t="s">
        <v>1179</v>
      </c>
      <c r="E543" s="48" t="s">
        <v>82</v>
      </c>
      <c r="F543" s="48" t="s">
        <v>82</v>
      </c>
      <c r="G543" s="48" t="s">
        <v>24</v>
      </c>
      <c r="H543" s="48" t="s">
        <v>970</v>
      </c>
      <c r="I543" s="48" t="s">
        <v>84</v>
      </c>
      <c r="J543" s="48"/>
      <c r="K543" s="48" t="s">
        <v>1180</v>
      </c>
      <c r="L543" s="48" t="s">
        <v>1179</v>
      </c>
      <c r="M543" s="48" t="s">
        <v>1024</v>
      </c>
      <c r="N543" s="48" t="s">
        <v>22</v>
      </c>
      <c r="O543" s="49">
        <v>2051250</v>
      </c>
      <c r="P543" s="50">
        <v>2051250</v>
      </c>
      <c r="Q543" s="51">
        <f t="shared" si="9"/>
        <v>6.0000000000000002E-5</v>
      </c>
      <c r="R543" s="51"/>
    </row>
    <row r="544" spans="1:18" outlineLevel="3">
      <c r="A544" s="48">
        <v>543</v>
      </c>
      <c r="B544" s="48">
        <v>4</v>
      </c>
      <c r="C544" s="48" t="s">
        <v>1181</v>
      </c>
      <c r="D544" s="48" t="s">
        <v>1181</v>
      </c>
      <c r="E544" s="48" t="s">
        <v>82</v>
      </c>
      <c r="F544" s="48" t="s">
        <v>82</v>
      </c>
      <c r="G544" s="48" t="s">
        <v>24</v>
      </c>
      <c r="H544" s="48" t="s">
        <v>970</v>
      </c>
      <c r="I544" s="48" t="s">
        <v>84</v>
      </c>
      <c r="J544" s="48"/>
      <c r="K544" s="48" t="s">
        <v>1182</v>
      </c>
      <c r="L544" s="48" t="s">
        <v>1181</v>
      </c>
      <c r="M544" s="48" t="s">
        <v>975</v>
      </c>
      <c r="N544" s="48" t="s">
        <v>22</v>
      </c>
      <c r="O544" s="49">
        <v>2016373</v>
      </c>
      <c r="P544" s="50">
        <v>2016373</v>
      </c>
      <c r="Q544" s="51">
        <f t="shared" si="9"/>
        <v>5.8999999999999998E-5</v>
      </c>
      <c r="R544" s="51"/>
    </row>
    <row r="545" spans="1:18" outlineLevel="3">
      <c r="A545" s="48">
        <v>544</v>
      </c>
      <c r="B545" s="48">
        <v>4</v>
      </c>
      <c r="C545" s="48" t="s">
        <v>1183</v>
      </c>
      <c r="D545" s="48" t="s">
        <v>1183</v>
      </c>
      <c r="E545" s="48" t="s">
        <v>82</v>
      </c>
      <c r="F545" s="48" t="s">
        <v>82</v>
      </c>
      <c r="G545" s="48" t="s">
        <v>24</v>
      </c>
      <c r="H545" s="48" t="s">
        <v>970</v>
      </c>
      <c r="I545" s="48" t="s">
        <v>84</v>
      </c>
      <c r="J545" s="48"/>
      <c r="K545" s="48" t="s">
        <v>1184</v>
      </c>
      <c r="L545" s="48" t="s">
        <v>1183</v>
      </c>
      <c r="M545" s="48" t="s">
        <v>972</v>
      </c>
      <c r="N545" s="48" t="s">
        <v>22</v>
      </c>
      <c r="O545" s="49">
        <v>1920213</v>
      </c>
      <c r="P545" s="50">
        <v>1920213</v>
      </c>
      <c r="Q545" s="51">
        <f t="shared" si="9"/>
        <v>5.5999999999999999E-5</v>
      </c>
      <c r="R545" s="51"/>
    </row>
    <row r="546" spans="1:18" outlineLevel="3">
      <c r="A546" s="48">
        <v>545</v>
      </c>
      <c r="B546" s="48">
        <v>4</v>
      </c>
      <c r="C546" s="48" t="s">
        <v>1185</v>
      </c>
      <c r="D546" s="48" t="s">
        <v>1185</v>
      </c>
      <c r="E546" s="48" t="s">
        <v>82</v>
      </c>
      <c r="F546" s="48" t="s">
        <v>82</v>
      </c>
      <c r="G546" s="48" t="s">
        <v>24</v>
      </c>
      <c r="H546" s="48" t="s">
        <v>970</v>
      </c>
      <c r="I546" s="48" t="s">
        <v>84</v>
      </c>
      <c r="J546" s="48"/>
      <c r="K546" s="48" t="s">
        <v>1186</v>
      </c>
      <c r="L546" s="48" t="s">
        <v>1185</v>
      </c>
      <c r="M546" s="48" t="s">
        <v>972</v>
      </c>
      <c r="N546" s="48" t="s">
        <v>22</v>
      </c>
      <c r="O546" s="49">
        <v>1906791</v>
      </c>
      <c r="P546" s="50">
        <v>1906791</v>
      </c>
      <c r="Q546" s="51">
        <f t="shared" si="9"/>
        <v>5.5999999999999999E-5</v>
      </c>
      <c r="R546" s="51"/>
    </row>
    <row r="547" spans="1:18" outlineLevel="3">
      <c r="A547" s="48">
        <v>546</v>
      </c>
      <c r="B547" s="48">
        <v>4</v>
      </c>
      <c r="C547" s="48" t="s">
        <v>1187</v>
      </c>
      <c r="D547" s="48" t="s">
        <v>1187</v>
      </c>
      <c r="E547" s="48" t="s">
        <v>82</v>
      </c>
      <c r="F547" s="48" t="s">
        <v>82</v>
      </c>
      <c r="G547" s="48" t="s">
        <v>24</v>
      </c>
      <c r="H547" s="48" t="s">
        <v>970</v>
      </c>
      <c r="I547" s="48" t="s">
        <v>84</v>
      </c>
      <c r="J547" s="48"/>
      <c r="K547" s="48" t="s">
        <v>1188</v>
      </c>
      <c r="L547" s="48" t="s">
        <v>1187</v>
      </c>
      <c r="M547" s="48" t="s">
        <v>972</v>
      </c>
      <c r="N547" s="48" t="s">
        <v>22</v>
      </c>
      <c r="O547" s="49">
        <v>1900000</v>
      </c>
      <c r="P547" s="50">
        <v>1900000</v>
      </c>
      <c r="Q547" s="51">
        <f t="shared" si="9"/>
        <v>5.5999999999999999E-5</v>
      </c>
      <c r="R547" s="51"/>
    </row>
    <row r="548" spans="1:18" outlineLevel="3">
      <c r="A548" s="48">
        <v>547</v>
      </c>
      <c r="B548" s="48">
        <v>4</v>
      </c>
      <c r="C548" s="48" t="s">
        <v>1189</v>
      </c>
      <c r="D548" s="48" t="s">
        <v>1189</v>
      </c>
      <c r="E548" s="48" t="s">
        <v>82</v>
      </c>
      <c r="F548" s="48" t="s">
        <v>82</v>
      </c>
      <c r="G548" s="48" t="s">
        <v>24</v>
      </c>
      <c r="H548" s="48" t="s">
        <v>970</v>
      </c>
      <c r="I548" s="48" t="s">
        <v>84</v>
      </c>
      <c r="J548" s="48"/>
      <c r="K548" s="48" t="s">
        <v>1190</v>
      </c>
      <c r="L548" s="48" t="s">
        <v>1189</v>
      </c>
      <c r="M548" s="48" t="s">
        <v>975</v>
      </c>
      <c r="N548" s="48" t="s">
        <v>22</v>
      </c>
      <c r="O548" s="49">
        <v>1847652</v>
      </c>
      <c r="P548" s="50">
        <v>1847652</v>
      </c>
      <c r="Q548" s="51">
        <f t="shared" si="9"/>
        <v>5.3999999999999998E-5</v>
      </c>
      <c r="R548" s="51"/>
    </row>
    <row r="549" spans="1:18" outlineLevel="3">
      <c r="A549" s="48">
        <v>548</v>
      </c>
      <c r="B549" s="48">
        <v>4</v>
      </c>
      <c r="C549" s="48" t="s">
        <v>1191</v>
      </c>
      <c r="D549" s="48" t="s">
        <v>1191</v>
      </c>
      <c r="E549" s="48" t="s">
        <v>82</v>
      </c>
      <c r="F549" s="48" t="s">
        <v>82</v>
      </c>
      <c r="G549" s="48" t="s">
        <v>24</v>
      </c>
      <c r="H549" s="48" t="s">
        <v>970</v>
      </c>
      <c r="I549" s="48" t="s">
        <v>84</v>
      </c>
      <c r="J549" s="48"/>
      <c r="K549" s="48" t="s">
        <v>1192</v>
      </c>
      <c r="L549" s="48" t="s">
        <v>1191</v>
      </c>
      <c r="M549" s="48" t="s">
        <v>972</v>
      </c>
      <c r="N549" s="48" t="s">
        <v>22</v>
      </c>
      <c r="O549" s="49">
        <v>1782652</v>
      </c>
      <c r="P549" s="50">
        <v>1782652</v>
      </c>
      <c r="Q549" s="51">
        <f t="shared" si="9"/>
        <v>5.1999999999999997E-5</v>
      </c>
      <c r="R549" s="51"/>
    </row>
    <row r="550" spans="1:18" outlineLevel="3">
      <c r="A550" s="48">
        <v>549</v>
      </c>
      <c r="B550" s="48">
        <v>4</v>
      </c>
      <c r="C550" s="48" t="s">
        <v>1193</v>
      </c>
      <c r="D550" s="48" t="s">
        <v>1193</v>
      </c>
      <c r="E550" s="48" t="s">
        <v>82</v>
      </c>
      <c r="F550" s="48" t="s">
        <v>82</v>
      </c>
      <c r="G550" s="48" t="s">
        <v>24</v>
      </c>
      <c r="H550" s="48" t="s">
        <v>970</v>
      </c>
      <c r="I550" s="48" t="s">
        <v>84</v>
      </c>
      <c r="J550" s="48"/>
      <c r="K550" s="48" t="s">
        <v>1194</v>
      </c>
      <c r="L550" s="48" t="s">
        <v>1193</v>
      </c>
      <c r="M550" s="48" t="s">
        <v>975</v>
      </c>
      <c r="N550" s="48" t="s">
        <v>22</v>
      </c>
      <c r="O550" s="49">
        <v>1711000</v>
      </c>
      <c r="P550" s="50">
        <v>1711000</v>
      </c>
      <c r="Q550" s="51">
        <f t="shared" si="9"/>
        <v>5.0000000000000002E-5</v>
      </c>
      <c r="R550" s="51"/>
    </row>
    <row r="551" spans="1:18" outlineLevel="3">
      <c r="A551" s="48">
        <v>550</v>
      </c>
      <c r="B551" s="48">
        <v>4</v>
      </c>
      <c r="C551" s="48" t="s">
        <v>1195</v>
      </c>
      <c r="D551" s="48" t="s">
        <v>1195</v>
      </c>
      <c r="E551" s="48" t="s">
        <v>82</v>
      </c>
      <c r="F551" s="48" t="s">
        <v>82</v>
      </c>
      <c r="G551" s="48" t="s">
        <v>24</v>
      </c>
      <c r="H551" s="48" t="s">
        <v>970</v>
      </c>
      <c r="I551" s="48" t="s">
        <v>84</v>
      </c>
      <c r="J551" s="48"/>
      <c r="K551" s="48" t="s">
        <v>1196</v>
      </c>
      <c r="L551" s="48" t="s">
        <v>1195</v>
      </c>
      <c r="M551" s="48" t="s">
        <v>972</v>
      </c>
      <c r="N551" s="48" t="s">
        <v>22</v>
      </c>
      <c r="O551" s="49">
        <v>1682343</v>
      </c>
      <c r="P551" s="50">
        <v>1682343</v>
      </c>
      <c r="Q551" s="51">
        <f t="shared" si="9"/>
        <v>4.8999999999999998E-5</v>
      </c>
      <c r="R551" s="51"/>
    </row>
    <row r="552" spans="1:18" outlineLevel="3">
      <c r="A552" s="48">
        <v>551</v>
      </c>
      <c r="B552" s="48">
        <v>4</v>
      </c>
      <c r="C552" s="48" t="s">
        <v>1197</v>
      </c>
      <c r="D552" s="48" t="s">
        <v>1197</v>
      </c>
      <c r="E552" s="48" t="s">
        <v>82</v>
      </c>
      <c r="F552" s="48" t="s">
        <v>82</v>
      </c>
      <c r="G552" s="48" t="s">
        <v>24</v>
      </c>
      <c r="H552" s="48" t="s">
        <v>970</v>
      </c>
      <c r="I552" s="48" t="s">
        <v>84</v>
      </c>
      <c r="J552" s="48"/>
      <c r="K552" s="48" t="s">
        <v>1198</v>
      </c>
      <c r="L552" s="48" t="s">
        <v>1197</v>
      </c>
      <c r="M552" s="48" t="s">
        <v>972</v>
      </c>
      <c r="N552" s="48" t="s">
        <v>22</v>
      </c>
      <c r="O552" s="49">
        <v>1655500</v>
      </c>
      <c r="P552" s="50">
        <v>1655500</v>
      </c>
      <c r="Q552" s="51">
        <f t="shared" si="9"/>
        <v>4.8000000000000001E-5</v>
      </c>
      <c r="R552" s="51"/>
    </row>
    <row r="553" spans="1:18" outlineLevel="3">
      <c r="A553" s="48">
        <v>552</v>
      </c>
      <c r="B553" s="48">
        <v>4</v>
      </c>
      <c r="C553" s="48" t="s">
        <v>1199</v>
      </c>
      <c r="D553" s="48" t="s">
        <v>1199</v>
      </c>
      <c r="E553" s="48" t="s">
        <v>82</v>
      </c>
      <c r="F553" s="48" t="s">
        <v>82</v>
      </c>
      <c r="G553" s="48" t="s">
        <v>24</v>
      </c>
      <c r="H553" s="48" t="s">
        <v>970</v>
      </c>
      <c r="I553" s="48" t="s">
        <v>84</v>
      </c>
      <c r="J553" s="48"/>
      <c r="K553" s="48" t="s">
        <v>1200</v>
      </c>
      <c r="L553" s="48" t="s">
        <v>1199</v>
      </c>
      <c r="M553" s="48" t="s">
        <v>975</v>
      </c>
      <c r="N553" s="48" t="s">
        <v>22</v>
      </c>
      <c r="O553" s="49">
        <v>1593160</v>
      </c>
      <c r="P553" s="50">
        <v>1593160</v>
      </c>
      <c r="Q553" s="51">
        <f t="shared" si="9"/>
        <v>4.6999999999999997E-5</v>
      </c>
      <c r="R553" s="51"/>
    </row>
    <row r="554" spans="1:18" outlineLevel="3">
      <c r="A554" s="48">
        <v>553</v>
      </c>
      <c r="B554" s="48">
        <v>4</v>
      </c>
      <c r="C554" s="48" t="s">
        <v>1201</v>
      </c>
      <c r="D554" s="48" t="s">
        <v>1201</v>
      </c>
      <c r="E554" s="48" t="s">
        <v>82</v>
      </c>
      <c r="F554" s="48" t="s">
        <v>82</v>
      </c>
      <c r="G554" s="48" t="s">
        <v>24</v>
      </c>
      <c r="H554" s="48" t="s">
        <v>970</v>
      </c>
      <c r="I554" s="48" t="s">
        <v>84</v>
      </c>
      <c r="J554" s="48"/>
      <c r="K554" s="48" t="s">
        <v>1202</v>
      </c>
      <c r="L554" s="48" t="s">
        <v>1201</v>
      </c>
      <c r="M554" s="48" t="s">
        <v>972</v>
      </c>
      <c r="N554" s="48" t="s">
        <v>22</v>
      </c>
      <c r="O554" s="49">
        <v>1536333</v>
      </c>
      <c r="P554" s="50">
        <v>1536333</v>
      </c>
      <c r="Q554" s="51">
        <f t="shared" si="9"/>
        <v>4.5000000000000003E-5</v>
      </c>
      <c r="R554" s="51"/>
    </row>
    <row r="555" spans="1:18" outlineLevel="3">
      <c r="A555" s="48">
        <v>554</v>
      </c>
      <c r="B555" s="48">
        <v>4</v>
      </c>
      <c r="C555" s="48" t="s">
        <v>1203</v>
      </c>
      <c r="D555" s="48" t="s">
        <v>1203</v>
      </c>
      <c r="E555" s="48" t="s">
        <v>82</v>
      </c>
      <c r="F555" s="48" t="s">
        <v>82</v>
      </c>
      <c r="G555" s="48" t="s">
        <v>24</v>
      </c>
      <c r="H555" s="48" t="s">
        <v>970</v>
      </c>
      <c r="I555" s="48" t="s">
        <v>84</v>
      </c>
      <c r="J555" s="48"/>
      <c r="K555" s="48" t="s">
        <v>1204</v>
      </c>
      <c r="L555" s="48" t="s">
        <v>1203</v>
      </c>
      <c r="M555" s="48" t="s">
        <v>975</v>
      </c>
      <c r="N555" s="48" t="s">
        <v>22</v>
      </c>
      <c r="O555" s="49">
        <v>1511000</v>
      </c>
      <c r="P555" s="50">
        <v>1511000</v>
      </c>
      <c r="Q555" s="51">
        <f t="shared" si="9"/>
        <v>4.3999999999999999E-5</v>
      </c>
      <c r="R555" s="51"/>
    </row>
    <row r="556" spans="1:18" outlineLevel="3">
      <c r="A556" s="48">
        <v>555</v>
      </c>
      <c r="B556" s="48">
        <v>4</v>
      </c>
      <c r="C556" s="48" t="s">
        <v>1205</v>
      </c>
      <c r="D556" s="48" t="s">
        <v>1205</v>
      </c>
      <c r="E556" s="48" t="s">
        <v>82</v>
      </c>
      <c r="F556" s="48" t="s">
        <v>82</v>
      </c>
      <c r="G556" s="48" t="s">
        <v>24</v>
      </c>
      <c r="H556" s="48" t="s">
        <v>970</v>
      </c>
      <c r="I556" s="48" t="s">
        <v>84</v>
      </c>
      <c r="J556" s="48"/>
      <c r="K556" s="48" t="s">
        <v>1206</v>
      </c>
      <c r="L556" s="48" t="s">
        <v>1205</v>
      </c>
      <c r="M556" s="48" t="s">
        <v>972</v>
      </c>
      <c r="N556" s="48" t="s">
        <v>22</v>
      </c>
      <c r="O556" s="49">
        <v>1446000</v>
      </c>
      <c r="P556" s="50">
        <v>1446000</v>
      </c>
      <c r="Q556" s="51">
        <f t="shared" si="9"/>
        <v>4.1999999999999998E-5</v>
      </c>
      <c r="R556" s="51"/>
    </row>
    <row r="557" spans="1:18" outlineLevel="3">
      <c r="A557" s="48">
        <v>556</v>
      </c>
      <c r="B557" s="48">
        <v>4</v>
      </c>
      <c r="C557" s="48" t="s">
        <v>1207</v>
      </c>
      <c r="D557" s="48" t="s">
        <v>1207</v>
      </c>
      <c r="E557" s="48" t="s">
        <v>82</v>
      </c>
      <c r="F557" s="48" t="s">
        <v>82</v>
      </c>
      <c r="G557" s="48" t="s">
        <v>24</v>
      </c>
      <c r="H557" s="48" t="s">
        <v>970</v>
      </c>
      <c r="I557" s="48" t="s">
        <v>84</v>
      </c>
      <c r="J557" s="48"/>
      <c r="K557" s="48" t="s">
        <v>1208</v>
      </c>
      <c r="L557" s="48" t="s">
        <v>1207</v>
      </c>
      <c r="M557" s="48" t="s">
        <v>975</v>
      </c>
      <c r="N557" s="48" t="s">
        <v>22</v>
      </c>
      <c r="O557" s="49">
        <v>1398800</v>
      </c>
      <c r="P557" s="50">
        <v>1398800</v>
      </c>
      <c r="Q557" s="51">
        <f t="shared" si="9"/>
        <v>4.1E-5</v>
      </c>
      <c r="R557" s="51"/>
    </row>
    <row r="558" spans="1:18" outlineLevel="3">
      <c r="A558" s="48">
        <v>557</v>
      </c>
      <c r="B558" s="48">
        <v>4</v>
      </c>
      <c r="C558" s="48" t="s">
        <v>1209</v>
      </c>
      <c r="D558" s="48" t="s">
        <v>1209</v>
      </c>
      <c r="E558" s="48" t="s">
        <v>82</v>
      </c>
      <c r="F558" s="48" t="s">
        <v>82</v>
      </c>
      <c r="G558" s="48" t="s">
        <v>24</v>
      </c>
      <c r="H558" s="48" t="s">
        <v>970</v>
      </c>
      <c r="I558" s="48" t="s">
        <v>84</v>
      </c>
      <c r="J558" s="48"/>
      <c r="K558" s="48" t="s">
        <v>1210</v>
      </c>
      <c r="L558" s="48" t="s">
        <v>1209</v>
      </c>
      <c r="M558" s="48" t="s">
        <v>975</v>
      </c>
      <c r="N558" s="48" t="s">
        <v>22</v>
      </c>
      <c r="O558" s="49">
        <v>1387362</v>
      </c>
      <c r="P558" s="50">
        <v>1387362</v>
      </c>
      <c r="Q558" s="51">
        <f t="shared" si="9"/>
        <v>4.1E-5</v>
      </c>
      <c r="R558" s="51"/>
    </row>
    <row r="559" spans="1:18" outlineLevel="3">
      <c r="A559" s="48">
        <v>558</v>
      </c>
      <c r="B559" s="48">
        <v>4</v>
      </c>
      <c r="C559" s="48" t="s">
        <v>1211</v>
      </c>
      <c r="D559" s="48" t="s">
        <v>1211</v>
      </c>
      <c r="E559" s="48" t="s">
        <v>82</v>
      </c>
      <c r="F559" s="48" t="s">
        <v>82</v>
      </c>
      <c r="G559" s="48" t="s">
        <v>24</v>
      </c>
      <c r="H559" s="48" t="s">
        <v>970</v>
      </c>
      <c r="I559" s="48" t="s">
        <v>84</v>
      </c>
      <c r="J559" s="48"/>
      <c r="K559" s="48" t="s">
        <v>1212</v>
      </c>
      <c r="L559" s="48" t="s">
        <v>1211</v>
      </c>
      <c r="M559" s="48" t="s">
        <v>972</v>
      </c>
      <c r="N559" s="48" t="s">
        <v>22</v>
      </c>
      <c r="O559" s="49">
        <v>1338300</v>
      </c>
      <c r="P559" s="50">
        <v>1338300</v>
      </c>
      <c r="Q559" s="51">
        <f t="shared" si="9"/>
        <v>3.8999999999999999E-5</v>
      </c>
      <c r="R559" s="51"/>
    </row>
    <row r="560" spans="1:18" outlineLevel="3">
      <c r="A560" s="48">
        <v>559</v>
      </c>
      <c r="B560" s="48">
        <v>4</v>
      </c>
      <c r="C560" s="48" t="s">
        <v>1213</v>
      </c>
      <c r="D560" s="48" t="s">
        <v>1213</v>
      </c>
      <c r="E560" s="48" t="s">
        <v>82</v>
      </c>
      <c r="F560" s="48" t="s">
        <v>82</v>
      </c>
      <c r="G560" s="48" t="s">
        <v>24</v>
      </c>
      <c r="H560" s="48" t="s">
        <v>970</v>
      </c>
      <c r="I560" s="48" t="s">
        <v>84</v>
      </c>
      <c r="J560" s="48"/>
      <c r="K560" s="48" t="s">
        <v>1214</v>
      </c>
      <c r="L560" s="48" t="s">
        <v>1213</v>
      </c>
      <c r="M560" s="48" t="s">
        <v>975</v>
      </c>
      <c r="N560" s="48" t="s">
        <v>22</v>
      </c>
      <c r="O560" s="49">
        <v>1289457</v>
      </c>
      <c r="P560" s="50">
        <v>1289457</v>
      </c>
      <c r="Q560" s="51">
        <f t="shared" si="9"/>
        <v>3.8000000000000002E-5</v>
      </c>
      <c r="R560" s="51"/>
    </row>
    <row r="561" spans="1:18" outlineLevel="3">
      <c r="A561" s="48">
        <v>560</v>
      </c>
      <c r="B561" s="48">
        <v>4</v>
      </c>
      <c r="C561" s="48" t="s">
        <v>1215</v>
      </c>
      <c r="D561" s="48" t="s">
        <v>1215</v>
      </c>
      <c r="E561" s="48" t="s">
        <v>82</v>
      </c>
      <c r="F561" s="48" t="s">
        <v>82</v>
      </c>
      <c r="G561" s="48" t="s">
        <v>24</v>
      </c>
      <c r="H561" s="48" t="s">
        <v>970</v>
      </c>
      <c r="I561" s="48" t="s">
        <v>84</v>
      </c>
      <c r="J561" s="48"/>
      <c r="K561" s="48" t="s">
        <v>1216</v>
      </c>
      <c r="L561" s="48" t="s">
        <v>1215</v>
      </c>
      <c r="M561" s="48" t="s">
        <v>975</v>
      </c>
      <c r="N561" s="48" t="s">
        <v>22</v>
      </c>
      <c r="O561" s="49">
        <v>1273311</v>
      </c>
      <c r="P561" s="50">
        <v>1273311</v>
      </c>
      <c r="Q561" s="51">
        <f t="shared" si="9"/>
        <v>3.6999999999999998E-5</v>
      </c>
      <c r="R561" s="51"/>
    </row>
    <row r="562" spans="1:18" outlineLevel="3">
      <c r="A562" s="48">
        <v>561</v>
      </c>
      <c r="B562" s="48">
        <v>4</v>
      </c>
      <c r="C562" s="48" t="s">
        <v>1217</v>
      </c>
      <c r="D562" s="48" t="s">
        <v>1217</v>
      </c>
      <c r="E562" s="48" t="s">
        <v>82</v>
      </c>
      <c r="F562" s="48" t="s">
        <v>82</v>
      </c>
      <c r="G562" s="48" t="s">
        <v>24</v>
      </c>
      <c r="H562" s="48" t="s">
        <v>970</v>
      </c>
      <c r="I562" s="48" t="s">
        <v>84</v>
      </c>
      <c r="J562" s="48"/>
      <c r="K562" s="48" t="s">
        <v>1218</v>
      </c>
      <c r="L562" s="48" t="s">
        <v>1217</v>
      </c>
      <c r="M562" s="48" t="s">
        <v>972</v>
      </c>
      <c r="N562" s="48" t="s">
        <v>22</v>
      </c>
      <c r="O562" s="49">
        <v>1266000</v>
      </c>
      <c r="P562" s="50">
        <v>1266000</v>
      </c>
      <c r="Q562" s="51">
        <f t="shared" si="9"/>
        <v>3.6999999999999998E-5</v>
      </c>
      <c r="R562" s="51"/>
    </row>
    <row r="563" spans="1:18" outlineLevel="3">
      <c r="A563" s="48">
        <v>562</v>
      </c>
      <c r="B563" s="48">
        <v>4</v>
      </c>
      <c r="C563" s="48" t="s">
        <v>1219</v>
      </c>
      <c r="D563" s="48" t="s">
        <v>1219</v>
      </c>
      <c r="E563" s="48" t="s">
        <v>82</v>
      </c>
      <c r="F563" s="48" t="s">
        <v>82</v>
      </c>
      <c r="G563" s="48" t="s">
        <v>24</v>
      </c>
      <c r="H563" s="48" t="s">
        <v>970</v>
      </c>
      <c r="I563" s="48" t="s">
        <v>84</v>
      </c>
      <c r="J563" s="48"/>
      <c r="K563" s="48" t="s">
        <v>1220</v>
      </c>
      <c r="L563" s="48" t="s">
        <v>1219</v>
      </c>
      <c r="M563" s="48" t="s">
        <v>972</v>
      </c>
      <c r="N563" s="48" t="s">
        <v>22</v>
      </c>
      <c r="O563" s="49">
        <v>1218544</v>
      </c>
      <c r="P563" s="50">
        <v>1218544</v>
      </c>
      <c r="Q563" s="51">
        <f t="shared" si="9"/>
        <v>3.6000000000000001E-5</v>
      </c>
      <c r="R563" s="51"/>
    </row>
    <row r="564" spans="1:18" outlineLevel="3">
      <c r="A564" s="48">
        <v>563</v>
      </c>
      <c r="B564" s="48">
        <v>4</v>
      </c>
      <c r="C564" s="48" t="s">
        <v>1221</v>
      </c>
      <c r="D564" s="48" t="s">
        <v>1221</v>
      </c>
      <c r="E564" s="48" t="s">
        <v>82</v>
      </c>
      <c r="F564" s="48" t="s">
        <v>82</v>
      </c>
      <c r="G564" s="48" t="s">
        <v>24</v>
      </c>
      <c r="H564" s="48" t="s">
        <v>970</v>
      </c>
      <c r="I564" s="48" t="s">
        <v>84</v>
      </c>
      <c r="J564" s="48"/>
      <c r="K564" s="48" t="s">
        <v>1222</v>
      </c>
      <c r="L564" s="48" t="s">
        <v>1221</v>
      </c>
      <c r="M564" s="48" t="s">
        <v>975</v>
      </c>
      <c r="N564" s="48" t="s">
        <v>22</v>
      </c>
      <c r="O564" s="49">
        <v>1162597</v>
      </c>
      <c r="P564" s="50">
        <v>1162597</v>
      </c>
      <c r="Q564" s="51">
        <f t="shared" si="9"/>
        <v>3.4E-5</v>
      </c>
      <c r="R564" s="51"/>
    </row>
    <row r="565" spans="1:18" outlineLevel="3">
      <c r="A565" s="48">
        <v>564</v>
      </c>
      <c r="B565" s="48">
        <v>4</v>
      </c>
      <c r="C565" s="48" t="s">
        <v>1223</v>
      </c>
      <c r="D565" s="48" t="s">
        <v>1223</v>
      </c>
      <c r="E565" s="48" t="s">
        <v>82</v>
      </c>
      <c r="F565" s="48" t="s">
        <v>82</v>
      </c>
      <c r="G565" s="48" t="s">
        <v>24</v>
      </c>
      <c r="H565" s="48" t="s">
        <v>970</v>
      </c>
      <c r="I565" s="48" t="s">
        <v>84</v>
      </c>
      <c r="J565" s="48"/>
      <c r="K565" s="48" t="s">
        <v>1224</v>
      </c>
      <c r="L565" s="48" t="s">
        <v>1223</v>
      </c>
      <c r="M565" s="48" t="s">
        <v>972</v>
      </c>
      <c r="N565" s="48" t="s">
        <v>22</v>
      </c>
      <c r="O565" s="49">
        <v>1094275</v>
      </c>
      <c r="P565" s="50">
        <v>1094275</v>
      </c>
      <c r="Q565" s="51">
        <f t="shared" si="9"/>
        <v>3.1999999999999999E-5</v>
      </c>
      <c r="R565" s="51"/>
    </row>
    <row r="566" spans="1:18" outlineLevel="3">
      <c r="A566" s="48">
        <v>565</v>
      </c>
      <c r="B566" s="48">
        <v>4</v>
      </c>
      <c r="C566" s="48" t="s">
        <v>1225</v>
      </c>
      <c r="D566" s="48" t="s">
        <v>1225</v>
      </c>
      <c r="E566" s="48" t="s">
        <v>82</v>
      </c>
      <c r="F566" s="48" t="s">
        <v>82</v>
      </c>
      <c r="G566" s="48" t="s">
        <v>24</v>
      </c>
      <c r="H566" s="48" t="s">
        <v>970</v>
      </c>
      <c r="I566" s="48" t="s">
        <v>84</v>
      </c>
      <c r="J566" s="48"/>
      <c r="K566" s="48" t="s">
        <v>1226</v>
      </c>
      <c r="L566" s="48" t="s">
        <v>1225</v>
      </c>
      <c r="M566" s="48" t="s">
        <v>1024</v>
      </c>
      <c r="N566" s="48" t="s">
        <v>22</v>
      </c>
      <c r="O566" s="49">
        <v>1083845</v>
      </c>
      <c r="P566" s="50">
        <v>1083845</v>
      </c>
      <c r="Q566" s="51">
        <f t="shared" si="9"/>
        <v>3.1999999999999999E-5</v>
      </c>
      <c r="R566" s="51"/>
    </row>
    <row r="567" spans="1:18" outlineLevel="3">
      <c r="A567" s="48">
        <v>566</v>
      </c>
      <c r="B567" s="48">
        <v>4</v>
      </c>
      <c r="C567" s="48" t="s">
        <v>1227</v>
      </c>
      <c r="D567" s="48" t="s">
        <v>1227</v>
      </c>
      <c r="E567" s="48" t="s">
        <v>82</v>
      </c>
      <c r="F567" s="48" t="s">
        <v>82</v>
      </c>
      <c r="G567" s="48" t="s">
        <v>24</v>
      </c>
      <c r="H567" s="48" t="s">
        <v>970</v>
      </c>
      <c r="I567" s="48" t="s">
        <v>84</v>
      </c>
      <c r="J567" s="48"/>
      <c r="K567" s="48" t="s">
        <v>1228</v>
      </c>
      <c r="L567" s="48" t="s">
        <v>1227</v>
      </c>
      <c r="M567" s="48" t="s">
        <v>1024</v>
      </c>
      <c r="N567" s="48" t="s">
        <v>22</v>
      </c>
      <c r="O567" s="49">
        <v>1027387</v>
      </c>
      <c r="P567" s="50">
        <v>1027387</v>
      </c>
      <c r="Q567" s="51">
        <f t="shared" si="9"/>
        <v>3.0000000000000001E-5</v>
      </c>
      <c r="R567" s="51"/>
    </row>
    <row r="568" spans="1:18" outlineLevel="3">
      <c r="A568" s="48">
        <v>567</v>
      </c>
      <c r="B568" s="48">
        <v>4</v>
      </c>
      <c r="C568" s="48" t="s">
        <v>1229</v>
      </c>
      <c r="D568" s="48" t="s">
        <v>1229</v>
      </c>
      <c r="E568" s="48" t="s">
        <v>82</v>
      </c>
      <c r="F568" s="48" t="s">
        <v>82</v>
      </c>
      <c r="G568" s="48" t="s">
        <v>24</v>
      </c>
      <c r="H568" s="48" t="s">
        <v>970</v>
      </c>
      <c r="I568" s="48" t="s">
        <v>84</v>
      </c>
      <c r="J568" s="48"/>
      <c r="K568" s="48" t="s">
        <v>1230</v>
      </c>
      <c r="L568" s="48" t="s">
        <v>1229</v>
      </c>
      <c r="M568" s="48" t="s">
        <v>975</v>
      </c>
      <c r="N568" s="48" t="s">
        <v>22</v>
      </c>
      <c r="O568" s="49">
        <v>1001000</v>
      </c>
      <c r="P568" s="50">
        <v>1001000</v>
      </c>
      <c r="Q568" s="51">
        <f t="shared" si="9"/>
        <v>2.9E-5</v>
      </c>
      <c r="R568" s="51"/>
    </row>
    <row r="569" spans="1:18" outlineLevel="3">
      <c r="A569" s="48">
        <v>568</v>
      </c>
      <c r="B569" s="48">
        <v>4</v>
      </c>
      <c r="C569" s="48" t="s">
        <v>1231</v>
      </c>
      <c r="D569" s="48" t="s">
        <v>1231</v>
      </c>
      <c r="E569" s="48" t="s">
        <v>82</v>
      </c>
      <c r="F569" s="48" t="s">
        <v>82</v>
      </c>
      <c r="G569" s="48" t="s">
        <v>24</v>
      </c>
      <c r="H569" s="48" t="s">
        <v>970</v>
      </c>
      <c r="I569" s="48" t="s">
        <v>84</v>
      </c>
      <c r="J569" s="48"/>
      <c r="K569" s="48" t="s">
        <v>1232</v>
      </c>
      <c r="L569" s="48" t="s">
        <v>1231</v>
      </c>
      <c r="M569" s="48" t="s">
        <v>972</v>
      </c>
      <c r="N569" s="48" t="s">
        <v>22</v>
      </c>
      <c r="O569" s="49">
        <v>970000</v>
      </c>
      <c r="P569" s="50">
        <v>970000</v>
      </c>
      <c r="Q569" s="51">
        <f t="shared" si="9"/>
        <v>2.8E-5</v>
      </c>
      <c r="R569" s="51"/>
    </row>
    <row r="570" spans="1:18" outlineLevel="3">
      <c r="A570" s="48">
        <v>569</v>
      </c>
      <c r="B570" s="48">
        <v>4</v>
      </c>
      <c r="C570" s="48" t="s">
        <v>1233</v>
      </c>
      <c r="D570" s="48" t="s">
        <v>1233</v>
      </c>
      <c r="E570" s="48" t="s">
        <v>82</v>
      </c>
      <c r="F570" s="48" t="s">
        <v>82</v>
      </c>
      <c r="G570" s="48" t="s">
        <v>24</v>
      </c>
      <c r="H570" s="48" t="s">
        <v>970</v>
      </c>
      <c r="I570" s="48" t="s">
        <v>84</v>
      </c>
      <c r="J570" s="48"/>
      <c r="K570" s="48" t="s">
        <v>1234</v>
      </c>
      <c r="L570" s="48" t="s">
        <v>1233</v>
      </c>
      <c r="M570" s="48" t="s">
        <v>1024</v>
      </c>
      <c r="N570" s="48" t="s">
        <v>22</v>
      </c>
      <c r="O570" s="49">
        <v>956000</v>
      </c>
      <c r="P570" s="50">
        <v>956000</v>
      </c>
      <c r="Q570" s="51">
        <f t="shared" si="9"/>
        <v>2.8E-5</v>
      </c>
      <c r="R570" s="51"/>
    </row>
    <row r="571" spans="1:18" outlineLevel="3">
      <c r="A571" s="48">
        <v>570</v>
      </c>
      <c r="B571" s="48">
        <v>4</v>
      </c>
      <c r="C571" s="48" t="s">
        <v>1235</v>
      </c>
      <c r="D571" s="48" t="s">
        <v>1235</v>
      </c>
      <c r="E571" s="48" t="s">
        <v>82</v>
      </c>
      <c r="F571" s="48" t="s">
        <v>82</v>
      </c>
      <c r="G571" s="48" t="s">
        <v>24</v>
      </c>
      <c r="H571" s="48" t="s">
        <v>970</v>
      </c>
      <c r="I571" s="48" t="s">
        <v>84</v>
      </c>
      <c r="J571" s="48"/>
      <c r="K571" s="48" t="s">
        <v>1236</v>
      </c>
      <c r="L571" s="48" t="s">
        <v>1235</v>
      </c>
      <c r="M571" s="48" t="s">
        <v>972</v>
      </c>
      <c r="N571" s="48" t="s">
        <v>22</v>
      </c>
      <c r="O571" s="49">
        <v>936000</v>
      </c>
      <c r="P571" s="50">
        <v>936000</v>
      </c>
      <c r="Q571" s="51">
        <f t="shared" si="9"/>
        <v>2.6999999999999999E-5</v>
      </c>
      <c r="R571" s="51"/>
    </row>
    <row r="572" spans="1:18" outlineLevel="3">
      <c r="A572" s="48">
        <v>571</v>
      </c>
      <c r="B572" s="48">
        <v>4</v>
      </c>
      <c r="C572" s="48" t="s">
        <v>1237</v>
      </c>
      <c r="D572" s="48" t="s">
        <v>1237</v>
      </c>
      <c r="E572" s="48" t="s">
        <v>82</v>
      </c>
      <c r="F572" s="48" t="s">
        <v>82</v>
      </c>
      <c r="G572" s="48" t="s">
        <v>24</v>
      </c>
      <c r="H572" s="48" t="s">
        <v>970</v>
      </c>
      <c r="I572" s="48" t="s">
        <v>84</v>
      </c>
      <c r="J572" s="48"/>
      <c r="K572" s="48" t="s">
        <v>1238</v>
      </c>
      <c r="L572" s="48" t="s">
        <v>1237</v>
      </c>
      <c r="M572" s="48" t="s">
        <v>972</v>
      </c>
      <c r="N572" s="48" t="s">
        <v>22</v>
      </c>
      <c r="O572" s="49">
        <v>935000</v>
      </c>
      <c r="P572" s="50">
        <v>935000</v>
      </c>
      <c r="Q572" s="51">
        <f t="shared" si="9"/>
        <v>2.6999999999999999E-5</v>
      </c>
      <c r="R572" s="51"/>
    </row>
    <row r="573" spans="1:18" outlineLevel="3">
      <c r="A573" s="48">
        <v>572</v>
      </c>
      <c r="B573" s="48">
        <v>4</v>
      </c>
      <c r="C573" s="48" t="s">
        <v>1239</v>
      </c>
      <c r="D573" s="48" t="s">
        <v>1239</v>
      </c>
      <c r="E573" s="48" t="s">
        <v>82</v>
      </c>
      <c r="F573" s="48" t="s">
        <v>82</v>
      </c>
      <c r="G573" s="48" t="s">
        <v>24</v>
      </c>
      <c r="H573" s="48" t="s">
        <v>970</v>
      </c>
      <c r="I573" s="48" t="s">
        <v>84</v>
      </c>
      <c r="J573" s="48"/>
      <c r="K573" s="48" t="s">
        <v>1240</v>
      </c>
      <c r="L573" s="48" t="s">
        <v>1239</v>
      </c>
      <c r="M573" s="48" t="s">
        <v>972</v>
      </c>
      <c r="N573" s="48" t="s">
        <v>22</v>
      </c>
      <c r="O573" s="49">
        <v>928332</v>
      </c>
      <c r="P573" s="50">
        <v>928332</v>
      </c>
      <c r="Q573" s="51">
        <f t="shared" si="9"/>
        <v>2.6999999999999999E-5</v>
      </c>
      <c r="R573" s="51"/>
    </row>
    <row r="574" spans="1:18" outlineLevel="3">
      <c r="A574" s="48">
        <v>573</v>
      </c>
      <c r="B574" s="48">
        <v>4</v>
      </c>
      <c r="C574" s="48" t="s">
        <v>1241</v>
      </c>
      <c r="D574" s="48" t="s">
        <v>1241</v>
      </c>
      <c r="E574" s="48" t="s">
        <v>82</v>
      </c>
      <c r="F574" s="48" t="s">
        <v>82</v>
      </c>
      <c r="G574" s="48" t="s">
        <v>24</v>
      </c>
      <c r="H574" s="48" t="s">
        <v>970</v>
      </c>
      <c r="I574" s="48" t="s">
        <v>84</v>
      </c>
      <c r="J574" s="48"/>
      <c r="K574" s="48" t="s">
        <v>1242</v>
      </c>
      <c r="L574" s="48" t="s">
        <v>1241</v>
      </c>
      <c r="M574" s="48" t="s">
        <v>972</v>
      </c>
      <c r="N574" s="48" t="s">
        <v>22</v>
      </c>
      <c r="O574" s="49">
        <v>915000</v>
      </c>
      <c r="P574" s="50">
        <v>915000</v>
      </c>
      <c r="Q574" s="51">
        <f t="shared" si="9"/>
        <v>2.6999999999999999E-5</v>
      </c>
      <c r="R574" s="51"/>
    </row>
    <row r="575" spans="1:18" outlineLevel="3">
      <c r="A575" s="48">
        <v>574</v>
      </c>
      <c r="B575" s="48">
        <v>4</v>
      </c>
      <c r="C575" s="48" t="s">
        <v>1243</v>
      </c>
      <c r="D575" s="48" t="s">
        <v>1243</v>
      </c>
      <c r="E575" s="48" t="s">
        <v>82</v>
      </c>
      <c r="F575" s="48" t="s">
        <v>82</v>
      </c>
      <c r="G575" s="48" t="s">
        <v>24</v>
      </c>
      <c r="H575" s="48" t="s">
        <v>970</v>
      </c>
      <c r="I575" s="48" t="s">
        <v>84</v>
      </c>
      <c r="J575" s="48"/>
      <c r="K575" s="48" t="s">
        <v>1244</v>
      </c>
      <c r="L575" s="48" t="s">
        <v>1243</v>
      </c>
      <c r="M575" s="48" t="s">
        <v>972</v>
      </c>
      <c r="N575" s="48" t="s">
        <v>22</v>
      </c>
      <c r="O575" s="49">
        <v>895000</v>
      </c>
      <c r="P575" s="50">
        <v>895000</v>
      </c>
      <c r="Q575" s="51">
        <f t="shared" si="9"/>
        <v>2.5999999999999998E-5</v>
      </c>
      <c r="R575" s="51"/>
    </row>
    <row r="576" spans="1:18" outlineLevel="3">
      <c r="A576" s="48">
        <v>575</v>
      </c>
      <c r="B576" s="48">
        <v>4</v>
      </c>
      <c r="C576" s="48" t="s">
        <v>1245</v>
      </c>
      <c r="D576" s="48" t="s">
        <v>1245</v>
      </c>
      <c r="E576" s="48" t="s">
        <v>82</v>
      </c>
      <c r="F576" s="48" t="s">
        <v>82</v>
      </c>
      <c r="G576" s="48" t="s">
        <v>24</v>
      </c>
      <c r="H576" s="48" t="s">
        <v>970</v>
      </c>
      <c r="I576" s="48" t="s">
        <v>84</v>
      </c>
      <c r="J576" s="48"/>
      <c r="K576" s="48" t="s">
        <v>1246</v>
      </c>
      <c r="L576" s="48" t="s">
        <v>1245</v>
      </c>
      <c r="M576" s="48" t="s">
        <v>972</v>
      </c>
      <c r="N576" s="48" t="s">
        <v>22</v>
      </c>
      <c r="O576" s="49">
        <v>878770</v>
      </c>
      <c r="P576" s="50">
        <v>878770</v>
      </c>
      <c r="Q576" s="51">
        <f t="shared" si="9"/>
        <v>2.5999999999999998E-5</v>
      </c>
      <c r="R576" s="51"/>
    </row>
    <row r="577" spans="1:18" outlineLevel="3">
      <c r="A577" s="48">
        <v>576</v>
      </c>
      <c r="B577" s="48">
        <v>4</v>
      </c>
      <c r="C577" s="48" t="s">
        <v>1247</v>
      </c>
      <c r="D577" s="48" t="s">
        <v>1247</v>
      </c>
      <c r="E577" s="48" t="s">
        <v>82</v>
      </c>
      <c r="F577" s="48" t="s">
        <v>82</v>
      </c>
      <c r="G577" s="48" t="s">
        <v>24</v>
      </c>
      <c r="H577" s="48" t="s">
        <v>970</v>
      </c>
      <c r="I577" s="48" t="s">
        <v>84</v>
      </c>
      <c r="J577" s="48"/>
      <c r="K577" s="48" t="s">
        <v>1248</v>
      </c>
      <c r="L577" s="48" t="s">
        <v>1247</v>
      </c>
      <c r="M577" s="48" t="s">
        <v>972</v>
      </c>
      <c r="N577" s="48" t="s">
        <v>22</v>
      </c>
      <c r="O577" s="49">
        <v>877150</v>
      </c>
      <c r="P577" s="50">
        <v>877150</v>
      </c>
      <c r="Q577" s="51">
        <f t="shared" si="9"/>
        <v>2.5999999999999998E-5</v>
      </c>
      <c r="R577" s="51"/>
    </row>
    <row r="578" spans="1:18" outlineLevel="3">
      <c r="A578" s="48">
        <v>577</v>
      </c>
      <c r="B578" s="48">
        <v>4</v>
      </c>
      <c r="C578" s="48" t="s">
        <v>1249</v>
      </c>
      <c r="D578" s="48" t="s">
        <v>1249</v>
      </c>
      <c r="E578" s="48" t="s">
        <v>82</v>
      </c>
      <c r="F578" s="48" t="s">
        <v>82</v>
      </c>
      <c r="G578" s="48" t="s">
        <v>24</v>
      </c>
      <c r="H578" s="48" t="s">
        <v>970</v>
      </c>
      <c r="I578" s="48" t="s">
        <v>84</v>
      </c>
      <c r="J578" s="48"/>
      <c r="K578" s="48" t="s">
        <v>1250</v>
      </c>
      <c r="L578" s="48" t="s">
        <v>1249</v>
      </c>
      <c r="M578" s="48" t="s">
        <v>975</v>
      </c>
      <c r="N578" s="48" t="s">
        <v>22</v>
      </c>
      <c r="O578" s="49">
        <v>843122</v>
      </c>
      <c r="P578" s="50">
        <v>843122</v>
      </c>
      <c r="Q578" s="51">
        <f t="shared" si="9"/>
        <v>2.5000000000000001E-5</v>
      </c>
      <c r="R578" s="51"/>
    </row>
    <row r="579" spans="1:18" outlineLevel="3">
      <c r="A579" s="48">
        <v>578</v>
      </c>
      <c r="B579" s="48">
        <v>4</v>
      </c>
      <c r="C579" s="48" t="s">
        <v>1251</v>
      </c>
      <c r="D579" s="48" t="s">
        <v>1251</v>
      </c>
      <c r="E579" s="48" t="s">
        <v>82</v>
      </c>
      <c r="F579" s="48" t="s">
        <v>82</v>
      </c>
      <c r="G579" s="48" t="s">
        <v>24</v>
      </c>
      <c r="H579" s="48" t="s">
        <v>970</v>
      </c>
      <c r="I579" s="48" t="s">
        <v>84</v>
      </c>
      <c r="J579" s="48"/>
      <c r="K579" s="48" t="s">
        <v>1252</v>
      </c>
      <c r="L579" s="48" t="s">
        <v>1251</v>
      </c>
      <c r="M579" s="48" t="s">
        <v>972</v>
      </c>
      <c r="N579" s="48" t="s">
        <v>22</v>
      </c>
      <c r="O579" s="49">
        <v>841500</v>
      </c>
      <c r="P579" s="50">
        <v>841500</v>
      </c>
      <c r="Q579" s="51">
        <f t="shared" si="9"/>
        <v>2.5000000000000001E-5</v>
      </c>
      <c r="R579" s="51"/>
    </row>
    <row r="580" spans="1:18" outlineLevel="3">
      <c r="A580" s="48">
        <v>579</v>
      </c>
      <c r="B580" s="48">
        <v>4</v>
      </c>
      <c r="C580" s="48" t="s">
        <v>1253</v>
      </c>
      <c r="D580" s="48" t="s">
        <v>1253</v>
      </c>
      <c r="E580" s="48" t="s">
        <v>82</v>
      </c>
      <c r="F580" s="48" t="s">
        <v>82</v>
      </c>
      <c r="G580" s="48" t="s">
        <v>24</v>
      </c>
      <c r="H580" s="48" t="s">
        <v>970</v>
      </c>
      <c r="I580" s="48" t="s">
        <v>84</v>
      </c>
      <c r="J580" s="48"/>
      <c r="K580" s="48" t="s">
        <v>1254</v>
      </c>
      <c r="L580" s="48" t="s">
        <v>1253</v>
      </c>
      <c r="M580" s="48" t="s">
        <v>972</v>
      </c>
      <c r="N580" s="48" t="s">
        <v>22</v>
      </c>
      <c r="O580" s="49">
        <v>817000</v>
      </c>
      <c r="P580" s="50">
        <v>817000</v>
      </c>
      <c r="Q580" s="51">
        <f t="shared" si="9"/>
        <v>2.4000000000000001E-5</v>
      </c>
      <c r="R580" s="51"/>
    </row>
    <row r="581" spans="1:18" outlineLevel="3">
      <c r="A581" s="48">
        <v>580</v>
      </c>
      <c r="B581" s="48">
        <v>4</v>
      </c>
      <c r="C581" s="48" t="s">
        <v>1255</v>
      </c>
      <c r="D581" s="48" t="s">
        <v>1255</v>
      </c>
      <c r="E581" s="48" t="s">
        <v>82</v>
      </c>
      <c r="F581" s="48" t="s">
        <v>82</v>
      </c>
      <c r="G581" s="48" t="s">
        <v>24</v>
      </c>
      <c r="H581" s="48" t="s">
        <v>970</v>
      </c>
      <c r="I581" s="48" t="s">
        <v>84</v>
      </c>
      <c r="J581" s="48"/>
      <c r="K581" s="48" t="s">
        <v>1256</v>
      </c>
      <c r="L581" s="48" t="s">
        <v>1255</v>
      </c>
      <c r="M581" s="48" t="s">
        <v>972</v>
      </c>
      <c r="N581" s="48" t="s">
        <v>22</v>
      </c>
      <c r="O581" s="49">
        <v>805227</v>
      </c>
      <c r="P581" s="50">
        <v>805227</v>
      </c>
      <c r="Q581" s="51">
        <f t="shared" si="9"/>
        <v>2.4000000000000001E-5</v>
      </c>
      <c r="R581" s="51"/>
    </row>
    <row r="582" spans="1:18" outlineLevel="3">
      <c r="A582" s="48">
        <v>581</v>
      </c>
      <c r="B582" s="48">
        <v>4</v>
      </c>
      <c r="C582" s="48" t="s">
        <v>1257</v>
      </c>
      <c r="D582" s="48" t="s">
        <v>1257</v>
      </c>
      <c r="E582" s="48" t="s">
        <v>82</v>
      </c>
      <c r="F582" s="48" t="s">
        <v>82</v>
      </c>
      <c r="G582" s="48" t="s">
        <v>24</v>
      </c>
      <c r="H582" s="48" t="s">
        <v>970</v>
      </c>
      <c r="I582" s="48" t="s">
        <v>84</v>
      </c>
      <c r="J582" s="48"/>
      <c r="K582" s="48" t="s">
        <v>1258</v>
      </c>
      <c r="L582" s="48" t="s">
        <v>1257</v>
      </c>
      <c r="M582" s="48" t="s">
        <v>972</v>
      </c>
      <c r="N582" s="48" t="s">
        <v>22</v>
      </c>
      <c r="O582" s="49">
        <v>800500</v>
      </c>
      <c r="P582" s="50">
        <v>800500</v>
      </c>
      <c r="Q582" s="51">
        <f t="shared" si="9"/>
        <v>2.3E-5</v>
      </c>
      <c r="R582" s="51"/>
    </row>
    <row r="583" spans="1:18" outlineLevel="3">
      <c r="A583" s="48">
        <v>582</v>
      </c>
      <c r="B583" s="48">
        <v>4</v>
      </c>
      <c r="C583" s="48" t="s">
        <v>1259</v>
      </c>
      <c r="D583" s="48" t="s">
        <v>1259</v>
      </c>
      <c r="E583" s="48" t="s">
        <v>82</v>
      </c>
      <c r="F583" s="48" t="s">
        <v>82</v>
      </c>
      <c r="G583" s="48" t="s">
        <v>24</v>
      </c>
      <c r="H583" s="48" t="s">
        <v>970</v>
      </c>
      <c r="I583" s="48" t="s">
        <v>84</v>
      </c>
      <c r="J583" s="48"/>
      <c r="K583" s="48" t="s">
        <v>1260</v>
      </c>
      <c r="L583" s="48" t="s">
        <v>1259</v>
      </c>
      <c r="M583" s="48" t="s">
        <v>972</v>
      </c>
      <c r="N583" s="48" t="s">
        <v>22</v>
      </c>
      <c r="O583" s="49">
        <v>794741</v>
      </c>
      <c r="P583" s="50">
        <v>794741</v>
      </c>
      <c r="Q583" s="51">
        <f t="shared" si="9"/>
        <v>2.3E-5</v>
      </c>
      <c r="R583" s="51"/>
    </row>
    <row r="584" spans="1:18" outlineLevel="3">
      <c r="A584" s="48">
        <v>583</v>
      </c>
      <c r="B584" s="48">
        <v>4</v>
      </c>
      <c r="C584" s="48" t="s">
        <v>1261</v>
      </c>
      <c r="D584" s="48" t="s">
        <v>1261</v>
      </c>
      <c r="E584" s="48" t="s">
        <v>82</v>
      </c>
      <c r="F584" s="48" t="s">
        <v>82</v>
      </c>
      <c r="G584" s="48" t="s">
        <v>24</v>
      </c>
      <c r="H584" s="48" t="s">
        <v>970</v>
      </c>
      <c r="I584" s="48" t="s">
        <v>84</v>
      </c>
      <c r="J584" s="48"/>
      <c r="K584" s="48" t="s">
        <v>1262</v>
      </c>
      <c r="L584" s="48" t="s">
        <v>1261</v>
      </c>
      <c r="M584" s="48" t="s">
        <v>972</v>
      </c>
      <c r="N584" s="48" t="s">
        <v>22</v>
      </c>
      <c r="O584" s="49">
        <v>775179</v>
      </c>
      <c r="P584" s="50">
        <v>775179</v>
      </c>
      <c r="Q584" s="51">
        <f t="shared" si="9"/>
        <v>2.3E-5</v>
      </c>
      <c r="R584" s="51"/>
    </row>
    <row r="585" spans="1:18" outlineLevel="3">
      <c r="A585" s="48">
        <v>584</v>
      </c>
      <c r="B585" s="48">
        <v>4</v>
      </c>
      <c r="C585" s="48" t="s">
        <v>1263</v>
      </c>
      <c r="D585" s="48" t="s">
        <v>1263</v>
      </c>
      <c r="E585" s="48" t="s">
        <v>82</v>
      </c>
      <c r="F585" s="48" t="s">
        <v>82</v>
      </c>
      <c r="G585" s="48" t="s">
        <v>24</v>
      </c>
      <c r="H585" s="48" t="s">
        <v>970</v>
      </c>
      <c r="I585" s="48" t="s">
        <v>84</v>
      </c>
      <c r="J585" s="48"/>
      <c r="K585" s="48" t="s">
        <v>1264</v>
      </c>
      <c r="L585" s="48" t="s">
        <v>1263</v>
      </c>
      <c r="M585" s="48" t="s">
        <v>1024</v>
      </c>
      <c r="N585" s="48" t="s">
        <v>22</v>
      </c>
      <c r="O585" s="49">
        <v>742850</v>
      </c>
      <c r="P585" s="50">
        <v>742850</v>
      </c>
      <c r="Q585" s="51">
        <f t="shared" si="9"/>
        <v>2.1999999999999999E-5</v>
      </c>
      <c r="R585" s="51"/>
    </row>
    <row r="586" spans="1:18" outlineLevel="3">
      <c r="A586" s="48">
        <v>585</v>
      </c>
      <c r="B586" s="48">
        <v>4</v>
      </c>
      <c r="C586" s="48" t="s">
        <v>1265</v>
      </c>
      <c r="D586" s="48" t="s">
        <v>1265</v>
      </c>
      <c r="E586" s="48" t="s">
        <v>82</v>
      </c>
      <c r="F586" s="48" t="s">
        <v>82</v>
      </c>
      <c r="G586" s="48" t="s">
        <v>24</v>
      </c>
      <c r="H586" s="48" t="s">
        <v>970</v>
      </c>
      <c r="I586" s="48" t="s">
        <v>84</v>
      </c>
      <c r="J586" s="48"/>
      <c r="K586" s="48" t="s">
        <v>1266</v>
      </c>
      <c r="L586" s="48" t="s">
        <v>1265</v>
      </c>
      <c r="M586" s="48" t="s">
        <v>972</v>
      </c>
      <c r="N586" s="48" t="s">
        <v>22</v>
      </c>
      <c r="O586" s="49">
        <v>737130</v>
      </c>
      <c r="P586" s="50">
        <v>737130</v>
      </c>
      <c r="Q586" s="51">
        <f t="shared" si="9"/>
        <v>2.1999999999999999E-5</v>
      </c>
      <c r="R586" s="51"/>
    </row>
    <row r="587" spans="1:18" outlineLevel="3">
      <c r="A587" s="48">
        <v>586</v>
      </c>
      <c r="B587" s="48">
        <v>4</v>
      </c>
      <c r="C587" s="48" t="s">
        <v>1267</v>
      </c>
      <c r="D587" s="48" t="s">
        <v>1267</v>
      </c>
      <c r="E587" s="48" t="s">
        <v>82</v>
      </c>
      <c r="F587" s="48" t="s">
        <v>82</v>
      </c>
      <c r="G587" s="48" t="s">
        <v>24</v>
      </c>
      <c r="H587" s="48" t="s">
        <v>970</v>
      </c>
      <c r="I587" s="48" t="s">
        <v>84</v>
      </c>
      <c r="J587" s="48"/>
      <c r="K587" s="48" t="s">
        <v>1268</v>
      </c>
      <c r="L587" s="48" t="s">
        <v>1267</v>
      </c>
      <c r="M587" s="48" t="s">
        <v>972</v>
      </c>
      <c r="N587" s="48" t="s">
        <v>22</v>
      </c>
      <c r="O587" s="49">
        <v>736000</v>
      </c>
      <c r="P587" s="50">
        <v>736000</v>
      </c>
      <c r="Q587" s="51">
        <f t="shared" si="9"/>
        <v>2.1999999999999999E-5</v>
      </c>
      <c r="R587" s="51"/>
    </row>
    <row r="588" spans="1:18" outlineLevel="3">
      <c r="A588" s="48">
        <v>587</v>
      </c>
      <c r="B588" s="48">
        <v>4</v>
      </c>
      <c r="C588" s="48" t="s">
        <v>1269</v>
      </c>
      <c r="D588" s="48" t="s">
        <v>1269</v>
      </c>
      <c r="E588" s="48" t="s">
        <v>82</v>
      </c>
      <c r="F588" s="48" t="s">
        <v>82</v>
      </c>
      <c r="G588" s="48" t="s">
        <v>24</v>
      </c>
      <c r="H588" s="48" t="s">
        <v>970</v>
      </c>
      <c r="I588" s="48" t="s">
        <v>84</v>
      </c>
      <c r="J588" s="48"/>
      <c r="K588" s="48" t="s">
        <v>1270</v>
      </c>
      <c r="L588" s="48" t="s">
        <v>1269</v>
      </c>
      <c r="M588" s="48" t="s">
        <v>972</v>
      </c>
      <c r="N588" s="48" t="s">
        <v>22</v>
      </c>
      <c r="O588" s="49">
        <v>726000</v>
      </c>
      <c r="P588" s="50">
        <v>726000</v>
      </c>
      <c r="Q588" s="51">
        <f t="shared" ref="Q588:Q651" si="10">ROUND(P588/$P$2,6)</f>
        <v>2.0999999999999999E-5</v>
      </c>
      <c r="R588" s="51"/>
    </row>
    <row r="589" spans="1:18" outlineLevel="3">
      <c r="A589" s="48">
        <v>588</v>
      </c>
      <c r="B589" s="48">
        <v>4</v>
      </c>
      <c r="C589" s="48" t="s">
        <v>1271</v>
      </c>
      <c r="D589" s="48" t="s">
        <v>1271</v>
      </c>
      <c r="E589" s="48" t="s">
        <v>82</v>
      </c>
      <c r="F589" s="48" t="s">
        <v>82</v>
      </c>
      <c r="G589" s="48" t="s">
        <v>24</v>
      </c>
      <c r="H589" s="48" t="s">
        <v>970</v>
      </c>
      <c r="I589" s="48" t="s">
        <v>84</v>
      </c>
      <c r="J589" s="48"/>
      <c r="K589" s="48" t="s">
        <v>1272</v>
      </c>
      <c r="L589" s="48" t="s">
        <v>1271</v>
      </c>
      <c r="M589" s="48" t="s">
        <v>972</v>
      </c>
      <c r="N589" s="48" t="s">
        <v>22</v>
      </c>
      <c r="O589" s="49">
        <v>724000</v>
      </c>
      <c r="P589" s="50">
        <v>724000</v>
      </c>
      <c r="Q589" s="51">
        <f t="shared" si="10"/>
        <v>2.0999999999999999E-5</v>
      </c>
      <c r="R589" s="51"/>
    </row>
    <row r="590" spans="1:18" outlineLevel="3">
      <c r="A590" s="48">
        <v>589</v>
      </c>
      <c r="B590" s="48">
        <v>4</v>
      </c>
      <c r="C590" s="48" t="s">
        <v>1273</v>
      </c>
      <c r="D590" s="48" t="s">
        <v>1273</v>
      </c>
      <c r="E590" s="48" t="s">
        <v>82</v>
      </c>
      <c r="F590" s="48" t="s">
        <v>82</v>
      </c>
      <c r="G590" s="48" t="s">
        <v>24</v>
      </c>
      <c r="H590" s="48" t="s">
        <v>970</v>
      </c>
      <c r="I590" s="48" t="s">
        <v>84</v>
      </c>
      <c r="J590" s="48"/>
      <c r="K590" s="48" t="s">
        <v>1274</v>
      </c>
      <c r="L590" s="48" t="s">
        <v>1273</v>
      </c>
      <c r="M590" s="48" t="s">
        <v>1024</v>
      </c>
      <c r="N590" s="48" t="s">
        <v>22</v>
      </c>
      <c r="O590" s="49">
        <v>719000</v>
      </c>
      <c r="P590" s="50">
        <v>719000</v>
      </c>
      <c r="Q590" s="51">
        <f t="shared" si="10"/>
        <v>2.0999999999999999E-5</v>
      </c>
      <c r="R590" s="51"/>
    </row>
    <row r="591" spans="1:18" outlineLevel="3">
      <c r="A591" s="48">
        <v>590</v>
      </c>
      <c r="B591" s="48">
        <v>4</v>
      </c>
      <c r="C591" s="48" t="s">
        <v>1275</v>
      </c>
      <c r="D591" s="48" t="s">
        <v>1275</v>
      </c>
      <c r="E591" s="48" t="s">
        <v>82</v>
      </c>
      <c r="F591" s="48" t="s">
        <v>82</v>
      </c>
      <c r="G591" s="48" t="s">
        <v>24</v>
      </c>
      <c r="H591" s="48" t="s">
        <v>970</v>
      </c>
      <c r="I591" s="48" t="s">
        <v>84</v>
      </c>
      <c r="J591" s="48"/>
      <c r="K591" s="48" t="s">
        <v>1276</v>
      </c>
      <c r="L591" s="48" t="s">
        <v>1275</v>
      </c>
      <c r="M591" s="48" t="s">
        <v>1024</v>
      </c>
      <c r="N591" s="48" t="s">
        <v>22</v>
      </c>
      <c r="O591" s="49">
        <v>717748</v>
      </c>
      <c r="P591" s="50">
        <v>717748</v>
      </c>
      <c r="Q591" s="51">
        <f t="shared" si="10"/>
        <v>2.0999999999999999E-5</v>
      </c>
      <c r="R591" s="51"/>
    </row>
    <row r="592" spans="1:18" outlineLevel="3">
      <c r="A592" s="48">
        <v>591</v>
      </c>
      <c r="B592" s="48">
        <v>4</v>
      </c>
      <c r="C592" s="48" t="s">
        <v>1277</v>
      </c>
      <c r="D592" s="48" t="s">
        <v>1277</v>
      </c>
      <c r="E592" s="48" t="s">
        <v>82</v>
      </c>
      <c r="F592" s="48" t="s">
        <v>82</v>
      </c>
      <c r="G592" s="48" t="s">
        <v>24</v>
      </c>
      <c r="H592" s="48" t="s">
        <v>970</v>
      </c>
      <c r="I592" s="48" t="s">
        <v>84</v>
      </c>
      <c r="J592" s="48"/>
      <c r="K592" s="48" t="s">
        <v>1278</v>
      </c>
      <c r="L592" s="48" t="s">
        <v>1277</v>
      </c>
      <c r="M592" s="48" t="s">
        <v>1024</v>
      </c>
      <c r="N592" s="48" t="s">
        <v>22</v>
      </c>
      <c r="O592" s="49">
        <v>717715</v>
      </c>
      <c r="P592" s="50">
        <v>717715</v>
      </c>
      <c r="Q592" s="51">
        <f t="shared" si="10"/>
        <v>2.0999999999999999E-5</v>
      </c>
      <c r="R592" s="51"/>
    </row>
    <row r="593" spans="1:18" outlineLevel="3">
      <c r="A593" s="48">
        <v>592</v>
      </c>
      <c r="B593" s="48">
        <v>4</v>
      </c>
      <c r="C593" s="48" t="s">
        <v>1279</v>
      </c>
      <c r="D593" s="48" t="s">
        <v>1279</v>
      </c>
      <c r="E593" s="48" t="s">
        <v>82</v>
      </c>
      <c r="F593" s="48" t="s">
        <v>82</v>
      </c>
      <c r="G593" s="48" t="s">
        <v>24</v>
      </c>
      <c r="H593" s="48" t="s">
        <v>970</v>
      </c>
      <c r="I593" s="48" t="s">
        <v>84</v>
      </c>
      <c r="J593" s="48"/>
      <c r="K593" s="48" t="s">
        <v>1280</v>
      </c>
      <c r="L593" s="48" t="s">
        <v>1279</v>
      </c>
      <c r="M593" s="48" t="s">
        <v>1024</v>
      </c>
      <c r="N593" s="48" t="s">
        <v>22</v>
      </c>
      <c r="O593" s="49">
        <v>705000</v>
      </c>
      <c r="P593" s="50">
        <v>705000</v>
      </c>
      <c r="Q593" s="51">
        <f t="shared" si="10"/>
        <v>2.0999999999999999E-5</v>
      </c>
      <c r="R593" s="51"/>
    </row>
    <row r="594" spans="1:18" outlineLevel="3">
      <c r="A594" s="48">
        <v>593</v>
      </c>
      <c r="B594" s="48">
        <v>4</v>
      </c>
      <c r="C594" s="48" t="s">
        <v>1281</v>
      </c>
      <c r="D594" s="48" t="s">
        <v>1281</v>
      </c>
      <c r="E594" s="48" t="s">
        <v>82</v>
      </c>
      <c r="F594" s="48" t="s">
        <v>82</v>
      </c>
      <c r="G594" s="48" t="s">
        <v>24</v>
      </c>
      <c r="H594" s="48" t="s">
        <v>970</v>
      </c>
      <c r="I594" s="48" t="s">
        <v>84</v>
      </c>
      <c r="J594" s="48"/>
      <c r="K594" s="48" t="s">
        <v>1282</v>
      </c>
      <c r="L594" s="48" t="s">
        <v>1281</v>
      </c>
      <c r="M594" s="48" t="s">
        <v>972</v>
      </c>
      <c r="N594" s="48" t="s">
        <v>22</v>
      </c>
      <c r="O594" s="49">
        <v>700000</v>
      </c>
      <c r="P594" s="50">
        <v>700000</v>
      </c>
      <c r="Q594" s="51">
        <f t="shared" si="10"/>
        <v>2.0000000000000002E-5</v>
      </c>
      <c r="R594" s="51"/>
    </row>
    <row r="595" spans="1:18" outlineLevel="3">
      <c r="A595" s="48">
        <v>594</v>
      </c>
      <c r="B595" s="48">
        <v>4</v>
      </c>
      <c r="C595" s="48" t="s">
        <v>1283</v>
      </c>
      <c r="D595" s="48" t="s">
        <v>1283</v>
      </c>
      <c r="E595" s="48" t="s">
        <v>82</v>
      </c>
      <c r="F595" s="48" t="s">
        <v>82</v>
      </c>
      <c r="G595" s="48" t="s">
        <v>24</v>
      </c>
      <c r="H595" s="48" t="s">
        <v>970</v>
      </c>
      <c r="I595" s="48" t="s">
        <v>84</v>
      </c>
      <c r="J595" s="48"/>
      <c r="K595" s="48" t="s">
        <v>1284</v>
      </c>
      <c r="L595" s="48" t="s">
        <v>1283</v>
      </c>
      <c r="M595" s="48" t="s">
        <v>972</v>
      </c>
      <c r="N595" s="48" t="s">
        <v>22</v>
      </c>
      <c r="O595" s="49">
        <v>698898</v>
      </c>
      <c r="P595" s="50">
        <v>698898</v>
      </c>
      <c r="Q595" s="51">
        <f t="shared" si="10"/>
        <v>2.0000000000000002E-5</v>
      </c>
      <c r="R595" s="51"/>
    </row>
    <row r="596" spans="1:18" outlineLevel="3">
      <c r="A596" s="48">
        <v>595</v>
      </c>
      <c r="B596" s="48">
        <v>4</v>
      </c>
      <c r="C596" s="48" t="s">
        <v>1285</v>
      </c>
      <c r="D596" s="48" t="s">
        <v>1285</v>
      </c>
      <c r="E596" s="48" t="s">
        <v>82</v>
      </c>
      <c r="F596" s="48" t="s">
        <v>82</v>
      </c>
      <c r="G596" s="48" t="s">
        <v>24</v>
      </c>
      <c r="H596" s="48" t="s">
        <v>970</v>
      </c>
      <c r="I596" s="48" t="s">
        <v>84</v>
      </c>
      <c r="J596" s="48"/>
      <c r="K596" s="48" t="s">
        <v>1286</v>
      </c>
      <c r="L596" s="48" t="s">
        <v>1285</v>
      </c>
      <c r="M596" s="48" t="s">
        <v>972</v>
      </c>
      <c r="N596" s="48" t="s">
        <v>22</v>
      </c>
      <c r="O596" s="49">
        <v>692500</v>
      </c>
      <c r="P596" s="50">
        <v>692500</v>
      </c>
      <c r="Q596" s="51">
        <f t="shared" si="10"/>
        <v>2.0000000000000002E-5</v>
      </c>
      <c r="R596" s="51"/>
    </row>
    <row r="597" spans="1:18" outlineLevel="3">
      <c r="A597" s="48">
        <v>596</v>
      </c>
      <c r="B597" s="48">
        <v>4</v>
      </c>
      <c r="C597" s="48" t="s">
        <v>1287</v>
      </c>
      <c r="D597" s="48" t="s">
        <v>1287</v>
      </c>
      <c r="E597" s="48" t="s">
        <v>82</v>
      </c>
      <c r="F597" s="48" t="s">
        <v>82</v>
      </c>
      <c r="G597" s="48" t="s">
        <v>24</v>
      </c>
      <c r="H597" s="48" t="s">
        <v>970</v>
      </c>
      <c r="I597" s="48" t="s">
        <v>84</v>
      </c>
      <c r="J597" s="48"/>
      <c r="K597" s="48" t="s">
        <v>1288</v>
      </c>
      <c r="L597" s="48" t="s">
        <v>1287</v>
      </c>
      <c r="M597" s="48" t="s">
        <v>972</v>
      </c>
      <c r="N597" s="48" t="s">
        <v>22</v>
      </c>
      <c r="O597" s="49">
        <v>689000</v>
      </c>
      <c r="P597" s="50">
        <v>689000</v>
      </c>
      <c r="Q597" s="51">
        <f t="shared" si="10"/>
        <v>2.0000000000000002E-5</v>
      </c>
      <c r="R597" s="51"/>
    </row>
    <row r="598" spans="1:18" outlineLevel="3">
      <c r="A598" s="48">
        <v>597</v>
      </c>
      <c r="B598" s="48">
        <v>4</v>
      </c>
      <c r="C598" s="48" t="s">
        <v>1289</v>
      </c>
      <c r="D598" s="48" t="s">
        <v>1289</v>
      </c>
      <c r="E598" s="48" t="s">
        <v>82</v>
      </c>
      <c r="F598" s="48" t="s">
        <v>82</v>
      </c>
      <c r="G598" s="48" t="s">
        <v>24</v>
      </c>
      <c r="H598" s="48" t="s">
        <v>970</v>
      </c>
      <c r="I598" s="48" t="s">
        <v>84</v>
      </c>
      <c r="J598" s="48"/>
      <c r="K598" s="48" t="s">
        <v>1290</v>
      </c>
      <c r="L598" s="48" t="s">
        <v>1289</v>
      </c>
      <c r="M598" s="48" t="s">
        <v>1024</v>
      </c>
      <c r="N598" s="48" t="s">
        <v>22</v>
      </c>
      <c r="O598" s="49">
        <v>688181</v>
      </c>
      <c r="P598" s="50">
        <v>688181</v>
      </c>
      <c r="Q598" s="51">
        <f t="shared" si="10"/>
        <v>2.0000000000000002E-5</v>
      </c>
      <c r="R598" s="51"/>
    </row>
    <row r="599" spans="1:18" outlineLevel="3">
      <c r="A599" s="48">
        <v>598</v>
      </c>
      <c r="B599" s="48">
        <v>4</v>
      </c>
      <c r="C599" s="48" t="s">
        <v>1291</v>
      </c>
      <c r="D599" s="48" t="s">
        <v>1291</v>
      </c>
      <c r="E599" s="48" t="s">
        <v>82</v>
      </c>
      <c r="F599" s="48" t="s">
        <v>82</v>
      </c>
      <c r="G599" s="48" t="s">
        <v>24</v>
      </c>
      <c r="H599" s="48" t="s">
        <v>970</v>
      </c>
      <c r="I599" s="48" t="s">
        <v>84</v>
      </c>
      <c r="J599" s="48"/>
      <c r="K599" s="48" t="s">
        <v>1292</v>
      </c>
      <c r="L599" s="48" t="s">
        <v>1291</v>
      </c>
      <c r="M599" s="48" t="s">
        <v>972</v>
      </c>
      <c r="N599" s="48" t="s">
        <v>22</v>
      </c>
      <c r="O599" s="49">
        <v>686000</v>
      </c>
      <c r="P599" s="50">
        <v>686000</v>
      </c>
      <c r="Q599" s="51">
        <f t="shared" si="10"/>
        <v>2.0000000000000002E-5</v>
      </c>
      <c r="R599" s="51"/>
    </row>
    <row r="600" spans="1:18" outlineLevel="3">
      <c r="A600" s="48">
        <v>599</v>
      </c>
      <c r="B600" s="48">
        <v>4</v>
      </c>
      <c r="C600" s="48" t="s">
        <v>1293</v>
      </c>
      <c r="D600" s="48" t="s">
        <v>1293</v>
      </c>
      <c r="E600" s="48" t="s">
        <v>82</v>
      </c>
      <c r="F600" s="48" t="s">
        <v>82</v>
      </c>
      <c r="G600" s="48" t="s">
        <v>24</v>
      </c>
      <c r="H600" s="48" t="s">
        <v>970</v>
      </c>
      <c r="I600" s="48" t="s">
        <v>84</v>
      </c>
      <c r="J600" s="48"/>
      <c r="K600" s="48" t="s">
        <v>1294</v>
      </c>
      <c r="L600" s="48" t="s">
        <v>1293</v>
      </c>
      <c r="M600" s="48" t="s">
        <v>972</v>
      </c>
      <c r="N600" s="48" t="s">
        <v>22</v>
      </c>
      <c r="O600" s="49">
        <v>685000</v>
      </c>
      <c r="P600" s="50">
        <v>685000</v>
      </c>
      <c r="Q600" s="51">
        <f t="shared" si="10"/>
        <v>2.0000000000000002E-5</v>
      </c>
      <c r="R600" s="51"/>
    </row>
    <row r="601" spans="1:18" outlineLevel="3">
      <c r="A601" s="48">
        <v>600</v>
      </c>
      <c r="B601" s="48">
        <v>4</v>
      </c>
      <c r="C601" s="48" t="s">
        <v>1295</v>
      </c>
      <c r="D601" s="48" t="s">
        <v>1295</v>
      </c>
      <c r="E601" s="48" t="s">
        <v>82</v>
      </c>
      <c r="F601" s="48" t="s">
        <v>82</v>
      </c>
      <c r="G601" s="48" t="s">
        <v>24</v>
      </c>
      <c r="H601" s="48" t="s">
        <v>970</v>
      </c>
      <c r="I601" s="48" t="s">
        <v>84</v>
      </c>
      <c r="J601" s="48"/>
      <c r="K601" s="48" t="s">
        <v>1296</v>
      </c>
      <c r="L601" s="48" t="s">
        <v>1295</v>
      </c>
      <c r="M601" s="48" t="s">
        <v>1024</v>
      </c>
      <c r="N601" s="48" t="s">
        <v>22</v>
      </c>
      <c r="O601" s="49">
        <v>681000</v>
      </c>
      <c r="P601" s="50">
        <v>681000</v>
      </c>
      <c r="Q601" s="51">
        <f t="shared" si="10"/>
        <v>2.0000000000000002E-5</v>
      </c>
      <c r="R601" s="51"/>
    </row>
    <row r="602" spans="1:18" outlineLevel="3">
      <c r="A602" s="48">
        <v>601</v>
      </c>
      <c r="B602" s="48">
        <v>4</v>
      </c>
      <c r="C602" s="48" t="s">
        <v>1297</v>
      </c>
      <c r="D602" s="48" t="s">
        <v>1297</v>
      </c>
      <c r="E602" s="48" t="s">
        <v>82</v>
      </c>
      <c r="F602" s="48" t="s">
        <v>82</v>
      </c>
      <c r="G602" s="48" t="s">
        <v>24</v>
      </c>
      <c r="H602" s="48" t="s">
        <v>970</v>
      </c>
      <c r="I602" s="48" t="s">
        <v>84</v>
      </c>
      <c r="J602" s="48"/>
      <c r="K602" s="48" t="s">
        <v>1298</v>
      </c>
      <c r="L602" s="48" t="s">
        <v>1297</v>
      </c>
      <c r="M602" s="48" t="s">
        <v>975</v>
      </c>
      <c r="N602" s="48" t="s">
        <v>22</v>
      </c>
      <c r="O602" s="49">
        <v>676426</v>
      </c>
      <c r="P602" s="50">
        <v>676426</v>
      </c>
      <c r="Q602" s="51">
        <f t="shared" si="10"/>
        <v>2.0000000000000002E-5</v>
      </c>
      <c r="R602" s="51"/>
    </row>
    <row r="603" spans="1:18" outlineLevel="3">
      <c r="A603" s="48">
        <v>602</v>
      </c>
      <c r="B603" s="48">
        <v>4</v>
      </c>
      <c r="C603" s="48" t="s">
        <v>1299</v>
      </c>
      <c r="D603" s="48" t="s">
        <v>1299</v>
      </c>
      <c r="E603" s="48" t="s">
        <v>82</v>
      </c>
      <c r="F603" s="48" t="s">
        <v>82</v>
      </c>
      <c r="G603" s="48" t="s">
        <v>24</v>
      </c>
      <c r="H603" s="48" t="s">
        <v>970</v>
      </c>
      <c r="I603" s="48" t="s">
        <v>84</v>
      </c>
      <c r="J603" s="48"/>
      <c r="K603" s="48" t="s">
        <v>1300</v>
      </c>
      <c r="L603" s="48" t="s">
        <v>1299</v>
      </c>
      <c r="M603" s="48" t="s">
        <v>972</v>
      </c>
      <c r="N603" s="48" t="s">
        <v>22</v>
      </c>
      <c r="O603" s="49">
        <v>671000</v>
      </c>
      <c r="P603" s="50">
        <v>671000</v>
      </c>
      <c r="Q603" s="51">
        <f t="shared" si="10"/>
        <v>2.0000000000000002E-5</v>
      </c>
      <c r="R603" s="51"/>
    </row>
    <row r="604" spans="1:18" outlineLevel="3">
      <c r="A604" s="48">
        <v>603</v>
      </c>
      <c r="B604" s="48">
        <v>4</v>
      </c>
      <c r="C604" s="48" t="s">
        <v>1301</v>
      </c>
      <c r="D604" s="48" t="s">
        <v>1301</v>
      </c>
      <c r="E604" s="48" t="s">
        <v>82</v>
      </c>
      <c r="F604" s="48" t="s">
        <v>82</v>
      </c>
      <c r="G604" s="48" t="s">
        <v>24</v>
      </c>
      <c r="H604" s="48" t="s">
        <v>970</v>
      </c>
      <c r="I604" s="48" t="s">
        <v>84</v>
      </c>
      <c r="J604" s="48"/>
      <c r="K604" s="48" t="s">
        <v>1302</v>
      </c>
      <c r="L604" s="48" t="s">
        <v>1301</v>
      </c>
      <c r="M604" s="48" t="s">
        <v>1024</v>
      </c>
      <c r="N604" s="48" t="s">
        <v>22</v>
      </c>
      <c r="O604" s="49">
        <v>661000</v>
      </c>
      <c r="P604" s="50">
        <v>661000</v>
      </c>
      <c r="Q604" s="51">
        <f t="shared" si="10"/>
        <v>1.9000000000000001E-5</v>
      </c>
      <c r="R604" s="51"/>
    </row>
    <row r="605" spans="1:18" outlineLevel="3">
      <c r="A605" s="48">
        <v>604</v>
      </c>
      <c r="B605" s="48">
        <v>4</v>
      </c>
      <c r="C605" s="48" t="s">
        <v>1303</v>
      </c>
      <c r="D605" s="48" t="s">
        <v>1303</v>
      </c>
      <c r="E605" s="48" t="s">
        <v>82</v>
      </c>
      <c r="F605" s="48" t="s">
        <v>82</v>
      </c>
      <c r="G605" s="48" t="s">
        <v>24</v>
      </c>
      <c r="H605" s="48" t="s">
        <v>970</v>
      </c>
      <c r="I605" s="48" t="s">
        <v>84</v>
      </c>
      <c r="J605" s="48"/>
      <c r="K605" s="48" t="s">
        <v>1304</v>
      </c>
      <c r="L605" s="48" t="s">
        <v>1303</v>
      </c>
      <c r="M605" s="48" t="s">
        <v>975</v>
      </c>
      <c r="N605" s="48" t="s">
        <v>22</v>
      </c>
      <c r="O605" s="49">
        <v>655107</v>
      </c>
      <c r="P605" s="50">
        <v>655107</v>
      </c>
      <c r="Q605" s="51">
        <f t="shared" si="10"/>
        <v>1.9000000000000001E-5</v>
      </c>
      <c r="R605" s="51"/>
    </row>
    <row r="606" spans="1:18" outlineLevel="3">
      <c r="A606" s="48">
        <v>605</v>
      </c>
      <c r="B606" s="48">
        <v>4</v>
      </c>
      <c r="C606" s="48" t="s">
        <v>1305</v>
      </c>
      <c r="D606" s="48" t="s">
        <v>1305</v>
      </c>
      <c r="E606" s="48" t="s">
        <v>82</v>
      </c>
      <c r="F606" s="48" t="s">
        <v>82</v>
      </c>
      <c r="G606" s="48" t="s">
        <v>24</v>
      </c>
      <c r="H606" s="48" t="s">
        <v>970</v>
      </c>
      <c r="I606" s="48" t="s">
        <v>84</v>
      </c>
      <c r="J606" s="48"/>
      <c r="K606" s="48" t="s">
        <v>1306</v>
      </c>
      <c r="L606" s="48" t="s">
        <v>1305</v>
      </c>
      <c r="M606" s="48" t="s">
        <v>975</v>
      </c>
      <c r="N606" s="48" t="s">
        <v>22</v>
      </c>
      <c r="O606" s="49">
        <v>642520</v>
      </c>
      <c r="P606" s="50">
        <v>642520</v>
      </c>
      <c r="Q606" s="51">
        <f t="shared" si="10"/>
        <v>1.9000000000000001E-5</v>
      </c>
      <c r="R606" s="51"/>
    </row>
    <row r="607" spans="1:18" outlineLevel="3">
      <c r="A607" s="48">
        <v>606</v>
      </c>
      <c r="B607" s="48">
        <v>4</v>
      </c>
      <c r="C607" s="48" t="s">
        <v>1307</v>
      </c>
      <c r="D607" s="48" t="s">
        <v>1307</v>
      </c>
      <c r="E607" s="48" t="s">
        <v>82</v>
      </c>
      <c r="F607" s="48" t="s">
        <v>82</v>
      </c>
      <c r="G607" s="48" t="s">
        <v>24</v>
      </c>
      <c r="H607" s="48" t="s">
        <v>970</v>
      </c>
      <c r="I607" s="48" t="s">
        <v>84</v>
      </c>
      <c r="J607" s="48"/>
      <c r="K607" s="48" t="s">
        <v>1308</v>
      </c>
      <c r="L607" s="48" t="s">
        <v>1307</v>
      </c>
      <c r="M607" s="48" t="s">
        <v>1024</v>
      </c>
      <c r="N607" s="48" t="s">
        <v>22</v>
      </c>
      <c r="O607" s="49">
        <v>640000</v>
      </c>
      <c r="P607" s="50">
        <v>640000</v>
      </c>
      <c r="Q607" s="51">
        <f t="shared" si="10"/>
        <v>1.9000000000000001E-5</v>
      </c>
      <c r="R607" s="51"/>
    </row>
    <row r="608" spans="1:18" outlineLevel="3">
      <c r="A608" s="48">
        <v>607</v>
      </c>
      <c r="B608" s="48">
        <v>4</v>
      </c>
      <c r="C608" s="48" t="s">
        <v>1309</v>
      </c>
      <c r="D608" s="48" t="s">
        <v>1309</v>
      </c>
      <c r="E608" s="48" t="s">
        <v>82</v>
      </c>
      <c r="F608" s="48" t="s">
        <v>82</v>
      </c>
      <c r="G608" s="48" t="s">
        <v>24</v>
      </c>
      <c r="H608" s="48" t="s">
        <v>970</v>
      </c>
      <c r="I608" s="48" t="s">
        <v>84</v>
      </c>
      <c r="J608" s="48"/>
      <c r="K608" s="48" t="s">
        <v>1310</v>
      </c>
      <c r="L608" s="48" t="s">
        <v>1309</v>
      </c>
      <c r="M608" s="48" t="s">
        <v>1024</v>
      </c>
      <c r="N608" s="48" t="s">
        <v>22</v>
      </c>
      <c r="O608" s="49">
        <v>629500</v>
      </c>
      <c r="P608" s="50">
        <v>629500</v>
      </c>
      <c r="Q608" s="51">
        <f t="shared" si="10"/>
        <v>1.8E-5</v>
      </c>
      <c r="R608" s="51"/>
    </row>
    <row r="609" spans="1:18" outlineLevel="3">
      <c r="A609" s="48">
        <v>608</v>
      </c>
      <c r="B609" s="48">
        <v>4</v>
      </c>
      <c r="C609" s="48" t="s">
        <v>1311</v>
      </c>
      <c r="D609" s="48" t="s">
        <v>1311</v>
      </c>
      <c r="E609" s="48" t="s">
        <v>82</v>
      </c>
      <c r="F609" s="48" t="s">
        <v>82</v>
      </c>
      <c r="G609" s="48" t="s">
        <v>24</v>
      </c>
      <c r="H609" s="48" t="s">
        <v>970</v>
      </c>
      <c r="I609" s="48" t="s">
        <v>84</v>
      </c>
      <c r="J609" s="48"/>
      <c r="K609" s="48" t="s">
        <v>1312</v>
      </c>
      <c r="L609" s="48" t="s">
        <v>1311</v>
      </c>
      <c r="M609" s="48" t="s">
        <v>1024</v>
      </c>
      <c r="N609" s="48" t="s">
        <v>22</v>
      </c>
      <c r="O609" s="49">
        <v>629000</v>
      </c>
      <c r="P609" s="50">
        <v>629000</v>
      </c>
      <c r="Q609" s="51">
        <f t="shared" si="10"/>
        <v>1.8E-5</v>
      </c>
      <c r="R609" s="51"/>
    </row>
    <row r="610" spans="1:18" outlineLevel="3">
      <c r="A610" s="48">
        <v>609</v>
      </c>
      <c r="B610" s="48">
        <v>4</v>
      </c>
      <c r="C610" s="48" t="s">
        <v>1313</v>
      </c>
      <c r="D610" s="48" t="s">
        <v>1313</v>
      </c>
      <c r="E610" s="48" t="s">
        <v>82</v>
      </c>
      <c r="F610" s="48" t="s">
        <v>82</v>
      </c>
      <c r="G610" s="48" t="s">
        <v>24</v>
      </c>
      <c r="H610" s="48" t="s">
        <v>970</v>
      </c>
      <c r="I610" s="48" t="s">
        <v>84</v>
      </c>
      <c r="J610" s="48"/>
      <c r="K610" s="48" t="s">
        <v>1314</v>
      </c>
      <c r="L610" s="48" t="s">
        <v>1313</v>
      </c>
      <c r="M610" s="48" t="s">
        <v>1024</v>
      </c>
      <c r="N610" s="48" t="s">
        <v>22</v>
      </c>
      <c r="O610" s="49">
        <v>625000</v>
      </c>
      <c r="P610" s="50">
        <v>625000</v>
      </c>
      <c r="Q610" s="51">
        <f t="shared" si="10"/>
        <v>1.8E-5</v>
      </c>
      <c r="R610" s="51"/>
    </row>
    <row r="611" spans="1:18" outlineLevel="3">
      <c r="A611" s="48">
        <v>610</v>
      </c>
      <c r="B611" s="48">
        <v>4</v>
      </c>
      <c r="C611" s="48" t="s">
        <v>1315</v>
      </c>
      <c r="D611" s="48" t="s">
        <v>1315</v>
      </c>
      <c r="E611" s="48" t="s">
        <v>82</v>
      </c>
      <c r="F611" s="48" t="s">
        <v>82</v>
      </c>
      <c r="G611" s="48" t="s">
        <v>24</v>
      </c>
      <c r="H611" s="48" t="s">
        <v>970</v>
      </c>
      <c r="I611" s="48" t="s">
        <v>84</v>
      </c>
      <c r="J611" s="48"/>
      <c r="K611" s="48" t="s">
        <v>1316</v>
      </c>
      <c r="L611" s="48" t="s">
        <v>1315</v>
      </c>
      <c r="M611" s="48" t="s">
        <v>1024</v>
      </c>
      <c r="N611" s="48" t="s">
        <v>22</v>
      </c>
      <c r="O611" s="49">
        <v>624960</v>
      </c>
      <c r="P611" s="50">
        <v>624960</v>
      </c>
      <c r="Q611" s="51">
        <f t="shared" si="10"/>
        <v>1.8E-5</v>
      </c>
      <c r="R611" s="51"/>
    </row>
    <row r="612" spans="1:18" outlineLevel="3">
      <c r="A612" s="48">
        <v>611</v>
      </c>
      <c r="B612" s="48">
        <v>4</v>
      </c>
      <c r="C612" s="48" t="s">
        <v>1317</v>
      </c>
      <c r="D612" s="48" t="s">
        <v>1317</v>
      </c>
      <c r="E612" s="48" t="s">
        <v>82</v>
      </c>
      <c r="F612" s="48" t="s">
        <v>82</v>
      </c>
      <c r="G612" s="48" t="s">
        <v>24</v>
      </c>
      <c r="H612" s="48" t="s">
        <v>970</v>
      </c>
      <c r="I612" s="48" t="s">
        <v>84</v>
      </c>
      <c r="J612" s="48"/>
      <c r="K612" s="48" t="s">
        <v>1318</v>
      </c>
      <c r="L612" s="48" t="s">
        <v>1317</v>
      </c>
      <c r="M612" s="48" t="s">
        <v>1024</v>
      </c>
      <c r="N612" s="48" t="s">
        <v>22</v>
      </c>
      <c r="O612" s="49">
        <v>620000</v>
      </c>
      <c r="P612" s="50">
        <v>620000</v>
      </c>
      <c r="Q612" s="51">
        <f t="shared" si="10"/>
        <v>1.8E-5</v>
      </c>
      <c r="R612" s="51"/>
    </row>
    <row r="613" spans="1:18" outlineLevel="3">
      <c r="A613" s="48">
        <v>612</v>
      </c>
      <c r="B613" s="48">
        <v>4</v>
      </c>
      <c r="C613" s="48" t="s">
        <v>1319</v>
      </c>
      <c r="D613" s="48" t="s">
        <v>1319</v>
      </c>
      <c r="E613" s="48" t="s">
        <v>82</v>
      </c>
      <c r="F613" s="48" t="s">
        <v>82</v>
      </c>
      <c r="G613" s="48" t="s">
        <v>24</v>
      </c>
      <c r="H613" s="48" t="s">
        <v>970</v>
      </c>
      <c r="I613" s="48" t="s">
        <v>84</v>
      </c>
      <c r="J613" s="48"/>
      <c r="K613" s="48" t="s">
        <v>1320</v>
      </c>
      <c r="L613" s="48" t="s">
        <v>1319</v>
      </c>
      <c r="M613" s="48" t="s">
        <v>972</v>
      </c>
      <c r="N613" s="48" t="s">
        <v>22</v>
      </c>
      <c r="O613" s="49">
        <v>620000</v>
      </c>
      <c r="P613" s="50">
        <v>620000</v>
      </c>
      <c r="Q613" s="51">
        <f t="shared" si="10"/>
        <v>1.8E-5</v>
      </c>
      <c r="R613" s="51"/>
    </row>
    <row r="614" spans="1:18" outlineLevel="3">
      <c r="A614" s="48">
        <v>613</v>
      </c>
      <c r="B614" s="48">
        <v>4</v>
      </c>
      <c r="C614" s="48" t="s">
        <v>1321</v>
      </c>
      <c r="D614" s="48" t="s">
        <v>1321</v>
      </c>
      <c r="E614" s="48" t="s">
        <v>82</v>
      </c>
      <c r="F614" s="48" t="s">
        <v>82</v>
      </c>
      <c r="G614" s="48" t="s">
        <v>24</v>
      </c>
      <c r="H614" s="48" t="s">
        <v>970</v>
      </c>
      <c r="I614" s="48" t="s">
        <v>84</v>
      </c>
      <c r="J614" s="48"/>
      <c r="K614" s="48" t="s">
        <v>1322</v>
      </c>
      <c r="L614" s="48" t="s">
        <v>1321</v>
      </c>
      <c r="M614" s="48" t="s">
        <v>975</v>
      </c>
      <c r="N614" s="48" t="s">
        <v>22</v>
      </c>
      <c r="O614" s="49">
        <v>618500</v>
      </c>
      <c r="P614" s="50">
        <v>618500</v>
      </c>
      <c r="Q614" s="51">
        <f t="shared" si="10"/>
        <v>1.8E-5</v>
      </c>
      <c r="R614" s="51"/>
    </row>
    <row r="615" spans="1:18" outlineLevel="3">
      <c r="A615" s="48">
        <v>614</v>
      </c>
      <c r="B615" s="48">
        <v>4</v>
      </c>
      <c r="C615" s="48" t="s">
        <v>1323</v>
      </c>
      <c r="D615" s="48" t="s">
        <v>1323</v>
      </c>
      <c r="E615" s="48" t="s">
        <v>82</v>
      </c>
      <c r="F615" s="48" t="s">
        <v>82</v>
      </c>
      <c r="G615" s="48" t="s">
        <v>24</v>
      </c>
      <c r="H615" s="48" t="s">
        <v>970</v>
      </c>
      <c r="I615" s="48" t="s">
        <v>84</v>
      </c>
      <c r="J615" s="48"/>
      <c r="K615" s="48" t="s">
        <v>1324</v>
      </c>
      <c r="L615" s="48" t="s">
        <v>1323</v>
      </c>
      <c r="M615" s="48" t="s">
        <v>972</v>
      </c>
      <c r="N615" s="48" t="s">
        <v>22</v>
      </c>
      <c r="O615" s="49">
        <v>597348</v>
      </c>
      <c r="P615" s="50">
        <v>597348</v>
      </c>
      <c r="Q615" s="51">
        <f t="shared" si="10"/>
        <v>1.7E-5</v>
      </c>
      <c r="R615" s="51"/>
    </row>
    <row r="616" spans="1:18" outlineLevel="3">
      <c r="A616" s="48">
        <v>615</v>
      </c>
      <c r="B616" s="48">
        <v>4</v>
      </c>
      <c r="C616" s="48" t="s">
        <v>1325</v>
      </c>
      <c r="D616" s="48" t="s">
        <v>1325</v>
      </c>
      <c r="E616" s="48" t="s">
        <v>82</v>
      </c>
      <c r="F616" s="48" t="s">
        <v>82</v>
      </c>
      <c r="G616" s="48" t="s">
        <v>24</v>
      </c>
      <c r="H616" s="48" t="s">
        <v>970</v>
      </c>
      <c r="I616" s="48" t="s">
        <v>84</v>
      </c>
      <c r="J616" s="48"/>
      <c r="K616" s="48" t="s">
        <v>1326</v>
      </c>
      <c r="L616" s="48" t="s">
        <v>1325</v>
      </c>
      <c r="M616" s="48" t="s">
        <v>975</v>
      </c>
      <c r="N616" s="48" t="s">
        <v>22</v>
      </c>
      <c r="O616" s="49">
        <v>595021</v>
      </c>
      <c r="P616" s="50">
        <v>595021</v>
      </c>
      <c r="Q616" s="51">
        <f t="shared" si="10"/>
        <v>1.7E-5</v>
      </c>
      <c r="R616" s="51"/>
    </row>
    <row r="617" spans="1:18" outlineLevel="3">
      <c r="A617" s="48">
        <v>616</v>
      </c>
      <c r="B617" s="48">
        <v>4</v>
      </c>
      <c r="C617" s="48" t="s">
        <v>1327</v>
      </c>
      <c r="D617" s="48" t="s">
        <v>1327</v>
      </c>
      <c r="E617" s="48" t="s">
        <v>82</v>
      </c>
      <c r="F617" s="48" t="s">
        <v>82</v>
      </c>
      <c r="G617" s="48" t="s">
        <v>24</v>
      </c>
      <c r="H617" s="48" t="s">
        <v>970</v>
      </c>
      <c r="I617" s="48" t="s">
        <v>84</v>
      </c>
      <c r="J617" s="48"/>
      <c r="K617" s="48" t="s">
        <v>1328</v>
      </c>
      <c r="L617" s="48" t="s">
        <v>1327</v>
      </c>
      <c r="M617" s="48" t="s">
        <v>1024</v>
      </c>
      <c r="N617" s="48" t="s">
        <v>22</v>
      </c>
      <c r="O617" s="49">
        <v>590668</v>
      </c>
      <c r="P617" s="50">
        <v>590668</v>
      </c>
      <c r="Q617" s="51">
        <f t="shared" si="10"/>
        <v>1.7E-5</v>
      </c>
      <c r="R617" s="51"/>
    </row>
    <row r="618" spans="1:18" outlineLevel="3">
      <c r="A618" s="48">
        <v>617</v>
      </c>
      <c r="B618" s="48">
        <v>4</v>
      </c>
      <c r="C618" s="48" t="s">
        <v>1329</v>
      </c>
      <c r="D618" s="48" t="s">
        <v>1329</v>
      </c>
      <c r="E618" s="48" t="s">
        <v>82</v>
      </c>
      <c r="F618" s="48" t="s">
        <v>82</v>
      </c>
      <c r="G618" s="48" t="s">
        <v>24</v>
      </c>
      <c r="H618" s="48" t="s">
        <v>970</v>
      </c>
      <c r="I618" s="48" t="s">
        <v>84</v>
      </c>
      <c r="J618" s="48"/>
      <c r="K618" s="48" t="s">
        <v>1330</v>
      </c>
      <c r="L618" s="48" t="s">
        <v>1329</v>
      </c>
      <c r="M618" s="48" t="s">
        <v>975</v>
      </c>
      <c r="N618" s="48" t="s">
        <v>22</v>
      </c>
      <c r="O618" s="49">
        <v>588350</v>
      </c>
      <c r="P618" s="50">
        <v>588350</v>
      </c>
      <c r="Q618" s="51">
        <f t="shared" si="10"/>
        <v>1.7E-5</v>
      </c>
      <c r="R618" s="51"/>
    </row>
    <row r="619" spans="1:18" outlineLevel="3">
      <c r="A619" s="48">
        <v>618</v>
      </c>
      <c r="B619" s="48">
        <v>4</v>
      </c>
      <c r="C619" s="48" t="s">
        <v>1331</v>
      </c>
      <c r="D619" s="48" t="s">
        <v>1331</v>
      </c>
      <c r="E619" s="48" t="s">
        <v>82</v>
      </c>
      <c r="F619" s="48" t="s">
        <v>82</v>
      </c>
      <c r="G619" s="48" t="s">
        <v>24</v>
      </c>
      <c r="H619" s="48" t="s">
        <v>970</v>
      </c>
      <c r="I619" s="48" t="s">
        <v>84</v>
      </c>
      <c r="J619" s="48"/>
      <c r="K619" s="48" t="s">
        <v>1332</v>
      </c>
      <c r="L619" s="48" t="s">
        <v>1331</v>
      </c>
      <c r="M619" s="48" t="s">
        <v>972</v>
      </c>
      <c r="N619" s="48" t="s">
        <v>22</v>
      </c>
      <c r="O619" s="49">
        <v>583000</v>
      </c>
      <c r="P619" s="50">
        <v>583000</v>
      </c>
      <c r="Q619" s="51">
        <f t="shared" si="10"/>
        <v>1.7E-5</v>
      </c>
      <c r="R619" s="51"/>
    </row>
    <row r="620" spans="1:18" outlineLevel="3">
      <c r="A620" s="48">
        <v>619</v>
      </c>
      <c r="B620" s="48">
        <v>4</v>
      </c>
      <c r="C620" s="48" t="s">
        <v>1333</v>
      </c>
      <c r="D620" s="48" t="s">
        <v>1333</v>
      </c>
      <c r="E620" s="48" t="s">
        <v>82</v>
      </c>
      <c r="F620" s="48" t="s">
        <v>82</v>
      </c>
      <c r="G620" s="48" t="s">
        <v>24</v>
      </c>
      <c r="H620" s="48" t="s">
        <v>970</v>
      </c>
      <c r="I620" s="48" t="s">
        <v>84</v>
      </c>
      <c r="J620" s="48"/>
      <c r="K620" s="48" t="s">
        <v>1334</v>
      </c>
      <c r="L620" s="48" t="s">
        <v>1333</v>
      </c>
      <c r="M620" s="48" t="s">
        <v>972</v>
      </c>
      <c r="N620" s="48" t="s">
        <v>22</v>
      </c>
      <c r="O620" s="49">
        <v>573600</v>
      </c>
      <c r="P620" s="50">
        <v>573600</v>
      </c>
      <c r="Q620" s="51">
        <f t="shared" si="10"/>
        <v>1.7E-5</v>
      </c>
      <c r="R620" s="51"/>
    </row>
    <row r="621" spans="1:18" outlineLevel="3">
      <c r="A621" s="48">
        <v>620</v>
      </c>
      <c r="B621" s="48">
        <v>4</v>
      </c>
      <c r="C621" s="48" t="s">
        <v>1335</v>
      </c>
      <c r="D621" s="48" t="s">
        <v>1335</v>
      </c>
      <c r="E621" s="48" t="s">
        <v>82</v>
      </c>
      <c r="F621" s="48" t="s">
        <v>82</v>
      </c>
      <c r="G621" s="48" t="s">
        <v>24</v>
      </c>
      <c r="H621" s="48" t="s">
        <v>970</v>
      </c>
      <c r="I621" s="48" t="s">
        <v>84</v>
      </c>
      <c r="J621" s="48"/>
      <c r="K621" s="48" t="s">
        <v>1336</v>
      </c>
      <c r="L621" s="48" t="s">
        <v>1335</v>
      </c>
      <c r="M621" s="48" t="s">
        <v>1024</v>
      </c>
      <c r="N621" s="48" t="s">
        <v>22</v>
      </c>
      <c r="O621" s="49">
        <v>563000</v>
      </c>
      <c r="P621" s="50">
        <v>563000</v>
      </c>
      <c r="Q621" s="51">
        <f t="shared" si="10"/>
        <v>1.5999999999999999E-5</v>
      </c>
      <c r="R621" s="51"/>
    </row>
    <row r="622" spans="1:18" outlineLevel="3">
      <c r="A622" s="48">
        <v>621</v>
      </c>
      <c r="B622" s="48">
        <v>4</v>
      </c>
      <c r="C622" s="48" t="s">
        <v>1337</v>
      </c>
      <c r="D622" s="48" t="s">
        <v>1337</v>
      </c>
      <c r="E622" s="48" t="s">
        <v>82</v>
      </c>
      <c r="F622" s="48" t="s">
        <v>82</v>
      </c>
      <c r="G622" s="48" t="s">
        <v>24</v>
      </c>
      <c r="H622" s="48" t="s">
        <v>970</v>
      </c>
      <c r="I622" s="48" t="s">
        <v>84</v>
      </c>
      <c r="J622" s="48"/>
      <c r="K622" s="48" t="s">
        <v>1338</v>
      </c>
      <c r="L622" s="48" t="s">
        <v>1337</v>
      </c>
      <c r="M622" s="48" t="s">
        <v>972</v>
      </c>
      <c r="N622" s="48" t="s">
        <v>22</v>
      </c>
      <c r="O622" s="49">
        <v>562985</v>
      </c>
      <c r="P622" s="50">
        <v>562985</v>
      </c>
      <c r="Q622" s="51">
        <f t="shared" si="10"/>
        <v>1.5999999999999999E-5</v>
      </c>
      <c r="R622" s="51"/>
    </row>
    <row r="623" spans="1:18" outlineLevel="3">
      <c r="A623" s="48">
        <v>622</v>
      </c>
      <c r="B623" s="48">
        <v>4</v>
      </c>
      <c r="C623" s="48" t="s">
        <v>1339</v>
      </c>
      <c r="D623" s="48" t="s">
        <v>1339</v>
      </c>
      <c r="E623" s="48" t="s">
        <v>82</v>
      </c>
      <c r="F623" s="48" t="s">
        <v>82</v>
      </c>
      <c r="G623" s="48" t="s">
        <v>24</v>
      </c>
      <c r="H623" s="48" t="s">
        <v>970</v>
      </c>
      <c r="I623" s="48" t="s">
        <v>84</v>
      </c>
      <c r="J623" s="48"/>
      <c r="K623" s="48" t="s">
        <v>1340</v>
      </c>
      <c r="L623" s="48" t="s">
        <v>1339</v>
      </c>
      <c r="M623" s="48" t="s">
        <v>972</v>
      </c>
      <c r="N623" s="48" t="s">
        <v>22</v>
      </c>
      <c r="O623" s="49">
        <v>560000</v>
      </c>
      <c r="P623" s="50">
        <v>560000</v>
      </c>
      <c r="Q623" s="51">
        <f t="shared" si="10"/>
        <v>1.5999999999999999E-5</v>
      </c>
      <c r="R623" s="51"/>
    </row>
    <row r="624" spans="1:18" outlineLevel="3">
      <c r="A624" s="48">
        <v>623</v>
      </c>
      <c r="B624" s="48">
        <v>4</v>
      </c>
      <c r="C624" s="48" t="s">
        <v>1341</v>
      </c>
      <c r="D624" s="48" t="s">
        <v>1341</v>
      </c>
      <c r="E624" s="48" t="s">
        <v>82</v>
      </c>
      <c r="F624" s="48" t="s">
        <v>82</v>
      </c>
      <c r="G624" s="48" t="s">
        <v>24</v>
      </c>
      <c r="H624" s="48" t="s">
        <v>970</v>
      </c>
      <c r="I624" s="48" t="s">
        <v>84</v>
      </c>
      <c r="J624" s="48"/>
      <c r="K624" s="48" t="s">
        <v>1342</v>
      </c>
      <c r="L624" s="48" t="s">
        <v>1341</v>
      </c>
      <c r="M624" s="48" t="s">
        <v>1024</v>
      </c>
      <c r="N624" s="48" t="s">
        <v>22</v>
      </c>
      <c r="O624" s="49">
        <v>540750</v>
      </c>
      <c r="P624" s="50">
        <v>540750</v>
      </c>
      <c r="Q624" s="51">
        <f t="shared" si="10"/>
        <v>1.5999999999999999E-5</v>
      </c>
      <c r="R624" s="51"/>
    </row>
    <row r="625" spans="1:18" outlineLevel="3">
      <c r="A625" s="48">
        <v>624</v>
      </c>
      <c r="B625" s="48">
        <v>4</v>
      </c>
      <c r="C625" s="48" t="s">
        <v>1343</v>
      </c>
      <c r="D625" s="48" t="s">
        <v>1343</v>
      </c>
      <c r="E625" s="48" t="s">
        <v>82</v>
      </c>
      <c r="F625" s="48" t="s">
        <v>82</v>
      </c>
      <c r="G625" s="48" t="s">
        <v>24</v>
      </c>
      <c r="H625" s="48" t="s">
        <v>970</v>
      </c>
      <c r="I625" s="48" t="s">
        <v>84</v>
      </c>
      <c r="J625" s="48"/>
      <c r="K625" s="48" t="s">
        <v>1344</v>
      </c>
      <c r="L625" s="48" t="s">
        <v>1343</v>
      </c>
      <c r="M625" s="48" t="s">
        <v>972</v>
      </c>
      <c r="N625" s="48" t="s">
        <v>22</v>
      </c>
      <c r="O625" s="49">
        <v>539000</v>
      </c>
      <c r="P625" s="50">
        <v>539000</v>
      </c>
      <c r="Q625" s="51">
        <f t="shared" si="10"/>
        <v>1.5999999999999999E-5</v>
      </c>
      <c r="R625" s="51"/>
    </row>
    <row r="626" spans="1:18" outlineLevel="3">
      <c r="A626" s="48">
        <v>625</v>
      </c>
      <c r="B626" s="48">
        <v>4</v>
      </c>
      <c r="C626" s="48" t="s">
        <v>1345</v>
      </c>
      <c r="D626" s="48" t="s">
        <v>1345</v>
      </c>
      <c r="E626" s="48" t="s">
        <v>82</v>
      </c>
      <c r="F626" s="48" t="s">
        <v>82</v>
      </c>
      <c r="G626" s="48" t="s">
        <v>24</v>
      </c>
      <c r="H626" s="48" t="s">
        <v>970</v>
      </c>
      <c r="I626" s="48" t="s">
        <v>84</v>
      </c>
      <c r="J626" s="48"/>
      <c r="K626" s="48" t="s">
        <v>1346</v>
      </c>
      <c r="L626" s="48" t="s">
        <v>1345</v>
      </c>
      <c r="M626" s="48" t="s">
        <v>972</v>
      </c>
      <c r="N626" s="48" t="s">
        <v>22</v>
      </c>
      <c r="O626" s="49">
        <v>520000</v>
      </c>
      <c r="P626" s="50">
        <v>520000</v>
      </c>
      <c r="Q626" s="51">
        <f t="shared" si="10"/>
        <v>1.5E-5</v>
      </c>
      <c r="R626" s="51"/>
    </row>
    <row r="627" spans="1:18" outlineLevel="3">
      <c r="A627" s="48">
        <v>626</v>
      </c>
      <c r="B627" s="48">
        <v>4</v>
      </c>
      <c r="C627" s="48" t="s">
        <v>1347</v>
      </c>
      <c r="D627" s="48" t="s">
        <v>1347</v>
      </c>
      <c r="E627" s="48" t="s">
        <v>82</v>
      </c>
      <c r="F627" s="48" t="s">
        <v>82</v>
      </c>
      <c r="G627" s="48" t="s">
        <v>24</v>
      </c>
      <c r="H627" s="48" t="s">
        <v>970</v>
      </c>
      <c r="I627" s="48" t="s">
        <v>84</v>
      </c>
      <c r="J627" s="48"/>
      <c r="K627" s="48" t="s">
        <v>1348</v>
      </c>
      <c r="L627" s="48" t="s">
        <v>1347</v>
      </c>
      <c r="M627" s="48" t="s">
        <v>1024</v>
      </c>
      <c r="N627" s="48" t="s">
        <v>22</v>
      </c>
      <c r="O627" s="49">
        <v>500000</v>
      </c>
      <c r="P627" s="50">
        <v>500000</v>
      </c>
      <c r="Q627" s="51">
        <f t="shared" si="10"/>
        <v>1.5E-5</v>
      </c>
      <c r="R627" s="51"/>
    </row>
    <row r="628" spans="1:18" outlineLevel="3">
      <c r="A628" s="48">
        <v>627</v>
      </c>
      <c r="B628" s="48">
        <v>4</v>
      </c>
      <c r="C628" s="48" t="s">
        <v>1349</v>
      </c>
      <c r="D628" s="48" t="s">
        <v>1349</v>
      </c>
      <c r="E628" s="48" t="s">
        <v>82</v>
      </c>
      <c r="F628" s="48" t="s">
        <v>82</v>
      </c>
      <c r="G628" s="48" t="s">
        <v>24</v>
      </c>
      <c r="H628" s="48" t="s">
        <v>970</v>
      </c>
      <c r="I628" s="48" t="s">
        <v>84</v>
      </c>
      <c r="J628" s="48"/>
      <c r="K628" s="48" t="s">
        <v>1350</v>
      </c>
      <c r="L628" s="48" t="s">
        <v>1349</v>
      </c>
      <c r="M628" s="48" t="s">
        <v>972</v>
      </c>
      <c r="N628" s="48" t="s">
        <v>22</v>
      </c>
      <c r="O628" s="49">
        <v>464000</v>
      </c>
      <c r="P628" s="50">
        <v>464000</v>
      </c>
      <c r="Q628" s="51">
        <f t="shared" si="10"/>
        <v>1.4E-5</v>
      </c>
      <c r="R628" s="51"/>
    </row>
    <row r="629" spans="1:18" outlineLevel="3">
      <c r="A629" s="48">
        <v>628</v>
      </c>
      <c r="B629" s="48">
        <v>4</v>
      </c>
      <c r="C629" s="48" t="s">
        <v>1351</v>
      </c>
      <c r="D629" s="48" t="s">
        <v>1351</v>
      </c>
      <c r="E629" s="48" t="s">
        <v>82</v>
      </c>
      <c r="F629" s="48" t="s">
        <v>82</v>
      </c>
      <c r="G629" s="48" t="s">
        <v>24</v>
      </c>
      <c r="H629" s="48" t="s">
        <v>970</v>
      </c>
      <c r="I629" s="48" t="s">
        <v>84</v>
      </c>
      <c r="J629" s="48"/>
      <c r="K629" s="48" t="s">
        <v>1352</v>
      </c>
      <c r="L629" s="48" t="s">
        <v>1351</v>
      </c>
      <c r="M629" s="48" t="s">
        <v>972</v>
      </c>
      <c r="N629" s="48" t="s">
        <v>22</v>
      </c>
      <c r="O629" s="49">
        <v>455776</v>
      </c>
      <c r="P629" s="50">
        <v>455776</v>
      </c>
      <c r="Q629" s="51">
        <f t="shared" si="10"/>
        <v>1.2999999999999999E-5</v>
      </c>
      <c r="R629" s="51"/>
    </row>
    <row r="630" spans="1:18" outlineLevel="3">
      <c r="A630" s="48">
        <v>629</v>
      </c>
      <c r="B630" s="48">
        <v>4</v>
      </c>
      <c r="C630" s="48" t="s">
        <v>1353</v>
      </c>
      <c r="D630" s="48" t="s">
        <v>1353</v>
      </c>
      <c r="E630" s="48" t="s">
        <v>82</v>
      </c>
      <c r="F630" s="48" t="s">
        <v>82</v>
      </c>
      <c r="G630" s="48" t="s">
        <v>24</v>
      </c>
      <c r="H630" s="48" t="s">
        <v>970</v>
      </c>
      <c r="I630" s="48" t="s">
        <v>84</v>
      </c>
      <c r="J630" s="48"/>
      <c r="K630" s="48" t="s">
        <v>1354</v>
      </c>
      <c r="L630" s="48" t="s">
        <v>1353</v>
      </c>
      <c r="M630" s="48" t="s">
        <v>972</v>
      </c>
      <c r="N630" s="48" t="s">
        <v>22</v>
      </c>
      <c r="O630" s="49">
        <v>438755</v>
      </c>
      <c r="P630" s="50">
        <v>438755</v>
      </c>
      <c r="Q630" s="51">
        <f t="shared" si="10"/>
        <v>1.2999999999999999E-5</v>
      </c>
      <c r="R630" s="51"/>
    </row>
    <row r="631" spans="1:18" outlineLevel="3">
      <c r="A631" s="48">
        <v>630</v>
      </c>
      <c r="B631" s="48">
        <v>4</v>
      </c>
      <c r="C631" s="48" t="s">
        <v>1355</v>
      </c>
      <c r="D631" s="48" t="s">
        <v>1355</v>
      </c>
      <c r="E631" s="48" t="s">
        <v>82</v>
      </c>
      <c r="F631" s="48" t="s">
        <v>82</v>
      </c>
      <c r="G631" s="48" t="s">
        <v>24</v>
      </c>
      <c r="H631" s="48" t="s">
        <v>970</v>
      </c>
      <c r="I631" s="48" t="s">
        <v>84</v>
      </c>
      <c r="J631" s="48"/>
      <c r="K631" s="48" t="s">
        <v>1356</v>
      </c>
      <c r="L631" s="48" t="s">
        <v>1355</v>
      </c>
      <c r="M631" s="48" t="s">
        <v>975</v>
      </c>
      <c r="N631" s="48" t="s">
        <v>22</v>
      </c>
      <c r="O631" s="49">
        <v>433500</v>
      </c>
      <c r="P631" s="50">
        <v>433500</v>
      </c>
      <c r="Q631" s="51">
        <f t="shared" si="10"/>
        <v>1.2999999999999999E-5</v>
      </c>
      <c r="R631" s="51"/>
    </row>
    <row r="632" spans="1:18" outlineLevel="3">
      <c r="A632" s="48">
        <v>631</v>
      </c>
      <c r="B632" s="48">
        <v>4</v>
      </c>
      <c r="C632" s="48" t="s">
        <v>1357</v>
      </c>
      <c r="D632" s="48" t="s">
        <v>1357</v>
      </c>
      <c r="E632" s="48" t="s">
        <v>82</v>
      </c>
      <c r="F632" s="48" t="s">
        <v>82</v>
      </c>
      <c r="G632" s="48" t="s">
        <v>24</v>
      </c>
      <c r="H632" s="48" t="s">
        <v>970</v>
      </c>
      <c r="I632" s="48" t="s">
        <v>84</v>
      </c>
      <c r="J632" s="48"/>
      <c r="K632" s="48" t="s">
        <v>1358</v>
      </c>
      <c r="L632" s="48" t="s">
        <v>1357</v>
      </c>
      <c r="M632" s="48" t="s">
        <v>1024</v>
      </c>
      <c r="N632" s="48" t="s">
        <v>22</v>
      </c>
      <c r="O632" s="49">
        <v>427000</v>
      </c>
      <c r="P632" s="50">
        <v>427000</v>
      </c>
      <c r="Q632" s="51">
        <f t="shared" si="10"/>
        <v>1.2E-5</v>
      </c>
      <c r="R632" s="51"/>
    </row>
    <row r="633" spans="1:18" outlineLevel="3">
      <c r="A633" s="48">
        <v>632</v>
      </c>
      <c r="B633" s="48">
        <v>4</v>
      </c>
      <c r="C633" s="48" t="s">
        <v>1359</v>
      </c>
      <c r="D633" s="48" t="s">
        <v>1359</v>
      </c>
      <c r="E633" s="48" t="s">
        <v>82</v>
      </c>
      <c r="F633" s="48" t="s">
        <v>82</v>
      </c>
      <c r="G633" s="48" t="s">
        <v>24</v>
      </c>
      <c r="H633" s="48" t="s">
        <v>970</v>
      </c>
      <c r="I633" s="48" t="s">
        <v>84</v>
      </c>
      <c r="J633" s="48"/>
      <c r="K633" s="48" t="s">
        <v>1360</v>
      </c>
      <c r="L633" s="48" t="s">
        <v>1359</v>
      </c>
      <c r="M633" s="48" t="s">
        <v>1024</v>
      </c>
      <c r="N633" s="48" t="s">
        <v>22</v>
      </c>
      <c r="O633" s="49">
        <v>416000</v>
      </c>
      <c r="P633" s="50">
        <v>416000</v>
      </c>
      <c r="Q633" s="51">
        <f t="shared" si="10"/>
        <v>1.2E-5</v>
      </c>
      <c r="R633" s="51"/>
    </row>
    <row r="634" spans="1:18" outlineLevel="3">
      <c r="A634" s="48">
        <v>633</v>
      </c>
      <c r="B634" s="48">
        <v>4</v>
      </c>
      <c r="C634" s="48" t="s">
        <v>1361</v>
      </c>
      <c r="D634" s="48" t="s">
        <v>1361</v>
      </c>
      <c r="E634" s="48" t="s">
        <v>82</v>
      </c>
      <c r="F634" s="48" t="s">
        <v>82</v>
      </c>
      <c r="G634" s="48" t="s">
        <v>24</v>
      </c>
      <c r="H634" s="48" t="s">
        <v>970</v>
      </c>
      <c r="I634" s="48" t="s">
        <v>84</v>
      </c>
      <c r="J634" s="48"/>
      <c r="K634" s="48" t="s">
        <v>1362</v>
      </c>
      <c r="L634" s="48" t="s">
        <v>1361</v>
      </c>
      <c r="M634" s="48" t="s">
        <v>1024</v>
      </c>
      <c r="N634" s="48" t="s">
        <v>22</v>
      </c>
      <c r="O634" s="49">
        <v>413000</v>
      </c>
      <c r="P634" s="50">
        <v>413000</v>
      </c>
      <c r="Q634" s="51">
        <f t="shared" si="10"/>
        <v>1.2E-5</v>
      </c>
      <c r="R634" s="51"/>
    </row>
    <row r="635" spans="1:18" outlineLevel="3">
      <c r="A635" s="48">
        <v>634</v>
      </c>
      <c r="B635" s="48">
        <v>4</v>
      </c>
      <c r="C635" s="48" t="s">
        <v>1363</v>
      </c>
      <c r="D635" s="48" t="s">
        <v>1363</v>
      </c>
      <c r="E635" s="48" t="s">
        <v>82</v>
      </c>
      <c r="F635" s="48" t="s">
        <v>82</v>
      </c>
      <c r="G635" s="48" t="s">
        <v>24</v>
      </c>
      <c r="H635" s="48" t="s">
        <v>970</v>
      </c>
      <c r="I635" s="48" t="s">
        <v>84</v>
      </c>
      <c r="J635" s="48"/>
      <c r="K635" s="48" t="s">
        <v>1364</v>
      </c>
      <c r="L635" s="48" t="s">
        <v>1363</v>
      </c>
      <c r="M635" s="48" t="s">
        <v>975</v>
      </c>
      <c r="N635" s="48" t="s">
        <v>22</v>
      </c>
      <c r="O635" s="49">
        <v>403909</v>
      </c>
      <c r="P635" s="50">
        <v>403909</v>
      </c>
      <c r="Q635" s="51">
        <f t="shared" si="10"/>
        <v>1.2E-5</v>
      </c>
      <c r="R635" s="51"/>
    </row>
    <row r="636" spans="1:18" outlineLevel="3">
      <c r="A636" s="48">
        <v>635</v>
      </c>
      <c r="B636" s="48">
        <v>4</v>
      </c>
      <c r="C636" s="48" t="s">
        <v>1365</v>
      </c>
      <c r="D636" s="48" t="s">
        <v>1365</v>
      </c>
      <c r="E636" s="48" t="s">
        <v>82</v>
      </c>
      <c r="F636" s="48" t="s">
        <v>82</v>
      </c>
      <c r="G636" s="48" t="s">
        <v>24</v>
      </c>
      <c r="H636" s="48" t="s">
        <v>970</v>
      </c>
      <c r="I636" s="48" t="s">
        <v>84</v>
      </c>
      <c r="J636" s="48"/>
      <c r="K636" s="48" t="s">
        <v>1366</v>
      </c>
      <c r="L636" s="48" t="s">
        <v>1365</v>
      </c>
      <c r="M636" s="48" t="s">
        <v>972</v>
      </c>
      <c r="N636" s="48" t="s">
        <v>22</v>
      </c>
      <c r="O636" s="49">
        <v>400000</v>
      </c>
      <c r="P636" s="50">
        <v>400000</v>
      </c>
      <c r="Q636" s="51">
        <f t="shared" si="10"/>
        <v>1.2E-5</v>
      </c>
      <c r="R636" s="51"/>
    </row>
    <row r="637" spans="1:18" outlineLevel="3">
      <c r="A637" s="48">
        <v>636</v>
      </c>
      <c r="B637" s="48">
        <v>4</v>
      </c>
      <c r="C637" s="48" t="s">
        <v>1367</v>
      </c>
      <c r="D637" s="48" t="s">
        <v>1367</v>
      </c>
      <c r="E637" s="48" t="s">
        <v>82</v>
      </c>
      <c r="F637" s="48" t="s">
        <v>82</v>
      </c>
      <c r="G637" s="48" t="s">
        <v>24</v>
      </c>
      <c r="H637" s="48" t="s">
        <v>970</v>
      </c>
      <c r="I637" s="48" t="s">
        <v>84</v>
      </c>
      <c r="J637" s="48"/>
      <c r="K637" s="48" t="s">
        <v>1368</v>
      </c>
      <c r="L637" s="48" t="s">
        <v>1367</v>
      </c>
      <c r="M637" s="48" t="s">
        <v>972</v>
      </c>
      <c r="N637" s="48" t="s">
        <v>22</v>
      </c>
      <c r="O637" s="49">
        <v>397534</v>
      </c>
      <c r="P637" s="50">
        <v>397534</v>
      </c>
      <c r="Q637" s="51">
        <f t="shared" si="10"/>
        <v>1.2E-5</v>
      </c>
      <c r="R637" s="51"/>
    </row>
    <row r="638" spans="1:18" outlineLevel="3">
      <c r="A638" s="48">
        <v>637</v>
      </c>
      <c r="B638" s="48">
        <v>4</v>
      </c>
      <c r="C638" s="48" t="s">
        <v>1369</v>
      </c>
      <c r="D638" s="48" t="s">
        <v>1369</v>
      </c>
      <c r="E638" s="48" t="s">
        <v>82</v>
      </c>
      <c r="F638" s="48" t="s">
        <v>82</v>
      </c>
      <c r="G638" s="48" t="s">
        <v>24</v>
      </c>
      <c r="H638" s="48" t="s">
        <v>970</v>
      </c>
      <c r="I638" s="48" t="s">
        <v>84</v>
      </c>
      <c r="J638" s="48"/>
      <c r="K638" s="48" t="s">
        <v>1370</v>
      </c>
      <c r="L638" s="48" t="s">
        <v>1369</v>
      </c>
      <c r="M638" s="48" t="s">
        <v>975</v>
      </c>
      <c r="N638" s="48" t="s">
        <v>22</v>
      </c>
      <c r="O638" s="49">
        <v>396397</v>
      </c>
      <c r="P638" s="50">
        <v>396397</v>
      </c>
      <c r="Q638" s="51">
        <f t="shared" si="10"/>
        <v>1.2E-5</v>
      </c>
      <c r="R638" s="51"/>
    </row>
    <row r="639" spans="1:18" outlineLevel="3">
      <c r="A639" s="48">
        <v>638</v>
      </c>
      <c r="B639" s="48">
        <v>4</v>
      </c>
      <c r="C639" s="48" t="s">
        <v>1371</v>
      </c>
      <c r="D639" s="48" t="s">
        <v>1371</v>
      </c>
      <c r="E639" s="48" t="s">
        <v>82</v>
      </c>
      <c r="F639" s="48" t="s">
        <v>82</v>
      </c>
      <c r="G639" s="48" t="s">
        <v>24</v>
      </c>
      <c r="H639" s="48" t="s">
        <v>970</v>
      </c>
      <c r="I639" s="48" t="s">
        <v>84</v>
      </c>
      <c r="J639" s="48"/>
      <c r="K639" s="48" t="s">
        <v>1372</v>
      </c>
      <c r="L639" s="48" t="s">
        <v>1371</v>
      </c>
      <c r="M639" s="48" t="s">
        <v>972</v>
      </c>
      <c r="N639" s="48" t="s">
        <v>22</v>
      </c>
      <c r="O639" s="49">
        <v>395000</v>
      </c>
      <c r="P639" s="50">
        <v>395000</v>
      </c>
      <c r="Q639" s="51">
        <f t="shared" si="10"/>
        <v>1.2E-5</v>
      </c>
      <c r="R639" s="51"/>
    </row>
    <row r="640" spans="1:18" outlineLevel="3">
      <c r="A640" s="48">
        <v>639</v>
      </c>
      <c r="B640" s="48">
        <v>4</v>
      </c>
      <c r="C640" s="48" t="s">
        <v>1373</v>
      </c>
      <c r="D640" s="48" t="s">
        <v>1373</v>
      </c>
      <c r="E640" s="48" t="s">
        <v>82</v>
      </c>
      <c r="F640" s="48" t="s">
        <v>82</v>
      </c>
      <c r="G640" s="48" t="s">
        <v>24</v>
      </c>
      <c r="H640" s="48" t="s">
        <v>970</v>
      </c>
      <c r="I640" s="48" t="s">
        <v>84</v>
      </c>
      <c r="J640" s="48"/>
      <c r="K640" s="48" t="s">
        <v>1374</v>
      </c>
      <c r="L640" s="48" t="s">
        <v>1373</v>
      </c>
      <c r="M640" s="48" t="s">
        <v>1024</v>
      </c>
      <c r="N640" s="48" t="s">
        <v>22</v>
      </c>
      <c r="O640" s="49">
        <v>392000</v>
      </c>
      <c r="P640" s="50">
        <v>392000</v>
      </c>
      <c r="Q640" s="51">
        <f t="shared" si="10"/>
        <v>1.1E-5</v>
      </c>
      <c r="R640" s="51"/>
    </row>
    <row r="641" spans="1:18" outlineLevel="3">
      <c r="A641" s="48">
        <v>640</v>
      </c>
      <c r="B641" s="48">
        <v>4</v>
      </c>
      <c r="C641" s="48" t="s">
        <v>1375</v>
      </c>
      <c r="D641" s="48" t="s">
        <v>1375</v>
      </c>
      <c r="E641" s="48" t="s">
        <v>82</v>
      </c>
      <c r="F641" s="48" t="s">
        <v>82</v>
      </c>
      <c r="G641" s="48" t="s">
        <v>24</v>
      </c>
      <c r="H641" s="48" t="s">
        <v>970</v>
      </c>
      <c r="I641" s="48" t="s">
        <v>84</v>
      </c>
      <c r="J641" s="48"/>
      <c r="K641" s="48" t="s">
        <v>1376</v>
      </c>
      <c r="L641" s="48" t="s">
        <v>1375</v>
      </c>
      <c r="M641" s="48" t="s">
        <v>972</v>
      </c>
      <c r="N641" s="48" t="s">
        <v>22</v>
      </c>
      <c r="O641" s="49">
        <v>385000</v>
      </c>
      <c r="P641" s="50">
        <v>385000</v>
      </c>
      <c r="Q641" s="51">
        <f t="shared" si="10"/>
        <v>1.1E-5</v>
      </c>
      <c r="R641" s="51"/>
    </row>
    <row r="642" spans="1:18" outlineLevel="3">
      <c r="A642" s="48">
        <v>641</v>
      </c>
      <c r="B642" s="48">
        <v>4</v>
      </c>
      <c r="C642" s="48" t="s">
        <v>1377</v>
      </c>
      <c r="D642" s="48" t="s">
        <v>1377</v>
      </c>
      <c r="E642" s="48" t="s">
        <v>82</v>
      </c>
      <c r="F642" s="48" t="s">
        <v>82</v>
      </c>
      <c r="G642" s="48" t="s">
        <v>24</v>
      </c>
      <c r="H642" s="48" t="s">
        <v>970</v>
      </c>
      <c r="I642" s="48" t="s">
        <v>84</v>
      </c>
      <c r="J642" s="48"/>
      <c r="K642" s="48" t="s">
        <v>1378</v>
      </c>
      <c r="L642" s="48" t="s">
        <v>1377</v>
      </c>
      <c r="M642" s="48" t="s">
        <v>975</v>
      </c>
      <c r="N642" s="48" t="s">
        <v>22</v>
      </c>
      <c r="O642" s="49">
        <v>385000</v>
      </c>
      <c r="P642" s="50">
        <v>385000</v>
      </c>
      <c r="Q642" s="51">
        <f t="shared" si="10"/>
        <v>1.1E-5</v>
      </c>
      <c r="R642" s="51"/>
    </row>
    <row r="643" spans="1:18" outlineLevel="3">
      <c r="A643" s="48">
        <v>642</v>
      </c>
      <c r="B643" s="48">
        <v>4</v>
      </c>
      <c r="C643" s="48" t="s">
        <v>1379</v>
      </c>
      <c r="D643" s="48" t="s">
        <v>1379</v>
      </c>
      <c r="E643" s="48" t="s">
        <v>82</v>
      </c>
      <c r="F643" s="48" t="s">
        <v>82</v>
      </c>
      <c r="G643" s="48" t="s">
        <v>24</v>
      </c>
      <c r="H643" s="48" t="s">
        <v>970</v>
      </c>
      <c r="I643" s="48" t="s">
        <v>84</v>
      </c>
      <c r="J643" s="48"/>
      <c r="K643" s="48" t="s">
        <v>1380</v>
      </c>
      <c r="L643" s="48" t="s">
        <v>1379</v>
      </c>
      <c r="M643" s="48" t="s">
        <v>972</v>
      </c>
      <c r="N643" s="48" t="s">
        <v>22</v>
      </c>
      <c r="O643" s="49">
        <v>384000</v>
      </c>
      <c r="P643" s="50">
        <v>384000</v>
      </c>
      <c r="Q643" s="51">
        <f t="shared" si="10"/>
        <v>1.1E-5</v>
      </c>
      <c r="R643" s="51"/>
    </row>
    <row r="644" spans="1:18" outlineLevel="3">
      <c r="A644" s="48">
        <v>643</v>
      </c>
      <c r="B644" s="48">
        <v>4</v>
      </c>
      <c r="C644" s="48" t="s">
        <v>1381</v>
      </c>
      <c r="D644" s="48" t="s">
        <v>1381</v>
      </c>
      <c r="E644" s="48" t="s">
        <v>82</v>
      </c>
      <c r="F644" s="48" t="s">
        <v>82</v>
      </c>
      <c r="G644" s="48" t="s">
        <v>24</v>
      </c>
      <c r="H644" s="48" t="s">
        <v>970</v>
      </c>
      <c r="I644" s="48" t="s">
        <v>84</v>
      </c>
      <c r="J644" s="48"/>
      <c r="K644" s="48" t="s">
        <v>1382</v>
      </c>
      <c r="L644" s="48" t="s">
        <v>1381</v>
      </c>
      <c r="M644" s="48" t="s">
        <v>1024</v>
      </c>
      <c r="N644" s="48" t="s">
        <v>22</v>
      </c>
      <c r="O644" s="49">
        <v>375172</v>
      </c>
      <c r="P644" s="50">
        <v>375172</v>
      </c>
      <c r="Q644" s="51">
        <f t="shared" si="10"/>
        <v>1.1E-5</v>
      </c>
      <c r="R644" s="51"/>
    </row>
    <row r="645" spans="1:18" outlineLevel="3">
      <c r="A645" s="48">
        <v>644</v>
      </c>
      <c r="B645" s="48">
        <v>4</v>
      </c>
      <c r="C645" s="48" t="s">
        <v>1383</v>
      </c>
      <c r="D645" s="48" t="s">
        <v>1383</v>
      </c>
      <c r="E645" s="48" t="s">
        <v>82</v>
      </c>
      <c r="F645" s="48" t="s">
        <v>82</v>
      </c>
      <c r="G645" s="48" t="s">
        <v>24</v>
      </c>
      <c r="H645" s="48" t="s">
        <v>970</v>
      </c>
      <c r="I645" s="48" t="s">
        <v>84</v>
      </c>
      <c r="J645" s="48"/>
      <c r="K645" s="48" t="s">
        <v>1384</v>
      </c>
      <c r="L645" s="48" t="s">
        <v>1383</v>
      </c>
      <c r="M645" s="48" t="s">
        <v>972</v>
      </c>
      <c r="N645" s="48" t="s">
        <v>22</v>
      </c>
      <c r="O645" s="49">
        <v>375000</v>
      </c>
      <c r="P645" s="50">
        <v>375000</v>
      </c>
      <c r="Q645" s="51">
        <f t="shared" si="10"/>
        <v>1.1E-5</v>
      </c>
      <c r="R645" s="51"/>
    </row>
    <row r="646" spans="1:18" outlineLevel="3">
      <c r="A646" s="48">
        <v>645</v>
      </c>
      <c r="B646" s="48">
        <v>4</v>
      </c>
      <c r="C646" s="48" t="s">
        <v>1385</v>
      </c>
      <c r="D646" s="48" t="s">
        <v>1385</v>
      </c>
      <c r="E646" s="48" t="s">
        <v>82</v>
      </c>
      <c r="F646" s="48" t="s">
        <v>82</v>
      </c>
      <c r="G646" s="48" t="s">
        <v>24</v>
      </c>
      <c r="H646" s="48" t="s">
        <v>970</v>
      </c>
      <c r="I646" s="48" t="s">
        <v>84</v>
      </c>
      <c r="J646" s="48"/>
      <c r="K646" s="48" t="s">
        <v>1386</v>
      </c>
      <c r="L646" s="48" t="s">
        <v>1385</v>
      </c>
      <c r="M646" s="48" t="s">
        <v>1024</v>
      </c>
      <c r="N646" s="48" t="s">
        <v>22</v>
      </c>
      <c r="O646" s="49">
        <v>372000</v>
      </c>
      <c r="P646" s="50">
        <v>372000</v>
      </c>
      <c r="Q646" s="51">
        <f t="shared" si="10"/>
        <v>1.1E-5</v>
      </c>
      <c r="R646" s="51"/>
    </row>
    <row r="647" spans="1:18" outlineLevel="3">
      <c r="A647" s="48">
        <v>646</v>
      </c>
      <c r="B647" s="48">
        <v>4</v>
      </c>
      <c r="C647" s="48" t="s">
        <v>1387</v>
      </c>
      <c r="D647" s="48" t="s">
        <v>1387</v>
      </c>
      <c r="E647" s="48" t="s">
        <v>82</v>
      </c>
      <c r="F647" s="48" t="s">
        <v>82</v>
      </c>
      <c r="G647" s="48" t="s">
        <v>24</v>
      </c>
      <c r="H647" s="48" t="s">
        <v>970</v>
      </c>
      <c r="I647" s="48" t="s">
        <v>84</v>
      </c>
      <c r="J647" s="48"/>
      <c r="K647" s="48" t="s">
        <v>1388</v>
      </c>
      <c r="L647" s="48" t="s">
        <v>1387</v>
      </c>
      <c r="M647" s="48" t="s">
        <v>1024</v>
      </c>
      <c r="N647" s="48" t="s">
        <v>22</v>
      </c>
      <c r="O647" s="49">
        <v>370000</v>
      </c>
      <c r="P647" s="50">
        <v>370000</v>
      </c>
      <c r="Q647" s="51">
        <f t="shared" si="10"/>
        <v>1.1E-5</v>
      </c>
      <c r="R647" s="51"/>
    </row>
    <row r="648" spans="1:18" outlineLevel="3">
      <c r="A648" s="48">
        <v>647</v>
      </c>
      <c r="B648" s="48">
        <v>4</v>
      </c>
      <c r="C648" s="48" t="s">
        <v>1389</v>
      </c>
      <c r="D648" s="48" t="s">
        <v>1389</v>
      </c>
      <c r="E648" s="48" t="s">
        <v>82</v>
      </c>
      <c r="F648" s="48" t="s">
        <v>82</v>
      </c>
      <c r="G648" s="48" t="s">
        <v>24</v>
      </c>
      <c r="H648" s="48" t="s">
        <v>970</v>
      </c>
      <c r="I648" s="48" t="s">
        <v>84</v>
      </c>
      <c r="J648" s="48"/>
      <c r="K648" s="48" t="s">
        <v>1390</v>
      </c>
      <c r="L648" s="48" t="s">
        <v>1389</v>
      </c>
      <c r="M648" s="48" t="s">
        <v>972</v>
      </c>
      <c r="N648" s="48" t="s">
        <v>22</v>
      </c>
      <c r="O648" s="49">
        <v>355000</v>
      </c>
      <c r="P648" s="50">
        <v>355000</v>
      </c>
      <c r="Q648" s="51">
        <f t="shared" si="10"/>
        <v>1.0000000000000001E-5</v>
      </c>
      <c r="R648" s="51"/>
    </row>
    <row r="649" spans="1:18" outlineLevel="3">
      <c r="A649" s="48">
        <v>648</v>
      </c>
      <c r="B649" s="48">
        <v>4</v>
      </c>
      <c r="C649" s="48" t="s">
        <v>1391</v>
      </c>
      <c r="D649" s="48" t="s">
        <v>1391</v>
      </c>
      <c r="E649" s="48" t="s">
        <v>82</v>
      </c>
      <c r="F649" s="48" t="s">
        <v>82</v>
      </c>
      <c r="G649" s="48" t="s">
        <v>24</v>
      </c>
      <c r="H649" s="48" t="s">
        <v>970</v>
      </c>
      <c r="I649" s="48" t="s">
        <v>84</v>
      </c>
      <c r="J649" s="48"/>
      <c r="K649" s="48" t="s">
        <v>1392</v>
      </c>
      <c r="L649" s="48" t="s">
        <v>1391</v>
      </c>
      <c r="M649" s="48" t="s">
        <v>972</v>
      </c>
      <c r="N649" s="48" t="s">
        <v>22</v>
      </c>
      <c r="O649" s="49">
        <v>350000</v>
      </c>
      <c r="P649" s="50">
        <v>350000</v>
      </c>
      <c r="Q649" s="51">
        <f t="shared" si="10"/>
        <v>1.0000000000000001E-5</v>
      </c>
      <c r="R649" s="51"/>
    </row>
    <row r="650" spans="1:18" outlineLevel="3">
      <c r="A650" s="48">
        <v>649</v>
      </c>
      <c r="B650" s="48">
        <v>4</v>
      </c>
      <c r="C650" s="48" t="s">
        <v>1393</v>
      </c>
      <c r="D650" s="48" t="s">
        <v>1393</v>
      </c>
      <c r="E650" s="48" t="s">
        <v>82</v>
      </c>
      <c r="F650" s="48" t="s">
        <v>82</v>
      </c>
      <c r="G650" s="48" t="s">
        <v>24</v>
      </c>
      <c r="H650" s="48" t="s">
        <v>970</v>
      </c>
      <c r="I650" s="48" t="s">
        <v>84</v>
      </c>
      <c r="J650" s="48"/>
      <c r="K650" s="48" t="s">
        <v>1394</v>
      </c>
      <c r="L650" s="48" t="s">
        <v>1393</v>
      </c>
      <c r="M650" s="48" t="s">
        <v>1024</v>
      </c>
      <c r="N650" s="48" t="s">
        <v>22</v>
      </c>
      <c r="O650" s="49">
        <v>348135</v>
      </c>
      <c r="P650" s="50">
        <v>348135</v>
      </c>
      <c r="Q650" s="51">
        <f t="shared" si="10"/>
        <v>1.0000000000000001E-5</v>
      </c>
      <c r="R650" s="51"/>
    </row>
    <row r="651" spans="1:18" outlineLevel="3">
      <c r="A651" s="48">
        <v>650</v>
      </c>
      <c r="B651" s="48">
        <v>4</v>
      </c>
      <c r="C651" s="48" t="s">
        <v>1395</v>
      </c>
      <c r="D651" s="48" t="s">
        <v>1395</v>
      </c>
      <c r="E651" s="48" t="s">
        <v>82</v>
      </c>
      <c r="F651" s="48" t="s">
        <v>82</v>
      </c>
      <c r="G651" s="48" t="s">
        <v>24</v>
      </c>
      <c r="H651" s="48" t="s">
        <v>970</v>
      </c>
      <c r="I651" s="48" t="s">
        <v>84</v>
      </c>
      <c r="J651" s="48"/>
      <c r="K651" s="48" t="s">
        <v>1396</v>
      </c>
      <c r="L651" s="48" t="s">
        <v>1395</v>
      </c>
      <c r="M651" s="48" t="s">
        <v>972</v>
      </c>
      <c r="N651" s="48" t="s">
        <v>22</v>
      </c>
      <c r="O651" s="49">
        <v>346106</v>
      </c>
      <c r="P651" s="50">
        <v>346106</v>
      </c>
      <c r="Q651" s="51">
        <f t="shared" si="10"/>
        <v>1.0000000000000001E-5</v>
      </c>
      <c r="R651" s="51"/>
    </row>
    <row r="652" spans="1:18" outlineLevel="3">
      <c r="A652" s="48">
        <v>651</v>
      </c>
      <c r="B652" s="48">
        <v>4</v>
      </c>
      <c r="C652" s="48" t="s">
        <v>1397</v>
      </c>
      <c r="D652" s="48" t="s">
        <v>1397</v>
      </c>
      <c r="E652" s="48" t="s">
        <v>82</v>
      </c>
      <c r="F652" s="48" t="s">
        <v>82</v>
      </c>
      <c r="G652" s="48" t="s">
        <v>24</v>
      </c>
      <c r="H652" s="48" t="s">
        <v>970</v>
      </c>
      <c r="I652" s="48" t="s">
        <v>84</v>
      </c>
      <c r="J652" s="48"/>
      <c r="K652" s="48" t="s">
        <v>1398</v>
      </c>
      <c r="L652" s="48" t="s">
        <v>1397</v>
      </c>
      <c r="M652" s="48" t="s">
        <v>972</v>
      </c>
      <c r="N652" s="48" t="s">
        <v>22</v>
      </c>
      <c r="O652" s="49">
        <v>345200</v>
      </c>
      <c r="P652" s="50">
        <v>345200</v>
      </c>
      <c r="Q652" s="51">
        <f t="shared" ref="Q652:Q715" si="11">ROUND(P652/$P$2,6)</f>
        <v>1.0000000000000001E-5</v>
      </c>
      <c r="R652" s="51"/>
    </row>
    <row r="653" spans="1:18" outlineLevel="3">
      <c r="A653" s="48">
        <v>652</v>
      </c>
      <c r="B653" s="48">
        <v>4</v>
      </c>
      <c r="C653" s="48" t="s">
        <v>1399</v>
      </c>
      <c r="D653" s="48" t="s">
        <v>1399</v>
      </c>
      <c r="E653" s="48" t="s">
        <v>82</v>
      </c>
      <c r="F653" s="48" t="s">
        <v>82</v>
      </c>
      <c r="G653" s="48" t="s">
        <v>24</v>
      </c>
      <c r="H653" s="48" t="s">
        <v>970</v>
      </c>
      <c r="I653" s="48" t="s">
        <v>84</v>
      </c>
      <c r="J653" s="48"/>
      <c r="K653" s="48" t="s">
        <v>1400</v>
      </c>
      <c r="L653" s="48" t="s">
        <v>1399</v>
      </c>
      <c r="M653" s="48" t="s">
        <v>1024</v>
      </c>
      <c r="N653" s="48" t="s">
        <v>22</v>
      </c>
      <c r="O653" s="49">
        <v>340000</v>
      </c>
      <c r="P653" s="50">
        <v>340000</v>
      </c>
      <c r="Q653" s="51">
        <f t="shared" si="11"/>
        <v>1.0000000000000001E-5</v>
      </c>
      <c r="R653" s="51"/>
    </row>
    <row r="654" spans="1:18" outlineLevel="3">
      <c r="A654" s="48">
        <v>653</v>
      </c>
      <c r="B654" s="48">
        <v>4</v>
      </c>
      <c r="C654" s="48" t="s">
        <v>1401</v>
      </c>
      <c r="D654" s="48" t="s">
        <v>1401</v>
      </c>
      <c r="E654" s="48" t="s">
        <v>82</v>
      </c>
      <c r="F654" s="48" t="s">
        <v>82</v>
      </c>
      <c r="G654" s="48" t="s">
        <v>24</v>
      </c>
      <c r="H654" s="48" t="s">
        <v>970</v>
      </c>
      <c r="I654" s="48" t="s">
        <v>84</v>
      </c>
      <c r="J654" s="48"/>
      <c r="K654" s="48" t="s">
        <v>1402</v>
      </c>
      <c r="L654" s="48" t="s">
        <v>1401</v>
      </c>
      <c r="M654" s="48" t="s">
        <v>975</v>
      </c>
      <c r="N654" s="48" t="s">
        <v>22</v>
      </c>
      <c r="O654" s="49">
        <v>340000</v>
      </c>
      <c r="P654" s="50">
        <v>340000</v>
      </c>
      <c r="Q654" s="51">
        <f t="shared" si="11"/>
        <v>1.0000000000000001E-5</v>
      </c>
      <c r="R654" s="51"/>
    </row>
    <row r="655" spans="1:18" outlineLevel="3">
      <c r="A655" s="48">
        <v>654</v>
      </c>
      <c r="B655" s="48">
        <v>4</v>
      </c>
      <c r="C655" s="48" t="s">
        <v>1403</v>
      </c>
      <c r="D655" s="48" t="s">
        <v>1403</v>
      </c>
      <c r="E655" s="48" t="s">
        <v>82</v>
      </c>
      <c r="F655" s="48" t="s">
        <v>82</v>
      </c>
      <c r="G655" s="48" t="s">
        <v>24</v>
      </c>
      <c r="H655" s="48" t="s">
        <v>970</v>
      </c>
      <c r="I655" s="48" t="s">
        <v>84</v>
      </c>
      <c r="J655" s="48"/>
      <c r="K655" s="48" t="s">
        <v>1404</v>
      </c>
      <c r="L655" s="48" t="s">
        <v>1403</v>
      </c>
      <c r="M655" s="48" t="s">
        <v>1024</v>
      </c>
      <c r="N655" s="48" t="s">
        <v>22</v>
      </c>
      <c r="O655" s="49">
        <v>333500</v>
      </c>
      <c r="P655" s="50">
        <v>333500</v>
      </c>
      <c r="Q655" s="51">
        <f t="shared" si="11"/>
        <v>1.0000000000000001E-5</v>
      </c>
      <c r="R655" s="51"/>
    </row>
    <row r="656" spans="1:18" outlineLevel="3">
      <c r="A656" s="48">
        <v>655</v>
      </c>
      <c r="B656" s="48">
        <v>4</v>
      </c>
      <c r="C656" s="48" t="s">
        <v>1405</v>
      </c>
      <c r="D656" s="48" t="s">
        <v>1405</v>
      </c>
      <c r="E656" s="48" t="s">
        <v>82</v>
      </c>
      <c r="F656" s="48" t="s">
        <v>82</v>
      </c>
      <c r="G656" s="48" t="s">
        <v>24</v>
      </c>
      <c r="H656" s="48" t="s">
        <v>970</v>
      </c>
      <c r="I656" s="48" t="s">
        <v>84</v>
      </c>
      <c r="J656" s="48"/>
      <c r="K656" s="48" t="s">
        <v>1406</v>
      </c>
      <c r="L656" s="48" t="s">
        <v>1405</v>
      </c>
      <c r="M656" s="48" t="s">
        <v>1024</v>
      </c>
      <c r="N656" s="48" t="s">
        <v>22</v>
      </c>
      <c r="O656" s="49">
        <v>332000</v>
      </c>
      <c r="P656" s="50">
        <v>332000</v>
      </c>
      <c r="Q656" s="51">
        <f t="shared" si="11"/>
        <v>1.0000000000000001E-5</v>
      </c>
      <c r="R656" s="51"/>
    </row>
    <row r="657" spans="1:18" outlineLevel="3">
      <c r="A657" s="48">
        <v>656</v>
      </c>
      <c r="B657" s="48">
        <v>4</v>
      </c>
      <c r="C657" s="48" t="s">
        <v>1407</v>
      </c>
      <c r="D657" s="48" t="s">
        <v>1407</v>
      </c>
      <c r="E657" s="48" t="s">
        <v>82</v>
      </c>
      <c r="F657" s="48" t="s">
        <v>82</v>
      </c>
      <c r="G657" s="48" t="s">
        <v>24</v>
      </c>
      <c r="H657" s="48" t="s">
        <v>970</v>
      </c>
      <c r="I657" s="48" t="s">
        <v>84</v>
      </c>
      <c r="J657" s="48"/>
      <c r="K657" s="48" t="s">
        <v>1408</v>
      </c>
      <c r="L657" s="48" t="s">
        <v>1407</v>
      </c>
      <c r="M657" s="48" t="s">
        <v>1024</v>
      </c>
      <c r="N657" s="48" t="s">
        <v>22</v>
      </c>
      <c r="O657" s="49">
        <v>330000</v>
      </c>
      <c r="P657" s="50">
        <v>330000</v>
      </c>
      <c r="Q657" s="51">
        <f t="shared" si="11"/>
        <v>1.0000000000000001E-5</v>
      </c>
      <c r="R657" s="51"/>
    </row>
    <row r="658" spans="1:18" outlineLevel="3">
      <c r="A658" s="48">
        <v>657</v>
      </c>
      <c r="B658" s="48">
        <v>4</v>
      </c>
      <c r="C658" s="48" t="s">
        <v>1409</v>
      </c>
      <c r="D658" s="48" t="s">
        <v>1409</v>
      </c>
      <c r="E658" s="48" t="s">
        <v>82</v>
      </c>
      <c r="F658" s="48" t="s">
        <v>82</v>
      </c>
      <c r="G658" s="48" t="s">
        <v>24</v>
      </c>
      <c r="H658" s="48" t="s">
        <v>970</v>
      </c>
      <c r="I658" s="48" t="s">
        <v>84</v>
      </c>
      <c r="J658" s="48"/>
      <c r="K658" s="48" t="s">
        <v>1410</v>
      </c>
      <c r="L658" s="48" t="s">
        <v>1409</v>
      </c>
      <c r="M658" s="48" t="s">
        <v>1024</v>
      </c>
      <c r="N658" s="48" t="s">
        <v>22</v>
      </c>
      <c r="O658" s="49">
        <v>329500</v>
      </c>
      <c r="P658" s="50">
        <v>329500</v>
      </c>
      <c r="Q658" s="51">
        <f t="shared" si="11"/>
        <v>1.0000000000000001E-5</v>
      </c>
      <c r="R658" s="51"/>
    </row>
    <row r="659" spans="1:18" outlineLevel="3">
      <c r="A659" s="48">
        <v>658</v>
      </c>
      <c r="B659" s="48">
        <v>4</v>
      </c>
      <c r="C659" s="48" t="s">
        <v>1411</v>
      </c>
      <c r="D659" s="48" t="s">
        <v>1411</v>
      </c>
      <c r="E659" s="48" t="s">
        <v>82</v>
      </c>
      <c r="F659" s="48" t="s">
        <v>82</v>
      </c>
      <c r="G659" s="48" t="s">
        <v>24</v>
      </c>
      <c r="H659" s="48" t="s">
        <v>970</v>
      </c>
      <c r="I659" s="48" t="s">
        <v>84</v>
      </c>
      <c r="J659" s="48"/>
      <c r="K659" s="48" t="s">
        <v>1412</v>
      </c>
      <c r="L659" s="48" t="s">
        <v>1411</v>
      </c>
      <c r="M659" s="48" t="s">
        <v>1024</v>
      </c>
      <c r="N659" s="48" t="s">
        <v>22</v>
      </c>
      <c r="O659" s="49">
        <v>325775</v>
      </c>
      <c r="P659" s="50">
        <v>325775</v>
      </c>
      <c r="Q659" s="51">
        <f t="shared" si="11"/>
        <v>1.0000000000000001E-5</v>
      </c>
      <c r="R659" s="51"/>
    </row>
    <row r="660" spans="1:18" outlineLevel="3">
      <c r="A660" s="48">
        <v>659</v>
      </c>
      <c r="B660" s="48">
        <v>4</v>
      </c>
      <c r="C660" s="48" t="s">
        <v>1413</v>
      </c>
      <c r="D660" s="48" t="s">
        <v>1413</v>
      </c>
      <c r="E660" s="48" t="s">
        <v>82</v>
      </c>
      <c r="F660" s="48" t="s">
        <v>82</v>
      </c>
      <c r="G660" s="48" t="s">
        <v>24</v>
      </c>
      <c r="H660" s="48" t="s">
        <v>970</v>
      </c>
      <c r="I660" s="48" t="s">
        <v>84</v>
      </c>
      <c r="J660" s="48"/>
      <c r="K660" s="48" t="s">
        <v>1414</v>
      </c>
      <c r="L660" s="48" t="s">
        <v>1413</v>
      </c>
      <c r="M660" s="48" t="s">
        <v>1024</v>
      </c>
      <c r="N660" s="48" t="s">
        <v>22</v>
      </c>
      <c r="O660" s="49">
        <v>319500</v>
      </c>
      <c r="P660" s="50">
        <v>319500</v>
      </c>
      <c r="Q660" s="51">
        <f t="shared" si="11"/>
        <v>9.0000000000000002E-6</v>
      </c>
      <c r="R660" s="51"/>
    </row>
    <row r="661" spans="1:18" outlineLevel="3">
      <c r="A661" s="48">
        <v>660</v>
      </c>
      <c r="B661" s="48">
        <v>4</v>
      </c>
      <c r="C661" s="48" t="s">
        <v>1415</v>
      </c>
      <c r="D661" s="48" t="s">
        <v>1415</v>
      </c>
      <c r="E661" s="48" t="s">
        <v>82</v>
      </c>
      <c r="F661" s="48" t="s">
        <v>82</v>
      </c>
      <c r="G661" s="48" t="s">
        <v>24</v>
      </c>
      <c r="H661" s="48" t="s">
        <v>970</v>
      </c>
      <c r="I661" s="48" t="s">
        <v>84</v>
      </c>
      <c r="J661" s="48"/>
      <c r="K661" s="48" t="s">
        <v>1416</v>
      </c>
      <c r="L661" s="48" t="s">
        <v>1415</v>
      </c>
      <c r="M661" s="48" t="s">
        <v>972</v>
      </c>
      <c r="N661" s="48" t="s">
        <v>22</v>
      </c>
      <c r="O661" s="49">
        <v>314000</v>
      </c>
      <c r="P661" s="50">
        <v>314000</v>
      </c>
      <c r="Q661" s="51">
        <f t="shared" si="11"/>
        <v>9.0000000000000002E-6</v>
      </c>
      <c r="R661" s="51"/>
    </row>
    <row r="662" spans="1:18" outlineLevel="3">
      <c r="A662" s="48">
        <v>661</v>
      </c>
      <c r="B662" s="48">
        <v>4</v>
      </c>
      <c r="C662" s="48" t="s">
        <v>1417</v>
      </c>
      <c r="D662" s="48" t="s">
        <v>1417</v>
      </c>
      <c r="E662" s="48" t="s">
        <v>82</v>
      </c>
      <c r="F662" s="48" t="s">
        <v>82</v>
      </c>
      <c r="G662" s="48" t="s">
        <v>24</v>
      </c>
      <c r="H662" s="48" t="s">
        <v>970</v>
      </c>
      <c r="I662" s="48" t="s">
        <v>84</v>
      </c>
      <c r="J662" s="48"/>
      <c r="K662" s="48" t="s">
        <v>1418</v>
      </c>
      <c r="L662" s="48" t="s">
        <v>1417</v>
      </c>
      <c r="M662" s="48" t="s">
        <v>975</v>
      </c>
      <c r="N662" s="48" t="s">
        <v>22</v>
      </c>
      <c r="O662" s="49">
        <v>312000</v>
      </c>
      <c r="P662" s="50">
        <v>312000</v>
      </c>
      <c r="Q662" s="51">
        <f t="shared" si="11"/>
        <v>9.0000000000000002E-6</v>
      </c>
      <c r="R662" s="51"/>
    </row>
    <row r="663" spans="1:18" outlineLevel="3">
      <c r="A663" s="48">
        <v>662</v>
      </c>
      <c r="B663" s="48">
        <v>4</v>
      </c>
      <c r="C663" s="48" t="s">
        <v>1419</v>
      </c>
      <c r="D663" s="48" t="s">
        <v>1419</v>
      </c>
      <c r="E663" s="48" t="s">
        <v>82</v>
      </c>
      <c r="F663" s="48" t="s">
        <v>82</v>
      </c>
      <c r="G663" s="48" t="s">
        <v>24</v>
      </c>
      <c r="H663" s="48" t="s">
        <v>970</v>
      </c>
      <c r="I663" s="48" t="s">
        <v>84</v>
      </c>
      <c r="J663" s="48"/>
      <c r="K663" s="48" t="s">
        <v>1420</v>
      </c>
      <c r="L663" s="48" t="s">
        <v>1419</v>
      </c>
      <c r="M663" s="48" t="s">
        <v>1024</v>
      </c>
      <c r="N663" s="48" t="s">
        <v>22</v>
      </c>
      <c r="O663" s="49">
        <v>311000</v>
      </c>
      <c r="P663" s="50">
        <v>311000</v>
      </c>
      <c r="Q663" s="51">
        <f t="shared" si="11"/>
        <v>9.0000000000000002E-6</v>
      </c>
      <c r="R663" s="51"/>
    </row>
    <row r="664" spans="1:18" outlineLevel="3">
      <c r="A664" s="48">
        <v>663</v>
      </c>
      <c r="B664" s="48">
        <v>4</v>
      </c>
      <c r="C664" s="48" t="s">
        <v>1421</v>
      </c>
      <c r="D664" s="48" t="s">
        <v>1421</v>
      </c>
      <c r="E664" s="48" t="s">
        <v>82</v>
      </c>
      <c r="F664" s="48" t="s">
        <v>82</v>
      </c>
      <c r="G664" s="48" t="s">
        <v>24</v>
      </c>
      <c r="H664" s="48" t="s">
        <v>970</v>
      </c>
      <c r="I664" s="48" t="s">
        <v>84</v>
      </c>
      <c r="J664" s="48"/>
      <c r="K664" s="48" t="s">
        <v>1422</v>
      </c>
      <c r="L664" s="48" t="s">
        <v>1421</v>
      </c>
      <c r="M664" s="48" t="s">
        <v>1024</v>
      </c>
      <c r="N664" s="48" t="s">
        <v>22</v>
      </c>
      <c r="O664" s="49">
        <v>305000</v>
      </c>
      <c r="P664" s="50">
        <v>305000</v>
      </c>
      <c r="Q664" s="51">
        <f t="shared" si="11"/>
        <v>9.0000000000000002E-6</v>
      </c>
      <c r="R664" s="51"/>
    </row>
    <row r="665" spans="1:18" outlineLevel="3">
      <c r="A665" s="48">
        <v>664</v>
      </c>
      <c r="B665" s="48">
        <v>4</v>
      </c>
      <c r="C665" s="48" t="s">
        <v>1423</v>
      </c>
      <c r="D665" s="48" t="s">
        <v>1423</v>
      </c>
      <c r="E665" s="48" t="s">
        <v>82</v>
      </c>
      <c r="F665" s="48" t="s">
        <v>82</v>
      </c>
      <c r="G665" s="48" t="s">
        <v>24</v>
      </c>
      <c r="H665" s="48" t="s">
        <v>970</v>
      </c>
      <c r="I665" s="48" t="s">
        <v>84</v>
      </c>
      <c r="J665" s="48"/>
      <c r="K665" s="48" t="s">
        <v>1424</v>
      </c>
      <c r="L665" s="48" t="s">
        <v>1423</v>
      </c>
      <c r="M665" s="48" t="s">
        <v>972</v>
      </c>
      <c r="N665" s="48" t="s">
        <v>22</v>
      </c>
      <c r="O665" s="49">
        <v>305000</v>
      </c>
      <c r="P665" s="50">
        <v>305000</v>
      </c>
      <c r="Q665" s="51">
        <f t="shared" si="11"/>
        <v>9.0000000000000002E-6</v>
      </c>
      <c r="R665" s="51"/>
    </row>
    <row r="666" spans="1:18" outlineLevel="3">
      <c r="A666" s="48">
        <v>665</v>
      </c>
      <c r="B666" s="48">
        <v>4</v>
      </c>
      <c r="C666" s="48" t="s">
        <v>1425</v>
      </c>
      <c r="D666" s="48" t="s">
        <v>1425</v>
      </c>
      <c r="E666" s="48" t="s">
        <v>82</v>
      </c>
      <c r="F666" s="48" t="s">
        <v>82</v>
      </c>
      <c r="G666" s="48" t="s">
        <v>24</v>
      </c>
      <c r="H666" s="48" t="s">
        <v>970</v>
      </c>
      <c r="I666" s="48" t="s">
        <v>84</v>
      </c>
      <c r="J666" s="48"/>
      <c r="K666" s="48" t="s">
        <v>1426</v>
      </c>
      <c r="L666" s="48" t="s">
        <v>1425</v>
      </c>
      <c r="M666" s="48" t="s">
        <v>1024</v>
      </c>
      <c r="N666" s="48" t="s">
        <v>22</v>
      </c>
      <c r="O666" s="49">
        <v>300000</v>
      </c>
      <c r="P666" s="50">
        <v>300000</v>
      </c>
      <c r="Q666" s="51">
        <f t="shared" si="11"/>
        <v>9.0000000000000002E-6</v>
      </c>
      <c r="R666" s="51"/>
    </row>
    <row r="667" spans="1:18" outlineLevel="3">
      <c r="A667" s="48">
        <v>666</v>
      </c>
      <c r="B667" s="48">
        <v>4</v>
      </c>
      <c r="C667" s="48" t="s">
        <v>1427</v>
      </c>
      <c r="D667" s="48" t="s">
        <v>1427</v>
      </c>
      <c r="E667" s="48" t="s">
        <v>82</v>
      </c>
      <c r="F667" s="48" t="s">
        <v>82</v>
      </c>
      <c r="G667" s="48" t="s">
        <v>24</v>
      </c>
      <c r="H667" s="48" t="s">
        <v>970</v>
      </c>
      <c r="I667" s="48" t="s">
        <v>84</v>
      </c>
      <c r="J667" s="48"/>
      <c r="K667" s="48" t="s">
        <v>1428</v>
      </c>
      <c r="L667" s="48" t="s">
        <v>1427</v>
      </c>
      <c r="M667" s="48" t="s">
        <v>972</v>
      </c>
      <c r="N667" s="48" t="s">
        <v>22</v>
      </c>
      <c r="O667" s="49">
        <v>300000</v>
      </c>
      <c r="P667" s="50">
        <v>300000</v>
      </c>
      <c r="Q667" s="51">
        <f t="shared" si="11"/>
        <v>9.0000000000000002E-6</v>
      </c>
      <c r="R667" s="51"/>
    </row>
    <row r="668" spans="1:18" outlineLevel="3">
      <c r="A668" s="48">
        <v>667</v>
      </c>
      <c r="B668" s="48">
        <v>4</v>
      </c>
      <c r="C668" s="48" t="s">
        <v>1429</v>
      </c>
      <c r="D668" s="48" t="s">
        <v>1429</v>
      </c>
      <c r="E668" s="48" t="s">
        <v>82</v>
      </c>
      <c r="F668" s="48" t="s">
        <v>82</v>
      </c>
      <c r="G668" s="48" t="s">
        <v>24</v>
      </c>
      <c r="H668" s="48" t="s">
        <v>970</v>
      </c>
      <c r="I668" s="48" t="s">
        <v>84</v>
      </c>
      <c r="J668" s="48"/>
      <c r="K668" s="48" t="s">
        <v>1430</v>
      </c>
      <c r="L668" s="48" t="s">
        <v>1429</v>
      </c>
      <c r="M668" s="48" t="s">
        <v>1024</v>
      </c>
      <c r="N668" s="48" t="s">
        <v>22</v>
      </c>
      <c r="O668" s="49">
        <v>300000</v>
      </c>
      <c r="P668" s="50">
        <v>300000</v>
      </c>
      <c r="Q668" s="51">
        <f t="shared" si="11"/>
        <v>9.0000000000000002E-6</v>
      </c>
      <c r="R668" s="51"/>
    </row>
    <row r="669" spans="1:18" outlineLevel="3">
      <c r="A669" s="48">
        <v>668</v>
      </c>
      <c r="B669" s="48">
        <v>4</v>
      </c>
      <c r="C669" s="48" t="s">
        <v>1431</v>
      </c>
      <c r="D669" s="48" t="s">
        <v>1431</v>
      </c>
      <c r="E669" s="48" t="s">
        <v>82</v>
      </c>
      <c r="F669" s="48" t="s">
        <v>82</v>
      </c>
      <c r="G669" s="48" t="s">
        <v>24</v>
      </c>
      <c r="H669" s="48" t="s">
        <v>970</v>
      </c>
      <c r="I669" s="48" t="s">
        <v>84</v>
      </c>
      <c r="J669" s="48"/>
      <c r="K669" s="48" t="s">
        <v>1432</v>
      </c>
      <c r="L669" s="48" t="s">
        <v>1431</v>
      </c>
      <c r="M669" s="48" t="s">
        <v>972</v>
      </c>
      <c r="N669" s="48" t="s">
        <v>22</v>
      </c>
      <c r="O669" s="49">
        <v>300000</v>
      </c>
      <c r="P669" s="50">
        <v>300000</v>
      </c>
      <c r="Q669" s="51">
        <f t="shared" si="11"/>
        <v>9.0000000000000002E-6</v>
      </c>
      <c r="R669" s="51"/>
    </row>
    <row r="670" spans="1:18" outlineLevel="3">
      <c r="A670" s="48">
        <v>669</v>
      </c>
      <c r="B670" s="48">
        <v>4</v>
      </c>
      <c r="C670" s="48" t="s">
        <v>1433</v>
      </c>
      <c r="D670" s="48" t="s">
        <v>1433</v>
      </c>
      <c r="E670" s="48" t="s">
        <v>82</v>
      </c>
      <c r="F670" s="48" t="s">
        <v>82</v>
      </c>
      <c r="G670" s="48" t="s">
        <v>24</v>
      </c>
      <c r="H670" s="48" t="s">
        <v>970</v>
      </c>
      <c r="I670" s="48" t="s">
        <v>84</v>
      </c>
      <c r="J670" s="48"/>
      <c r="K670" s="48" t="s">
        <v>1434</v>
      </c>
      <c r="L670" s="48" t="s">
        <v>1433</v>
      </c>
      <c r="M670" s="48" t="s">
        <v>972</v>
      </c>
      <c r="N670" s="48" t="s">
        <v>22</v>
      </c>
      <c r="O670" s="49">
        <v>295000</v>
      </c>
      <c r="P670" s="50">
        <v>295000</v>
      </c>
      <c r="Q670" s="51">
        <f t="shared" si="11"/>
        <v>9.0000000000000002E-6</v>
      </c>
      <c r="R670" s="51"/>
    </row>
    <row r="671" spans="1:18" outlineLevel="3">
      <c r="A671" s="48">
        <v>670</v>
      </c>
      <c r="B671" s="48">
        <v>4</v>
      </c>
      <c r="C671" s="48" t="s">
        <v>1435</v>
      </c>
      <c r="D671" s="48" t="s">
        <v>1435</v>
      </c>
      <c r="E671" s="48" t="s">
        <v>82</v>
      </c>
      <c r="F671" s="48" t="s">
        <v>82</v>
      </c>
      <c r="G671" s="48" t="s">
        <v>24</v>
      </c>
      <c r="H671" s="48" t="s">
        <v>970</v>
      </c>
      <c r="I671" s="48" t="s">
        <v>84</v>
      </c>
      <c r="J671" s="48"/>
      <c r="K671" s="48" t="s">
        <v>1436</v>
      </c>
      <c r="L671" s="48" t="s">
        <v>1435</v>
      </c>
      <c r="M671" s="48" t="s">
        <v>1024</v>
      </c>
      <c r="N671" s="48" t="s">
        <v>22</v>
      </c>
      <c r="O671" s="49">
        <v>293000</v>
      </c>
      <c r="P671" s="50">
        <v>293000</v>
      </c>
      <c r="Q671" s="51">
        <f t="shared" si="11"/>
        <v>9.0000000000000002E-6</v>
      </c>
      <c r="R671" s="51"/>
    </row>
    <row r="672" spans="1:18" outlineLevel="3">
      <c r="A672" s="48">
        <v>671</v>
      </c>
      <c r="B672" s="48">
        <v>4</v>
      </c>
      <c r="C672" s="48" t="s">
        <v>1437</v>
      </c>
      <c r="D672" s="48" t="s">
        <v>1437</v>
      </c>
      <c r="E672" s="48" t="s">
        <v>82</v>
      </c>
      <c r="F672" s="48" t="s">
        <v>82</v>
      </c>
      <c r="G672" s="48" t="s">
        <v>24</v>
      </c>
      <c r="H672" s="48" t="s">
        <v>970</v>
      </c>
      <c r="I672" s="48" t="s">
        <v>84</v>
      </c>
      <c r="J672" s="48"/>
      <c r="K672" s="48" t="s">
        <v>1438</v>
      </c>
      <c r="L672" s="48" t="s">
        <v>1437</v>
      </c>
      <c r="M672" s="48" t="s">
        <v>975</v>
      </c>
      <c r="N672" s="48" t="s">
        <v>22</v>
      </c>
      <c r="O672" s="49">
        <v>292000</v>
      </c>
      <c r="P672" s="50">
        <v>292000</v>
      </c>
      <c r="Q672" s="51">
        <f t="shared" si="11"/>
        <v>9.0000000000000002E-6</v>
      </c>
      <c r="R672" s="51"/>
    </row>
    <row r="673" spans="1:18" outlineLevel="3">
      <c r="A673" s="48">
        <v>672</v>
      </c>
      <c r="B673" s="48">
        <v>4</v>
      </c>
      <c r="C673" s="48" t="s">
        <v>1439</v>
      </c>
      <c r="D673" s="48" t="s">
        <v>1439</v>
      </c>
      <c r="E673" s="48" t="s">
        <v>82</v>
      </c>
      <c r="F673" s="48" t="s">
        <v>82</v>
      </c>
      <c r="G673" s="48" t="s">
        <v>24</v>
      </c>
      <c r="H673" s="48" t="s">
        <v>970</v>
      </c>
      <c r="I673" s="48" t="s">
        <v>84</v>
      </c>
      <c r="J673" s="48"/>
      <c r="K673" s="48" t="s">
        <v>1440</v>
      </c>
      <c r="L673" s="48" t="s">
        <v>1439</v>
      </c>
      <c r="M673" s="48" t="s">
        <v>972</v>
      </c>
      <c r="N673" s="48" t="s">
        <v>22</v>
      </c>
      <c r="O673" s="49">
        <v>289000</v>
      </c>
      <c r="P673" s="50">
        <v>289000</v>
      </c>
      <c r="Q673" s="51">
        <f t="shared" si="11"/>
        <v>7.9999999999999996E-6</v>
      </c>
      <c r="R673" s="51"/>
    </row>
    <row r="674" spans="1:18" outlineLevel="3">
      <c r="A674" s="48">
        <v>673</v>
      </c>
      <c r="B674" s="48">
        <v>4</v>
      </c>
      <c r="C674" s="48" t="s">
        <v>1441</v>
      </c>
      <c r="D674" s="48" t="s">
        <v>1441</v>
      </c>
      <c r="E674" s="48" t="s">
        <v>82</v>
      </c>
      <c r="F674" s="48" t="s">
        <v>82</v>
      </c>
      <c r="G674" s="48" t="s">
        <v>24</v>
      </c>
      <c r="H674" s="48" t="s">
        <v>970</v>
      </c>
      <c r="I674" s="48" t="s">
        <v>84</v>
      </c>
      <c r="J674" s="48"/>
      <c r="K674" s="48" t="s">
        <v>1442</v>
      </c>
      <c r="L674" s="48" t="s">
        <v>1441</v>
      </c>
      <c r="M674" s="48" t="s">
        <v>975</v>
      </c>
      <c r="N674" s="48" t="s">
        <v>22</v>
      </c>
      <c r="O674" s="49">
        <v>281742</v>
      </c>
      <c r="P674" s="50">
        <v>281742</v>
      </c>
      <c r="Q674" s="51">
        <f t="shared" si="11"/>
        <v>7.9999999999999996E-6</v>
      </c>
      <c r="R674" s="51"/>
    </row>
    <row r="675" spans="1:18" outlineLevel="3">
      <c r="A675" s="48">
        <v>674</v>
      </c>
      <c r="B675" s="48">
        <v>4</v>
      </c>
      <c r="C675" s="48" t="s">
        <v>1443</v>
      </c>
      <c r="D675" s="48" t="s">
        <v>1443</v>
      </c>
      <c r="E675" s="48" t="s">
        <v>82</v>
      </c>
      <c r="F675" s="48" t="s">
        <v>82</v>
      </c>
      <c r="G675" s="48" t="s">
        <v>24</v>
      </c>
      <c r="H675" s="48" t="s">
        <v>970</v>
      </c>
      <c r="I675" s="48" t="s">
        <v>84</v>
      </c>
      <c r="J675" s="48"/>
      <c r="K675" s="48" t="s">
        <v>1444</v>
      </c>
      <c r="L675" s="48" t="s">
        <v>1443</v>
      </c>
      <c r="M675" s="48" t="s">
        <v>972</v>
      </c>
      <c r="N675" s="48" t="s">
        <v>22</v>
      </c>
      <c r="O675" s="49">
        <v>281000</v>
      </c>
      <c r="P675" s="50">
        <v>281000</v>
      </c>
      <c r="Q675" s="51">
        <f t="shared" si="11"/>
        <v>7.9999999999999996E-6</v>
      </c>
      <c r="R675" s="51"/>
    </row>
    <row r="676" spans="1:18" outlineLevel="3">
      <c r="A676" s="48">
        <v>675</v>
      </c>
      <c r="B676" s="48">
        <v>4</v>
      </c>
      <c r="C676" s="48" t="s">
        <v>1445</v>
      </c>
      <c r="D676" s="48" t="s">
        <v>1445</v>
      </c>
      <c r="E676" s="48" t="s">
        <v>82</v>
      </c>
      <c r="F676" s="48" t="s">
        <v>82</v>
      </c>
      <c r="G676" s="48" t="s">
        <v>24</v>
      </c>
      <c r="H676" s="48" t="s">
        <v>970</v>
      </c>
      <c r="I676" s="48" t="s">
        <v>84</v>
      </c>
      <c r="J676" s="48"/>
      <c r="K676" s="48" t="s">
        <v>1446</v>
      </c>
      <c r="L676" s="48" t="s">
        <v>1445</v>
      </c>
      <c r="M676" s="48" t="s">
        <v>975</v>
      </c>
      <c r="N676" s="48" t="s">
        <v>22</v>
      </c>
      <c r="O676" s="49">
        <v>280000</v>
      </c>
      <c r="P676" s="50">
        <v>280000</v>
      </c>
      <c r="Q676" s="51">
        <f t="shared" si="11"/>
        <v>7.9999999999999996E-6</v>
      </c>
      <c r="R676" s="51"/>
    </row>
    <row r="677" spans="1:18" outlineLevel="3">
      <c r="A677" s="48">
        <v>676</v>
      </c>
      <c r="B677" s="48">
        <v>4</v>
      </c>
      <c r="C677" s="48" t="s">
        <v>1447</v>
      </c>
      <c r="D677" s="48" t="s">
        <v>1447</v>
      </c>
      <c r="E677" s="48" t="s">
        <v>82</v>
      </c>
      <c r="F677" s="48" t="s">
        <v>82</v>
      </c>
      <c r="G677" s="48" t="s">
        <v>24</v>
      </c>
      <c r="H677" s="48" t="s">
        <v>970</v>
      </c>
      <c r="I677" s="48" t="s">
        <v>84</v>
      </c>
      <c r="J677" s="48"/>
      <c r="K677" s="48" t="s">
        <v>1448</v>
      </c>
      <c r="L677" s="48" t="s">
        <v>1447</v>
      </c>
      <c r="M677" s="48" t="s">
        <v>972</v>
      </c>
      <c r="N677" s="48" t="s">
        <v>22</v>
      </c>
      <c r="O677" s="49">
        <v>278100</v>
      </c>
      <c r="P677" s="50">
        <v>278100</v>
      </c>
      <c r="Q677" s="51">
        <f t="shared" si="11"/>
        <v>7.9999999999999996E-6</v>
      </c>
      <c r="R677" s="51"/>
    </row>
    <row r="678" spans="1:18" outlineLevel="3">
      <c r="A678" s="48">
        <v>677</v>
      </c>
      <c r="B678" s="48">
        <v>4</v>
      </c>
      <c r="C678" s="48" t="s">
        <v>1449</v>
      </c>
      <c r="D678" s="48" t="s">
        <v>1449</v>
      </c>
      <c r="E678" s="48" t="s">
        <v>82</v>
      </c>
      <c r="F678" s="48" t="s">
        <v>82</v>
      </c>
      <c r="G678" s="48" t="s">
        <v>24</v>
      </c>
      <c r="H678" s="48" t="s">
        <v>970</v>
      </c>
      <c r="I678" s="48" t="s">
        <v>84</v>
      </c>
      <c r="J678" s="48"/>
      <c r="K678" s="48" t="s">
        <v>1450</v>
      </c>
      <c r="L678" s="48" t="s">
        <v>1449</v>
      </c>
      <c r="M678" s="48" t="s">
        <v>1024</v>
      </c>
      <c r="N678" s="48" t="s">
        <v>22</v>
      </c>
      <c r="O678" s="49">
        <v>277500</v>
      </c>
      <c r="P678" s="50">
        <v>277500</v>
      </c>
      <c r="Q678" s="51">
        <f t="shared" si="11"/>
        <v>7.9999999999999996E-6</v>
      </c>
      <c r="R678" s="51"/>
    </row>
    <row r="679" spans="1:18" outlineLevel="3">
      <c r="A679" s="48">
        <v>678</v>
      </c>
      <c r="B679" s="48">
        <v>4</v>
      </c>
      <c r="C679" s="48" t="s">
        <v>1451</v>
      </c>
      <c r="D679" s="48" t="s">
        <v>1451</v>
      </c>
      <c r="E679" s="48" t="s">
        <v>82</v>
      </c>
      <c r="F679" s="48" t="s">
        <v>82</v>
      </c>
      <c r="G679" s="48" t="s">
        <v>24</v>
      </c>
      <c r="H679" s="48" t="s">
        <v>970</v>
      </c>
      <c r="I679" s="48" t="s">
        <v>84</v>
      </c>
      <c r="J679" s="48"/>
      <c r="K679" s="48" t="s">
        <v>1452</v>
      </c>
      <c r="L679" s="48" t="s">
        <v>1451</v>
      </c>
      <c r="M679" s="48" t="s">
        <v>972</v>
      </c>
      <c r="N679" s="48" t="s">
        <v>22</v>
      </c>
      <c r="O679" s="49">
        <v>275000</v>
      </c>
      <c r="P679" s="50">
        <v>275000</v>
      </c>
      <c r="Q679" s="51">
        <f t="shared" si="11"/>
        <v>7.9999999999999996E-6</v>
      </c>
      <c r="R679" s="51"/>
    </row>
    <row r="680" spans="1:18" outlineLevel="3">
      <c r="A680" s="48">
        <v>679</v>
      </c>
      <c r="B680" s="48">
        <v>4</v>
      </c>
      <c r="C680" s="48" t="s">
        <v>1453</v>
      </c>
      <c r="D680" s="48" t="s">
        <v>1453</v>
      </c>
      <c r="E680" s="48" t="s">
        <v>82</v>
      </c>
      <c r="F680" s="48" t="s">
        <v>82</v>
      </c>
      <c r="G680" s="48" t="s">
        <v>24</v>
      </c>
      <c r="H680" s="48" t="s">
        <v>970</v>
      </c>
      <c r="I680" s="48" t="s">
        <v>84</v>
      </c>
      <c r="J680" s="48"/>
      <c r="K680" s="48" t="s">
        <v>1454</v>
      </c>
      <c r="L680" s="48" t="s">
        <v>1453</v>
      </c>
      <c r="M680" s="48" t="s">
        <v>972</v>
      </c>
      <c r="N680" s="48" t="s">
        <v>22</v>
      </c>
      <c r="O680" s="49">
        <v>273429</v>
      </c>
      <c r="P680" s="50">
        <v>273429</v>
      </c>
      <c r="Q680" s="51">
        <f t="shared" si="11"/>
        <v>7.9999999999999996E-6</v>
      </c>
      <c r="R680" s="51"/>
    </row>
    <row r="681" spans="1:18" outlineLevel="3">
      <c r="A681" s="48">
        <v>680</v>
      </c>
      <c r="B681" s="48">
        <v>4</v>
      </c>
      <c r="C681" s="48" t="s">
        <v>1455</v>
      </c>
      <c r="D681" s="48" t="s">
        <v>1455</v>
      </c>
      <c r="E681" s="48" t="s">
        <v>82</v>
      </c>
      <c r="F681" s="48" t="s">
        <v>82</v>
      </c>
      <c r="G681" s="48" t="s">
        <v>24</v>
      </c>
      <c r="H681" s="48" t="s">
        <v>970</v>
      </c>
      <c r="I681" s="48" t="s">
        <v>84</v>
      </c>
      <c r="J681" s="48"/>
      <c r="K681" s="48" t="s">
        <v>1456</v>
      </c>
      <c r="L681" s="48" t="s">
        <v>1455</v>
      </c>
      <c r="M681" s="48" t="s">
        <v>1024</v>
      </c>
      <c r="N681" s="48" t="s">
        <v>22</v>
      </c>
      <c r="O681" s="49">
        <v>268500</v>
      </c>
      <c r="P681" s="50">
        <v>268500</v>
      </c>
      <c r="Q681" s="51">
        <f t="shared" si="11"/>
        <v>7.9999999999999996E-6</v>
      </c>
      <c r="R681" s="51"/>
    </row>
    <row r="682" spans="1:18" outlineLevel="3">
      <c r="A682" s="48">
        <v>681</v>
      </c>
      <c r="B682" s="48">
        <v>4</v>
      </c>
      <c r="C682" s="48" t="s">
        <v>1457</v>
      </c>
      <c r="D682" s="48" t="s">
        <v>1457</v>
      </c>
      <c r="E682" s="48" t="s">
        <v>82</v>
      </c>
      <c r="F682" s="48" t="s">
        <v>82</v>
      </c>
      <c r="G682" s="48" t="s">
        <v>24</v>
      </c>
      <c r="H682" s="48" t="s">
        <v>970</v>
      </c>
      <c r="I682" s="48" t="s">
        <v>84</v>
      </c>
      <c r="J682" s="48"/>
      <c r="K682" s="48" t="s">
        <v>1458</v>
      </c>
      <c r="L682" s="48" t="s">
        <v>1457</v>
      </c>
      <c r="M682" s="48" t="s">
        <v>975</v>
      </c>
      <c r="N682" s="48" t="s">
        <v>22</v>
      </c>
      <c r="O682" s="49">
        <v>267000</v>
      </c>
      <c r="P682" s="50">
        <v>267000</v>
      </c>
      <c r="Q682" s="51">
        <f t="shared" si="11"/>
        <v>7.9999999999999996E-6</v>
      </c>
      <c r="R682" s="51"/>
    </row>
    <row r="683" spans="1:18" outlineLevel="3">
      <c r="A683" s="48">
        <v>682</v>
      </c>
      <c r="B683" s="48">
        <v>4</v>
      </c>
      <c r="C683" s="48" t="s">
        <v>1459</v>
      </c>
      <c r="D683" s="48" t="s">
        <v>1459</v>
      </c>
      <c r="E683" s="48" t="s">
        <v>82</v>
      </c>
      <c r="F683" s="48" t="s">
        <v>82</v>
      </c>
      <c r="G683" s="48" t="s">
        <v>24</v>
      </c>
      <c r="H683" s="48" t="s">
        <v>970</v>
      </c>
      <c r="I683" s="48" t="s">
        <v>84</v>
      </c>
      <c r="J683" s="48"/>
      <c r="K683" s="48" t="s">
        <v>1460</v>
      </c>
      <c r="L683" s="48" t="s">
        <v>1459</v>
      </c>
      <c r="M683" s="48" t="s">
        <v>972</v>
      </c>
      <c r="N683" s="48" t="s">
        <v>22</v>
      </c>
      <c r="O683" s="49">
        <v>263000</v>
      </c>
      <c r="P683" s="50">
        <v>263000</v>
      </c>
      <c r="Q683" s="51">
        <f t="shared" si="11"/>
        <v>7.9999999999999996E-6</v>
      </c>
      <c r="R683" s="51"/>
    </row>
    <row r="684" spans="1:18" outlineLevel="3">
      <c r="A684" s="48">
        <v>683</v>
      </c>
      <c r="B684" s="48">
        <v>4</v>
      </c>
      <c r="C684" s="48" t="s">
        <v>1461</v>
      </c>
      <c r="D684" s="48" t="s">
        <v>1461</v>
      </c>
      <c r="E684" s="48" t="s">
        <v>82</v>
      </c>
      <c r="F684" s="48" t="s">
        <v>82</v>
      </c>
      <c r="G684" s="48" t="s">
        <v>24</v>
      </c>
      <c r="H684" s="48" t="s">
        <v>970</v>
      </c>
      <c r="I684" s="48" t="s">
        <v>84</v>
      </c>
      <c r="J684" s="48"/>
      <c r="K684" s="48" t="s">
        <v>1462</v>
      </c>
      <c r="L684" s="48" t="s">
        <v>1461</v>
      </c>
      <c r="M684" s="48" t="s">
        <v>975</v>
      </c>
      <c r="N684" s="48" t="s">
        <v>22</v>
      </c>
      <c r="O684" s="49">
        <v>263000</v>
      </c>
      <c r="P684" s="50">
        <v>263000</v>
      </c>
      <c r="Q684" s="51">
        <f t="shared" si="11"/>
        <v>7.9999999999999996E-6</v>
      </c>
      <c r="R684" s="51"/>
    </row>
    <row r="685" spans="1:18" outlineLevel="3">
      <c r="A685" s="48">
        <v>684</v>
      </c>
      <c r="B685" s="48">
        <v>4</v>
      </c>
      <c r="C685" s="48" t="s">
        <v>1463</v>
      </c>
      <c r="D685" s="48" t="s">
        <v>1463</v>
      </c>
      <c r="E685" s="48" t="s">
        <v>82</v>
      </c>
      <c r="F685" s="48" t="s">
        <v>82</v>
      </c>
      <c r="G685" s="48" t="s">
        <v>24</v>
      </c>
      <c r="H685" s="48" t="s">
        <v>970</v>
      </c>
      <c r="I685" s="48" t="s">
        <v>84</v>
      </c>
      <c r="J685" s="48"/>
      <c r="K685" s="48" t="s">
        <v>1464</v>
      </c>
      <c r="L685" s="48" t="s">
        <v>1463</v>
      </c>
      <c r="M685" s="48" t="s">
        <v>1024</v>
      </c>
      <c r="N685" s="48" t="s">
        <v>22</v>
      </c>
      <c r="O685" s="49">
        <v>262500</v>
      </c>
      <c r="P685" s="50">
        <v>262500</v>
      </c>
      <c r="Q685" s="51">
        <f t="shared" si="11"/>
        <v>7.9999999999999996E-6</v>
      </c>
      <c r="R685" s="51"/>
    </row>
    <row r="686" spans="1:18" outlineLevel="3">
      <c r="A686" s="48">
        <v>685</v>
      </c>
      <c r="B686" s="48">
        <v>4</v>
      </c>
      <c r="C686" s="48" t="s">
        <v>1465</v>
      </c>
      <c r="D686" s="48" t="s">
        <v>1465</v>
      </c>
      <c r="E686" s="48" t="s">
        <v>82</v>
      </c>
      <c r="F686" s="48" t="s">
        <v>82</v>
      </c>
      <c r="G686" s="48" t="s">
        <v>24</v>
      </c>
      <c r="H686" s="48" t="s">
        <v>970</v>
      </c>
      <c r="I686" s="48" t="s">
        <v>84</v>
      </c>
      <c r="J686" s="48"/>
      <c r="K686" s="48" t="s">
        <v>1466</v>
      </c>
      <c r="L686" s="48" t="s">
        <v>1465</v>
      </c>
      <c r="M686" s="48" t="s">
        <v>1024</v>
      </c>
      <c r="N686" s="48" t="s">
        <v>22</v>
      </c>
      <c r="O686" s="49">
        <v>262000</v>
      </c>
      <c r="P686" s="50">
        <v>262000</v>
      </c>
      <c r="Q686" s="51">
        <f t="shared" si="11"/>
        <v>7.9999999999999996E-6</v>
      </c>
      <c r="R686" s="51"/>
    </row>
    <row r="687" spans="1:18" outlineLevel="3">
      <c r="A687" s="48">
        <v>686</v>
      </c>
      <c r="B687" s="48">
        <v>4</v>
      </c>
      <c r="C687" s="48" t="s">
        <v>1467</v>
      </c>
      <c r="D687" s="48" t="s">
        <v>1467</v>
      </c>
      <c r="E687" s="48" t="s">
        <v>82</v>
      </c>
      <c r="F687" s="48" t="s">
        <v>82</v>
      </c>
      <c r="G687" s="48" t="s">
        <v>24</v>
      </c>
      <c r="H687" s="48" t="s">
        <v>970</v>
      </c>
      <c r="I687" s="48" t="s">
        <v>84</v>
      </c>
      <c r="J687" s="48"/>
      <c r="K687" s="48" t="s">
        <v>1468</v>
      </c>
      <c r="L687" s="48" t="s">
        <v>1467</v>
      </c>
      <c r="M687" s="48" t="s">
        <v>975</v>
      </c>
      <c r="N687" s="48" t="s">
        <v>22</v>
      </c>
      <c r="O687" s="49">
        <v>261393</v>
      </c>
      <c r="P687" s="50">
        <v>261393</v>
      </c>
      <c r="Q687" s="51">
        <f t="shared" si="11"/>
        <v>7.9999999999999996E-6</v>
      </c>
      <c r="R687" s="51"/>
    </row>
    <row r="688" spans="1:18" outlineLevel="3">
      <c r="A688" s="48">
        <v>687</v>
      </c>
      <c r="B688" s="48">
        <v>4</v>
      </c>
      <c r="C688" s="48" t="s">
        <v>1469</v>
      </c>
      <c r="D688" s="48" t="s">
        <v>1469</v>
      </c>
      <c r="E688" s="48" t="s">
        <v>82</v>
      </c>
      <c r="F688" s="48" t="s">
        <v>82</v>
      </c>
      <c r="G688" s="48" t="s">
        <v>24</v>
      </c>
      <c r="H688" s="48" t="s">
        <v>970</v>
      </c>
      <c r="I688" s="48" t="s">
        <v>84</v>
      </c>
      <c r="J688" s="48"/>
      <c r="K688" s="48" t="s">
        <v>1470</v>
      </c>
      <c r="L688" s="48" t="s">
        <v>1469</v>
      </c>
      <c r="M688" s="48" t="s">
        <v>972</v>
      </c>
      <c r="N688" s="48" t="s">
        <v>22</v>
      </c>
      <c r="O688" s="49">
        <v>260000</v>
      </c>
      <c r="P688" s="50">
        <v>260000</v>
      </c>
      <c r="Q688" s="51">
        <f t="shared" si="11"/>
        <v>7.9999999999999996E-6</v>
      </c>
      <c r="R688" s="51"/>
    </row>
    <row r="689" spans="1:18" outlineLevel="3">
      <c r="A689" s="48">
        <v>688</v>
      </c>
      <c r="B689" s="48">
        <v>4</v>
      </c>
      <c r="C689" s="48" t="s">
        <v>1471</v>
      </c>
      <c r="D689" s="48" t="s">
        <v>1471</v>
      </c>
      <c r="E689" s="48" t="s">
        <v>82</v>
      </c>
      <c r="F689" s="48" t="s">
        <v>82</v>
      </c>
      <c r="G689" s="48" t="s">
        <v>24</v>
      </c>
      <c r="H689" s="48" t="s">
        <v>970</v>
      </c>
      <c r="I689" s="48" t="s">
        <v>84</v>
      </c>
      <c r="J689" s="48"/>
      <c r="K689" s="48" t="s">
        <v>1472</v>
      </c>
      <c r="L689" s="48" t="s">
        <v>1471</v>
      </c>
      <c r="M689" s="48" t="s">
        <v>972</v>
      </c>
      <c r="N689" s="48" t="s">
        <v>22</v>
      </c>
      <c r="O689" s="49">
        <v>260000</v>
      </c>
      <c r="P689" s="50">
        <v>260000</v>
      </c>
      <c r="Q689" s="51">
        <f t="shared" si="11"/>
        <v>7.9999999999999996E-6</v>
      </c>
      <c r="R689" s="51"/>
    </row>
    <row r="690" spans="1:18" outlineLevel="3">
      <c r="A690" s="48">
        <v>689</v>
      </c>
      <c r="B690" s="48">
        <v>4</v>
      </c>
      <c r="C690" s="48" t="s">
        <v>1473</v>
      </c>
      <c r="D690" s="48" t="s">
        <v>1473</v>
      </c>
      <c r="E690" s="48" t="s">
        <v>82</v>
      </c>
      <c r="F690" s="48" t="s">
        <v>82</v>
      </c>
      <c r="G690" s="48" t="s">
        <v>24</v>
      </c>
      <c r="H690" s="48" t="s">
        <v>970</v>
      </c>
      <c r="I690" s="48" t="s">
        <v>84</v>
      </c>
      <c r="J690" s="48"/>
      <c r="K690" s="48" t="s">
        <v>1474</v>
      </c>
      <c r="L690" s="48" t="s">
        <v>1473</v>
      </c>
      <c r="M690" s="48" t="s">
        <v>1024</v>
      </c>
      <c r="N690" s="48" t="s">
        <v>22</v>
      </c>
      <c r="O690" s="49">
        <v>260000</v>
      </c>
      <c r="P690" s="50">
        <v>260000</v>
      </c>
      <c r="Q690" s="51">
        <f t="shared" si="11"/>
        <v>7.9999999999999996E-6</v>
      </c>
      <c r="R690" s="51"/>
    </row>
    <row r="691" spans="1:18" outlineLevel="3">
      <c r="A691" s="48">
        <v>690</v>
      </c>
      <c r="B691" s="48">
        <v>4</v>
      </c>
      <c r="C691" s="48" t="s">
        <v>1475</v>
      </c>
      <c r="D691" s="48" t="s">
        <v>1475</v>
      </c>
      <c r="E691" s="48" t="s">
        <v>82</v>
      </c>
      <c r="F691" s="48" t="s">
        <v>82</v>
      </c>
      <c r="G691" s="48" t="s">
        <v>24</v>
      </c>
      <c r="H691" s="48" t="s">
        <v>970</v>
      </c>
      <c r="I691" s="48" t="s">
        <v>84</v>
      </c>
      <c r="J691" s="48"/>
      <c r="K691" s="48" t="s">
        <v>1476</v>
      </c>
      <c r="L691" s="48" t="s">
        <v>1475</v>
      </c>
      <c r="M691" s="48" t="s">
        <v>972</v>
      </c>
      <c r="N691" s="48" t="s">
        <v>22</v>
      </c>
      <c r="O691" s="49">
        <v>260000</v>
      </c>
      <c r="P691" s="50">
        <v>260000</v>
      </c>
      <c r="Q691" s="51">
        <f t="shared" si="11"/>
        <v>7.9999999999999996E-6</v>
      </c>
      <c r="R691" s="51"/>
    </row>
    <row r="692" spans="1:18" outlineLevel="3">
      <c r="A692" s="48">
        <v>691</v>
      </c>
      <c r="B692" s="48">
        <v>4</v>
      </c>
      <c r="C692" s="48" t="s">
        <v>1477</v>
      </c>
      <c r="D692" s="48" t="s">
        <v>1477</v>
      </c>
      <c r="E692" s="48" t="s">
        <v>82</v>
      </c>
      <c r="F692" s="48" t="s">
        <v>82</v>
      </c>
      <c r="G692" s="48" t="s">
        <v>24</v>
      </c>
      <c r="H692" s="48" t="s">
        <v>970</v>
      </c>
      <c r="I692" s="48" t="s">
        <v>84</v>
      </c>
      <c r="J692" s="48"/>
      <c r="K692" s="48" t="s">
        <v>1478</v>
      </c>
      <c r="L692" s="48" t="s">
        <v>1477</v>
      </c>
      <c r="M692" s="48" t="s">
        <v>972</v>
      </c>
      <c r="N692" s="48" t="s">
        <v>22</v>
      </c>
      <c r="O692" s="49">
        <v>255000</v>
      </c>
      <c r="P692" s="50">
        <v>255000</v>
      </c>
      <c r="Q692" s="51">
        <f t="shared" si="11"/>
        <v>6.9999999999999999E-6</v>
      </c>
      <c r="R692" s="51"/>
    </row>
    <row r="693" spans="1:18" outlineLevel="3">
      <c r="A693" s="48">
        <v>692</v>
      </c>
      <c r="B693" s="48">
        <v>4</v>
      </c>
      <c r="C693" s="48" t="s">
        <v>1479</v>
      </c>
      <c r="D693" s="48" t="s">
        <v>1479</v>
      </c>
      <c r="E693" s="48" t="s">
        <v>82</v>
      </c>
      <c r="F693" s="48" t="s">
        <v>82</v>
      </c>
      <c r="G693" s="48" t="s">
        <v>24</v>
      </c>
      <c r="H693" s="48" t="s">
        <v>970</v>
      </c>
      <c r="I693" s="48" t="s">
        <v>84</v>
      </c>
      <c r="J693" s="48"/>
      <c r="K693" s="48" t="s">
        <v>1480</v>
      </c>
      <c r="L693" s="48" t="s">
        <v>1479</v>
      </c>
      <c r="M693" s="48" t="s">
        <v>972</v>
      </c>
      <c r="N693" s="48" t="s">
        <v>22</v>
      </c>
      <c r="O693" s="49">
        <v>253706</v>
      </c>
      <c r="P693" s="50">
        <v>253706</v>
      </c>
      <c r="Q693" s="51">
        <f t="shared" si="11"/>
        <v>6.9999999999999999E-6</v>
      </c>
      <c r="R693" s="51"/>
    </row>
    <row r="694" spans="1:18" outlineLevel="3">
      <c r="A694" s="48">
        <v>693</v>
      </c>
      <c r="B694" s="48">
        <v>4</v>
      </c>
      <c r="C694" s="48" t="s">
        <v>1481</v>
      </c>
      <c r="D694" s="48" t="s">
        <v>1481</v>
      </c>
      <c r="E694" s="48" t="s">
        <v>82</v>
      </c>
      <c r="F694" s="48" t="s">
        <v>82</v>
      </c>
      <c r="G694" s="48" t="s">
        <v>24</v>
      </c>
      <c r="H694" s="48" t="s">
        <v>970</v>
      </c>
      <c r="I694" s="48" t="s">
        <v>84</v>
      </c>
      <c r="J694" s="48"/>
      <c r="K694" s="48" t="s">
        <v>1482</v>
      </c>
      <c r="L694" s="48" t="s">
        <v>1481</v>
      </c>
      <c r="M694" s="48" t="s">
        <v>1024</v>
      </c>
      <c r="N694" s="48" t="s">
        <v>22</v>
      </c>
      <c r="O694" s="49">
        <v>250000</v>
      </c>
      <c r="P694" s="50">
        <v>250000</v>
      </c>
      <c r="Q694" s="51">
        <f t="shared" si="11"/>
        <v>6.9999999999999999E-6</v>
      </c>
      <c r="R694" s="51"/>
    </row>
    <row r="695" spans="1:18" outlineLevel="3">
      <c r="A695" s="48">
        <v>694</v>
      </c>
      <c r="B695" s="48">
        <v>4</v>
      </c>
      <c r="C695" s="48" t="s">
        <v>1483</v>
      </c>
      <c r="D695" s="48" t="s">
        <v>1483</v>
      </c>
      <c r="E695" s="48" t="s">
        <v>82</v>
      </c>
      <c r="F695" s="48" t="s">
        <v>82</v>
      </c>
      <c r="G695" s="48" t="s">
        <v>24</v>
      </c>
      <c r="H695" s="48" t="s">
        <v>970</v>
      </c>
      <c r="I695" s="48" t="s">
        <v>84</v>
      </c>
      <c r="J695" s="48"/>
      <c r="K695" s="48" t="s">
        <v>1484</v>
      </c>
      <c r="L695" s="48" t="s">
        <v>1483</v>
      </c>
      <c r="M695" s="48" t="s">
        <v>972</v>
      </c>
      <c r="N695" s="48" t="s">
        <v>22</v>
      </c>
      <c r="O695" s="49">
        <v>250000</v>
      </c>
      <c r="P695" s="50">
        <v>250000</v>
      </c>
      <c r="Q695" s="51">
        <f t="shared" si="11"/>
        <v>6.9999999999999999E-6</v>
      </c>
      <c r="R695" s="51"/>
    </row>
    <row r="696" spans="1:18" outlineLevel="3">
      <c r="A696" s="48">
        <v>695</v>
      </c>
      <c r="B696" s="48">
        <v>4</v>
      </c>
      <c r="C696" s="48" t="s">
        <v>1485</v>
      </c>
      <c r="D696" s="48" t="s">
        <v>1485</v>
      </c>
      <c r="E696" s="48" t="s">
        <v>82</v>
      </c>
      <c r="F696" s="48" t="s">
        <v>82</v>
      </c>
      <c r="G696" s="48" t="s">
        <v>24</v>
      </c>
      <c r="H696" s="48" t="s">
        <v>970</v>
      </c>
      <c r="I696" s="48" t="s">
        <v>84</v>
      </c>
      <c r="J696" s="48"/>
      <c r="K696" s="48" t="s">
        <v>1486</v>
      </c>
      <c r="L696" s="48" t="s">
        <v>1485</v>
      </c>
      <c r="M696" s="48" t="s">
        <v>972</v>
      </c>
      <c r="N696" s="48" t="s">
        <v>22</v>
      </c>
      <c r="O696" s="49">
        <v>250000</v>
      </c>
      <c r="P696" s="50">
        <v>250000</v>
      </c>
      <c r="Q696" s="51">
        <f t="shared" si="11"/>
        <v>6.9999999999999999E-6</v>
      </c>
      <c r="R696" s="51"/>
    </row>
    <row r="697" spans="1:18" outlineLevel="3">
      <c r="A697" s="48">
        <v>696</v>
      </c>
      <c r="B697" s="48">
        <v>4</v>
      </c>
      <c r="C697" s="48" t="s">
        <v>1487</v>
      </c>
      <c r="D697" s="48" t="s">
        <v>1487</v>
      </c>
      <c r="E697" s="48" t="s">
        <v>82</v>
      </c>
      <c r="F697" s="48" t="s">
        <v>82</v>
      </c>
      <c r="G697" s="48" t="s">
        <v>24</v>
      </c>
      <c r="H697" s="48" t="s">
        <v>970</v>
      </c>
      <c r="I697" s="48" t="s">
        <v>84</v>
      </c>
      <c r="J697" s="48"/>
      <c r="K697" s="48" t="s">
        <v>1488</v>
      </c>
      <c r="L697" s="48" t="s">
        <v>1487</v>
      </c>
      <c r="M697" s="48" t="s">
        <v>1024</v>
      </c>
      <c r="N697" s="48" t="s">
        <v>22</v>
      </c>
      <c r="O697" s="49">
        <v>250000</v>
      </c>
      <c r="P697" s="50">
        <v>250000</v>
      </c>
      <c r="Q697" s="51">
        <f t="shared" si="11"/>
        <v>6.9999999999999999E-6</v>
      </c>
      <c r="R697" s="51"/>
    </row>
    <row r="698" spans="1:18" outlineLevel="3">
      <c r="A698" s="48">
        <v>697</v>
      </c>
      <c r="B698" s="48">
        <v>4</v>
      </c>
      <c r="C698" s="48" t="s">
        <v>1489</v>
      </c>
      <c r="D698" s="48" t="s">
        <v>1489</v>
      </c>
      <c r="E698" s="48" t="s">
        <v>82</v>
      </c>
      <c r="F698" s="48" t="s">
        <v>82</v>
      </c>
      <c r="G698" s="48" t="s">
        <v>24</v>
      </c>
      <c r="H698" s="48" t="s">
        <v>970</v>
      </c>
      <c r="I698" s="48" t="s">
        <v>84</v>
      </c>
      <c r="J698" s="48"/>
      <c r="K698" s="48" t="s">
        <v>1490</v>
      </c>
      <c r="L698" s="48" t="s">
        <v>1489</v>
      </c>
      <c r="M698" s="48" t="s">
        <v>975</v>
      </c>
      <c r="N698" s="48" t="s">
        <v>22</v>
      </c>
      <c r="O698" s="49">
        <v>246000</v>
      </c>
      <c r="P698" s="50">
        <v>246000</v>
      </c>
      <c r="Q698" s="51">
        <f t="shared" si="11"/>
        <v>6.9999999999999999E-6</v>
      </c>
      <c r="R698" s="51"/>
    </row>
    <row r="699" spans="1:18" outlineLevel="3">
      <c r="A699" s="48">
        <v>698</v>
      </c>
      <c r="B699" s="48">
        <v>4</v>
      </c>
      <c r="C699" s="48" t="s">
        <v>1491</v>
      </c>
      <c r="D699" s="48" t="s">
        <v>1491</v>
      </c>
      <c r="E699" s="48" t="s">
        <v>82</v>
      </c>
      <c r="F699" s="48" t="s">
        <v>82</v>
      </c>
      <c r="G699" s="48" t="s">
        <v>24</v>
      </c>
      <c r="H699" s="48" t="s">
        <v>970</v>
      </c>
      <c r="I699" s="48" t="s">
        <v>84</v>
      </c>
      <c r="J699" s="48"/>
      <c r="K699" s="48" t="s">
        <v>1492</v>
      </c>
      <c r="L699" s="48" t="s">
        <v>1491</v>
      </c>
      <c r="M699" s="48" t="s">
        <v>972</v>
      </c>
      <c r="N699" s="48" t="s">
        <v>22</v>
      </c>
      <c r="O699" s="49">
        <v>245850</v>
      </c>
      <c r="P699" s="50">
        <v>245850</v>
      </c>
      <c r="Q699" s="51">
        <f t="shared" si="11"/>
        <v>6.9999999999999999E-6</v>
      </c>
      <c r="R699" s="51"/>
    </row>
    <row r="700" spans="1:18" outlineLevel="3">
      <c r="A700" s="48">
        <v>699</v>
      </c>
      <c r="B700" s="48">
        <v>4</v>
      </c>
      <c r="C700" s="48" t="s">
        <v>1493</v>
      </c>
      <c r="D700" s="48" t="s">
        <v>1493</v>
      </c>
      <c r="E700" s="48" t="s">
        <v>82</v>
      </c>
      <c r="F700" s="48" t="s">
        <v>82</v>
      </c>
      <c r="G700" s="48" t="s">
        <v>24</v>
      </c>
      <c r="H700" s="48" t="s">
        <v>970</v>
      </c>
      <c r="I700" s="48" t="s">
        <v>84</v>
      </c>
      <c r="J700" s="48"/>
      <c r="K700" s="48" t="s">
        <v>1494</v>
      </c>
      <c r="L700" s="48" t="s">
        <v>1493</v>
      </c>
      <c r="M700" s="48" t="s">
        <v>972</v>
      </c>
      <c r="N700" s="48" t="s">
        <v>22</v>
      </c>
      <c r="O700" s="49">
        <v>240000</v>
      </c>
      <c r="P700" s="50">
        <v>240000</v>
      </c>
      <c r="Q700" s="51">
        <f t="shared" si="11"/>
        <v>6.9999999999999999E-6</v>
      </c>
      <c r="R700" s="51"/>
    </row>
    <row r="701" spans="1:18" outlineLevel="3">
      <c r="A701" s="48">
        <v>700</v>
      </c>
      <c r="B701" s="48">
        <v>4</v>
      </c>
      <c r="C701" s="48" t="s">
        <v>1495</v>
      </c>
      <c r="D701" s="48" t="s">
        <v>1495</v>
      </c>
      <c r="E701" s="48" t="s">
        <v>82</v>
      </c>
      <c r="F701" s="48" t="s">
        <v>82</v>
      </c>
      <c r="G701" s="48" t="s">
        <v>24</v>
      </c>
      <c r="H701" s="48" t="s">
        <v>970</v>
      </c>
      <c r="I701" s="48" t="s">
        <v>84</v>
      </c>
      <c r="J701" s="48"/>
      <c r="K701" s="48" t="s">
        <v>1496</v>
      </c>
      <c r="L701" s="48" t="s">
        <v>1495</v>
      </c>
      <c r="M701" s="48" t="s">
        <v>1024</v>
      </c>
      <c r="N701" s="48" t="s">
        <v>22</v>
      </c>
      <c r="O701" s="49">
        <v>239000</v>
      </c>
      <c r="P701" s="50">
        <v>239000</v>
      </c>
      <c r="Q701" s="51">
        <f t="shared" si="11"/>
        <v>6.9999999999999999E-6</v>
      </c>
      <c r="R701" s="51"/>
    </row>
    <row r="702" spans="1:18" outlineLevel="3">
      <c r="A702" s="48">
        <v>701</v>
      </c>
      <c r="B702" s="48">
        <v>4</v>
      </c>
      <c r="C702" s="48" t="s">
        <v>1497</v>
      </c>
      <c r="D702" s="48" t="s">
        <v>1497</v>
      </c>
      <c r="E702" s="48" t="s">
        <v>82</v>
      </c>
      <c r="F702" s="48" t="s">
        <v>82</v>
      </c>
      <c r="G702" s="48" t="s">
        <v>24</v>
      </c>
      <c r="H702" s="48" t="s">
        <v>970</v>
      </c>
      <c r="I702" s="48" t="s">
        <v>84</v>
      </c>
      <c r="J702" s="48"/>
      <c r="K702" s="48" t="s">
        <v>1498</v>
      </c>
      <c r="L702" s="48" t="s">
        <v>1497</v>
      </c>
      <c r="M702" s="48" t="s">
        <v>1024</v>
      </c>
      <c r="N702" s="48" t="s">
        <v>22</v>
      </c>
      <c r="O702" s="49">
        <v>237331</v>
      </c>
      <c r="P702" s="50">
        <v>237331</v>
      </c>
      <c r="Q702" s="51">
        <f t="shared" si="11"/>
        <v>6.9999999999999999E-6</v>
      </c>
      <c r="R702" s="51"/>
    </row>
    <row r="703" spans="1:18" outlineLevel="3">
      <c r="A703" s="48">
        <v>702</v>
      </c>
      <c r="B703" s="48">
        <v>4</v>
      </c>
      <c r="C703" s="48" t="s">
        <v>1499</v>
      </c>
      <c r="D703" s="48" t="s">
        <v>1499</v>
      </c>
      <c r="E703" s="48" t="s">
        <v>82</v>
      </c>
      <c r="F703" s="48" t="s">
        <v>82</v>
      </c>
      <c r="G703" s="48" t="s">
        <v>24</v>
      </c>
      <c r="H703" s="48" t="s">
        <v>970</v>
      </c>
      <c r="I703" s="48" t="s">
        <v>84</v>
      </c>
      <c r="J703" s="48"/>
      <c r="K703" s="48" t="s">
        <v>1500</v>
      </c>
      <c r="L703" s="48" t="s">
        <v>1499</v>
      </c>
      <c r="M703" s="48" t="s">
        <v>1024</v>
      </c>
      <c r="N703" s="48" t="s">
        <v>22</v>
      </c>
      <c r="O703" s="49">
        <v>230500</v>
      </c>
      <c r="P703" s="50">
        <v>230500</v>
      </c>
      <c r="Q703" s="51">
        <f t="shared" si="11"/>
        <v>6.9999999999999999E-6</v>
      </c>
      <c r="R703" s="51"/>
    </row>
    <row r="704" spans="1:18" outlineLevel="3">
      <c r="A704" s="48">
        <v>703</v>
      </c>
      <c r="B704" s="48">
        <v>4</v>
      </c>
      <c r="C704" s="48" t="s">
        <v>1501</v>
      </c>
      <c r="D704" s="48" t="s">
        <v>1501</v>
      </c>
      <c r="E704" s="48" t="s">
        <v>82</v>
      </c>
      <c r="F704" s="48" t="s">
        <v>82</v>
      </c>
      <c r="G704" s="48" t="s">
        <v>24</v>
      </c>
      <c r="H704" s="48" t="s">
        <v>970</v>
      </c>
      <c r="I704" s="48" t="s">
        <v>84</v>
      </c>
      <c r="J704" s="48"/>
      <c r="K704" s="48" t="s">
        <v>1502</v>
      </c>
      <c r="L704" s="48" t="s">
        <v>1501</v>
      </c>
      <c r="M704" s="48" t="s">
        <v>972</v>
      </c>
      <c r="N704" s="48" t="s">
        <v>22</v>
      </c>
      <c r="O704" s="49">
        <v>230000</v>
      </c>
      <c r="P704" s="50">
        <v>230000</v>
      </c>
      <c r="Q704" s="51">
        <f t="shared" si="11"/>
        <v>6.9999999999999999E-6</v>
      </c>
      <c r="R704" s="51"/>
    </row>
    <row r="705" spans="1:18" outlineLevel="3">
      <c r="A705" s="48">
        <v>704</v>
      </c>
      <c r="B705" s="48">
        <v>4</v>
      </c>
      <c r="C705" s="48" t="s">
        <v>1503</v>
      </c>
      <c r="D705" s="48" t="s">
        <v>1503</v>
      </c>
      <c r="E705" s="48" t="s">
        <v>82</v>
      </c>
      <c r="F705" s="48" t="s">
        <v>82</v>
      </c>
      <c r="G705" s="48" t="s">
        <v>24</v>
      </c>
      <c r="H705" s="48" t="s">
        <v>970</v>
      </c>
      <c r="I705" s="48" t="s">
        <v>84</v>
      </c>
      <c r="J705" s="48"/>
      <c r="K705" s="48" t="s">
        <v>1504</v>
      </c>
      <c r="L705" s="48" t="s">
        <v>1503</v>
      </c>
      <c r="M705" s="48" t="s">
        <v>1024</v>
      </c>
      <c r="N705" s="48" t="s">
        <v>22</v>
      </c>
      <c r="O705" s="49">
        <v>228000</v>
      </c>
      <c r="P705" s="50">
        <v>228000</v>
      </c>
      <c r="Q705" s="51">
        <f t="shared" si="11"/>
        <v>6.9999999999999999E-6</v>
      </c>
      <c r="R705" s="51"/>
    </row>
    <row r="706" spans="1:18" outlineLevel="3">
      <c r="A706" s="48">
        <v>705</v>
      </c>
      <c r="B706" s="48">
        <v>4</v>
      </c>
      <c r="C706" s="48" t="s">
        <v>1505</v>
      </c>
      <c r="D706" s="48" t="s">
        <v>1505</v>
      </c>
      <c r="E706" s="48" t="s">
        <v>82</v>
      </c>
      <c r="F706" s="48" t="s">
        <v>82</v>
      </c>
      <c r="G706" s="48" t="s">
        <v>24</v>
      </c>
      <c r="H706" s="48" t="s">
        <v>970</v>
      </c>
      <c r="I706" s="48" t="s">
        <v>84</v>
      </c>
      <c r="J706" s="48"/>
      <c r="K706" s="48" t="s">
        <v>1506</v>
      </c>
      <c r="L706" s="48" t="s">
        <v>1505</v>
      </c>
      <c r="M706" s="48" t="s">
        <v>975</v>
      </c>
      <c r="N706" s="48" t="s">
        <v>22</v>
      </c>
      <c r="O706" s="49">
        <v>228000</v>
      </c>
      <c r="P706" s="50">
        <v>228000</v>
      </c>
      <c r="Q706" s="51">
        <f t="shared" si="11"/>
        <v>6.9999999999999999E-6</v>
      </c>
      <c r="R706" s="51"/>
    </row>
    <row r="707" spans="1:18" outlineLevel="3">
      <c r="A707" s="48">
        <v>706</v>
      </c>
      <c r="B707" s="48">
        <v>4</v>
      </c>
      <c r="C707" s="48" t="s">
        <v>1507</v>
      </c>
      <c r="D707" s="48" t="s">
        <v>1507</v>
      </c>
      <c r="E707" s="48" t="s">
        <v>82</v>
      </c>
      <c r="F707" s="48" t="s">
        <v>82</v>
      </c>
      <c r="G707" s="48" t="s">
        <v>24</v>
      </c>
      <c r="H707" s="48" t="s">
        <v>970</v>
      </c>
      <c r="I707" s="48" t="s">
        <v>84</v>
      </c>
      <c r="J707" s="48"/>
      <c r="K707" s="48" t="s">
        <v>1508</v>
      </c>
      <c r="L707" s="48" t="s">
        <v>1507</v>
      </c>
      <c r="M707" s="48" t="s">
        <v>975</v>
      </c>
      <c r="N707" s="48" t="s">
        <v>22</v>
      </c>
      <c r="O707" s="49">
        <v>227000</v>
      </c>
      <c r="P707" s="50">
        <v>227000</v>
      </c>
      <c r="Q707" s="51">
        <f t="shared" si="11"/>
        <v>6.9999999999999999E-6</v>
      </c>
      <c r="R707" s="51"/>
    </row>
    <row r="708" spans="1:18" outlineLevel="3">
      <c r="A708" s="48">
        <v>707</v>
      </c>
      <c r="B708" s="48">
        <v>4</v>
      </c>
      <c r="C708" s="48" t="s">
        <v>1509</v>
      </c>
      <c r="D708" s="48" t="s">
        <v>1509</v>
      </c>
      <c r="E708" s="48" t="s">
        <v>82</v>
      </c>
      <c r="F708" s="48" t="s">
        <v>82</v>
      </c>
      <c r="G708" s="48" t="s">
        <v>24</v>
      </c>
      <c r="H708" s="48" t="s">
        <v>970</v>
      </c>
      <c r="I708" s="48" t="s">
        <v>84</v>
      </c>
      <c r="J708" s="48"/>
      <c r="K708" s="48" t="s">
        <v>1510</v>
      </c>
      <c r="L708" s="48" t="s">
        <v>1509</v>
      </c>
      <c r="M708" s="48" t="s">
        <v>972</v>
      </c>
      <c r="N708" s="48" t="s">
        <v>22</v>
      </c>
      <c r="O708" s="49">
        <v>225000</v>
      </c>
      <c r="P708" s="50">
        <v>225000</v>
      </c>
      <c r="Q708" s="51">
        <f t="shared" si="11"/>
        <v>6.9999999999999999E-6</v>
      </c>
      <c r="R708" s="51"/>
    </row>
    <row r="709" spans="1:18" outlineLevel="3">
      <c r="A709" s="48">
        <v>708</v>
      </c>
      <c r="B709" s="48">
        <v>4</v>
      </c>
      <c r="C709" s="48" t="s">
        <v>1511</v>
      </c>
      <c r="D709" s="48" t="s">
        <v>1511</v>
      </c>
      <c r="E709" s="48" t="s">
        <v>82</v>
      </c>
      <c r="F709" s="48" t="s">
        <v>82</v>
      </c>
      <c r="G709" s="48" t="s">
        <v>24</v>
      </c>
      <c r="H709" s="48" t="s">
        <v>970</v>
      </c>
      <c r="I709" s="48" t="s">
        <v>84</v>
      </c>
      <c r="J709" s="48"/>
      <c r="K709" s="48" t="s">
        <v>1512</v>
      </c>
      <c r="L709" s="48" t="s">
        <v>1511</v>
      </c>
      <c r="M709" s="48" t="s">
        <v>1024</v>
      </c>
      <c r="N709" s="48" t="s">
        <v>22</v>
      </c>
      <c r="O709" s="49">
        <v>225000</v>
      </c>
      <c r="P709" s="50">
        <v>225000</v>
      </c>
      <c r="Q709" s="51">
        <f t="shared" si="11"/>
        <v>6.9999999999999999E-6</v>
      </c>
      <c r="R709" s="51"/>
    </row>
    <row r="710" spans="1:18" outlineLevel="3">
      <c r="A710" s="48">
        <v>709</v>
      </c>
      <c r="B710" s="48">
        <v>4</v>
      </c>
      <c r="C710" s="48" t="s">
        <v>1513</v>
      </c>
      <c r="D710" s="48" t="s">
        <v>1513</v>
      </c>
      <c r="E710" s="48" t="s">
        <v>82</v>
      </c>
      <c r="F710" s="48" t="s">
        <v>82</v>
      </c>
      <c r="G710" s="48" t="s">
        <v>24</v>
      </c>
      <c r="H710" s="48" t="s">
        <v>970</v>
      </c>
      <c r="I710" s="48" t="s">
        <v>84</v>
      </c>
      <c r="J710" s="48"/>
      <c r="K710" s="48" t="s">
        <v>1514</v>
      </c>
      <c r="L710" s="48" t="s">
        <v>1513</v>
      </c>
      <c r="M710" s="48" t="s">
        <v>1024</v>
      </c>
      <c r="N710" s="48" t="s">
        <v>22</v>
      </c>
      <c r="O710" s="49">
        <v>225000</v>
      </c>
      <c r="P710" s="50">
        <v>225000</v>
      </c>
      <c r="Q710" s="51">
        <f t="shared" si="11"/>
        <v>6.9999999999999999E-6</v>
      </c>
      <c r="R710" s="51"/>
    </row>
    <row r="711" spans="1:18" outlineLevel="3">
      <c r="A711" s="48">
        <v>710</v>
      </c>
      <c r="B711" s="48">
        <v>4</v>
      </c>
      <c r="C711" s="48" t="s">
        <v>1515</v>
      </c>
      <c r="D711" s="48" t="s">
        <v>1515</v>
      </c>
      <c r="E711" s="48" t="s">
        <v>82</v>
      </c>
      <c r="F711" s="48" t="s">
        <v>82</v>
      </c>
      <c r="G711" s="48" t="s">
        <v>24</v>
      </c>
      <c r="H711" s="48" t="s">
        <v>970</v>
      </c>
      <c r="I711" s="48" t="s">
        <v>84</v>
      </c>
      <c r="J711" s="48"/>
      <c r="K711" s="48" t="s">
        <v>1516</v>
      </c>
      <c r="L711" s="48" t="s">
        <v>1515</v>
      </c>
      <c r="M711" s="48" t="s">
        <v>1024</v>
      </c>
      <c r="N711" s="48" t="s">
        <v>22</v>
      </c>
      <c r="O711" s="49">
        <v>224239</v>
      </c>
      <c r="P711" s="50">
        <v>224239</v>
      </c>
      <c r="Q711" s="51">
        <f t="shared" si="11"/>
        <v>6.9999999999999999E-6</v>
      </c>
      <c r="R711" s="51"/>
    </row>
    <row r="712" spans="1:18" outlineLevel="3">
      <c r="A712" s="48">
        <v>711</v>
      </c>
      <c r="B712" s="48">
        <v>4</v>
      </c>
      <c r="C712" s="48" t="s">
        <v>1517</v>
      </c>
      <c r="D712" s="48" t="s">
        <v>1517</v>
      </c>
      <c r="E712" s="48" t="s">
        <v>82</v>
      </c>
      <c r="F712" s="48" t="s">
        <v>82</v>
      </c>
      <c r="G712" s="48" t="s">
        <v>24</v>
      </c>
      <c r="H712" s="48" t="s">
        <v>970</v>
      </c>
      <c r="I712" s="48" t="s">
        <v>84</v>
      </c>
      <c r="J712" s="48"/>
      <c r="K712" s="48" t="s">
        <v>1518</v>
      </c>
      <c r="L712" s="48" t="s">
        <v>1517</v>
      </c>
      <c r="M712" s="48" t="s">
        <v>972</v>
      </c>
      <c r="N712" s="48" t="s">
        <v>22</v>
      </c>
      <c r="O712" s="49">
        <v>218400</v>
      </c>
      <c r="P712" s="50">
        <v>218400</v>
      </c>
      <c r="Q712" s="51">
        <f t="shared" si="11"/>
        <v>6.0000000000000002E-6</v>
      </c>
      <c r="R712" s="51"/>
    </row>
    <row r="713" spans="1:18" outlineLevel="3">
      <c r="A713" s="48">
        <v>712</v>
      </c>
      <c r="B713" s="48">
        <v>4</v>
      </c>
      <c r="C713" s="48" t="s">
        <v>1519</v>
      </c>
      <c r="D713" s="48" t="s">
        <v>1519</v>
      </c>
      <c r="E713" s="48" t="s">
        <v>82</v>
      </c>
      <c r="F713" s="48" t="s">
        <v>82</v>
      </c>
      <c r="G713" s="48" t="s">
        <v>24</v>
      </c>
      <c r="H713" s="48" t="s">
        <v>970</v>
      </c>
      <c r="I713" s="48" t="s">
        <v>84</v>
      </c>
      <c r="J713" s="48"/>
      <c r="K713" s="48" t="s">
        <v>1520</v>
      </c>
      <c r="L713" s="48" t="s">
        <v>1519</v>
      </c>
      <c r="M713" s="48" t="s">
        <v>975</v>
      </c>
      <c r="N713" s="48" t="s">
        <v>22</v>
      </c>
      <c r="O713" s="49">
        <v>216000</v>
      </c>
      <c r="P713" s="50">
        <v>216000</v>
      </c>
      <c r="Q713" s="51">
        <f t="shared" si="11"/>
        <v>6.0000000000000002E-6</v>
      </c>
      <c r="R713" s="51"/>
    </row>
    <row r="714" spans="1:18" outlineLevel="3">
      <c r="A714" s="48">
        <v>713</v>
      </c>
      <c r="B714" s="48">
        <v>4</v>
      </c>
      <c r="C714" s="48" t="s">
        <v>1521</v>
      </c>
      <c r="D714" s="48" t="s">
        <v>1521</v>
      </c>
      <c r="E714" s="48" t="s">
        <v>82</v>
      </c>
      <c r="F714" s="48" t="s">
        <v>82</v>
      </c>
      <c r="G714" s="48" t="s">
        <v>24</v>
      </c>
      <c r="H714" s="48" t="s">
        <v>970</v>
      </c>
      <c r="I714" s="48" t="s">
        <v>84</v>
      </c>
      <c r="J714" s="48"/>
      <c r="K714" s="48" t="s">
        <v>1522</v>
      </c>
      <c r="L714" s="48" t="s">
        <v>1521</v>
      </c>
      <c r="M714" s="48" t="s">
        <v>1024</v>
      </c>
      <c r="N714" s="48" t="s">
        <v>22</v>
      </c>
      <c r="O714" s="49">
        <v>215000</v>
      </c>
      <c r="P714" s="50">
        <v>215000</v>
      </c>
      <c r="Q714" s="51">
        <f t="shared" si="11"/>
        <v>6.0000000000000002E-6</v>
      </c>
      <c r="R714" s="51"/>
    </row>
    <row r="715" spans="1:18" outlineLevel="3">
      <c r="A715" s="48">
        <v>714</v>
      </c>
      <c r="B715" s="48">
        <v>4</v>
      </c>
      <c r="C715" s="48" t="s">
        <v>1523</v>
      </c>
      <c r="D715" s="48" t="s">
        <v>1523</v>
      </c>
      <c r="E715" s="48" t="s">
        <v>82</v>
      </c>
      <c r="F715" s="48" t="s">
        <v>82</v>
      </c>
      <c r="G715" s="48" t="s">
        <v>24</v>
      </c>
      <c r="H715" s="48" t="s">
        <v>970</v>
      </c>
      <c r="I715" s="48" t="s">
        <v>84</v>
      </c>
      <c r="J715" s="48"/>
      <c r="K715" s="48" t="s">
        <v>1524</v>
      </c>
      <c r="L715" s="48" t="s">
        <v>1523</v>
      </c>
      <c r="M715" s="48" t="s">
        <v>1024</v>
      </c>
      <c r="N715" s="48" t="s">
        <v>22</v>
      </c>
      <c r="O715" s="49">
        <v>215000</v>
      </c>
      <c r="P715" s="50">
        <v>215000</v>
      </c>
      <c r="Q715" s="51">
        <f t="shared" si="11"/>
        <v>6.0000000000000002E-6</v>
      </c>
      <c r="R715" s="51"/>
    </row>
    <row r="716" spans="1:18" outlineLevel="3">
      <c r="A716" s="48">
        <v>715</v>
      </c>
      <c r="B716" s="48">
        <v>4</v>
      </c>
      <c r="C716" s="48" t="s">
        <v>1525</v>
      </c>
      <c r="D716" s="48" t="s">
        <v>1525</v>
      </c>
      <c r="E716" s="48" t="s">
        <v>82</v>
      </c>
      <c r="F716" s="48" t="s">
        <v>82</v>
      </c>
      <c r="G716" s="48" t="s">
        <v>24</v>
      </c>
      <c r="H716" s="48" t="s">
        <v>970</v>
      </c>
      <c r="I716" s="48" t="s">
        <v>84</v>
      </c>
      <c r="J716" s="48"/>
      <c r="K716" s="48" t="s">
        <v>1526</v>
      </c>
      <c r="L716" s="48" t="s">
        <v>1525</v>
      </c>
      <c r="M716" s="48" t="s">
        <v>972</v>
      </c>
      <c r="N716" s="48" t="s">
        <v>22</v>
      </c>
      <c r="O716" s="49">
        <v>211000</v>
      </c>
      <c r="P716" s="50">
        <v>211000</v>
      </c>
      <c r="Q716" s="51">
        <f t="shared" ref="Q716:Q779" si="12">ROUND(P716/$P$2,6)</f>
        <v>6.0000000000000002E-6</v>
      </c>
      <c r="R716" s="51"/>
    </row>
    <row r="717" spans="1:18" outlineLevel="3">
      <c r="A717" s="48">
        <v>716</v>
      </c>
      <c r="B717" s="48">
        <v>4</v>
      </c>
      <c r="C717" s="48" t="s">
        <v>1527</v>
      </c>
      <c r="D717" s="48" t="s">
        <v>1527</v>
      </c>
      <c r="E717" s="48" t="s">
        <v>82</v>
      </c>
      <c r="F717" s="48" t="s">
        <v>82</v>
      </c>
      <c r="G717" s="48" t="s">
        <v>24</v>
      </c>
      <c r="H717" s="48" t="s">
        <v>970</v>
      </c>
      <c r="I717" s="48" t="s">
        <v>84</v>
      </c>
      <c r="J717" s="48"/>
      <c r="K717" s="48" t="s">
        <v>1528</v>
      </c>
      <c r="L717" s="48" t="s">
        <v>1527</v>
      </c>
      <c r="M717" s="48" t="s">
        <v>972</v>
      </c>
      <c r="N717" s="48" t="s">
        <v>22</v>
      </c>
      <c r="O717" s="49">
        <v>210000</v>
      </c>
      <c r="P717" s="50">
        <v>210000</v>
      </c>
      <c r="Q717" s="51">
        <f t="shared" si="12"/>
        <v>6.0000000000000002E-6</v>
      </c>
      <c r="R717" s="51"/>
    </row>
    <row r="718" spans="1:18" outlineLevel="3">
      <c r="A718" s="48">
        <v>717</v>
      </c>
      <c r="B718" s="48">
        <v>4</v>
      </c>
      <c r="C718" s="48" t="s">
        <v>1529</v>
      </c>
      <c r="D718" s="48" t="s">
        <v>1529</v>
      </c>
      <c r="E718" s="48" t="s">
        <v>82</v>
      </c>
      <c r="F718" s="48" t="s">
        <v>82</v>
      </c>
      <c r="G718" s="48" t="s">
        <v>24</v>
      </c>
      <c r="H718" s="48" t="s">
        <v>970</v>
      </c>
      <c r="I718" s="48" t="s">
        <v>84</v>
      </c>
      <c r="J718" s="48"/>
      <c r="K718" s="48" t="s">
        <v>1530</v>
      </c>
      <c r="L718" s="48" t="s">
        <v>1529</v>
      </c>
      <c r="M718" s="48" t="s">
        <v>1024</v>
      </c>
      <c r="N718" s="48" t="s">
        <v>22</v>
      </c>
      <c r="O718" s="49">
        <v>206292</v>
      </c>
      <c r="P718" s="50">
        <v>206292</v>
      </c>
      <c r="Q718" s="51">
        <f t="shared" si="12"/>
        <v>6.0000000000000002E-6</v>
      </c>
      <c r="R718" s="51"/>
    </row>
    <row r="719" spans="1:18" outlineLevel="3">
      <c r="A719" s="48">
        <v>718</v>
      </c>
      <c r="B719" s="48">
        <v>4</v>
      </c>
      <c r="C719" s="48" t="s">
        <v>1531</v>
      </c>
      <c r="D719" s="48" t="s">
        <v>1531</v>
      </c>
      <c r="E719" s="48" t="s">
        <v>82</v>
      </c>
      <c r="F719" s="48" t="s">
        <v>82</v>
      </c>
      <c r="G719" s="48" t="s">
        <v>24</v>
      </c>
      <c r="H719" s="48" t="s">
        <v>970</v>
      </c>
      <c r="I719" s="48" t="s">
        <v>84</v>
      </c>
      <c r="J719" s="48"/>
      <c r="K719" s="48" t="s">
        <v>1532</v>
      </c>
      <c r="L719" s="48" t="s">
        <v>1531</v>
      </c>
      <c r="M719" s="48" t="s">
        <v>972</v>
      </c>
      <c r="N719" s="48" t="s">
        <v>22</v>
      </c>
      <c r="O719" s="49">
        <v>204900</v>
      </c>
      <c r="P719" s="50">
        <v>204900</v>
      </c>
      <c r="Q719" s="51">
        <f t="shared" si="12"/>
        <v>6.0000000000000002E-6</v>
      </c>
      <c r="R719" s="51"/>
    </row>
    <row r="720" spans="1:18" outlineLevel="3">
      <c r="A720" s="48">
        <v>719</v>
      </c>
      <c r="B720" s="48">
        <v>4</v>
      </c>
      <c r="C720" s="48" t="s">
        <v>1533</v>
      </c>
      <c r="D720" s="48" t="s">
        <v>1533</v>
      </c>
      <c r="E720" s="48" t="s">
        <v>82</v>
      </c>
      <c r="F720" s="48" t="s">
        <v>82</v>
      </c>
      <c r="G720" s="48" t="s">
        <v>24</v>
      </c>
      <c r="H720" s="48" t="s">
        <v>970</v>
      </c>
      <c r="I720" s="48" t="s">
        <v>84</v>
      </c>
      <c r="J720" s="48"/>
      <c r="K720" s="48" t="s">
        <v>1534</v>
      </c>
      <c r="L720" s="48" t="s">
        <v>1533</v>
      </c>
      <c r="M720" s="48" t="s">
        <v>975</v>
      </c>
      <c r="N720" s="48" t="s">
        <v>22</v>
      </c>
      <c r="O720" s="49">
        <v>200000</v>
      </c>
      <c r="P720" s="50">
        <v>200000</v>
      </c>
      <c r="Q720" s="51">
        <f t="shared" si="12"/>
        <v>6.0000000000000002E-6</v>
      </c>
      <c r="R720" s="51"/>
    </row>
    <row r="721" spans="1:18" outlineLevel="3">
      <c r="A721" s="48">
        <v>720</v>
      </c>
      <c r="B721" s="48">
        <v>4</v>
      </c>
      <c r="C721" s="48" t="s">
        <v>1535</v>
      </c>
      <c r="D721" s="48" t="s">
        <v>1535</v>
      </c>
      <c r="E721" s="48" t="s">
        <v>82</v>
      </c>
      <c r="F721" s="48" t="s">
        <v>82</v>
      </c>
      <c r="G721" s="48" t="s">
        <v>24</v>
      </c>
      <c r="H721" s="48" t="s">
        <v>970</v>
      </c>
      <c r="I721" s="48" t="s">
        <v>84</v>
      </c>
      <c r="J721" s="48"/>
      <c r="K721" s="48" t="s">
        <v>1536</v>
      </c>
      <c r="L721" s="48" t="s">
        <v>1535</v>
      </c>
      <c r="M721" s="48" t="s">
        <v>1024</v>
      </c>
      <c r="N721" s="48" t="s">
        <v>22</v>
      </c>
      <c r="O721" s="49">
        <v>200000</v>
      </c>
      <c r="P721" s="50">
        <v>200000</v>
      </c>
      <c r="Q721" s="51">
        <f t="shared" si="12"/>
        <v>6.0000000000000002E-6</v>
      </c>
      <c r="R721" s="51"/>
    </row>
    <row r="722" spans="1:18" outlineLevel="3">
      <c r="A722" s="48">
        <v>721</v>
      </c>
      <c r="B722" s="48">
        <v>4</v>
      </c>
      <c r="C722" s="48" t="s">
        <v>1537</v>
      </c>
      <c r="D722" s="48" t="s">
        <v>1537</v>
      </c>
      <c r="E722" s="48" t="s">
        <v>82</v>
      </c>
      <c r="F722" s="48" t="s">
        <v>82</v>
      </c>
      <c r="G722" s="48" t="s">
        <v>24</v>
      </c>
      <c r="H722" s="48" t="s">
        <v>970</v>
      </c>
      <c r="I722" s="48" t="s">
        <v>84</v>
      </c>
      <c r="J722" s="48"/>
      <c r="K722" s="48" t="s">
        <v>1538</v>
      </c>
      <c r="L722" s="48" t="s">
        <v>1537</v>
      </c>
      <c r="M722" s="48" t="s">
        <v>972</v>
      </c>
      <c r="N722" s="48" t="s">
        <v>22</v>
      </c>
      <c r="O722" s="49">
        <v>200000</v>
      </c>
      <c r="P722" s="50">
        <v>200000</v>
      </c>
      <c r="Q722" s="51">
        <f t="shared" si="12"/>
        <v>6.0000000000000002E-6</v>
      </c>
      <c r="R722" s="51"/>
    </row>
    <row r="723" spans="1:18" outlineLevel="3">
      <c r="A723" s="48">
        <v>722</v>
      </c>
      <c r="B723" s="48">
        <v>4</v>
      </c>
      <c r="C723" s="48" t="s">
        <v>1539</v>
      </c>
      <c r="D723" s="48" t="s">
        <v>1539</v>
      </c>
      <c r="E723" s="48" t="s">
        <v>82</v>
      </c>
      <c r="F723" s="48" t="s">
        <v>82</v>
      </c>
      <c r="G723" s="48" t="s">
        <v>24</v>
      </c>
      <c r="H723" s="48" t="s">
        <v>970</v>
      </c>
      <c r="I723" s="48" t="s">
        <v>84</v>
      </c>
      <c r="J723" s="48"/>
      <c r="K723" s="48" t="s">
        <v>1540</v>
      </c>
      <c r="L723" s="48" t="s">
        <v>1539</v>
      </c>
      <c r="M723" s="48" t="s">
        <v>972</v>
      </c>
      <c r="N723" s="48" t="s">
        <v>22</v>
      </c>
      <c r="O723" s="49">
        <v>200000</v>
      </c>
      <c r="P723" s="50">
        <v>200000</v>
      </c>
      <c r="Q723" s="51">
        <f t="shared" si="12"/>
        <v>6.0000000000000002E-6</v>
      </c>
      <c r="R723" s="51"/>
    </row>
    <row r="724" spans="1:18" outlineLevel="3">
      <c r="A724" s="48">
        <v>723</v>
      </c>
      <c r="B724" s="48">
        <v>4</v>
      </c>
      <c r="C724" s="48" t="s">
        <v>1541</v>
      </c>
      <c r="D724" s="48" t="s">
        <v>1541</v>
      </c>
      <c r="E724" s="48" t="s">
        <v>82</v>
      </c>
      <c r="F724" s="48" t="s">
        <v>82</v>
      </c>
      <c r="G724" s="48" t="s">
        <v>24</v>
      </c>
      <c r="H724" s="48" t="s">
        <v>970</v>
      </c>
      <c r="I724" s="48" t="s">
        <v>84</v>
      </c>
      <c r="J724" s="48"/>
      <c r="K724" s="48" t="s">
        <v>1542</v>
      </c>
      <c r="L724" s="48" t="s">
        <v>1541</v>
      </c>
      <c r="M724" s="48" t="s">
        <v>1024</v>
      </c>
      <c r="N724" s="48" t="s">
        <v>22</v>
      </c>
      <c r="O724" s="49">
        <v>196000</v>
      </c>
      <c r="P724" s="50">
        <v>196000</v>
      </c>
      <c r="Q724" s="51">
        <f t="shared" si="12"/>
        <v>6.0000000000000002E-6</v>
      </c>
      <c r="R724" s="51"/>
    </row>
    <row r="725" spans="1:18" outlineLevel="3">
      <c r="A725" s="48">
        <v>724</v>
      </c>
      <c r="B725" s="48">
        <v>4</v>
      </c>
      <c r="C725" s="48" t="s">
        <v>1543</v>
      </c>
      <c r="D725" s="48" t="s">
        <v>1543</v>
      </c>
      <c r="E725" s="48" t="s">
        <v>82</v>
      </c>
      <c r="F725" s="48" t="s">
        <v>82</v>
      </c>
      <c r="G725" s="48" t="s">
        <v>24</v>
      </c>
      <c r="H725" s="48" t="s">
        <v>970</v>
      </c>
      <c r="I725" s="48" t="s">
        <v>84</v>
      </c>
      <c r="J725" s="48"/>
      <c r="K725" s="48" t="s">
        <v>1544</v>
      </c>
      <c r="L725" s="48" t="s">
        <v>1543</v>
      </c>
      <c r="M725" s="48" t="s">
        <v>972</v>
      </c>
      <c r="N725" s="48" t="s">
        <v>22</v>
      </c>
      <c r="O725" s="49">
        <v>192500</v>
      </c>
      <c r="P725" s="50">
        <v>192500</v>
      </c>
      <c r="Q725" s="51">
        <f t="shared" si="12"/>
        <v>6.0000000000000002E-6</v>
      </c>
      <c r="R725" s="51"/>
    </row>
    <row r="726" spans="1:18" outlineLevel="3">
      <c r="A726" s="48">
        <v>725</v>
      </c>
      <c r="B726" s="48">
        <v>4</v>
      </c>
      <c r="C726" s="48" t="s">
        <v>1545</v>
      </c>
      <c r="D726" s="48" t="s">
        <v>1545</v>
      </c>
      <c r="E726" s="48" t="s">
        <v>82</v>
      </c>
      <c r="F726" s="48" t="s">
        <v>82</v>
      </c>
      <c r="G726" s="48" t="s">
        <v>24</v>
      </c>
      <c r="H726" s="48" t="s">
        <v>970</v>
      </c>
      <c r="I726" s="48" t="s">
        <v>84</v>
      </c>
      <c r="J726" s="48"/>
      <c r="K726" s="48" t="s">
        <v>1546</v>
      </c>
      <c r="L726" s="48" t="s">
        <v>1545</v>
      </c>
      <c r="M726" s="48" t="s">
        <v>1024</v>
      </c>
      <c r="N726" s="48" t="s">
        <v>22</v>
      </c>
      <c r="O726" s="49">
        <v>190541</v>
      </c>
      <c r="P726" s="50">
        <v>190541</v>
      </c>
      <c r="Q726" s="51">
        <f t="shared" si="12"/>
        <v>6.0000000000000002E-6</v>
      </c>
      <c r="R726" s="51"/>
    </row>
    <row r="727" spans="1:18" outlineLevel="3">
      <c r="A727" s="48">
        <v>726</v>
      </c>
      <c r="B727" s="48">
        <v>4</v>
      </c>
      <c r="C727" s="48" t="s">
        <v>1547</v>
      </c>
      <c r="D727" s="48" t="s">
        <v>1547</v>
      </c>
      <c r="E727" s="48" t="s">
        <v>82</v>
      </c>
      <c r="F727" s="48" t="s">
        <v>82</v>
      </c>
      <c r="G727" s="48" t="s">
        <v>24</v>
      </c>
      <c r="H727" s="48" t="s">
        <v>970</v>
      </c>
      <c r="I727" s="48" t="s">
        <v>84</v>
      </c>
      <c r="J727" s="48"/>
      <c r="K727" s="48" t="s">
        <v>1548</v>
      </c>
      <c r="L727" s="48" t="s">
        <v>1547</v>
      </c>
      <c r="M727" s="48" t="s">
        <v>972</v>
      </c>
      <c r="N727" s="48" t="s">
        <v>22</v>
      </c>
      <c r="O727" s="49">
        <v>189000</v>
      </c>
      <c r="P727" s="50">
        <v>189000</v>
      </c>
      <c r="Q727" s="51">
        <f t="shared" si="12"/>
        <v>6.0000000000000002E-6</v>
      </c>
      <c r="R727" s="51"/>
    </row>
    <row r="728" spans="1:18" outlineLevel="3">
      <c r="A728" s="48">
        <v>727</v>
      </c>
      <c r="B728" s="48">
        <v>4</v>
      </c>
      <c r="C728" s="48" t="s">
        <v>1549</v>
      </c>
      <c r="D728" s="48" t="s">
        <v>1549</v>
      </c>
      <c r="E728" s="48" t="s">
        <v>82</v>
      </c>
      <c r="F728" s="48" t="s">
        <v>82</v>
      </c>
      <c r="G728" s="48" t="s">
        <v>24</v>
      </c>
      <c r="H728" s="48" t="s">
        <v>970</v>
      </c>
      <c r="I728" s="48" t="s">
        <v>84</v>
      </c>
      <c r="J728" s="48"/>
      <c r="K728" s="48" t="s">
        <v>1550</v>
      </c>
      <c r="L728" s="48" t="s">
        <v>1549</v>
      </c>
      <c r="M728" s="48" t="s">
        <v>975</v>
      </c>
      <c r="N728" s="48" t="s">
        <v>22</v>
      </c>
      <c r="O728" s="49">
        <v>182500</v>
      </c>
      <c r="P728" s="50">
        <v>182500</v>
      </c>
      <c r="Q728" s="51">
        <f t="shared" si="12"/>
        <v>5.0000000000000004E-6</v>
      </c>
      <c r="R728" s="51"/>
    </row>
    <row r="729" spans="1:18" outlineLevel="3">
      <c r="A729" s="48">
        <v>728</v>
      </c>
      <c r="B729" s="48">
        <v>4</v>
      </c>
      <c r="C729" s="48" t="s">
        <v>1551</v>
      </c>
      <c r="D729" s="48" t="s">
        <v>1551</v>
      </c>
      <c r="E729" s="48" t="s">
        <v>82</v>
      </c>
      <c r="F729" s="48" t="s">
        <v>82</v>
      </c>
      <c r="G729" s="48" t="s">
        <v>24</v>
      </c>
      <c r="H729" s="48" t="s">
        <v>970</v>
      </c>
      <c r="I729" s="48" t="s">
        <v>84</v>
      </c>
      <c r="J729" s="48"/>
      <c r="K729" s="48" t="s">
        <v>1552</v>
      </c>
      <c r="L729" s="48" t="s">
        <v>1551</v>
      </c>
      <c r="M729" s="48" t="s">
        <v>1024</v>
      </c>
      <c r="N729" s="48" t="s">
        <v>22</v>
      </c>
      <c r="O729" s="49">
        <v>180000</v>
      </c>
      <c r="P729" s="50">
        <v>180000</v>
      </c>
      <c r="Q729" s="51">
        <f t="shared" si="12"/>
        <v>5.0000000000000004E-6</v>
      </c>
      <c r="R729" s="51"/>
    </row>
    <row r="730" spans="1:18" outlineLevel="3">
      <c r="A730" s="48">
        <v>729</v>
      </c>
      <c r="B730" s="48">
        <v>4</v>
      </c>
      <c r="C730" s="48" t="s">
        <v>1553</v>
      </c>
      <c r="D730" s="48" t="s">
        <v>1553</v>
      </c>
      <c r="E730" s="48" t="s">
        <v>82</v>
      </c>
      <c r="F730" s="48" t="s">
        <v>82</v>
      </c>
      <c r="G730" s="48" t="s">
        <v>24</v>
      </c>
      <c r="H730" s="48" t="s">
        <v>970</v>
      </c>
      <c r="I730" s="48" t="s">
        <v>84</v>
      </c>
      <c r="J730" s="48"/>
      <c r="K730" s="48" t="s">
        <v>1554</v>
      </c>
      <c r="L730" s="48" t="s">
        <v>1553</v>
      </c>
      <c r="M730" s="48" t="s">
        <v>972</v>
      </c>
      <c r="N730" s="48" t="s">
        <v>22</v>
      </c>
      <c r="O730" s="49">
        <v>180000</v>
      </c>
      <c r="P730" s="50">
        <v>180000</v>
      </c>
      <c r="Q730" s="51">
        <f t="shared" si="12"/>
        <v>5.0000000000000004E-6</v>
      </c>
      <c r="R730" s="51"/>
    </row>
    <row r="731" spans="1:18" outlineLevel="3">
      <c r="A731" s="48">
        <v>730</v>
      </c>
      <c r="B731" s="48">
        <v>4</v>
      </c>
      <c r="C731" s="48" t="s">
        <v>1555</v>
      </c>
      <c r="D731" s="48" t="s">
        <v>1555</v>
      </c>
      <c r="E731" s="48" t="s">
        <v>82</v>
      </c>
      <c r="F731" s="48" t="s">
        <v>82</v>
      </c>
      <c r="G731" s="48" t="s">
        <v>24</v>
      </c>
      <c r="H731" s="48" t="s">
        <v>970</v>
      </c>
      <c r="I731" s="48" t="s">
        <v>84</v>
      </c>
      <c r="J731" s="48"/>
      <c r="K731" s="48" t="s">
        <v>1556</v>
      </c>
      <c r="L731" s="48" t="s">
        <v>1555</v>
      </c>
      <c r="M731" s="48" t="s">
        <v>1024</v>
      </c>
      <c r="N731" s="48" t="s">
        <v>22</v>
      </c>
      <c r="O731" s="49">
        <v>180000</v>
      </c>
      <c r="P731" s="50">
        <v>180000</v>
      </c>
      <c r="Q731" s="51">
        <f t="shared" si="12"/>
        <v>5.0000000000000004E-6</v>
      </c>
      <c r="R731" s="51"/>
    </row>
    <row r="732" spans="1:18" outlineLevel="3">
      <c r="A732" s="48">
        <v>731</v>
      </c>
      <c r="B732" s="48">
        <v>4</v>
      </c>
      <c r="C732" s="48" t="s">
        <v>1557</v>
      </c>
      <c r="D732" s="48" t="s">
        <v>1557</v>
      </c>
      <c r="E732" s="48" t="s">
        <v>82</v>
      </c>
      <c r="F732" s="48" t="s">
        <v>82</v>
      </c>
      <c r="G732" s="48" t="s">
        <v>24</v>
      </c>
      <c r="H732" s="48" t="s">
        <v>970</v>
      </c>
      <c r="I732" s="48" t="s">
        <v>84</v>
      </c>
      <c r="J732" s="48"/>
      <c r="K732" s="48" t="s">
        <v>1558</v>
      </c>
      <c r="L732" s="48" t="s">
        <v>1557</v>
      </c>
      <c r="M732" s="48" t="s">
        <v>972</v>
      </c>
      <c r="N732" s="48" t="s">
        <v>22</v>
      </c>
      <c r="O732" s="49">
        <v>177460</v>
      </c>
      <c r="P732" s="50">
        <v>177460</v>
      </c>
      <c r="Q732" s="51">
        <f t="shared" si="12"/>
        <v>5.0000000000000004E-6</v>
      </c>
      <c r="R732" s="51"/>
    </row>
    <row r="733" spans="1:18" outlineLevel="3">
      <c r="A733" s="48">
        <v>732</v>
      </c>
      <c r="B733" s="48">
        <v>4</v>
      </c>
      <c r="C733" s="48" t="s">
        <v>1559</v>
      </c>
      <c r="D733" s="48" t="s">
        <v>1559</v>
      </c>
      <c r="E733" s="48" t="s">
        <v>82</v>
      </c>
      <c r="F733" s="48" t="s">
        <v>82</v>
      </c>
      <c r="G733" s="48" t="s">
        <v>24</v>
      </c>
      <c r="H733" s="48" t="s">
        <v>970</v>
      </c>
      <c r="I733" s="48" t="s">
        <v>84</v>
      </c>
      <c r="J733" s="48"/>
      <c r="K733" s="48" t="s">
        <v>1560</v>
      </c>
      <c r="L733" s="48" t="s">
        <v>1559</v>
      </c>
      <c r="M733" s="48" t="s">
        <v>975</v>
      </c>
      <c r="N733" s="48" t="s">
        <v>22</v>
      </c>
      <c r="O733" s="49">
        <v>176626</v>
      </c>
      <c r="P733" s="50">
        <v>176626</v>
      </c>
      <c r="Q733" s="51">
        <f t="shared" si="12"/>
        <v>5.0000000000000004E-6</v>
      </c>
      <c r="R733" s="51"/>
    </row>
    <row r="734" spans="1:18" outlineLevel="3">
      <c r="A734" s="48">
        <v>733</v>
      </c>
      <c r="B734" s="48">
        <v>4</v>
      </c>
      <c r="C734" s="48" t="s">
        <v>1561</v>
      </c>
      <c r="D734" s="48" t="s">
        <v>1561</v>
      </c>
      <c r="E734" s="48" t="s">
        <v>82</v>
      </c>
      <c r="F734" s="48" t="s">
        <v>82</v>
      </c>
      <c r="G734" s="48" t="s">
        <v>24</v>
      </c>
      <c r="H734" s="48" t="s">
        <v>970</v>
      </c>
      <c r="I734" s="48" t="s">
        <v>84</v>
      </c>
      <c r="J734" s="48"/>
      <c r="K734" s="48" t="s">
        <v>1562</v>
      </c>
      <c r="L734" s="48" t="s">
        <v>1561</v>
      </c>
      <c r="M734" s="48" t="s">
        <v>1024</v>
      </c>
      <c r="N734" s="48" t="s">
        <v>22</v>
      </c>
      <c r="O734" s="49">
        <v>176191</v>
      </c>
      <c r="P734" s="50">
        <v>176191</v>
      </c>
      <c r="Q734" s="51">
        <f t="shared" si="12"/>
        <v>5.0000000000000004E-6</v>
      </c>
      <c r="R734" s="51"/>
    </row>
    <row r="735" spans="1:18" outlineLevel="3">
      <c r="A735" s="48">
        <v>734</v>
      </c>
      <c r="B735" s="48">
        <v>4</v>
      </c>
      <c r="C735" s="48" t="s">
        <v>1563</v>
      </c>
      <c r="D735" s="48" t="s">
        <v>1563</v>
      </c>
      <c r="E735" s="48" t="s">
        <v>82</v>
      </c>
      <c r="F735" s="48" t="s">
        <v>82</v>
      </c>
      <c r="G735" s="48" t="s">
        <v>24</v>
      </c>
      <c r="H735" s="48" t="s">
        <v>970</v>
      </c>
      <c r="I735" s="48" t="s">
        <v>84</v>
      </c>
      <c r="J735" s="48"/>
      <c r="K735" s="48" t="s">
        <v>1564</v>
      </c>
      <c r="L735" s="48" t="s">
        <v>1563</v>
      </c>
      <c r="M735" s="48" t="s">
        <v>975</v>
      </c>
      <c r="N735" s="48" t="s">
        <v>22</v>
      </c>
      <c r="O735" s="49">
        <v>176000</v>
      </c>
      <c r="P735" s="50">
        <v>176000</v>
      </c>
      <c r="Q735" s="51">
        <f t="shared" si="12"/>
        <v>5.0000000000000004E-6</v>
      </c>
      <c r="R735" s="51"/>
    </row>
    <row r="736" spans="1:18" outlineLevel="3">
      <c r="A736" s="48">
        <v>735</v>
      </c>
      <c r="B736" s="48">
        <v>4</v>
      </c>
      <c r="C736" s="48" t="s">
        <v>1565</v>
      </c>
      <c r="D736" s="48" t="s">
        <v>1565</v>
      </c>
      <c r="E736" s="48" t="s">
        <v>82</v>
      </c>
      <c r="F736" s="48" t="s">
        <v>82</v>
      </c>
      <c r="G736" s="48" t="s">
        <v>24</v>
      </c>
      <c r="H736" s="48" t="s">
        <v>970</v>
      </c>
      <c r="I736" s="48" t="s">
        <v>84</v>
      </c>
      <c r="J736" s="48"/>
      <c r="K736" s="48" t="s">
        <v>1566</v>
      </c>
      <c r="L736" s="48" t="s">
        <v>1565</v>
      </c>
      <c r="M736" s="48" t="s">
        <v>972</v>
      </c>
      <c r="N736" s="48" t="s">
        <v>22</v>
      </c>
      <c r="O736" s="49">
        <v>175436</v>
      </c>
      <c r="P736" s="50">
        <v>175436</v>
      </c>
      <c r="Q736" s="51">
        <f t="shared" si="12"/>
        <v>5.0000000000000004E-6</v>
      </c>
      <c r="R736" s="51"/>
    </row>
    <row r="737" spans="1:18" outlineLevel="3">
      <c r="A737" s="48">
        <v>736</v>
      </c>
      <c r="B737" s="48">
        <v>4</v>
      </c>
      <c r="C737" s="48" t="s">
        <v>1567</v>
      </c>
      <c r="D737" s="48" t="s">
        <v>1567</v>
      </c>
      <c r="E737" s="48" t="s">
        <v>82</v>
      </c>
      <c r="F737" s="48" t="s">
        <v>82</v>
      </c>
      <c r="G737" s="48" t="s">
        <v>24</v>
      </c>
      <c r="H737" s="48" t="s">
        <v>970</v>
      </c>
      <c r="I737" s="48" t="s">
        <v>84</v>
      </c>
      <c r="J737" s="48"/>
      <c r="K737" s="48" t="s">
        <v>1568</v>
      </c>
      <c r="L737" s="48" t="s">
        <v>1567</v>
      </c>
      <c r="M737" s="48" t="s">
        <v>972</v>
      </c>
      <c r="N737" s="48" t="s">
        <v>22</v>
      </c>
      <c r="O737" s="49">
        <v>170000</v>
      </c>
      <c r="P737" s="50">
        <v>170000</v>
      </c>
      <c r="Q737" s="51">
        <f t="shared" si="12"/>
        <v>5.0000000000000004E-6</v>
      </c>
      <c r="R737" s="51"/>
    </row>
    <row r="738" spans="1:18" outlineLevel="3">
      <c r="A738" s="48">
        <v>737</v>
      </c>
      <c r="B738" s="48">
        <v>4</v>
      </c>
      <c r="C738" s="48" t="s">
        <v>1569</v>
      </c>
      <c r="D738" s="48" t="s">
        <v>1569</v>
      </c>
      <c r="E738" s="48" t="s">
        <v>82</v>
      </c>
      <c r="F738" s="48" t="s">
        <v>82</v>
      </c>
      <c r="G738" s="48" t="s">
        <v>24</v>
      </c>
      <c r="H738" s="48" t="s">
        <v>970</v>
      </c>
      <c r="I738" s="48" t="s">
        <v>84</v>
      </c>
      <c r="J738" s="48"/>
      <c r="K738" s="48" t="s">
        <v>1570</v>
      </c>
      <c r="L738" s="48" t="s">
        <v>1569</v>
      </c>
      <c r="M738" s="48" t="s">
        <v>972</v>
      </c>
      <c r="N738" s="48" t="s">
        <v>22</v>
      </c>
      <c r="O738" s="49">
        <v>170000</v>
      </c>
      <c r="P738" s="50">
        <v>170000</v>
      </c>
      <c r="Q738" s="51">
        <f t="shared" si="12"/>
        <v>5.0000000000000004E-6</v>
      </c>
      <c r="R738" s="51"/>
    </row>
    <row r="739" spans="1:18" outlineLevel="3">
      <c r="A739" s="48">
        <v>738</v>
      </c>
      <c r="B739" s="48">
        <v>4</v>
      </c>
      <c r="C739" s="48" t="s">
        <v>1571</v>
      </c>
      <c r="D739" s="48" t="s">
        <v>1571</v>
      </c>
      <c r="E739" s="48" t="s">
        <v>82</v>
      </c>
      <c r="F739" s="48" t="s">
        <v>82</v>
      </c>
      <c r="G739" s="48" t="s">
        <v>24</v>
      </c>
      <c r="H739" s="48" t="s">
        <v>970</v>
      </c>
      <c r="I739" s="48" t="s">
        <v>84</v>
      </c>
      <c r="J739" s="48"/>
      <c r="K739" s="48" t="s">
        <v>1572</v>
      </c>
      <c r="L739" s="48" t="s">
        <v>1571</v>
      </c>
      <c r="M739" s="48" t="s">
        <v>1024</v>
      </c>
      <c r="N739" s="48" t="s">
        <v>22</v>
      </c>
      <c r="O739" s="49">
        <v>170000</v>
      </c>
      <c r="P739" s="50">
        <v>170000</v>
      </c>
      <c r="Q739" s="51">
        <f t="shared" si="12"/>
        <v>5.0000000000000004E-6</v>
      </c>
      <c r="R739" s="51"/>
    </row>
    <row r="740" spans="1:18" outlineLevel="3">
      <c r="A740" s="48">
        <v>739</v>
      </c>
      <c r="B740" s="48">
        <v>4</v>
      </c>
      <c r="C740" s="48" t="s">
        <v>1573</v>
      </c>
      <c r="D740" s="48" t="s">
        <v>1573</v>
      </c>
      <c r="E740" s="48" t="s">
        <v>82</v>
      </c>
      <c r="F740" s="48" t="s">
        <v>82</v>
      </c>
      <c r="G740" s="48" t="s">
        <v>24</v>
      </c>
      <c r="H740" s="48" t="s">
        <v>970</v>
      </c>
      <c r="I740" s="48" t="s">
        <v>84</v>
      </c>
      <c r="J740" s="48"/>
      <c r="K740" s="48" t="s">
        <v>1574</v>
      </c>
      <c r="L740" s="48" t="s">
        <v>1573</v>
      </c>
      <c r="M740" s="48" t="s">
        <v>972</v>
      </c>
      <c r="N740" s="48" t="s">
        <v>22</v>
      </c>
      <c r="O740" s="49">
        <v>170000</v>
      </c>
      <c r="P740" s="50">
        <v>170000</v>
      </c>
      <c r="Q740" s="51">
        <f t="shared" si="12"/>
        <v>5.0000000000000004E-6</v>
      </c>
      <c r="R740" s="51"/>
    </row>
    <row r="741" spans="1:18" outlineLevel="3">
      <c r="A741" s="48">
        <v>740</v>
      </c>
      <c r="B741" s="48">
        <v>4</v>
      </c>
      <c r="C741" s="48" t="s">
        <v>1575</v>
      </c>
      <c r="D741" s="48" t="s">
        <v>1575</v>
      </c>
      <c r="E741" s="48" t="s">
        <v>82</v>
      </c>
      <c r="F741" s="48" t="s">
        <v>82</v>
      </c>
      <c r="G741" s="48" t="s">
        <v>24</v>
      </c>
      <c r="H741" s="48" t="s">
        <v>970</v>
      </c>
      <c r="I741" s="48" t="s">
        <v>84</v>
      </c>
      <c r="J741" s="48"/>
      <c r="K741" s="48" t="s">
        <v>1576</v>
      </c>
      <c r="L741" s="48" t="s">
        <v>1575</v>
      </c>
      <c r="M741" s="48" t="s">
        <v>975</v>
      </c>
      <c r="N741" s="48" t="s">
        <v>22</v>
      </c>
      <c r="O741" s="49">
        <v>169500</v>
      </c>
      <c r="P741" s="50">
        <v>169500</v>
      </c>
      <c r="Q741" s="51">
        <f t="shared" si="12"/>
        <v>5.0000000000000004E-6</v>
      </c>
      <c r="R741" s="51"/>
    </row>
    <row r="742" spans="1:18" outlineLevel="3">
      <c r="A742" s="48">
        <v>741</v>
      </c>
      <c r="B742" s="48">
        <v>4</v>
      </c>
      <c r="C742" s="48" t="s">
        <v>1577</v>
      </c>
      <c r="D742" s="48" t="s">
        <v>1577</v>
      </c>
      <c r="E742" s="48" t="s">
        <v>82</v>
      </c>
      <c r="F742" s="48" t="s">
        <v>82</v>
      </c>
      <c r="G742" s="48" t="s">
        <v>24</v>
      </c>
      <c r="H742" s="48" t="s">
        <v>970</v>
      </c>
      <c r="I742" s="48" t="s">
        <v>84</v>
      </c>
      <c r="J742" s="48"/>
      <c r="K742" s="48" t="s">
        <v>1578</v>
      </c>
      <c r="L742" s="48" t="s">
        <v>1577</v>
      </c>
      <c r="M742" s="48" t="s">
        <v>972</v>
      </c>
      <c r="N742" s="48" t="s">
        <v>22</v>
      </c>
      <c r="O742" s="49">
        <v>164699</v>
      </c>
      <c r="P742" s="50">
        <v>164699</v>
      </c>
      <c r="Q742" s="51">
        <f t="shared" si="12"/>
        <v>5.0000000000000004E-6</v>
      </c>
      <c r="R742" s="51"/>
    </row>
    <row r="743" spans="1:18" outlineLevel="3">
      <c r="A743" s="48">
        <v>742</v>
      </c>
      <c r="B743" s="48">
        <v>4</v>
      </c>
      <c r="C743" s="48" t="s">
        <v>1579</v>
      </c>
      <c r="D743" s="48" t="s">
        <v>1579</v>
      </c>
      <c r="E743" s="48" t="s">
        <v>82</v>
      </c>
      <c r="F743" s="48" t="s">
        <v>82</v>
      </c>
      <c r="G743" s="48" t="s">
        <v>24</v>
      </c>
      <c r="H743" s="48" t="s">
        <v>970</v>
      </c>
      <c r="I743" s="48" t="s">
        <v>84</v>
      </c>
      <c r="J743" s="48"/>
      <c r="K743" s="48" t="s">
        <v>1580</v>
      </c>
      <c r="L743" s="48" t="s">
        <v>1579</v>
      </c>
      <c r="M743" s="48" t="s">
        <v>1024</v>
      </c>
      <c r="N743" s="48" t="s">
        <v>22</v>
      </c>
      <c r="O743" s="49">
        <v>162913</v>
      </c>
      <c r="P743" s="50">
        <v>162913</v>
      </c>
      <c r="Q743" s="51">
        <f t="shared" si="12"/>
        <v>5.0000000000000004E-6</v>
      </c>
      <c r="R743" s="51"/>
    </row>
    <row r="744" spans="1:18" outlineLevel="3">
      <c r="A744" s="48">
        <v>743</v>
      </c>
      <c r="B744" s="48">
        <v>4</v>
      </c>
      <c r="C744" s="48" t="s">
        <v>1581</v>
      </c>
      <c r="D744" s="48" t="s">
        <v>1581</v>
      </c>
      <c r="E744" s="48" t="s">
        <v>82</v>
      </c>
      <c r="F744" s="48" t="s">
        <v>82</v>
      </c>
      <c r="G744" s="48" t="s">
        <v>24</v>
      </c>
      <c r="H744" s="48" t="s">
        <v>970</v>
      </c>
      <c r="I744" s="48" t="s">
        <v>84</v>
      </c>
      <c r="J744" s="48"/>
      <c r="K744" s="48" t="s">
        <v>1582</v>
      </c>
      <c r="L744" s="48" t="s">
        <v>1581</v>
      </c>
      <c r="M744" s="48" t="s">
        <v>1024</v>
      </c>
      <c r="N744" s="48" t="s">
        <v>22</v>
      </c>
      <c r="O744" s="49">
        <v>160000</v>
      </c>
      <c r="P744" s="50">
        <v>160000</v>
      </c>
      <c r="Q744" s="51">
        <f t="shared" si="12"/>
        <v>5.0000000000000004E-6</v>
      </c>
      <c r="R744" s="51"/>
    </row>
    <row r="745" spans="1:18" outlineLevel="3">
      <c r="A745" s="48">
        <v>744</v>
      </c>
      <c r="B745" s="48">
        <v>4</v>
      </c>
      <c r="C745" s="48" t="s">
        <v>1583</v>
      </c>
      <c r="D745" s="48" t="s">
        <v>1583</v>
      </c>
      <c r="E745" s="48" t="s">
        <v>82</v>
      </c>
      <c r="F745" s="48" t="s">
        <v>82</v>
      </c>
      <c r="G745" s="48" t="s">
        <v>24</v>
      </c>
      <c r="H745" s="48" t="s">
        <v>970</v>
      </c>
      <c r="I745" s="48" t="s">
        <v>84</v>
      </c>
      <c r="J745" s="48"/>
      <c r="K745" s="48" t="s">
        <v>1584</v>
      </c>
      <c r="L745" s="48" t="s">
        <v>1583</v>
      </c>
      <c r="M745" s="48" t="s">
        <v>972</v>
      </c>
      <c r="N745" s="48" t="s">
        <v>22</v>
      </c>
      <c r="O745" s="49">
        <v>155000</v>
      </c>
      <c r="P745" s="50">
        <v>155000</v>
      </c>
      <c r="Q745" s="51">
        <f t="shared" si="12"/>
        <v>5.0000000000000004E-6</v>
      </c>
      <c r="R745" s="51"/>
    </row>
    <row r="746" spans="1:18" outlineLevel="3">
      <c r="A746" s="48">
        <v>745</v>
      </c>
      <c r="B746" s="48">
        <v>4</v>
      </c>
      <c r="C746" s="48" t="s">
        <v>1585</v>
      </c>
      <c r="D746" s="48" t="s">
        <v>1585</v>
      </c>
      <c r="E746" s="48" t="s">
        <v>82</v>
      </c>
      <c r="F746" s="48" t="s">
        <v>82</v>
      </c>
      <c r="G746" s="48" t="s">
        <v>24</v>
      </c>
      <c r="H746" s="48" t="s">
        <v>970</v>
      </c>
      <c r="I746" s="48" t="s">
        <v>84</v>
      </c>
      <c r="J746" s="48"/>
      <c r="K746" s="48" t="s">
        <v>1586</v>
      </c>
      <c r="L746" s="48" t="s">
        <v>1585</v>
      </c>
      <c r="M746" s="48" t="s">
        <v>972</v>
      </c>
      <c r="N746" s="48" t="s">
        <v>22</v>
      </c>
      <c r="O746" s="49">
        <v>155000</v>
      </c>
      <c r="P746" s="50">
        <v>155000</v>
      </c>
      <c r="Q746" s="51">
        <f t="shared" si="12"/>
        <v>5.0000000000000004E-6</v>
      </c>
      <c r="R746" s="51"/>
    </row>
    <row r="747" spans="1:18" outlineLevel="3">
      <c r="A747" s="48">
        <v>746</v>
      </c>
      <c r="B747" s="48">
        <v>4</v>
      </c>
      <c r="C747" s="48" t="s">
        <v>1587</v>
      </c>
      <c r="D747" s="48" t="s">
        <v>1587</v>
      </c>
      <c r="E747" s="48" t="s">
        <v>82</v>
      </c>
      <c r="F747" s="48" t="s">
        <v>82</v>
      </c>
      <c r="G747" s="48" t="s">
        <v>24</v>
      </c>
      <c r="H747" s="48" t="s">
        <v>970</v>
      </c>
      <c r="I747" s="48" t="s">
        <v>84</v>
      </c>
      <c r="J747" s="48"/>
      <c r="K747" s="48" t="s">
        <v>1588</v>
      </c>
      <c r="L747" s="48" t="s">
        <v>1587</v>
      </c>
      <c r="M747" s="48" t="s">
        <v>972</v>
      </c>
      <c r="N747" s="48" t="s">
        <v>22</v>
      </c>
      <c r="O747" s="49">
        <v>154988</v>
      </c>
      <c r="P747" s="50">
        <v>154988</v>
      </c>
      <c r="Q747" s="51">
        <f t="shared" si="12"/>
        <v>5.0000000000000004E-6</v>
      </c>
      <c r="R747" s="51"/>
    </row>
    <row r="748" spans="1:18" outlineLevel="3">
      <c r="A748" s="48">
        <v>747</v>
      </c>
      <c r="B748" s="48">
        <v>4</v>
      </c>
      <c r="C748" s="48" t="s">
        <v>1589</v>
      </c>
      <c r="D748" s="48" t="s">
        <v>1589</v>
      </c>
      <c r="E748" s="48" t="s">
        <v>82</v>
      </c>
      <c r="F748" s="48" t="s">
        <v>82</v>
      </c>
      <c r="G748" s="48" t="s">
        <v>24</v>
      </c>
      <c r="H748" s="48" t="s">
        <v>970</v>
      </c>
      <c r="I748" s="48" t="s">
        <v>84</v>
      </c>
      <c r="J748" s="48"/>
      <c r="K748" s="48" t="s">
        <v>1590</v>
      </c>
      <c r="L748" s="48" t="s">
        <v>1589</v>
      </c>
      <c r="M748" s="48" t="s">
        <v>1024</v>
      </c>
      <c r="N748" s="48" t="s">
        <v>22</v>
      </c>
      <c r="O748" s="49">
        <v>154000</v>
      </c>
      <c r="P748" s="50">
        <v>154000</v>
      </c>
      <c r="Q748" s="51">
        <f t="shared" si="12"/>
        <v>5.0000000000000004E-6</v>
      </c>
      <c r="R748" s="51"/>
    </row>
    <row r="749" spans="1:18" outlineLevel="3">
      <c r="A749" s="48">
        <v>748</v>
      </c>
      <c r="B749" s="48">
        <v>4</v>
      </c>
      <c r="C749" s="48" t="s">
        <v>1591</v>
      </c>
      <c r="D749" s="48" t="s">
        <v>1591</v>
      </c>
      <c r="E749" s="48" t="s">
        <v>82</v>
      </c>
      <c r="F749" s="48" t="s">
        <v>82</v>
      </c>
      <c r="G749" s="48" t="s">
        <v>24</v>
      </c>
      <c r="H749" s="48" t="s">
        <v>970</v>
      </c>
      <c r="I749" s="48" t="s">
        <v>84</v>
      </c>
      <c r="J749" s="48"/>
      <c r="K749" s="48" t="s">
        <v>1592</v>
      </c>
      <c r="L749" s="48" t="s">
        <v>1591</v>
      </c>
      <c r="M749" s="48" t="s">
        <v>975</v>
      </c>
      <c r="N749" s="48" t="s">
        <v>22</v>
      </c>
      <c r="O749" s="49">
        <v>154000</v>
      </c>
      <c r="P749" s="50">
        <v>154000</v>
      </c>
      <c r="Q749" s="51">
        <f t="shared" si="12"/>
        <v>5.0000000000000004E-6</v>
      </c>
      <c r="R749" s="51"/>
    </row>
    <row r="750" spans="1:18" outlineLevel="3">
      <c r="A750" s="48">
        <v>749</v>
      </c>
      <c r="B750" s="48">
        <v>4</v>
      </c>
      <c r="C750" s="48" t="s">
        <v>1593</v>
      </c>
      <c r="D750" s="48" t="s">
        <v>1593</v>
      </c>
      <c r="E750" s="48" t="s">
        <v>82</v>
      </c>
      <c r="F750" s="48" t="s">
        <v>82</v>
      </c>
      <c r="G750" s="48" t="s">
        <v>24</v>
      </c>
      <c r="H750" s="48" t="s">
        <v>970</v>
      </c>
      <c r="I750" s="48" t="s">
        <v>84</v>
      </c>
      <c r="J750" s="48"/>
      <c r="K750" s="48" t="s">
        <v>1594</v>
      </c>
      <c r="L750" s="48" t="s">
        <v>1593</v>
      </c>
      <c r="M750" s="48" t="s">
        <v>975</v>
      </c>
      <c r="N750" s="48" t="s">
        <v>22</v>
      </c>
      <c r="O750" s="49">
        <v>152000</v>
      </c>
      <c r="P750" s="50">
        <v>152000</v>
      </c>
      <c r="Q750" s="51">
        <f t="shared" si="12"/>
        <v>3.9999999999999998E-6</v>
      </c>
      <c r="R750" s="51"/>
    </row>
    <row r="751" spans="1:18" outlineLevel="3">
      <c r="A751" s="48">
        <v>750</v>
      </c>
      <c r="B751" s="48">
        <v>4</v>
      </c>
      <c r="C751" s="48" t="s">
        <v>1595</v>
      </c>
      <c r="D751" s="48" t="s">
        <v>1595</v>
      </c>
      <c r="E751" s="48" t="s">
        <v>82</v>
      </c>
      <c r="F751" s="48" t="s">
        <v>82</v>
      </c>
      <c r="G751" s="48" t="s">
        <v>24</v>
      </c>
      <c r="H751" s="48" t="s">
        <v>970</v>
      </c>
      <c r="I751" s="48" t="s">
        <v>84</v>
      </c>
      <c r="J751" s="48"/>
      <c r="K751" s="48" t="s">
        <v>1596</v>
      </c>
      <c r="L751" s="48" t="s">
        <v>1595</v>
      </c>
      <c r="M751" s="48" t="s">
        <v>1024</v>
      </c>
      <c r="N751" s="48" t="s">
        <v>22</v>
      </c>
      <c r="O751" s="49">
        <v>150000</v>
      </c>
      <c r="P751" s="50">
        <v>150000</v>
      </c>
      <c r="Q751" s="51">
        <f t="shared" si="12"/>
        <v>3.9999999999999998E-6</v>
      </c>
      <c r="R751" s="51"/>
    </row>
    <row r="752" spans="1:18" outlineLevel="3">
      <c r="A752" s="48">
        <v>751</v>
      </c>
      <c r="B752" s="48">
        <v>4</v>
      </c>
      <c r="C752" s="48" t="s">
        <v>1597</v>
      </c>
      <c r="D752" s="48" t="s">
        <v>1597</v>
      </c>
      <c r="E752" s="48" t="s">
        <v>82</v>
      </c>
      <c r="F752" s="48" t="s">
        <v>82</v>
      </c>
      <c r="G752" s="48" t="s">
        <v>24</v>
      </c>
      <c r="H752" s="48" t="s">
        <v>970</v>
      </c>
      <c r="I752" s="48" t="s">
        <v>84</v>
      </c>
      <c r="J752" s="48"/>
      <c r="K752" s="48" t="s">
        <v>1598</v>
      </c>
      <c r="L752" s="48" t="s">
        <v>1597</v>
      </c>
      <c r="M752" s="48" t="s">
        <v>1024</v>
      </c>
      <c r="N752" s="48" t="s">
        <v>22</v>
      </c>
      <c r="O752" s="49">
        <v>150000</v>
      </c>
      <c r="P752" s="50">
        <v>150000</v>
      </c>
      <c r="Q752" s="51">
        <f t="shared" si="12"/>
        <v>3.9999999999999998E-6</v>
      </c>
      <c r="R752" s="51"/>
    </row>
    <row r="753" spans="1:18" outlineLevel="3">
      <c r="A753" s="48">
        <v>752</v>
      </c>
      <c r="B753" s="48">
        <v>4</v>
      </c>
      <c r="C753" s="48" t="s">
        <v>1599</v>
      </c>
      <c r="D753" s="48" t="s">
        <v>1599</v>
      </c>
      <c r="E753" s="48" t="s">
        <v>82</v>
      </c>
      <c r="F753" s="48" t="s">
        <v>82</v>
      </c>
      <c r="G753" s="48" t="s">
        <v>24</v>
      </c>
      <c r="H753" s="48" t="s">
        <v>970</v>
      </c>
      <c r="I753" s="48" t="s">
        <v>84</v>
      </c>
      <c r="J753" s="48"/>
      <c r="K753" s="48" t="s">
        <v>1600</v>
      </c>
      <c r="L753" s="48" t="s">
        <v>1599</v>
      </c>
      <c r="M753" s="48" t="s">
        <v>1024</v>
      </c>
      <c r="N753" s="48" t="s">
        <v>22</v>
      </c>
      <c r="O753" s="49">
        <v>150000</v>
      </c>
      <c r="P753" s="50">
        <v>150000</v>
      </c>
      <c r="Q753" s="51">
        <f t="shared" si="12"/>
        <v>3.9999999999999998E-6</v>
      </c>
      <c r="R753" s="51"/>
    </row>
    <row r="754" spans="1:18" outlineLevel="3">
      <c r="A754" s="48">
        <v>753</v>
      </c>
      <c r="B754" s="48">
        <v>4</v>
      </c>
      <c r="C754" s="48" t="s">
        <v>1601</v>
      </c>
      <c r="D754" s="48" t="s">
        <v>1601</v>
      </c>
      <c r="E754" s="48" t="s">
        <v>82</v>
      </c>
      <c r="F754" s="48" t="s">
        <v>82</v>
      </c>
      <c r="G754" s="48" t="s">
        <v>24</v>
      </c>
      <c r="H754" s="48" t="s">
        <v>970</v>
      </c>
      <c r="I754" s="48" t="s">
        <v>84</v>
      </c>
      <c r="J754" s="48"/>
      <c r="K754" s="48" t="s">
        <v>1602</v>
      </c>
      <c r="L754" s="48" t="s">
        <v>1601</v>
      </c>
      <c r="M754" s="48" t="s">
        <v>1024</v>
      </c>
      <c r="N754" s="48" t="s">
        <v>22</v>
      </c>
      <c r="O754" s="49">
        <v>145000</v>
      </c>
      <c r="P754" s="50">
        <v>145000</v>
      </c>
      <c r="Q754" s="51">
        <f t="shared" si="12"/>
        <v>3.9999999999999998E-6</v>
      </c>
      <c r="R754" s="51"/>
    </row>
    <row r="755" spans="1:18" outlineLevel="3">
      <c r="A755" s="48">
        <v>754</v>
      </c>
      <c r="B755" s="48">
        <v>4</v>
      </c>
      <c r="C755" s="48" t="s">
        <v>1603</v>
      </c>
      <c r="D755" s="48" t="s">
        <v>1603</v>
      </c>
      <c r="E755" s="48" t="s">
        <v>82</v>
      </c>
      <c r="F755" s="48" t="s">
        <v>82</v>
      </c>
      <c r="G755" s="48" t="s">
        <v>24</v>
      </c>
      <c r="H755" s="48" t="s">
        <v>970</v>
      </c>
      <c r="I755" s="48" t="s">
        <v>84</v>
      </c>
      <c r="J755" s="48"/>
      <c r="K755" s="48" t="s">
        <v>1604</v>
      </c>
      <c r="L755" s="48" t="s">
        <v>1603</v>
      </c>
      <c r="M755" s="48" t="s">
        <v>1024</v>
      </c>
      <c r="N755" s="48" t="s">
        <v>22</v>
      </c>
      <c r="O755" s="49">
        <v>142500</v>
      </c>
      <c r="P755" s="50">
        <v>142500</v>
      </c>
      <c r="Q755" s="51">
        <f t="shared" si="12"/>
        <v>3.9999999999999998E-6</v>
      </c>
      <c r="R755" s="51"/>
    </row>
    <row r="756" spans="1:18" outlineLevel="3">
      <c r="A756" s="48">
        <v>755</v>
      </c>
      <c r="B756" s="48">
        <v>4</v>
      </c>
      <c r="C756" s="48" t="s">
        <v>1605</v>
      </c>
      <c r="D756" s="48" t="s">
        <v>1605</v>
      </c>
      <c r="E756" s="48" t="s">
        <v>82</v>
      </c>
      <c r="F756" s="48" t="s">
        <v>82</v>
      </c>
      <c r="G756" s="48" t="s">
        <v>24</v>
      </c>
      <c r="H756" s="48" t="s">
        <v>970</v>
      </c>
      <c r="I756" s="48" t="s">
        <v>84</v>
      </c>
      <c r="J756" s="48"/>
      <c r="K756" s="48" t="s">
        <v>1606</v>
      </c>
      <c r="L756" s="48" t="s">
        <v>1605</v>
      </c>
      <c r="M756" s="48" t="s">
        <v>1024</v>
      </c>
      <c r="N756" s="48" t="s">
        <v>22</v>
      </c>
      <c r="O756" s="49">
        <v>142000</v>
      </c>
      <c r="P756" s="50">
        <v>142000</v>
      </c>
      <c r="Q756" s="51">
        <f t="shared" si="12"/>
        <v>3.9999999999999998E-6</v>
      </c>
      <c r="R756" s="51"/>
    </row>
    <row r="757" spans="1:18" outlineLevel="3">
      <c r="A757" s="48">
        <v>756</v>
      </c>
      <c r="B757" s="48">
        <v>4</v>
      </c>
      <c r="C757" s="48" t="s">
        <v>1607</v>
      </c>
      <c r="D757" s="48" t="s">
        <v>1607</v>
      </c>
      <c r="E757" s="48" t="s">
        <v>82</v>
      </c>
      <c r="F757" s="48" t="s">
        <v>82</v>
      </c>
      <c r="G757" s="48" t="s">
        <v>24</v>
      </c>
      <c r="H757" s="48" t="s">
        <v>970</v>
      </c>
      <c r="I757" s="48" t="s">
        <v>84</v>
      </c>
      <c r="J757" s="48"/>
      <c r="K757" s="48" t="s">
        <v>1608</v>
      </c>
      <c r="L757" s="48" t="s">
        <v>1607</v>
      </c>
      <c r="M757" s="48" t="s">
        <v>1024</v>
      </c>
      <c r="N757" s="48" t="s">
        <v>22</v>
      </c>
      <c r="O757" s="49">
        <v>140001</v>
      </c>
      <c r="P757" s="50">
        <v>140001</v>
      </c>
      <c r="Q757" s="51">
        <f t="shared" si="12"/>
        <v>3.9999999999999998E-6</v>
      </c>
      <c r="R757" s="51"/>
    </row>
    <row r="758" spans="1:18" outlineLevel="3">
      <c r="A758" s="48">
        <v>757</v>
      </c>
      <c r="B758" s="48">
        <v>4</v>
      </c>
      <c r="C758" s="48" t="s">
        <v>1609</v>
      </c>
      <c r="D758" s="48" t="s">
        <v>1609</v>
      </c>
      <c r="E758" s="48" t="s">
        <v>82</v>
      </c>
      <c r="F758" s="48" t="s">
        <v>82</v>
      </c>
      <c r="G758" s="48" t="s">
        <v>24</v>
      </c>
      <c r="H758" s="48" t="s">
        <v>970</v>
      </c>
      <c r="I758" s="48" t="s">
        <v>84</v>
      </c>
      <c r="J758" s="48"/>
      <c r="K758" s="48" t="s">
        <v>1610</v>
      </c>
      <c r="L758" s="48" t="s">
        <v>1609</v>
      </c>
      <c r="M758" s="48" t="s">
        <v>972</v>
      </c>
      <c r="N758" s="48" t="s">
        <v>22</v>
      </c>
      <c r="O758" s="49">
        <v>140000</v>
      </c>
      <c r="P758" s="50">
        <v>140000</v>
      </c>
      <c r="Q758" s="51">
        <f t="shared" si="12"/>
        <v>3.9999999999999998E-6</v>
      </c>
      <c r="R758" s="51"/>
    </row>
    <row r="759" spans="1:18" outlineLevel="3">
      <c r="A759" s="48">
        <v>758</v>
      </c>
      <c r="B759" s="48">
        <v>4</v>
      </c>
      <c r="C759" s="48" t="s">
        <v>1611</v>
      </c>
      <c r="D759" s="48" t="s">
        <v>1611</v>
      </c>
      <c r="E759" s="48" t="s">
        <v>82</v>
      </c>
      <c r="F759" s="48" t="s">
        <v>82</v>
      </c>
      <c r="G759" s="48" t="s">
        <v>24</v>
      </c>
      <c r="H759" s="48" t="s">
        <v>970</v>
      </c>
      <c r="I759" s="48" t="s">
        <v>84</v>
      </c>
      <c r="J759" s="48"/>
      <c r="K759" s="48" t="s">
        <v>1612</v>
      </c>
      <c r="L759" s="48" t="s">
        <v>1611</v>
      </c>
      <c r="M759" s="48" t="s">
        <v>1024</v>
      </c>
      <c r="N759" s="48" t="s">
        <v>22</v>
      </c>
      <c r="O759" s="49">
        <v>140000</v>
      </c>
      <c r="P759" s="50">
        <v>140000</v>
      </c>
      <c r="Q759" s="51">
        <f t="shared" si="12"/>
        <v>3.9999999999999998E-6</v>
      </c>
      <c r="R759" s="51"/>
    </row>
    <row r="760" spans="1:18" outlineLevel="3">
      <c r="A760" s="48">
        <v>759</v>
      </c>
      <c r="B760" s="48">
        <v>4</v>
      </c>
      <c r="C760" s="48" t="s">
        <v>1613</v>
      </c>
      <c r="D760" s="48" t="s">
        <v>1613</v>
      </c>
      <c r="E760" s="48" t="s">
        <v>82</v>
      </c>
      <c r="F760" s="48" t="s">
        <v>82</v>
      </c>
      <c r="G760" s="48" t="s">
        <v>24</v>
      </c>
      <c r="H760" s="48" t="s">
        <v>970</v>
      </c>
      <c r="I760" s="48" t="s">
        <v>84</v>
      </c>
      <c r="J760" s="48"/>
      <c r="K760" s="48" t="s">
        <v>1614</v>
      </c>
      <c r="L760" s="48" t="s">
        <v>1613</v>
      </c>
      <c r="M760" s="48" t="s">
        <v>972</v>
      </c>
      <c r="N760" s="48" t="s">
        <v>22</v>
      </c>
      <c r="O760" s="49">
        <v>140000</v>
      </c>
      <c r="P760" s="50">
        <v>140000</v>
      </c>
      <c r="Q760" s="51">
        <f t="shared" si="12"/>
        <v>3.9999999999999998E-6</v>
      </c>
      <c r="R760" s="51"/>
    </row>
    <row r="761" spans="1:18" outlineLevel="3">
      <c r="A761" s="48">
        <v>760</v>
      </c>
      <c r="B761" s="48">
        <v>4</v>
      </c>
      <c r="C761" s="48" t="s">
        <v>1615</v>
      </c>
      <c r="D761" s="48" t="s">
        <v>1615</v>
      </c>
      <c r="E761" s="48" t="s">
        <v>82</v>
      </c>
      <c r="F761" s="48" t="s">
        <v>82</v>
      </c>
      <c r="G761" s="48" t="s">
        <v>24</v>
      </c>
      <c r="H761" s="48" t="s">
        <v>970</v>
      </c>
      <c r="I761" s="48" t="s">
        <v>84</v>
      </c>
      <c r="J761" s="48"/>
      <c r="K761" s="48" t="s">
        <v>1616</v>
      </c>
      <c r="L761" s="48" t="s">
        <v>1615</v>
      </c>
      <c r="M761" s="48" t="s">
        <v>1024</v>
      </c>
      <c r="N761" s="48" t="s">
        <v>22</v>
      </c>
      <c r="O761" s="49">
        <v>138998</v>
      </c>
      <c r="P761" s="50">
        <v>138998</v>
      </c>
      <c r="Q761" s="51">
        <f t="shared" si="12"/>
        <v>3.9999999999999998E-6</v>
      </c>
      <c r="R761" s="51"/>
    </row>
    <row r="762" spans="1:18" outlineLevel="3">
      <c r="A762" s="48">
        <v>761</v>
      </c>
      <c r="B762" s="48">
        <v>4</v>
      </c>
      <c r="C762" s="48" t="s">
        <v>1617</v>
      </c>
      <c r="D762" s="48" t="s">
        <v>1617</v>
      </c>
      <c r="E762" s="48" t="s">
        <v>82</v>
      </c>
      <c r="F762" s="48" t="s">
        <v>82</v>
      </c>
      <c r="G762" s="48" t="s">
        <v>24</v>
      </c>
      <c r="H762" s="48" t="s">
        <v>970</v>
      </c>
      <c r="I762" s="48" t="s">
        <v>84</v>
      </c>
      <c r="J762" s="48"/>
      <c r="K762" s="48" t="s">
        <v>1618</v>
      </c>
      <c r="L762" s="48" t="s">
        <v>1617</v>
      </c>
      <c r="M762" s="48" t="s">
        <v>1024</v>
      </c>
      <c r="N762" s="48" t="s">
        <v>22</v>
      </c>
      <c r="O762" s="49">
        <v>136000</v>
      </c>
      <c r="P762" s="50">
        <v>136000</v>
      </c>
      <c r="Q762" s="51">
        <f t="shared" si="12"/>
        <v>3.9999999999999998E-6</v>
      </c>
      <c r="R762" s="51"/>
    </row>
    <row r="763" spans="1:18" outlineLevel="3">
      <c r="A763" s="48">
        <v>762</v>
      </c>
      <c r="B763" s="48">
        <v>4</v>
      </c>
      <c r="C763" s="48" t="s">
        <v>1619</v>
      </c>
      <c r="D763" s="48" t="s">
        <v>1619</v>
      </c>
      <c r="E763" s="48" t="s">
        <v>82</v>
      </c>
      <c r="F763" s="48" t="s">
        <v>82</v>
      </c>
      <c r="G763" s="48" t="s">
        <v>24</v>
      </c>
      <c r="H763" s="48" t="s">
        <v>970</v>
      </c>
      <c r="I763" s="48" t="s">
        <v>84</v>
      </c>
      <c r="J763" s="48"/>
      <c r="K763" s="48" t="s">
        <v>1620</v>
      </c>
      <c r="L763" s="48" t="s">
        <v>1619</v>
      </c>
      <c r="M763" s="48" t="s">
        <v>1024</v>
      </c>
      <c r="N763" s="48" t="s">
        <v>22</v>
      </c>
      <c r="O763" s="49">
        <v>135500</v>
      </c>
      <c r="P763" s="50">
        <v>135500</v>
      </c>
      <c r="Q763" s="51">
        <f t="shared" si="12"/>
        <v>3.9999999999999998E-6</v>
      </c>
      <c r="R763" s="51"/>
    </row>
    <row r="764" spans="1:18" outlineLevel="3">
      <c r="A764" s="48">
        <v>763</v>
      </c>
      <c r="B764" s="48">
        <v>4</v>
      </c>
      <c r="C764" s="48" t="s">
        <v>1621</v>
      </c>
      <c r="D764" s="48" t="s">
        <v>1621</v>
      </c>
      <c r="E764" s="48" t="s">
        <v>82</v>
      </c>
      <c r="F764" s="48" t="s">
        <v>82</v>
      </c>
      <c r="G764" s="48" t="s">
        <v>24</v>
      </c>
      <c r="H764" s="48" t="s">
        <v>970</v>
      </c>
      <c r="I764" s="48" t="s">
        <v>84</v>
      </c>
      <c r="J764" s="48"/>
      <c r="K764" s="48" t="s">
        <v>1622</v>
      </c>
      <c r="L764" s="48" t="s">
        <v>1621</v>
      </c>
      <c r="M764" s="48" t="s">
        <v>972</v>
      </c>
      <c r="N764" s="48" t="s">
        <v>22</v>
      </c>
      <c r="O764" s="49">
        <v>135000</v>
      </c>
      <c r="P764" s="50">
        <v>135000</v>
      </c>
      <c r="Q764" s="51">
        <f t="shared" si="12"/>
        <v>3.9999999999999998E-6</v>
      </c>
      <c r="R764" s="51"/>
    </row>
    <row r="765" spans="1:18" outlineLevel="3">
      <c r="A765" s="48">
        <v>764</v>
      </c>
      <c r="B765" s="48">
        <v>4</v>
      </c>
      <c r="C765" s="48" t="s">
        <v>1623</v>
      </c>
      <c r="D765" s="48" t="s">
        <v>1623</v>
      </c>
      <c r="E765" s="48" t="s">
        <v>82</v>
      </c>
      <c r="F765" s="48" t="s">
        <v>82</v>
      </c>
      <c r="G765" s="48" t="s">
        <v>24</v>
      </c>
      <c r="H765" s="48" t="s">
        <v>970</v>
      </c>
      <c r="I765" s="48" t="s">
        <v>84</v>
      </c>
      <c r="J765" s="48"/>
      <c r="K765" s="48" t="s">
        <v>1624</v>
      </c>
      <c r="L765" s="48" t="s">
        <v>1623</v>
      </c>
      <c r="M765" s="48" t="s">
        <v>975</v>
      </c>
      <c r="N765" s="48" t="s">
        <v>22</v>
      </c>
      <c r="O765" s="49">
        <v>133620</v>
      </c>
      <c r="P765" s="50">
        <v>133620</v>
      </c>
      <c r="Q765" s="51">
        <f t="shared" si="12"/>
        <v>3.9999999999999998E-6</v>
      </c>
      <c r="R765" s="51"/>
    </row>
    <row r="766" spans="1:18" outlineLevel="3">
      <c r="A766" s="48">
        <v>765</v>
      </c>
      <c r="B766" s="48">
        <v>4</v>
      </c>
      <c r="C766" s="48" t="s">
        <v>1625</v>
      </c>
      <c r="D766" s="48" t="s">
        <v>1625</v>
      </c>
      <c r="E766" s="48" t="s">
        <v>82</v>
      </c>
      <c r="F766" s="48" t="s">
        <v>82</v>
      </c>
      <c r="G766" s="48" t="s">
        <v>24</v>
      </c>
      <c r="H766" s="48" t="s">
        <v>970</v>
      </c>
      <c r="I766" s="48" t="s">
        <v>84</v>
      </c>
      <c r="J766" s="48"/>
      <c r="K766" s="48" t="s">
        <v>1626</v>
      </c>
      <c r="L766" s="48" t="s">
        <v>1625</v>
      </c>
      <c r="M766" s="48" t="s">
        <v>972</v>
      </c>
      <c r="N766" s="48" t="s">
        <v>22</v>
      </c>
      <c r="O766" s="49">
        <v>130000</v>
      </c>
      <c r="P766" s="50">
        <v>130000</v>
      </c>
      <c r="Q766" s="51">
        <f t="shared" si="12"/>
        <v>3.9999999999999998E-6</v>
      </c>
      <c r="R766" s="51"/>
    </row>
    <row r="767" spans="1:18" outlineLevel="3">
      <c r="A767" s="48">
        <v>766</v>
      </c>
      <c r="B767" s="48">
        <v>4</v>
      </c>
      <c r="C767" s="48" t="s">
        <v>1627</v>
      </c>
      <c r="D767" s="48" t="s">
        <v>1627</v>
      </c>
      <c r="E767" s="48" t="s">
        <v>82</v>
      </c>
      <c r="F767" s="48" t="s">
        <v>82</v>
      </c>
      <c r="G767" s="48" t="s">
        <v>24</v>
      </c>
      <c r="H767" s="48" t="s">
        <v>970</v>
      </c>
      <c r="I767" s="48" t="s">
        <v>84</v>
      </c>
      <c r="J767" s="48"/>
      <c r="K767" s="48" t="s">
        <v>1628</v>
      </c>
      <c r="L767" s="48" t="s">
        <v>1627</v>
      </c>
      <c r="M767" s="48" t="s">
        <v>1024</v>
      </c>
      <c r="N767" s="48" t="s">
        <v>22</v>
      </c>
      <c r="O767" s="49">
        <v>130000</v>
      </c>
      <c r="P767" s="50">
        <v>130000</v>
      </c>
      <c r="Q767" s="51">
        <f t="shared" si="12"/>
        <v>3.9999999999999998E-6</v>
      </c>
      <c r="R767" s="51"/>
    </row>
    <row r="768" spans="1:18" outlineLevel="3">
      <c r="A768" s="48">
        <v>767</v>
      </c>
      <c r="B768" s="48">
        <v>4</v>
      </c>
      <c r="C768" s="48" t="s">
        <v>1629</v>
      </c>
      <c r="D768" s="48" t="s">
        <v>1629</v>
      </c>
      <c r="E768" s="48" t="s">
        <v>82</v>
      </c>
      <c r="F768" s="48" t="s">
        <v>82</v>
      </c>
      <c r="G768" s="48" t="s">
        <v>24</v>
      </c>
      <c r="H768" s="48" t="s">
        <v>970</v>
      </c>
      <c r="I768" s="48" t="s">
        <v>84</v>
      </c>
      <c r="J768" s="48"/>
      <c r="K768" s="48" t="s">
        <v>1630</v>
      </c>
      <c r="L768" s="48" t="s">
        <v>1629</v>
      </c>
      <c r="M768" s="48" t="s">
        <v>975</v>
      </c>
      <c r="N768" s="48" t="s">
        <v>22</v>
      </c>
      <c r="O768" s="49">
        <v>130000</v>
      </c>
      <c r="P768" s="50">
        <v>130000</v>
      </c>
      <c r="Q768" s="51">
        <f t="shared" si="12"/>
        <v>3.9999999999999998E-6</v>
      </c>
      <c r="R768" s="51"/>
    </row>
    <row r="769" spans="1:18" outlineLevel="3">
      <c r="A769" s="48">
        <v>768</v>
      </c>
      <c r="B769" s="48">
        <v>4</v>
      </c>
      <c r="C769" s="48" t="s">
        <v>1631</v>
      </c>
      <c r="D769" s="48" t="s">
        <v>1631</v>
      </c>
      <c r="E769" s="48" t="s">
        <v>82</v>
      </c>
      <c r="F769" s="48" t="s">
        <v>82</v>
      </c>
      <c r="G769" s="48" t="s">
        <v>24</v>
      </c>
      <c r="H769" s="48" t="s">
        <v>970</v>
      </c>
      <c r="I769" s="48" t="s">
        <v>84</v>
      </c>
      <c r="J769" s="48"/>
      <c r="K769" s="48" t="s">
        <v>1632</v>
      </c>
      <c r="L769" s="48" t="s">
        <v>1631</v>
      </c>
      <c r="M769" s="48" t="s">
        <v>1024</v>
      </c>
      <c r="N769" s="48" t="s">
        <v>22</v>
      </c>
      <c r="O769" s="49">
        <v>130000</v>
      </c>
      <c r="P769" s="50">
        <v>130000</v>
      </c>
      <c r="Q769" s="51">
        <f t="shared" si="12"/>
        <v>3.9999999999999998E-6</v>
      </c>
      <c r="R769" s="51"/>
    </row>
    <row r="770" spans="1:18" outlineLevel="3">
      <c r="A770" s="48">
        <v>769</v>
      </c>
      <c r="B770" s="48">
        <v>4</v>
      </c>
      <c r="C770" s="48" t="s">
        <v>1633</v>
      </c>
      <c r="D770" s="48" t="s">
        <v>1633</v>
      </c>
      <c r="E770" s="48" t="s">
        <v>82</v>
      </c>
      <c r="F770" s="48" t="s">
        <v>82</v>
      </c>
      <c r="G770" s="48" t="s">
        <v>24</v>
      </c>
      <c r="H770" s="48" t="s">
        <v>970</v>
      </c>
      <c r="I770" s="48" t="s">
        <v>84</v>
      </c>
      <c r="J770" s="48"/>
      <c r="K770" s="48" t="s">
        <v>1634</v>
      </c>
      <c r="L770" s="48" t="s">
        <v>1633</v>
      </c>
      <c r="M770" s="48" t="s">
        <v>1024</v>
      </c>
      <c r="N770" s="48" t="s">
        <v>22</v>
      </c>
      <c r="O770" s="49">
        <v>128000</v>
      </c>
      <c r="P770" s="50">
        <v>128000</v>
      </c>
      <c r="Q770" s="51">
        <f t="shared" si="12"/>
        <v>3.9999999999999998E-6</v>
      </c>
      <c r="R770" s="51"/>
    </row>
    <row r="771" spans="1:18" outlineLevel="3">
      <c r="A771" s="48">
        <v>770</v>
      </c>
      <c r="B771" s="48">
        <v>4</v>
      </c>
      <c r="C771" s="48" t="s">
        <v>1635</v>
      </c>
      <c r="D771" s="48" t="s">
        <v>1635</v>
      </c>
      <c r="E771" s="48" t="s">
        <v>82</v>
      </c>
      <c r="F771" s="48" t="s">
        <v>82</v>
      </c>
      <c r="G771" s="48" t="s">
        <v>24</v>
      </c>
      <c r="H771" s="48" t="s">
        <v>970</v>
      </c>
      <c r="I771" s="48" t="s">
        <v>84</v>
      </c>
      <c r="J771" s="48"/>
      <c r="K771" s="48" t="s">
        <v>1636</v>
      </c>
      <c r="L771" s="48" t="s">
        <v>1635</v>
      </c>
      <c r="M771" s="48" t="s">
        <v>1024</v>
      </c>
      <c r="N771" s="48" t="s">
        <v>22</v>
      </c>
      <c r="O771" s="49">
        <v>127868</v>
      </c>
      <c r="P771" s="50">
        <v>127868</v>
      </c>
      <c r="Q771" s="51">
        <f t="shared" si="12"/>
        <v>3.9999999999999998E-6</v>
      </c>
      <c r="R771" s="51"/>
    </row>
    <row r="772" spans="1:18" outlineLevel="3">
      <c r="A772" s="48">
        <v>771</v>
      </c>
      <c r="B772" s="48">
        <v>4</v>
      </c>
      <c r="C772" s="48" t="s">
        <v>1637</v>
      </c>
      <c r="D772" s="48" t="s">
        <v>1637</v>
      </c>
      <c r="E772" s="48" t="s">
        <v>82</v>
      </c>
      <c r="F772" s="48" t="s">
        <v>82</v>
      </c>
      <c r="G772" s="48" t="s">
        <v>24</v>
      </c>
      <c r="H772" s="48" t="s">
        <v>970</v>
      </c>
      <c r="I772" s="48" t="s">
        <v>84</v>
      </c>
      <c r="J772" s="48"/>
      <c r="K772" s="48" t="s">
        <v>1638</v>
      </c>
      <c r="L772" s="48" t="s">
        <v>1637</v>
      </c>
      <c r="M772" s="48" t="s">
        <v>1024</v>
      </c>
      <c r="N772" s="48" t="s">
        <v>22</v>
      </c>
      <c r="O772" s="49">
        <v>127338</v>
      </c>
      <c r="P772" s="50">
        <v>127338</v>
      </c>
      <c r="Q772" s="51">
        <f t="shared" si="12"/>
        <v>3.9999999999999998E-6</v>
      </c>
      <c r="R772" s="51"/>
    </row>
    <row r="773" spans="1:18" outlineLevel="3">
      <c r="A773" s="48">
        <v>772</v>
      </c>
      <c r="B773" s="48">
        <v>4</v>
      </c>
      <c r="C773" s="48" t="s">
        <v>1639</v>
      </c>
      <c r="D773" s="48" t="s">
        <v>1639</v>
      </c>
      <c r="E773" s="48" t="s">
        <v>82</v>
      </c>
      <c r="F773" s="48" t="s">
        <v>82</v>
      </c>
      <c r="G773" s="48" t="s">
        <v>24</v>
      </c>
      <c r="H773" s="48" t="s">
        <v>970</v>
      </c>
      <c r="I773" s="48" t="s">
        <v>84</v>
      </c>
      <c r="J773" s="48"/>
      <c r="K773" s="48" t="s">
        <v>1640</v>
      </c>
      <c r="L773" s="48" t="s">
        <v>1639</v>
      </c>
      <c r="M773" s="48" t="s">
        <v>972</v>
      </c>
      <c r="N773" s="48" t="s">
        <v>22</v>
      </c>
      <c r="O773" s="49">
        <v>127216</v>
      </c>
      <c r="P773" s="50">
        <v>127216</v>
      </c>
      <c r="Q773" s="51">
        <f t="shared" si="12"/>
        <v>3.9999999999999998E-6</v>
      </c>
      <c r="R773" s="51"/>
    </row>
    <row r="774" spans="1:18" outlineLevel="3">
      <c r="A774" s="48">
        <v>773</v>
      </c>
      <c r="B774" s="48">
        <v>4</v>
      </c>
      <c r="C774" s="48" t="s">
        <v>1641</v>
      </c>
      <c r="D774" s="48" t="s">
        <v>1641</v>
      </c>
      <c r="E774" s="48" t="s">
        <v>82</v>
      </c>
      <c r="F774" s="48" t="s">
        <v>82</v>
      </c>
      <c r="G774" s="48" t="s">
        <v>24</v>
      </c>
      <c r="H774" s="48" t="s">
        <v>970</v>
      </c>
      <c r="I774" s="48" t="s">
        <v>84</v>
      </c>
      <c r="J774" s="48"/>
      <c r="K774" s="48" t="s">
        <v>1642</v>
      </c>
      <c r="L774" s="48" t="s">
        <v>1641</v>
      </c>
      <c r="M774" s="48" t="s">
        <v>975</v>
      </c>
      <c r="N774" s="48" t="s">
        <v>22</v>
      </c>
      <c r="O774" s="49">
        <v>127000</v>
      </c>
      <c r="P774" s="50">
        <v>127000</v>
      </c>
      <c r="Q774" s="51">
        <f t="shared" si="12"/>
        <v>3.9999999999999998E-6</v>
      </c>
      <c r="R774" s="51"/>
    </row>
    <row r="775" spans="1:18" outlineLevel="3">
      <c r="A775" s="48">
        <v>774</v>
      </c>
      <c r="B775" s="48">
        <v>4</v>
      </c>
      <c r="C775" s="48" t="s">
        <v>1643</v>
      </c>
      <c r="D775" s="48" t="s">
        <v>1643</v>
      </c>
      <c r="E775" s="48" t="s">
        <v>82</v>
      </c>
      <c r="F775" s="48" t="s">
        <v>82</v>
      </c>
      <c r="G775" s="48" t="s">
        <v>24</v>
      </c>
      <c r="H775" s="48" t="s">
        <v>970</v>
      </c>
      <c r="I775" s="48" t="s">
        <v>84</v>
      </c>
      <c r="J775" s="48"/>
      <c r="K775" s="48" t="s">
        <v>1644</v>
      </c>
      <c r="L775" s="48" t="s">
        <v>1643</v>
      </c>
      <c r="M775" s="48" t="s">
        <v>1024</v>
      </c>
      <c r="N775" s="48" t="s">
        <v>22</v>
      </c>
      <c r="O775" s="49">
        <v>125100</v>
      </c>
      <c r="P775" s="50">
        <v>125100</v>
      </c>
      <c r="Q775" s="51">
        <f t="shared" si="12"/>
        <v>3.9999999999999998E-6</v>
      </c>
      <c r="R775" s="51"/>
    </row>
    <row r="776" spans="1:18" outlineLevel="3">
      <c r="A776" s="48">
        <v>775</v>
      </c>
      <c r="B776" s="48">
        <v>4</v>
      </c>
      <c r="C776" s="48" t="s">
        <v>1645</v>
      </c>
      <c r="D776" s="48" t="s">
        <v>1645</v>
      </c>
      <c r="E776" s="48" t="s">
        <v>82</v>
      </c>
      <c r="F776" s="48" t="s">
        <v>82</v>
      </c>
      <c r="G776" s="48" t="s">
        <v>24</v>
      </c>
      <c r="H776" s="48" t="s">
        <v>970</v>
      </c>
      <c r="I776" s="48" t="s">
        <v>84</v>
      </c>
      <c r="J776" s="48"/>
      <c r="K776" s="48" t="s">
        <v>1646</v>
      </c>
      <c r="L776" s="48" t="s">
        <v>1645</v>
      </c>
      <c r="M776" s="48" t="s">
        <v>1024</v>
      </c>
      <c r="N776" s="48" t="s">
        <v>22</v>
      </c>
      <c r="O776" s="49">
        <v>125000</v>
      </c>
      <c r="P776" s="50">
        <v>125000</v>
      </c>
      <c r="Q776" s="51">
        <f t="shared" si="12"/>
        <v>3.9999999999999998E-6</v>
      </c>
      <c r="R776" s="51"/>
    </row>
    <row r="777" spans="1:18" outlineLevel="3">
      <c r="A777" s="48">
        <v>776</v>
      </c>
      <c r="B777" s="48">
        <v>4</v>
      </c>
      <c r="C777" s="48" t="s">
        <v>1647</v>
      </c>
      <c r="D777" s="48" t="s">
        <v>1647</v>
      </c>
      <c r="E777" s="48" t="s">
        <v>82</v>
      </c>
      <c r="F777" s="48" t="s">
        <v>82</v>
      </c>
      <c r="G777" s="48" t="s">
        <v>24</v>
      </c>
      <c r="H777" s="48" t="s">
        <v>970</v>
      </c>
      <c r="I777" s="48" t="s">
        <v>84</v>
      </c>
      <c r="J777" s="48"/>
      <c r="K777" s="48" t="s">
        <v>1648</v>
      </c>
      <c r="L777" s="48" t="s">
        <v>1647</v>
      </c>
      <c r="M777" s="48" t="s">
        <v>972</v>
      </c>
      <c r="N777" s="48" t="s">
        <v>22</v>
      </c>
      <c r="O777" s="49">
        <v>123800</v>
      </c>
      <c r="P777" s="50">
        <v>123800</v>
      </c>
      <c r="Q777" s="51">
        <f t="shared" si="12"/>
        <v>3.9999999999999998E-6</v>
      </c>
      <c r="R777" s="51"/>
    </row>
    <row r="778" spans="1:18" outlineLevel="3">
      <c r="A778" s="48">
        <v>777</v>
      </c>
      <c r="B778" s="48">
        <v>4</v>
      </c>
      <c r="C778" s="48" t="s">
        <v>1649</v>
      </c>
      <c r="D778" s="48" t="s">
        <v>1649</v>
      </c>
      <c r="E778" s="48" t="s">
        <v>82</v>
      </c>
      <c r="F778" s="48" t="s">
        <v>82</v>
      </c>
      <c r="G778" s="48" t="s">
        <v>24</v>
      </c>
      <c r="H778" s="48" t="s">
        <v>970</v>
      </c>
      <c r="I778" s="48" t="s">
        <v>84</v>
      </c>
      <c r="J778" s="48"/>
      <c r="K778" s="48" t="s">
        <v>1650</v>
      </c>
      <c r="L778" s="48" t="s">
        <v>1649</v>
      </c>
      <c r="M778" s="48" t="s">
        <v>972</v>
      </c>
      <c r="N778" s="48" t="s">
        <v>22</v>
      </c>
      <c r="O778" s="49">
        <v>120000</v>
      </c>
      <c r="P778" s="50">
        <v>120000</v>
      </c>
      <c r="Q778" s="51">
        <f t="shared" si="12"/>
        <v>3.9999999999999998E-6</v>
      </c>
      <c r="R778" s="51"/>
    </row>
    <row r="779" spans="1:18" outlineLevel="3">
      <c r="A779" s="48">
        <v>778</v>
      </c>
      <c r="B779" s="48">
        <v>4</v>
      </c>
      <c r="C779" s="48" t="s">
        <v>1651</v>
      </c>
      <c r="D779" s="48" t="s">
        <v>1651</v>
      </c>
      <c r="E779" s="48" t="s">
        <v>82</v>
      </c>
      <c r="F779" s="48" t="s">
        <v>82</v>
      </c>
      <c r="G779" s="48" t="s">
        <v>24</v>
      </c>
      <c r="H779" s="48" t="s">
        <v>970</v>
      </c>
      <c r="I779" s="48" t="s">
        <v>84</v>
      </c>
      <c r="J779" s="48"/>
      <c r="K779" s="48" t="s">
        <v>1652</v>
      </c>
      <c r="L779" s="48" t="s">
        <v>1651</v>
      </c>
      <c r="M779" s="48" t="s">
        <v>1024</v>
      </c>
      <c r="N779" s="48" t="s">
        <v>22</v>
      </c>
      <c r="O779" s="49">
        <v>120000</v>
      </c>
      <c r="P779" s="50">
        <v>120000</v>
      </c>
      <c r="Q779" s="51">
        <f t="shared" si="12"/>
        <v>3.9999999999999998E-6</v>
      </c>
      <c r="R779" s="51"/>
    </row>
    <row r="780" spans="1:18" outlineLevel="3">
      <c r="A780" s="48">
        <v>779</v>
      </c>
      <c r="B780" s="48">
        <v>4</v>
      </c>
      <c r="C780" s="48" t="s">
        <v>1653</v>
      </c>
      <c r="D780" s="48" t="s">
        <v>1653</v>
      </c>
      <c r="E780" s="48" t="s">
        <v>82</v>
      </c>
      <c r="F780" s="48" t="s">
        <v>82</v>
      </c>
      <c r="G780" s="48" t="s">
        <v>24</v>
      </c>
      <c r="H780" s="48" t="s">
        <v>970</v>
      </c>
      <c r="I780" s="48" t="s">
        <v>84</v>
      </c>
      <c r="J780" s="48"/>
      <c r="K780" s="48" t="s">
        <v>1654</v>
      </c>
      <c r="L780" s="48" t="s">
        <v>1653</v>
      </c>
      <c r="M780" s="48" t="s">
        <v>972</v>
      </c>
      <c r="N780" s="48" t="s">
        <v>22</v>
      </c>
      <c r="O780" s="49">
        <v>120000</v>
      </c>
      <c r="P780" s="50">
        <v>120000</v>
      </c>
      <c r="Q780" s="51">
        <f t="shared" ref="Q780:Q843" si="13">ROUND(P780/$P$2,6)</f>
        <v>3.9999999999999998E-6</v>
      </c>
      <c r="R780" s="51"/>
    </row>
    <row r="781" spans="1:18" outlineLevel="3">
      <c r="A781" s="48">
        <v>780</v>
      </c>
      <c r="B781" s="48">
        <v>4</v>
      </c>
      <c r="C781" s="48" t="s">
        <v>1655</v>
      </c>
      <c r="D781" s="48" t="s">
        <v>1655</v>
      </c>
      <c r="E781" s="48" t="s">
        <v>82</v>
      </c>
      <c r="F781" s="48" t="s">
        <v>82</v>
      </c>
      <c r="G781" s="48" t="s">
        <v>24</v>
      </c>
      <c r="H781" s="48" t="s">
        <v>970</v>
      </c>
      <c r="I781" s="48" t="s">
        <v>84</v>
      </c>
      <c r="J781" s="48"/>
      <c r="K781" s="48" t="s">
        <v>1656</v>
      </c>
      <c r="L781" s="48" t="s">
        <v>1655</v>
      </c>
      <c r="M781" s="48" t="s">
        <v>975</v>
      </c>
      <c r="N781" s="48" t="s">
        <v>22</v>
      </c>
      <c r="O781" s="49">
        <v>115000</v>
      </c>
      <c r="P781" s="50">
        <v>115000</v>
      </c>
      <c r="Q781" s="51">
        <f t="shared" si="13"/>
        <v>3.0000000000000001E-6</v>
      </c>
      <c r="R781" s="51"/>
    </row>
    <row r="782" spans="1:18" outlineLevel="3">
      <c r="A782" s="48">
        <v>781</v>
      </c>
      <c r="B782" s="48">
        <v>4</v>
      </c>
      <c r="C782" s="48" t="s">
        <v>1657</v>
      </c>
      <c r="D782" s="48" t="s">
        <v>1657</v>
      </c>
      <c r="E782" s="48" t="s">
        <v>82</v>
      </c>
      <c r="F782" s="48" t="s">
        <v>82</v>
      </c>
      <c r="G782" s="48" t="s">
        <v>24</v>
      </c>
      <c r="H782" s="48" t="s">
        <v>970</v>
      </c>
      <c r="I782" s="48" t="s">
        <v>84</v>
      </c>
      <c r="J782" s="48"/>
      <c r="K782" s="48" t="s">
        <v>1658</v>
      </c>
      <c r="L782" s="48" t="s">
        <v>1657</v>
      </c>
      <c r="M782" s="48" t="s">
        <v>1024</v>
      </c>
      <c r="N782" s="48" t="s">
        <v>22</v>
      </c>
      <c r="O782" s="49">
        <v>115000</v>
      </c>
      <c r="P782" s="50">
        <v>115000</v>
      </c>
      <c r="Q782" s="51">
        <f t="shared" si="13"/>
        <v>3.0000000000000001E-6</v>
      </c>
      <c r="R782" s="51"/>
    </row>
    <row r="783" spans="1:18" outlineLevel="3">
      <c r="A783" s="48">
        <v>782</v>
      </c>
      <c r="B783" s="48">
        <v>4</v>
      </c>
      <c r="C783" s="48" t="s">
        <v>1659</v>
      </c>
      <c r="D783" s="48" t="s">
        <v>1659</v>
      </c>
      <c r="E783" s="48" t="s">
        <v>82</v>
      </c>
      <c r="F783" s="48" t="s">
        <v>82</v>
      </c>
      <c r="G783" s="48" t="s">
        <v>24</v>
      </c>
      <c r="H783" s="48" t="s">
        <v>970</v>
      </c>
      <c r="I783" s="48" t="s">
        <v>84</v>
      </c>
      <c r="J783" s="48"/>
      <c r="K783" s="48" t="s">
        <v>1660</v>
      </c>
      <c r="L783" s="48" t="s">
        <v>1659</v>
      </c>
      <c r="M783" s="48" t="s">
        <v>1024</v>
      </c>
      <c r="N783" s="48" t="s">
        <v>22</v>
      </c>
      <c r="O783" s="49">
        <v>111000</v>
      </c>
      <c r="P783" s="50">
        <v>111000</v>
      </c>
      <c r="Q783" s="51">
        <f t="shared" si="13"/>
        <v>3.0000000000000001E-6</v>
      </c>
      <c r="R783" s="51"/>
    </row>
    <row r="784" spans="1:18" outlineLevel="3">
      <c r="A784" s="48">
        <v>783</v>
      </c>
      <c r="B784" s="48">
        <v>4</v>
      </c>
      <c r="C784" s="48" t="s">
        <v>1661</v>
      </c>
      <c r="D784" s="48" t="s">
        <v>1661</v>
      </c>
      <c r="E784" s="48" t="s">
        <v>82</v>
      </c>
      <c r="F784" s="48" t="s">
        <v>82</v>
      </c>
      <c r="G784" s="48" t="s">
        <v>24</v>
      </c>
      <c r="H784" s="48" t="s">
        <v>970</v>
      </c>
      <c r="I784" s="48" t="s">
        <v>84</v>
      </c>
      <c r="J784" s="48"/>
      <c r="K784" s="48" t="s">
        <v>1662</v>
      </c>
      <c r="L784" s="48" t="s">
        <v>1661</v>
      </c>
      <c r="M784" s="48" t="s">
        <v>1024</v>
      </c>
      <c r="N784" s="48" t="s">
        <v>22</v>
      </c>
      <c r="O784" s="49">
        <v>110000</v>
      </c>
      <c r="P784" s="50">
        <v>110000</v>
      </c>
      <c r="Q784" s="51">
        <f t="shared" si="13"/>
        <v>3.0000000000000001E-6</v>
      </c>
      <c r="R784" s="51"/>
    </row>
    <row r="785" spans="1:18" outlineLevel="3">
      <c r="A785" s="48">
        <v>784</v>
      </c>
      <c r="B785" s="48">
        <v>4</v>
      </c>
      <c r="C785" s="48" t="s">
        <v>1663</v>
      </c>
      <c r="D785" s="48" t="s">
        <v>1663</v>
      </c>
      <c r="E785" s="48" t="s">
        <v>82</v>
      </c>
      <c r="F785" s="48" t="s">
        <v>82</v>
      </c>
      <c r="G785" s="48" t="s">
        <v>24</v>
      </c>
      <c r="H785" s="48" t="s">
        <v>970</v>
      </c>
      <c r="I785" s="48" t="s">
        <v>84</v>
      </c>
      <c r="J785" s="48"/>
      <c r="K785" s="48" t="s">
        <v>1664</v>
      </c>
      <c r="L785" s="48" t="s">
        <v>1663</v>
      </c>
      <c r="M785" s="48" t="s">
        <v>975</v>
      </c>
      <c r="N785" s="48" t="s">
        <v>22</v>
      </c>
      <c r="O785" s="49">
        <v>108000</v>
      </c>
      <c r="P785" s="50">
        <v>108000</v>
      </c>
      <c r="Q785" s="51">
        <f t="shared" si="13"/>
        <v>3.0000000000000001E-6</v>
      </c>
      <c r="R785" s="51"/>
    </row>
    <row r="786" spans="1:18" outlineLevel="3">
      <c r="A786" s="48">
        <v>785</v>
      </c>
      <c r="B786" s="48">
        <v>4</v>
      </c>
      <c r="C786" s="48" t="s">
        <v>1665</v>
      </c>
      <c r="D786" s="48" t="s">
        <v>1665</v>
      </c>
      <c r="E786" s="48" t="s">
        <v>82</v>
      </c>
      <c r="F786" s="48" t="s">
        <v>82</v>
      </c>
      <c r="G786" s="48" t="s">
        <v>24</v>
      </c>
      <c r="H786" s="48" t="s">
        <v>970</v>
      </c>
      <c r="I786" s="48" t="s">
        <v>84</v>
      </c>
      <c r="J786" s="48"/>
      <c r="K786" s="48" t="s">
        <v>1666</v>
      </c>
      <c r="L786" s="48" t="s">
        <v>1665</v>
      </c>
      <c r="M786" s="48" t="s">
        <v>1024</v>
      </c>
      <c r="N786" s="48" t="s">
        <v>22</v>
      </c>
      <c r="O786" s="49">
        <v>107274</v>
      </c>
      <c r="P786" s="50">
        <v>107274</v>
      </c>
      <c r="Q786" s="51">
        <f t="shared" si="13"/>
        <v>3.0000000000000001E-6</v>
      </c>
      <c r="R786" s="51"/>
    </row>
    <row r="787" spans="1:18" outlineLevel="3">
      <c r="A787" s="48">
        <v>786</v>
      </c>
      <c r="B787" s="48">
        <v>4</v>
      </c>
      <c r="C787" s="48" t="s">
        <v>1667</v>
      </c>
      <c r="D787" s="48" t="s">
        <v>1667</v>
      </c>
      <c r="E787" s="48" t="s">
        <v>82</v>
      </c>
      <c r="F787" s="48" t="s">
        <v>82</v>
      </c>
      <c r="G787" s="48" t="s">
        <v>24</v>
      </c>
      <c r="H787" s="48" t="s">
        <v>970</v>
      </c>
      <c r="I787" s="48" t="s">
        <v>84</v>
      </c>
      <c r="J787" s="48"/>
      <c r="K787" s="48" t="s">
        <v>1668</v>
      </c>
      <c r="L787" s="48" t="s">
        <v>1667</v>
      </c>
      <c r="M787" s="48" t="s">
        <v>1024</v>
      </c>
      <c r="N787" s="48" t="s">
        <v>22</v>
      </c>
      <c r="O787" s="49">
        <v>107250</v>
      </c>
      <c r="P787" s="50">
        <v>107250</v>
      </c>
      <c r="Q787" s="51">
        <f t="shared" si="13"/>
        <v>3.0000000000000001E-6</v>
      </c>
      <c r="R787" s="51"/>
    </row>
    <row r="788" spans="1:18" outlineLevel="3">
      <c r="A788" s="48">
        <v>787</v>
      </c>
      <c r="B788" s="48">
        <v>4</v>
      </c>
      <c r="C788" s="48" t="s">
        <v>1669</v>
      </c>
      <c r="D788" s="48" t="s">
        <v>1669</v>
      </c>
      <c r="E788" s="48" t="s">
        <v>82</v>
      </c>
      <c r="F788" s="48" t="s">
        <v>82</v>
      </c>
      <c r="G788" s="48" t="s">
        <v>24</v>
      </c>
      <c r="H788" s="48" t="s">
        <v>970</v>
      </c>
      <c r="I788" s="48" t="s">
        <v>84</v>
      </c>
      <c r="J788" s="48"/>
      <c r="K788" s="48" t="s">
        <v>1670</v>
      </c>
      <c r="L788" s="48" t="s">
        <v>1669</v>
      </c>
      <c r="M788" s="48" t="s">
        <v>975</v>
      </c>
      <c r="N788" s="48" t="s">
        <v>22</v>
      </c>
      <c r="O788" s="49">
        <v>100000</v>
      </c>
      <c r="P788" s="50">
        <v>100000</v>
      </c>
      <c r="Q788" s="51">
        <f t="shared" si="13"/>
        <v>3.0000000000000001E-6</v>
      </c>
      <c r="R788" s="51"/>
    </row>
    <row r="789" spans="1:18" outlineLevel="3">
      <c r="A789" s="48">
        <v>788</v>
      </c>
      <c r="B789" s="48">
        <v>4</v>
      </c>
      <c r="C789" s="48" t="s">
        <v>1671</v>
      </c>
      <c r="D789" s="48" t="s">
        <v>1671</v>
      </c>
      <c r="E789" s="48" t="s">
        <v>82</v>
      </c>
      <c r="F789" s="48" t="s">
        <v>82</v>
      </c>
      <c r="G789" s="48" t="s">
        <v>24</v>
      </c>
      <c r="H789" s="48" t="s">
        <v>970</v>
      </c>
      <c r="I789" s="48" t="s">
        <v>84</v>
      </c>
      <c r="J789" s="48"/>
      <c r="K789" s="48" t="s">
        <v>1672</v>
      </c>
      <c r="L789" s="48" t="s">
        <v>1671</v>
      </c>
      <c r="M789" s="48" t="s">
        <v>1024</v>
      </c>
      <c r="N789" s="48" t="s">
        <v>22</v>
      </c>
      <c r="O789" s="49">
        <v>100000</v>
      </c>
      <c r="P789" s="50">
        <v>100000</v>
      </c>
      <c r="Q789" s="51">
        <f t="shared" si="13"/>
        <v>3.0000000000000001E-6</v>
      </c>
      <c r="R789" s="51"/>
    </row>
    <row r="790" spans="1:18" outlineLevel="3">
      <c r="A790" s="48">
        <v>789</v>
      </c>
      <c r="B790" s="48">
        <v>4</v>
      </c>
      <c r="C790" s="48" t="s">
        <v>1673</v>
      </c>
      <c r="D790" s="48" t="s">
        <v>1673</v>
      </c>
      <c r="E790" s="48" t="s">
        <v>82</v>
      </c>
      <c r="F790" s="48" t="s">
        <v>82</v>
      </c>
      <c r="G790" s="48" t="s">
        <v>24</v>
      </c>
      <c r="H790" s="48" t="s">
        <v>970</v>
      </c>
      <c r="I790" s="48" t="s">
        <v>84</v>
      </c>
      <c r="J790" s="48"/>
      <c r="K790" s="48" t="s">
        <v>1674</v>
      </c>
      <c r="L790" s="48" t="s">
        <v>1673</v>
      </c>
      <c r="M790" s="48" t="s">
        <v>975</v>
      </c>
      <c r="N790" s="48" t="s">
        <v>22</v>
      </c>
      <c r="O790" s="49">
        <v>100000</v>
      </c>
      <c r="P790" s="50">
        <v>100000</v>
      </c>
      <c r="Q790" s="51">
        <f t="shared" si="13"/>
        <v>3.0000000000000001E-6</v>
      </c>
      <c r="R790" s="51"/>
    </row>
    <row r="791" spans="1:18" outlineLevel="3">
      <c r="A791" s="48">
        <v>790</v>
      </c>
      <c r="B791" s="48">
        <v>4</v>
      </c>
      <c r="C791" s="48" t="s">
        <v>1675</v>
      </c>
      <c r="D791" s="48" t="s">
        <v>1675</v>
      </c>
      <c r="E791" s="48" t="s">
        <v>82</v>
      </c>
      <c r="F791" s="48" t="s">
        <v>82</v>
      </c>
      <c r="G791" s="48" t="s">
        <v>24</v>
      </c>
      <c r="H791" s="48" t="s">
        <v>970</v>
      </c>
      <c r="I791" s="48" t="s">
        <v>84</v>
      </c>
      <c r="J791" s="48"/>
      <c r="K791" s="48" t="s">
        <v>1676</v>
      </c>
      <c r="L791" s="48" t="s">
        <v>1675</v>
      </c>
      <c r="M791" s="48" t="s">
        <v>972</v>
      </c>
      <c r="N791" s="48" t="s">
        <v>22</v>
      </c>
      <c r="O791" s="49">
        <v>100000</v>
      </c>
      <c r="P791" s="50">
        <v>100000</v>
      </c>
      <c r="Q791" s="51">
        <f t="shared" si="13"/>
        <v>3.0000000000000001E-6</v>
      </c>
      <c r="R791" s="51"/>
    </row>
    <row r="792" spans="1:18" outlineLevel="3">
      <c r="A792" s="48">
        <v>791</v>
      </c>
      <c r="B792" s="48">
        <v>4</v>
      </c>
      <c r="C792" s="48" t="s">
        <v>1677</v>
      </c>
      <c r="D792" s="48" t="s">
        <v>1677</v>
      </c>
      <c r="E792" s="48" t="s">
        <v>82</v>
      </c>
      <c r="F792" s="48" t="s">
        <v>82</v>
      </c>
      <c r="G792" s="48" t="s">
        <v>24</v>
      </c>
      <c r="H792" s="48" t="s">
        <v>970</v>
      </c>
      <c r="I792" s="48" t="s">
        <v>84</v>
      </c>
      <c r="J792" s="48"/>
      <c r="K792" s="48" t="s">
        <v>1678</v>
      </c>
      <c r="L792" s="48" t="s">
        <v>1677</v>
      </c>
      <c r="M792" s="48" t="s">
        <v>972</v>
      </c>
      <c r="N792" s="48" t="s">
        <v>22</v>
      </c>
      <c r="O792" s="49">
        <v>100000</v>
      </c>
      <c r="P792" s="50">
        <v>100000</v>
      </c>
      <c r="Q792" s="51">
        <f t="shared" si="13"/>
        <v>3.0000000000000001E-6</v>
      </c>
      <c r="R792" s="51"/>
    </row>
    <row r="793" spans="1:18" outlineLevel="3">
      <c r="A793" s="48">
        <v>792</v>
      </c>
      <c r="B793" s="48">
        <v>4</v>
      </c>
      <c r="C793" s="48" t="s">
        <v>1679</v>
      </c>
      <c r="D793" s="48" t="s">
        <v>1679</v>
      </c>
      <c r="E793" s="48" t="s">
        <v>82</v>
      </c>
      <c r="F793" s="48" t="s">
        <v>82</v>
      </c>
      <c r="G793" s="48" t="s">
        <v>24</v>
      </c>
      <c r="H793" s="48" t="s">
        <v>970</v>
      </c>
      <c r="I793" s="48" t="s">
        <v>84</v>
      </c>
      <c r="J793" s="48"/>
      <c r="K793" s="48" t="s">
        <v>1680</v>
      </c>
      <c r="L793" s="48" t="s">
        <v>1679</v>
      </c>
      <c r="M793" s="48" t="s">
        <v>972</v>
      </c>
      <c r="N793" s="48" t="s">
        <v>22</v>
      </c>
      <c r="O793" s="49">
        <v>100000</v>
      </c>
      <c r="P793" s="50">
        <v>100000</v>
      </c>
      <c r="Q793" s="51">
        <f t="shared" si="13"/>
        <v>3.0000000000000001E-6</v>
      </c>
      <c r="R793" s="51"/>
    </row>
    <row r="794" spans="1:18" outlineLevel="3">
      <c r="A794" s="48">
        <v>793</v>
      </c>
      <c r="B794" s="48">
        <v>4</v>
      </c>
      <c r="C794" s="48" t="s">
        <v>1681</v>
      </c>
      <c r="D794" s="48" t="s">
        <v>1681</v>
      </c>
      <c r="E794" s="48" t="s">
        <v>82</v>
      </c>
      <c r="F794" s="48" t="s">
        <v>82</v>
      </c>
      <c r="G794" s="48" t="s">
        <v>24</v>
      </c>
      <c r="H794" s="48" t="s">
        <v>970</v>
      </c>
      <c r="I794" s="48" t="s">
        <v>84</v>
      </c>
      <c r="J794" s="48"/>
      <c r="K794" s="48" t="s">
        <v>1682</v>
      </c>
      <c r="L794" s="48" t="s">
        <v>1681</v>
      </c>
      <c r="M794" s="48" t="s">
        <v>1024</v>
      </c>
      <c r="N794" s="48" t="s">
        <v>22</v>
      </c>
      <c r="O794" s="49">
        <v>98867</v>
      </c>
      <c r="P794" s="50">
        <v>98867</v>
      </c>
      <c r="Q794" s="51">
        <f t="shared" si="13"/>
        <v>3.0000000000000001E-6</v>
      </c>
      <c r="R794" s="51"/>
    </row>
    <row r="795" spans="1:18" outlineLevel="3">
      <c r="A795" s="48">
        <v>794</v>
      </c>
      <c r="B795" s="48">
        <v>4</v>
      </c>
      <c r="C795" s="48" t="s">
        <v>1683</v>
      </c>
      <c r="D795" s="48" t="s">
        <v>1683</v>
      </c>
      <c r="E795" s="48" t="s">
        <v>82</v>
      </c>
      <c r="F795" s="48" t="s">
        <v>82</v>
      </c>
      <c r="G795" s="48" t="s">
        <v>24</v>
      </c>
      <c r="H795" s="48" t="s">
        <v>970</v>
      </c>
      <c r="I795" s="48" t="s">
        <v>84</v>
      </c>
      <c r="J795" s="48"/>
      <c r="K795" s="48" t="s">
        <v>1684</v>
      </c>
      <c r="L795" s="48" t="s">
        <v>1683</v>
      </c>
      <c r="M795" s="48" t="s">
        <v>1024</v>
      </c>
      <c r="N795" s="48" t="s">
        <v>22</v>
      </c>
      <c r="O795" s="49">
        <v>98063</v>
      </c>
      <c r="P795" s="50">
        <v>98063</v>
      </c>
      <c r="Q795" s="51">
        <f t="shared" si="13"/>
        <v>3.0000000000000001E-6</v>
      </c>
      <c r="R795" s="51"/>
    </row>
    <row r="796" spans="1:18" outlineLevel="3">
      <c r="A796" s="48">
        <v>795</v>
      </c>
      <c r="B796" s="48">
        <v>4</v>
      </c>
      <c r="C796" s="48" t="s">
        <v>1685</v>
      </c>
      <c r="D796" s="48" t="s">
        <v>1685</v>
      </c>
      <c r="E796" s="48" t="s">
        <v>82</v>
      </c>
      <c r="F796" s="48" t="s">
        <v>82</v>
      </c>
      <c r="G796" s="48" t="s">
        <v>24</v>
      </c>
      <c r="H796" s="48" t="s">
        <v>970</v>
      </c>
      <c r="I796" s="48" t="s">
        <v>84</v>
      </c>
      <c r="J796" s="48"/>
      <c r="K796" s="48" t="s">
        <v>1686</v>
      </c>
      <c r="L796" s="48" t="s">
        <v>1685</v>
      </c>
      <c r="M796" s="48" t="s">
        <v>1024</v>
      </c>
      <c r="N796" s="48" t="s">
        <v>22</v>
      </c>
      <c r="O796" s="49">
        <v>98000</v>
      </c>
      <c r="P796" s="50">
        <v>98000</v>
      </c>
      <c r="Q796" s="51">
        <f t="shared" si="13"/>
        <v>3.0000000000000001E-6</v>
      </c>
      <c r="R796" s="51"/>
    </row>
    <row r="797" spans="1:18" outlineLevel="3">
      <c r="A797" s="48">
        <v>796</v>
      </c>
      <c r="B797" s="48">
        <v>4</v>
      </c>
      <c r="C797" s="48" t="s">
        <v>1687</v>
      </c>
      <c r="D797" s="48" t="s">
        <v>1687</v>
      </c>
      <c r="E797" s="48" t="s">
        <v>82</v>
      </c>
      <c r="F797" s="48" t="s">
        <v>82</v>
      </c>
      <c r="G797" s="48" t="s">
        <v>24</v>
      </c>
      <c r="H797" s="48" t="s">
        <v>970</v>
      </c>
      <c r="I797" s="48" t="s">
        <v>84</v>
      </c>
      <c r="J797" s="48"/>
      <c r="K797" s="48" t="s">
        <v>1688</v>
      </c>
      <c r="L797" s="48" t="s">
        <v>1687</v>
      </c>
      <c r="M797" s="48" t="s">
        <v>975</v>
      </c>
      <c r="N797" s="48" t="s">
        <v>22</v>
      </c>
      <c r="O797" s="49">
        <v>98000</v>
      </c>
      <c r="P797" s="50">
        <v>98000</v>
      </c>
      <c r="Q797" s="51">
        <f t="shared" si="13"/>
        <v>3.0000000000000001E-6</v>
      </c>
      <c r="R797" s="51"/>
    </row>
    <row r="798" spans="1:18" outlineLevel="3">
      <c r="A798" s="48">
        <v>797</v>
      </c>
      <c r="B798" s="48">
        <v>4</v>
      </c>
      <c r="C798" s="48" t="s">
        <v>1689</v>
      </c>
      <c r="D798" s="48" t="s">
        <v>1689</v>
      </c>
      <c r="E798" s="48" t="s">
        <v>82</v>
      </c>
      <c r="F798" s="48" t="s">
        <v>82</v>
      </c>
      <c r="G798" s="48" t="s">
        <v>24</v>
      </c>
      <c r="H798" s="48" t="s">
        <v>970</v>
      </c>
      <c r="I798" s="48" t="s">
        <v>84</v>
      </c>
      <c r="J798" s="48"/>
      <c r="K798" s="48" t="s">
        <v>1690</v>
      </c>
      <c r="L798" s="48" t="s">
        <v>1689</v>
      </c>
      <c r="M798" s="48" t="s">
        <v>972</v>
      </c>
      <c r="N798" s="48" t="s">
        <v>22</v>
      </c>
      <c r="O798" s="49">
        <v>96433</v>
      </c>
      <c r="P798" s="50">
        <v>96433</v>
      </c>
      <c r="Q798" s="51">
        <f t="shared" si="13"/>
        <v>3.0000000000000001E-6</v>
      </c>
      <c r="R798" s="51"/>
    </row>
    <row r="799" spans="1:18" outlineLevel="3">
      <c r="A799" s="48">
        <v>798</v>
      </c>
      <c r="B799" s="48">
        <v>4</v>
      </c>
      <c r="C799" s="48" t="s">
        <v>1691</v>
      </c>
      <c r="D799" s="48" t="s">
        <v>1691</v>
      </c>
      <c r="E799" s="48" t="s">
        <v>82</v>
      </c>
      <c r="F799" s="48" t="s">
        <v>82</v>
      </c>
      <c r="G799" s="48" t="s">
        <v>24</v>
      </c>
      <c r="H799" s="48" t="s">
        <v>970</v>
      </c>
      <c r="I799" s="48" t="s">
        <v>84</v>
      </c>
      <c r="J799" s="48"/>
      <c r="K799" s="48" t="s">
        <v>1692</v>
      </c>
      <c r="L799" s="48" t="s">
        <v>1691</v>
      </c>
      <c r="M799" s="48" t="s">
        <v>1024</v>
      </c>
      <c r="N799" s="48" t="s">
        <v>22</v>
      </c>
      <c r="O799" s="49">
        <v>95000</v>
      </c>
      <c r="P799" s="50">
        <v>95000</v>
      </c>
      <c r="Q799" s="51">
        <f t="shared" si="13"/>
        <v>3.0000000000000001E-6</v>
      </c>
      <c r="R799" s="51"/>
    </row>
    <row r="800" spans="1:18" outlineLevel="3">
      <c r="A800" s="48">
        <v>799</v>
      </c>
      <c r="B800" s="48">
        <v>4</v>
      </c>
      <c r="C800" s="48" t="s">
        <v>1693</v>
      </c>
      <c r="D800" s="48" t="s">
        <v>1693</v>
      </c>
      <c r="E800" s="48" t="s">
        <v>82</v>
      </c>
      <c r="F800" s="48" t="s">
        <v>82</v>
      </c>
      <c r="G800" s="48" t="s">
        <v>24</v>
      </c>
      <c r="H800" s="48" t="s">
        <v>970</v>
      </c>
      <c r="I800" s="48" t="s">
        <v>84</v>
      </c>
      <c r="J800" s="48"/>
      <c r="K800" s="48" t="s">
        <v>1694</v>
      </c>
      <c r="L800" s="48" t="s">
        <v>1693</v>
      </c>
      <c r="M800" s="48" t="s">
        <v>1024</v>
      </c>
      <c r="N800" s="48" t="s">
        <v>22</v>
      </c>
      <c r="O800" s="49">
        <v>95000</v>
      </c>
      <c r="P800" s="50">
        <v>95000</v>
      </c>
      <c r="Q800" s="51">
        <f t="shared" si="13"/>
        <v>3.0000000000000001E-6</v>
      </c>
      <c r="R800" s="51"/>
    </row>
    <row r="801" spans="1:18" outlineLevel="3">
      <c r="A801" s="48">
        <v>800</v>
      </c>
      <c r="B801" s="48">
        <v>4</v>
      </c>
      <c r="C801" s="48" t="s">
        <v>1695</v>
      </c>
      <c r="D801" s="48" t="s">
        <v>1695</v>
      </c>
      <c r="E801" s="48" t="s">
        <v>82</v>
      </c>
      <c r="F801" s="48" t="s">
        <v>82</v>
      </c>
      <c r="G801" s="48" t="s">
        <v>24</v>
      </c>
      <c r="H801" s="48" t="s">
        <v>970</v>
      </c>
      <c r="I801" s="48" t="s">
        <v>84</v>
      </c>
      <c r="J801" s="48"/>
      <c r="K801" s="48" t="s">
        <v>1696</v>
      </c>
      <c r="L801" s="48" t="s">
        <v>1695</v>
      </c>
      <c r="M801" s="48" t="s">
        <v>975</v>
      </c>
      <c r="N801" s="48" t="s">
        <v>22</v>
      </c>
      <c r="O801" s="49">
        <v>94000</v>
      </c>
      <c r="P801" s="50">
        <v>94000</v>
      </c>
      <c r="Q801" s="51">
        <f t="shared" si="13"/>
        <v>3.0000000000000001E-6</v>
      </c>
      <c r="R801" s="51"/>
    </row>
    <row r="802" spans="1:18" outlineLevel="3">
      <c r="A802" s="48">
        <v>801</v>
      </c>
      <c r="B802" s="48">
        <v>4</v>
      </c>
      <c r="C802" s="48" t="s">
        <v>1697</v>
      </c>
      <c r="D802" s="48" t="s">
        <v>1697</v>
      </c>
      <c r="E802" s="48" t="s">
        <v>82</v>
      </c>
      <c r="F802" s="48" t="s">
        <v>82</v>
      </c>
      <c r="G802" s="48" t="s">
        <v>24</v>
      </c>
      <c r="H802" s="48" t="s">
        <v>970</v>
      </c>
      <c r="I802" s="48" t="s">
        <v>84</v>
      </c>
      <c r="J802" s="48"/>
      <c r="K802" s="48" t="s">
        <v>1698</v>
      </c>
      <c r="L802" s="48" t="s">
        <v>1697</v>
      </c>
      <c r="M802" s="48" t="s">
        <v>1024</v>
      </c>
      <c r="N802" s="48" t="s">
        <v>22</v>
      </c>
      <c r="O802" s="49">
        <v>92000</v>
      </c>
      <c r="P802" s="50">
        <v>92000</v>
      </c>
      <c r="Q802" s="51">
        <f t="shared" si="13"/>
        <v>3.0000000000000001E-6</v>
      </c>
      <c r="R802" s="51"/>
    </row>
    <row r="803" spans="1:18" outlineLevel="3">
      <c r="A803" s="48">
        <v>802</v>
      </c>
      <c r="B803" s="48">
        <v>4</v>
      </c>
      <c r="C803" s="48" t="s">
        <v>1699</v>
      </c>
      <c r="D803" s="48" t="s">
        <v>1699</v>
      </c>
      <c r="E803" s="48" t="s">
        <v>82</v>
      </c>
      <c r="F803" s="48" t="s">
        <v>82</v>
      </c>
      <c r="G803" s="48" t="s">
        <v>24</v>
      </c>
      <c r="H803" s="48" t="s">
        <v>970</v>
      </c>
      <c r="I803" s="48" t="s">
        <v>84</v>
      </c>
      <c r="J803" s="48"/>
      <c r="K803" s="48" t="s">
        <v>1700</v>
      </c>
      <c r="L803" s="48" t="s">
        <v>1699</v>
      </c>
      <c r="M803" s="48" t="s">
        <v>1024</v>
      </c>
      <c r="N803" s="48" t="s">
        <v>22</v>
      </c>
      <c r="O803" s="49">
        <v>92000</v>
      </c>
      <c r="P803" s="50">
        <v>92000</v>
      </c>
      <c r="Q803" s="51">
        <f t="shared" si="13"/>
        <v>3.0000000000000001E-6</v>
      </c>
      <c r="R803" s="51"/>
    </row>
    <row r="804" spans="1:18" outlineLevel="3">
      <c r="A804" s="48">
        <v>803</v>
      </c>
      <c r="B804" s="48">
        <v>4</v>
      </c>
      <c r="C804" s="48" t="s">
        <v>1701</v>
      </c>
      <c r="D804" s="48" t="s">
        <v>1701</v>
      </c>
      <c r="E804" s="48" t="s">
        <v>82</v>
      </c>
      <c r="F804" s="48" t="s">
        <v>82</v>
      </c>
      <c r="G804" s="48" t="s">
        <v>24</v>
      </c>
      <c r="H804" s="48" t="s">
        <v>970</v>
      </c>
      <c r="I804" s="48" t="s">
        <v>84</v>
      </c>
      <c r="J804" s="48"/>
      <c r="K804" s="48" t="s">
        <v>1702</v>
      </c>
      <c r="L804" s="48" t="s">
        <v>1701</v>
      </c>
      <c r="M804" s="48" t="s">
        <v>1024</v>
      </c>
      <c r="N804" s="48" t="s">
        <v>22</v>
      </c>
      <c r="O804" s="49">
        <v>91010</v>
      </c>
      <c r="P804" s="50">
        <v>91010</v>
      </c>
      <c r="Q804" s="51">
        <f t="shared" si="13"/>
        <v>3.0000000000000001E-6</v>
      </c>
      <c r="R804" s="51"/>
    </row>
    <row r="805" spans="1:18" outlineLevel="3">
      <c r="A805" s="48">
        <v>804</v>
      </c>
      <c r="B805" s="48">
        <v>4</v>
      </c>
      <c r="C805" s="48" t="s">
        <v>1703</v>
      </c>
      <c r="D805" s="48" t="s">
        <v>1703</v>
      </c>
      <c r="E805" s="48" t="s">
        <v>82</v>
      </c>
      <c r="F805" s="48" t="s">
        <v>82</v>
      </c>
      <c r="G805" s="48" t="s">
        <v>24</v>
      </c>
      <c r="H805" s="48" t="s">
        <v>970</v>
      </c>
      <c r="I805" s="48" t="s">
        <v>84</v>
      </c>
      <c r="J805" s="48"/>
      <c r="K805" s="48" t="s">
        <v>1704</v>
      </c>
      <c r="L805" s="48" t="s">
        <v>1703</v>
      </c>
      <c r="M805" s="48" t="s">
        <v>1024</v>
      </c>
      <c r="N805" s="48" t="s">
        <v>22</v>
      </c>
      <c r="O805" s="49">
        <v>90000</v>
      </c>
      <c r="P805" s="50">
        <v>90000</v>
      </c>
      <c r="Q805" s="51">
        <f t="shared" si="13"/>
        <v>3.0000000000000001E-6</v>
      </c>
      <c r="R805" s="51"/>
    </row>
    <row r="806" spans="1:18" outlineLevel="3">
      <c r="A806" s="48">
        <v>805</v>
      </c>
      <c r="B806" s="48">
        <v>4</v>
      </c>
      <c r="C806" s="48" t="s">
        <v>1705</v>
      </c>
      <c r="D806" s="48" t="s">
        <v>1705</v>
      </c>
      <c r="E806" s="48" t="s">
        <v>82</v>
      </c>
      <c r="F806" s="48" t="s">
        <v>82</v>
      </c>
      <c r="G806" s="48" t="s">
        <v>24</v>
      </c>
      <c r="H806" s="48" t="s">
        <v>970</v>
      </c>
      <c r="I806" s="48" t="s">
        <v>84</v>
      </c>
      <c r="J806" s="48"/>
      <c r="K806" s="48" t="s">
        <v>1706</v>
      </c>
      <c r="L806" s="48" t="s">
        <v>1705</v>
      </c>
      <c r="M806" s="48" t="s">
        <v>1024</v>
      </c>
      <c r="N806" s="48" t="s">
        <v>22</v>
      </c>
      <c r="O806" s="49">
        <v>90000</v>
      </c>
      <c r="P806" s="50">
        <v>90000</v>
      </c>
      <c r="Q806" s="51">
        <f t="shared" si="13"/>
        <v>3.0000000000000001E-6</v>
      </c>
      <c r="R806" s="51"/>
    </row>
    <row r="807" spans="1:18" outlineLevel="3">
      <c r="A807" s="48">
        <v>806</v>
      </c>
      <c r="B807" s="48">
        <v>4</v>
      </c>
      <c r="C807" s="48" t="s">
        <v>1707</v>
      </c>
      <c r="D807" s="48" t="s">
        <v>1707</v>
      </c>
      <c r="E807" s="48" t="s">
        <v>82</v>
      </c>
      <c r="F807" s="48" t="s">
        <v>82</v>
      </c>
      <c r="G807" s="48" t="s">
        <v>24</v>
      </c>
      <c r="H807" s="48" t="s">
        <v>970</v>
      </c>
      <c r="I807" s="48" t="s">
        <v>84</v>
      </c>
      <c r="J807" s="48"/>
      <c r="K807" s="48" t="s">
        <v>1708</v>
      </c>
      <c r="L807" s="48" t="s">
        <v>1707</v>
      </c>
      <c r="M807" s="48" t="s">
        <v>1024</v>
      </c>
      <c r="N807" s="48" t="s">
        <v>22</v>
      </c>
      <c r="O807" s="49">
        <v>90000</v>
      </c>
      <c r="P807" s="50">
        <v>90000</v>
      </c>
      <c r="Q807" s="51">
        <f t="shared" si="13"/>
        <v>3.0000000000000001E-6</v>
      </c>
      <c r="R807" s="51"/>
    </row>
    <row r="808" spans="1:18" outlineLevel="3">
      <c r="A808" s="48">
        <v>807</v>
      </c>
      <c r="B808" s="48">
        <v>4</v>
      </c>
      <c r="C808" s="48" t="s">
        <v>1709</v>
      </c>
      <c r="D808" s="48" t="s">
        <v>1709</v>
      </c>
      <c r="E808" s="48" t="s">
        <v>82</v>
      </c>
      <c r="F808" s="48" t="s">
        <v>82</v>
      </c>
      <c r="G808" s="48" t="s">
        <v>24</v>
      </c>
      <c r="H808" s="48" t="s">
        <v>970</v>
      </c>
      <c r="I808" s="48" t="s">
        <v>84</v>
      </c>
      <c r="J808" s="48"/>
      <c r="K808" s="48" t="s">
        <v>1710</v>
      </c>
      <c r="L808" s="48" t="s">
        <v>1709</v>
      </c>
      <c r="M808" s="48" t="s">
        <v>1024</v>
      </c>
      <c r="N808" s="48" t="s">
        <v>22</v>
      </c>
      <c r="O808" s="49">
        <v>90000</v>
      </c>
      <c r="P808" s="50">
        <v>90000</v>
      </c>
      <c r="Q808" s="51">
        <f t="shared" si="13"/>
        <v>3.0000000000000001E-6</v>
      </c>
      <c r="R808" s="51"/>
    </row>
    <row r="809" spans="1:18" outlineLevel="3">
      <c r="A809" s="48">
        <v>808</v>
      </c>
      <c r="B809" s="48">
        <v>4</v>
      </c>
      <c r="C809" s="48" t="s">
        <v>1711</v>
      </c>
      <c r="D809" s="48" t="s">
        <v>1711</v>
      </c>
      <c r="E809" s="48" t="s">
        <v>82</v>
      </c>
      <c r="F809" s="48" t="s">
        <v>82</v>
      </c>
      <c r="G809" s="48" t="s">
        <v>24</v>
      </c>
      <c r="H809" s="48" t="s">
        <v>970</v>
      </c>
      <c r="I809" s="48" t="s">
        <v>84</v>
      </c>
      <c r="J809" s="48"/>
      <c r="K809" s="48" t="s">
        <v>1712</v>
      </c>
      <c r="L809" s="48" t="s">
        <v>1711</v>
      </c>
      <c r="M809" s="48" t="s">
        <v>1024</v>
      </c>
      <c r="N809" s="48" t="s">
        <v>22</v>
      </c>
      <c r="O809" s="49">
        <v>88000</v>
      </c>
      <c r="P809" s="50">
        <v>88000</v>
      </c>
      <c r="Q809" s="51">
        <f t="shared" si="13"/>
        <v>3.0000000000000001E-6</v>
      </c>
      <c r="R809" s="51"/>
    </row>
    <row r="810" spans="1:18" outlineLevel="3">
      <c r="A810" s="48">
        <v>809</v>
      </c>
      <c r="B810" s="48">
        <v>4</v>
      </c>
      <c r="C810" s="48" t="s">
        <v>1713</v>
      </c>
      <c r="D810" s="48" t="s">
        <v>1713</v>
      </c>
      <c r="E810" s="48" t="s">
        <v>82</v>
      </c>
      <c r="F810" s="48" t="s">
        <v>82</v>
      </c>
      <c r="G810" s="48" t="s">
        <v>24</v>
      </c>
      <c r="H810" s="48" t="s">
        <v>970</v>
      </c>
      <c r="I810" s="48" t="s">
        <v>84</v>
      </c>
      <c r="J810" s="48"/>
      <c r="K810" s="48" t="s">
        <v>1714</v>
      </c>
      <c r="L810" s="48" t="s">
        <v>1713</v>
      </c>
      <c r="M810" s="48" t="s">
        <v>972</v>
      </c>
      <c r="N810" s="48" t="s">
        <v>22</v>
      </c>
      <c r="O810" s="49">
        <v>85000</v>
      </c>
      <c r="P810" s="50">
        <v>85000</v>
      </c>
      <c r="Q810" s="51">
        <f t="shared" si="13"/>
        <v>1.9999999999999999E-6</v>
      </c>
      <c r="R810" s="51"/>
    </row>
    <row r="811" spans="1:18" outlineLevel="3">
      <c r="A811" s="48">
        <v>810</v>
      </c>
      <c r="B811" s="48">
        <v>4</v>
      </c>
      <c r="C811" s="48" t="s">
        <v>1715</v>
      </c>
      <c r="D811" s="48" t="s">
        <v>1715</v>
      </c>
      <c r="E811" s="48" t="s">
        <v>82</v>
      </c>
      <c r="F811" s="48" t="s">
        <v>82</v>
      </c>
      <c r="G811" s="48" t="s">
        <v>24</v>
      </c>
      <c r="H811" s="48" t="s">
        <v>970</v>
      </c>
      <c r="I811" s="48" t="s">
        <v>84</v>
      </c>
      <c r="J811" s="48"/>
      <c r="K811" s="48" t="s">
        <v>1716</v>
      </c>
      <c r="L811" s="48" t="s">
        <v>1715</v>
      </c>
      <c r="M811" s="48" t="s">
        <v>1024</v>
      </c>
      <c r="N811" s="48" t="s">
        <v>22</v>
      </c>
      <c r="O811" s="49">
        <v>85000</v>
      </c>
      <c r="P811" s="50">
        <v>85000</v>
      </c>
      <c r="Q811" s="51">
        <f t="shared" si="13"/>
        <v>1.9999999999999999E-6</v>
      </c>
      <c r="R811" s="51"/>
    </row>
    <row r="812" spans="1:18" outlineLevel="3">
      <c r="A812" s="48">
        <v>811</v>
      </c>
      <c r="B812" s="48">
        <v>4</v>
      </c>
      <c r="C812" s="48" t="s">
        <v>1717</v>
      </c>
      <c r="D812" s="48" t="s">
        <v>1717</v>
      </c>
      <c r="E812" s="48" t="s">
        <v>82</v>
      </c>
      <c r="F812" s="48" t="s">
        <v>82</v>
      </c>
      <c r="G812" s="48" t="s">
        <v>24</v>
      </c>
      <c r="H812" s="48" t="s">
        <v>970</v>
      </c>
      <c r="I812" s="48" t="s">
        <v>84</v>
      </c>
      <c r="J812" s="48"/>
      <c r="K812" s="48" t="s">
        <v>1718</v>
      </c>
      <c r="L812" s="48" t="s">
        <v>1717</v>
      </c>
      <c r="M812" s="48" t="s">
        <v>1024</v>
      </c>
      <c r="N812" s="48" t="s">
        <v>22</v>
      </c>
      <c r="O812" s="49">
        <v>82000</v>
      </c>
      <c r="P812" s="50">
        <v>82000</v>
      </c>
      <c r="Q812" s="51">
        <f t="shared" si="13"/>
        <v>1.9999999999999999E-6</v>
      </c>
      <c r="R812" s="51"/>
    </row>
    <row r="813" spans="1:18" outlineLevel="3">
      <c r="A813" s="48">
        <v>812</v>
      </c>
      <c r="B813" s="48">
        <v>4</v>
      </c>
      <c r="C813" s="48" t="s">
        <v>1719</v>
      </c>
      <c r="D813" s="48" t="s">
        <v>1719</v>
      </c>
      <c r="E813" s="48" t="s">
        <v>82</v>
      </c>
      <c r="F813" s="48" t="s">
        <v>82</v>
      </c>
      <c r="G813" s="48" t="s">
        <v>24</v>
      </c>
      <c r="H813" s="48" t="s">
        <v>970</v>
      </c>
      <c r="I813" s="48" t="s">
        <v>84</v>
      </c>
      <c r="J813" s="48"/>
      <c r="K813" s="48" t="s">
        <v>1720</v>
      </c>
      <c r="L813" s="48" t="s">
        <v>1719</v>
      </c>
      <c r="M813" s="48" t="s">
        <v>975</v>
      </c>
      <c r="N813" s="48" t="s">
        <v>22</v>
      </c>
      <c r="O813" s="49">
        <v>81973</v>
      </c>
      <c r="P813" s="50">
        <v>81973</v>
      </c>
      <c r="Q813" s="51">
        <f t="shared" si="13"/>
        <v>1.9999999999999999E-6</v>
      </c>
      <c r="R813" s="51"/>
    </row>
    <row r="814" spans="1:18" outlineLevel="3">
      <c r="A814" s="48">
        <v>813</v>
      </c>
      <c r="B814" s="48">
        <v>4</v>
      </c>
      <c r="C814" s="48" t="s">
        <v>1721</v>
      </c>
      <c r="D814" s="48" t="s">
        <v>1721</v>
      </c>
      <c r="E814" s="48" t="s">
        <v>82</v>
      </c>
      <c r="F814" s="48" t="s">
        <v>82</v>
      </c>
      <c r="G814" s="48" t="s">
        <v>24</v>
      </c>
      <c r="H814" s="48" t="s">
        <v>970</v>
      </c>
      <c r="I814" s="48" t="s">
        <v>84</v>
      </c>
      <c r="J814" s="48"/>
      <c r="K814" s="48" t="s">
        <v>1722</v>
      </c>
      <c r="L814" s="48" t="s">
        <v>1721</v>
      </c>
      <c r="M814" s="48" t="s">
        <v>1024</v>
      </c>
      <c r="N814" s="48" t="s">
        <v>22</v>
      </c>
      <c r="O814" s="49">
        <v>81600</v>
      </c>
      <c r="P814" s="50">
        <v>81600</v>
      </c>
      <c r="Q814" s="51">
        <f t="shared" si="13"/>
        <v>1.9999999999999999E-6</v>
      </c>
      <c r="R814" s="51"/>
    </row>
    <row r="815" spans="1:18" outlineLevel="3">
      <c r="A815" s="48">
        <v>814</v>
      </c>
      <c r="B815" s="48">
        <v>4</v>
      </c>
      <c r="C815" s="48" t="s">
        <v>1723</v>
      </c>
      <c r="D815" s="48" t="s">
        <v>1723</v>
      </c>
      <c r="E815" s="48" t="s">
        <v>82</v>
      </c>
      <c r="F815" s="48" t="s">
        <v>82</v>
      </c>
      <c r="G815" s="48" t="s">
        <v>24</v>
      </c>
      <c r="H815" s="48" t="s">
        <v>970</v>
      </c>
      <c r="I815" s="48" t="s">
        <v>84</v>
      </c>
      <c r="J815" s="48"/>
      <c r="K815" s="48" t="s">
        <v>1724</v>
      </c>
      <c r="L815" s="48" t="s">
        <v>1723</v>
      </c>
      <c r="M815" s="48" t="s">
        <v>1024</v>
      </c>
      <c r="N815" s="48" t="s">
        <v>22</v>
      </c>
      <c r="O815" s="49">
        <v>81141</v>
      </c>
      <c r="P815" s="50">
        <v>81141</v>
      </c>
      <c r="Q815" s="51">
        <f t="shared" si="13"/>
        <v>1.9999999999999999E-6</v>
      </c>
      <c r="R815" s="51"/>
    </row>
    <row r="816" spans="1:18" outlineLevel="3">
      <c r="A816" s="48">
        <v>815</v>
      </c>
      <c r="B816" s="48">
        <v>4</v>
      </c>
      <c r="C816" s="48" t="s">
        <v>1725</v>
      </c>
      <c r="D816" s="48" t="s">
        <v>1725</v>
      </c>
      <c r="E816" s="48" t="s">
        <v>82</v>
      </c>
      <c r="F816" s="48" t="s">
        <v>82</v>
      </c>
      <c r="G816" s="48" t="s">
        <v>24</v>
      </c>
      <c r="H816" s="48" t="s">
        <v>970</v>
      </c>
      <c r="I816" s="48" t="s">
        <v>84</v>
      </c>
      <c r="J816" s="48"/>
      <c r="K816" s="48" t="s">
        <v>1726</v>
      </c>
      <c r="L816" s="48" t="s">
        <v>1725</v>
      </c>
      <c r="M816" s="48" t="s">
        <v>1024</v>
      </c>
      <c r="N816" s="48" t="s">
        <v>22</v>
      </c>
      <c r="O816" s="49">
        <v>80000</v>
      </c>
      <c r="P816" s="50">
        <v>80000</v>
      </c>
      <c r="Q816" s="51">
        <f t="shared" si="13"/>
        <v>1.9999999999999999E-6</v>
      </c>
      <c r="R816" s="51"/>
    </row>
    <row r="817" spans="1:18" outlineLevel="3">
      <c r="A817" s="48">
        <v>816</v>
      </c>
      <c r="B817" s="48">
        <v>4</v>
      </c>
      <c r="C817" s="48" t="s">
        <v>1727</v>
      </c>
      <c r="D817" s="48" t="s">
        <v>1727</v>
      </c>
      <c r="E817" s="48" t="s">
        <v>82</v>
      </c>
      <c r="F817" s="48" t="s">
        <v>82</v>
      </c>
      <c r="G817" s="48" t="s">
        <v>24</v>
      </c>
      <c r="H817" s="48" t="s">
        <v>970</v>
      </c>
      <c r="I817" s="48" t="s">
        <v>84</v>
      </c>
      <c r="J817" s="48"/>
      <c r="K817" s="48" t="s">
        <v>1728</v>
      </c>
      <c r="L817" s="48" t="s">
        <v>1727</v>
      </c>
      <c r="M817" s="48" t="s">
        <v>972</v>
      </c>
      <c r="N817" s="48" t="s">
        <v>22</v>
      </c>
      <c r="O817" s="49">
        <v>80000</v>
      </c>
      <c r="P817" s="50">
        <v>80000</v>
      </c>
      <c r="Q817" s="51">
        <f t="shared" si="13"/>
        <v>1.9999999999999999E-6</v>
      </c>
      <c r="R817" s="51"/>
    </row>
    <row r="818" spans="1:18" outlineLevel="3">
      <c r="A818" s="48">
        <v>817</v>
      </c>
      <c r="B818" s="48">
        <v>4</v>
      </c>
      <c r="C818" s="48" t="s">
        <v>1729</v>
      </c>
      <c r="D818" s="48" t="s">
        <v>1729</v>
      </c>
      <c r="E818" s="48" t="s">
        <v>82</v>
      </c>
      <c r="F818" s="48" t="s">
        <v>82</v>
      </c>
      <c r="G818" s="48" t="s">
        <v>24</v>
      </c>
      <c r="H818" s="48" t="s">
        <v>970</v>
      </c>
      <c r="I818" s="48" t="s">
        <v>84</v>
      </c>
      <c r="J818" s="48"/>
      <c r="K818" s="48" t="s">
        <v>1730</v>
      </c>
      <c r="L818" s="48" t="s">
        <v>1729</v>
      </c>
      <c r="M818" s="48" t="s">
        <v>972</v>
      </c>
      <c r="N818" s="48" t="s">
        <v>22</v>
      </c>
      <c r="O818" s="49">
        <v>80000</v>
      </c>
      <c r="P818" s="50">
        <v>80000</v>
      </c>
      <c r="Q818" s="51">
        <f t="shared" si="13"/>
        <v>1.9999999999999999E-6</v>
      </c>
      <c r="R818" s="51"/>
    </row>
    <row r="819" spans="1:18" outlineLevel="3">
      <c r="A819" s="48">
        <v>818</v>
      </c>
      <c r="B819" s="48">
        <v>4</v>
      </c>
      <c r="C819" s="48" t="s">
        <v>1731</v>
      </c>
      <c r="D819" s="48" t="s">
        <v>1731</v>
      </c>
      <c r="E819" s="48" t="s">
        <v>82</v>
      </c>
      <c r="F819" s="48" t="s">
        <v>82</v>
      </c>
      <c r="G819" s="48" t="s">
        <v>24</v>
      </c>
      <c r="H819" s="48" t="s">
        <v>970</v>
      </c>
      <c r="I819" s="48" t="s">
        <v>84</v>
      </c>
      <c r="J819" s="48"/>
      <c r="K819" s="48" t="s">
        <v>1732</v>
      </c>
      <c r="L819" s="48" t="s">
        <v>1731</v>
      </c>
      <c r="M819" s="48" t="s">
        <v>1024</v>
      </c>
      <c r="N819" s="48" t="s">
        <v>22</v>
      </c>
      <c r="O819" s="49">
        <v>80000</v>
      </c>
      <c r="P819" s="50">
        <v>80000</v>
      </c>
      <c r="Q819" s="51">
        <f t="shared" si="13"/>
        <v>1.9999999999999999E-6</v>
      </c>
      <c r="R819" s="51"/>
    </row>
    <row r="820" spans="1:18" outlineLevel="3">
      <c r="A820" s="48">
        <v>819</v>
      </c>
      <c r="B820" s="48">
        <v>4</v>
      </c>
      <c r="C820" s="48" t="s">
        <v>1733</v>
      </c>
      <c r="D820" s="48" t="s">
        <v>1733</v>
      </c>
      <c r="E820" s="48" t="s">
        <v>82</v>
      </c>
      <c r="F820" s="48" t="s">
        <v>82</v>
      </c>
      <c r="G820" s="48" t="s">
        <v>24</v>
      </c>
      <c r="H820" s="48" t="s">
        <v>970</v>
      </c>
      <c r="I820" s="48" t="s">
        <v>84</v>
      </c>
      <c r="J820" s="48"/>
      <c r="K820" s="48" t="s">
        <v>1734</v>
      </c>
      <c r="L820" s="48" t="s">
        <v>1733</v>
      </c>
      <c r="M820" s="48" t="s">
        <v>972</v>
      </c>
      <c r="N820" s="48" t="s">
        <v>22</v>
      </c>
      <c r="O820" s="49">
        <v>80000</v>
      </c>
      <c r="P820" s="50">
        <v>80000</v>
      </c>
      <c r="Q820" s="51">
        <f t="shared" si="13"/>
        <v>1.9999999999999999E-6</v>
      </c>
      <c r="R820" s="51"/>
    </row>
    <row r="821" spans="1:18" outlineLevel="3">
      <c r="A821" s="48">
        <v>820</v>
      </c>
      <c r="B821" s="48">
        <v>4</v>
      </c>
      <c r="C821" s="48" t="s">
        <v>1735</v>
      </c>
      <c r="D821" s="48" t="s">
        <v>1735</v>
      </c>
      <c r="E821" s="48" t="s">
        <v>82</v>
      </c>
      <c r="F821" s="48" t="s">
        <v>82</v>
      </c>
      <c r="G821" s="48" t="s">
        <v>24</v>
      </c>
      <c r="H821" s="48" t="s">
        <v>970</v>
      </c>
      <c r="I821" s="48" t="s">
        <v>84</v>
      </c>
      <c r="J821" s="48"/>
      <c r="K821" s="48" t="s">
        <v>1736</v>
      </c>
      <c r="L821" s="48" t="s">
        <v>1735</v>
      </c>
      <c r="M821" s="48" t="s">
        <v>1024</v>
      </c>
      <c r="N821" s="48" t="s">
        <v>22</v>
      </c>
      <c r="O821" s="49">
        <v>80000</v>
      </c>
      <c r="P821" s="50">
        <v>80000</v>
      </c>
      <c r="Q821" s="51">
        <f t="shared" si="13"/>
        <v>1.9999999999999999E-6</v>
      </c>
      <c r="R821" s="51"/>
    </row>
    <row r="822" spans="1:18" outlineLevel="3">
      <c r="A822" s="48">
        <v>821</v>
      </c>
      <c r="B822" s="48">
        <v>4</v>
      </c>
      <c r="C822" s="48" t="s">
        <v>1737</v>
      </c>
      <c r="D822" s="48" t="s">
        <v>1737</v>
      </c>
      <c r="E822" s="48" t="s">
        <v>82</v>
      </c>
      <c r="F822" s="48" t="s">
        <v>82</v>
      </c>
      <c r="G822" s="48" t="s">
        <v>24</v>
      </c>
      <c r="H822" s="48" t="s">
        <v>970</v>
      </c>
      <c r="I822" s="48" t="s">
        <v>84</v>
      </c>
      <c r="J822" s="48"/>
      <c r="K822" s="48" t="s">
        <v>1738</v>
      </c>
      <c r="L822" s="48" t="s">
        <v>1737</v>
      </c>
      <c r="M822" s="48" t="s">
        <v>1024</v>
      </c>
      <c r="N822" s="48" t="s">
        <v>22</v>
      </c>
      <c r="O822" s="49">
        <v>76000</v>
      </c>
      <c r="P822" s="50">
        <v>76000</v>
      </c>
      <c r="Q822" s="51">
        <f t="shared" si="13"/>
        <v>1.9999999999999999E-6</v>
      </c>
      <c r="R822" s="51"/>
    </row>
    <row r="823" spans="1:18" outlineLevel="3">
      <c r="A823" s="48">
        <v>822</v>
      </c>
      <c r="B823" s="48">
        <v>4</v>
      </c>
      <c r="C823" s="48" t="s">
        <v>1739</v>
      </c>
      <c r="D823" s="48" t="s">
        <v>1739</v>
      </c>
      <c r="E823" s="48" t="s">
        <v>82</v>
      </c>
      <c r="F823" s="48" t="s">
        <v>82</v>
      </c>
      <c r="G823" s="48" t="s">
        <v>24</v>
      </c>
      <c r="H823" s="48" t="s">
        <v>970</v>
      </c>
      <c r="I823" s="48" t="s">
        <v>84</v>
      </c>
      <c r="J823" s="48"/>
      <c r="K823" s="48" t="s">
        <v>1740</v>
      </c>
      <c r="L823" s="48" t="s">
        <v>1739</v>
      </c>
      <c r="M823" s="48" t="s">
        <v>1024</v>
      </c>
      <c r="N823" s="48" t="s">
        <v>22</v>
      </c>
      <c r="O823" s="49">
        <v>75000</v>
      </c>
      <c r="P823" s="50">
        <v>75000</v>
      </c>
      <c r="Q823" s="51">
        <f t="shared" si="13"/>
        <v>1.9999999999999999E-6</v>
      </c>
      <c r="R823" s="51"/>
    </row>
    <row r="824" spans="1:18" outlineLevel="3">
      <c r="A824" s="48">
        <v>823</v>
      </c>
      <c r="B824" s="48">
        <v>4</v>
      </c>
      <c r="C824" s="48" t="s">
        <v>1741</v>
      </c>
      <c r="D824" s="48" t="s">
        <v>1741</v>
      </c>
      <c r="E824" s="48" t="s">
        <v>82</v>
      </c>
      <c r="F824" s="48" t="s">
        <v>82</v>
      </c>
      <c r="G824" s="48" t="s">
        <v>24</v>
      </c>
      <c r="H824" s="48" t="s">
        <v>970</v>
      </c>
      <c r="I824" s="48" t="s">
        <v>84</v>
      </c>
      <c r="J824" s="48"/>
      <c r="K824" s="48" t="s">
        <v>1742</v>
      </c>
      <c r="L824" s="48" t="s">
        <v>1741</v>
      </c>
      <c r="M824" s="48" t="s">
        <v>1024</v>
      </c>
      <c r="N824" s="48" t="s">
        <v>22</v>
      </c>
      <c r="O824" s="49">
        <v>74537</v>
      </c>
      <c r="P824" s="50">
        <v>74537</v>
      </c>
      <c r="Q824" s="51">
        <f t="shared" si="13"/>
        <v>1.9999999999999999E-6</v>
      </c>
      <c r="R824" s="51"/>
    </row>
    <row r="825" spans="1:18" outlineLevel="3">
      <c r="A825" s="48">
        <v>824</v>
      </c>
      <c r="B825" s="48">
        <v>4</v>
      </c>
      <c r="C825" s="48" t="s">
        <v>1743</v>
      </c>
      <c r="D825" s="48" t="s">
        <v>1743</v>
      </c>
      <c r="E825" s="48" t="s">
        <v>82</v>
      </c>
      <c r="F825" s="48" t="s">
        <v>82</v>
      </c>
      <c r="G825" s="48" t="s">
        <v>24</v>
      </c>
      <c r="H825" s="48" t="s">
        <v>970</v>
      </c>
      <c r="I825" s="48" t="s">
        <v>84</v>
      </c>
      <c r="J825" s="48"/>
      <c r="K825" s="48" t="s">
        <v>1744</v>
      </c>
      <c r="L825" s="48" t="s">
        <v>1743</v>
      </c>
      <c r="M825" s="48" t="s">
        <v>1024</v>
      </c>
      <c r="N825" s="48" t="s">
        <v>22</v>
      </c>
      <c r="O825" s="49">
        <v>73950</v>
      </c>
      <c r="P825" s="50">
        <v>73950</v>
      </c>
      <c r="Q825" s="51">
        <f t="shared" si="13"/>
        <v>1.9999999999999999E-6</v>
      </c>
      <c r="R825" s="51"/>
    </row>
    <row r="826" spans="1:18" outlineLevel="3">
      <c r="A826" s="48">
        <v>825</v>
      </c>
      <c r="B826" s="48">
        <v>4</v>
      </c>
      <c r="C826" s="48" t="s">
        <v>1745</v>
      </c>
      <c r="D826" s="48" t="s">
        <v>1745</v>
      </c>
      <c r="E826" s="48" t="s">
        <v>82</v>
      </c>
      <c r="F826" s="48" t="s">
        <v>82</v>
      </c>
      <c r="G826" s="48" t="s">
        <v>24</v>
      </c>
      <c r="H826" s="48" t="s">
        <v>970</v>
      </c>
      <c r="I826" s="48" t="s">
        <v>84</v>
      </c>
      <c r="J826" s="48"/>
      <c r="K826" s="48" t="s">
        <v>1746</v>
      </c>
      <c r="L826" s="48" t="s">
        <v>1745</v>
      </c>
      <c r="M826" s="48" t="s">
        <v>1024</v>
      </c>
      <c r="N826" s="48" t="s">
        <v>22</v>
      </c>
      <c r="O826" s="49">
        <v>73447</v>
      </c>
      <c r="P826" s="50">
        <v>73447</v>
      </c>
      <c r="Q826" s="51">
        <f t="shared" si="13"/>
        <v>1.9999999999999999E-6</v>
      </c>
      <c r="R826" s="51"/>
    </row>
    <row r="827" spans="1:18" outlineLevel="3">
      <c r="A827" s="48">
        <v>826</v>
      </c>
      <c r="B827" s="48">
        <v>4</v>
      </c>
      <c r="C827" s="48" t="s">
        <v>1747</v>
      </c>
      <c r="D827" s="48" t="s">
        <v>1747</v>
      </c>
      <c r="E827" s="48" t="s">
        <v>82</v>
      </c>
      <c r="F827" s="48" t="s">
        <v>82</v>
      </c>
      <c r="G827" s="48" t="s">
        <v>24</v>
      </c>
      <c r="H827" s="48" t="s">
        <v>970</v>
      </c>
      <c r="I827" s="48" t="s">
        <v>84</v>
      </c>
      <c r="J827" s="48"/>
      <c r="K827" s="48" t="s">
        <v>1748</v>
      </c>
      <c r="L827" s="48" t="s">
        <v>1747</v>
      </c>
      <c r="M827" s="48" t="s">
        <v>1024</v>
      </c>
      <c r="N827" s="48" t="s">
        <v>22</v>
      </c>
      <c r="O827" s="49">
        <v>70000</v>
      </c>
      <c r="P827" s="50">
        <v>70000</v>
      </c>
      <c r="Q827" s="51">
        <f t="shared" si="13"/>
        <v>1.9999999999999999E-6</v>
      </c>
      <c r="R827" s="51"/>
    </row>
    <row r="828" spans="1:18" outlineLevel="3">
      <c r="A828" s="48">
        <v>827</v>
      </c>
      <c r="B828" s="48">
        <v>4</v>
      </c>
      <c r="C828" s="48" t="s">
        <v>1749</v>
      </c>
      <c r="D828" s="48" t="s">
        <v>1749</v>
      </c>
      <c r="E828" s="48" t="s">
        <v>82</v>
      </c>
      <c r="F828" s="48" t="s">
        <v>82</v>
      </c>
      <c r="G828" s="48" t="s">
        <v>24</v>
      </c>
      <c r="H828" s="48" t="s">
        <v>970</v>
      </c>
      <c r="I828" s="48" t="s">
        <v>84</v>
      </c>
      <c r="J828" s="48"/>
      <c r="K828" s="48" t="s">
        <v>1750</v>
      </c>
      <c r="L828" s="48" t="s">
        <v>1749</v>
      </c>
      <c r="M828" s="48" t="s">
        <v>1024</v>
      </c>
      <c r="N828" s="48" t="s">
        <v>22</v>
      </c>
      <c r="O828" s="49">
        <v>65338</v>
      </c>
      <c r="P828" s="50">
        <v>65338</v>
      </c>
      <c r="Q828" s="51">
        <f t="shared" si="13"/>
        <v>1.9999999999999999E-6</v>
      </c>
      <c r="R828" s="51"/>
    </row>
    <row r="829" spans="1:18" outlineLevel="3">
      <c r="A829" s="48">
        <v>828</v>
      </c>
      <c r="B829" s="48">
        <v>4</v>
      </c>
      <c r="C829" s="48" t="s">
        <v>1751</v>
      </c>
      <c r="D829" s="48" t="s">
        <v>1751</v>
      </c>
      <c r="E829" s="48" t="s">
        <v>82</v>
      </c>
      <c r="F829" s="48" t="s">
        <v>82</v>
      </c>
      <c r="G829" s="48" t="s">
        <v>24</v>
      </c>
      <c r="H829" s="48" t="s">
        <v>970</v>
      </c>
      <c r="I829" s="48" t="s">
        <v>84</v>
      </c>
      <c r="J829" s="48"/>
      <c r="K829" s="48" t="s">
        <v>1752</v>
      </c>
      <c r="L829" s="48" t="s">
        <v>1751</v>
      </c>
      <c r="M829" s="48" t="s">
        <v>975</v>
      </c>
      <c r="N829" s="48" t="s">
        <v>22</v>
      </c>
      <c r="O829" s="49">
        <v>65000</v>
      </c>
      <c r="P829" s="50">
        <v>65000</v>
      </c>
      <c r="Q829" s="51">
        <f t="shared" si="13"/>
        <v>1.9999999999999999E-6</v>
      </c>
      <c r="R829" s="51"/>
    </row>
    <row r="830" spans="1:18" outlineLevel="3">
      <c r="A830" s="48">
        <v>829</v>
      </c>
      <c r="B830" s="48">
        <v>4</v>
      </c>
      <c r="C830" s="48" t="s">
        <v>1753</v>
      </c>
      <c r="D830" s="48" t="s">
        <v>1753</v>
      </c>
      <c r="E830" s="48" t="s">
        <v>82</v>
      </c>
      <c r="F830" s="48" t="s">
        <v>82</v>
      </c>
      <c r="G830" s="48" t="s">
        <v>24</v>
      </c>
      <c r="H830" s="48" t="s">
        <v>970</v>
      </c>
      <c r="I830" s="48" t="s">
        <v>84</v>
      </c>
      <c r="J830" s="48"/>
      <c r="K830" s="48" t="s">
        <v>1754</v>
      </c>
      <c r="L830" s="48" t="s">
        <v>1753</v>
      </c>
      <c r="M830" s="48" t="s">
        <v>1024</v>
      </c>
      <c r="N830" s="48" t="s">
        <v>22</v>
      </c>
      <c r="O830" s="49">
        <v>65000</v>
      </c>
      <c r="P830" s="50">
        <v>65000</v>
      </c>
      <c r="Q830" s="51">
        <f t="shared" si="13"/>
        <v>1.9999999999999999E-6</v>
      </c>
      <c r="R830" s="51"/>
    </row>
    <row r="831" spans="1:18" outlineLevel="3">
      <c r="A831" s="48">
        <v>830</v>
      </c>
      <c r="B831" s="48">
        <v>4</v>
      </c>
      <c r="C831" s="48" t="s">
        <v>1755</v>
      </c>
      <c r="D831" s="48" t="s">
        <v>1755</v>
      </c>
      <c r="E831" s="48" t="s">
        <v>82</v>
      </c>
      <c r="F831" s="48" t="s">
        <v>82</v>
      </c>
      <c r="G831" s="48" t="s">
        <v>24</v>
      </c>
      <c r="H831" s="48" t="s">
        <v>970</v>
      </c>
      <c r="I831" s="48" t="s">
        <v>84</v>
      </c>
      <c r="J831" s="48"/>
      <c r="K831" s="48" t="s">
        <v>1756</v>
      </c>
      <c r="L831" s="48" t="s">
        <v>1755</v>
      </c>
      <c r="M831" s="48" t="s">
        <v>975</v>
      </c>
      <c r="N831" s="48" t="s">
        <v>22</v>
      </c>
      <c r="O831" s="49">
        <v>64108</v>
      </c>
      <c r="P831" s="50">
        <v>64108</v>
      </c>
      <c r="Q831" s="51">
        <f t="shared" si="13"/>
        <v>1.9999999999999999E-6</v>
      </c>
      <c r="R831" s="51"/>
    </row>
    <row r="832" spans="1:18" outlineLevel="3">
      <c r="A832" s="48">
        <v>831</v>
      </c>
      <c r="B832" s="48">
        <v>4</v>
      </c>
      <c r="C832" s="48" t="s">
        <v>1757</v>
      </c>
      <c r="D832" s="48" t="s">
        <v>1757</v>
      </c>
      <c r="E832" s="48" t="s">
        <v>82</v>
      </c>
      <c r="F832" s="48" t="s">
        <v>82</v>
      </c>
      <c r="G832" s="48" t="s">
        <v>24</v>
      </c>
      <c r="H832" s="48" t="s">
        <v>970</v>
      </c>
      <c r="I832" s="48" t="s">
        <v>84</v>
      </c>
      <c r="J832" s="48"/>
      <c r="K832" s="48" t="s">
        <v>1758</v>
      </c>
      <c r="L832" s="48" t="s">
        <v>1757</v>
      </c>
      <c r="M832" s="48" t="s">
        <v>1024</v>
      </c>
      <c r="N832" s="48" t="s">
        <v>22</v>
      </c>
      <c r="O832" s="49">
        <v>63000</v>
      </c>
      <c r="P832" s="50">
        <v>63000</v>
      </c>
      <c r="Q832" s="51">
        <f t="shared" si="13"/>
        <v>1.9999999999999999E-6</v>
      </c>
      <c r="R832" s="51"/>
    </row>
    <row r="833" spans="1:18" outlineLevel="3">
      <c r="A833" s="48">
        <v>832</v>
      </c>
      <c r="B833" s="48">
        <v>4</v>
      </c>
      <c r="C833" s="48" t="s">
        <v>1759</v>
      </c>
      <c r="D833" s="48" t="s">
        <v>1759</v>
      </c>
      <c r="E833" s="48" t="s">
        <v>82</v>
      </c>
      <c r="F833" s="48" t="s">
        <v>82</v>
      </c>
      <c r="G833" s="48" t="s">
        <v>24</v>
      </c>
      <c r="H833" s="48" t="s">
        <v>970</v>
      </c>
      <c r="I833" s="48" t="s">
        <v>84</v>
      </c>
      <c r="J833" s="48"/>
      <c r="K833" s="48" t="s">
        <v>1760</v>
      </c>
      <c r="L833" s="48" t="s">
        <v>1759</v>
      </c>
      <c r="M833" s="48" t="s">
        <v>972</v>
      </c>
      <c r="N833" s="48" t="s">
        <v>22</v>
      </c>
      <c r="O833" s="49">
        <v>63000</v>
      </c>
      <c r="P833" s="50">
        <v>63000</v>
      </c>
      <c r="Q833" s="51">
        <f t="shared" si="13"/>
        <v>1.9999999999999999E-6</v>
      </c>
      <c r="R833" s="51"/>
    </row>
    <row r="834" spans="1:18" outlineLevel="3">
      <c r="A834" s="48">
        <v>833</v>
      </c>
      <c r="B834" s="48">
        <v>4</v>
      </c>
      <c r="C834" s="48" t="s">
        <v>1761</v>
      </c>
      <c r="D834" s="48" t="s">
        <v>1761</v>
      </c>
      <c r="E834" s="48" t="s">
        <v>82</v>
      </c>
      <c r="F834" s="48" t="s">
        <v>82</v>
      </c>
      <c r="G834" s="48" t="s">
        <v>24</v>
      </c>
      <c r="H834" s="48" t="s">
        <v>970</v>
      </c>
      <c r="I834" s="48" t="s">
        <v>84</v>
      </c>
      <c r="J834" s="48"/>
      <c r="K834" s="48" t="s">
        <v>1762</v>
      </c>
      <c r="L834" s="48" t="s">
        <v>1761</v>
      </c>
      <c r="M834" s="48" t="s">
        <v>1024</v>
      </c>
      <c r="N834" s="48" t="s">
        <v>22</v>
      </c>
      <c r="O834" s="49">
        <v>62460</v>
      </c>
      <c r="P834" s="50">
        <v>62460</v>
      </c>
      <c r="Q834" s="51">
        <f t="shared" si="13"/>
        <v>1.9999999999999999E-6</v>
      </c>
      <c r="R834" s="51"/>
    </row>
    <row r="835" spans="1:18" outlineLevel="3">
      <c r="A835" s="48">
        <v>834</v>
      </c>
      <c r="B835" s="48">
        <v>4</v>
      </c>
      <c r="C835" s="48" t="s">
        <v>1763</v>
      </c>
      <c r="D835" s="48" t="s">
        <v>1763</v>
      </c>
      <c r="E835" s="48" t="s">
        <v>82</v>
      </c>
      <c r="F835" s="48" t="s">
        <v>82</v>
      </c>
      <c r="G835" s="48" t="s">
        <v>24</v>
      </c>
      <c r="H835" s="48" t="s">
        <v>970</v>
      </c>
      <c r="I835" s="48" t="s">
        <v>84</v>
      </c>
      <c r="J835" s="48"/>
      <c r="K835" s="48" t="s">
        <v>1764</v>
      </c>
      <c r="L835" s="48" t="s">
        <v>1763</v>
      </c>
      <c r="M835" s="48" t="s">
        <v>1024</v>
      </c>
      <c r="N835" s="48" t="s">
        <v>22</v>
      </c>
      <c r="O835" s="49">
        <v>60000</v>
      </c>
      <c r="P835" s="50">
        <v>60000</v>
      </c>
      <c r="Q835" s="51">
        <f t="shared" si="13"/>
        <v>1.9999999999999999E-6</v>
      </c>
      <c r="R835" s="51"/>
    </row>
    <row r="836" spans="1:18" outlineLevel="3">
      <c r="A836" s="48">
        <v>835</v>
      </c>
      <c r="B836" s="48">
        <v>4</v>
      </c>
      <c r="C836" s="48" t="s">
        <v>1765</v>
      </c>
      <c r="D836" s="48" t="s">
        <v>1765</v>
      </c>
      <c r="E836" s="48" t="s">
        <v>82</v>
      </c>
      <c r="F836" s="48" t="s">
        <v>82</v>
      </c>
      <c r="G836" s="48" t="s">
        <v>24</v>
      </c>
      <c r="H836" s="48" t="s">
        <v>970</v>
      </c>
      <c r="I836" s="48" t="s">
        <v>84</v>
      </c>
      <c r="J836" s="48"/>
      <c r="K836" s="48" t="s">
        <v>1766</v>
      </c>
      <c r="L836" s="48" t="s">
        <v>1765</v>
      </c>
      <c r="M836" s="48" t="s">
        <v>975</v>
      </c>
      <c r="N836" s="48" t="s">
        <v>22</v>
      </c>
      <c r="O836" s="49">
        <v>60000</v>
      </c>
      <c r="P836" s="50">
        <v>60000</v>
      </c>
      <c r="Q836" s="51">
        <f t="shared" si="13"/>
        <v>1.9999999999999999E-6</v>
      </c>
      <c r="R836" s="51"/>
    </row>
    <row r="837" spans="1:18" outlineLevel="3">
      <c r="A837" s="48">
        <v>836</v>
      </c>
      <c r="B837" s="48">
        <v>4</v>
      </c>
      <c r="C837" s="48" t="s">
        <v>1767</v>
      </c>
      <c r="D837" s="48" t="s">
        <v>1767</v>
      </c>
      <c r="E837" s="48" t="s">
        <v>82</v>
      </c>
      <c r="F837" s="48" t="s">
        <v>82</v>
      </c>
      <c r="G837" s="48" t="s">
        <v>24</v>
      </c>
      <c r="H837" s="48" t="s">
        <v>970</v>
      </c>
      <c r="I837" s="48" t="s">
        <v>84</v>
      </c>
      <c r="J837" s="48"/>
      <c r="K837" s="48" t="s">
        <v>1768</v>
      </c>
      <c r="L837" s="48" t="s">
        <v>1767</v>
      </c>
      <c r="M837" s="48" t="s">
        <v>975</v>
      </c>
      <c r="N837" s="48" t="s">
        <v>22</v>
      </c>
      <c r="O837" s="49">
        <v>59680</v>
      </c>
      <c r="P837" s="50">
        <v>59680</v>
      </c>
      <c r="Q837" s="51">
        <f t="shared" si="13"/>
        <v>1.9999999999999999E-6</v>
      </c>
      <c r="R837" s="51"/>
    </row>
    <row r="838" spans="1:18" outlineLevel="3">
      <c r="A838" s="48">
        <v>837</v>
      </c>
      <c r="B838" s="48">
        <v>4</v>
      </c>
      <c r="C838" s="48" t="s">
        <v>1769</v>
      </c>
      <c r="D838" s="48" t="s">
        <v>1769</v>
      </c>
      <c r="E838" s="48" t="s">
        <v>82</v>
      </c>
      <c r="F838" s="48" t="s">
        <v>82</v>
      </c>
      <c r="G838" s="48" t="s">
        <v>24</v>
      </c>
      <c r="H838" s="48" t="s">
        <v>970</v>
      </c>
      <c r="I838" s="48" t="s">
        <v>84</v>
      </c>
      <c r="J838" s="48"/>
      <c r="K838" s="48" t="s">
        <v>1770</v>
      </c>
      <c r="L838" s="48" t="s">
        <v>1769</v>
      </c>
      <c r="M838" s="48" t="s">
        <v>975</v>
      </c>
      <c r="N838" s="48" t="s">
        <v>22</v>
      </c>
      <c r="O838" s="49">
        <v>59000</v>
      </c>
      <c r="P838" s="50">
        <v>59000</v>
      </c>
      <c r="Q838" s="51">
        <f t="shared" si="13"/>
        <v>1.9999999999999999E-6</v>
      </c>
      <c r="R838" s="51"/>
    </row>
    <row r="839" spans="1:18" outlineLevel="3">
      <c r="A839" s="48">
        <v>838</v>
      </c>
      <c r="B839" s="48">
        <v>4</v>
      </c>
      <c r="C839" s="48" t="s">
        <v>1771</v>
      </c>
      <c r="D839" s="48" t="s">
        <v>1771</v>
      </c>
      <c r="E839" s="48" t="s">
        <v>82</v>
      </c>
      <c r="F839" s="48" t="s">
        <v>82</v>
      </c>
      <c r="G839" s="48" t="s">
        <v>24</v>
      </c>
      <c r="H839" s="48" t="s">
        <v>970</v>
      </c>
      <c r="I839" s="48" t="s">
        <v>84</v>
      </c>
      <c r="J839" s="48"/>
      <c r="K839" s="48" t="s">
        <v>1772</v>
      </c>
      <c r="L839" s="48" t="s">
        <v>1771</v>
      </c>
      <c r="M839" s="48" t="s">
        <v>1024</v>
      </c>
      <c r="N839" s="48" t="s">
        <v>22</v>
      </c>
      <c r="O839" s="49">
        <v>57480</v>
      </c>
      <c r="P839" s="50">
        <v>57480</v>
      </c>
      <c r="Q839" s="51">
        <f t="shared" si="13"/>
        <v>1.9999999999999999E-6</v>
      </c>
      <c r="R839" s="51"/>
    </row>
    <row r="840" spans="1:18" outlineLevel="3">
      <c r="A840" s="48">
        <v>839</v>
      </c>
      <c r="B840" s="48">
        <v>4</v>
      </c>
      <c r="C840" s="48" t="s">
        <v>1773</v>
      </c>
      <c r="D840" s="48" t="s">
        <v>1773</v>
      </c>
      <c r="E840" s="48" t="s">
        <v>82</v>
      </c>
      <c r="F840" s="48" t="s">
        <v>82</v>
      </c>
      <c r="G840" s="48" t="s">
        <v>24</v>
      </c>
      <c r="H840" s="48" t="s">
        <v>970</v>
      </c>
      <c r="I840" s="48" t="s">
        <v>84</v>
      </c>
      <c r="J840" s="48"/>
      <c r="K840" s="48" t="s">
        <v>1774</v>
      </c>
      <c r="L840" s="48" t="s">
        <v>1773</v>
      </c>
      <c r="M840" s="48" t="s">
        <v>1024</v>
      </c>
      <c r="N840" s="48" t="s">
        <v>22</v>
      </c>
      <c r="O840" s="49">
        <v>55000</v>
      </c>
      <c r="P840" s="50">
        <v>55000</v>
      </c>
      <c r="Q840" s="51">
        <f t="shared" si="13"/>
        <v>1.9999999999999999E-6</v>
      </c>
      <c r="R840" s="51"/>
    </row>
    <row r="841" spans="1:18" outlineLevel="3">
      <c r="A841" s="48">
        <v>840</v>
      </c>
      <c r="B841" s="48">
        <v>4</v>
      </c>
      <c r="C841" s="48" t="s">
        <v>1775</v>
      </c>
      <c r="D841" s="48" t="s">
        <v>1775</v>
      </c>
      <c r="E841" s="48" t="s">
        <v>82</v>
      </c>
      <c r="F841" s="48" t="s">
        <v>82</v>
      </c>
      <c r="G841" s="48" t="s">
        <v>24</v>
      </c>
      <c r="H841" s="48" t="s">
        <v>970</v>
      </c>
      <c r="I841" s="48" t="s">
        <v>84</v>
      </c>
      <c r="J841" s="48"/>
      <c r="K841" s="48" t="s">
        <v>1776</v>
      </c>
      <c r="L841" s="48" t="s">
        <v>1775</v>
      </c>
      <c r="M841" s="48" t="s">
        <v>975</v>
      </c>
      <c r="N841" s="48" t="s">
        <v>22</v>
      </c>
      <c r="O841" s="49">
        <v>55000</v>
      </c>
      <c r="P841" s="50">
        <v>55000</v>
      </c>
      <c r="Q841" s="51">
        <f t="shared" si="13"/>
        <v>1.9999999999999999E-6</v>
      </c>
      <c r="R841" s="51"/>
    </row>
    <row r="842" spans="1:18" outlineLevel="3">
      <c r="A842" s="48">
        <v>841</v>
      </c>
      <c r="B842" s="48">
        <v>4</v>
      </c>
      <c r="C842" s="48" t="s">
        <v>1777</v>
      </c>
      <c r="D842" s="48" t="s">
        <v>1777</v>
      </c>
      <c r="E842" s="48" t="s">
        <v>82</v>
      </c>
      <c r="F842" s="48" t="s">
        <v>82</v>
      </c>
      <c r="G842" s="48" t="s">
        <v>24</v>
      </c>
      <c r="H842" s="48" t="s">
        <v>970</v>
      </c>
      <c r="I842" s="48" t="s">
        <v>84</v>
      </c>
      <c r="J842" s="48"/>
      <c r="K842" s="48" t="s">
        <v>1778</v>
      </c>
      <c r="L842" s="48" t="s">
        <v>1777</v>
      </c>
      <c r="M842" s="48" t="s">
        <v>1024</v>
      </c>
      <c r="N842" s="48" t="s">
        <v>22</v>
      </c>
      <c r="O842" s="49">
        <v>55000</v>
      </c>
      <c r="P842" s="50">
        <v>55000</v>
      </c>
      <c r="Q842" s="51">
        <f t="shared" si="13"/>
        <v>1.9999999999999999E-6</v>
      </c>
      <c r="R842" s="51"/>
    </row>
    <row r="843" spans="1:18" outlineLevel="3">
      <c r="A843" s="48">
        <v>842</v>
      </c>
      <c r="B843" s="48">
        <v>4</v>
      </c>
      <c r="C843" s="48" t="s">
        <v>1779</v>
      </c>
      <c r="D843" s="48" t="s">
        <v>1779</v>
      </c>
      <c r="E843" s="48" t="s">
        <v>82</v>
      </c>
      <c r="F843" s="48" t="s">
        <v>82</v>
      </c>
      <c r="G843" s="48" t="s">
        <v>24</v>
      </c>
      <c r="H843" s="48" t="s">
        <v>970</v>
      </c>
      <c r="I843" s="48" t="s">
        <v>84</v>
      </c>
      <c r="J843" s="48"/>
      <c r="K843" s="48" t="s">
        <v>1780</v>
      </c>
      <c r="L843" s="48" t="s">
        <v>1779</v>
      </c>
      <c r="M843" s="48" t="s">
        <v>1024</v>
      </c>
      <c r="N843" s="48" t="s">
        <v>22</v>
      </c>
      <c r="O843" s="49">
        <v>55000</v>
      </c>
      <c r="P843" s="50">
        <v>55000</v>
      </c>
      <c r="Q843" s="51">
        <f t="shared" si="13"/>
        <v>1.9999999999999999E-6</v>
      </c>
      <c r="R843" s="51"/>
    </row>
    <row r="844" spans="1:18" outlineLevel="3">
      <c r="A844" s="48">
        <v>843</v>
      </c>
      <c r="B844" s="48">
        <v>4</v>
      </c>
      <c r="C844" s="48" t="s">
        <v>1781</v>
      </c>
      <c r="D844" s="48" t="s">
        <v>1781</v>
      </c>
      <c r="E844" s="48" t="s">
        <v>82</v>
      </c>
      <c r="F844" s="48" t="s">
        <v>82</v>
      </c>
      <c r="G844" s="48" t="s">
        <v>24</v>
      </c>
      <c r="H844" s="48" t="s">
        <v>970</v>
      </c>
      <c r="I844" s="48" t="s">
        <v>84</v>
      </c>
      <c r="J844" s="48"/>
      <c r="K844" s="48" t="s">
        <v>1782</v>
      </c>
      <c r="L844" s="48" t="s">
        <v>1781</v>
      </c>
      <c r="M844" s="48" t="s">
        <v>972</v>
      </c>
      <c r="N844" s="48" t="s">
        <v>22</v>
      </c>
      <c r="O844" s="49">
        <v>55000</v>
      </c>
      <c r="P844" s="50">
        <v>55000</v>
      </c>
      <c r="Q844" s="51">
        <f t="shared" ref="Q844:Q907" si="14">ROUND(P844/$P$2,6)</f>
        <v>1.9999999999999999E-6</v>
      </c>
      <c r="R844" s="51"/>
    </row>
    <row r="845" spans="1:18" outlineLevel="3">
      <c r="A845" s="48">
        <v>844</v>
      </c>
      <c r="B845" s="48">
        <v>4</v>
      </c>
      <c r="C845" s="48" t="s">
        <v>1783</v>
      </c>
      <c r="D845" s="48" t="s">
        <v>1783</v>
      </c>
      <c r="E845" s="48" t="s">
        <v>82</v>
      </c>
      <c r="F845" s="48" t="s">
        <v>82</v>
      </c>
      <c r="G845" s="48" t="s">
        <v>24</v>
      </c>
      <c r="H845" s="48" t="s">
        <v>970</v>
      </c>
      <c r="I845" s="48" t="s">
        <v>84</v>
      </c>
      <c r="J845" s="48"/>
      <c r="K845" s="48" t="s">
        <v>1784</v>
      </c>
      <c r="L845" s="48" t="s">
        <v>1783</v>
      </c>
      <c r="M845" s="48" t="s">
        <v>972</v>
      </c>
      <c r="N845" s="48" t="s">
        <v>22</v>
      </c>
      <c r="O845" s="49">
        <v>55000</v>
      </c>
      <c r="P845" s="50">
        <v>55000</v>
      </c>
      <c r="Q845" s="51">
        <f t="shared" si="14"/>
        <v>1.9999999999999999E-6</v>
      </c>
      <c r="R845" s="51"/>
    </row>
    <row r="846" spans="1:18" outlineLevel="3">
      <c r="A846" s="48">
        <v>845</v>
      </c>
      <c r="B846" s="48">
        <v>4</v>
      </c>
      <c r="C846" s="48" t="s">
        <v>1785</v>
      </c>
      <c r="D846" s="48" t="s">
        <v>1785</v>
      </c>
      <c r="E846" s="48" t="s">
        <v>82</v>
      </c>
      <c r="F846" s="48" t="s">
        <v>82</v>
      </c>
      <c r="G846" s="48" t="s">
        <v>24</v>
      </c>
      <c r="H846" s="48" t="s">
        <v>970</v>
      </c>
      <c r="I846" s="48" t="s">
        <v>84</v>
      </c>
      <c r="J846" s="48"/>
      <c r="K846" s="48" t="s">
        <v>1786</v>
      </c>
      <c r="L846" s="48" t="s">
        <v>1785</v>
      </c>
      <c r="M846" s="48" t="s">
        <v>972</v>
      </c>
      <c r="N846" s="48" t="s">
        <v>22</v>
      </c>
      <c r="O846" s="49">
        <v>55000</v>
      </c>
      <c r="P846" s="50">
        <v>55000</v>
      </c>
      <c r="Q846" s="51">
        <f t="shared" si="14"/>
        <v>1.9999999999999999E-6</v>
      </c>
      <c r="R846" s="51"/>
    </row>
    <row r="847" spans="1:18" outlineLevel="3">
      <c r="A847" s="48">
        <v>846</v>
      </c>
      <c r="B847" s="48">
        <v>4</v>
      </c>
      <c r="C847" s="48" t="s">
        <v>1787</v>
      </c>
      <c r="D847" s="48" t="s">
        <v>1787</v>
      </c>
      <c r="E847" s="48" t="s">
        <v>82</v>
      </c>
      <c r="F847" s="48" t="s">
        <v>82</v>
      </c>
      <c r="G847" s="48" t="s">
        <v>24</v>
      </c>
      <c r="H847" s="48" t="s">
        <v>970</v>
      </c>
      <c r="I847" s="48" t="s">
        <v>84</v>
      </c>
      <c r="J847" s="48"/>
      <c r="K847" s="48" t="s">
        <v>1788</v>
      </c>
      <c r="L847" s="48" t="s">
        <v>1787</v>
      </c>
      <c r="M847" s="48" t="s">
        <v>1024</v>
      </c>
      <c r="N847" s="48" t="s">
        <v>22</v>
      </c>
      <c r="O847" s="49">
        <v>54000</v>
      </c>
      <c r="P847" s="50">
        <v>54000</v>
      </c>
      <c r="Q847" s="51">
        <f t="shared" si="14"/>
        <v>1.9999999999999999E-6</v>
      </c>
      <c r="R847" s="51"/>
    </row>
    <row r="848" spans="1:18" outlineLevel="3">
      <c r="A848" s="48">
        <v>847</v>
      </c>
      <c r="B848" s="48">
        <v>4</v>
      </c>
      <c r="C848" s="48" t="s">
        <v>1789</v>
      </c>
      <c r="D848" s="48" t="s">
        <v>1789</v>
      </c>
      <c r="E848" s="48" t="s">
        <v>82</v>
      </c>
      <c r="F848" s="48" t="s">
        <v>82</v>
      </c>
      <c r="G848" s="48" t="s">
        <v>24</v>
      </c>
      <c r="H848" s="48" t="s">
        <v>970</v>
      </c>
      <c r="I848" s="48" t="s">
        <v>84</v>
      </c>
      <c r="J848" s="48"/>
      <c r="K848" s="48" t="s">
        <v>1790</v>
      </c>
      <c r="L848" s="48" t="s">
        <v>1789</v>
      </c>
      <c r="M848" s="48" t="s">
        <v>972</v>
      </c>
      <c r="N848" s="48" t="s">
        <v>22</v>
      </c>
      <c r="O848" s="49">
        <v>52500</v>
      </c>
      <c r="P848" s="50">
        <v>52500</v>
      </c>
      <c r="Q848" s="51">
        <f t="shared" si="14"/>
        <v>1.9999999999999999E-6</v>
      </c>
      <c r="R848" s="51"/>
    </row>
    <row r="849" spans="1:18" outlineLevel="3">
      <c r="A849" s="48">
        <v>848</v>
      </c>
      <c r="B849" s="48">
        <v>4</v>
      </c>
      <c r="C849" s="48" t="s">
        <v>1791</v>
      </c>
      <c r="D849" s="48" t="s">
        <v>1791</v>
      </c>
      <c r="E849" s="48" t="s">
        <v>82</v>
      </c>
      <c r="F849" s="48" t="s">
        <v>82</v>
      </c>
      <c r="G849" s="48" t="s">
        <v>24</v>
      </c>
      <c r="H849" s="48" t="s">
        <v>970</v>
      </c>
      <c r="I849" s="48" t="s">
        <v>84</v>
      </c>
      <c r="J849" s="48"/>
      <c r="K849" s="48" t="s">
        <v>1792</v>
      </c>
      <c r="L849" s="48" t="s">
        <v>1791</v>
      </c>
      <c r="M849" s="48" t="s">
        <v>972</v>
      </c>
      <c r="N849" s="48" t="s">
        <v>22</v>
      </c>
      <c r="O849" s="49">
        <v>52000</v>
      </c>
      <c r="P849" s="50">
        <v>52000</v>
      </c>
      <c r="Q849" s="51">
        <f t="shared" si="14"/>
        <v>1.9999999999999999E-6</v>
      </c>
      <c r="R849" s="51"/>
    </row>
    <row r="850" spans="1:18" outlineLevel="3">
      <c r="A850" s="48">
        <v>849</v>
      </c>
      <c r="B850" s="48">
        <v>4</v>
      </c>
      <c r="C850" s="48" t="s">
        <v>1793</v>
      </c>
      <c r="D850" s="48" t="s">
        <v>1793</v>
      </c>
      <c r="E850" s="48" t="s">
        <v>82</v>
      </c>
      <c r="F850" s="48" t="s">
        <v>82</v>
      </c>
      <c r="G850" s="48" t="s">
        <v>24</v>
      </c>
      <c r="H850" s="48" t="s">
        <v>970</v>
      </c>
      <c r="I850" s="48" t="s">
        <v>84</v>
      </c>
      <c r="J850" s="48"/>
      <c r="K850" s="48" t="s">
        <v>1794</v>
      </c>
      <c r="L850" s="48" t="s">
        <v>1793</v>
      </c>
      <c r="M850" s="48" t="s">
        <v>1024</v>
      </c>
      <c r="N850" s="48" t="s">
        <v>22</v>
      </c>
      <c r="O850" s="49">
        <v>51595</v>
      </c>
      <c r="P850" s="50">
        <v>51595</v>
      </c>
      <c r="Q850" s="51">
        <f t="shared" si="14"/>
        <v>1.9999999999999999E-6</v>
      </c>
      <c r="R850" s="51"/>
    </row>
    <row r="851" spans="1:18" outlineLevel="3">
      <c r="A851" s="48">
        <v>850</v>
      </c>
      <c r="B851" s="48">
        <v>4</v>
      </c>
      <c r="C851" s="48" t="s">
        <v>1795</v>
      </c>
      <c r="D851" s="48" t="s">
        <v>1795</v>
      </c>
      <c r="E851" s="48" t="s">
        <v>82</v>
      </c>
      <c r="F851" s="48" t="s">
        <v>82</v>
      </c>
      <c r="G851" s="48" t="s">
        <v>24</v>
      </c>
      <c r="H851" s="48" t="s">
        <v>970</v>
      </c>
      <c r="I851" s="48" t="s">
        <v>84</v>
      </c>
      <c r="J851" s="48"/>
      <c r="K851" s="48" t="s">
        <v>1796</v>
      </c>
      <c r="L851" s="48" t="s">
        <v>1795</v>
      </c>
      <c r="M851" s="48" t="s">
        <v>975</v>
      </c>
      <c r="N851" s="48" t="s">
        <v>22</v>
      </c>
      <c r="O851" s="49">
        <v>51000</v>
      </c>
      <c r="P851" s="50">
        <v>51000</v>
      </c>
      <c r="Q851" s="51">
        <f t="shared" si="14"/>
        <v>9.9999999999999995E-7</v>
      </c>
      <c r="R851" s="51"/>
    </row>
    <row r="852" spans="1:18" outlineLevel="3">
      <c r="A852" s="48">
        <v>851</v>
      </c>
      <c r="B852" s="48">
        <v>4</v>
      </c>
      <c r="C852" s="48" t="s">
        <v>1797</v>
      </c>
      <c r="D852" s="48" t="s">
        <v>1797</v>
      </c>
      <c r="E852" s="48" t="s">
        <v>82</v>
      </c>
      <c r="F852" s="48" t="s">
        <v>82</v>
      </c>
      <c r="G852" s="48" t="s">
        <v>24</v>
      </c>
      <c r="H852" s="48" t="s">
        <v>970</v>
      </c>
      <c r="I852" s="48" t="s">
        <v>84</v>
      </c>
      <c r="J852" s="48"/>
      <c r="K852" s="48" t="s">
        <v>1798</v>
      </c>
      <c r="L852" s="48" t="s">
        <v>1797</v>
      </c>
      <c r="M852" s="48" t="s">
        <v>975</v>
      </c>
      <c r="N852" s="48" t="s">
        <v>22</v>
      </c>
      <c r="O852" s="49">
        <v>51000</v>
      </c>
      <c r="P852" s="50">
        <v>51000</v>
      </c>
      <c r="Q852" s="51">
        <f t="shared" si="14"/>
        <v>9.9999999999999995E-7</v>
      </c>
      <c r="R852" s="51"/>
    </row>
    <row r="853" spans="1:18" outlineLevel="3">
      <c r="A853" s="48">
        <v>852</v>
      </c>
      <c r="B853" s="48">
        <v>4</v>
      </c>
      <c r="C853" s="48" t="s">
        <v>1799</v>
      </c>
      <c r="D853" s="48" t="s">
        <v>1799</v>
      </c>
      <c r="E853" s="48" t="s">
        <v>82</v>
      </c>
      <c r="F853" s="48" t="s">
        <v>82</v>
      </c>
      <c r="G853" s="48" t="s">
        <v>24</v>
      </c>
      <c r="H853" s="48" t="s">
        <v>970</v>
      </c>
      <c r="I853" s="48" t="s">
        <v>84</v>
      </c>
      <c r="J853" s="48"/>
      <c r="K853" s="48" t="s">
        <v>1800</v>
      </c>
      <c r="L853" s="48" t="s">
        <v>1799</v>
      </c>
      <c r="M853" s="48" t="s">
        <v>975</v>
      </c>
      <c r="N853" s="48" t="s">
        <v>22</v>
      </c>
      <c r="O853" s="49">
        <v>50405</v>
      </c>
      <c r="P853" s="50">
        <v>50405</v>
      </c>
      <c r="Q853" s="51">
        <f t="shared" si="14"/>
        <v>9.9999999999999995E-7</v>
      </c>
      <c r="R853" s="51"/>
    </row>
    <row r="854" spans="1:18" outlineLevel="3">
      <c r="A854" s="48">
        <v>853</v>
      </c>
      <c r="B854" s="48">
        <v>4</v>
      </c>
      <c r="C854" s="48" t="s">
        <v>1801</v>
      </c>
      <c r="D854" s="48" t="s">
        <v>1801</v>
      </c>
      <c r="E854" s="48" t="s">
        <v>82</v>
      </c>
      <c r="F854" s="48" t="s">
        <v>82</v>
      </c>
      <c r="G854" s="48" t="s">
        <v>24</v>
      </c>
      <c r="H854" s="48" t="s">
        <v>970</v>
      </c>
      <c r="I854" s="48" t="s">
        <v>84</v>
      </c>
      <c r="J854" s="48"/>
      <c r="K854" s="48" t="s">
        <v>1802</v>
      </c>
      <c r="L854" s="48" t="s">
        <v>1801</v>
      </c>
      <c r="M854" s="48" t="s">
        <v>1024</v>
      </c>
      <c r="N854" s="48" t="s">
        <v>22</v>
      </c>
      <c r="O854" s="49">
        <v>50000</v>
      </c>
      <c r="P854" s="50">
        <v>50000</v>
      </c>
      <c r="Q854" s="51">
        <f t="shared" si="14"/>
        <v>9.9999999999999995E-7</v>
      </c>
      <c r="R854" s="51"/>
    </row>
    <row r="855" spans="1:18" outlineLevel="3">
      <c r="A855" s="48">
        <v>854</v>
      </c>
      <c r="B855" s="48">
        <v>4</v>
      </c>
      <c r="C855" s="48" t="s">
        <v>1803</v>
      </c>
      <c r="D855" s="48" t="s">
        <v>1803</v>
      </c>
      <c r="E855" s="48" t="s">
        <v>82</v>
      </c>
      <c r="F855" s="48" t="s">
        <v>82</v>
      </c>
      <c r="G855" s="48" t="s">
        <v>24</v>
      </c>
      <c r="H855" s="48" t="s">
        <v>970</v>
      </c>
      <c r="I855" s="48" t="s">
        <v>84</v>
      </c>
      <c r="J855" s="48"/>
      <c r="K855" s="48" t="s">
        <v>1804</v>
      </c>
      <c r="L855" s="48" t="s">
        <v>1803</v>
      </c>
      <c r="M855" s="48" t="s">
        <v>1024</v>
      </c>
      <c r="N855" s="48" t="s">
        <v>22</v>
      </c>
      <c r="O855" s="49">
        <v>50000</v>
      </c>
      <c r="P855" s="50">
        <v>50000</v>
      </c>
      <c r="Q855" s="51">
        <f t="shared" si="14"/>
        <v>9.9999999999999995E-7</v>
      </c>
      <c r="R855" s="51"/>
    </row>
    <row r="856" spans="1:18" outlineLevel="3">
      <c r="A856" s="48">
        <v>855</v>
      </c>
      <c r="B856" s="48">
        <v>4</v>
      </c>
      <c r="C856" s="48" t="s">
        <v>1805</v>
      </c>
      <c r="D856" s="48" t="s">
        <v>1805</v>
      </c>
      <c r="E856" s="48" t="s">
        <v>82</v>
      </c>
      <c r="F856" s="48" t="s">
        <v>82</v>
      </c>
      <c r="G856" s="48" t="s">
        <v>24</v>
      </c>
      <c r="H856" s="48" t="s">
        <v>970</v>
      </c>
      <c r="I856" s="48" t="s">
        <v>84</v>
      </c>
      <c r="J856" s="48"/>
      <c r="K856" s="48" t="s">
        <v>1806</v>
      </c>
      <c r="L856" s="48" t="s">
        <v>1805</v>
      </c>
      <c r="M856" s="48" t="s">
        <v>1024</v>
      </c>
      <c r="N856" s="48" t="s">
        <v>22</v>
      </c>
      <c r="O856" s="49">
        <v>50000</v>
      </c>
      <c r="P856" s="50">
        <v>50000</v>
      </c>
      <c r="Q856" s="51">
        <f t="shared" si="14"/>
        <v>9.9999999999999995E-7</v>
      </c>
      <c r="R856" s="51"/>
    </row>
    <row r="857" spans="1:18" outlineLevel="3">
      <c r="A857" s="48">
        <v>856</v>
      </c>
      <c r="B857" s="48">
        <v>4</v>
      </c>
      <c r="C857" s="48" t="s">
        <v>1807</v>
      </c>
      <c r="D857" s="48" t="s">
        <v>1807</v>
      </c>
      <c r="E857" s="48" t="s">
        <v>82</v>
      </c>
      <c r="F857" s="48" t="s">
        <v>82</v>
      </c>
      <c r="G857" s="48" t="s">
        <v>24</v>
      </c>
      <c r="H857" s="48" t="s">
        <v>970</v>
      </c>
      <c r="I857" s="48" t="s">
        <v>84</v>
      </c>
      <c r="J857" s="48"/>
      <c r="K857" s="48" t="s">
        <v>1808</v>
      </c>
      <c r="L857" s="48" t="s">
        <v>1807</v>
      </c>
      <c r="M857" s="48" t="s">
        <v>1024</v>
      </c>
      <c r="N857" s="48" t="s">
        <v>22</v>
      </c>
      <c r="O857" s="49">
        <v>50000</v>
      </c>
      <c r="P857" s="50">
        <v>50000</v>
      </c>
      <c r="Q857" s="51">
        <f t="shared" si="14"/>
        <v>9.9999999999999995E-7</v>
      </c>
      <c r="R857" s="51"/>
    </row>
    <row r="858" spans="1:18" outlineLevel="3">
      <c r="A858" s="48">
        <v>857</v>
      </c>
      <c r="B858" s="48">
        <v>4</v>
      </c>
      <c r="C858" s="48" t="s">
        <v>1809</v>
      </c>
      <c r="D858" s="48" t="s">
        <v>1809</v>
      </c>
      <c r="E858" s="48" t="s">
        <v>82</v>
      </c>
      <c r="F858" s="48" t="s">
        <v>82</v>
      </c>
      <c r="G858" s="48" t="s">
        <v>24</v>
      </c>
      <c r="H858" s="48" t="s">
        <v>970</v>
      </c>
      <c r="I858" s="48" t="s">
        <v>84</v>
      </c>
      <c r="J858" s="48"/>
      <c r="K858" s="48" t="s">
        <v>1810</v>
      </c>
      <c r="L858" s="48" t="s">
        <v>1809</v>
      </c>
      <c r="M858" s="48" t="s">
        <v>1024</v>
      </c>
      <c r="N858" s="48" t="s">
        <v>22</v>
      </c>
      <c r="O858" s="49">
        <v>50000</v>
      </c>
      <c r="P858" s="50">
        <v>50000</v>
      </c>
      <c r="Q858" s="51">
        <f t="shared" si="14"/>
        <v>9.9999999999999995E-7</v>
      </c>
      <c r="R858" s="51"/>
    </row>
    <row r="859" spans="1:18" outlineLevel="3">
      <c r="A859" s="48">
        <v>858</v>
      </c>
      <c r="B859" s="48">
        <v>4</v>
      </c>
      <c r="C859" s="48" t="s">
        <v>1811</v>
      </c>
      <c r="D859" s="48" t="s">
        <v>1811</v>
      </c>
      <c r="E859" s="48" t="s">
        <v>82</v>
      </c>
      <c r="F859" s="48" t="s">
        <v>82</v>
      </c>
      <c r="G859" s="48" t="s">
        <v>24</v>
      </c>
      <c r="H859" s="48" t="s">
        <v>970</v>
      </c>
      <c r="I859" s="48" t="s">
        <v>84</v>
      </c>
      <c r="J859" s="48"/>
      <c r="K859" s="48" t="s">
        <v>1812</v>
      </c>
      <c r="L859" s="48" t="s">
        <v>1811</v>
      </c>
      <c r="M859" s="48" t="s">
        <v>1024</v>
      </c>
      <c r="N859" s="48" t="s">
        <v>22</v>
      </c>
      <c r="O859" s="49">
        <v>50000</v>
      </c>
      <c r="P859" s="50">
        <v>50000</v>
      </c>
      <c r="Q859" s="51">
        <f t="shared" si="14"/>
        <v>9.9999999999999995E-7</v>
      </c>
      <c r="R859" s="51"/>
    </row>
    <row r="860" spans="1:18" outlineLevel="3">
      <c r="A860" s="48">
        <v>859</v>
      </c>
      <c r="B860" s="48">
        <v>4</v>
      </c>
      <c r="C860" s="48" t="s">
        <v>1813</v>
      </c>
      <c r="D860" s="48" t="s">
        <v>1813</v>
      </c>
      <c r="E860" s="48" t="s">
        <v>82</v>
      </c>
      <c r="F860" s="48" t="s">
        <v>82</v>
      </c>
      <c r="G860" s="48" t="s">
        <v>24</v>
      </c>
      <c r="H860" s="48" t="s">
        <v>970</v>
      </c>
      <c r="I860" s="48" t="s">
        <v>84</v>
      </c>
      <c r="J860" s="48"/>
      <c r="K860" s="48" t="s">
        <v>1814</v>
      </c>
      <c r="L860" s="48" t="s">
        <v>1813</v>
      </c>
      <c r="M860" s="48" t="s">
        <v>1024</v>
      </c>
      <c r="N860" s="48" t="s">
        <v>22</v>
      </c>
      <c r="O860" s="49">
        <v>50000</v>
      </c>
      <c r="P860" s="50">
        <v>50000</v>
      </c>
      <c r="Q860" s="51">
        <f t="shared" si="14"/>
        <v>9.9999999999999995E-7</v>
      </c>
      <c r="R860" s="51"/>
    </row>
    <row r="861" spans="1:18" outlineLevel="3">
      <c r="A861" s="48">
        <v>860</v>
      </c>
      <c r="B861" s="48">
        <v>4</v>
      </c>
      <c r="C861" s="48" t="s">
        <v>1815</v>
      </c>
      <c r="D861" s="48" t="s">
        <v>1815</v>
      </c>
      <c r="E861" s="48" t="s">
        <v>82</v>
      </c>
      <c r="F861" s="48" t="s">
        <v>82</v>
      </c>
      <c r="G861" s="48" t="s">
        <v>24</v>
      </c>
      <c r="H861" s="48" t="s">
        <v>970</v>
      </c>
      <c r="I861" s="48" t="s">
        <v>84</v>
      </c>
      <c r="J861" s="48"/>
      <c r="K861" s="48" t="s">
        <v>1816</v>
      </c>
      <c r="L861" s="48" t="s">
        <v>1815</v>
      </c>
      <c r="M861" s="48" t="s">
        <v>972</v>
      </c>
      <c r="N861" s="48" t="s">
        <v>22</v>
      </c>
      <c r="O861" s="49">
        <v>50000</v>
      </c>
      <c r="P861" s="50">
        <v>50000</v>
      </c>
      <c r="Q861" s="51">
        <f t="shared" si="14"/>
        <v>9.9999999999999995E-7</v>
      </c>
      <c r="R861" s="51"/>
    </row>
    <row r="862" spans="1:18" outlineLevel="3">
      <c r="A862" s="48">
        <v>861</v>
      </c>
      <c r="B862" s="48">
        <v>4</v>
      </c>
      <c r="C862" s="48" t="s">
        <v>1817</v>
      </c>
      <c r="D862" s="48" t="s">
        <v>1817</v>
      </c>
      <c r="E862" s="48" t="s">
        <v>82</v>
      </c>
      <c r="F862" s="48" t="s">
        <v>82</v>
      </c>
      <c r="G862" s="48" t="s">
        <v>24</v>
      </c>
      <c r="H862" s="48" t="s">
        <v>970</v>
      </c>
      <c r="I862" s="48" t="s">
        <v>84</v>
      </c>
      <c r="J862" s="48"/>
      <c r="K862" s="48" t="s">
        <v>1818</v>
      </c>
      <c r="L862" s="48" t="s">
        <v>1817</v>
      </c>
      <c r="M862" s="48" t="s">
        <v>1024</v>
      </c>
      <c r="N862" s="48" t="s">
        <v>22</v>
      </c>
      <c r="O862" s="49">
        <v>50000</v>
      </c>
      <c r="P862" s="50">
        <v>50000</v>
      </c>
      <c r="Q862" s="51">
        <f t="shared" si="14"/>
        <v>9.9999999999999995E-7</v>
      </c>
      <c r="R862" s="51"/>
    </row>
    <row r="863" spans="1:18" outlineLevel="3">
      <c r="A863" s="48">
        <v>862</v>
      </c>
      <c r="B863" s="48">
        <v>4</v>
      </c>
      <c r="C863" s="48" t="s">
        <v>1819</v>
      </c>
      <c r="D863" s="48" t="s">
        <v>1819</v>
      </c>
      <c r="E863" s="48" t="s">
        <v>82</v>
      </c>
      <c r="F863" s="48" t="s">
        <v>82</v>
      </c>
      <c r="G863" s="48" t="s">
        <v>24</v>
      </c>
      <c r="H863" s="48" t="s">
        <v>970</v>
      </c>
      <c r="I863" s="48" t="s">
        <v>84</v>
      </c>
      <c r="J863" s="48"/>
      <c r="K863" s="48" t="s">
        <v>1820</v>
      </c>
      <c r="L863" s="48" t="s">
        <v>1819</v>
      </c>
      <c r="M863" s="48" t="s">
        <v>972</v>
      </c>
      <c r="N863" s="48" t="s">
        <v>22</v>
      </c>
      <c r="O863" s="49">
        <v>50000</v>
      </c>
      <c r="P863" s="50">
        <v>50000</v>
      </c>
      <c r="Q863" s="51">
        <f t="shared" si="14"/>
        <v>9.9999999999999995E-7</v>
      </c>
      <c r="R863" s="51"/>
    </row>
    <row r="864" spans="1:18" outlineLevel="3">
      <c r="A864" s="48">
        <v>863</v>
      </c>
      <c r="B864" s="48">
        <v>4</v>
      </c>
      <c r="C864" s="48" t="s">
        <v>1821</v>
      </c>
      <c r="D864" s="48" t="s">
        <v>1821</v>
      </c>
      <c r="E864" s="48" t="s">
        <v>82</v>
      </c>
      <c r="F864" s="48" t="s">
        <v>82</v>
      </c>
      <c r="G864" s="48" t="s">
        <v>24</v>
      </c>
      <c r="H864" s="48" t="s">
        <v>970</v>
      </c>
      <c r="I864" s="48" t="s">
        <v>84</v>
      </c>
      <c r="J864" s="48"/>
      <c r="K864" s="48" t="s">
        <v>1822</v>
      </c>
      <c r="L864" s="48" t="s">
        <v>1821</v>
      </c>
      <c r="M864" s="48" t="s">
        <v>1024</v>
      </c>
      <c r="N864" s="48" t="s">
        <v>22</v>
      </c>
      <c r="O864" s="49">
        <v>49500</v>
      </c>
      <c r="P864" s="50">
        <v>49500</v>
      </c>
      <c r="Q864" s="51">
        <f t="shared" si="14"/>
        <v>9.9999999999999995E-7</v>
      </c>
      <c r="R864" s="51"/>
    </row>
    <row r="865" spans="1:18" outlineLevel="3">
      <c r="A865" s="48">
        <v>864</v>
      </c>
      <c r="B865" s="48">
        <v>4</v>
      </c>
      <c r="C865" s="48" t="s">
        <v>1823</v>
      </c>
      <c r="D865" s="48" t="s">
        <v>1823</v>
      </c>
      <c r="E865" s="48" t="s">
        <v>82</v>
      </c>
      <c r="F865" s="48" t="s">
        <v>82</v>
      </c>
      <c r="G865" s="48" t="s">
        <v>24</v>
      </c>
      <c r="H865" s="48" t="s">
        <v>970</v>
      </c>
      <c r="I865" s="48" t="s">
        <v>84</v>
      </c>
      <c r="J865" s="48"/>
      <c r="K865" s="48" t="s">
        <v>1824</v>
      </c>
      <c r="L865" s="48" t="s">
        <v>1823</v>
      </c>
      <c r="M865" s="48" t="s">
        <v>1024</v>
      </c>
      <c r="N865" s="48" t="s">
        <v>22</v>
      </c>
      <c r="O865" s="49">
        <v>47868</v>
      </c>
      <c r="P865" s="50">
        <v>47868</v>
      </c>
      <c r="Q865" s="51">
        <f t="shared" si="14"/>
        <v>9.9999999999999995E-7</v>
      </c>
      <c r="R865" s="51"/>
    </row>
    <row r="866" spans="1:18" outlineLevel="3">
      <c r="A866" s="48">
        <v>865</v>
      </c>
      <c r="B866" s="48">
        <v>4</v>
      </c>
      <c r="C866" s="48" t="s">
        <v>1825</v>
      </c>
      <c r="D866" s="48" t="s">
        <v>1825</v>
      </c>
      <c r="E866" s="48" t="s">
        <v>82</v>
      </c>
      <c r="F866" s="48" t="s">
        <v>82</v>
      </c>
      <c r="G866" s="48" t="s">
        <v>24</v>
      </c>
      <c r="H866" s="48" t="s">
        <v>970</v>
      </c>
      <c r="I866" s="48" t="s">
        <v>84</v>
      </c>
      <c r="J866" s="48"/>
      <c r="K866" s="48" t="s">
        <v>1826</v>
      </c>
      <c r="L866" s="48" t="s">
        <v>1825</v>
      </c>
      <c r="M866" s="48" t="s">
        <v>975</v>
      </c>
      <c r="N866" s="48" t="s">
        <v>22</v>
      </c>
      <c r="O866" s="49">
        <v>47600</v>
      </c>
      <c r="P866" s="50">
        <v>47600</v>
      </c>
      <c r="Q866" s="51">
        <f t="shared" si="14"/>
        <v>9.9999999999999995E-7</v>
      </c>
      <c r="R866" s="51"/>
    </row>
    <row r="867" spans="1:18" outlineLevel="3">
      <c r="A867" s="48">
        <v>866</v>
      </c>
      <c r="B867" s="48">
        <v>4</v>
      </c>
      <c r="C867" s="48" t="s">
        <v>1827</v>
      </c>
      <c r="D867" s="48" t="s">
        <v>1827</v>
      </c>
      <c r="E867" s="48" t="s">
        <v>82</v>
      </c>
      <c r="F867" s="48" t="s">
        <v>82</v>
      </c>
      <c r="G867" s="48" t="s">
        <v>24</v>
      </c>
      <c r="H867" s="48" t="s">
        <v>970</v>
      </c>
      <c r="I867" s="48" t="s">
        <v>84</v>
      </c>
      <c r="J867" s="48"/>
      <c r="K867" s="48" t="s">
        <v>1828</v>
      </c>
      <c r="L867" s="48" t="s">
        <v>1827</v>
      </c>
      <c r="M867" s="48" t="s">
        <v>1024</v>
      </c>
      <c r="N867" s="48" t="s">
        <v>22</v>
      </c>
      <c r="O867" s="49">
        <v>46400</v>
      </c>
      <c r="P867" s="50">
        <v>46400</v>
      </c>
      <c r="Q867" s="51">
        <f t="shared" si="14"/>
        <v>9.9999999999999995E-7</v>
      </c>
      <c r="R867" s="51"/>
    </row>
    <row r="868" spans="1:18" outlineLevel="3">
      <c r="A868" s="48">
        <v>867</v>
      </c>
      <c r="B868" s="48">
        <v>4</v>
      </c>
      <c r="C868" s="48" t="s">
        <v>1829</v>
      </c>
      <c r="D868" s="48" t="s">
        <v>1829</v>
      </c>
      <c r="E868" s="48" t="s">
        <v>82</v>
      </c>
      <c r="F868" s="48" t="s">
        <v>82</v>
      </c>
      <c r="G868" s="48" t="s">
        <v>24</v>
      </c>
      <c r="H868" s="48" t="s">
        <v>970</v>
      </c>
      <c r="I868" s="48" t="s">
        <v>84</v>
      </c>
      <c r="J868" s="48"/>
      <c r="K868" s="48" t="s">
        <v>1830</v>
      </c>
      <c r="L868" s="48" t="s">
        <v>1829</v>
      </c>
      <c r="M868" s="48" t="s">
        <v>1024</v>
      </c>
      <c r="N868" s="48" t="s">
        <v>22</v>
      </c>
      <c r="O868" s="49">
        <v>46000</v>
      </c>
      <c r="P868" s="50">
        <v>46000</v>
      </c>
      <c r="Q868" s="51">
        <f t="shared" si="14"/>
        <v>9.9999999999999995E-7</v>
      </c>
      <c r="R868" s="51"/>
    </row>
    <row r="869" spans="1:18" outlineLevel="3">
      <c r="A869" s="48">
        <v>868</v>
      </c>
      <c r="B869" s="48">
        <v>4</v>
      </c>
      <c r="C869" s="48" t="s">
        <v>1831</v>
      </c>
      <c r="D869" s="48" t="s">
        <v>1831</v>
      </c>
      <c r="E869" s="48" t="s">
        <v>82</v>
      </c>
      <c r="F869" s="48" t="s">
        <v>82</v>
      </c>
      <c r="G869" s="48" t="s">
        <v>24</v>
      </c>
      <c r="H869" s="48" t="s">
        <v>970</v>
      </c>
      <c r="I869" s="48" t="s">
        <v>84</v>
      </c>
      <c r="J869" s="48"/>
      <c r="K869" s="48" t="s">
        <v>1832</v>
      </c>
      <c r="L869" s="48" t="s">
        <v>1831</v>
      </c>
      <c r="M869" s="48" t="s">
        <v>1024</v>
      </c>
      <c r="N869" s="48" t="s">
        <v>22</v>
      </c>
      <c r="O869" s="49">
        <v>45000</v>
      </c>
      <c r="P869" s="50">
        <v>45000</v>
      </c>
      <c r="Q869" s="51">
        <f t="shared" si="14"/>
        <v>9.9999999999999995E-7</v>
      </c>
      <c r="R869" s="51"/>
    </row>
    <row r="870" spans="1:18" outlineLevel="3">
      <c r="A870" s="48">
        <v>869</v>
      </c>
      <c r="B870" s="48">
        <v>4</v>
      </c>
      <c r="C870" s="48" t="s">
        <v>1833</v>
      </c>
      <c r="D870" s="48" t="s">
        <v>1833</v>
      </c>
      <c r="E870" s="48" t="s">
        <v>82</v>
      </c>
      <c r="F870" s="48" t="s">
        <v>82</v>
      </c>
      <c r="G870" s="48" t="s">
        <v>24</v>
      </c>
      <c r="H870" s="48" t="s">
        <v>970</v>
      </c>
      <c r="I870" s="48" t="s">
        <v>84</v>
      </c>
      <c r="J870" s="48"/>
      <c r="K870" s="48" t="s">
        <v>1834</v>
      </c>
      <c r="L870" s="48" t="s">
        <v>1833</v>
      </c>
      <c r="M870" s="48" t="s">
        <v>972</v>
      </c>
      <c r="N870" s="48" t="s">
        <v>22</v>
      </c>
      <c r="O870" s="49">
        <v>45000</v>
      </c>
      <c r="P870" s="50">
        <v>45000</v>
      </c>
      <c r="Q870" s="51">
        <f t="shared" si="14"/>
        <v>9.9999999999999995E-7</v>
      </c>
      <c r="R870" s="51"/>
    </row>
    <row r="871" spans="1:18" outlineLevel="3">
      <c r="A871" s="48">
        <v>870</v>
      </c>
      <c r="B871" s="48">
        <v>4</v>
      </c>
      <c r="C871" s="48" t="s">
        <v>1835</v>
      </c>
      <c r="D871" s="48" t="s">
        <v>1835</v>
      </c>
      <c r="E871" s="48" t="s">
        <v>82</v>
      </c>
      <c r="F871" s="48" t="s">
        <v>82</v>
      </c>
      <c r="G871" s="48" t="s">
        <v>24</v>
      </c>
      <c r="H871" s="48" t="s">
        <v>970</v>
      </c>
      <c r="I871" s="48" t="s">
        <v>84</v>
      </c>
      <c r="J871" s="48"/>
      <c r="K871" s="48" t="s">
        <v>1836</v>
      </c>
      <c r="L871" s="48" t="s">
        <v>1835</v>
      </c>
      <c r="M871" s="48" t="s">
        <v>972</v>
      </c>
      <c r="N871" s="48" t="s">
        <v>22</v>
      </c>
      <c r="O871" s="49">
        <v>45000</v>
      </c>
      <c r="P871" s="50">
        <v>45000</v>
      </c>
      <c r="Q871" s="51">
        <f t="shared" si="14"/>
        <v>9.9999999999999995E-7</v>
      </c>
      <c r="R871" s="51"/>
    </row>
    <row r="872" spans="1:18" outlineLevel="3">
      <c r="A872" s="48">
        <v>871</v>
      </c>
      <c r="B872" s="48">
        <v>4</v>
      </c>
      <c r="C872" s="48" t="s">
        <v>1837</v>
      </c>
      <c r="D872" s="48" t="s">
        <v>1837</v>
      </c>
      <c r="E872" s="48" t="s">
        <v>82</v>
      </c>
      <c r="F872" s="48" t="s">
        <v>82</v>
      </c>
      <c r="G872" s="48" t="s">
        <v>24</v>
      </c>
      <c r="H872" s="48" t="s">
        <v>970</v>
      </c>
      <c r="I872" s="48" t="s">
        <v>84</v>
      </c>
      <c r="J872" s="48"/>
      <c r="K872" s="48" t="s">
        <v>1838</v>
      </c>
      <c r="L872" s="48" t="s">
        <v>1837</v>
      </c>
      <c r="M872" s="48" t="s">
        <v>1024</v>
      </c>
      <c r="N872" s="48" t="s">
        <v>22</v>
      </c>
      <c r="O872" s="49">
        <v>45000</v>
      </c>
      <c r="P872" s="50">
        <v>45000</v>
      </c>
      <c r="Q872" s="51">
        <f t="shared" si="14"/>
        <v>9.9999999999999995E-7</v>
      </c>
      <c r="R872" s="51"/>
    </row>
    <row r="873" spans="1:18" outlineLevel="3">
      <c r="A873" s="48">
        <v>872</v>
      </c>
      <c r="B873" s="48">
        <v>4</v>
      </c>
      <c r="C873" s="48" t="s">
        <v>1839</v>
      </c>
      <c r="D873" s="48" t="s">
        <v>1839</v>
      </c>
      <c r="E873" s="48" t="s">
        <v>82</v>
      </c>
      <c r="F873" s="48" t="s">
        <v>82</v>
      </c>
      <c r="G873" s="48" t="s">
        <v>24</v>
      </c>
      <c r="H873" s="48" t="s">
        <v>970</v>
      </c>
      <c r="I873" s="48" t="s">
        <v>84</v>
      </c>
      <c r="J873" s="48"/>
      <c r="K873" s="48" t="s">
        <v>1840</v>
      </c>
      <c r="L873" s="48" t="s">
        <v>1839</v>
      </c>
      <c r="M873" s="48" t="s">
        <v>972</v>
      </c>
      <c r="N873" s="48" t="s">
        <v>22</v>
      </c>
      <c r="O873" s="49">
        <v>45000</v>
      </c>
      <c r="P873" s="50">
        <v>45000</v>
      </c>
      <c r="Q873" s="51">
        <f t="shared" si="14"/>
        <v>9.9999999999999995E-7</v>
      </c>
      <c r="R873" s="51"/>
    </row>
    <row r="874" spans="1:18" outlineLevel="3">
      <c r="A874" s="48">
        <v>873</v>
      </c>
      <c r="B874" s="48">
        <v>4</v>
      </c>
      <c r="C874" s="48" t="s">
        <v>1841</v>
      </c>
      <c r="D874" s="48" t="s">
        <v>1841</v>
      </c>
      <c r="E874" s="48" t="s">
        <v>82</v>
      </c>
      <c r="F874" s="48" t="s">
        <v>82</v>
      </c>
      <c r="G874" s="48" t="s">
        <v>24</v>
      </c>
      <c r="H874" s="48" t="s">
        <v>970</v>
      </c>
      <c r="I874" s="48" t="s">
        <v>84</v>
      </c>
      <c r="J874" s="48"/>
      <c r="K874" s="48" t="s">
        <v>1842</v>
      </c>
      <c r="L874" s="48" t="s">
        <v>1841</v>
      </c>
      <c r="M874" s="48" t="s">
        <v>1024</v>
      </c>
      <c r="N874" s="48" t="s">
        <v>22</v>
      </c>
      <c r="O874" s="49">
        <v>45000</v>
      </c>
      <c r="P874" s="50">
        <v>45000</v>
      </c>
      <c r="Q874" s="51">
        <f t="shared" si="14"/>
        <v>9.9999999999999995E-7</v>
      </c>
      <c r="R874" s="51"/>
    </row>
    <row r="875" spans="1:18" outlineLevel="3">
      <c r="A875" s="48">
        <v>874</v>
      </c>
      <c r="B875" s="48">
        <v>4</v>
      </c>
      <c r="C875" s="48" t="s">
        <v>1843</v>
      </c>
      <c r="D875" s="48" t="s">
        <v>1843</v>
      </c>
      <c r="E875" s="48" t="s">
        <v>82</v>
      </c>
      <c r="F875" s="48" t="s">
        <v>82</v>
      </c>
      <c r="G875" s="48" t="s">
        <v>24</v>
      </c>
      <c r="H875" s="48" t="s">
        <v>970</v>
      </c>
      <c r="I875" s="48" t="s">
        <v>84</v>
      </c>
      <c r="J875" s="48"/>
      <c r="K875" s="48" t="s">
        <v>1844</v>
      </c>
      <c r="L875" s="48" t="s">
        <v>1843</v>
      </c>
      <c r="M875" s="48" t="s">
        <v>972</v>
      </c>
      <c r="N875" s="48" t="s">
        <v>22</v>
      </c>
      <c r="O875" s="49">
        <v>45000</v>
      </c>
      <c r="P875" s="50">
        <v>45000</v>
      </c>
      <c r="Q875" s="51">
        <f t="shared" si="14"/>
        <v>9.9999999999999995E-7</v>
      </c>
      <c r="R875" s="51"/>
    </row>
    <row r="876" spans="1:18" outlineLevel="3">
      <c r="A876" s="48">
        <v>875</v>
      </c>
      <c r="B876" s="48">
        <v>4</v>
      </c>
      <c r="C876" s="48" t="s">
        <v>1845</v>
      </c>
      <c r="D876" s="48" t="s">
        <v>1845</v>
      </c>
      <c r="E876" s="48" t="s">
        <v>82</v>
      </c>
      <c r="F876" s="48" t="s">
        <v>82</v>
      </c>
      <c r="G876" s="48" t="s">
        <v>24</v>
      </c>
      <c r="H876" s="48" t="s">
        <v>970</v>
      </c>
      <c r="I876" s="48" t="s">
        <v>84</v>
      </c>
      <c r="J876" s="48"/>
      <c r="K876" s="48" t="s">
        <v>1846</v>
      </c>
      <c r="L876" s="48" t="s">
        <v>1845</v>
      </c>
      <c r="M876" s="48" t="s">
        <v>1024</v>
      </c>
      <c r="N876" s="48" t="s">
        <v>22</v>
      </c>
      <c r="O876" s="49">
        <v>44000</v>
      </c>
      <c r="P876" s="50">
        <v>44000</v>
      </c>
      <c r="Q876" s="51">
        <f t="shared" si="14"/>
        <v>9.9999999999999995E-7</v>
      </c>
      <c r="R876" s="51"/>
    </row>
    <row r="877" spans="1:18" outlineLevel="3">
      <c r="A877" s="48">
        <v>876</v>
      </c>
      <c r="B877" s="48">
        <v>4</v>
      </c>
      <c r="C877" s="48" t="s">
        <v>1847</v>
      </c>
      <c r="D877" s="48" t="s">
        <v>1847</v>
      </c>
      <c r="E877" s="48" t="s">
        <v>82</v>
      </c>
      <c r="F877" s="48" t="s">
        <v>82</v>
      </c>
      <c r="G877" s="48" t="s">
        <v>24</v>
      </c>
      <c r="H877" s="48" t="s">
        <v>970</v>
      </c>
      <c r="I877" s="48" t="s">
        <v>84</v>
      </c>
      <c r="J877" s="48"/>
      <c r="K877" s="48" t="s">
        <v>1848</v>
      </c>
      <c r="L877" s="48" t="s">
        <v>1847</v>
      </c>
      <c r="M877" s="48" t="s">
        <v>1024</v>
      </c>
      <c r="N877" s="48" t="s">
        <v>22</v>
      </c>
      <c r="O877" s="49">
        <v>42536</v>
      </c>
      <c r="P877" s="50">
        <v>42536</v>
      </c>
      <c r="Q877" s="51">
        <f t="shared" si="14"/>
        <v>9.9999999999999995E-7</v>
      </c>
      <c r="R877" s="51"/>
    </row>
    <row r="878" spans="1:18" outlineLevel="3">
      <c r="A878" s="48">
        <v>877</v>
      </c>
      <c r="B878" s="48">
        <v>4</v>
      </c>
      <c r="C878" s="48" t="s">
        <v>1849</v>
      </c>
      <c r="D878" s="48" t="s">
        <v>1849</v>
      </c>
      <c r="E878" s="48" t="s">
        <v>82</v>
      </c>
      <c r="F878" s="48" t="s">
        <v>82</v>
      </c>
      <c r="G878" s="48" t="s">
        <v>24</v>
      </c>
      <c r="H878" s="48" t="s">
        <v>970</v>
      </c>
      <c r="I878" s="48" t="s">
        <v>84</v>
      </c>
      <c r="J878" s="48"/>
      <c r="K878" s="48" t="s">
        <v>1850</v>
      </c>
      <c r="L878" s="48" t="s">
        <v>1849</v>
      </c>
      <c r="M878" s="48" t="s">
        <v>972</v>
      </c>
      <c r="N878" s="48" t="s">
        <v>22</v>
      </c>
      <c r="O878" s="49">
        <v>40000</v>
      </c>
      <c r="P878" s="50">
        <v>40000</v>
      </c>
      <c r="Q878" s="51">
        <f t="shared" si="14"/>
        <v>9.9999999999999995E-7</v>
      </c>
      <c r="R878" s="51"/>
    </row>
    <row r="879" spans="1:18" outlineLevel="3">
      <c r="A879" s="48">
        <v>878</v>
      </c>
      <c r="B879" s="48">
        <v>4</v>
      </c>
      <c r="C879" s="48" t="s">
        <v>1851</v>
      </c>
      <c r="D879" s="48" t="s">
        <v>1851</v>
      </c>
      <c r="E879" s="48" t="s">
        <v>82</v>
      </c>
      <c r="F879" s="48" t="s">
        <v>82</v>
      </c>
      <c r="G879" s="48" t="s">
        <v>24</v>
      </c>
      <c r="H879" s="48" t="s">
        <v>970</v>
      </c>
      <c r="I879" s="48" t="s">
        <v>84</v>
      </c>
      <c r="J879" s="48"/>
      <c r="K879" s="48" t="s">
        <v>1852</v>
      </c>
      <c r="L879" s="48" t="s">
        <v>1851</v>
      </c>
      <c r="M879" s="48" t="s">
        <v>1024</v>
      </c>
      <c r="N879" s="48" t="s">
        <v>22</v>
      </c>
      <c r="O879" s="49">
        <v>40000</v>
      </c>
      <c r="P879" s="50">
        <v>40000</v>
      </c>
      <c r="Q879" s="51">
        <f t="shared" si="14"/>
        <v>9.9999999999999995E-7</v>
      </c>
      <c r="R879" s="51"/>
    </row>
    <row r="880" spans="1:18" outlineLevel="3">
      <c r="A880" s="48">
        <v>879</v>
      </c>
      <c r="B880" s="48">
        <v>4</v>
      </c>
      <c r="C880" s="48" t="s">
        <v>1853</v>
      </c>
      <c r="D880" s="48" t="s">
        <v>1853</v>
      </c>
      <c r="E880" s="48" t="s">
        <v>82</v>
      </c>
      <c r="F880" s="48" t="s">
        <v>82</v>
      </c>
      <c r="G880" s="48" t="s">
        <v>24</v>
      </c>
      <c r="H880" s="48" t="s">
        <v>970</v>
      </c>
      <c r="I880" s="48" t="s">
        <v>84</v>
      </c>
      <c r="J880" s="48"/>
      <c r="K880" s="48" t="s">
        <v>1854</v>
      </c>
      <c r="L880" s="48" t="s">
        <v>1853</v>
      </c>
      <c r="M880" s="48" t="s">
        <v>972</v>
      </c>
      <c r="N880" s="48" t="s">
        <v>22</v>
      </c>
      <c r="O880" s="49">
        <v>40000</v>
      </c>
      <c r="P880" s="50">
        <v>40000</v>
      </c>
      <c r="Q880" s="51">
        <f t="shared" si="14"/>
        <v>9.9999999999999995E-7</v>
      </c>
      <c r="R880" s="51"/>
    </row>
    <row r="881" spans="1:18" outlineLevel="3">
      <c r="A881" s="48">
        <v>880</v>
      </c>
      <c r="B881" s="48">
        <v>4</v>
      </c>
      <c r="C881" s="48" t="s">
        <v>1855</v>
      </c>
      <c r="D881" s="48" t="s">
        <v>1855</v>
      </c>
      <c r="E881" s="48" t="s">
        <v>82</v>
      </c>
      <c r="F881" s="48" t="s">
        <v>82</v>
      </c>
      <c r="G881" s="48" t="s">
        <v>24</v>
      </c>
      <c r="H881" s="48" t="s">
        <v>970</v>
      </c>
      <c r="I881" s="48" t="s">
        <v>84</v>
      </c>
      <c r="J881" s="48"/>
      <c r="K881" s="48" t="s">
        <v>1856</v>
      </c>
      <c r="L881" s="48" t="s">
        <v>1855</v>
      </c>
      <c r="M881" s="48" t="s">
        <v>972</v>
      </c>
      <c r="N881" s="48" t="s">
        <v>22</v>
      </c>
      <c r="O881" s="49">
        <v>40000</v>
      </c>
      <c r="P881" s="50">
        <v>40000</v>
      </c>
      <c r="Q881" s="51">
        <f t="shared" si="14"/>
        <v>9.9999999999999995E-7</v>
      </c>
      <c r="R881" s="51"/>
    </row>
    <row r="882" spans="1:18" outlineLevel="3">
      <c r="A882" s="48">
        <v>881</v>
      </c>
      <c r="B882" s="48">
        <v>4</v>
      </c>
      <c r="C882" s="48" t="s">
        <v>1857</v>
      </c>
      <c r="D882" s="48" t="s">
        <v>1857</v>
      </c>
      <c r="E882" s="48" t="s">
        <v>82</v>
      </c>
      <c r="F882" s="48" t="s">
        <v>82</v>
      </c>
      <c r="G882" s="48" t="s">
        <v>24</v>
      </c>
      <c r="H882" s="48" t="s">
        <v>970</v>
      </c>
      <c r="I882" s="48" t="s">
        <v>84</v>
      </c>
      <c r="J882" s="48"/>
      <c r="K882" s="48" t="s">
        <v>1858</v>
      </c>
      <c r="L882" s="48" t="s">
        <v>1857</v>
      </c>
      <c r="M882" s="48" t="s">
        <v>1024</v>
      </c>
      <c r="N882" s="48" t="s">
        <v>22</v>
      </c>
      <c r="O882" s="49">
        <v>40000</v>
      </c>
      <c r="P882" s="50">
        <v>40000</v>
      </c>
      <c r="Q882" s="51">
        <f t="shared" si="14"/>
        <v>9.9999999999999995E-7</v>
      </c>
      <c r="R882" s="51"/>
    </row>
    <row r="883" spans="1:18" outlineLevel="3">
      <c r="A883" s="48">
        <v>882</v>
      </c>
      <c r="B883" s="48">
        <v>4</v>
      </c>
      <c r="C883" s="48" t="s">
        <v>1859</v>
      </c>
      <c r="D883" s="48" t="s">
        <v>1859</v>
      </c>
      <c r="E883" s="48" t="s">
        <v>82</v>
      </c>
      <c r="F883" s="48" t="s">
        <v>82</v>
      </c>
      <c r="G883" s="48" t="s">
        <v>24</v>
      </c>
      <c r="H883" s="48" t="s">
        <v>970</v>
      </c>
      <c r="I883" s="48" t="s">
        <v>84</v>
      </c>
      <c r="J883" s="48"/>
      <c r="K883" s="48" t="s">
        <v>1860</v>
      </c>
      <c r="L883" s="48" t="s">
        <v>1859</v>
      </c>
      <c r="M883" s="48" t="s">
        <v>975</v>
      </c>
      <c r="N883" s="48" t="s">
        <v>22</v>
      </c>
      <c r="O883" s="49">
        <v>40000</v>
      </c>
      <c r="P883" s="50">
        <v>40000</v>
      </c>
      <c r="Q883" s="51">
        <f t="shared" si="14"/>
        <v>9.9999999999999995E-7</v>
      </c>
      <c r="R883" s="51"/>
    </row>
    <row r="884" spans="1:18" outlineLevel="3">
      <c r="A884" s="48">
        <v>883</v>
      </c>
      <c r="B884" s="48">
        <v>4</v>
      </c>
      <c r="C884" s="48" t="s">
        <v>1861</v>
      </c>
      <c r="D884" s="48" t="s">
        <v>1861</v>
      </c>
      <c r="E884" s="48" t="s">
        <v>82</v>
      </c>
      <c r="F884" s="48" t="s">
        <v>82</v>
      </c>
      <c r="G884" s="48" t="s">
        <v>24</v>
      </c>
      <c r="H884" s="48" t="s">
        <v>970</v>
      </c>
      <c r="I884" s="48" t="s">
        <v>84</v>
      </c>
      <c r="J884" s="48"/>
      <c r="K884" s="48" t="s">
        <v>1862</v>
      </c>
      <c r="L884" s="48" t="s">
        <v>1861</v>
      </c>
      <c r="M884" s="48" t="s">
        <v>972</v>
      </c>
      <c r="N884" s="48" t="s">
        <v>22</v>
      </c>
      <c r="O884" s="49">
        <v>40000</v>
      </c>
      <c r="P884" s="50">
        <v>40000</v>
      </c>
      <c r="Q884" s="51">
        <f t="shared" si="14"/>
        <v>9.9999999999999995E-7</v>
      </c>
      <c r="R884" s="51"/>
    </row>
    <row r="885" spans="1:18" outlineLevel="3">
      <c r="A885" s="48">
        <v>884</v>
      </c>
      <c r="B885" s="48">
        <v>4</v>
      </c>
      <c r="C885" s="48" t="s">
        <v>1863</v>
      </c>
      <c r="D885" s="48" t="s">
        <v>1863</v>
      </c>
      <c r="E885" s="48" t="s">
        <v>82</v>
      </c>
      <c r="F885" s="48" t="s">
        <v>82</v>
      </c>
      <c r="G885" s="48" t="s">
        <v>24</v>
      </c>
      <c r="H885" s="48" t="s">
        <v>970</v>
      </c>
      <c r="I885" s="48" t="s">
        <v>84</v>
      </c>
      <c r="J885" s="48"/>
      <c r="K885" s="48" t="s">
        <v>1864</v>
      </c>
      <c r="L885" s="48" t="s">
        <v>1863</v>
      </c>
      <c r="M885" s="48" t="s">
        <v>972</v>
      </c>
      <c r="N885" s="48" t="s">
        <v>22</v>
      </c>
      <c r="O885" s="49">
        <v>40000</v>
      </c>
      <c r="P885" s="50">
        <v>40000</v>
      </c>
      <c r="Q885" s="51">
        <f t="shared" si="14"/>
        <v>9.9999999999999995E-7</v>
      </c>
      <c r="R885" s="51"/>
    </row>
    <row r="886" spans="1:18" outlineLevel="3">
      <c r="A886" s="48">
        <v>885</v>
      </c>
      <c r="B886" s="48">
        <v>4</v>
      </c>
      <c r="C886" s="48" t="s">
        <v>1865</v>
      </c>
      <c r="D886" s="48" t="s">
        <v>1865</v>
      </c>
      <c r="E886" s="48" t="s">
        <v>82</v>
      </c>
      <c r="F886" s="48" t="s">
        <v>82</v>
      </c>
      <c r="G886" s="48" t="s">
        <v>24</v>
      </c>
      <c r="H886" s="48" t="s">
        <v>970</v>
      </c>
      <c r="I886" s="48" t="s">
        <v>84</v>
      </c>
      <c r="J886" s="48"/>
      <c r="K886" s="48" t="s">
        <v>1866</v>
      </c>
      <c r="L886" s="48" t="s">
        <v>1865</v>
      </c>
      <c r="M886" s="48" t="s">
        <v>975</v>
      </c>
      <c r="N886" s="48" t="s">
        <v>22</v>
      </c>
      <c r="O886" s="49">
        <v>40000</v>
      </c>
      <c r="P886" s="50">
        <v>40000</v>
      </c>
      <c r="Q886" s="51">
        <f t="shared" si="14"/>
        <v>9.9999999999999995E-7</v>
      </c>
      <c r="R886" s="51"/>
    </row>
    <row r="887" spans="1:18" outlineLevel="3">
      <c r="A887" s="48">
        <v>886</v>
      </c>
      <c r="B887" s="48">
        <v>4</v>
      </c>
      <c r="C887" s="48" t="s">
        <v>1867</v>
      </c>
      <c r="D887" s="48" t="s">
        <v>1867</v>
      </c>
      <c r="E887" s="48" t="s">
        <v>82</v>
      </c>
      <c r="F887" s="48" t="s">
        <v>82</v>
      </c>
      <c r="G887" s="48" t="s">
        <v>24</v>
      </c>
      <c r="H887" s="48" t="s">
        <v>970</v>
      </c>
      <c r="I887" s="48" t="s">
        <v>84</v>
      </c>
      <c r="J887" s="48"/>
      <c r="K887" s="48" t="s">
        <v>1868</v>
      </c>
      <c r="L887" s="48" t="s">
        <v>1867</v>
      </c>
      <c r="M887" s="48" t="s">
        <v>1024</v>
      </c>
      <c r="N887" s="48" t="s">
        <v>22</v>
      </c>
      <c r="O887" s="49">
        <v>36000</v>
      </c>
      <c r="P887" s="50">
        <v>36000</v>
      </c>
      <c r="Q887" s="51">
        <f t="shared" si="14"/>
        <v>9.9999999999999995E-7</v>
      </c>
      <c r="R887" s="51"/>
    </row>
    <row r="888" spans="1:18" outlineLevel="3">
      <c r="A888" s="48">
        <v>887</v>
      </c>
      <c r="B888" s="48">
        <v>4</v>
      </c>
      <c r="C888" s="48" t="s">
        <v>1869</v>
      </c>
      <c r="D888" s="48" t="s">
        <v>1869</v>
      </c>
      <c r="E888" s="48" t="s">
        <v>82</v>
      </c>
      <c r="F888" s="48" t="s">
        <v>82</v>
      </c>
      <c r="G888" s="48" t="s">
        <v>24</v>
      </c>
      <c r="H888" s="48" t="s">
        <v>970</v>
      </c>
      <c r="I888" s="48" t="s">
        <v>84</v>
      </c>
      <c r="J888" s="48"/>
      <c r="K888" s="48" t="s">
        <v>1870</v>
      </c>
      <c r="L888" s="48" t="s">
        <v>1869</v>
      </c>
      <c r="M888" s="48" t="s">
        <v>972</v>
      </c>
      <c r="N888" s="48" t="s">
        <v>22</v>
      </c>
      <c r="O888" s="49">
        <v>36000</v>
      </c>
      <c r="P888" s="50">
        <v>36000</v>
      </c>
      <c r="Q888" s="51">
        <f t="shared" si="14"/>
        <v>9.9999999999999995E-7</v>
      </c>
      <c r="R888" s="51"/>
    </row>
    <row r="889" spans="1:18" outlineLevel="3">
      <c r="A889" s="48">
        <v>888</v>
      </c>
      <c r="B889" s="48">
        <v>4</v>
      </c>
      <c r="C889" s="48" t="s">
        <v>1871</v>
      </c>
      <c r="D889" s="48" t="s">
        <v>1871</v>
      </c>
      <c r="E889" s="48" t="s">
        <v>82</v>
      </c>
      <c r="F889" s="48" t="s">
        <v>82</v>
      </c>
      <c r="G889" s="48" t="s">
        <v>24</v>
      </c>
      <c r="H889" s="48" t="s">
        <v>970</v>
      </c>
      <c r="I889" s="48" t="s">
        <v>84</v>
      </c>
      <c r="J889" s="48"/>
      <c r="K889" s="48" t="s">
        <v>1872</v>
      </c>
      <c r="L889" s="48" t="s">
        <v>1871</v>
      </c>
      <c r="M889" s="48" t="s">
        <v>1024</v>
      </c>
      <c r="N889" s="48" t="s">
        <v>22</v>
      </c>
      <c r="O889" s="49">
        <v>36000</v>
      </c>
      <c r="P889" s="50">
        <v>36000</v>
      </c>
      <c r="Q889" s="51">
        <f t="shared" si="14"/>
        <v>9.9999999999999995E-7</v>
      </c>
      <c r="R889" s="51"/>
    </row>
    <row r="890" spans="1:18" outlineLevel="3">
      <c r="A890" s="48">
        <v>889</v>
      </c>
      <c r="B890" s="48">
        <v>4</v>
      </c>
      <c r="C890" s="48" t="s">
        <v>1873</v>
      </c>
      <c r="D890" s="48" t="s">
        <v>1873</v>
      </c>
      <c r="E890" s="48" t="s">
        <v>82</v>
      </c>
      <c r="F890" s="48" t="s">
        <v>82</v>
      </c>
      <c r="G890" s="48" t="s">
        <v>24</v>
      </c>
      <c r="H890" s="48" t="s">
        <v>970</v>
      </c>
      <c r="I890" s="48" t="s">
        <v>84</v>
      </c>
      <c r="J890" s="48"/>
      <c r="K890" s="48" t="s">
        <v>1874</v>
      </c>
      <c r="L890" s="48" t="s">
        <v>1873</v>
      </c>
      <c r="M890" s="48" t="s">
        <v>972</v>
      </c>
      <c r="N890" s="48" t="s">
        <v>22</v>
      </c>
      <c r="O890" s="49">
        <v>35000</v>
      </c>
      <c r="P890" s="50">
        <v>35000</v>
      </c>
      <c r="Q890" s="51">
        <f t="shared" si="14"/>
        <v>9.9999999999999995E-7</v>
      </c>
      <c r="R890" s="51"/>
    </row>
    <row r="891" spans="1:18" outlineLevel="3">
      <c r="A891" s="48">
        <v>890</v>
      </c>
      <c r="B891" s="48">
        <v>4</v>
      </c>
      <c r="C891" s="48" t="s">
        <v>1875</v>
      </c>
      <c r="D891" s="48" t="s">
        <v>1875</v>
      </c>
      <c r="E891" s="48" t="s">
        <v>82</v>
      </c>
      <c r="F891" s="48" t="s">
        <v>82</v>
      </c>
      <c r="G891" s="48" t="s">
        <v>24</v>
      </c>
      <c r="H891" s="48" t="s">
        <v>970</v>
      </c>
      <c r="I891" s="48" t="s">
        <v>84</v>
      </c>
      <c r="J891" s="48"/>
      <c r="K891" s="48" t="s">
        <v>1876</v>
      </c>
      <c r="L891" s="48" t="s">
        <v>1875</v>
      </c>
      <c r="M891" s="48" t="s">
        <v>1024</v>
      </c>
      <c r="N891" s="48" t="s">
        <v>22</v>
      </c>
      <c r="O891" s="49">
        <v>35000</v>
      </c>
      <c r="P891" s="50">
        <v>35000</v>
      </c>
      <c r="Q891" s="51">
        <f t="shared" si="14"/>
        <v>9.9999999999999995E-7</v>
      </c>
      <c r="R891" s="51"/>
    </row>
    <row r="892" spans="1:18" outlineLevel="3">
      <c r="A892" s="48">
        <v>891</v>
      </c>
      <c r="B892" s="48">
        <v>4</v>
      </c>
      <c r="C892" s="48" t="s">
        <v>1877</v>
      </c>
      <c r="D892" s="48" t="s">
        <v>1877</v>
      </c>
      <c r="E892" s="48" t="s">
        <v>82</v>
      </c>
      <c r="F892" s="48" t="s">
        <v>82</v>
      </c>
      <c r="G892" s="48" t="s">
        <v>24</v>
      </c>
      <c r="H892" s="48" t="s">
        <v>970</v>
      </c>
      <c r="I892" s="48" t="s">
        <v>84</v>
      </c>
      <c r="J892" s="48"/>
      <c r="K892" s="48" t="s">
        <v>1878</v>
      </c>
      <c r="L892" s="48" t="s">
        <v>1877</v>
      </c>
      <c r="M892" s="48" t="s">
        <v>1024</v>
      </c>
      <c r="N892" s="48" t="s">
        <v>22</v>
      </c>
      <c r="O892" s="49">
        <v>34552</v>
      </c>
      <c r="P892" s="50">
        <v>34552</v>
      </c>
      <c r="Q892" s="51">
        <f t="shared" si="14"/>
        <v>9.9999999999999995E-7</v>
      </c>
      <c r="R892" s="51"/>
    </row>
    <row r="893" spans="1:18" outlineLevel="3">
      <c r="A893" s="48">
        <v>892</v>
      </c>
      <c r="B893" s="48">
        <v>4</v>
      </c>
      <c r="C893" s="48" t="s">
        <v>1879</v>
      </c>
      <c r="D893" s="48" t="s">
        <v>1879</v>
      </c>
      <c r="E893" s="48" t="s">
        <v>82</v>
      </c>
      <c r="F893" s="48" t="s">
        <v>82</v>
      </c>
      <c r="G893" s="48" t="s">
        <v>24</v>
      </c>
      <c r="H893" s="48" t="s">
        <v>970</v>
      </c>
      <c r="I893" s="48" t="s">
        <v>84</v>
      </c>
      <c r="J893" s="48"/>
      <c r="K893" s="48" t="s">
        <v>1880</v>
      </c>
      <c r="L893" s="48" t="s">
        <v>1879</v>
      </c>
      <c r="M893" s="48" t="s">
        <v>1024</v>
      </c>
      <c r="N893" s="48" t="s">
        <v>22</v>
      </c>
      <c r="O893" s="49">
        <v>34552</v>
      </c>
      <c r="P893" s="50">
        <v>34552</v>
      </c>
      <c r="Q893" s="51">
        <f t="shared" si="14"/>
        <v>9.9999999999999995E-7</v>
      </c>
      <c r="R893" s="51"/>
    </row>
    <row r="894" spans="1:18" outlineLevel="3">
      <c r="A894" s="48">
        <v>893</v>
      </c>
      <c r="B894" s="48">
        <v>4</v>
      </c>
      <c r="C894" s="48" t="s">
        <v>1881</v>
      </c>
      <c r="D894" s="48" t="s">
        <v>1881</v>
      </c>
      <c r="E894" s="48" t="s">
        <v>82</v>
      </c>
      <c r="F894" s="48" t="s">
        <v>82</v>
      </c>
      <c r="G894" s="48" t="s">
        <v>24</v>
      </c>
      <c r="H894" s="48" t="s">
        <v>970</v>
      </c>
      <c r="I894" s="48" t="s">
        <v>84</v>
      </c>
      <c r="J894" s="48"/>
      <c r="K894" s="48" t="s">
        <v>1882</v>
      </c>
      <c r="L894" s="48" t="s">
        <v>1881</v>
      </c>
      <c r="M894" s="48" t="s">
        <v>1024</v>
      </c>
      <c r="N894" s="48" t="s">
        <v>22</v>
      </c>
      <c r="O894" s="49">
        <v>30500</v>
      </c>
      <c r="P894" s="50">
        <v>30500</v>
      </c>
      <c r="Q894" s="51">
        <f t="shared" si="14"/>
        <v>9.9999999999999995E-7</v>
      </c>
      <c r="R894" s="51"/>
    </row>
    <row r="895" spans="1:18" outlineLevel="3">
      <c r="A895" s="48">
        <v>894</v>
      </c>
      <c r="B895" s="48">
        <v>4</v>
      </c>
      <c r="C895" s="48" t="s">
        <v>1883</v>
      </c>
      <c r="D895" s="48" t="s">
        <v>1883</v>
      </c>
      <c r="E895" s="48" t="s">
        <v>82</v>
      </c>
      <c r="F895" s="48" t="s">
        <v>82</v>
      </c>
      <c r="G895" s="48" t="s">
        <v>24</v>
      </c>
      <c r="H895" s="48" t="s">
        <v>970</v>
      </c>
      <c r="I895" s="48" t="s">
        <v>84</v>
      </c>
      <c r="J895" s="48"/>
      <c r="K895" s="48" t="s">
        <v>1884</v>
      </c>
      <c r="L895" s="48" t="s">
        <v>1883</v>
      </c>
      <c r="M895" s="48" t="s">
        <v>972</v>
      </c>
      <c r="N895" s="48" t="s">
        <v>22</v>
      </c>
      <c r="O895" s="49">
        <v>30000</v>
      </c>
      <c r="P895" s="50">
        <v>30000</v>
      </c>
      <c r="Q895" s="51">
        <f t="shared" si="14"/>
        <v>9.9999999999999995E-7</v>
      </c>
      <c r="R895" s="51"/>
    </row>
    <row r="896" spans="1:18" outlineLevel="3">
      <c r="A896" s="48">
        <v>895</v>
      </c>
      <c r="B896" s="48">
        <v>4</v>
      </c>
      <c r="C896" s="48" t="s">
        <v>1885</v>
      </c>
      <c r="D896" s="48" t="s">
        <v>1885</v>
      </c>
      <c r="E896" s="48" t="s">
        <v>82</v>
      </c>
      <c r="F896" s="48" t="s">
        <v>82</v>
      </c>
      <c r="G896" s="48" t="s">
        <v>24</v>
      </c>
      <c r="H896" s="48" t="s">
        <v>970</v>
      </c>
      <c r="I896" s="48" t="s">
        <v>84</v>
      </c>
      <c r="J896" s="48"/>
      <c r="K896" s="48" t="s">
        <v>1886</v>
      </c>
      <c r="L896" s="48" t="s">
        <v>1885</v>
      </c>
      <c r="M896" s="48" t="s">
        <v>975</v>
      </c>
      <c r="N896" s="48" t="s">
        <v>22</v>
      </c>
      <c r="O896" s="49">
        <v>30000</v>
      </c>
      <c r="P896" s="50">
        <v>30000</v>
      </c>
      <c r="Q896" s="51">
        <f t="shared" si="14"/>
        <v>9.9999999999999995E-7</v>
      </c>
      <c r="R896" s="51"/>
    </row>
    <row r="897" spans="1:18" outlineLevel="3">
      <c r="A897" s="48">
        <v>896</v>
      </c>
      <c r="B897" s="48">
        <v>4</v>
      </c>
      <c r="C897" s="48" t="s">
        <v>1887</v>
      </c>
      <c r="D897" s="48" t="s">
        <v>1887</v>
      </c>
      <c r="E897" s="48" t="s">
        <v>82</v>
      </c>
      <c r="F897" s="48" t="s">
        <v>82</v>
      </c>
      <c r="G897" s="48" t="s">
        <v>24</v>
      </c>
      <c r="H897" s="48" t="s">
        <v>970</v>
      </c>
      <c r="I897" s="48" t="s">
        <v>84</v>
      </c>
      <c r="J897" s="48"/>
      <c r="K897" s="48" t="s">
        <v>1888</v>
      </c>
      <c r="L897" s="48" t="s">
        <v>1887</v>
      </c>
      <c r="M897" s="48" t="s">
        <v>1024</v>
      </c>
      <c r="N897" s="48" t="s">
        <v>22</v>
      </c>
      <c r="O897" s="49">
        <v>30000</v>
      </c>
      <c r="P897" s="50">
        <v>30000</v>
      </c>
      <c r="Q897" s="51">
        <f t="shared" si="14"/>
        <v>9.9999999999999995E-7</v>
      </c>
      <c r="R897" s="51"/>
    </row>
    <row r="898" spans="1:18" outlineLevel="3">
      <c r="A898" s="48">
        <v>897</v>
      </c>
      <c r="B898" s="48">
        <v>4</v>
      </c>
      <c r="C898" s="48" t="s">
        <v>1889</v>
      </c>
      <c r="D898" s="48" t="s">
        <v>1889</v>
      </c>
      <c r="E898" s="48" t="s">
        <v>82</v>
      </c>
      <c r="F898" s="48" t="s">
        <v>82</v>
      </c>
      <c r="G898" s="48" t="s">
        <v>24</v>
      </c>
      <c r="H898" s="48" t="s">
        <v>970</v>
      </c>
      <c r="I898" s="48" t="s">
        <v>84</v>
      </c>
      <c r="J898" s="48"/>
      <c r="K898" s="48" t="s">
        <v>1890</v>
      </c>
      <c r="L898" s="48" t="s">
        <v>1889</v>
      </c>
      <c r="M898" s="48" t="s">
        <v>972</v>
      </c>
      <c r="N898" s="48" t="s">
        <v>22</v>
      </c>
      <c r="O898" s="49">
        <v>30000</v>
      </c>
      <c r="P898" s="50">
        <v>30000</v>
      </c>
      <c r="Q898" s="51">
        <f t="shared" si="14"/>
        <v>9.9999999999999995E-7</v>
      </c>
      <c r="R898" s="51"/>
    </row>
    <row r="899" spans="1:18" outlineLevel="3">
      <c r="A899" s="48">
        <v>898</v>
      </c>
      <c r="B899" s="48">
        <v>4</v>
      </c>
      <c r="C899" s="48" t="s">
        <v>1891</v>
      </c>
      <c r="D899" s="48" t="s">
        <v>1891</v>
      </c>
      <c r="E899" s="48" t="s">
        <v>82</v>
      </c>
      <c r="F899" s="48" t="s">
        <v>82</v>
      </c>
      <c r="G899" s="48" t="s">
        <v>24</v>
      </c>
      <c r="H899" s="48" t="s">
        <v>970</v>
      </c>
      <c r="I899" s="48" t="s">
        <v>84</v>
      </c>
      <c r="J899" s="48"/>
      <c r="K899" s="48" t="s">
        <v>1892</v>
      </c>
      <c r="L899" s="48" t="s">
        <v>1891</v>
      </c>
      <c r="M899" s="48" t="s">
        <v>972</v>
      </c>
      <c r="N899" s="48" t="s">
        <v>22</v>
      </c>
      <c r="O899" s="49">
        <v>30000</v>
      </c>
      <c r="P899" s="50">
        <v>30000</v>
      </c>
      <c r="Q899" s="51">
        <f t="shared" si="14"/>
        <v>9.9999999999999995E-7</v>
      </c>
      <c r="R899" s="51"/>
    </row>
    <row r="900" spans="1:18" outlineLevel="3">
      <c r="A900" s="48">
        <v>899</v>
      </c>
      <c r="B900" s="48">
        <v>4</v>
      </c>
      <c r="C900" s="48" t="s">
        <v>1893</v>
      </c>
      <c r="D900" s="48" t="s">
        <v>1893</v>
      </c>
      <c r="E900" s="48" t="s">
        <v>82</v>
      </c>
      <c r="F900" s="48" t="s">
        <v>82</v>
      </c>
      <c r="G900" s="48" t="s">
        <v>24</v>
      </c>
      <c r="H900" s="48" t="s">
        <v>970</v>
      </c>
      <c r="I900" s="48" t="s">
        <v>84</v>
      </c>
      <c r="J900" s="48"/>
      <c r="K900" s="48" t="s">
        <v>1894</v>
      </c>
      <c r="L900" s="48" t="s">
        <v>1893</v>
      </c>
      <c r="M900" s="48" t="s">
        <v>972</v>
      </c>
      <c r="N900" s="48" t="s">
        <v>22</v>
      </c>
      <c r="O900" s="49">
        <v>30000</v>
      </c>
      <c r="P900" s="50">
        <v>30000</v>
      </c>
      <c r="Q900" s="51">
        <f t="shared" si="14"/>
        <v>9.9999999999999995E-7</v>
      </c>
      <c r="R900" s="51"/>
    </row>
    <row r="901" spans="1:18" outlineLevel="3">
      <c r="A901" s="48">
        <v>900</v>
      </c>
      <c r="B901" s="48">
        <v>4</v>
      </c>
      <c r="C901" s="48" t="s">
        <v>1895</v>
      </c>
      <c r="D901" s="48" t="s">
        <v>1895</v>
      </c>
      <c r="E901" s="48" t="s">
        <v>82</v>
      </c>
      <c r="F901" s="48" t="s">
        <v>82</v>
      </c>
      <c r="G901" s="48" t="s">
        <v>24</v>
      </c>
      <c r="H901" s="48" t="s">
        <v>970</v>
      </c>
      <c r="I901" s="48" t="s">
        <v>84</v>
      </c>
      <c r="J901" s="48"/>
      <c r="K901" s="48" t="s">
        <v>1896</v>
      </c>
      <c r="L901" s="48" t="s">
        <v>1895</v>
      </c>
      <c r="M901" s="48" t="s">
        <v>1024</v>
      </c>
      <c r="N901" s="48" t="s">
        <v>22</v>
      </c>
      <c r="O901" s="49">
        <v>30000</v>
      </c>
      <c r="P901" s="50">
        <v>30000</v>
      </c>
      <c r="Q901" s="51">
        <f t="shared" si="14"/>
        <v>9.9999999999999995E-7</v>
      </c>
      <c r="R901" s="51"/>
    </row>
    <row r="902" spans="1:18" outlineLevel="3">
      <c r="A902" s="48">
        <v>901</v>
      </c>
      <c r="B902" s="48">
        <v>4</v>
      </c>
      <c r="C902" s="48" t="s">
        <v>1897</v>
      </c>
      <c r="D902" s="48" t="s">
        <v>1897</v>
      </c>
      <c r="E902" s="48" t="s">
        <v>82</v>
      </c>
      <c r="F902" s="48" t="s">
        <v>82</v>
      </c>
      <c r="G902" s="48" t="s">
        <v>24</v>
      </c>
      <c r="H902" s="48" t="s">
        <v>970</v>
      </c>
      <c r="I902" s="48" t="s">
        <v>84</v>
      </c>
      <c r="J902" s="48"/>
      <c r="K902" s="48" t="s">
        <v>1898</v>
      </c>
      <c r="L902" s="48" t="s">
        <v>1897</v>
      </c>
      <c r="M902" s="48" t="s">
        <v>972</v>
      </c>
      <c r="N902" s="48" t="s">
        <v>22</v>
      </c>
      <c r="O902" s="49">
        <v>30000</v>
      </c>
      <c r="P902" s="50">
        <v>30000</v>
      </c>
      <c r="Q902" s="51">
        <f t="shared" si="14"/>
        <v>9.9999999999999995E-7</v>
      </c>
      <c r="R902" s="51"/>
    </row>
    <row r="903" spans="1:18" outlineLevel="3">
      <c r="A903" s="48">
        <v>902</v>
      </c>
      <c r="B903" s="48">
        <v>4</v>
      </c>
      <c r="C903" s="48" t="s">
        <v>1899</v>
      </c>
      <c r="D903" s="48" t="s">
        <v>1899</v>
      </c>
      <c r="E903" s="48" t="s">
        <v>82</v>
      </c>
      <c r="F903" s="48" t="s">
        <v>82</v>
      </c>
      <c r="G903" s="48" t="s">
        <v>24</v>
      </c>
      <c r="H903" s="48" t="s">
        <v>970</v>
      </c>
      <c r="I903" s="48" t="s">
        <v>84</v>
      </c>
      <c r="J903" s="48"/>
      <c r="K903" s="48" t="s">
        <v>1900</v>
      </c>
      <c r="L903" s="48" t="s">
        <v>1899</v>
      </c>
      <c r="M903" s="48" t="s">
        <v>1024</v>
      </c>
      <c r="N903" s="48" t="s">
        <v>22</v>
      </c>
      <c r="O903" s="49">
        <v>30000</v>
      </c>
      <c r="P903" s="50">
        <v>30000</v>
      </c>
      <c r="Q903" s="51">
        <f t="shared" si="14"/>
        <v>9.9999999999999995E-7</v>
      </c>
      <c r="R903" s="51"/>
    </row>
    <row r="904" spans="1:18" outlineLevel="3">
      <c r="A904" s="48">
        <v>903</v>
      </c>
      <c r="B904" s="48">
        <v>4</v>
      </c>
      <c r="C904" s="48" t="s">
        <v>1901</v>
      </c>
      <c r="D904" s="48" t="s">
        <v>1901</v>
      </c>
      <c r="E904" s="48" t="s">
        <v>82</v>
      </c>
      <c r="F904" s="48" t="s">
        <v>82</v>
      </c>
      <c r="G904" s="48" t="s">
        <v>24</v>
      </c>
      <c r="H904" s="48" t="s">
        <v>970</v>
      </c>
      <c r="I904" s="48" t="s">
        <v>84</v>
      </c>
      <c r="J904" s="48"/>
      <c r="K904" s="48" t="s">
        <v>1902</v>
      </c>
      <c r="L904" s="48" t="s">
        <v>1901</v>
      </c>
      <c r="M904" s="48" t="s">
        <v>1024</v>
      </c>
      <c r="N904" s="48" t="s">
        <v>22</v>
      </c>
      <c r="O904" s="49">
        <v>29164</v>
      </c>
      <c r="P904" s="50">
        <v>29164</v>
      </c>
      <c r="Q904" s="51">
        <f t="shared" si="14"/>
        <v>9.9999999999999995E-7</v>
      </c>
      <c r="R904" s="51"/>
    </row>
    <row r="905" spans="1:18" outlineLevel="3">
      <c r="A905" s="48">
        <v>904</v>
      </c>
      <c r="B905" s="48">
        <v>4</v>
      </c>
      <c r="C905" s="48" t="s">
        <v>1903</v>
      </c>
      <c r="D905" s="48" t="s">
        <v>1903</v>
      </c>
      <c r="E905" s="48" t="s">
        <v>82</v>
      </c>
      <c r="F905" s="48" t="s">
        <v>82</v>
      </c>
      <c r="G905" s="48" t="s">
        <v>24</v>
      </c>
      <c r="H905" s="48" t="s">
        <v>970</v>
      </c>
      <c r="I905" s="48" t="s">
        <v>84</v>
      </c>
      <c r="J905" s="48"/>
      <c r="K905" s="48" t="s">
        <v>1904</v>
      </c>
      <c r="L905" s="48" t="s">
        <v>1903</v>
      </c>
      <c r="M905" s="48" t="s">
        <v>1024</v>
      </c>
      <c r="N905" s="48" t="s">
        <v>22</v>
      </c>
      <c r="O905" s="49">
        <v>28750</v>
      </c>
      <c r="P905" s="50">
        <v>28750</v>
      </c>
      <c r="Q905" s="51">
        <f t="shared" si="14"/>
        <v>9.9999999999999995E-7</v>
      </c>
      <c r="R905" s="51"/>
    </row>
    <row r="906" spans="1:18" outlineLevel="3">
      <c r="A906" s="48">
        <v>905</v>
      </c>
      <c r="B906" s="48">
        <v>4</v>
      </c>
      <c r="C906" s="48" t="s">
        <v>1905</v>
      </c>
      <c r="D906" s="48" t="s">
        <v>1905</v>
      </c>
      <c r="E906" s="48" t="s">
        <v>82</v>
      </c>
      <c r="F906" s="48" t="s">
        <v>82</v>
      </c>
      <c r="G906" s="48" t="s">
        <v>24</v>
      </c>
      <c r="H906" s="48" t="s">
        <v>970</v>
      </c>
      <c r="I906" s="48" t="s">
        <v>84</v>
      </c>
      <c r="J906" s="48"/>
      <c r="K906" s="48" t="s">
        <v>1906</v>
      </c>
      <c r="L906" s="48" t="s">
        <v>1905</v>
      </c>
      <c r="M906" s="48" t="s">
        <v>1024</v>
      </c>
      <c r="N906" s="48" t="s">
        <v>22</v>
      </c>
      <c r="O906" s="49">
        <v>27000</v>
      </c>
      <c r="P906" s="50">
        <v>27000</v>
      </c>
      <c r="Q906" s="51">
        <f t="shared" si="14"/>
        <v>9.9999999999999995E-7</v>
      </c>
      <c r="R906" s="51"/>
    </row>
    <row r="907" spans="1:18" outlineLevel="3">
      <c r="A907" s="48">
        <v>906</v>
      </c>
      <c r="B907" s="48">
        <v>4</v>
      </c>
      <c r="C907" s="48" t="s">
        <v>1907</v>
      </c>
      <c r="D907" s="48" t="s">
        <v>1907</v>
      </c>
      <c r="E907" s="48" t="s">
        <v>82</v>
      </c>
      <c r="F907" s="48" t="s">
        <v>82</v>
      </c>
      <c r="G907" s="48" t="s">
        <v>24</v>
      </c>
      <c r="H907" s="48" t="s">
        <v>970</v>
      </c>
      <c r="I907" s="48" t="s">
        <v>84</v>
      </c>
      <c r="J907" s="48"/>
      <c r="K907" s="48" t="s">
        <v>1908</v>
      </c>
      <c r="L907" s="48" t="s">
        <v>1907</v>
      </c>
      <c r="M907" s="48" t="s">
        <v>972</v>
      </c>
      <c r="N907" s="48" t="s">
        <v>22</v>
      </c>
      <c r="O907" s="49">
        <v>27000</v>
      </c>
      <c r="P907" s="50">
        <v>27000</v>
      </c>
      <c r="Q907" s="51">
        <f t="shared" si="14"/>
        <v>9.9999999999999995E-7</v>
      </c>
      <c r="R907" s="51"/>
    </row>
    <row r="908" spans="1:18" outlineLevel="3">
      <c r="A908" s="48">
        <v>907</v>
      </c>
      <c r="B908" s="48">
        <v>4</v>
      </c>
      <c r="C908" s="48" t="s">
        <v>1909</v>
      </c>
      <c r="D908" s="48" t="s">
        <v>1909</v>
      </c>
      <c r="E908" s="48" t="s">
        <v>82</v>
      </c>
      <c r="F908" s="48" t="s">
        <v>82</v>
      </c>
      <c r="G908" s="48" t="s">
        <v>24</v>
      </c>
      <c r="H908" s="48" t="s">
        <v>970</v>
      </c>
      <c r="I908" s="48" t="s">
        <v>84</v>
      </c>
      <c r="J908" s="48"/>
      <c r="K908" s="48" t="s">
        <v>1910</v>
      </c>
      <c r="L908" s="48" t="s">
        <v>1909</v>
      </c>
      <c r="M908" s="48" t="s">
        <v>975</v>
      </c>
      <c r="N908" s="48" t="s">
        <v>22</v>
      </c>
      <c r="O908" s="49">
        <v>26368</v>
      </c>
      <c r="P908" s="50">
        <v>26368</v>
      </c>
      <c r="Q908" s="51">
        <f t="shared" ref="Q908:Q971" si="15">ROUND(P908/$P$2,6)</f>
        <v>9.9999999999999995E-7</v>
      </c>
      <c r="R908" s="51"/>
    </row>
    <row r="909" spans="1:18" outlineLevel="3">
      <c r="A909" s="48">
        <v>908</v>
      </c>
      <c r="B909" s="48">
        <v>4</v>
      </c>
      <c r="C909" s="48" t="s">
        <v>1911</v>
      </c>
      <c r="D909" s="48" t="s">
        <v>1911</v>
      </c>
      <c r="E909" s="48" t="s">
        <v>82</v>
      </c>
      <c r="F909" s="48" t="s">
        <v>82</v>
      </c>
      <c r="G909" s="48" t="s">
        <v>24</v>
      </c>
      <c r="H909" s="48" t="s">
        <v>970</v>
      </c>
      <c r="I909" s="48" t="s">
        <v>84</v>
      </c>
      <c r="J909" s="48"/>
      <c r="K909" s="48" t="s">
        <v>1912</v>
      </c>
      <c r="L909" s="48" t="s">
        <v>1911</v>
      </c>
      <c r="M909" s="48" t="s">
        <v>1024</v>
      </c>
      <c r="N909" s="48" t="s">
        <v>22</v>
      </c>
      <c r="O909" s="49">
        <v>25000</v>
      </c>
      <c r="P909" s="50">
        <v>25000</v>
      </c>
      <c r="Q909" s="51">
        <f t="shared" si="15"/>
        <v>9.9999999999999995E-7</v>
      </c>
      <c r="R909" s="51"/>
    </row>
    <row r="910" spans="1:18" outlineLevel="3">
      <c r="A910" s="48">
        <v>909</v>
      </c>
      <c r="B910" s="48">
        <v>4</v>
      </c>
      <c r="C910" s="48" t="s">
        <v>1913</v>
      </c>
      <c r="D910" s="48" t="s">
        <v>1913</v>
      </c>
      <c r="E910" s="48" t="s">
        <v>82</v>
      </c>
      <c r="F910" s="48" t="s">
        <v>82</v>
      </c>
      <c r="G910" s="48" t="s">
        <v>24</v>
      </c>
      <c r="H910" s="48" t="s">
        <v>970</v>
      </c>
      <c r="I910" s="48" t="s">
        <v>84</v>
      </c>
      <c r="J910" s="48"/>
      <c r="K910" s="48" t="s">
        <v>1914</v>
      </c>
      <c r="L910" s="48" t="s">
        <v>1913</v>
      </c>
      <c r="M910" s="48" t="s">
        <v>1024</v>
      </c>
      <c r="N910" s="48" t="s">
        <v>22</v>
      </c>
      <c r="O910" s="49">
        <v>25000</v>
      </c>
      <c r="P910" s="50">
        <v>25000</v>
      </c>
      <c r="Q910" s="51">
        <f t="shared" si="15"/>
        <v>9.9999999999999995E-7</v>
      </c>
      <c r="R910" s="51"/>
    </row>
    <row r="911" spans="1:18" outlineLevel="3">
      <c r="A911" s="48">
        <v>910</v>
      </c>
      <c r="B911" s="48">
        <v>4</v>
      </c>
      <c r="C911" s="48" t="s">
        <v>1915</v>
      </c>
      <c r="D911" s="48" t="s">
        <v>1915</v>
      </c>
      <c r="E911" s="48" t="s">
        <v>82</v>
      </c>
      <c r="F911" s="48" t="s">
        <v>82</v>
      </c>
      <c r="G911" s="48" t="s">
        <v>24</v>
      </c>
      <c r="H911" s="48" t="s">
        <v>970</v>
      </c>
      <c r="I911" s="48" t="s">
        <v>84</v>
      </c>
      <c r="J911" s="48"/>
      <c r="K911" s="48" t="s">
        <v>1916</v>
      </c>
      <c r="L911" s="48" t="s">
        <v>1915</v>
      </c>
      <c r="M911" s="48" t="s">
        <v>1024</v>
      </c>
      <c r="N911" s="48" t="s">
        <v>22</v>
      </c>
      <c r="O911" s="49">
        <v>25000</v>
      </c>
      <c r="P911" s="50">
        <v>25000</v>
      </c>
      <c r="Q911" s="51">
        <f t="shared" si="15"/>
        <v>9.9999999999999995E-7</v>
      </c>
      <c r="R911" s="51"/>
    </row>
    <row r="912" spans="1:18" outlineLevel="3">
      <c r="A912" s="48">
        <v>911</v>
      </c>
      <c r="B912" s="48">
        <v>4</v>
      </c>
      <c r="C912" s="48" t="s">
        <v>1917</v>
      </c>
      <c r="D912" s="48" t="s">
        <v>1917</v>
      </c>
      <c r="E912" s="48" t="s">
        <v>82</v>
      </c>
      <c r="F912" s="48" t="s">
        <v>82</v>
      </c>
      <c r="G912" s="48" t="s">
        <v>24</v>
      </c>
      <c r="H912" s="48" t="s">
        <v>970</v>
      </c>
      <c r="I912" s="48" t="s">
        <v>84</v>
      </c>
      <c r="J912" s="48"/>
      <c r="K912" s="48" t="s">
        <v>1918</v>
      </c>
      <c r="L912" s="48" t="s">
        <v>1917</v>
      </c>
      <c r="M912" s="48" t="s">
        <v>972</v>
      </c>
      <c r="N912" s="48" t="s">
        <v>22</v>
      </c>
      <c r="O912" s="49">
        <v>25000</v>
      </c>
      <c r="P912" s="50">
        <v>25000</v>
      </c>
      <c r="Q912" s="51">
        <f t="shared" si="15"/>
        <v>9.9999999999999995E-7</v>
      </c>
      <c r="R912" s="51"/>
    </row>
    <row r="913" spans="1:18" outlineLevel="3">
      <c r="A913" s="48">
        <v>912</v>
      </c>
      <c r="B913" s="48">
        <v>4</v>
      </c>
      <c r="C913" s="48" t="s">
        <v>1919</v>
      </c>
      <c r="D913" s="48" t="s">
        <v>1919</v>
      </c>
      <c r="E913" s="48" t="s">
        <v>82</v>
      </c>
      <c r="F913" s="48" t="s">
        <v>82</v>
      </c>
      <c r="G913" s="48" t="s">
        <v>24</v>
      </c>
      <c r="H913" s="48" t="s">
        <v>970</v>
      </c>
      <c r="I913" s="48" t="s">
        <v>84</v>
      </c>
      <c r="J913" s="48"/>
      <c r="K913" s="48" t="s">
        <v>1920</v>
      </c>
      <c r="L913" s="48" t="s">
        <v>1919</v>
      </c>
      <c r="M913" s="48" t="s">
        <v>972</v>
      </c>
      <c r="N913" s="48" t="s">
        <v>22</v>
      </c>
      <c r="O913" s="49">
        <v>25000</v>
      </c>
      <c r="P913" s="50">
        <v>25000</v>
      </c>
      <c r="Q913" s="51">
        <f t="shared" si="15"/>
        <v>9.9999999999999995E-7</v>
      </c>
      <c r="R913" s="51"/>
    </row>
    <row r="914" spans="1:18" outlineLevel="3">
      <c r="A914" s="48">
        <v>913</v>
      </c>
      <c r="B914" s="48">
        <v>4</v>
      </c>
      <c r="C914" s="48" t="s">
        <v>1921</v>
      </c>
      <c r="D914" s="48" t="s">
        <v>1921</v>
      </c>
      <c r="E914" s="48" t="s">
        <v>82</v>
      </c>
      <c r="F914" s="48" t="s">
        <v>82</v>
      </c>
      <c r="G914" s="48" t="s">
        <v>24</v>
      </c>
      <c r="H914" s="48" t="s">
        <v>970</v>
      </c>
      <c r="I914" s="48" t="s">
        <v>84</v>
      </c>
      <c r="J914" s="48"/>
      <c r="K914" s="48" t="s">
        <v>1922</v>
      </c>
      <c r="L914" s="48" t="s">
        <v>1921</v>
      </c>
      <c r="M914" s="48" t="s">
        <v>972</v>
      </c>
      <c r="N914" s="48" t="s">
        <v>22</v>
      </c>
      <c r="O914" s="49">
        <v>25000</v>
      </c>
      <c r="P914" s="50">
        <v>25000</v>
      </c>
      <c r="Q914" s="51">
        <f t="shared" si="15"/>
        <v>9.9999999999999995E-7</v>
      </c>
      <c r="R914" s="51"/>
    </row>
    <row r="915" spans="1:18" outlineLevel="3">
      <c r="A915" s="48">
        <v>914</v>
      </c>
      <c r="B915" s="48">
        <v>4</v>
      </c>
      <c r="C915" s="48" t="s">
        <v>1923</v>
      </c>
      <c r="D915" s="48" t="s">
        <v>1923</v>
      </c>
      <c r="E915" s="48" t="s">
        <v>82</v>
      </c>
      <c r="F915" s="48" t="s">
        <v>82</v>
      </c>
      <c r="G915" s="48" t="s">
        <v>24</v>
      </c>
      <c r="H915" s="48" t="s">
        <v>970</v>
      </c>
      <c r="I915" s="48" t="s">
        <v>84</v>
      </c>
      <c r="J915" s="48"/>
      <c r="K915" s="48" t="s">
        <v>1924</v>
      </c>
      <c r="L915" s="48" t="s">
        <v>1923</v>
      </c>
      <c r="M915" s="48" t="s">
        <v>1024</v>
      </c>
      <c r="N915" s="48" t="s">
        <v>22</v>
      </c>
      <c r="O915" s="49">
        <v>25000</v>
      </c>
      <c r="P915" s="50">
        <v>25000</v>
      </c>
      <c r="Q915" s="51">
        <f t="shared" si="15"/>
        <v>9.9999999999999995E-7</v>
      </c>
      <c r="R915" s="51"/>
    </row>
    <row r="916" spans="1:18" outlineLevel="3">
      <c r="A916" s="48">
        <v>915</v>
      </c>
      <c r="B916" s="48">
        <v>4</v>
      </c>
      <c r="C916" s="48" t="s">
        <v>1925</v>
      </c>
      <c r="D916" s="48" t="s">
        <v>1925</v>
      </c>
      <c r="E916" s="48" t="s">
        <v>82</v>
      </c>
      <c r="F916" s="48" t="s">
        <v>82</v>
      </c>
      <c r="G916" s="48" t="s">
        <v>24</v>
      </c>
      <c r="H916" s="48" t="s">
        <v>970</v>
      </c>
      <c r="I916" s="48" t="s">
        <v>84</v>
      </c>
      <c r="J916" s="48"/>
      <c r="K916" s="48" t="s">
        <v>1926</v>
      </c>
      <c r="L916" s="48" t="s">
        <v>1925</v>
      </c>
      <c r="M916" s="48" t="s">
        <v>972</v>
      </c>
      <c r="N916" s="48" t="s">
        <v>22</v>
      </c>
      <c r="O916" s="49">
        <v>25000</v>
      </c>
      <c r="P916" s="50">
        <v>25000</v>
      </c>
      <c r="Q916" s="51">
        <f t="shared" si="15"/>
        <v>9.9999999999999995E-7</v>
      </c>
      <c r="R916" s="51"/>
    </row>
    <row r="917" spans="1:18" outlineLevel="3">
      <c r="A917" s="48">
        <v>916</v>
      </c>
      <c r="B917" s="48">
        <v>4</v>
      </c>
      <c r="C917" s="48" t="s">
        <v>1927</v>
      </c>
      <c r="D917" s="48" t="s">
        <v>1927</v>
      </c>
      <c r="E917" s="48" t="s">
        <v>82</v>
      </c>
      <c r="F917" s="48" t="s">
        <v>82</v>
      </c>
      <c r="G917" s="48" t="s">
        <v>24</v>
      </c>
      <c r="H917" s="48" t="s">
        <v>970</v>
      </c>
      <c r="I917" s="48" t="s">
        <v>84</v>
      </c>
      <c r="J917" s="48"/>
      <c r="K917" s="48" t="s">
        <v>1928</v>
      </c>
      <c r="L917" s="48" t="s">
        <v>1927</v>
      </c>
      <c r="M917" s="48" t="s">
        <v>1024</v>
      </c>
      <c r="N917" s="48" t="s">
        <v>22</v>
      </c>
      <c r="O917" s="49">
        <v>25000</v>
      </c>
      <c r="P917" s="50">
        <v>25000</v>
      </c>
      <c r="Q917" s="51">
        <f t="shared" si="15"/>
        <v>9.9999999999999995E-7</v>
      </c>
      <c r="R917" s="51"/>
    </row>
    <row r="918" spans="1:18" outlineLevel="3">
      <c r="A918" s="48">
        <v>917</v>
      </c>
      <c r="B918" s="48">
        <v>4</v>
      </c>
      <c r="C918" s="48" t="s">
        <v>1929</v>
      </c>
      <c r="D918" s="48" t="s">
        <v>1929</v>
      </c>
      <c r="E918" s="48" t="s">
        <v>82</v>
      </c>
      <c r="F918" s="48" t="s">
        <v>82</v>
      </c>
      <c r="G918" s="48" t="s">
        <v>24</v>
      </c>
      <c r="H918" s="48" t="s">
        <v>970</v>
      </c>
      <c r="I918" s="48" t="s">
        <v>84</v>
      </c>
      <c r="J918" s="48"/>
      <c r="K918" s="48" t="s">
        <v>1930</v>
      </c>
      <c r="L918" s="48" t="s">
        <v>1929</v>
      </c>
      <c r="M918" s="48" t="s">
        <v>1024</v>
      </c>
      <c r="N918" s="48" t="s">
        <v>22</v>
      </c>
      <c r="O918" s="49">
        <v>25000</v>
      </c>
      <c r="P918" s="50">
        <v>25000</v>
      </c>
      <c r="Q918" s="51">
        <f t="shared" si="15"/>
        <v>9.9999999999999995E-7</v>
      </c>
      <c r="R918" s="51"/>
    </row>
    <row r="919" spans="1:18" outlineLevel="3">
      <c r="A919" s="48">
        <v>918</v>
      </c>
      <c r="B919" s="48">
        <v>4</v>
      </c>
      <c r="C919" s="48" t="s">
        <v>1931</v>
      </c>
      <c r="D919" s="48" t="s">
        <v>1931</v>
      </c>
      <c r="E919" s="48" t="s">
        <v>82</v>
      </c>
      <c r="F919" s="48" t="s">
        <v>82</v>
      </c>
      <c r="G919" s="48" t="s">
        <v>24</v>
      </c>
      <c r="H919" s="48" t="s">
        <v>970</v>
      </c>
      <c r="I919" s="48" t="s">
        <v>84</v>
      </c>
      <c r="J919" s="48"/>
      <c r="K919" s="48" t="s">
        <v>1932</v>
      </c>
      <c r="L919" s="48" t="s">
        <v>1931</v>
      </c>
      <c r="M919" s="48" t="s">
        <v>1024</v>
      </c>
      <c r="N919" s="48" t="s">
        <v>22</v>
      </c>
      <c r="O919" s="49">
        <v>24700</v>
      </c>
      <c r="P919" s="50">
        <v>24700</v>
      </c>
      <c r="Q919" s="51">
        <f t="shared" si="15"/>
        <v>9.9999999999999995E-7</v>
      </c>
      <c r="R919" s="51"/>
    </row>
    <row r="920" spans="1:18" outlineLevel="3">
      <c r="A920" s="48">
        <v>919</v>
      </c>
      <c r="B920" s="48">
        <v>4</v>
      </c>
      <c r="C920" s="48" t="s">
        <v>1933</v>
      </c>
      <c r="D920" s="48" t="s">
        <v>1933</v>
      </c>
      <c r="E920" s="48" t="s">
        <v>82</v>
      </c>
      <c r="F920" s="48" t="s">
        <v>82</v>
      </c>
      <c r="G920" s="48" t="s">
        <v>24</v>
      </c>
      <c r="H920" s="48" t="s">
        <v>970</v>
      </c>
      <c r="I920" s="48" t="s">
        <v>84</v>
      </c>
      <c r="J920" s="48"/>
      <c r="K920" s="48" t="s">
        <v>1934</v>
      </c>
      <c r="L920" s="48" t="s">
        <v>1933</v>
      </c>
      <c r="M920" s="48" t="s">
        <v>975</v>
      </c>
      <c r="N920" s="48" t="s">
        <v>22</v>
      </c>
      <c r="O920" s="49">
        <v>24500</v>
      </c>
      <c r="P920" s="50">
        <v>24500</v>
      </c>
      <c r="Q920" s="51">
        <f t="shared" si="15"/>
        <v>9.9999999999999995E-7</v>
      </c>
      <c r="R920" s="51"/>
    </row>
    <row r="921" spans="1:18" outlineLevel="3">
      <c r="A921" s="48">
        <v>920</v>
      </c>
      <c r="B921" s="48">
        <v>4</v>
      </c>
      <c r="C921" s="48" t="s">
        <v>1935</v>
      </c>
      <c r="D921" s="48" t="s">
        <v>1935</v>
      </c>
      <c r="E921" s="48" t="s">
        <v>82</v>
      </c>
      <c r="F921" s="48" t="s">
        <v>82</v>
      </c>
      <c r="G921" s="48" t="s">
        <v>24</v>
      </c>
      <c r="H921" s="48" t="s">
        <v>970</v>
      </c>
      <c r="I921" s="48" t="s">
        <v>84</v>
      </c>
      <c r="J921" s="48"/>
      <c r="K921" s="48" t="s">
        <v>1936</v>
      </c>
      <c r="L921" s="48" t="s">
        <v>1935</v>
      </c>
      <c r="M921" s="48" t="s">
        <v>1024</v>
      </c>
      <c r="N921" s="48" t="s">
        <v>22</v>
      </c>
      <c r="O921" s="49">
        <v>23000</v>
      </c>
      <c r="P921" s="50">
        <v>23000</v>
      </c>
      <c r="Q921" s="51">
        <f t="shared" si="15"/>
        <v>9.9999999999999995E-7</v>
      </c>
      <c r="R921" s="51"/>
    </row>
    <row r="922" spans="1:18" outlineLevel="3">
      <c r="A922" s="48">
        <v>921</v>
      </c>
      <c r="B922" s="48">
        <v>4</v>
      </c>
      <c r="C922" s="48" t="s">
        <v>1937</v>
      </c>
      <c r="D922" s="48" t="s">
        <v>1937</v>
      </c>
      <c r="E922" s="48" t="s">
        <v>82</v>
      </c>
      <c r="F922" s="48" t="s">
        <v>82</v>
      </c>
      <c r="G922" s="48" t="s">
        <v>24</v>
      </c>
      <c r="H922" s="48" t="s">
        <v>970</v>
      </c>
      <c r="I922" s="48" t="s">
        <v>84</v>
      </c>
      <c r="J922" s="48"/>
      <c r="K922" s="48" t="s">
        <v>1938</v>
      </c>
      <c r="L922" s="48" t="s">
        <v>1937</v>
      </c>
      <c r="M922" s="48" t="s">
        <v>972</v>
      </c>
      <c r="N922" s="48" t="s">
        <v>22</v>
      </c>
      <c r="O922" s="49">
        <v>23000</v>
      </c>
      <c r="P922" s="50">
        <v>23000</v>
      </c>
      <c r="Q922" s="51">
        <f t="shared" si="15"/>
        <v>9.9999999999999995E-7</v>
      </c>
      <c r="R922" s="51"/>
    </row>
    <row r="923" spans="1:18" outlineLevel="3">
      <c r="A923" s="48">
        <v>922</v>
      </c>
      <c r="B923" s="48">
        <v>4</v>
      </c>
      <c r="C923" s="48" t="s">
        <v>1939</v>
      </c>
      <c r="D923" s="48" t="s">
        <v>1939</v>
      </c>
      <c r="E923" s="48" t="s">
        <v>82</v>
      </c>
      <c r="F923" s="48" t="s">
        <v>82</v>
      </c>
      <c r="G923" s="48" t="s">
        <v>24</v>
      </c>
      <c r="H923" s="48" t="s">
        <v>970</v>
      </c>
      <c r="I923" s="48" t="s">
        <v>84</v>
      </c>
      <c r="J923" s="48"/>
      <c r="K923" s="48" t="s">
        <v>1940</v>
      </c>
      <c r="L923" s="48" t="s">
        <v>1939</v>
      </c>
      <c r="M923" s="48" t="s">
        <v>1024</v>
      </c>
      <c r="N923" s="48" t="s">
        <v>22</v>
      </c>
      <c r="O923" s="49">
        <v>22000</v>
      </c>
      <c r="P923" s="50">
        <v>22000</v>
      </c>
      <c r="Q923" s="51">
        <f t="shared" si="15"/>
        <v>9.9999999999999995E-7</v>
      </c>
      <c r="R923" s="51"/>
    </row>
    <row r="924" spans="1:18" outlineLevel="3">
      <c r="A924" s="48">
        <v>923</v>
      </c>
      <c r="B924" s="48">
        <v>4</v>
      </c>
      <c r="C924" s="48" t="s">
        <v>1941</v>
      </c>
      <c r="D924" s="48" t="s">
        <v>1941</v>
      </c>
      <c r="E924" s="48" t="s">
        <v>82</v>
      </c>
      <c r="F924" s="48" t="s">
        <v>82</v>
      </c>
      <c r="G924" s="48" t="s">
        <v>24</v>
      </c>
      <c r="H924" s="48" t="s">
        <v>970</v>
      </c>
      <c r="I924" s="48" t="s">
        <v>84</v>
      </c>
      <c r="J924" s="48"/>
      <c r="K924" s="48" t="s">
        <v>1942</v>
      </c>
      <c r="L924" s="48" t="s">
        <v>1941</v>
      </c>
      <c r="M924" s="48" t="s">
        <v>1024</v>
      </c>
      <c r="N924" s="48" t="s">
        <v>22</v>
      </c>
      <c r="O924" s="49">
        <v>22000</v>
      </c>
      <c r="P924" s="50">
        <v>22000</v>
      </c>
      <c r="Q924" s="51">
        <f t="shared" si="15"/>
        <v>9.9999999999999995E-7</v>
      </c>
      <c r="R924" s="51"/>
    </row>
    <row r="925" spans="1:18" outlineLevel="3">
      <c r="A925" s="48">
        <v>924</v>
      </c>
      <c r="B925" s="48">
        <v>4</v>
      </c>
      <c r="C925" s="48" t="s">
        <v>1943</v>
      </c>
      <c r="D925" s="48" t="s">
        <v>1943</v>
      </c>
      <c r="E925" s="48" t="s">
        <v>82</v>
      </c>
      <c r="F925" s="48" t="s">
        <v>82</v>
      </c>
      <c r="G925" s="48" t="s">
        <v>24</v>
      </c>
      <c r="H925" s="48" t="s">
        <v>970</v>
      </c>
      <c r="I925" s="48" t="s">
        <v>84</v>
      </c>
      <c r="J925" s="48"/>
      <c r="K925" s="48" t="s">
        <v>1944</v>
      </c>
      <c r="L925" s="48" t="s">
        <v>1943</v>
      </c>
      <c r="M925" s="48" t="s">
        <v>972</v>
      </c>
      <c r="N925" s="48" t="s">
        <v>22</v>
      </c>
      <c r="O925" s="49">
        <v>21567</v>
      </c>
      <c r="P925" s="50">
        <v>21567</v>
      </c>
      <c r="Q925" s="51">
        <f t="shared" si="15"/>
        <v>9.9999999999999995E-7</v>
      </c>
      <c r="R925" s="51"/>
    </row>
    <row r="926" spans="1:18" outlineLevel="3">
      <c r="A926" s="48">
        <v>925</v>
      </c>
      <c r="B926" s="48">
        <v>4</v>
      </c>
      <c r="C926" s="48" t="s">
        <v>1945</v>
      </c>
      <c r="D926" s="48" t="s">
        <v>1945</v>
      </c>
      <c r="E926" s="48" t="s">
        <v>82</v>
      </c>
      <c r="F926" s="48" t="s">
        <v>82</v>
      </c>
      <c r="G926" s="48" t="s">
        <v>24</v>
      </c>
      <c r="H926" s="48" t="s">
        <v>970</v>
      </c>
      <c r="I926" s="48" t="s">
        <v>84</v>
      </c>
      <c r="J926" s="48"/>
      <c r="K926" s="48" t="s">
        <v>1946</v>
      </c>
      <c r="L926" s="48" t="s">
        <v>1945</v>
      </c>
      <c r="M926" s="48" t="s">
        <v>1024</v>
      </c>
      <c r="N926" s="48" t="s">
        <v>22</v>
      </c>
      <c r="O926" s="49">
        <v>21000</v>
      </c>
      <c r="P926" s="50">
        <v>21000</v>
      </c>
      <c r="Q926" s="51">
        <f t="shared" si="15"/>
        <v>9.9999999999999995E-7</v>
      </c>
      <c r="R926" s="51"/>
    </row>
    <row r="927" spans="1:18" outlineLevel="3">
      <c r="A927" s="48">
        <v>926</v>
      </c>
      <c r="B927" s="48">
        <v>4</v>
      </c>
      <c r="C927" s="48" t="s">
        <v>1947</v>
      </c>
      <c r="D927" s="48" t="s">
        <v>1947</v>
      </c>
      <c r="E927" s="48" t="s">
        <v>82</v>
      </c>
      <c r="F927" s="48" t="s">
        <v>82</v>
      </c>
      <c r="G927" s="48" t="s">
        <v>24</v>
      </c>
      <c r="H927" s="48" t="s">
        <v>970</v>
      </c>
      <c r="I927" s="48" t="s">
        <v>84</v>
      </c>
      <c r="J927" s="48"/>
      <c r="K927" s="48" t="s">
        <v>1948</v>
      </c>
      <c r="L927" s="48" t="s">
        <v>1947</v>
      </c>
      <c r="M927" s="48" t="s">
        <v>1024</v>
      </c>
      <c r="N927" s="48" t="s">
        <v>22</v>
      </c>
      <c r="O927" s="49">
        <v>21000</v>
      </c>
      <c r="P927" s="50">
        <v>21000</v>
      </c>
      <c r="Q927" s="51">
        <f t="shared" si="15"/>
        <v>9.9999999999999995E-7</v>
      </c>
      <c r="R927" s="51"/>
    </row>
    <row r="928" spans="1:18" outlineLevel="3">
      <c r="A928" s="48">
        <v>927</v>
      </c>
      <c r="B928" s="48">
        <v>4</v>
      </c>
      <c r="C928" s="48" t="s">
        <v>1949</v>
      </c>
      <c r="D928" s="48" t="s">
        <v>1949</v>
      </c>
      <c r="E928" s="48" t="s">
        <v>82</v>
      </c>
      <c r="F928" s="48" t="s">
        <v>82</v>
      </c>
      <c r="G928" s="48" t="s">
        <v>24</v>
      </c>
      <c r="H928" s="48" t="s">
        <v>970</v>
      </c>
      <c r="I928" s="48" t="s">
        <v>84</v>
      </c>
      <c r="J928" s="48"/>
      <c r="K928" s="48" t="s">
        <v>1950</v>
      </c>
      <c r="L928" s="48" t="s">
        <v>1949</v>
      </c>
      <c r="M928" s="48" t="s">
        <v>972</v>
      </c>
      <c r="N928" s="48" t="s">
        <v>22</v>
      </c>
      <c r="O928" s="49">
        <v>20000</v>
      </c>
      <c r="P928" s="50">
        <v>20000</v>
      </c>
      <c r="Q928" s="51">
        <f t="shared" si="15"/>
        <v>9.9999999999999995E-7</v>
      </c>
      <c r="R928" s="51"/>
    </row>
    <row r="929" spans="1:18" outlineLevel="3">
      <c r="A929" s="48">
        <v>928</v>
      </c>
      <c r="B929" s="48">
        <v>4</v>
      </c>
      <c r="C929" s="48" t="s">
        <v>1951</v>
      </c>
      <c r="D929" s="48" t="s">
        <v>1951</v>
      </c>
      <c r="E929" s="48" t="s">
        <v>82</v>
      </c>
      <c r="F929" s="48" t="s">
        <v>82</v>
      </c>
      <c r="G929" s="48" t="s">
        <v>24</v>
      </c>
      <c r="H929" s="48" t="s">
        <v>970</v>
      </c>
      <c r="I929" s="48" t="s">
        <v>84</v>
      </c>
      <c r="J929" s="48"/>
      <c r="K929" s="48" t="s">
        <v>1952</v>
      </c>
      <c r="L929" s="48" t="s">
        <v>1951</v>
      </c>
      <c r="M929" s="48" t="s">
        <v>1024</v>
      </c>
      <c r="N929" s="48" t="s">
        <v>22</v>
      </c>
      <c r="O929" s="49">
        <v>20000</v>
      </c>
      <c r="P929" s="50">
        <v>20000</v>
      </c>
      <c r="Q929" s="51">
        <f t="shared" si="15"/>
        <v>9.9999999999999995E-7</v>
      </c>
      <c r="R929" s="51"/>
    </row>
    <row r="930" spans="1:18" outlineLevel="3">
      <c r="A930" s="48">
        <v>929</v>
      </c>
      <c r="B930" s="48">
        <v>4</v>
      </c>
      <c r="C930" s="48" t="s">
        <v>1953</v>
      </c>
      <c r="D930" s="48" t="s">
        <v>1953</v>
      </c>
      <c r="E930" s="48" t="s">
        <v>82</v>
      </c>
      <c r="F930" s="48" t="s">
        <v>82</v>
      </c>
      <c r="G930" s="48" t="s">
        <v>24</v>
      </c>
      <c r="H930" s="48" t="s">
        <v>970</v>
      </c>
      <c r="I930" s="48" t="s">
        <v>84</v>
      </c>
      <c r="J930" s="48"/>
      <c r="K930" s="48" t="s">
        <v>1954</v>
      </c>
      <c r="L930" s="48" t="s">
        <v>1953</v>
      </c>
      <c r="M930" s="48" t="s">
        <v>1024</v>
      </c>
      <c r="N930" s="48" t="s">
        <v>22</v>
      </c>
      <c r="O930" s="49">
        <v>20000</v>
      </c>
      <c r="P930" s="50">
        <v>20000</v>
      </c>
      <c r="Q930" s="51">
        <f t="shared" si="15"/>
        <v>9.9999999999999995E-7</v>
      </c>
      <c r="R930" s="51"/>
    </row>
    <row r="931" spans="1:18" outlineLevel="3">
      <c r="A931" s="48">
        <v>930</v>
      </c>
      <c r="B931" s="48">
        <v>4</v>
      </c>
      <c r="C931" s="48" t="s">
        <v>1955</v>
      </c>
      <c r="D931" s="48" t="s">
        <v>1955</v>
      </c>
      <c r="E931" s="48" t="s">
        <v>82</v>
      </c>
      <c r="F931" s="48" t="s">
        <v>82</v>
      </c>
      <c r="G931" s="48" t="s">
        <v>24</v>
      </c>
      <c r="H931" s="48" t="s">
        <v>970</v>
      </c>
      <c r="I931" s="48" t="s">
        <v>84</v>
      </c>
      <c r="J931" s="48"/>
      <c r="K931" s="48" t="s">
        <v>1956</v>
      </c>
      <c r="L931" s="48" t="s">
        <v>1955</v>
      </c>
      <c r="M931" s="48" t="s">
        <v>975</v>
      </c>
      <c r="N931" s="48" t="s">
        <v>22</v>
      </c>
      <c r="O931" s="49">
        <v>20000</v>
      </c>
      <c r="P931" s="50">
        <v>20000</v>
      </c>
      <c r="Q931" s="51">
        <f t="shared" si="15"/>
        <v>9.9999999999999995E-7</v>
      </c>
      <c r="R931" s="51"/>
    </row>
    <row r="932" spans="1:18" outlineLevel="3">
      <c r="A932" s="48">
        <v>931</v>
      </c>
      <c r="B932" s="48">
        <v>4</v>
      </c>
      <c r="C932" s="48" t="s">
        <v>1957</v>
      </c>
      <c r="D932" s="48" t="s">
        <v>1957</v>
      </c>
      <c r="E932" s="48" t="s">
        <v>82</v>
      </c>
      <c r="F932" s="48" t="s">
        <v>82</v>
      </c>
      <c r="G932" s="48" t="s">
        <v>24</v>
      </c>
      <c r="H932" s="48" t="s">
        <v>970</v>
      </c>
      <c r="I932" s="48" t="s">
        <v>84</v>
      </c>
      <c r="J932" s="48"/>
      <c r="K932" s="48" t="s">
        <v>1958</v>
      </c>
      <c r="L932" s="48" t="s">
        <v>1957</v>
      </c>
      <c r="M932" s="48" t="s">
        <v>1024</v>
      </c>
      <c r="N932" s="48" t="s">
        <v>22</v>
      </c>
      <c r="O932" s="49">
        <v>20000</v>
      </c>
      <c r="P932" s="50">
        <v>20000</v>
      </c>
      <c r="Q932" s="51">
        <f t="shared" si="15"/>
        <v>9.9999999999999995E-7</v>
      </c>
      <c r="R932" s="51"/>
    </row>
    <row r="933" spans="1:18" outlineLevel="3">
      <c r="A933" s="48">
        <v>932</v>
      </c>
      <c r="B933" s="48">
        <v>4</v>
      </c>
      <c r="C933" s="48" t="s">
        <v>1959</v>
      </c>
      <c r="D933" s="48" t="s">
        <v>1959</v>
      </c>
      <c r="E933" s="48" t="s">
        <v>82</v>
      </c>
      <c r="F933" s="48" t="s">
        <v>82</v>
      </c>
      <c r="G933" s="48" t="s">
        <v>24</v>
      </c>
      <c r="H933" s="48" t="s">
        <v>970</v>
      </c>
      <c r="I933" s="48" t="s">
        <v>84</v>
      </c>
      <c r="J933" s="48"/>
      <c r="K933" s="48" t="s">
        <v>1960</v>
      </c>
      <c r="L933" s="48" t="s">
        <v>1959</v>
      </c>
      <c r="M933" s="48" t="s">
        <v>1024</v>
      </c>
      <c r="N933" s="48" t="s">
        <v>22</v>
      </c>
      <c r="O933" s="49">
        <v>20000</v>
      </c>
      <c r="P933" s="50">
        <v>20000</v>
      </c>
      <c r="Q933" s="51">
        <f t="shared" si="15"/>
        <v>9.9999999999999995E-7</v>
      </c>
      <c r="R933" s="51"/>
    </row>
    <row r="934" spans="1:18" outlineLevel="3">
      <c r="A934" s="48">
        <v>933</v>
      </c>
      <c r="B934" s="48">
        <v>4</v>
      </c>
      <c r="C934" s="48" t="s">
        <v>1961</v>
      </c>
      <c r="D934" s="48" t="s">
        <v>1961</v>
      </c>
      <c r="E934" s="48" t="s">
        <v>82</v>
      </c>
      <c r="F934" s="48" t="s">
        <v>82</v>
      </c>
      <c r="G934" s="48" t="s">
        <v>24</v>
      </c>
      <c r="H934" s="48" t="s">
        <v>970</v>
      </c>
      <c r="I934" s="48" t="s">
        <v>84</v>
      </c>
      <c r="J934" s="48"/>
      <c r="K934" s="48" t="s">
        <v>1962</v>
      </c>
      <c r="L934" s="48" t="s">
        <v>1961</v>
      </c>
      <c r="M934" s="48" t="s">
        <v>972</v>
      </c>
      <c r="N934" s="48" t="s">
        <v>22</v>
      </c>
      <c r="O934" s="49">
        <v>20000</v>
      </c>
      <c r="P934" s="50">
        <v>20000</v>
      </c>
      <c r="Q934" s="51">
        <f t="shared" si="15"/>
        <v>9.9999999999999995E-7</v>
      </c>
      <c r="R934" s="51"/>
    </row>
    <row r="935" spans="1:18" outlineLevel="3">
      <c r="A935" s="48">
        <v>934</v>
      </c>
      <c r="B935" s="48">
        <v>4</v>
      </c>
      <c r="C935" s="48" t="s">
        <v>1963</v>
      </c>
      <c r="D935" s="48" t="s">
        <v>1963</v>
      </c>
      <c r="E935" s="48" t="s">
        <v>82</v>
      </c>
      <c r="F935" s="48" t="s">
        <v>82</v>
      </c>
      <c r="G935" s="48" t="s">
        <v>24</v>
      </c>
      <c r="H935" s="48" t="s">
        <v>970</v>
      </c>
      <c r="I935" s="48" t="s">
        <v>84</v>
      </c>
      <c r="J935" s="48"/>
      <c r="K935" s="48" t="s">
        <v>1964</v>
      </c>
      <c r="L935" s="48" t="s">
        <v>1963</v>
      </c>
      <c r="M935" s="48" t="s">
        <v>972</v>
      </c>
      <c r="N935" s="48" t="s">
        <v>22</v>
      </c>
      <c r="O935" s="49">
        <v>20000</v>
      </c>
      <c r="P935" s="50">
        <v>20000</v>
      </c>
      <c r="Q935" s="51">
        <f t="shared" si="15"/>
        <v>9.9999999999999995E-7</v>
      </c>
      <c r="R935" s="51"/>
    </row>
    <row r="936" spans="1:18" outlineLevel="3">
      <c r="A936" s="48">
        <v>935</v>
      </c>
      <c r="B936" s="48">
        <v>4</v>
      </c>
      <c r="C936" s="48" t="s">
        <v>1965</v>
      </c>
      <c r="D936" s="48" t="s">
        <v>1965</v>
      </c>
      <c r="E936" s="48" t="s">
        <v>82</v>
      </c>
      <c r="F936" s="48" t="s">
        <v>82</v>
      </c>
      <c r="G936" s="48" t="s">
        <v>24</v>
      </c>
      <c r="H936" s="48" t="s">
        <v>970</v>
      </c>
      <c r="I936" s="48" t="s">
        <v>84</v>
      </c>
      <c r="J936" s="48"/>
      <c r="K936" s="48" t="s">
        <v>1966</v>
      </c>
      <c r="L936" s="48" t="s">
        <v>1965</v>
      </c>
      <c r="M936" s="48" t="s">
        <v>1024</v>
      </c>
      <c r="N936" s="48" t="s">
        <v>22</v>
      </c>
      <c r="O936" s="49">
        <v>20000</v>
      </c>
      <c r="P936" s="50">
        <v>20000</v>
      </c>
      <c r="Q936" s="51">
        <f t="shared" si="15"/>
        <v>9.9999999999999995E-7</v>
      </c>
      <c r="R936" s="51"/>
    </row>
    <row r="937" spans="1:18" outlineLevel="3">
      <c r="A937" s="48">
        <v>936</v>
      </c>
      <c r="B937" s="48">
        <v>4</v>
      </c>
      <c r="C937" s="48" t="s">
        <v>1967</v>
      </c>
      <c r="D937" s="48" t="s">
        <v>1967</v>
      </c>
      <c r="E937" s="48" t="s">
        <v>82</v>
      </c>
      <c r="F937" s="48" t="s">
        <v>82</v>
      </c>
      <c r="G937" s="48" t="s">
        <v>24</v>
      </c>
      <c r="H937" s="48" t="s">
        <v>970</v>
      </c>
      <c r="I937" s="48" t="s">
        <v>84</v>
      </c>
      <c r="J937" s="48"/>
      <c r="K937" s="48" t="s">
        <v>1968</v>
      </c>
      <c r="L937" s="48" t="s">
        <v>1967</v>
      </c>
      <c r="M937" s="48" t="s">
        <v>972</v>
      </c>
      <c r="N937" s="48" t="s">
        <v>22</v>
      </c>
      <c r="O937" s="49">
        <v>20000</v>
      </c>
      <c r="P937" s="50">
        <v>20000</v>
      </c>
      <c r="Q937" s="51">
        <f t="shared" si="15"/>
        <v>9.9999999999999995E-7</v>
      </c>
      <c r="R937" s="51"/>
    </row>
    <row r="938" spans="1:18" outlineLevel="3">
      <c r="A938" s="48">
        <v>937</v>
      </c>
      <c r="B938" s="48">
        <v>4</v>
      </c>
      <c r="C938" s="48" t="s">
        <v>1969</v>
      </c>
      <c r="D938" s="48" t="s">
        <v>1969</v>
      </c>
      <c r="E938" s="48" t="s">
        <v>82</v>
      </c>
      <c r="F938" s="48" t="s">
        <v>82</v>
      </c>
      <c r="G938" s="48" t="s">
        <v>24</v>
      </c>
      <c r="H938" s="48" t="s">
        <v>970</v>
      </c>
      <c r="I938" s="48" t="s">
        <v>84</v>
      </c>
      <c r="J938" s="48"/>
      <c r="K938" s="48" t="s">
        <v>1970</v>
      </c>
      <c r="L938" s="48" t="s">
        <v>1969</v>
      </c>
      <c r="M938" s="48" t="s">
        <v>972</v>
      </c>
      <c r="N938" s="48" t="s">
        <v>22</v>
      </c>
      <c r="O938" s="49">
        <v>20000</v>
      </c>
      <c r="P938" s="50">
        <v>20000</v>
      </c>
      <c r="Q938" s="51">
        <f t="shared" si="15"/>
        <v>9.9999999999999995E-7</v>
      </c>
      <c r="R938" s="51"/>
    </row>
    <row r="939" spans="1:18" outlineLevel="3">
      <c r="A939" s="48">
        <v>938</v>
      </c>
      <c r="B939" s="48">
        <v>4</v>
      </c>
      <c r="C939" s="48" t="s">
        <v>1971</v>
      </c>
      <c r="D939" s="48" t="s">
        <v>1971</v>
      </c>
      <c r="E939" s="48" t="s">
        <v>82</v>
      </c>
      <c r="F939" s="48" t="s">
        <v>82</v>
      </c>
      <c r="G939" s="48" t="s">
        <v>24</v>
      </c>
      <c r="H939" s="48" t="s">
        <v>970</v>
      </c>
      <c r="I939" s="48" t="s">
        <v>84</v>
      </c>
      <c r="J939" s="48"/>
      <c r="K939" s="48" t="s">
        <v>1972</v>
      </c>
      <c r="L939" s="48" t="s">
        <v>1971</v>
      </c>
      <c r="M939" s="48" t="s">
        <v>1024</v>
      </c>
      <c r="N939" s="48" t="s">
        <v>22</v>
      </c>
      <c r="O939" s="49">
        <v>20000</v>
      </c>
      <c r="P939" s="50">
        <v>20000</v>
      </c>
      <c r="Q939" s="51">
        <f t="shared" si="15"/>
        <v>9.9999999999999995E-7</v>
      </c>
      <c r="R939" s="51"/>
    </row>
    <row r="940" spans="1:18" outlineLevel="3">
      <c r="A940" s="48">
        <v>939</v>
      </c>
      <c r="B940" s="48">
        <v>4</v>
      </c>
      <c r="C940" s="48" t="s">
        <v>1973</v>
      </c>
      <c r="D940" s="48" t="s">
        <v>1973</v>
      </c>
      <c r="E940" s="48" t="s">
        <v>82</v>
      </c>
      <c r="F940" s="48" t="s">
        <v>82</v>
      </c>
      <c r="G940" s="48" t="s">
        <v>24</v>
      </c>
      <c r="H940" s="48" t="s">
        <v>970</v>
      </c>
      <c r="I940" s="48" t="s">
        <v>84</v>
      </c>
      <c r="J940" s="48"/>
      <c r="K940" s="48" t="s">
        <v>1974</v>
      </c>
      <c r="L940" s="48" t="s">
        <v>1973</v>
      </c>
      <c r="M940" s="48" t="s">
        <v>975</v>
      </c>
      <c r="N940" s="48" t="s">
        <v>22</v>
      </c>
      <c r="O940" s="49">
        <v>20000</v>
      </c>
      <c r="P940" s="50">
        <v>20000</v>
      </c>
      <c r="Q940" s="51">
        <f t="shared" si="15"/>
        <v>9.9999999999999995E-7</v>
      </c>
      <c r="R940" s="51"/>
    </row>
    <row r="941" spans="1:18" outlineLevel="3">
      <c r="A941" s="48">
        <v>940</v>
      </c>
      <c r="B941" s="48">
        <v>4</v>
      </c>
      <c r="C941" s="48" t="s">
        <v>1975</v>
      </c>
      <c r="D941" s="48" t="s">
        <v>1975</v>
      </c>
      <c r="E941" s="48" t="s">
        <v>82</v>
      </c>
      <c r="F941" s="48" t="s">
        <v>82</v>
      </c>
      <c r="G941" s="48" t="s">
        <v>24</v>
      </c>
      <c r="H941" s="48" t="s">
        <v>970</v>
      </c>
      <c r="I941" s="48" t="s">
        <v>84</v>
      </c>
      <c r="J941" s="48"/>
      <c r="K941" s="48" t="s">
        <v>1976</v>
      </c>
      <c r="L941" s="48" t="s">
        <v>1975</v>
      </c>
      <c r="M941" s="48" t="s">
        <v>972</v>
      </c>
      <c r="N941" s="48" t="s">
        <v>22</v>
      </c>
      <c r="O941" s="49">
        <v>20000</v>
      </c>
      <c r="P941" s="50">
        <v>20000</v>
      </c>
      <c r="Q941" s="51">
        <f t="shared" si="15"/>
        <v>9.9999999999999995E-7</v>
      </c>
      <c r="R941" s="51"/>
    </row>
    <row r="942" spans="1:18" outlineLevel="3">
      <c r="A942" s="48">
        <v>941</v>
      </c>
      <c r="B942" s="48">
        <v>4</v>
      </c>
      <c r="C942" s="48" t="s">
        <v>1977</v>
      </c>
      <c r="D942" s="48" t="s">
        <v>1977</v>
      </c>
      <c r="E942" s="48" t="s">
        <v>82</v>
      </c>
      <c r="F942" s="48" t="s">
        <v>82</v>
      </c>
      <c r="G942" s="48" t="s">
        <v>24</v>
      </c>
      <c r="H942" s="48" t="s">
        <v>970</v>
      </c>
      <c r="I942" s="48" t="s">
        <v>84</v>
      </c>
      <c r="J942" s="48"/>
      <c r="K942" s="48" t="s">
        <v>1978</v>
      </c>
      <c r="L942" s="48" t="s">
        <v>1977</v>
      </c>
      <c r="M942" s="48" t="s">
        <v>975</v>
      </c>
      <c r="N942" s="48" t="s">
        <v>22</v>
      </c>
      <c r="O942" s="49">
        <v>20000</v>
      </c>
      <c r="P942" s="50">
        <v>20000</v>
      </c>
      <c r="Q942" s="51">
        <f t="shared" si="15"/>
        <v>9.9999999999999995E-7</v>
      </c>
      <c r="R942" s="51"/>
    </row>
    <row r="943" spans="1:18" outlineLevel="3">
      <c r="A943" s="48">
        <v>942</v>
      </c>
      <c r="B943" s="48">
        <v>4</v>
      </c>
      <c r="C943" s="48" t="s">
        <v>1979</v>
      </c>
      <c r="D943" s="48" t="s">
        <v>1979</v>
      </c>
      <c r="E943" s="48" t="s">
        <v>82</v>
      </c>
      <c r="F943" s="48" t="s">
        <v>82</v>
      </c>
      <c r="G943" s="48" t="s">
        <v>24</v>
      </c>
      <c r="H943" s="48" t="s">
        <v>970</v>
      </c>
      <c r="I943" s="48" t="s">
        <v>84</v>
      </c>
      <c r="J943" s="48"/>
      <c r="K943" s="48" t="s">
        <v>1980</v>
      </c>
      <c r="L943" s="48" t="s">
        <v>1979</v>
      </c>
      <c r="M943" s="48" t="s">
        <v>1024</v>
      </c>
      <c r="N943" s="48" t="s">
        <v>22</v>
      </c>
      <c r="O943" s="49">
        <v>20000</v>
      </c>
      <c r="P943" s="50">
        <v>20000</v>
      </c>
      <c r="Q943" s="51">
        <f t="shared" si="15"/>
        <v>9.9999999999999995E-7</v>
      </c>
      <c r="R943" s="51"/>
    </row>
    <row r="944" spans="1:18" outlineLevel="3">
      <c r="A944" s="48">
        <v>943</v>
      </c>
      <c r="B944" s="48">
        <v>4</v>
      </c>
      <c r="C944" s="48" t="s">
        <v>1981</v>
      </c>
      <c r="D944" s="48" t="s">
        <v>1981</v>
      </c>
      <c r="E944" s="48" t="s">
        <v>82</v>
      </c>
      <c r="F944" s="48" t="s">
        <v>82</v>
      </c>
      <c r="G944" s="48" t="s">
        <v>24</v>
      </c>
      <c r="H944" s="48" t="s">
        <v>970</v>
      </c>
      <c r="I944" s="48" t="s">
        <v>84</v>
      </c>
      <c r="J944" s="48"/>
      <c r="K944" s="48" t="s">
        <v>1982</v>
      </c>
      <c r="L944" s="48" t="s">
        <v>1981</v>
      </c>
      <c r="M944" s="48" t="s">
        <v>1024</v>
      </c>
      <c r="N944" s="48" t="s">
        <v>22</v>
      </c>
      <c r="O944" s="49">
        <v>20000</v>
      </c>
      <c r="P944" s="50">
        <v>20000</v>
      </c>
      <c r="Q944" s="51">
        <f t="shared" si="15"/>
        <v>9.9999999999999995E-7</v>
      </c>
      <c r="R944" s="51"/>
    </row>
    <row r="945" spans="1:18" outlineLevel="3">
      <c r="A945" s="48">
        <v>944</v>
      </c>
      <c r="B945" s="48">
        <v>4</v>
      </c>
      <c r="C945" s="48" t="s">
        <v>1983</v>
      </c>
      <c r="D945" s="48" t="s">
        <v>1983</v>
      </c>
      <c r="E945" s="48" t="s">
        <v>82</v>
      </c>
      <c r="F945" s="48" t="s">
        <v>82</v>
      </c>
      <c r="G945" s="48" t="s">
        <v>24</v>
      </c>
      <c r="H945" s="48" t="s">
        <v>970</v>
      </c>
      <c r="I945" s="48" t="s">
        <v>84</v>
      </c>
      <c r="J945" s="48"/>
      <c r="K945" s="48" t="s">
        <v>1984</v>
      </c>
      <c r="L945" s="48" t="s">
        <v>1983</v>
      </c>
      <c r="M945" s="48" t="s">
        <v>1024</v>
      </c>
      <c r="N945" s="48" t="s">
        <v>22</v>
      </c>
      <c r="O945" s="49">
        <v>17981</v>
      </c>
      <c r="P945" s="50">
        <v>17981</v>
      </c>
      <c r="Q945" s="51">
        <f t="shared" si="15"/>
        <v>9.9999999999999995E-7</v>
      </c>
      <c r="R945" s="51"/>
    </row>
    <row r="946" spans="1:18" outlineLevel="3">
      <c r="A946" s="48">
        <v>945</v>
      </c>
      <c r="B946" s="48">
        <v>4</v>
      </c>
      <c r="C946" s="48" t="s">
        <v>1985</v>
      </c>
      <c r="D946" s="48" t="s">
        <v>1985</v>
      </c>
      <c r="E946" s="48" t="s">
        <v>82</v>
      </c>
      <c r="F946" s="48" t="s">
        <v>82</v>
      </c>
      <c r="G946" s="48" t="s">
        <v>24</v>
      </c>
      <c r="H946" s="48" t="s">
        <v>970</v>
      </c>
      <c r="I946" s="48" t="s">
        <v>84</v>
      </c>
      <c r="J946" s="48"/>
      <c r="K946" s="48" t="s">
        <v>1986</v>
      </c>
      <c r="L946" s="48" t="s">
        <v>1985</v>
      </c>
      <c r="M946" s="48" t="s">
        <v>1024</v>
      </c>
      <c r="N946" s="48" t="s">
        <v>22</v>
      </c>
      <c r="O946" s="49">
        <v>16000</v>
      </c>
      <c r="P946" s="50">
        <v>16000</v>
      </c>
      <c r="Q946" s="51">
        <f t="shared" si="15"/>
        <v>0</v>
      </c>
      <c r="R946" s="51"/>
    </row>
    <row r="947" spans="1:18" outlineLevel="3">
      <c r="A947" s="48">
        <v>946</v>
      </c>
      <c r="B947" s="48">
        <v>4</v>
      </c>
      <c r="C947" s="48" t="s">
        <v>1987</v>
      </c>
      <c r="D947" s="48" t="s">
        <v>1987</v>
      </c>
      <c r="E947" s="48" t="s">
        <v>82</v>
      </c>
      <c r="F947" s="48" t="s">
        <v>82</v>
      </c>
      <c r="G947" s="48" t="s">
        <v>24</v>
      </c>
      <c r="H947" s="48" t="s">
        <v>970</v>
      </c>
      <c r="I947" s="48" t="s">
        <v>84</v>
      </c>
      <c r="J947" s="48"/>
      <c r="K947" s="48" t="s">
        <v>1988</v>
      </c>
      <c r="L947" s="48" t="s">
        <v>1987</v>
      </c>
      <c r="M947" s="48" t="s">
        <v>975</v>
      </c>
      <c r="N947" s="48" t="s">
        <v>22</v>
      </c>
      <c r="O947" s="49">
        <v>15000</v>
      </c>
      <c r="P947" s="50">
        <v>15000</v>
      </c>
      <c r="Q947" s="51">
        <f t="shared" si="15"/>
        <v>0</v>
      </c>
      <c r="R947" s="51"/>
    </row>
    <row r="948" spans="1:18" outlineLevel="3">
      <c r="A948" s="48">
        <v>947</v>
      </c>
      <c r="B948" s="48">
        <v>4</v>
      </c>
      <c r="C948" s="48" t="s">
        <v>1989</v>
      </c>
      <c r="D948" s="48" t="s">
        <v>1989</v>
      </c>
      <c r="E948" s="48" t="s">
        <v>82</v>
      </c>
      <c r="F948" s="48" t="s">
        <v>82</v>
      </c>
      <c r="G948" s="48" t="s">
        <v>24</v>
      </c>
      <c r="H948" s="48" t="s">
        <v>970</v>
      </c>
      <c r="I948" s="48" t="s">
        <v>84</v>
      </c>
      <c r="J948" s="48"/>
      <c r="K948" s="48" t="s">
        <v>1990</v>
      </c>
      <c r="L948" s="48" t="s">
        <v>1989</v>
      </c>
      <c r="M948" s="48" t="s">
        <v>1024</v>
      </c>
      <c r="N948" s="48" t="s">
        <v>22</v>
      </c>
      <c r="O948" s="49">
        <v>15000</v>
      </c>
      <c r="P948" s="50">
        <v>15000</v>
      </c>
      <c r="Q948" s="51">
        <f t="shared" si="15"/>
        <v>0</v>
      </c>
      <c r="R948" s="51"/>
    </row>
    <row r="949" spans="1:18" outlineLevel="3">
      <c r="A949" s="48">
        <v>948</v>
      </c>
      <c r="B949" s="48">
        <v>4</v>
      </c>
      <c r="C949" s="48" t="s">
        <v>1991</v>
      </c>
      <c r="D949" s="48" t="s">
        <v>1991</v>
      </c>
      <c r="E949" s="48" t="s">
        <v>82</v>
      </c>
      <c r="F949" s="48" t="s">
        <v>82</v>
      </c>
      <c r="G949" s="48" t="s">
        <v>24</v>
      </c>
      <c r="H949" s="48" t="s">
        <v>970</v>
      </c>
      <c r="I949" s="48" t="s">
        <v>84</v>
      </c>
      <c r="J949" s="48"/>
      <c r="K949" s="48" t="s">
        <v>1992</v>
      </c>
      <c r="L949" s="48" t="s">
        <v>1991</v>
      </c>
      <c r="M949" s="48" t="s">
        <v>972</v>
      </c>
      <c r="N949" s="48" t="s">
        <v>22</v>
      </c>
      <c r="O949" s="49">
        <v>15000</v>
      </c>
      <c r="P949" s="50">
        <v>15000</v>
      </c>
      <c r="Q949" s="51">
        <f t="shared" si="15"/>
        <v>0</v>
      </c>
      <c r="R949" s="51"/>
    </row>
    <row r="950" spans="1:18" outlineLevel="3">
      <c r="A950" s="48">
        <v>949</v>
      </c>
      <c r="B950" s="48">
        <v>4</v>
      </c>
      <c r="C950" s="48" t="s">
        <v>1993</v>
      </c>
      <c r="D950" s="48" t="s">
        <v>1993</v>
      </c>
      <c r="E950" s="48" t="s">
        <v>82</v>
      </c>
      <c r="F950" s="48" t="s">
        <v>82</v>
      </c>
      <c r="G950" s="48" t="s">
        <v>24</v>
      </c>
      <c r="H950" s="48" t="s">
        <v>970</v>
      </c>
      <c r="I950" s="48" t="s">
        <v>84</v>
      </c>
      <c r="J950" s="48"/>
      <c r="K950" s="48" t="s">
        <v>1994</v>
      </c>
      <c r="L950" s="48" t="s">
        <v>1993</v>
      </c>
      <c r="M950" s="48" t="s">
        <v>972</v>
      </c>
      <c r="N950" s="48" t="s">
        <v>22</v>
      </c>
      <c r="O950" s="49">
        <v>15000</v>
      </c>
      <c r="P950" s="50">
        <v>15000</v>
      </c>
      <c r="Q950" s="51">
        <f t="shared" si="15"/>
        <v>0</v>
      </c>
      <c r="R950" s="51"/>
    </row>
    <row r="951" spans="1:18" outlineLevel="3">
      <c r="A951" s="48">
        <v>950</v>
      </c>
      <c r="B951" s="48">
        <v>4</v>
      </c>
      <c r="C951" s="48" t="s">
        <v>1995</v>
      </c>
      <c r="D951" s="48" t="s">
        <v>1995</v>
      </c>
      <c r="E951" s="48" t="s">
        <v>82</v>
      </c>
      <c r="F951" s="48" t="s">
        <v>82</v>
      </c>
      <c r="G951" s="48" t="s">
        <v>24</v>
      </c>
      <c r="H951" s="48" t="s">
        <v>970</v>
      </c>
      <c r="I951" s="48" t="s">
        <v>84</v>
      </c>
      <c r="J951" s="48"/>
      <c r="K951" s="48" t="s">
        <v>1996</v>
      </c>
      <c r="L951" s="48" t="s">
        <v>1995</v>
      </c>
      <c r="M951" s="48" t="s">
        <v>972</v>
      </c>
      <c r="N951" s="48" t="s">
        <v>22</v>
      </c>
      <c r="O951" s="49">
        <v>15000</v>
      </c>
      <c r="P951" s="50">
        <v>15000</v>
      </c>
      <c r="Q951" s="51">
        <f t="shared" si="15"/>
        <v>0</v>
      </c>
      <c r="R951" s="51"/>
    </row>
    <row r="952" spans="1:18" outlineLevel="3">
      <c r="A952" s="48">
        <v>951</v>
      </c>
      <c r="B952" s="48">
        <v>4</v>
      </c>
      <c r="C952" s="48" t="s">
        <v>1997</v>
      </c>
      <c r="D952" s="48" t="s">
        <v>1997</v>
      </c>
      <c r="E952" s="48" t="s">
        <v>82</v>
      </c>
      <c r="F952" s="48" t="s">
        <v>82</v>
      </c>
      <c r="G952" s="48" t="s">
        <v>24</v>
      </c>
      <c r="H952" s="48" t="s">
        <v>970</v>
      </c>
      <c r="I952" s="48" t="s">
        <v>84</v>
      </c>
      <c r="J952" s="48"/>
      <c r="K952" s="48" t="s">
        <v>1998</v>
      </c>
      <c r="L952" s="48" t="s">
        <v>1997</v>
      </c>
      <c r="M952" s="48" t="s">
        <v>1024</v>
      </c>
      <c r="N952" s="48" t="s">
        <v>22</v>
      </c>
      <c r="O952" s="49">
        <v>15000</v>
      </c>
      <c r="P952" s="50">
        <v>15000</v>
      </c>
      <c r="Q952" s="51">
        <f t="shared" si="15"/>
        <v>0</v>
      </c>
      <c r="R952" s="51"/>
    </row>
    <row r="953" spans="1:18" outlineLevel="3">
      <c r="A953" s="48">
        <v>952</v>
      </c>
      <c r="B953" s="48">
        <v>4</v>
      </c>
      <c r="C953" s="48" t="s">
        <v>1999</v>
      </c>
      <c r="D953" s="48" t="s">
        <v>1999</v>
      </c>
      <c r="E953" s="48" t="s">
        <v>82</v>
      </c>
      <c r="F953" s="48" t="s">
        <v>82</v>
      </c>
      <c r="G953" s="48" t="s">
        <v>24</v>
      </c>
      <c r="H953" s="48" t="s">
        <v>970</v>
      </c>
      <c r="I953" s="48" t="s">
        <v>84</v>
      </c>
      <c r="J953" s="48"/>
      <c r="K953" s="48" t="s">
        <v>2000</v>
      </c>
      <c r="L953" s="48" t="s">
        <v>1999</v>
      </c>
      <c r="M953" s="48" t="s">
        <v>972</v>
      </c>
      <c r="N953" s="48" t="s">
        <v>22</v>
      </c>
      <c r="O953" s="49">
        <v>14000</v>
      </c>
      <c r="P953" s="50">
        <v>14000</v>
      </c>
      <c r="Q953" s="51">
        <f t="shared" si="15"/>
        <v>0</v>
      </c>
      <c r="R953" s="51"/>
    </row>
    <row r="954" spans="1:18" outlineLevel="3">
      <c r="A954" s="48">
        <v>953</v>
      </c>
      <c r="B954" s="48">
        <v>4</v>
      </c>
      <c r="C954" s="48" t="s">
        <v>2001</v>
      </c>
      <c r="D954" s="48" t="s">
        <v>2001</v>
      </c>
      <c r="E954" s="48" t="s">
        <v>82</v>
      </c>
      <c r="F954" s="48" t="s">
        <v>82</v>
      </c>
      <c r="G954" s="48" t="s">
        <v>24</v>
      </c>
      <c r="H954" s="48" t="s">
        <v>970</v>
      </c>
      <c r="I954" s="48" t="s">
        <v>84</v>
      </c>
      <c r="J954" s="48"/>
      <c r="K954" s="48" t="s">
        <v>2002</v>
      </c>
      <c r="L954" s="48" t="s">
        <v>2001</v>
      </c>
      <c r="M954" s="48" t="s">
        <v>972</v>
      </c>
      <c r="N954" s="48" t="s">
        <v>22</v>
      </c>
      <c r="O954" s="49">
        <v>12600</v>
      </c>
      <c r="P954" s="50">
        <v>12600</v>
      </c>
      <c r="Q954" s="51">
        <f t="shared" si="15"/>
        <v>0</v>
      </c>
      <c r="R954" s="51"/>
    </row>
    <row r="955" spans="1:18" outlineLevel="3">
      <c r="A955" s="48">
        <v>954</v>
      </c>
      <c r="B955" s="48">
        <v>4</v>
      </c>
      <c r="C955" s="48" t="s">
        <v>2003</v>
      </c>
      <c r="D955" s="48" t="s">
        <v>2003</v>
      </c>
      <c r="E955" s="48" t="s">
        <v>82</v>
      </c>
      <c r="F955" s="48" t="s">
        <v>82</v>
      </c>
      <c r="G955" s="48" t="s">
        <v>24</v>
      </c>
      <c r="H955" s="48" t="s">
        <v>970</v>
      </c>
      <c r="I955" s="48" t="s">
        <v>84</v>
      </c>
      <c r="J955" s="48"/>
      <c r="K955" s="48" t="s">
        <v>2004</v>
      </c>
      <c r="L955" s="48" t="s">
        <v>2003</v>
      </c>
      <c r="M955" s="48" t="s">
        <v>1024</v>
      </c>
      <c r="N955" s="48" t="s">
        <v>22</v>
      </c>
      <c r="O955" s="49">
        <v>12000</v>
      </c>
      <c r="P955" s="50">
        <v>12000</v>
      </c>
      <c r="Q955" s="51">
        <f t="shared" si="15"/>
        <v>0</v>
      </c>
      <c r="R955" s="51"/>
    </row>
    <row r="956" spans="1:18" outlineLevel="3">
      <c r="A956" s="48">
        <v>955</v>
      </c>
      <c r="B956" s="48">
        <v>4</v>
      </c>
      <c r="C956" s="48" t="s">
        <v>2005</v>
      </c>
      <c r="D956" s="48" t="s">
        <v>2005</v>
      </c>
      <c r="E956" s="48" t="s">
        <v>82</v>
      </c>
      <c r="F956" s="48" t="s">
        <v>82</v>
      </c>
      <c r="G956" s="48" t="s">
        <v>24</v>
      </c>
      <c r="H956" s="48" t="s">
        <v>970</v>
      </c>
      <c r="I956" s="48" t="s">
        <v>84</v>
      </c>
      <c r="J956" s="48"/>
      <c r="K956" s="48" t="s">
        <v>2006</v>
      </c>
      <c r="L956" s="48" t="s">
        <v>2005</v>
      </c>
      <c r="M956" s="48" t="s">
        <v>1024</v>
      </c>
      <c r="N956" s="48" t="s">
        <v>22</v>
      </c>
      <c r="O956" s="49">
        <v>12000</v>
      </c>
      <c r="P956" s="50">
        <v>12000</v>
      </c>
      <c r="Q956" s="51">
        <f t="shared" si="15"/>
        <v>0</v>
      </c>
      <c r="R956" s="51"/>
    </row>
    <row r="957" spans="1:18" outlineLevel="3">
      <c r="A957" s="48">
        <v>956</v>
      </c>
      <c r="B957" s="48">
        <v>4</v>
      </c>
      <c r="C957" s="48" t="s">
        <v>2007</v>
      </c>
      <c r="D957" s="48" t="s">
        <v>2007</v>
      </c>
      <c r="E957" s="48" t="s">
        <v>82</v>
      </c>
      <c r="F957" s="48" t="s">
        <v>82</v>
      </c>
      <c r="G957" s="48" t="s">
        <v>24</v>
      </c>
      <c r="H957" s="48" t="s">
        <v>970</v>
      </c>
      <c r="I957" s="48" t="s">
        <v>84</v>
      </c>
      <c r="J957" s="48"/>
      <c r="K957" s="48" t="s">
        <v>2008</v>
      </c>
      <c r="L957" s="48" t="s">
        <v>2007</v>
      </c>
      <c r="M957" s="48" t="s">
        <v>1024</v>
      </c>
      <c r="N957" s="48" t="s">
        <v>22</v>
      </c>
      <c r="O957" s="49">
        <v>12000</v>
      </c>
      <c r="P957" s="50">
        <v>12000</v>
      </c>
      <c r="Q957" s="51">
        <f t="shared" si="15"/>
        <v>0</v>
      </c>
      <c r="R957" s="51"/>
    </row>
    <row r="958" spans="1:18" outlineLevel="3">
      <c r="A958" s="48">
        <v>957</v>
      </c>
      <c r="B958" s="48">
        <v>4</v>
      </c>
      <c r="C958" s="48" t="s">
        <v>2009</v>
      </c>
      <c r="D958" s="48" t="s">
        <v>2009</v>
      </c>
      <c r="E958" s="48" t="s">
        <v>82</v>
      </c>
      <c r="F958" s="48" t="s">
        <v>82</v>
      </c>
      <c r="G958" s="48" t="s">
        <v>24</v>
      </c>
      <c r="H958" s="48" t="s">
        <v>970</v>
      </c>
      <c r="I958" s="48" t="s">
        <v>84</v>
      </c>
      <c r="J958" s="48"/>
      <c r="K958" s="48" t="s">
        <v>2010</v>
      </c>
      <c r="L958" s="48" t="s">
        <v>2009</v>
      </c>
      <c r="M958" s="48" t="s">
        <v>1024</v>
      </c>
      <c r="N958" s="48" t="s">
        <v>22</v>
      </c>
      <c r="O958" s="49">
        <v>10000</v>
      </c>
      <c r="P958" s="50">
        <v>10000</v>
      </c>
      <c r="Q958" s="51">
        <f t="shared" si="15"/>
        <v>0</v>
      </c>
      <c r="R958" s="51"/>
    </row>
    <row r="959" spans="1:18" outlineLevel="3">
      <c r="A959" s="48">
        <v>958</v>
      </c>
      <c r="B959" s="48">
        <v>4</v>
      </c>
      <c r="C959" s="48" t="s">
        <v>2011</v>
      </c>
      <c r="D959" s="48" t="s">
        <v>2011</v>
      </c>
      <c r="E959" s="48" t="s">
        <v>82</v>
      </c>
      <c r="F959" s="48" t="s">
        <v>82</v>
      </c>
      <c r="G959" s="48" t="s">
        <v>24</v>
      </c>
      <c r="H959" s="48" t="s">
        <v>970</v>
      </c>
      <c r="I959" s="48" t="s">
        <v>84</v>
      </c>
      <c r="J959" s="48"/>
      <c r="K959" s="48" t="s">
        <v>2012</v>
      </c>
      <c r="L959" s="48" t="s">
        <v>2011</v>
      </c>
      <c r="M959" s="48" t="s">
        <v>1024</v>
      </c>
      <c r="N959" s="48" t="s">
        <v>22</v>
      </c>
      <c r="O959" s="49">
        <v>10000</v>
      </c>
      <c r="P959" s="50">
        <v>10000</v>
      </c>
      <c r="Q959" s="51">
        <f t="shared" si="15"/>
        <v>0</v>
      </c>
      <c r="R959" s="51"/>
    </row>
    <row r="960" spans="1:18" outlineLevel="3">
      <c r="A960" s="48">
        <v>959</v>
      </c>
      <c r="B960" s="48">
        <v>4</v>
      </c>
      <c r="C960" s="48" t="s">
        <v>2013</v>
      </c>
      <c r="D960" s="48" t="s">
        <v>2013</v>
      </c>
      <c r="E960" s="48" t="s">
        <v>82</v>
      </c>
      <c r="F960" s="48" t="s">
        <v>82</v>
      </c>
      <c r="G960" s="48" t="s">
        <v>24</v>
      </c>
      <c r="H960" s="48" t="s">
        <v>970</v>
      </c>
      <c r="I960" s="48" t="s">
        <v>84</v>
      </c>
      <c r="J960" s="48"/>
      <c r="K960" s="48" t="s">
        <v>2014</v>
      </c>
      <c r="L960" s="48" t="s">
        <v>2013</v>
      </c>
      <c r="M960" s="48" t="s">
        <v>972</v>
      </c>
      <c r="N960" s="48" t="s">
        <v>22</v>
      </c>
      <c r="O960" s="49">
        <v>10000</v>
      </c>
      <c r="P960" s="50">
        <v>10000</v>
      </c>
      <c r="Q960" s="51">
        <f t="shared" si="15"/>
        <v>0</v>
      </c>
      <c r="R960" s="51"/>
    </row>
    <row r="961" spans="1:18" outlineLevel="3">
      <c r="A961" s="48">
        <v>960</v>
      </c>
      <c r="B961" s="48">
        <v>4</v>
      </c>
      <c r="C961" s="48" t="s">
        <v>2015</v>
      </c>
      <c r="D961" s="48" t="s">
        <v>2015</v>
      </c>
      <c r="E961" s="48" t="s">
        <v>82</v>
      </c>
      <c r="F961" s="48" t="s">
        <v>82</v>
      </c>
      <c r="G961" s="48" t="s">
        <v>24</v>
      </c>
      <c r="H961" s="48" t="s">
        <v>970</v>
      </c>
      <c r="I961" s="48" t="s">
        <v>84</v>
      </c>
      <c r="J961" s="48"/>
      <c r="K961" s="48" t="s">
        <v>2016</v>
      </c>
      <c r="L961" s="48" t="s">
        <v>2015</v>
      </c>
      <c r="M961" s="48" t="s">
        <v>972</v>
      </c>
      <c r="N961" s="48" t="s">
        <v>22</v>
      </c>
      <c r="O961" s="49">
        <v>10000</v>
      </c>
      <c r="P961" s="50">
        <v>10000</v>
      </c>
      <c r="Q961" s="51">
        <f t="shared" si="15"/>
        <v>0</v>
      </c>
      <c r="R961" s="51"/>
    </row>
    <row r="962" spans="1:18" outlineLevel="3">
      <c r="A962" s="48">
        <v>961</v>
      </c>
      <c r="B962" s="48">
        <v>4</v>
      </c>
      <c r="C962" s="48" t="s">
        <v>2017</v>
      </c>
      <c r="D962" s="48" t="s">
        <v>2017</v>
      </c>
      <c r="E962" s="48" t="s">
        <v>82</v>
      </c>
      <c r="F962" s="48" t="s">
        <v>82</v>
      </c>
      <c r="G962" s="48" t="s">
        <v>24</v>
      </c>
      <c r="H962" s="48" t="s">
        <v>970</v>
      </c>
      <c r="I962" s="48" t="s">
        <v>84</v>
      </c>
      <c r="J962" s="48"/>
      <c r="K962" s="48" t="s">
        <v>2018</v>
      </c>
      <c r="L962" s="48" t="s">
        <v>2017</v>
      </c>
      <c r="M962" s="48" t="s">
        <v>972</v>
      </c>
      <c r="N962" s="48" t="s">
        <v>22</v>
      </c>
      <c r="O962" s="49">
        <v>10000</v>
      </c>
      <c r="P962" s="50">
        <v>10000</v>
      </c>
      <c r="Q962" s="51">
        <f t="shared" si="15"/>
        <v>0</v>
      </c>
      <c r="R962" s="51"/>
    </row>
    <row r="963" spans="1:18" outlineLevel="3">
      <c r="A963" s="48">
        <v>962</v>
      </c>
      <c r="B963" s="48">
        <v>4</v>
      </c>
      <c r="C963" s="48" t="s">
        <v>2019</v>
      </c>
      <c r="D963" s="48" t="s">
        <v>2019</v>
      </c>
      <c r="E963" s="48" t="s">
        <v>82</v>
      </c>
      <c r="F963" s="48" t="s">
        <v>82</v>
      </c>
      <c r="G963" s="48" t="s">
        <v>24</v>
      </c>
      <c r="H963" s="48" t="s">
        <v>970</v>
      </c>
      <c r="I963" s="48" t="s">
        <v>84</v>
      </c>
      <c r="J963" s="48"/>
      <c r="K963" s="48" t="s">
        <v>2020</v>
      </c>
      <c r="L963" s="48" t="s">
        <v>2019</v>
      </c>
      <c r="M963" s="48" t="s">
        <v>1024</v>
      </c>
      <c r="N963" s="48" t="s">
        <v>22</v>
      </c>
      <c r="O963" s="49">
        <v>10000</v>
      </c>
      <c r="P963" s="50">
        <v>10000</v>
      </c>
      <c r="Q963" s="51">
        <f t="shared" si="15"/>
        <v>0</v>
      </c>
      <c r="R963" s="51"/>
    </row>
    <row r="964" spans="1:18" outlineLevel="3">
      <c r="A964" s="48">
        <v>963</v>
      </c>
      <c r="B964" s="48">
        <v>4</v>
      </c>
      <c r="C964" s="48" t="s">
        <v>2021</v>
      </c>
      <c r="D964" s="48" t="s">
        <v>2021</v>
      </c>
      <c r="E964" s="48" t="s">
        <v>82</v>
      </c>
      <c r="F964" s="48" t="s">
        <v>82</v>
      </c>
      <c r="G964" s="48" t="s">
        <v>24</v>
      </c>
      <c r="H964" s="48" t="s">
        <v>970</v>
      </c>
      <c r="I964" s="48" t="s">
        <v>84</v>
      </c>
      <c r="J964" s="48"/>
      <c r="K964" s="48" t="s">
        <v>2022</v>
      </c>
      <c r="L964" s="48" t="s">
        <v>2021</v>
      </c>
      <c r="M964" s="48" t="s">
        <v>1024</v>
      </c>
      <c r="N964" s="48" t="s">
        <v>22</v>
      </c>
      <c r="O964" s="49">
        <v>10000</v>
      </c>
      <c r="P964" s="50">
        <v>10000</v>
      </c>
      <c r="Q964" s="51">
        <f t="shared" si="15"/>
        <v>0</v>
      </c>
      <c r="R964" s="51"/>
    </row>
    <row r="965" spans="1:18" outlineLevel="3">
      <c r="A965" s="48">
        <v>964</v>
      </c>
      <c r="B965" s="48">
        <v>4</v>
      </c>
      <c r="C965" s="48" t="s">
        <v>2023</v>
      </c>
      <c r="D965" s="48" t="s">
        <v>2023</v>
      </c>
      <c r="E965" s="48" t="s">
        <v>82</v>
      </c>
      <c r="F965" s="48" t="s">
        <v>82</v>
      </c>
      <c r="G965" s="48" t="s">
        <v>24</v>
      </c>
      <c r="H965" s="48" t="s">
        <v>970</v>
      </c>
      <c r="I965" s="48" t="s">
        <v>84</v>
      </c>
      <c r="J965" s="48"/>
      <c r="K965" s="48" t="s">
        <v>2024</v>
      </c>
      <c r="L965" s="48" t="s">
        <v>2023</v>
      </c>
      <c r="M965" s="48" t="s">
        <v>972</v>
      </c>
      <c r="N965" s="48" t="s">
        <v>22</v>
      </c>
      <c r="O965" s="49">
        <v>10000</v>
      </c>
      <c r="P965" s="50">
        <v>10000</v>
      </c>
      <c r="Q965" s="51">
        <f t="shared" si="15"/>
        <v>0</v>
      </c>
      <c r="R965" s="51"/>
    </row>
    <row r="966" spans="1:18" outlineLevel="3">
      <c r="A966" s="48">
        <v>965</v>
      </c>
      <c r="B966" s="48">
        <v>4</v>
      </c>
      <c r="C966" s="48" t="s">
        <v>2025</v>
      </c>
      <c r="D966" s="48" t="s">
        <v>2025</v>
      </c>
      <c r="E966" s="48" t="s">
        <v>82</v>
      </c>
      <c r="F966" s="48" t="s">
        <v>82</v>
      </c>
      <c r="G966" s="48" t="s">
        <v>24</v>
      </c>
      <c r="H966" s="48" t="s">
        <v>970</v>
      </c>
      <c r="I966" s="48" t="s">
        <v>84</v>
      </c>
      <c r="J966" s="48"/>
      <c r="K966" s="48" t="s">
        <v>2026</v>
      </c>
      <c r="L966" s="48" t="s">
        <v>2025</v>
      </c>
      <c r="M966" s="48" t="s">
        <v>972</v>
      </c>
      <c r="N966" s="48" t="s">
        <v>22</v>
      </c>
      <c r="O966" s="49">
        <v>10000</v>
      </c>
      <c r="P966" s="50">
        <v>10000</v>
      </c>
      <c r="Q966" s="51">
        <f t="shared" si="15"/>
        <v>0</v>
      </c>
      <c r="R966" s="51"/>
    </row>
    <row r="967" spans="1:18" outlineLevel="3">
      <c r="A967" s="48">
        <v>966</v>
      </c>
      <c r="B967" s="48">
        <v>4</v>
      </c>
      <c r="C967" s="48" t="s">
        <v>2027</v>
      </c>
      <c r="D967" s="48" t="s">
        <v>2027</v>
      </c>
      <c r="E967" s="48" t="s">
        <v>82</v>
      </c>
      <c r="F967" s="48" t="s">
        <v>82</v>
      </c>
      <c r="G967" s="48" t="s">
        <v>24</v>
      </c>
      <c r="H967" s="48" t="s">
        <v>970</v>
      </c>
      <c r="I967" s="48" t="s">
        <v>84</v>
      </c>
      <c r="J967" s="48"/>
      <c r="K967" s="48" t="s">
        <v>2028</v>
      </c>
      <c r="L967" s="48" t="s">
        <v>2027</v>
      </c>
      <c r="M967" s="48" t="s">
        <v>972</v>
      </c>
      <c r="N967" s="48" t="s">
        <v>22</v>
      </c>
      <c r="O967" s="49">
        <v>9770</v>
      </c>
      <c r="P967" s="50">
        <v>9770</v>
      </c>
      <c r="Q967" s="51">
        <f t="shared" si="15"/>
        <v>0</v>
      </c>
      <c r="R967" s="51"/>
    </row>
    <row r="968" spans="1:18" outlineLevel="3">
      <c r="A968" s="48">
        <v>967</v>
      </c>
      <c r="B968" s="48">
        <v>4</v>
      </c>
      <c r="C968" s="48" t="s">
        <v>2029</v>
      </c>
      <c r="D968" s="48" t="s">
        <v>2029</v>
      </c>
      <c r="E968" s="48" t="s">
        <v>82</v>
      </c>
      <c r="F968" s="48" t="s">
        <v>82</v>
      </c>
      <c r="G968" s="48" t="s">
        <v>24</v>
      </c>
      <c r="H968" s="48" t="s">
        <v>970</v>
      </c>
      <c r="I968" s="48" t="s">
        <v>84</v>
      </c>
      <c r="J968" s="48"/>
      <c r="K968" s="48" t="s">
        <v>2030</v>
      </c>
      <c r="L968" s="48" t="s">
        <v>2029</v>
      </c>
      <c r="M968" s="48" t="s">
        <v>1024</v>
      </c>
      <c r="N968" s="48" t="s">
        <v>22</v>
      </c>
      <c r="O968" s="49">
        <v>8750</v>
      </c>
      <c r="P968" s="50">
        <v>8750</v>
      </c>
      <c r="Q968" s="51">
        <f t="shared" si="15"/>
        <v>0</v>
      </c>
      <c r="R968" s="51"/>
    </row>
    <row r="969" spans="1:18" outlineLevel="3">
      <c r="A969" s="48">
        <v>968</v>
      </c>
      <c r="B969" s="48">
        <v>4</v>
      </c>
      <c r="C969" s="48" t="s">
        <v>2031</v>
      </c>
      <c r="D969" s="48" t="s">
        <v>2031</v>
      </c>
      <c r="E969" s="48" t="s">
        <v>82</v>
      </c>
      <c r="F969" s="48" t="s">
        <v>82</v>
      </c>
      <c r="G969" s="48" t="s">
        <v>24</v>
      </c>
      <c r="H969" s="48" t="s">
        <v>970</v>
      </c>
      <c r="I969" s="48" t="s">
        <v>84</v>
      </c>
      <c r="J969" s="48"/>
      <c r="K969" s="48" t="s">
        <v>2032</v>
      </c>
      <c r="L969" s="48" t="s">
        <v>2031</v>
      </c>
      <c r="M969" s="48" t="s">
        <v>972</v>
      </c>
      <c r="N969" s="48" t="s">
        <v>22</v>
      </c>
      <c r="O969" s="49">
        <v>8000</v>
      </c>
      <c r="P969" s="50">
        <v>8000</v>
      </c>
      <c r="Q969" s="51">
        <f t="shared" si="15"/>
        <v>0</v>
      </c>
      <c r="R969" s="51"/>
    </row>
    <row r="970" spans="1:18" outlineLevel="3">
      <c r="A970" s="48">
        <v>969</v>
      </c>
      <c r="B970" s="48">
        <v>4</v>
      </c>
      <c r="C970" s="48" t="s">
        <v>2033</v>
      </c>
      <c r="D970" s="48" t="s">
        <v>2033</v>
      </c>
      <c r="E970" s="48" t="s">
        <v>82</v>
      </c>
      <c r="F970" s="48" t="s">
        <v>82</v>
      </c>
      <c r="G970" s="48" t="s">
        <v>24</v>
      </c>
      <c r="H970" s="48" t="s">
        <v>970</v>
      </c>
      <c r="I970" s="48" t="s">
        <v>84</v>
      </c>
      <c r="J970" s="48"/>
      <c r="K970" s="48" t="s">
        <v>2034</v>
      </c>
      <c r="L970" s="48" t="s">
        <v>2033</v>
      </c>
      <c r="M970" s="48" t="s">
        <v>972</v>
      </c>
      <c r="N970" s="48" t="s">
        <v>22</v>
      </c>
      <c r="O970" s="49">
        <v>8000</v>
      </c>
      <c r="P970" s="50">
        <v>8000</v>
      </c>
      <c r="Q970" s="51">
        <f t="shared" si="15"/>
        <v>0</v>
      </c>
      <c r="R970" s="51"/>
    </row>
    <row r="971" spans="1:18" outlineLevel="3">
      <c r="A971" s="48">
        <v>970</v>
      </c>
      <c r="B971" s="48">
        <v>4</v>
      </c>
      <c r="C971" s="48" t="s">
        <v>2035</v>
      </c>
      <c r="D971" s="48" t="s">
        <v>2035</v>
      </c>
      <c r="E971" s="48" t="s">
        <v>82</v>
      </c>
      <c r="F971" s="48" t="s">
        <v>82</v>
      </c>
      <c r="G971" s="48" t="s">
        <v>24</v>
      </c>
      <c r="H971" s="48" t="s">
        <v>970</v>
      </c>
      <c r="I971" s="48" t="s">
        <v>84</v>
      </c>
      <c r="J971" s="48"/>
      <c r="K971" s="48" t="s">
        <v>2036</v>
      </c>
      <c r="L971" s="48" t="s">
        <v>2035</v>
      </c>
      <c r="M971" s="48" t="s">
        <v>972</v>
      </c>
      <c r="N971" s="48" t="s">
        <v>22</v>
      </c>
      <c r="O971" s="49">
        <v>7500</v>
      </c>
      <c r="P971" s="50">
        <v>7500</v>
      </c>
      <c r="Q971" s="51">
        <f t="shared" si="15"/>
        <v>0</v>
      </c>
      <c r="R971" s="51"/>
    </row>
    <row r="972" spans="1:18" outlineLevel="3">
      <c r="A972" s="48">
        <v>971</v>
      </c>
      <c r="B972" s="48">
        <v>4</v>
      </c>
      <c r="C972" s="48" t="s">
        <v>2037</v>
      </c>
      <c r="D972" s="48" t="s">
        <v>2037</v>
      </c>
      <c r="E972" s="48" t="s">
        <v>82</v>
      </c>
      <c r="F972" s="48" t="s">
        <v>82</v>
      </c>
      <c r="G972" s="48" t="s">
        <v>24</v>
      </c>
      <c r="H972" s="48" t="s">
        <v>970</v>
      </c>
      <c r="I972" s="48" t="s">
        <v>84</v>
      </c>
      <c r="J972" s="48"/>
      <c r="K972" s="48" t="s">
        <v>2038</v>
      </c>
      <c r="L972" s="48" t="s">
        <v>2037</v>
      </c>
      <c r="M972" s="48" t="s">
        <v>1024</v>
      </c>
      <c r="N972" s="48" t="s">
        <v>22</v>
      </c>
      <c r="O972" s="49">
        <v>7500</v>
      </c>
      <c r="P972" s="50">
        <v>7500</v>
      </c>
      <c r="Q972" s="51">
        <f t="shared" ref="Q972:Q1037" si="16">ROUND(P972/$P$2,6)</f>
        <v>0</v>
      </c>
      <c r="R972" s="51"/>
    </row>
    <row r="973" spans="1:18" outlineLevel="3">
      <c r="A973" s="48">
        <v>972</v>
      </c>
      <c r="B973" s="48">
        <v>4</v>
      </c>
      <c r="C973" s="48" t="s">
        <v>2039</v>
      </c>
      <c r="D973" s="48" t="s">
        <v>2039</v>
      </c>
      <c r="E973" s="48" t="s">
        <v>82</v>
      </c>
      <c r="F973" s="48" t="s">
        <v>82</v>
      </c>
      <c r="G973" s="48" t="s">
        <v>24</v>
      </c>
      <c r="H973" s="48" t="s">
        <v>970</v>
      </c>
      <c r="I973" s="48" t="s">
        <v>84</v>
      </c>
      <c r="J973" s="48"/>
      <c r="K973" s="48" t="s">
        <v>2040</v>
      </c>
      <c r="L973" s="48" t="s">
        <v>2039</v>
      </c>
      <c r="M973" s="48" t="s">
        <v>1024</v>
      </c>
      <c r="N973" s="48" t="s">
        <v>22</v>
      </c>
      <c r="O973" s="49">
        <v>7300</v>
      </c>
      <c r="P973" s="50">
        <v>7300</v>
      </c>
      <c r="Q973" s="51">
        <f t="shared" si="16"/>
        <v>0</v>
      </c>
      <c r="R973" s="51"/>
    </row>
    <row r="974" spans="1:18" outlineLevel="3">
      <c r="A974" s="48">
        <v>973</v>
      </c>
      <c r="B974" s="48">
        <v>4</v>
      </c>
      <c r="C974" s="48" t="s">
        <v>2041</v>
      </c>
      <c r="D974" s="48" t="s">
        <v>2041</v>
      </c>
      <c r="E974" s="48" t="s">
        <v>82</v>
      </c>
      <c r="F974" s="48" t="s">
        <v>82</v>
      </c>
      <c r="G974" s="48" t="s">
        <v>24</v>
      </c>
      <c r="H974" s="48" t="s">
        <v>970</v>
      </c>
      <c r="I974" s="48" t="s">
        <v>84</v>
      </c>
      <c r="J974" s="48"/>
      <c r="K974" s="48" t="s">
        <v>2042</v>
      </c>
      <c r="L974" s="48" t="s">
        <v>2041</v>
      </c>
      <c r="M974" s="48" t="s">
        <v>1024</v>
      </c>
      <c r="N974" s="48" t="s">
        <v>22</v>
      </c>
      <c r="O974" s="49">
        <v>7000</v>
      </c>
      <c r="P974" s="50">
        <v>7000</v>
      </c>
      <c r="Q974" s="51">
        <f t="shared" si="16"/>
        <v>0</v>
      </c>
      <c r="R974" s="51"/>
    </row>
    <row r="975" spans="1:18" outlineLevel="3">
      <c r="A975" s="48">
        <v>974</v>
      </c>
      <c r="B975" s="48">
        <v>4</v>
      </c>
      <c r="C975" s="48" t="s">
        <v>2043</v>
      </c>
      <c r="D975" s="48" t="s">
        <v>2043</v>
      </c>
      <c r="E975" s="48" t="s">
        <v>82</v>
      </c>
      <c r="F975" s="48" t="s">
        <v>82</v>
      </c>
      <c r="G975" s="48" t="s">
        <v>24</v>
      </c>
      <c r="H975" s="48" t="s">
        <v>970</v>
      </c>
      <c r="I975" s="48" t="s">
        <v>84</v>
      </c>
      <c r="J975" s="48"/>
      <c r="K975" s="48" t="s">
        <v>2044</v>
      </c>
      <c r="L975" s="48" t="s">
        <v>2043</v>
      </c>
      <c r="M975" s="48" t="s">
        <v>972</v>
      </c>
      <c r="N975" s="48" t="s">
        <v>22</v>
      </c>
      <c r="O975" s="49">
        <v>6250</v>
      </c>
      <c r="P975" s="50">
        <v>6250</v>
      </c>
      <c r="Q975" s="51">
        <f t="shared" si="16"/>
        <v>0</v>
      </c>
      <c r="R975" s="51"/>
    </row>
    <row r="976" spans="1:18" outlineLevel="3">
      <c r="A976" s="48">
        <v>975</v>
      </c>
      <c r="B976" s="48">
        <v>4</v>
      </c>
      <c r="C976" s="48" t="s">
        <v>2045</v>
      </c>
      <c r="D976" s="48" t="s">
        <v>2045</v>
      </c>
      <c r="E976" s="48" t="s">
        <v>82</v>
      </c>
      <c r="F976" s="48" t="s">
        <v>82</v>
      </c>
      <c r="G976" s="48" t="s">
        <v>24</v>
      </c>
      <c r="H976" s="48" t="s">
        <v>970</v>
      </c>
      <c r="I976" s="48" t="s">
        <v>84</v>
      </c>
      <c r="J976" s="48"/>
      <c r="K976" s="48" t="s">
        <v>2046</v>
      </c>
      <c r="L976" s="48" t="s">
        <v>2045</v>
      </c>
      <c r="M976" s="48" t="s">
        <v>972</v>
      </c>
      <c r="N976" s="48" t="s">
        <v>22</v>
      </c>
      <c r="O976" s="49">
        <v>6000</v>
      </c>
      <c r="P976" s="50">
        <v>6000</v>
      </c>
      <c r="Q976" s="51">
        <f t="shared" si="16"/>
        <v>0</v>
      </c>
      <c r="R976" s="51"/>
    </row>
    <row r="977" spans="1:18" outlineLevel="3">
      <c r="A977" s="48">
        <v>976</v>
      </c>
      <c r="B977" s="48">
        <v>4</v>
      </c>
      <c r="C977" s="48" t="s">
        <v>2047</v>
      </c>
      <c r="D977" s="48" t="s">
        <v>2047</v>
      </c>
      <c r="E977" s="48" t="s">
        <v>82</v>
      </c>
      <c r="F977" s="48" t="s">
        <v>82</v>
      </c>
      <c r="G977" s="48" t="s">
        <v>24</v>
      </c>
      <c r="H977" s="48" t="s">
        <v>970</v>
      </c>
      <c r="I977" s="48" t="s">
        <v>84</v>
      </c>
      <c r="J977" s="48"/>
      <c r="K977" s="48" t="s">
        <v>2048</v>
      </c>
      <c r="L977" s="48" t="s">
        <v>2047</v>
      </c>
      <c r="M977" s="48" t="s">
        <v>1024</v>
      </c>
      <c r="N977" s="48" t="s">
        <v>22</v>
      </c>
      <c r="O977" s="49">
        <v>6000</v>
      </c>
      <c r="P977" s="50">
        <v>6000</v>
      </c>
      <c r="Q977" s="51">
        <f t="shared" si="16"/>
        <v>0</v>
      </c>
      <c r="R977" s="51"/>
    </row>
    <row r="978" spans="1:18" outlineLevel="3">
      <c r="A978" s="48">
        <v>977</v>
      </c>
      <c r="B978" s="48">
        <v>4</v>
      </c>
      <c r="C978" s="48" t="s">
        <v>2049</v>
      </c>
      <c r="D978" s="48" t="s">
        <v>2049</v>
      </c>
      <c r="E978" s="48" t="s">
        <v>82</v>
      </c>
      <c r="F978" s="48" t="s">
        <v>82</v>
      </c>
      <c r="G978" s="48" t="s">
        <v>24</v>
      </c>
      <c r="H978" s="48" t="s">
        <v>970</v>
      </c>
      <c r="I978" s="48" t="s">
        <v>84</v>
      </c>
      <c r="J978" s="48"/>
      <c r="K978" s="48" t="s">
        <v>2050</v>
      </c>
      <c r="L978" s="48" t="s">
        <v>2049</v>
      </c>
      <c r="M978" s="48" t="s">
        <v>1024</v>
      </c>
      <c r="N978" s="48" t="s">
        <v>22</v>
      </c>
      <c r="O978" s="49">
        <v>5500</v>
      </c>
      <c r="P978" s="50">
        <v>5500</v>
      </c>
      <c r="Q978" s="51">
        <f t="shared" si="16"/>
        <v>0</v>
      </c>
      <c r="R978" s="51"/>
    </row>
    <row r="979" spans="1:18" outlineLevel="3">
      <c r="A979" s="48">
        <v>978</v>
      </c>
      <c r="B979" s="48">
        <v>4</v>
      </c>
      <c r="C979" s="48" t="s">
        <v>2051</v>
      </c>
      <c r="D979" s="48" t="s">
        <v>2051</v>
      </c>
      <c r="E979" s="48" t="s">
        <v>82</v>
      </c>
      <c r="F979" s="48" t="s">
        <v>82</v>
      </c>
      <c r="G979" s="48" t="s">
        <v>24</v>
      </c>
      <c r="H979" s="48" t="s">
        <v>970</v>
      </c>
      <c r="I979" s="48" t="s">
        <v>84</v>
      </c>
      <c r="J979" s="48"/>
      <c r="K979" s="48" t="s">
        <v>2052</v>
      </c>
      <c r="L979" s="48" t="s">
        <v>2051</v>
      </c>
      <c r="M979" s="48" t="s">
        <v>1024</v>
      </c>
      <c r="N979" s="48" t="s">
        <v>22</v>
      </c>
      <c r="O979" s="49">
        <v>5500</v>
      </c>
      <c r="P979" s="50">
        <v>5500</v>
      </c>
      <c r="Q979" s="51">
        <f t="shared" si="16"/>
        <v>0</v>
      </c>
      <c r="R979" s="51"/>
    </row>
    <row r="980" spans="1:18" outlineLevel="3">
      <c r="A980" s="48">
        <v>979</v>
      </c>
      <c r="B980" s="48">
        <v>4</v>
      </c>
      <c r="C980" s="48" t="s">
        <v>2053</v>
      </c>
      <c r="D980" s="48" t="s">
        <v>2053</v>
      </c>
      <c r="E980" s="48" t="s">
        <v>82</v>
      </c>
      <c r="F980" s="48" t="s">
        <v>82</v>
      </c>
      <c r="G980" s="48" t="s">
        <v>24</v>
      </c>
      <c r="H980" s="48" t="s">
        <v>970</v>
      </c>
      <c r="I980" s="48" t="s">
        <v>84</v>
      </c>
      <c r="J980" s="48"/>
      <c r="K980" s="48" t="s">
        <v>2054</v>
      </c>
      <c r="L980" s="48" t="s">
        <v>2053</v>
      </c>
      <c r="M980" s="48" t="s">
        <v>972</v>
      </c>
      <c r="N980" s="48" t="s">
        <v>22</v>
      </c>
      <c r="O980" s="49">
        <v>5392</v>
      </c>
      <c r="P980" s="50">
        <v>5392</v>
      </c>
      <c r="Q980" s="51">
        <f t="shared" si="16"/>
        <v>0</v>
      </c>
      <c r="R980" s="51"/>
    </row>
    <row r="981" spans="1:18" outlineLevel="3">
      <c r="A981" s="48">
        <v>980</v>
      </c>
      <c r="B981" s="48">
        <v>4</v>
      </c>
      <c r="C981" s="48" t="s">
        <v>2055</v>
      </c>
      <c r="D981" s="48" t="s">
        <v>2055</v>
      </c>
      <c r="E981" s="48" t="s">
        <v>82</v>
      </c>
      <c r="F981" s="48" t="s">
        <v>82</v>
      </c>
      <c r="G981" s="48" t="s">
        <v>24</v>
      </c>
      <c r="H981" s="48" t="s">
        <v>970</v>
      </c>
      <c r="I981" s="48" t="s">
        <v>84</v>
      </c>
      <c r="J981" s="48"/>
      <c r="K981" s="48" t="s">
        <v>2056</v>
      </c>
      <c r="L981" s="48" t="s">
        <v>2055</v>
      </c>
      <c r="M981" s="48" t="s">
        <v>1024</v>
      </c>
      <c r="N981" s="48" t="s">
        <v>22</v>
      </c>
      <c r="O981" s="49">
        <v>5130</v>
      </c>
      <c r="P981" s="50">
        <v>5130</v>
      </c>
      <c r="Q981" s="51">
        <f t="shared" si="16"/>
        <v>0</v>
      </c>
      <c r="R981" s="51"/>
    </row>
    <row r="982" spans="1:18" outlineLevel="3">
      <c r="A982" s="48">
        <v>981</v>
      </c>
      <c r="B982" s="48">
        <v>4</v>
      </c>
      <c r="C982" s="48" t="s">
        <v>2057</v>
      </c>
      <c r="D982" s="48" t="s">
        <v>2057</v>
      </c>
      <c r="E982" s="48" t="s">
        <v>82</v>
      </c>
      <c r="F982" s="48" t="s">
        <v>82</v>
      </c>
      <c r="G982" s="48" t="s">
        <v>24</v>
      </c>
      <c r="H982" s="48" t="s">
        <v>970</v>
      </c>
      <c r="I982" s="48" t="s">
        <v>84</v>
      </c>
      <c r="J982" s="48"/>
      <c r="K982" s="48" t="s">
        <v>2058</v>
      </c>
      <c r="L982" s="48" t="s">
        <v>2057</v>
      </c>
      <c r="M982" s="48" t="s">
        <v>972</v>
      </c>
      <c r="N982" s="48" t="s">
        <v>22</v>
      </c>
      <c r="O982" s="49">
        <v>5000</v>
      </c>
      <c r="P982" s="50">
        <v>5000</v>
      </c>
      <c r="Q982" s="51">
        <f t="shared" si="16"/>
        <v>0</v>
      </c>
      <c r="R982" s="51"/>
    </row>
    <row r="983" spans="1:18" outlineLevel="3">
      <c r="A983" s="48">
        <v>982</v>
      </c>
      <c r="B983" s="48">
        <v>4</v>
      </c>
      <c r="C983" s="48" t="s">
        <v>2059</v>
      </c>
      <c r="D983" s="48" t="s">
        <v>2059</v>
      </c>
      <c r="E983" s="48" t="s">
        <v>82</v>
      </c>
      <c r="F983" s="48" t="s">
        <v>82</v>
      </c>
      <c r="G983" s="48" t="s">
        <v>24</v>
      </c>
      <c r="H983" s="48" t="s">
        <v>970</v>
      </c>
      <c r="I983" s="48" t="s">
        <v>84</v>
      </c>
      <c r="J983" s="48"/>
      <c r="K983" s="48" t="s">
        <v>2060</v>
      </c>
      <c r="L983" s="48" t="s">
        <v>2059</v>
      </c>
      <c r="M983" s="48" t="s">
        <v>972</v>
      </c>
      <c r="N983" s="48" t="s">
        <v>22</v>
      </c>
      <c r="O983" s="49">
        <v>5000</v>
      </c>
      <c r="P983" s="50">
        <v>5000</v>
      </c>
      <c r="Q983" s="51">
        <f t="shared" si="16"/>
        <v>0</v>
      </c>
      <c r="R983" s="51"/>
    </row>
    <row r="984" spans="1:18" outlineLevel="3">
      <c r="A984" s="48">
        <v>983</v>
      </c>
      <c r="B984" s="48">
        <v>4</v>
      </c>
      <c r="C984" s="48" t="s">
        <v>2061</v>
      </c>
      <c r="D984" s="48" t="s">
        <v>2061</v>
      </c>
      <c r="E984" s="48" t="s">
        <v>82</v>
      </c>
      <c r="F984" s="48" t="s">
        <v>82</v>
      </c>
      <c r="G984" s="48" t="s">
        <v>24</v>
      </c>
      <c r="H984" s="48" t="s">
        <v>970</v>
      </c>
      <c r="I984" s="48" t="s">
        <v>84</v>
      </c>
      <c r="J984" s="48"/>
      <c r="K984" s="48" t="s">
        <v>2062</v>
      </c>
      <c r="L984" s="48" t="s">
        <v>2061</v>
      </c>
      <c r="M984" s="48" t="s">
        <v>972</v>
      </c>
      <c r="N984" s="48" t="s">
        <v>22</v>
      </c>
      <c r="O984" s="49">
        <v>5000</v>
      </c>
      <c r="P984" s="50">
        <v>5000</v>
      </c>
      <c r="Q984" s="51">
        <f t="shared" si="16"/>
        <v>0</v>
      </c>
      <c r="R984" s="51"/>
    </row>
    <row r="985" spans="1:18" outlineLevel="3">
      <c r="A985" s="48">
        <v>984</v>
      </c>
      <c r="B985" s="48">
        <v>4</v>
      </c>
      <c r="C985" s="48" t="s">
        <v>2063</v>
      </c>
      <c r="D985" s="48" t="s">
        <v>2063</v>
      </c>
      <c r="E985" s="48" t="s">
        <v>82</v>
      </c>
      <c r="F985" s="48" t="s">
        <v>82</v>
      </c>
      <c r="G985" s="48" t="s">
        <v>24</v>
      </c>
      <c r="H985" s="48" t="s">
        <v>970</v>
      </c>
      <c r="I985" s="48" t="s">
        <v>84</v>
      </c>
      <c r="J985" s="48"/>
      <c r="K985" s="48" t="s">
        <v>2064</v>
      </c>
      <c r="L985" s="48" t="s">
        <v>2063</v>
      </c>
      <c r="M985" s="48" t="s">
        <v>1024</v>
      </c>
      <c r="N985" s="48" t="s">
        <v>22</v>
      </c>
      <c r="O985" s="49">
        <v>5000</v>
      </c>
      <c r="P985" s="50">
        <v>5000</v>
      </c>
      <c r="Q985" s="51">
        <f t="shared" si="16"/>
        <v>0</v>
      </c>
      <c r="R985" s="51"/>
    </row>
    <row r="986" spans="1:18" outlineLevel="3">
      <c r="A986" s="48">
        <v>985</v>
      </c>
      <c r="B986" s="48">
        <v>4</v>
      </c>
      <c r="C986" s="48" t="s">
        <v>2065</v>
      </c>
      <c r="D986" s="48" t="s">
        <v>2065</v>
      </c>
      <c r="E986" s="48" t="s">
        <v>82</v>
      </c>
      <c r="F986" s="48" t="s">
        <v>82</v>
      </c>
      <c r="G986" s="48" t="s">
        <v>24</v>
      </c>
      <c r="H986" s="48" t="s">
        <v>970</v>
      </c>
      <c r="I986" s="48" t="s">
        <v>84</v>
      </c>
      <c r="J986" s="48"/>
      <c r="K986" s="48" t="s">
        <v>2066</v>
      </c>
      <c r="L986" s="48" t="s">
        <v>2065</v>
      </c>
      <c r="M986" s="48" t="s">
        <v>1024</v>
      </c>
      <c r="N986" s="48" t="s">
        <v>22</v>
      </c>
      <c r="O986" s="49">
        <v>5000</v>
      </c>
      <c r="P986" s="50">
        <v>5000</v>
      </c>
      <c r="Q986" s="51">
        <f t="shared" si="16"/>
        <v>0</v>
      </c>
      <c r="R986" s="51"/>
    </row>
    <row r="987" spans="1:18" outlineLevel="3">
      <c r="A987" s="48">
        <v>986</v>
      </c>
      <c r="B987" s="48">
        <v>4</v>
      </c>
      <c r="C987" s="48" t="s">
        <v>2067</v>
      </c>
      <c r="D987" s="48" t="s">
        <v>2067</v>
      </c>
      <c r="E987" s="48" t="s">
        <v>82</v>
      </c>
      <c r="F987" s="48" t="s">
        <v>82</v>
      </c>
      <c r="G987" s="48" t="s">
        <v>24</v>
      </c>
      <c r="H987" s="48" t="s">
        <v>970</v>
      </c>
      <c r="I987" s="48" t="s">
        <v>84</v>
      </c>
      <c r="J987" s="48"/>
      <c r="K987" s="48" t="s">
        <v>2068</v>
      </c>
      <c r="L987" s="48" t="s">
        <v>2067</v>
      </c>
      <c r="M987" s="48" t="s">
        <v>1024</v>
      </c>
      <c r="N987" s="48" t="s">
        <v>22</v>
      </c>
      <c r="O987" s="49">
        <v>5000</v>
      </c>
      <c r="P987" s="50">
        <v>5000</v>
      </c>
      <c r="Q987" s="51">
        <f t="shared" si="16"/>
        <v>0</v>
      </c>
      <c r="R987" s="51"/>
    </row>
    <row r="988" spans="1:18" outlineLevel="3">
      <c r="A988" s="48">
        <v>987</v>
      </c>
      <c r="B988" s="48">
        <v>4</v>
      </c>
      <c r="C988" s="48" t="s">
        <v>2069</v>
      </c>
      <c r="D988" s="48" t="s">
        <v>2069</v>
      </c>
      <c r="E988" s="48" t="s">
        <v>82</v>
      </c>
      <c r="F988" s="48" t="s">
        <v>82</v>
      </c>
      <c r="G988" s="48" t="s">
        <v>24</v>
      </c>
      <c r="H988" s="48" t="s">
        <v>970</v>
      </c>
      <c r="I988" s="48" t="s">
        <v>84</v>
      </c>
      <c r="J988" s="48"/>
      <c r="K988" s="48" t="s">
        <v>2070</v>
      </c>
      <c r="L988" s="48" t="s">
        <v>2069</v>
      </c>
      <c r="M988" s="48" t="s">
        <v>1024</v>
      </c>
      <c r="N988" s="48" t="s">
        <v>22</v>
      </c>
      <c r="O988" s="49">
        <v>5000</v>
      </c>
      <c r="P988" s="50">
        <v>5000</v>
      </c>
      <c r="Q988" s="51">
        <f t="shared" si="16"/>
        <v>0</v>
      </c>
      <c r="R988" s="51"/>
    </row>
    <row r="989" spans="1:18" outlineLevel="3">
      <c r="A989" s="48">
        <v>988</v>
      </c>
      <c r="B989" s="48">
        <v>4</v>
      </c>
      <c r="C989" s="48" t="s">
        <v>2071</v>
      </c>
      <c r="D989" s="48" t="s">
        <v>2071</v>
      </c>
      <c r="E989" s="48" t="s">
        <v>82</v>
      </c>
      <c r="F989" s="48" t="s">
        <v>82</v>
      </c>
      <c r="G989" s="48" t="s">
        <v>24</v>
      </c>
      <c r="H989" s="48" t="s">
        <v>970</v>
      </c>
      <c r="I989" s="48" t="s">
        <v>84</v>
      </c>
      <c r="J989" s="48"/>
      <c r="K989" s="48" t="s">
        <v>2072</v>
      </c>
      <c r="L989" s="48" t="s">
        <v>2071</v>
      </c>
      <c r="M989" s="48" t="s">
        <v>1024</v>
      </c>
      <c r="N989" s="48" t="s">
        <v>22</v>
      </c>
      <c r="O989" s="49">
        <v>5000</v>
      </c>
      <c r="P989" s="50">
        <v>5000</v>
      </c>
      <c r="Q989" s="51">
        <f t="shared" si="16"/>
        <v>0</v>
      </c>
      <c r="R989" s="51"/>
    </row>
    <row r="990" spans="1:18" outlineLevel="3">
      <c r="A990" s="48">
        <v>989</v>
      </c>
      <c r="B990" s="48">
        <v>4</v>
      </c>
      <c r="C990" s="48" t="s">
        <v>2073</v>
      </c>
      <c r="D990" s="48" t="s">
        <v>2073</v>
      </c>
      <c r="E990" s="48" t="s">
        <v>82</v>
      </c>
      <c r="F990" s="48" t="s">
        <v>82</v>
      </c>
      <c r="G990" s="48" t="s">
        <v>24</v>
      </c>
      <c r="H990" s="48" t="s">
        <v>970</v>
      </c>
      <c r="I990" s="48" t="s">
        <v>84</v>
      </c>
      <c r="J990" s="48"/>
      <c r="K990" s="48" t="s">
        <v>2074</v>
      </c>
      <c r="L990" s="48" t="s">
        <v>2073</v>
      </c>
      <c r="M990" s="48" t="s">
        <v>1024</v>
      </c>
      <c r="N990" s="48" t="s">
        <v>22</v>
      </c>
      <c r="O990" s="49">
        <v>5000</v>
      </c>
      <c r="P990" s="50">
        <v>5000</v>
      </c>
      <c r="Q990" s="51">
        <f t="shared" si="16"/>
        <v>0</v>
      </c>
      <c r="R990" s="51"/>
    </row>
    <row r="991" spans="1:18" outlineLevel="3">
      <c r="A991" s="48">
        <v>990</v>
      </c>
      <c r="B991" s="48">
        <v>4</v>
      </c>
      <c r="C991" s="48" t="s">
        <v>2075</v>
      </c>
      <c r="D991" s="48" t="s">
        <v>2075</v>
      </c>
      <c r="E991" s="48" t="s">
        <v>82</v>
      </c>
      <c r="F991" s="48" t="s">
        <v>82</v>
      </c>
      <c r="G991" s="48" t="s">
        <v>24</v>
      </c>
      <c r="H991" s="48" t="s">
        <v>970</v>
      </c>
      <c r="I991" s="48" t="s">
        <v>84</v>
      </c>
      <c r="J991" s="48"/>
      <c r="K991" s="48" t="s">
        <v>2076</v>
      </c>
      <c r="L991" s="48" t="s">
        <v>2075</v>
      </c>
      <c r="M991" s="48" t="s">
        <v>1024</v>
      </c>
      <c r="N991" s="48" t="s">
        <v>22</v>
      </c>
      <c r="O991" s="49">
        <v>5000</v>
      </c>
      <c r="P991" s="50">
        <v>5000</v>
      </c>
      <c r="Q991" s="51">
        <f t="shared" si="16"/>
        <v>0</v>
      </c>
      <c r="R991" s="51"/>
    </row>
    <row r="992" spans="1:18" outlineLevel="3">
      <c r="A992" s="48">
        <v>991</v>
      </c>
      <c r="B992" s="48">
        <v>4</v>
      </c>
      <c r="C992" s="48" t="s">
        <v>2077</v>
      </c>
      <c r="D992" s="48" t="s">
        <v>2077</v>
      </c>
      <c r="E992" s="48" t="s">
        <v>82</v>
      </c>
      <c r="F992" s="48" t="s">
        <v>82</v>
      </c>
      <c r="G992" s="48" t="s">
        <v>24</v>
      </c>
      <c r="H992" s="48" t="s">
        <v>970</v>
      </c>
      <c r="I992" s="48" t="s">
        <v>84</v>
      </c>
      <c r="J992" s="48"/>
      <c r="K992" s="48" t="s">
        <v>2078</v>
      </c>
      <c r="L992" s="48" t="s">
        <v>2077</v>
      </c>
      <c r="M992" s="48" t="s">
        <v>972</v>
      </c>
      <c r="N992" s="48" t="s">
        <v>22</v>
      </c>
      <c r="O992" s="49">
        <v>5000</v>
      </c>
      <c r="P992" s="50">
        <v>5000</v>
      </c>
      <c r="Q992" s="51">
        <f t="shared" si="16"/>
        <v>0</v>
      </c>
      <c r="R992" s="51"/>
    </row>
    <row r="993" spans="1:18" outlineLevel="3">
      <c r="A993" s="48">
        <v>992</v>
      </c>
      <c r="B993" s="48">
        <v>4</v>
      </c>
      <c r="C993" s="48" t="s">
        <v>2079</v>
      </c>
      <c r="D993" s="48" t="s">
        <v>2079</v>
      </c>
      <c r="E993" s="48" t="s">
        <v>82</v>
      </c>
      <c r="F993" s="48" t="s">
        <v>82</v>
      </c>
      <c r="G993" s="48" t="s">
        <v>24</v>
      </c>
      <c r="H993" s="48" t="s">
        <v>970</v>
      </c>
      <c r="I993" s="48" t="s">
        <v>84</v>
      </c>
      <c r="J993" s="48"/>
      <c r="K993" s="48" t="s">
        <v>2080</v>
      </c>
      <c r="L993" s="48" t="s">
        <v>2079</v>
      </c>
      <c r="M993" s="48" t="s">
        <v>972</v>
      </c>
      <c r="N993" s="48" t="s">
        <v>22</v>
      </c>
      <c r="O993" s="49">
        <v>5000</v>
      </c>
      <c r="P993" s="50">
        <v>5000</v>
      </c>
      <c r="Q993" s="51">
        <f t="shared" si="16"/>
        <v>0</v>
      </c>
      <c r="R993" s="51"/>
    </row>
    <row r="994" spans="1:18" outlineLevel="3">
      <c r="A994" s="48">
        <v>993</v>
      </c>
      <c r="B994" s="48">
        <v>4</v>
      </c>
      <c r="C994" s="48" t="s">
        <v>2081</v>
      </c>
      <c r="D994" s="48" t="s">
        <v>2081</v>
      </c>
      <c r="E994" s="48" t="s">
        <v>82</v>
      </c>
      <c r="F994" s="48" t="s">
        <v>82</v>
      </c>
      <c r="G994" s="48" t="s">
        <v>24</v>
      </c>
      <c r="H994" s="48" t="s">
        <v>970</v>
      </c>
      <c r="I994" s="48" t="s">
        <v>84</v>
      </c>
      <c r="J994" s="48"/>
      <c r="K994" s="48" t="s">
        <v>2082</v>
      </c>
      <c r="L994" s="48" t="s">
        <v>2081</v>
      </c>
      <c r="M994" s="48" t="s">
        <v>972</v>
      </c>
      <c r="N994" s="48" t="s">
        <v>22</v>
      </c>
      <c r="O994" s="49">
        <v>5000</v>
      </c>
      <c r="P994" s="50">
        <v>5000</v>
      </c>
      <c r="Q994" s="51">
        <f t="shared" si="16"/>
        <v>0</v>
      </c>
      <c r="R994" s="51"/>
    </row>
    <row r="995" spans="1:18" outlineLevel="3">
      <c r="A995" s="48">
        <v>994</v>
      </c>
      <c r="B995" s="48">
        <v>4</v>
      </c>
      <c r="C995" s="48" t="s">
        <v>2083</v>
      </c>
      <c r="D995" s="48" t="s">
        <v>2083</v>
      </c>
      <c r="E995" s="48" t="s">
        <v>82</v>
      </c>
      <c r="F995" s="48" t="s">
        <v>82</v>
      </c>
      <c r="G995" s="48" t="s">
        <v>24</v>
      </c>
      <c r="H995" s="48" t="s">
        <v>970</v>
      </c>
      <c r="I995" s="48" t="s">
        <v>84</v>
      </c>
      <c r="J995" s="48"/>
      <c r="K995" s="48" t="s">
        <v>2084</v>
      </c>
      <c r="L995" s="48" t="s">
        <v>2083</v>
      </c>
      <c r="M995" s="48" t="s">
        <v>1024</v>
      </c>
      <c r="N995" s="48" t="s">
        <v>22</v>
      </c>
      <c r="O995" s="49">
        <v>5000</v>
      </c>
      <c r="P995" s="50">
        <v>5000</v>
      </c>
      <c r="Q995" s="51">
        <f t="shared" si="16"/>
        <v>0</v>
      </c>
      <c r="R995" s="51"/>
    </row>
    <row r="996" spans="1:18" outlineLevel="3">
      <c r="A996" s="48">
        <v>995</v>
      </c>
      <c r="B996" s="48">
        <v>4</v>
      </c>
      <c r="C996" s="48" t="s">
        <v>2085</v>
      </c>
      <c r="D996" s="48" t="s">
        <v>2085</v>
      </c>
      <c r="E996" s="48" t="s">
        <v>82</v>
      </c>
      <c r="F996" s="48" t="s">
        <v>82</v>
      </c>
      <c r="G996" s="48" t="s">
        <v>24</v>
      </c>
      <c r="H996" s="48" t="s">
        <v>970</v>
      </c>
      <c r="I996" s="48" t="s">
        <v>84</v>
      </c>
      <c r="J996" s="48"/>
      <c r="K996" s="48" t="s">
        <v>2086</v>
      </c>
      <c r="L996" s="48" t="s">
        <v>2085</v>
      </c>
      <c r="M996" s="48" t="s">
        <v>972</v>
      </c>
      <c r="N996" s="48" t="s">
        <v>22</v>
      </c>
      <c r="O996" s="49">
        <v>5000</v>
      </c>
      <c r="P996" s="50">
        <v>5000</v>
      </c>
      <c r="Q996" s="51">
        <f t="shared" si="16"/>
        <v>0</v>
      </c>
      <c r="R996" s="51"/>
    </row>
    <row r="997" spans="1:18" s="31" customFormat="1" ht="15" outlineLevel="1">
      <c r="A997" s="32">
        <v>996</v>
      </c>
      <c r="B997" s="32">
        <v>2</v>
      </c>
      <c r="C997" s="32"/>
      <c r="D997" s="32"/>
      <c r="E997" s="32" t="s">
        <v>2087</v>
      </c>
      <c r="F997" s="32"/>
      <c r="G997" s="32"/>
      <c r="H997" s="32"/>
      <c r="I997" s="32"/>
      <c r="J997" s="32"/>
      <c r="K997" s="32"/>
      <c r="L997" s="32"/>
      <c r="M997" s="32"/>
      <c r="N997" s="32"/>
      <c r="O997" s="47"/>
      <c r="P997" s="33">
        <f>SUBTOTAL(9,P998:P5836)</f>
        <v>25193485332.309906</v>
      </c>
      <c r="Q997" s="34">
        <f t="shared" si="16"/>
        <v>0.73711300000000002</v>
      </c>
      <c r="R997" s="34"/>
    </row>
    <row r="998" spans="1:18" s="31" customFormat="1" ht="14.25" outlineLevel="2" collapsed="1">
      <c r="A998" s="63">
        <v>997</v>
      </c>
      <c r="B998" s="63">
        <v>3</v>
      </c>
      <c r="C998" s="63"/>
      <c r="D998" s="63"/>
      <c r="E998" s="63" t="s">
        <v>2087</v>
      </c>
      <c r="F998" s="63" t="s">
        <v>2088</v>
      </c>
      <c r="G998" s="63"/>
      <c r="H998" s="63"/>
      <c r="I998" s="63"/>
      <c r="J998" s="63"/>
      <c r="K998" s="63"/>
      <c r="L998" s="63"/>
      <c r="M998" s="63"/>
      <c r="N998" s="63"/>
      <c r="O998" s="64"/>
      <c r="P998" s="65">
        <f>SUBTOTAL(9,P999:P3102)</f>
        <v>19093860524.159958</v>
      </c>
      <c r="Q998" s="66">
        <f t="shared" si="16"/>
        <v>0.55864999999999998</v>
      </c>
      <c r="R998" s="66"/>
    </row>
    <row r="999" spans="1:18" outlineLevel="3">
      <c r="A999" s="48">
        <v>998</v>
      </c>
      <c r="B999" s="48">
        <v>4</v>
      </c>
      <c r="C999" s="48" t="str">
        <f>L999</f>
        <v>NET0001AU</v>
      </c>
      <c r="D999" s="48" t="str">
        <f>C999</f>
        <v>NET0001AU</v>
      </c>
      <c r="E999" s="48" t="s">
        <v>2087</v>
      </c>
      <c r="F999" s="48" t="s">
        <v>2088</v>
      </c>
      <c r="G999" s="48" t="s">
        <v>19</v>
      </c>
      <c r="H999" s="48" t="s">
        <v>40</v>
      </c>
      <c r="I999" s="48" t="s">
        <v>2089</v>
      </c>
      <c r="J999" s="48"/>
      <c r="K999" s="48" t="s">
        <v>2090</v>
      </c>
      <c r="L999" s="48" t="s">
        <v>2091</v>
      </c>
      <c r="M999" s="48" t="s">
        <v>43</v>
      </c>
      <c r="N999" s="48" t="s">
        <v>22</v>
      </c>
      <c r="O999" s="49">
        <v>178861013.59028</v>
      </c>
      <c r="P999" s="50">
        <f>SUBTOTAL(9,P1000)</f>
        <v>177465897.68000001</v>
      </c>
      <c r="Q999" s="51">
        <f t="shared" si="16"/>
        <v>5.1919999999999996E-3</v>
      </c>
      <c r="R999" s="51"/>
    </row>
    <row r="1000" spans="1:18" outlineLevel="4">
      <c r="A1000" s="4">
        <v>999</v>
      </c>
      <c r="B1000" s="4">
        <v>5</v>
      </c>
      <c r="C1000" s="4" t="s">
        <v>2091</v>
      </c>
      <c r="D1000" s="4" t="s">
        <v>2092</v>
      </c>
      <c r="E1000" s="4" t="s">
        <v>2087</v>
      </c>
      <c r="F1000" s="4" t="s">
        <v>2088</v>
      </c>
      <c r="G1000" s="4" t="s">
        <v>24</v>
      </c>
      <c r="H1000" s="4" t="s">
        <v>40</v>
      </c>
      <c r="I1000" s="4" t="s">
        <v>2089</v>
      </c>
      <c r="J1000" s="4"/>
      <c r="K1000" s="4" t="s">
        <v>2093</v>
      </c>
      <c r="L1000" s="4" t="s">
        <v>2094</v>
      </c>
      <c r="M1000" s="4" t="s">
        <v>90</v>
      </c>
      <c r="N1000" s="5" t="s">
        <v>22</v>
      </c>
      <c r="O1000" s="42">
        <v>112901129.027385</v>
      </c>
      <c r="P1000" s="7">
        <v>177465897.68000001</v>
      </c>
      <c r="Q1000" s="6">
        <f t="shared" si="16"/>
        <v>5.1919999999999996E-3</v>
      </c>
      <c r="R1000" s="6">
        <f>P1000/P999</f>
        <v>1</v>
      </c>
    </row>
    <row r="1001" spans="1:18" outlineLevel="3">
      <c r="A1001" s="48">
        <v>1000</v>
      </c>
      <c r="B1001" s="48">
        <v>4</v>
      </c>
      <c r="C1001" s="48" t="s">
        <v>2095</v>
      </c>
      <c r="D1001" s="48" t="s">
        <v>2095</v>
      </c>
      <c r="E1001" s="48" t="s">
        <v>2087</v>
      </c>
      <c r="F1001" s="48" t="s">
        <v>2088</v>
      </c>
      <c r="G1001" s="48" t="s">
        <v>24</v>
      </c>
      <c r="H1001" s="48" t="s">
        <v>40</v>
      </c>
      <c r="I1001" s="48" t="s">
        <v>2089</v>
      </c>
      <c r="J1001" s="48"/>
      <c r="K1001" s="48" t="s">
        <v>2096</v>
      </c>
      <c r="L1001" s="48" t="s">
        <v>2095</v>
      </c>
      <c r="M1001" s="48" t="s">
        <v>59</v>
      </c>
      <c r="N1001" s="48" t="s">
        <v>22</v>
      </c>
      <c r="O1001" s="49">
        <v>124107130.15421399</v>
      </c>
      <c r="P1001" s="50">
        <v>350416481.99000001</v>
      </c>
      <c r="Q1001" s="51">
        <f t="shared" si="16"/>
        <v>1.0253E-2</v>
      </c>
      <c r="R1001" s="51"/>
    </row>
    <row r="1002" spans="1:18" outlineLevel="3">
      <c r="A1002" s="48">
        <v>1001</v>
      </c>
      <c r="B1002" s="48">
        <v>4</v>
      </c>
      <c r="C1002" s="48" t="s">
        <v>2097</v>
      </c>
      <c r="D1002" s="48" t="s">
        <v>2097</v>
      </c>
      <c r="E1002" s="48" t="s">
        <v>2087</v>
      </c>
      <c r="F1002" s="48" t="s">
        <v>2088</v>
      </c>
      <c r="G1002" s="48" t="s">
        <v>24</v>
      </c>
      <c r="H1002" s="48" t="s">
        <v>40</v>
      </c>
      <c r="I1002" s="48" t="s">
        <v>2089</v>
      </c>
      <c r="J1002" s="48"/>
      <c r="K1002" s="48" t="s">
        <v>2098</v>
      </c>
      <c r="L1002" s="48" t="s">
        <v>2097</v>
      </c>
      <c r="M1002" s="48" t="s">
        <v>2099</v>
      </c>
      <c r="N1002" s="48" t="s">
        <v>22</v>
      </c>
      <c r="O1002" s="49">
        <v>4032704.0574360001</v>
      </c>
      <c r="P1002" s="50">
        <v>147267899.84999999</v>
      </c>
      <c r="Q1002" s="51">
        <f t="shared" si="16"/>
        <v>4.3090000000000003E-3</v>
      </c>
      <c r="R1002" s="51"/>
    </row>
    <row r="1003" spans="1:18" outlineLevel="3">
      <c r="A1003" s="48">
        <v>1002</v>
      </c>
      <c r="B1003" s="48">
        <v>4</v>
      </c>
      <c r="C1003" s="48" t="s">
        <v>2100</v>
      </c>
      <c r="D1003" s="48" t="s">
        <v>2100</v>
      </c>
      <c r="E1003" s="48" t="s">
        <v>2087</v>
      </c>
      <c r="F1003" s="48" t="s">
        <v>2088</v>
      </c>
      <c r="G1003" s="48" t="s">
        <v>24</v>
      </c>
      <c r="H1003" s="48" t="s">
        <v>40</v>
      </c>
      <c r="I1003" s="48" t="s">
        <v>2089</v>
      </c>
      <c r="J1003" s="48"/>
      <c r="K1003" s="48" t="s">
        <v>2101</v>
      </c>
      <c r="L1003" s="48" t="s">
        <v>2100</v>
      </c>
      <c r="M1003" s="48" t="s">
        <v>144</v>
      </c>
      <c r="N1003" s="48" t="s">
        <v>22</v>
      </c>
      <c r="O1003" s="49">
        <v>6130386.0083240001</v>
      </c>
      <c r="P1003" s="50">
        <v>100811132.70999999</v>
      </c>
      <c r="Q1003" s="51">
        <f t="shared" si="16"/>
        <v>2.9499999999999999E-3</v>
      </c>
      <c r="R1003" s="51"/>
    </row>
    <row r="1004" spans="1:18" outlineLevel="3">
      <c r="A1004" s="48">
        <v>1003</v>
      </c>
      <c r="B1004" s="48">
        <v>4</v>
      </c>
      <c r="C1004" s="48" t="s">
        <v>2102</v>
      </c>
      <c r="D1004" s="48" t="s">
        <v>2102</v>
      </c>
      <c r="E1004" s="48" t="s">
        <v>2087</v>
      </c>
      <c r="F1004" s="48" t="s">
        <v>2088</v>
      </c>
      <c r="G1004" s="48" t="s">
        <v>24</v>
      </c>
      <c r="H1004" s="48" t="s">
        <v>40</v>
      </c>
      <c r="I1004" s="48" t="s">
        <v>2089</v>
      </c>
      <c r="J1004" s="48"/>
      <c r="K1004" s="48" t="s">
        <v>2103</v>
      </c>
      <c r="L1004" s="48" t="s">
        <v>2102</v>
      </c>
      <c r="M1004" s="48" t="s">
        <v>2104</v>
      </c>
      <c r="N1004" s="48" t="s">
        <v>22</v>
      </c>
      <c r="O1004" s="49">
        <v>15299252.004229</v>
      </c>
      <c r="P1004" s="50">
        <v>75555356.019999996</v>
      </c>
      <c r="Q1004" s="51">
        <f t="shared" si="16"/>
        <v>2.2109999999999999E-3</v>
      </c>
      <c r="R1004" s="51"/>
    </row>
    <row r="1005" spans="1:18" outlineLevel="3">
      <c r="A1005" s="48">
        <v>1004</v>
      </c>
      <c r="B1005" s="48">
        <v>4</v>
      </c>
      <c r="C1005" s="48" t="s">
        <v>2105</v>
      </c>
      <c r="D1005" s="48" t="s">
        <v>2105</v>
      </c>
      <c r="E1005" s="48" t="s">
        <v>2087</v>
      </c>
      <c r="F1005" s="48" t="s">
        <v>2088</v>
      </c>
      <c r="G1005" s="48" t="s">
        <v>24</v>
      </c>
      <c r="H1005" s="48" t="s">
        <v>40</v>
      </c>
      <c r="I1005" s="48" t="s">
        <v>2089</v>
      </c>
      <c r="J1005" s="48"/>
      <c r="K1005" s="48" t="s">
        <v>2106</v>
      </c>
      <c r="L1005" s="48" t="s">
        <v>2105</v>
      </c>
      <c r="M1005" s="48" t="s">
        <v>2107</v>
      </c>
      <c r="N1005" s="48" t="s">
        <v>22</v>
      </c>
      <c r="O1005" s="49">
        <v>53141759.557392001</v>
      </c>
      <c r="P1005" s="50">
        <v>67070214.740000002</v>
      </c>
      <c r="Q1005" s="51">
        <f t="shared" si="16"/>
        <v>1.9620000000000002E-3</v>
      </c>
      <c r="R1005" s="51"/>
    </row>
    <row r="1006" spans="1:18" outlineLevel="3">
      <c r="A1006" s="48">
        <v>1005</v>
      </c>
      <c r="B1006" s="48">
        <v>4</v>
      </c>
      <c r="C1006" s="48" t="s">
        <v>2108</v>
      </c>
      <c r="D1006" s="48" t="s">
        <v>2108</v>
      </c>
      <c r="E1006" s="48" t="s">
        <v>2087</v>
      </c>
      <c r="F1006" s="48" t="s">
        <v>2088</v>
      </c>
      <c r="G1006" s="48" t="s">
        <v>24</v>
      </c>
      <c r="H1006" s="48" t="s">
        <v>40</v>
      </c>
      <c r="I1006" s="48" t="s">
        <v>2089</v>
      </c>
      <c r="J1006" s="48"/>
      <c r="K1006" s="48" t="s">
        <v>2109</v>
      </c>
      <c r="L1006" s="48" t="s">
        <v>2108</v>
      </c>
      <c r="M1006" s="48" t="s">
        <v>2110</v>
      </c>
      <c r="N1006" s="48" t="s">
        <v>22</v>
      </c>
      <c r="O1006" s="49">
        <v>15503366.831421001</v>
      </c>
      <c r="P1006" s="50">
        <v>66434407.409999996</v>
      </c>
      <c r="Q1006" s="51">
        <f t="shared" si="16"/>
        <v>1.944E-3</v>
      </c>
      <c r="R1006" s="51"/>
    </row>
    <row r="1007" spans="1:18" outlineLevel="3">
      <c r="A1007" s="48">
        <v>1006</v>
      </c>
      <c r="B1007" s="48">
        <v>4</v>
      </c>
      <c r="C1007" s="48" t="s">
        <v>2111</v>
      </c>
      <c r="D1007" s="48" t="s">
        <v>2111</v>
      </c>
      <c r="E1007" s="48" t="s">
        <v>2087</v>
      </c>
      <c r="F1007" s="48" t="s">
        <v>2088</v>
      </c>
      <c r="G1007" s="48" t="s">
        <v>24</v>
      </c>
      <c r="H1007" s="48" t="s">
        <v>40</v>
      </c>
      <c r="I1007" s="48" t="s">
        <v>2089</v>
      </c>
      <c r="J1007" s="48"/>
      <c r="K1007" s="48" t="s">
        <v>2112</v>
      </c>
      <c r="L1007" s="48" t="s">
        <v>2111</v>
      </c>
      <c r="M1007" s="48" t="s">
        <v>2113</v>
      </c>
      <c r="N1007" s="48" t="s">
        <v>22</v>
      </c>
      <c r="O1007" s="49">
        <v>31691972.931729</v>
      </c>
      <c r="P1007" s="50">
        <v>53645002.579999998</v>
      </c>
      <c r="Q1007" s="51">
        <f t="shared" si="16"/>
        <v>1.57E-3</v>
      </c>
      <c r="R1007" s="51"/>
    </row>
    <row r="1008" spans="1:18" outlineLevel="3">
      <c r="A1008" s="48">
        <v>1007</v>
      </c>
      <c r="B1008" s="48">
        <v>4</v>
      </c>
      <c r="C1008" s="48" t="s">
        <v>2114</v>
      </c>
      <c r="D1008" s="48" t="s">
        <v>2114</v>
      </c>
      <c r="E1008" s="48" t="s">
        <v>2087</v>
      </c>
      <c r="F1008" s="48" t="s">
        <v>2088</v>
      </c>
      <c r="G1008" s="48" t="s">
        <v>24</v>
      </c>
      <c r="H1008" s="48" t="s">
        <v>40</v>
      </c>
      <c r="I1008" s="48" t="s">
        <v>2089</v>
      </c>
      <c r="J1008" s="48"/>
      <c r="K1008" s="48" t="s">
        <v>2115</v>
      </c>
      <c r="L1008" s="48" t="s">
        <v>2114</v>
      </c>
      <c r="M1008" s="48" t="s">
        <v>2116</v>
      </c>
      <c r="N1008" s="48" t="s">
        <v>22</v>
      </c>
      <c r="O1008" s="49">
        <v>29548574.558966</v>
      </c>
      <c r="P1008" s="50">
        <v>52259608.960000001</v>
      </c>
      <c r="Q1008" s="51">
        <f t="shared" si="16"/>
        <v>1.529E-3</v>
      </c>
      <c r="R1008" s="51"/>
    </row>
    <row r="1009" spans="1:18" outlineLevel="3">
      <c r="A1009" s="48">
        <v>1008</v>
      </c>
      <c r="B1009" s="48">
        <v>4</v>
      </c>
      <c r="C1009" s="48" t="s">
        <v>2117</v>
      </c>
      <c r="D1009" s="48" t="s">
        <v>2117</v>
      </c>
      <c r="E1009" s="48" t="s">
        <v>2087</v>
      </c>
      <c r="F1009" s="48" t="s">
        <v>2088</v>
      </c>
      <c r="G1009" s="48" t="s">
        <v>24</v>
      </c>
      <c r="H1009" s="48" t="s">
        <v>40</v>
      </c>
      <c r="I1009" s="48" t="s">
        <v>2089</v>
      </c>
      <c r="J1009" s="48"/>
      <c r="K1009" s="48" t="s">
        <v>2118</v>
      </c>
      <c r="L1009" s="48" t="s">
        <v>2117</v>
      </c>
      <c r="M1009" s="48" t="s">
        <v>62</v>
      </c>
      <c r="N1009" s="48" t="s">
        <v>22</v>
      </c>
      <c r="O1009" s="49">
        <v>24007486.013204001</v>
      </c>
      <c r="P1009" s="50">
        <v>51448042.530000001</v>
      </c>
      <c r="Q1009" s="51">
        <f t="shared" si="16"/>
        <v>1.505E-3</v>
      </c>
      <c r="R1009" s="51"/>
    </row>
    <row r="1010" spans="1:18" outlineLevel="3">
      <c r="A1010" s="48">
        <v>1009</v>
      </c>
      <c r="B1010" s="48">
        <v>4</v>
      </c>
      <c r="C1010" s="48" t="s">
        <v>2119</v>
      </c>
      <c r="D1010" s="48" t="s">
        <v>2119</v>
      </c>
      <c r="E1010" s="48" t="s">
        <v>2087</v>
      </c>
      <c r="F1010" s="48" t="s">
        <v>2088</v>
      </c>
      <c r="G1010" s="48" t="s">
        <v>24</v>
      </c>
      <c r="H1010" s="48" t="s">
        <v>40</v>
      </c>
      <c r="I1010" s="48" t="s">
        <v>2089</v>
      </c>
      <c r="J1010" s="48"/>
      <c r="K1010" s="48" t="s">
        <v>2120</v>
      </c>
      <c r="L1010" s="48" t="s">
        <v>2119</v>
      </c>
      <c r="M1010" s="48" t="s">
        <v>2121</v>
      </c>
      <c r="N1010" s="48" t="s">
        <v>22</v>
      </c>
      <c r="O1010" s="49">
        <v>16039900.077664001</v>
      </c>
      <c r="P1010" s="50">
        <v>44435335.189999998</v>
      </c>
      <c r="Q1010" s="51">
        <f t="shared" si="16"/>
        <v>1.2999999999999999E-3</v>
      </c>
      <c r="R1010" s="51"/>
    </row>
    <row r="1011" spans="1:18" outlineLevel="3">
      <c r="A1011" s="48">
        <v>1010</v>
      </c>
      <c r="B1011" s="48">
        <v>4</v>
      </c>
      <c r="C1011" s="48" t="s">
        <v>2122</v>
      </c>
      <c r="D1011" s="48" t="s">
        <v>2122</v>
      </c>
      <c r="E1011" s="48" t="s">
        <v>2087</v>
      </c>
      <c r="F1011" s="48" t="s">
        <v>2088</v>
      </c>
      <c r="G1011" s="48" t="s">
        <v>24</v>
      </c>
      <c r="H1011" s="48" t="s">
        <v>40</v>
      </c>
      <c r="I1011" s="48" t="s">
        <v>2089</v>
      </c>
      <c r="J1011" s="48"/>
      <c r="K1011" s="48" t="s">
        <v>2123</v>
      </c>
      <c r="L1011" s="48" t="s">
        <v>2122</v>
      </c>
      <c r="M1011" s="48" t="s">
        <v>59</v>
      </c>
      <c r="N1011" s="48" t="s">
        <v>22</v>
      </c>
      <c r="O1011" s="49">
        <v>19294657.735975001</v>
      </c>
      <c r="P1011" s="50">
        <v>36563376.409999996</v>
      </c>
      <c r="Q1011" s="51">
        <f t="shared" si="16"/>
        <v>1.07E-3</v>
      </c>
      <c r="R1011" s="51"/>
    </row>
    <row r="1012" spans="1:18" outlineLevel="3">
      <c r="A1012" s="48">
        <v>1011</v>
      </c>
      <c r="B1012" s="48">
        <v>4</v>
      </c>
      <c r="C1012" s="48" t="s">
        <v>2124</v>
      </c>
      <c r="D1012" s="48" t="s">
        <v>2124</v>
      </c>
      <c r="E1012" s="48" t="s">
        <v>2087</v>
      </c>
      <c r="F1012" s="48" t="s">
        <v>2088</v>
      </c>
      <c r="G1012" s="48" t="s">
        <v>24</v>
      </c>
      <c r="H1012" s="48" t="s">
        <v>40</v>
      </c>
      <c r="I1012" s="48" t="s">
        <v>2089</v>
      </c>
      <c r="J1012" s="48"/>
      <c r="K1012" s="48" t="s">
        <v>2125</v>
      </c>
      <c r="L1012" s="48" t="s">
        <v>2124</v>
      </c>
      <c r="M1012" s="48" t="s">
        <v>104</v>
      </c>
      <c r="N1012" s="48" t="s">
        <v>22</v>
      </c>
      <c r="O1012" s="49">
        <v>18466052.273867998</v>
      </c>
      <c r="P1012" s="50">
        <v>31333197.5</v>
      </c>
      <c r="Q1012" s="51">
        <f t="shared" si="16"/>
        <v>9.1699999999999995E-4</v>
      </c>
      <c r="R1012" s="51"/>
    </row>
    <row r="1013" spans="1:18" outlineLevel="3">
      <c r="A1013" s="48">
        <v>1012</v>
      </c>
      <c r="B1013" s="48">
        <v>4</v>
      </c>
      <c r="C1013" s="48" t="s">
        <v>2126</v>
      </c>
      <c r="D1013" s="48" t="s">
        <v>2126</v>
      </c>
      <c r="E1013" s="48" t="s">
        <v>2087</v>
      </c>
      <c r="F1013" s="48" t="s">
        <v>2088</v>
      </c>
      <c r="G1013" s="48" t="s">
        <v>24</v>
      </c>
      <c r="H1013" s="48" t="s">
        <v>40</v>
      </c>
      <c r="I1013" s="48" t="s">
        <v>2089</v>
      </c>
      <c r="J1013" s="48"/>
      <c r="K1013" s="48" t="s">
        <v>2127</v>
      </c>
      <c r="L1013" s="48" t="s">
        <v>2126</v>
      </c>
      <c r="M1013" s="48" t="s">
        <v>144</v>
      </c>
      <c r="N1013" s="48" t="s">
        <v>22</v>
      </c>
      <c r="O1013" s="49">
        <v>1100886.686888</v>
      </c>
      <c r="P1013" s="50">
        <v>29483396.800000001</v>
      </c>
      <c r="Q1013" s="51">
        <f t="shared" si="16"/>
        <v>8.6300000000000005E-4</v>
      </c>
      <c r="R1013" s="51"/>
    </row>
    <row r="1014" spans="1:18" outlineLevel="3">
      <c r="A1014" s="48">
        <v>1013</v>
      </c>
      <c r="B1014" s="48">
        <v>4</v>
      </c>
      <c r="C1014" s="48" t="s">
        <v>2128</v>
      </c>
      <c r="D1014" s="48" t="s">
        <v>2128</v>
      </c>
      <c r="E1014" s="48" t="s">
        <v>2087</v>
      </c>
      <c r="F1014" s="48" t="s">
        <v>2088</v>
      </c>
      <c r="G1014" s="48" t="s">
        <v>24</v>
      </c>
      <c r="H1014" s="48" t="s">
        <v>40</v>
      </c>
      <c r="I1014" s="48" t="s">
        <v>2089</v>
      </c>
      <c r="J1014" s="48"/>
      <c r="K1014" s="48" t="s">
        <v>2129</v>
      </c>
      <c r="L1014" s="48" t="s">
        <v>2128</v>
      </c>
      <c r="M1014" s="48" t="s">
        <v>144</v>
      </c>
      <c r="N1014" s="48" t="s">
        <v>22</v>
      </c>
      <c r="O1014" s="49">
        <v>982246.543068</v>
      </c>
      <c r="P1014" s="50">
        <v>25276346.739999998</v>
      </c>
      <c r="Q1014" s="51">
        <f t="shared" si="16"/>
        <v>7.3999999999999999E-4</v>
      </c>
      <c r="R1014" s="51"/>
    </row>
    <row r="1015" spans="1:18" outlineLevel="3">
      <c r="A1015" s="48">
        <v>1014</v>
      </c>
      <c r="B1015" s="48">
        <v>4</v>
      </c>
      <c r="C1015" s="48" t="s">
        <v>2130</v>
      </c>
      <c r="D1015" s="48" t="s">
        <v>2130</v>
      </c>
      <c r="E1015" s="48" t="s">
        <v>2087</v>
      </c>
      <c r="F1015" s="48" t="s">
        <v>2088</v>
      </c>
      <c r="G1015" s="48" t="s">
        <v>24</v>
      </c>
      <c r="H1015" s="48" t="s">
        <v>40</v>
      </c>
      <c r="I1015" s="48" t="s">
        <v>2089</v>
      </c>
      <c r="J1015" s="48"/>
      <c r="K1015" s="48" t="s">
        <v>2131</v>
      </c>
      <c r="L1015" s="48" t="s">
        <v>2130</v>
      </c>
      <c r="M1015" s="48" t="s">
        <v>98</v>
      </c>
      <c r="N1015" s="48" t="s">
        <v>22</v>
      </c>
      <c r="O1015" s="49">
        <v>10769546.182577001</v>
      </c>
      <c r="P1015" s="50">
        <v>23736402.870000001</v>
      </c>
      <c r="Q1015" s="51">
        <f t="shared" si="16"/>
        <v>6.9399999999999996E-4</v>
      </c>
      <c r="R1015" s="51"/>
    </row>
    <row r="1016" spans="1:18" outlineLevel="3">
      <c r="A1016" s="48">
        <v>1015</v>
      </c>
      <c r="B1016" s="48">
        <v>4</v>
      </c>
      <c r="C1016" s="48" t="s">
        <v>2132</v>
      </c>
      <c r="D1016" s="48" t="s">
        <v>2132</v>
      </c>
      <c r="E1016" s="48" t="s">
        <v>2087</v>
      </c>
      <c r="F1016" s="48" t="s">
        <v>2088</v>
      </c>
      <c r="G1016" s="48" t="s">
        <v>24</v>
      </c>
      <c r="H1016" s="48" t="s">
        <v>40</v>
      </c>
      <c r="I1016" s="48" t="s">
        <v>2089</v>
      </c>
      <c r="J1016" s="48"/>
      <c r="K1016" s="48" t="s">
        <v>2133</v>
      </c>
      <c r="L1016" s="48" t="s">
        <v>2132</v>
      </c>
      <c r="M1016" s="48" t="s">
        <v>144</v>
      </c>
      <c r="N1016" s="48" t="s">
        <v>22</v>
      </c>
      <c r="O1016" s="49">
        <v>1466053.7195939999</v>
      </c>
      <c r="P1016" s="50">
        <v>23510077.260000002</v>
      </c>
      <c r="Q1016" s="51">
        <f t="shared" si="16"/>
        <v>6.8800000000000003E-4</v>
      </c>
      <c r="R1016" s="51"/>
    </row>
    <row r="1017" spans="1:18" outlineLevel="3">
      <c r="A1017" s="48">
        <v>1016</v>
      </c>
      <c r="B1017" s="48">
        <v>4</v>
      </c>
      <c r="C1017" s="48" t="s">
        <v>2134</v>
      </c>
      <c r="D1017" s="48" t="s">
        <v>2134</v>
      </c>
      <c r="E1017" s="48" t="s">
        <v>2087</v>
      </c>
      <c r="F1017" s="48" t="s">
        <v>2088</v>
      </c>
      <c r="G1017" s="48" t="s">
        <v>24</v>
      </c>
      <c r="H1017" s="48" t="s">
        <v>40</v>
      </c>
      <c r="I1017" s="48" t="s">
        <v>2089</v>
      </c>
      <c r="J1017" s="48"/>
      <c r="K1017" s="48" t="s">
        <v>2135</v>
      </c>
      <c r="L1017" s="48" t="s">
        <v>2134</v>
      </c>
      <c r="M1017" s="48" t="s">
        <v>2136</v>
      </c>
      <c r="N1017" s="48" t="s">
        <v>22</v>
      </c>
      <c r="O1017" s="49">
        <v>8360640.9084379999</v>
      </c>
      <c r="P1017" s="50">
        <v>23107139.34</v>
      </c>
      <c r="Q1017" s="51">
        <f t="shared" si="16"/>
        <v>6.7599999999999995E-4</v>
      </c>
      <c r="R1017" s="51"/>
    </row>
    <row r="1018" spans="1:18" outlineLevel="3">
      <c r="A1018" s="48">
        <v>1017</v>
      </c>
      <c r="B1018" s="48">
        <v>4</v>
      </c>
      <c r="C1018" s="48" t="s">
        <v>2094</v>
      </c>
      <c r="D1018" s="48" t="s">
        <v>2094</v>
      </c>
      <c r="E1018" s="48" t="s">
        <v>2087</v>
      </c>
      <c r="F1018" s="48" t="s">
        <v>2088</v>
      </c>
      <c r="G1018" s="48" t="s">
        <v>24</v>
      </c>
      <c r="H1018" s="48" t="s">
        <v>40</v>
      </c>
      <c r="I1018" s="48" t="s">
        <v>2089</v>
      </c>
      <c r="J1018" s="48"/>
      <c r="K1018" s="48" t="s">
        <v>2093</v>
      </c>
      <c r="L1018" s="48" t="s">
        <v>2094</v>
      </c>
      <c r="M1018" s="48" t="s">
        <v>90</v>
      </c>
      <c r="N1018" s="48" t="s">
        <v>22</v>
      </c>
      <c r="O1018" s="49">
        <v>13516966.020124</v>
      </c>
      <c r="P1018" s="50">
        <v>21246913.379999999</v>
      </c>
      <c r="Q1018" s="51">
        <f t="shared" si="16"/>
        <v>6.2200000000000005E-4</v>
      </c>
      <c r="R1018" s="51"/>
    </row>
    <row r="1019" spans="1:18" outlineLevel="3">
      <c r="A1019" s="48">
        <v>1018</v>
      </c>
      <c r="B1019" s="48">
        <v>4</v>
      </c>
      <c r="C1019" s="48" t="s">
        <v>2137</v>
      </c>
      <c r="D1019" s="48" t="s">
        <v>2137</v>
      </c>
      <c r="E1019" s="48" t="s">
        <v>2087</v>
      </c>
      <c r="F1019" s="48" t="s">
        <v>2088</v>
      </c>
      <c r="G1019" s="48" t="s">
        <v>24</v>
      </c>
      <c r="H1019" s="48" t="s">
        <v>40</v>
      </c>
      <c r="I1019" s="48" t="s">
        <v>2089</v>
      </c>
      <c r="J1019" s="48"/>
      <c r="K1019" s="48" t="s">
        <v>2138</v>
      </c>
      <c r="L1019" s="48" t="s">
        <v>2137</v>
      </c>
      <c r="M1019" s="48" t="s">
        <v>2139</v>
      </c>
      <c r="N1019" s="48" t="s">
        <v>22</v>
      </c>
      <c r="O1019" s="49">
        <v>11786104.005856</v>
      </c>
      <c r="P1019" s="50">
        <v>20719970.84</v>
      </c>
      <c r="Q1019" s="51">
        <f t="shared" si="16"/>
        <v>6.0599999999999998E-4</v>
      </c>
      <c r="R1019" s="51"/>
    </row>
    <row r="1020" spans="1:18" outlineLevel="3">
      <c r="A1020" s="48">
        <v>1019</v>
      </c>
      <c r="B1020" s="48">
        <v>4</v>
      </c>
      <c r="C1020" s="48" t="s">
        <v>2140</v>
      </c>
      <c r="D1020" s="48" t="s">
        <v>2140</v>
      </c>
      <c r="E1020" s="48" t="s">
        <v>2087</v>
      </c>
      <c r="F1020" s="48" t="s">
        <v>2088</v>
      </c>
      <c r="G1020" s="48" t="s">
        <v>24</v>
      </c>
      <c r="H1020" s="48" t="s">
        <v>40</v>
      </c>
      <c r="I1020" s="48" t="s">
        <v>2089</v>
      </c>
      <c r="J1020" s="48"/>
      <c r="K1020" s="48" t="s">
        <v>2141</v>
      </c>
      <c r="L1020" s="48" t="s">
        <v>2140</v>
      </c>
      <c r="M1020" s="48" t="s">
        <v>2110</v>
      </c>
      <c r="N1020" s="48" t="s">
        <v>22</v>
      </c>
      <c r="O1020" s="49">
        <v>1900499.6249160001</v>
      </c>
      <c r="P1020" s="50">
        <v>20241442.300000001</v>
      </c>
      <c r="Q1020" s="51">
        <f t="shared" si="16"/>
        <v>5.9199999999999997E-4</v>
      </c>
      <c r="R1020" s="51"/>
    </row>
    <row r="1021" spans="1:18" outlineLevel="3">
      <c r="A1021" s="48">
        <v>1020</v>
      </c>
      <c r="B1021" s="48">
        <v>4</v>
      </c>
      <c r="C1021" s="48" t="s">
        <v>2142</v>
      </c>
      <c r="D1021" s="48" t="s">
        <v>2142</v>
      </c>
      <c r="E1021" s="48" t="s">
        <v>2087</v>
      </c>
      <c r="F1021" s="48" t="s">
        <v>2088</v>
      </c>
      <c r="G1021" s="48" t="s">
        <v>24</v>
      </c>
      <c r="H1021" s="48" t="s">
        <v>40</v>
      </c>
      <c r="I1021" s="48" t="s">
        <v>2089</v>
      </c>
      <c r="J1021" s="48"/>
      <c r="K1021" s="48" t="s">
        <v>2143</v>
      </c>
      <c r="L1021" s="48" t="s">
        <v>2142</v>
      </c>
      <c r="M1021" s="48" t="s">
        <v>98</v>
      </c>
      <c r="N1021" s="48" t="s">
        <v>22</v>
      </c>
      <c r="O1021" s="49">
        <v>10781473.110045999</v>
      </c>
      <c r="P1021" s="50">
        <v>18884181.41</v>
      </c>
      <c r="Q1021" s="51">
        <f t="shared" si="16"/>
        <v>5.53E-4</v>
      </c>
      <c r="R1021" s="51"/>
    </row>
    <row r="1022" spans="1:18" outlineLevel="3">
      <c r="A1022" s="48">
        <v>1021</v>
      </c>
      <c r="B1022" s="48">
        <v>4</v>
      </c>
      <c r="C1022" s="48" t="s">
        <v>2144</v>
      </c>
      <c r="D1022" s="48" t="s">
        <v>2144</v>
      </c>
      <c r="E1022" s="48" t="s">
        <v>2087</v>
      </c>
      <c r="F1022" s="48" t="s">
        <v>2088</v>
      </c>
      <c r="G1022" s="48" t="s">
        <v>24</v>
      </c>
      <c r="H1022" s="48" t="s">
        <v>40</v>
      </c>
      <c r="I1022" s="48" t="s">
        <v>2089</v>
      </c>
      <c r="J1022" s="48"/>
      <c r="K1022" s="48" t="s">
        <v>2145</v>
      </c>
      <c r="L1022" s="48" t="s">
        <v>2144</v>
      </c>
      <c r="M1022" s="48" t="s">
        <v>2146</v>
      </c>
      <c r="N1022" s="48" t="s">
        <v>22</v>
      </c>
      <c r="O1022" s="49">
        <v>6714853.9646429997</v>
      </c>
      <c r="P1022" s="50">
        <v>16570916.609999999</v>
      </c>
      <c r="Q1022" s="51">
        <f t="shared" si="16"/>
        <v>4.8500000000000003E-4</v>
      </c>
      <c r="R1022" s="51"/>
    </row>
    <row r="1023" spans="1:18" outlineLevel="3">
      <c r="A1023" s="48">
        <v>1022</v>
      </c>
      <c r="B1023" s="48">
        <v>4</v>
      </c>
      <c r="C1023" s="48" t="s">
        <v>2147</v>
      </c>
      <c r="D1023" s="48" t="s">
        <v>2147</v>
      </c>
      <c r="E1023" s="48" t="s">
        <v>2087</v>
      </c>
      <c r="F1023" s="48" t="s">
        <v>2088</v>
      </c>
      <c r="G1023" s="48" t="s">
        <v>24</v>
      </c>
      <c r="H1023" s="48" t="s">
        <v>40</v>
      </c>
      <c r="I1023" s="48" t="s">
        <v>2089</v>
      </c>
      <c r="J1023" s="48"/>
      <c r="K1023" s="48" t="s">
        <v>2148</v>
      </c>
      <c r="L1023" s="48" t="s">
        <v>2147</v>
      </c>
      <c r="M1023" s="48" t="s">
        <v>144</v>
      </c>
      <c r="N1023" s="48" t="s">
        <v>22</v>
      </c>
      <c r="O1023" s="49">
        <v>1219727.2916300001</v>
      </c>
      <c r="P1023" s="50">
        <v>14764067.029999999</v>
      </c>
      <c r="Q1023" s="51">
        <f t="shared" si="16"/>
        <v>4.3199999999999998E-4</v>
      </c>
      <c r="R1023" s="51"/>
    </row>
    <row r="1024" spans="1:18" outlineLevel="3">
      <c r="A1024" s="48">
        <v>1023</v>
      </c>
      <c r="B1024" s="48">
        <v>4</v>
      </c>
      <c r="C1024" s="48" t="s">
        <v>2149</v>
      </c>
      <c r="D1024" s="48" t="s">
        <v>2149</v>
      </c>
      <c r="E1024" s="48" t="s">
        <v>2087</v>
      </c>
      <c r="F1024" s="48" t="s">
        <v>2088</v>
      </c>
      <c r="G1024" s="48" t="s">
        <v>24</v>
      </c>
      <c r="H1024" s="48" t="s">
        <v>40</v>
      </c>
      <c r="I1024" s="48" t="s">
        <v>2089</v>
      </c>
      <c r="J1024" s="48"/>
      <c r="K1024" s="48" t="s">
        <v>2150</v>
      </c>
      <c r="L1024" s="48" t="s">
        <v>2149</v>
      </c>
      <c r="M1024" s="48" t="s">
        <v>59</v>
      </c>
      <c r="N1024" s="48" t="s">
        <v>22</v>
      </c>
      <c r="O1024" s="49">
        <v>10902926.807654001</v>
      </c>
      <c r="P1024" s="50">
        <v>14370057.529999999</v>
      </c>
      <c r="Q1024" s="51">
        <f t="shared" si="16"/>
        <v>4.2000000000000002E-4</v>
      </c>
      <c r="R1024" s="51"/>
    </row>
    <row r="1025" spans="1:18" outlineLevel="3">
      <c r="A1025" s="48">
        <v>1024</v>
      </c>
      <c r="B1025" s="48">
        <v>4</v>
      </c>
      <c r="C1025" s="48" t="s">
        <v>2151</v>
      </c>
      <c r="D1025" s="48" t="s">
        <v>2151</v>
      </c>
      <c r="E1025" s="48" t="s">
        <v>2087</v>
      </c>
      <c r="F1025" s="48" t="s">
        <v>2088</v>
      </c>
      <c r="G1025" s="48" t="s">
        <v>24</v>
      </c>
      <c r="H1025" s="48" t="s">
        <v>40</v>
      </c>
      <c r="I1025" s="48" t="s">
        <v>2089</v>
      </c>
      <c r="J1025" s="48"/>
      <c r="K1025" s="48" t="s">
        <v>2152</v>
      </c>
      <c r="L1025" s="48" t="s">
        <v>2151</v>
      </c>
      <c r="M1025" s="48" t="s">
        <v>2153</v>
      </c>
      <c r="N1025" s="48" t="s">
        <v>22</v>
      </c>
      <c r="O1025" s="49">
        <v>6456968.4798250003</v>
      </c>
      <c r="P1025" s="50">
        <v>11802046.99</v>
      </c>
      <c r="Q1025" s="51">
        <f t="shared" si="16"/>
        <v>3.4499999999999998E-4</v>
      </c>
      <c r="R1025" s="51"/>
    </row>
    <row r="1026" spans="1:18" outlineLevel="3">
      <c r="A1026" s="48">
        <v>1025</v>
      </c>
      <c r="B1026" s="48">
        <v>4</v>
      </c>
      <c r="C1026" s="48" t="s">
        <v>2154</v>
      </c>
      <c r="D1026" s="48" t="s">
        <v>2154</v>
      </c>
      <c r="E1026" s="48" t="s">
        <v>2087</v>
      </c>
      <c r="F1026" s="48" t="s">
        <v>2088</v>
      </c>
      <c r="G1026" s="48" t="s">
        <v>24</v>
      </c>
      <c r="H1026" s="48" t="s">
        <v>40</v>
      </c>
      <c r="I1026" s="48" t="s">
        <v>2089</v>
      </c>
      <c r="J1026" s="48"/>
      <c r="K1026" s="48" t="s">
        <v>2155</v>
      </c>
      <c r="L1026" s="48" t="s">
        <v>2154</v>
      </c>
      <c r="M1026" s="48" t="s">
        <v>115</v>
      </c>
      <c r="N1026" s="48" t="s">
        <v>22</v>
      </c>
      <c r="O1026" s="49">
        <v>5513097.277667</v>
      </c>
      <c r="P1026" s="50">
        <v>11764949.59</v>
      </c>
      <c r="Q1026" s="51">
        <f t="shared" si="16"/>
        <v>3.4400000000000001E-4</v>
      </c>
      <c r="R1026" s="51"/>
    </row>
    <row r="1027" spans="1:18" outlineLevel="3">
      <c r="A1027" s="48">
        <v>1026</v>
      </c>
      <c r="B1027" s="48">
        <v>4</v>
      </c>
      <c r="C1027" s="48" t="s">
        <v>2156</v>
      </c>
      <c r="D1027" s="48" t="s">
        <v>2156</v>
      </c>
      <c r="E1027" s="48" t="s">
        <v>2087</v>
      </c>
      <c r="F1027" s="48" t="s">
        <v>2088</v>
      </c>
      <c r="G1027" s="48" t="s">
        <v>24</v>
      </c>
      <c r="H1027" s="48" t="s">
        <v>40</v>
      </c>
      <c r="I1027" s="48" t="s">
        <v>2089</v>
      </c>
      <c r="J1027" s="48"/>
      <c r="K1027" s="48" t="s">
        <v>2157</v>
      </c>
      <c r="L1027" s="48" t="s">
        <v>2156</v>
      </c>
      <c r="M1027" s="48" t="s">
        <v>276</v>
      </c>
      <c r="N1027" s="48" t="s">
        <v>22</v>
      </c>
      <c r="O1027" s="49">
        <v>3636082.5066829999</v>
      </c>
      <c r="P1027" s="50">
        <v>11761636.08</v>
      </c>
      <c r="Q1027" s="51">
        <f t="shared" si="16"/>
        <v>3.4400000000000001E-4</v>
      </c>
      <c r="R1027" s="51"/>
    </row>
    <row r="1028" spans="1:18" outlineLevel="3">
      <c r="A1028" s="48">
        <v>1027</v>
      </c>
      <c r="B1028" s="48">
        <v>4</v>
      </c>
      <c r="C1028" s="48" t="s">
        <v>2158</v>
      </c>
      <c r="D1028" s="48" t="s">
        <v>2158</v>
      </c>
      <c r="E1028" s="48" t="s">
        <v>2087</v>
      </c>
      <c r="F1028" s="48" t="s">
        <v>2088</v>
      </c>
      <c r="G1028" s="48" t="s">
        <v>24</v>
      </c>
      <c r="H1028" s="48" t="s">
        <v>40</v>
      </c>
      <c r="I1028" s="48" t="s">
        <v>2089</v>
      </c>
      <c r="J1028" s="48"/>
      <c r="K1028" s="48" t="s">
        <v>2159</v>
      </c>
      <c r="L1028" s="48" t="s">
        <v>2158</v>
      </c>
      <c r="M1028" s="48" t="s">
        <v>132</v>
      </c>
      <c r="N1028" s="48" t="s">
        <v>22</v>
      </c>
      <c r="O1028" s="49">
        <v>6421088.0256430004</v>
      </c>
      <c r="P1028" s="50">
        <v>11555390.01</v>
      </c>
      <c r="Q1028" s="51">
        <f t="shared" si="16"/>
        <v>3.3799999999999998E-4</v>
      </c>
      <c r="R1028" s="51"/>
    </row>
    <row r="1029" spans="1:18" outlineLevel="3">
      <c r="A1029" s="48">
        <v>1028</v>
      </c>
      <c r="B1029" s="48">
        <v>4</v>
      </c>
      <c r="C1029" s="48" t="s">
        <v>2160</v>
      </c>
      <c r="D1029" s="48" t="s">
        <v>2160</v>
      </c>
      <c r="E1029" s="48" t="s">
        <v>2087</v>
      </c>
      <c r="F1029" s="48" t="s">
        <v>2088</v>
      </c>
      <c r="G1029" s="48" t="s">
        <v>24</v>
      </c>
      <c r="H1029" s="48" t="s">
        <v>40</v>
      </c>
      <c r="I1029" s="48" t="s">
        <v>2089</v>
      </c>
      <c r="J1029" s="48"/>
      <c r="K1029" s="48" t="s">
        <v>2161</v>
      </c>
      <c r="L1029" s="48" t="s">
        <v>2160</v>
      </c>
      <c r="M1029" s="48" t="s">
        <v>98</v>
      </c>
      <c r="N1029" s="48" t="s">
        <v>22</v>
      </c>
      <c r="O1029" s="49">
        <v>6848178.6862279996</v>
      </c>
      <c r="P1029" s="50">
        <v>10758625.68</v>
      </c>
      <c r="Q1029" s="51">
        <f t="shared" si="16"/>
        <v>3.1500000000000001E-4</v>
      </c>
      <c r="R1029" s="51"/>
    </row>
    <row r="1030" spans="1:18" outlineLevel="3">
      <c r="A1030" s="48">
        <v>1029</v>
      </c>
      <c r="B1030" s="48">
        <v>4</v>
      </c>
      <c r="C1030" s="48" t="s">
        <v>2162</v>
      </c>
      <c r="D1030" s="48" t="s">
        <v>2162</v>
      </c>
      <c r="E1030" s="48" t="s">
        <v>2087</v>
      </c>
      <c r="F1030" s="48" t="s">
        <v>2088</v>
      </c>
      <c r="G1030" s="48" t="s">
        <v>24</v>
      </c>
      <c r="H1030" s="48" t="s">
        <v>40</v>
      </c>
      <c r="I1030" s="48" t="s">
        <v>2089</v>
      </c>
      <c r="J1030" s="48"/>
      <c r="K1030" s="48" t="s">
        <v>2163</v>
      </c>
      <c r="L1030" s="48" t="s">
        <v>2162</v>
      </c>
      <c r="M1030" s="48" t="s">
        <v>2164</v>
      </c>
      <c r="N1030" s="48" t="s">
        <v>22</v>
      </c>
      <c r="O1030" s="49">
        <v>7039417.0632530004</v>
      </c>
      <c r="P1030" s="50">
        <v>9990340.6999999993</v>
      </c>
      <c r="Q1030" s="51">
        <f t="shared" si="16"/>
        <v>2.92E-4</v>
      </c>
      <c r="R1030" s="51"/>
    </row>
    <row r="1031" spans="1:18" outlineLevel="3">
      <c r="A1031" s="48">
        <v>1030</v>
      </c>
      <c r="B1031" s="48">
        <v>4</v>
      </c>
      <c r="C1031" s="48" t="s">
        <v>2165</v>
      </c>
      <c r="D1031" s="48" t="s">
        <v>2165</v>
      </c>
      <c r="E1031" s="48" t="s">
        <v>2087</v>
      </c>
      <c r="F1031" s="48" t="s">
        <v>2088</v>
      </c>
      <c r="G1031" s="48" t="s">
        <v>24</v>
      </c>
      <c r="H1031" s="48" t="s">
        <v>40</v>
      </c>
      <c r="I1031" s="48" t="s">
        <v>2089</v>
      </c>
      <c r="J1031" s="48"/>
      <c r="K1031" s="48" t="s">
        <v>2166</v>
      </c>
      <c r="L1031" s="48" t="s">
        <v>2165</v>
      </c>
      <c r="M1031" s="48" t="s">
        <v>112</v>
      </c>
      <c r="N1031" s="48" t="s">
        <v>22</v>
      </c>
      <c r="O1031" s="49">
        <v>4647265.9659749996</v>
      </c>
      <c r="P1031" s="50">
        <v>9755075.9900000002</v>
      </c>
      <c r="Q1031" s="51">
        <f t="shared" si="16"/>
        <v>2.8499999999999999E-4</v>
      </c>
      <c r="R1031" s="51"/>
    </row>
    <row r="1032" spans="1:18" outlineLevel="3">
      <c r="A1032" s="48">
        <v>1031</v>
      </c>
      <c r="B1032" s="48">
        <v>4</v>
      </c>
      <c r="C1032" s="48" t="s">
        <v>2167</v>
      </c>
      <c r="D1032" s="48" t="s">
        <v>2167</v>
      </c>
      <c r="E1032" s="48" t="s">
        <v>2087</v>
      </c>
      <c r="F1032" s="48" t="s">
        <v>2088</v>
      </c>
      <c r="G1032" s="48" t="s">
        <v>24</v>
      </c>
      <c r="H1032" s="48" t="s">
        <v>40</v>
      </c>
      <c r="I1032" s="48" t="s">
        <v>2089</v>
      </c>
      <c r="J1032" s="48"/>
      <c r="K1032" s="48" t="s">
        <v>2168</v>
      </c>
      <c r="L1032" s="48" t="s">
        <v>2167</v>
      </c>
      <c r="M1032" s="48" t="s">
        <v>104</v>
      </c>
      <c r="N1032" s="48" t="s">
        <v>22</v>
      </c>
      <c r="O1032" s="49">
        <v>626354.277244</v>
      </c>
      <c r="P1032" s="50">
        <v>9171830.9499999993</v>
      </c>
      <c r="Q1032" s="51">
        <f t="shared" si="16"/>
        <v>2.6800000000000001E-4</v>
      </c>
      <c r="R1032" s="51"/>
    </row>
    <row r="1033" spans="1:18" outlineLevel="3">
      <c r="A1033" s="48">
        <v>1032</v>
      </c>
      <c r="B1033" s="48">
        <v>4</v>
      </c>
      <c r="C1033" s="48" t="s">
        <v>2169</v>
      </c>
      <c r="D1033" s="48" t="s">
        <v>2169</v>
      </c>
      <c r="E1033" s="48" t="s">
        <v>2087</v>
      </c>
      <c r="F1033" s="48" t="s">
        <v>2088</v>
      </c>
      <c r="G1033" s="48" t="s">
        <v>24</v>
      </c>
      <c r="H1033" s="48" t="s">
        <v>40</v>
      </c>
      <c r="I1033" s="48" t="s">
        <v>2089</v>
      </c>
      <c r="J1033" s="48"/>
      <c r="K1033" s="48" t="s">
        <v>2170</v>
      </c>
      <c r="L1033" s="48" t="s">
        <v>2169</v>
      </c>
      <c r="M1033" s="48" t="s">
        <v>112</v>
      </c>
      <c r="N1033" s="48" t="s">
        <v>22</v>
      </c>
      <c r="O1033" s="49">
        <v>4442677.5668719998</v>
      </c>
      <c r="P1033" s="50">
        <v>8342015.6699999999</v>
      </c>
      <c r="Q1033" s="51">
        <f t="shared" si="16"/>
        <v>2.4399999999999999E-4</v>
      </c>
      <c r="R1033" s="51"/>
    </row>
    <row r="1034" spans="1:18" outlineLevel="3">
      <c r="A1034" s="48">
        <v>1033</v>
      </c>
      <c r="B1034" s="48">
        <v>4</v>
      </c>
      <c r="C1034" s="48" t="s">
        <v>2171</v>
      </c>
      <c r="D1034" s="48" t="s">
        <v>2171</v>
      </c>
      <c r="E1034" s="48" t="s">
        <v>2087</v>
      </c>
      <c r="F1034" s="48" t="s">
        <v>2088</v>
      </c>
      <c r="G1034" s="48" t="s">
        <v>24</v>
      </c>
      <c r="H1034" s="48" t="s">
        <v>40</v>
      </c>
      <c r="I1034" s="48" t="s">
        <v>2089</v>
      </c>
      <c r="J1034" s="48"/>
      <c r="K1034" s="48" t="s">
        <v>2172</v>
      </c>
      <c r="L1034" s="48" t="s">
        <v>2171</v>
      </c>
      <c r="M1034" s="48" t="s">
        <v>350</v>
      </c>
      <c r="N1034" s="48" t="s">
        <v>22</v>
      </c>
      <c r="O1034" s="49">
        <v>7310341.8326190002</v>
      </c>
      <c r="P1034" s="50">
        <v>7879086.4299999997</v>
      </c>
      <c r="Q1034" s="51">
        <f t="shared" si="16"/>
        <v>2.31E-4</v>
      </c>
      <c r="R1034" s="51"/>
    </row>
    <row r="1035" spans="1:18" outlineLevel="3">
      <c r="A1035" s="48">
        <v>1034</v>
      </c>
      <c r="B1035" s="48">
        <v>4</v>
      </c>
      <c r="C1035" s="48" t="s">
        <v>2173</v>
      </c>
      <c r="D1035" s="48" t="s">
        <v>2173</v>
      </c>
      <c r="E1035" s="48" t="s">
        <v>2087</v>
      </c>
      <c r="F1035" s="48" t="s">
        <v>2088</v>
      </c>
      <c r="G1035" s="48" t="s">
        <v>24</v>
      </c>
      <c r="H1035" s="48" t="s">
        <v>40</v>
      </c>
      <c r="I1035" s="48" t="s">
        <v>2089</v>
      </c>
      <c r="J1035" s="48"/>
      <c r="K1035" s="48" t="s">
        <v>2174</v>
      </c>
      <c r="L1035" s="48" t="s">
        <v>2173</v>
      </c>
      <c r="M1035" s="48" t="s">
        <v>2175</v>
      </c>
      <c r="N1035" s="48" t="s">
        <v>22</v>
      </c>
      <c r="O1035" s="49">
        <v>5515391.5904219998</v>
      </c>
      <c r="P1035" s="50">
        <v>7789387.54</v>
      </c>
      <c r="Q1035" s="51">
        <f t="shared" si="16"/>
        <v>2.2800000000000001E-4</v>
      </c>
      <c r="R1035" s="51"/>
    </row>
    <row r="1036" spans="1:18" outlineLevel="3">
      <c r="A1036" s="48">
        <v>1035</v>
      </c>
      <c r="B1036" s="48">
        <v>4</v>
      </c>
      <c r="C1036" s="48" t="s">
        <v>2176</v>
      </c>
      <c r="D1036" s="48" t="s">
        <v>2176</v>
      </c>
      <c r="E1036" s="48" t="s">
        <v>2087</v>
      </c>
      <c r="F1036" s="48" t="s">
        <v>2088</v>
      </c>
      <c r="G1036" s="48" t="s">
        <v>24</v>
      </c>
      <c r="H1036" s="48" t="s">
        <v>40</v>
      </c>
      <c r="I1036" s="48" t="s">
        <v>2089</v>
      </c>
      <c r="J1036" s="48"/>
      <c r="K1036" s="48" t="s">
        <v>2177</v>
      </c>
      <c r="L1036" s="48" t="s">
        <v>2176</v>
      </c>
      <c r="M1036" s="48" t="s">
        <v>2178</v>
      </c>
      <c r="N1036" s="48" t="s">
        <v>22</v>
      </c>
      <c r="O1036" s="49">
        <v>4202756.5620320002</v>
      </c>
      <c r="P1036" s="50">
        <v>7586816.1500000004</v>
      </c>
      <c r="Q1036" s="51">
        <f t="shared" si="16"/>
        <v>2.22E-4</v>
      </c>
      <c r="R1036" s="51"/>
    </row>
    <row r="1037" spans="1:18" outlineLevel="3">
      <c r="A1037" s="48">
        <v>1036</v>
      </c>
      <c r="B1037" s="48">
        <v>4</v>
      </c>
      <c r="C1037" s="48" t="s">
        <v>2179</v>
      </c>
      <c r="D1037" s="48" t="s">
        <v>2179</v>
      </c>
      <c r="E1037" s="48" t="s">
        <v>2087</v>
      </c>
      <c r="F1037" s="48" t="s">
        <v>2088</v>
      </c>
      <c r="G1037" s="48" t="s">
        <v>24</v>
      </c>
      <c r="H1037" s="48" t="s">
        <v>40</v>
      </c>
      <c r="I1037" s="48" t="s">
        <v>2089</v>
      </c>
      <c r="J1037" s="48"/>
      <c r="K1037" s="48" t="s">
        <v>2180</v>
      </c>
      <c r="L1037" s="48" t="s">
        <v>2179</v>
      </c>
      <c r="M1037" s="48" t="s">
        <v>225</v>
      </c>
      <c r="N1037" s="48" t="s">
        <v>22</v>
      </c>
      <c r="O1037" s="49">
        <v>3363509.6307669999</v>
      </c>
      <c r="P1037" s="50">
        <v>7575969.0899999999</v>
      </c>
      <c r="Q1037" s="51">
        <f t="shared" si="16"/>
        <v>2.22E-4</v>
      </c>
      <c r="R1037" s="51"/>
    </row>
    <row r="1038" spans="1:18" outlineLevel="3">
      <c r="A1038" s="48">
        <v>1037</v>
      </c>
      <c r="B1038" s="48">
        <v>4</v>
      </c>
      <c r="C1038" s="48" t="s">
        <v>2181</v>
      </c>
      <c r="D1038" s="48" t="s">
        <v>2181</v>
      </c>
      <c r="E1038" s="48" t="s">
        <v>2087</v>
      </c>
      <c r="F1038" s="48" t="s">
        <v>2088</v>
      </c>
      <c r="G1038" s="48" t="s">
        <v>24</v>
      </c>
      <c r="H1038" s="48" t="s">
        <v>40</v>
      </c>
      <c r="I1038" s="48" t="s">
        <v>2089</v>
      </c>
      <c r="J1038" s="48"/>
      <c r="K1038" s="48" t="s">
        <v>2182</v>
      </c>
      <c r="L1038" s="48" t="s">
        <v>2181</v>
      </c>
      <c r="M1038" s="48" t="s">
        <v>2183</v>
      </c>
      <c r="N1038" s="48" t="s">
        <v>22</v>
      </c>
      <c r="O1038" s="49">
        <v>3495557.8745559999</v>
      </c>
      <c r="P1038" s="50">
        <v>5915882.1500000004</v>
      </c>
      <c r="Q1038" s="51">
        <f t="shared" ref="Q1038:Q1101" si="17">ROUND(P1038/$P$2,6)</f>
        <v>1.73E-4</v>
      </c>
      <c r="R1038" s="51"/>
    </row>
    <row r="1039" spans="1:18" outlineLevel="3">
      <c r="A1039" s="48">
        <v>1038</v>
      </c>
      <c r="B1039" s="48">
        <v>4</v>
      </c>
      <c r="C1039" s="48" t="s">
        <v>2184</v>
      </c>
      <c r="D1039" s="48" t="s">
        <v>2184</v>
      </c>
      <c r="E1039" s="48" t="s">
        <v>2087</v>
      </c>
      <c r="F1039" s="48" t="s">
        <v>2088</v>
      </c>
      <c r="G1039" s="48" t="s">
        <v>24</v>
      </c>
      <c r="H1039" s="48" t="s">
        <v>40</v>
      </c>
      <c r="I1039" s="48" t="s">
        <v>2089</v>
      </c>
      <c r="J1039" s="48"/>
      <c r="K1039" s="48" t="s">
        <v>2185</v>
      </c>
      <c r="L1039" s="48" t="s">
        <v>2184</v>
      </c>
      <c r="M1039" s="48" t="s">
        <v>161</v>
      </c>
      <c r="N1039" s="48" t="s">
        <v>22</v>
      </c>
      <c r="O1039" s="49">
        <v>2186609.1129290001</v>
      </c>
      <c r="P1039" s="50">
        <v>4939987.3099999996</v>
      </c>
      <c r="Q1039" s="51">
        <f t="shared" si="17"/>
        <v>1.45E-4</v>
      </c>
      <c r="R1039" s="51"/>
    </row>
    <row r="1040" spans="1:18" outlineLevel="3">
      <c r="A1040" s="48">
        <v>1039</v>
      </c>
      <c r="B1040" s="48">
        <v>4</v>
      </c>
      <c r="C1040" s="48" t="s">
        <v>2186</v>
      </c>
      <c r="D1040" s="48" t="s">
        <v>2186</v>
      </c>
      <c r="E1040" s="48" t="s">
        <v>2087</v>
      </c>
      <c r="F1040" s="48" t="s">
        <v>2088</v>
      </c>
      <c r="G1040" s="48" t="s">
        <v>24</v>
      </c>
      <c r="H1040" s="48" t="s">
        <v>40</v>
      </c>
      <c r="I1040" s="48" t="s">
        <v>2089</v>
      </c>
      <c r="J1040" s="48"/>
      <c r="K1040" s="48" t="s">
        <v>2187</v>
      </c>
      <c r="L1040" s="48" t="s">
        <v>2186</v>
      </c>
      <c r="M1040" s="48" t="s">
        <v>2188</v>
      </c>
      <c r="N1040" s="48" t="s">
        <v>22</v>
      </c>
      <c r="O1040" s="49">
        <v>4687625.3260430004</v>
      </c>
      <c r="P1040" s="50">
        <v>4488870.01</v>
      </c>
      <c r="Q1040" s="51">
        <f t="shared" si="17"/>
        <v>1.3100000000000001E-4</v>
      </c>
      <c r="R1040" s="51"/>
    </row>
    <row r="1041" spans="1:18" outlineLevel="3">
      <c r="A1041" s="48">
        <v>1040</v>
      </c>
      <c r="B1041" s="48">
        <v>4</v>
      </c>
      <c r="C1041" s="48" t="s">
        <v>2189</v>
      </c>
      <c r="D1041" s="48" t="s">
        <v>2189</v>
      </c>
      <c r="E1041" s="48" t="s">
        <v>2087</v>
      </c>
      <c r="F1041" s="48" t="s">
        <v>2088</v>
      </c>
      <c r="G1041" s="48" t="s">
        <v>24</v>
      </c>
      <c r="H1041" s="48" t="s">
        <v>40</v>
      </c>
      <c r="I1041" s="48" t="s">
        <v>2089</v>
      </c>
      <c r="J1041" s="48"/>
      <c r="K1041" s="48" t="s">
        <v>2190</v>
      </c>
      <c r="L1041" s="48" t="s">
        <v>2189</v>
      </c>
      <c r="M1041" s="48" t="s">
        <v>90</v>
      </c>
      <c r="N1041" s="48" t="s">
        <v>22</v>
      </c>
      <c r="O1041" s="49">
        <v>2633027.1825029999</v>
      </c>
      <c r="P1041" s="50">
        <v>4113736.35</v>
      </c>
      <c r="Q1041" s="51">
        <f t="shared" si="17"/>
        <v>1.2E-4</v>
      </c>
      <c r="R1041" s="51"/>
    </row>
    <row r="1042" spans="1:18" outlineLevel="3">
      <c r="A1042" s="48">
        <v>1041</v>
      </c>
      <c r="B1042" s="48">
        <v>4</v>
      </c>
      <c r="C1042" s="48" t="s">
        <v>2191</v>
      </c>
      <c r="D1042" s="48" t="s">
        <v>2191</v>
      </c>
      <c r="E1042" s="48" t="s">
        <v>2087</v>
      </c>
      <c r="F1042" s="48" t="s">
        <v>2088</v>
      </c>
      <c r="G1042" s="48" t="s">
        <v>24</v>
      </c>
      <c r="H1042" s="48" t="s">
        <v>40</v>
      </c>
      <c r="I1042" s="48" t="s">
        <v>2089</v>
      </c>
      <c r="J1042" s="48"/>
      <c r="K1042" s="48" t="s">
        <v>2192</v>
      </c>
      <c r="L1042" s="48" t="s">
        <v>2191</v>
      </c>
      <c r="M1042" s="48" t="s">
        <v>2099</v>
      </c>
      <c r="N1042" s="48" t="s">
        <v>22</v>
      </c>
      <c r="O1042" s="49">
        <v>195370.006505</v>
      </c>
      <c r="P1042" s="50">
        <v>3911053.55</v>
      </c>
      <c r="Q1042" s="51">
        <f t="shared" si="17"/>
        <v>1.1400000000000001E-4</v>
      </c>
      <c r="R1042" s="51"/>
    </row>
    <row r="1043" spans="1:18" outlineLevel="3">
      <c r="A1043" s="48">
        <v>1042</v>
      </c>
      <c r="B1043" s="48">
        <v>4</v>
      </c>
      <c r="C1043" s="48" t="s">
        <v>2193</v>
      </c>
      <c r="D1043" s="48" t="s">
        <v>2193</v>
      </c>
      <c r="E1043" s="48" t="s">
        <v>2087</v>
      </c>
      <c r="F1043" s="48" t="s">
        <v>2088</v>
      </c>
      <c r="G1043" s="48" t="s">
        <v>24</v>
      </c>
      <c r="H1043" s="48" t="s">
        <v>40</v>
      </c>
      <c r="I1043" s="48" t="s">
        <v>2089</v>
      </c>
      <c r="J1043" s="48"/>
      <c r="K1043" s="48" t="s">
        <v>2194</v>
      </c>
      <c r="L1043" s="48" t="s">
        <v>2193</v>
      </c>
      <c r="M1043" s="48" t="s">
        <v>115</v>
      </c>
      <c r="N1043" s="48" t="s">
        <v>22</v>
      </c>
      <c r="O1043" s="49">
        <v>2968823.2763060001</v>
      </c>
      <c r="P1043" s="50">
        <v>3886486.55</v>
      </c>
      <c r="Q1043" s="51">
        <f t="shared" si="17"/>
        <v>1.1400000000000001E-4</v>
      </c>
      <c r="R1043" s="51"/>
    </row>
    <row r="1044" spans="1:18" outlineLevel="3">
      <c r="A1044" s="48">
        <v>1043</v>
      </c>
      <c r="B1044" s="48">
        <v>4</v>
      </c>
      <c r="C1044" s="48" t="s">
        <v>2195</v>
      </c>
      <c r="D1044" s="48" t="s">
        <v>2195</v>
      </c>
      <c r="E1044" s="48" t="s">
        <v>2087</v>
      </c>
      <c r="F1044" s="48" t="s">
        <v>2088</v>
      </c>
      <c r="G1044" s="48" t="s">
        <v>24</v>
      </c>
      <c r="H1044" s="48" t="s">
        <v>40</v>
      </c>
      <c r="I1044" s="48" t="s">
        <v>2089</v>
      </c>
      <c r="J1044" s="48"/>
      <c r="K1044" s="48" t="s">
        <v>2196</v>
      </c>
      <c r="L1044" s="48" t="s">
        <v>2195</v>
      </c>
      <c r="M1044" s="48" t="s">
        <v>62</v>
      </c>
      <c r="N1044" s="48" t="s">
        <v>22</v>
      </c>
      <c r="O1044" s="49">
        <v>1842237.0338039999</v>
      </c>
      <c r="P1044" s="50">
        <v>3504855.96</v>
      </c>
      <c r="Q1044" s="51">
        <f t="shared" si="17"/>
        <v>1.03E-4</v>
      </c>
      <c r="R1044" s="51"/>
    </row>
    <row r="1045" spans="1:18" outlineLevel="3">
      <c r="A1045" s="48">
        <v>1044</v>
      </c>
      <c r="B1045" s="48">
        <v>4</v>
      </c>
      <c r="C1045" s="48" t="s">
        <v>2197</v>
      </c>
      <c r="D1045" s="48" t="s">
        <v>2197</v>
      </c>
      <c r="E1045" s="48" t="s">
        <v>2087</v>
      </c>
      <c r="F1045" s="48" t="s">
        <v>2088</v>
      </c>
      <c r="G1045" s="48" t="s">
        <v>24</v>
      </c>
      <c r="H1045" s="48" t="s">
        <v>40</v>
      </c>
      <c r="I1045" s="48" t="s">
        <v>2089</v>
      </c>
      <c r="J1045" s="48"/>
      <c r="K1045" s="48" t="s">
        <v>2198</v>
      </c>
      <c r="L1045" s="48" t="s">
        <v>2197</v>
      </c>
      <c r="M1045" s="48" t="s">
        <v>2199</v>
      </c>
      <c r="N1045" s="48" t="s">
        <v>22</v>
      </c>
      <c r="O1045" s="49">
        <v>3112583.59094</v>
      </c>
      <c r="P1045" s="50">
        <v>3366259.15</v>
      </c>
      <c r="Q1045" s="51">
        <f t="shared" si="17"/>
        <v>9.7999999999999997E-5</v>
      </c>
      <c r="R1045" s="51"/>
    </row>
    <row r="1046" spans="1:18" outlineLevel="3">
      <c r="A1046" s="48">
        <v>1045</v>
      </c>
      <c r="B1046" s="48">
        <v>4</v>
      </c>
      <c r="C1046" s="48" t="s">
        <v>2200</v>
      </c>
      <c r="D1046" s="48" t="s">
        <v>2200</v>
      </c>
      <c r="E1046" s="48" t="s">
        <v>2087</v>
      </c>
      <c r="F1046" s="48" t="s">
        <v>2088</v>
      </c>
      <c r="G1046" s="48" t="s">
        <v>24</v>
      </c>
      <c r="H1046" s="48" t="s">
        <v>40</v>
      </c>
      <c r="I1046" s="48" t="s">
        <v>2089</v>
      </c>
      <c r="J1046" s="48"/>
      <c r="K1046" s="48" t="s">
        <v>2201</v>
      </c>
      <c r="L1046" s="48" t="s">
        <v>2200</v>
      </c>
      <c r="M1046" s="48" t="s">
        <v>101</v>
      </c>
      <c r="N1046" s="48" t="s">
        <v>22</v>
      </c>
      <c r="O1046" s="49">
        <v>2519346.539845</v>
      </c>
      <c r="P1046" s="50">
        <v>3321254.54</v>
      </c>
      <c r="Q1046" s="51">
        <f t="shared" si="17"/>
        <v>9.7E-5</v>
      </c>
      <c r="R1046" s="51"/>
    </row>
    <row r="1047" spans="1:18" outlineLevel="3">
      <c r="A1047" s="48">
        <v>1046</v>
      </c>
      <c r="B1047" s="48">
        <v>4</v>
      </c>
      <c r="C1047" s="48" t="s">
        <v>2202</v>
      </c>
      <c r="D1047" s="48" t="s">
        <v>2202</v>
      </c>
      <c r="E1047" s="48" t="s">
        <v>2087</v>
      </c>
      <c r="F1047" s="48" t="s">
        <v>2088</v>
      </c>
      <c r="G1047" s="48" t="s">
        <v>24</v>
      </c>
      <c r="H1047" s="48" t="s">
        <v>40</v>
      </c>
      <c r="I1047" s="48" t="s">
        <v>2089</v>
      </c>
      <c r="J1047" s="48"/>
      <c r="K1047" s="48" t="s">
        <v>2203</v>
      </c>
      <c r="L1047" s="48" t="s">
        <v>2202</v>
      </c>
      <c r="M1047" s="48" t="s">
        <v>2113</v>
      </c>
      <c r="N1047" s="48" t="s">
        <v>22</v>
      </c>
      <c r="O1047" s="49">
        <v>1649078.2581869999</v>
      </c>
      <c r="P1047" s="50">
        <v>2795352.56</v>
      </c>
      <c r="Q1047" s="51">
        <f t="shared" si="17"/>
        <v>8.2000000000000001E-5</v>
      </c>
      <c r="R1047" s="51"/>
    </row>
    <row r="1048" spans="1:18" outlineLevel="3">
      <c r="A1048" s="48">
        <v>1047</v>
      </c>
      <c r="B1048" s="48">
        <v>4</v>
      </c>
      <c r="C1048" s="48" t="s">
        <v>2204</v>
      </c>
      <c r="D1048" s="48" t="s">
        <v>2204</v>
      </c>
      <c r="E1048" s="48" t="s">
        <v>2087</v>
      </c>
      <c r="F1048" s="48" t="s">
        <v>2088</v>
      </c>
      <c r="G1048" s="48" t="s">
        <v>24</v>
      </c>
      <c r="H1048" s="48" t="s">
        <v>40</v>
      </c>
      <c r="I1048" s="48" t="s">
        <v>2089</v>
      </c>
      <c r="J1048" s="48"/>
      <c r="K1048" s="48" t="s">
        <v>2205</v>
      </c>
      <c r="L1048" s="48" t="s">
        <v>2204</v>
      </c>
      <c r="M1048" s="48" t="s">
        <v>122</v>
      </c>
      <c r="N1048" s="48" t="s">
        <v>22</v>
      </c>
      <c r="O1048" s="49">
        <v>1884726.775287</v>
      </c>
      <c r="P1048" s="50">
        <v>2365143.63</v>
      </c>
      <c r="Q1048" s="51">
        <f t="shared" si="17"/>
        <v>6.8999999999999997E-5</v>
      </c>
      <c r="R1048" s="51"/>
    </row>
    <row r="1049" spans="1:18" outlineLevel="3">
      <c r="A1049" s="48">
        <v>1048</v>
      </c>
      <c r="B1049" s="48">
        <v>4</v>
      </c>
      <c r="C1049" s="48" t="s">
        <v>2206</v>
      </c>
      <c r="D1049" s="48" t="s">
        <v>2206</v>
      </c>
      <c r="E1049" s="48" t="s">
        <v>2087</v>
      </c>
      <c r="F1049" s="48" t="s">
        <v>2088</v>
      </c>
      <c r="G1049" s="48" t="s">
        <v>24</v>
      </c>
      <c r="H1049" s="48" t="s">
        <v>40</v>
      </c>
      <c r="I1049" s="48" t="s">
        <v>2089</v>
      </c>
      <c r="J1049" s="48"/>
      <c r="K1049" s="48" t="s">
        <v>2207</v>
      </c>
      <c r="L1049" s="48" t="s">
        <v>2206</v>
      </c>
      <c r="M1049" s="48" t="s">
        <v>2208</v>
      </c>
      <c r="N1049" s="48" t="s">
        <v>22</v>
      </c>
      <c r="O1049" s="49">
        <v>2037560.8373700001</v>
      </c>
      <c r="P1049" s="50">
        <v>2307741.4</v>
      </c>
      <c r="Q1049" s="51">
        <f t="shared" si="17"/>
        <v>6.7999999999999999E-5</v>
      </c>
      <c r="R1049" s="51"/>
    </row>
    <row r="1050" spans="1:18" outlineLevel="3">
      <c r="A1050" s="48">
        <v>1049</v>
      </c>
      <c r="B1050" s="48">
        <v>4</v>
      </c>
      <c r="C1050" s="48" t="s">
        <v>2209</v>
      </c>
      <c r="D1050" s="48" t="s">
        <v>2209</v>
      </c>
      <c r="E1050" s="48" t="s">
        <v>2087</v>
      </c>
      <c r="F1050" s="48" t="s">
        <v>2088</v>
      </c>
      <c r="G1050" s="48" t="s">
        <v>24</v>
      </c>
      <c r="H1050" s="48" t="s">
        <v>40</v>
      </c>
      <c r="I1050" s="48" t="s">
        <v>2089</v>
      </c>
      <c r="J1050" s="48"/>
      <c r="K1050" s="48" t="s">
        <v>2210</v>
      </c>
      <c r="L1050" s="48" t="s">
        <v>2209</v>
      </c>
      <c r="M1050" s="48" t="s">
        <v>112</v>
      </c>
      <c r="N1050" s="48" t="s">
        <v>22</v>
      </c>
      <c r="O1050" s="49">
        <v>1143826.8540439999</v>
      </c>
      <c r="P1050" s="50">
        <v>2259286.7999999998</v>
      </c>
      <c r="Q1050" s="51">
        <f t="shared" si="17"/>
        <v>6.6000000000000005E-5</v>
      </c>
      <c r="R1050" s="51"/>
    </row>
    <row r="1051" spans="1:18" outlineLevel="3">
      <c r="A1051" s="48">
        <v>1050</v>
      </c>
      <c r="B1051" s="48">
        <v>4</v>
      </c>
      <c r="C1051" s="48" t="s">
        <v>2211</v>
      </c>
      <c r="D1051" s="48" t="s">
        <v>2211</v>
      </c>
      <c r="E1051" s="48" t="s">
        <v>2087</v>
      </c>
      <c r="F1051" s="48" t="s">
        <v>2088</v>
      </c>
      <c r="G1051" s="48" t="s">
        <v>24</v>
      </c>
      <c r="H1051" s="48" t="s">
        <v>40</v>
      </c>
      <c r="I1051" s="48" t="s">
        <v>2089</v>
      </c>
      <c r="J1051" s="48"/>
      <c r="K1051" s="48" t="s">
        <v>2212</v>
      </c>
      <c r="L1051" s="48" t="s">
        <v>2211</v>
      </c>
      <c r="M1051" s="48" t="s">
        <v>2146</v>
      </c>
      <c r="N1051" s="48" t="s">
        <v>22</v>
      </c>
      <c r="O1051" s="49">
        <v>468980.55534199998</v>
      </c>
      <c r="P1051" s="50">
        <v>2057652.19</v>
      </c>
      <c r="Q1051" s="51">
        <f t="shared" si="17"/>
        <v>6.0000000000000002E-5</v>
      </c>
      <c r="R1051" s="51"/>
    </row>
    <row r="1052" spans="1:18" outlineLevel="3">
      <c r="A1052" s="48">
        <v>1051</v>
      </c>
      <c r="B1052" s="48">
        <v>4</v>
      </c>
      <c r="C1052" s="48" t="s">
        <v>2213</v>
      </c>
      <c r="D1052" s="48" t="s">
        <v>2213</v>
      </c>
      <c r="E1052" s="48" t="s">
        <v>2087</v>
      </c>
      <c r="F1052" s="48" t="s">
        <v>2088</v>
      </c>
      <c r="G1052" s="48" t="s">
        <v>24</v>
      </c>
      <c r="H1052" s="48" t="s">
        <v>40</v>
      </c>
      <c r="I1052" s="48" t="s">
        <v>2089</v>
      </c>
      <c r="J1052" s="48"/>
      <c r="K1052" s="48" t="s">
        <v>2214</v>
      </c>
      <c r="L1052" s="48" t="s">
        <v>2213</v>
      </c>
      <c r="M1052" s="48" t="s">
        <v>2215</v>
      </c>
      <c r="N1052" s="48" t="s">
        <v>22</v>
      </c>
      <c r="O1052" s="49">
        <v>599452.30194200005</v>
      </c>
      <c r="P1052" s="50">
        <v>1707240.16</v>
      </c>
      <c r="Q1052" s="51">
        <f t="shared" si="17"/>
        <v>5.0000000000000002E-5</v>
      </c>
      <c r="R1052" s="51"/>
    </row>
    <row r="1053" spans="1:18" outlineLevel="3">
      <c r="A1053" s="48">
        <v>1052</v>
      </c>
      <c r="B1053" s="48">
        <v>4</v>
      </c>
      <c r="C1053" s="48" t="s">
        <v>2216</v>
      </c>
      <c r="D1053" s="48" t="s">
        <v>2216</v>
      </c>
      <c r="E1053" s="48" t="s">
        <v>2087</v>
      </c>
      <c r="F1053" s="48" t="s">
        <v>2088</v>
      </c>
      <c r="G1053" s="48" t="s">
        <v>24</v>
      </c>
      <c r="H1053" s="48" t="s">
        <v>40</v>
      </c>
      <c r="I1053" s="48" t="s">
        <v>2089</v>
      </c>
      <c r="J1053" s="48"/>
      <c r="K1053" s="48" t="s">
        <v>2217</v>
      </c>
      <c r="L1053" s="48" t="s">
        <v>2216</v>
      </c>
      <c r="M1053" s="48" t="s">
        <v>2136</v>
      </c>
      <c r="N1053" s="48" t="s">
        <v>22</v>
      </c>
      <c r="O1053" s="49">
        <v>1050922.8033149999</v>
      </c>
      <c r="P1053" s="50">
        <v>1705017.16</v>
      </c>
      <c r="Q1053" s="51">
        <f t="shared" si="17"/>
        <v>5.0000000000000002E-5</v>
      </c>
      <c r="R1053" s="51"/>
    </row>
    <row r="1054" spans="1:18" outlineLevel="3">
      <c r="A1054" s="48">
        <v>1053</v>
      </c>
      <c r="B1054" s="48">
        <v>4</v>
      </c>
      <c r="C1054" s="48" t="s">
        <v>2218</v>
      </c>
      <c r="D1054" s="48" t="s">
        <v>2218</v>
      </c>
      <c r="E1054" s="48" t="s">
        <v>2087</v>
      </c>
      <c r="F1054" s="48" t="s">
        <v>2088</v>
      </c>
      <c r="G1054" s="48" t="s">
        <v>24</v>
      </c>
      <c r="H1054" s="48" t="s">
        <v>40</v>
      </c>
      <c r="I1054" s="48" t="s">
        <v>2089</v>
      </c>
      <c r="J1054" s="48"/>
      <c r="K1054" s="48" t="s">
        <v>2219</v>
      </c>
      <c r="L1054" s="48" t="s">
        <v>2218</v>
      </c>
      <c r="M1054" s="48" t="s">
        <v>2219</v>
      </c>
      <c r="N1054" s="48" t="s">
        <v>22</v>
      </c>
      <c r="O1054" s="49">
        <v>1232305.5816180001</v>
      </c>
      <c r="P1054" s="50">
        <v>1492814.98</v>
      </c>
      <c r="Q1054" s="51">
        <f t="shared" si="17"/>
        <v>4.3999999999999999E-5</v>
      </c>
      <c r="R1054" s="51"/>
    </row>
    <row r="1055" spans="1:18" outlineLevel="3">
      <c r="A1055" s="48">
        <v>1054</v>
      </c>
      <c r="B1055" s="48">
        <v>4</v>
      </c>
      <c r="C1055" s="48" t="s">
        <v>2220</v>
      </c>
      <c r="D1055" s="48" t="s">
        <v>2220</v>
      </c>
      <c r="E1055" s="48" t="s">
        <v>2087</v>
      </c>
      <c r="F1055" s="48" t="s">
        <v>2088</v>
      </c>
      <c r="G1055" s="48" t="s">
        <v>24</v>
      </c>
      <c r="H1055" s="48" t="s">
        <v>40</v>
      </c>
      <c r="I1055" s="48" t="s">
        <v>2089</v>
      </c>
      <c r="J1055" s="48"/>
      <c r="K1055" s="48" t="s">
        <v>2221</v>
      </c>
      <c r="L1055" s="48" t="s">
        <v>2220</v>
      </c>
      <c r="M1055" s="48" t="s">
        <v>225</v>
      </c>
      <c r="N1055" s="48" t="s">
        <v>22</v>
      </c>
      <c r="O1055" s="49">
        <v>615298.97663100006</v>
      </c>
      <c r="P1055" s="50">
        <v>1027610.82</v>
      </c>
      <c r="Q1055" s="51">
        <f t="shared" si="17"/>
        <v>3.0000000000000001E-5</v>
      </c>
      <c r="R1055" s="51"/>
    </row>
    <row r="1056" spans="1:18" outlineLevel="3">
      <c r="A1056" s="48">
        <v>1055</v>
      </c>
      <c r="B1056" s="48">
        <v>4</v>
      </c>
      <c r="C1056" s="48" t="s">
        <v>2222</v>
      </c>
      <c r="D1056" s="48" t="s">
        <v>2222</v>
      </c>
      <c r="E1056" s="48" t="s">
        <v>2087</v>
      </c>
      <c r="F1056" s="48" t="s">
        <v>2088</v>
      </c>
      <c r="G1056" s="48" t="s">
        <v>24</v>
      </c>
      <c r="H1056" s="48" t="s">
        <v>40</v>
      </c>
      <c r="I1056" s="48" t="s">
        <v>2089</v>
      </c>
      <c r="J1056" s="48"/>
      <c r="K1056" s="48" t="s">
        <v>2223</v>
      </c>
      <c r="L1056" s="48" t="s">
        <v>2222</v>
      </c>
      <c r="M1056" s="48" t="s">
        <v>2121</v>
      </c>
      <c r="N1056" s="48" t="s">
        <v>22</v>
      </c>
      <c r="O1056" s="49">
        <v>454039.87190099998</v>
      </c>
      <c r="P1056" s="50">
        <v>785488.98</v>
      </c>
      <c r="Q1056" s="51">
        <f t="shared" si="17"/>
        <v>2.3E-5</v>
      </c>
      <c r="R1056" s="51"/>
    </row>
    <row r="1057" spans="1:18" outlineLevel="3">
      <c r="A1057" s="48">
        <v>1056</v>
      </c>
      <c r="B1057" s="48">
        <v>4</v>
      </c>
      <c r="C1057" s="48" t="s">
        <v>2224</v>
      </c>
      <c r="D1057" s="48" t="s">
        <v>2224</v>
      </c>
      <c r="E1057" s="48" t="s">
        <v>2087</v>
      </c>
      <c r="F1057" s="48" t="s">
        <v>2088</v>
      </c>
      <c r="G1057" s="48" t="s">
        <v>24</v>
      </c>
      <c r="H1057" s="48" t="s">
        <v>40</v>
      </c>
      <c r="I1057" s="48" t="s">
        <v>2089</v>
      </c>
      <c r="J1057" s="48"/>
      <c r="K1057" s="48" t="s">
        <v>2225</v>
      </c>
      <c r="L1057" s="48" t="s">
        <v>2224</v>
      </c>
      <c r="M1057" s="48" t="s">
        <v>2226</v>
      </c>
      <c r="N1057" s="48" t="s">
        <v>22</v>
      </c>
      <c r="O1057" s="49">
        <v>572348.67550000001</v>
      </c>
      <c r="P1057" s="50">
        <v>703530.99</v>
      </c>
      <c r="Q1057" s="51">
        <f t="shared" si="17"/>
        <v>2.0999999999999999E-5</v>
      </c>
      <c r="R1057" s="51"/>
    </row>
    <row r="1058" spans="1:18" outlineLevel="3">
      <c r="A1058" s="48">
        <v>1057</v>
      </c>
      <c r="B1058" s="48">
        <v>4</v>
      </c>
      <c r="C1058" s="48" t="s">
        <v>2227</v>
      </c>
      <c r="D1058" s="48" t="s">
        <v>2227</v>
      </c>
      <c r="E1058" s="48" t="s">
        <v>2087</v>
      </c>
      <c r="F1058" s="48" t="s">
        <v>2088</v>
      </c>
      <c r="G1058" s="48" t="s">
        <v>24</v>
      </c>
      <c r="H1058" s="48" t="s">
        <v>40</v>
      </c>
      <c r="I1058" s="48" t="s">
        <v>2089</v>
      </c>
      <c r="J1058" s="48"/>
      <c r="K1058" s="48" t="s">
        <v>2228</v>
      </c>
      <c r="L1058" s="48" t="s">
        <v>2227</v>
      </c>
      <c r="M1058" s="48" t="s">
        <v>112</v>
      </c>
      <c r="N1058" s="48" t="s">
        <v>22</v>
      </c>
      <c r="O1058" s="49">
        <v>251967.525777</v>
      </c>
      <c r="P1058" s="50">
        <v>681068.22</v>
      </c>
      <c r="Q1058" s="51">
        <f t="shared" si="17"/>
        <v>2.0000000000000002E-5</v>
      </c>
      <c r="R1058" s="51"/>
    </row>
    <row r="1059" spans="1:18" outlineLevel="3">
      <c r="A1059" s="48">
        <v>1058</v>
      </c>
      <c r="B1059" s="48">
        <v>4</v>
      </c>
      <c r="C1059" s="48" t="s">
        <v>2229</v>
      </c>
      <c r="D1059" s="48" t="s">
        <v>2229</v>
      </c>
      <c r="E1059" s="48" t="s">
        <v>2087</v>
      </c>
      <c r="F1059" s="48" t="s">
        <v>2088</v>
      </c>
      <c r="G1059" s="48" t="s">
        <v>24</v>
      </c>
      <c r="H1059" s="48" t="s">
        <v>40</v>
      </c>
      <c r="I1059" s="48" t="s">
        <v>2089</v>
      </c>
      <c r="J1059" s="48"/>
      <c r="K1059" s="48" t="s">
        <v>2230</v>
      </c>
      <c r="L1059" s="48" t="s">
        <v>2229</v>
      </c>
      <c r="M1059" s="48" t="s">
        <v>2231</v>
      </c>
      <c r="N1059" s="48" t="s">
        <v>22</v>
      </c>
      <c r="O1059" s="49">
        <v>339333.72261400003</v>
      </c>
      <c r="P1059" s="50">
        <v>517653.59</v>
      </c>
      <c r="Q1059" s="51">
        <f t="shared" si="17"/>
        <v>1.5E-5</v>
      </c>
      <c r="R1059" s="51"/>
    </row>
    <row r="1060" spans="1:18" outlineLevel="3">
      <c r="A1060" s="48">
        <v>1059</v>
      </c>
      <c r="B1060" s="48">
        <v>4</v>
      </c>
      <c r="C1060" s="48" t="s">
        <v>2232</v>
      </c>
      <c r="D1060" s="48" t="s">
        <v>2232</v>
      </c>
      <c r="E1060" s="48" t="s">
        <v>2087</v>
      </c>
      <c r="F1060" s="48" t="s">
        <v>2088</v>
      </c>
      <c r="G1060" s="48" t="s">
        <v>24</v>
      </c>
      <c r="H1060" s="48" t="s">
        <v>40</v>
      </c>
      <c r="I1060" s="48" t="s">
        <v>2089</v>
      </c>
      <c r="J1060" s="48"/>
      <c r="K1060" s="48" t="s">
        <v>2233</v>
      </c>
      <c r="L1060" s="48" t="s">
        <v>2232</v>
      </c>
      <c r="M1060" s="48" t="s">
        <v>225</v>
      </c>
      <c r="N1060" s="48" t="s">
        <v>22</v>
      </c>
      <c r="O1060" s="49">
        <v>101457.383005</v>
      </c>
      <c r="P1060" s="50">
        <v>376741.7</v>
      </c>
      <c r="Q1060" s="51">
        <f t="shared" si="17"/>
        <v>1.1E-5</v>
      </c>
      <c r="R1060" s="51"/>
    </row>
    <row r="1061" spans="1:18" outlineLevel="3">
      <c r="A1061" s="48">
        <v>1060</v>
      </c>
      <c r="B1061" s="48">
        <v>4</v>
      </c>
      <c r="C1061" s="48" t="s">
        <v>2234</v>
      </c>
      <c r="D1061" s="48" t="s">
        <v>2234</v>
      </c>
      <c r="E1061" s="48" t="s">
        <v>2087</v>
      </c>
      <c r="F1061" s="48" t="s">
        <v>2088</v>
      </c>
      <c r="G1061" s="48" t="s">
        <v>24</v>
      </c>
      <c r="H1061" s="48" t="s">
        <v>40</v>
      </c>
      <c r="I1061" s="48" t="s">
        <v>2089</v>
      </c>
      <c r="J1061" s="48"/>
      <c r="K1061" s="48" t="s">
        <v>2235</v>
      </c>
      <c r="L1061" s="48" t="s">
        <v>2234</v>
      </c>
      <c r="M1061" s="48" t="s">
        <v>2178</v>
      </c>
      <c r="N1061" s="48" t="s">
        <v>22</v>
      </c>
      <c r="O1061" s="49">
        <v>283290.46598600002</v>
      </c>
      <c r="P1061" s="50">
        <v>361252</v>
      </c>
      <c r="Q1061" s="51">
        <f t="shared" si="17"/>
        <v>1.1E-5</v>
      </c>
      <c r="R1061" s="51"/>
    </row>
    <row r="1062" spans="1:18" outlineLevel="3">
      <c r="A1062" s="48">
        <v>1061</v>
      </c>
      <c r="B1062" s="48">
        <v>4</v>
      </c>
      <c r="C1062" s="48" t="s">
        <v>2236</v>
      </c>
      <c r="D1062" s="48" t="s">
        <v>2236</v>
      </c>
      <c r="E1062" s="48" t="s">
        <v>2087</v>
      </c>
      <c r="F1062" s="48" t="s">
        <v>2088</v>
      </c>
      <c r="G1062" s="48" t="s">
        <v>24</v>
      </c>
      <c r="H1062" s="48" t="s">
        <v>40</v>
      </c>
      <c r="I1062" s="48" t="s">
        <v>2089</v>
      </c>
      <c r="J1062" s="48"/>
      <c r="K1062" s="48" t="s">
        <v>2237</v>
      </c>
      <c r="L1062" s="48" t="s">
        <v>2236</v>
      </c>
      <c r="M1062" s="48" t="s">
        <v>2238</v>
      </c>
      <c r="N1062" s="48" t="s">
        <v>22</v>
      </c>
      <c r="O1062" s="49">
        <v>177856</v>
      </c>
      <c r="P1062" s="50">
        <v>342710.73</v>
      </c>
      <c r="Q1062" s="51">
        <f t="shared" si="17"/>
        <v>1.0000000000000001E-5</v>
      </c>
      <c r="R1062" s="51"/>
    </row>
    <row r="1063" spans="1:18" outlineLevel="3">
      <c r="A1063" s="48">
        <v>1062</v>
      </c>
      <c r="B1063" s="48">
        <v>4</v>
      </c>
      <c r="C1063" s="48" t="s">
        <v>2239</v>
      </c>
      <c r="D1063" s="48" t="s">
        <v>2239</v>
      </c>
      <c r="E1063" s="48" t="s">
        <v>2087</v>
      </c>
      <c r="F1063" s="48" t="s">
        <v>2088</v>
      </c>
      <c r="G1063" s="48" t="s">
        <v>24</v>
      </c>
      <c r="H1063" s="48" t="s">
        <v>40</v>
      </c>
      <c r="I1063" s="48" t="s">
        <v>2089</v>
      </c>
      <c r="J1063" s="48"/>
      <c r="K1063" s="48" t="s">
        <v>2240</v>
      </c>
      <c r="L1063" s="48" t="s">
        <v>2239</v>
      </c>
      <c r="M1063" s="48" t="s">
        <v>225</v>
      </c>
      <c r="N1063" s="48" t="s">
        <v>22</v>
      </c>
      <c r="O1063" s="49">
        <v>236250.544765</v>
      </c>
      <c r="P1063" s="50">
        <v>310315.09000000003</v>
      </c>
      <c r="Q1063" s="51">
        <f t="shared" si="17"/>
        <v>9.0000000000000002E-6</v>
      </c>
      <c r="R1063" s="51"/>
    </row>
    <row r="1064" spans="1:18" outlineLevel="3">
      <c r="A1064" s="48">
        <v>1063</v>
      </c>
      <c r="B1064" s="48">
        <v>4</v>
      </c>
      <c r="C1064" s="48" t="s">
        <v>2241</v>
      </c>
      <c r="D1064" s="48" t="s">
        <v>2241</v>
      </c>
      <c r="E1064" s="48" t="s">
        <v>2087</v>
      </c>
      <c r="F1064" s="48" t="s">
        <v>2088</v>
      </c>
      <c r="G1064" s="48" t="s">
        <v>24</v>
      </c>
      <c r="H1064" s="48" t="s">
        <v>40</v>
      </c>
      <c r="I1064" s="48" t="s">
        <v>2089</v>
      </c>
      <c r="J1064" s="48"/>
      <c r="K1064" s="48" t="s">
        <v>2242</v>
      </c>
      <c r="L1064" s="48" t="s">
        <v>2241</v>
      </c>
      <c r="M1064" s="48" t="s">
        <v>2242</v>
      </c>
      <c r="N1064" s="48" t="s">
        <v>22</v>
      </c>
      <c r="O1064" s="49">
        <v>187673.32020300001</v>
      </c>
      <c r="P1064" s="50">
        <v>287327.84999999998</v>
      </c>
      <c r="Q1064" s="51">
        <f t="shared" si="17"/>
        <v>7.9999999999999996E-6</v>
      </c>
      <c r="R1064" s="51"/>
    </row>
    <row r="1065" spans="1:18" outlineLevel="3">
      <c r="A1065" s="48">
        <v>1064</v>
      </c>
      <c r="B1065" s="48">
        <v>4</v>
      </c>
      <c r="C1065" s="48" t="s">
        <v>2243</v>
      </c>
      <c r="D1065" s="48" t="s">
        <v>2243</v>
      </c>
      <c r="E1065" s="48" t="s">
        <v>2087</v>
      </c>
      <c r="F1065" s="48" t="s">
        <v>2088</v>
      </c>
      <c r="G1065" s="48" t="s">
        <v>24</v>
      </c>
      <c r="H1065" s="48" t="s">
        <v>40</v>
      </c>
      <c r="I1065" s="48" t="s">
        <v>2089</v>
      </c>
      <c r="J1065" s="48"/>
      <c r="K1065" s="48" t="s">
        <v>2244</v>
      </c>
      <c r="L1065" s="48" t="s">
        <v>2243</v>
      </c>
      <c r="M1065" s="48" t="s">
        <v>387</v>
      </c>
      <c r="N1065" s="48" t="s">
        <v>22</v>
      </c>
      <c r="O1065" s="49">
        <v>128312.28481899999</v>
      </c>
      <c r="P1065" s="50">
        <v>179611.54</v>
      </c>
      <c r="Q1065" s="51">
        <f t="shared" si="17"/>
        <v>5.0000000000000004E-6</v>
      </c>
      <c r="R1065" s="51"/>
    </row>
    <row r="1066" spans="1:18" outlineLevel="3">
      <c r="A1066" s="48">
        <v>1065</v>
      </c>
      <c r="B1066" s="48">
        <v>4</v>
      </c>
      <c r="C1066" s="48" t="s">
        <v>2245</v>
      </c>
      <c r="D1066" s="48" t="s">
        <v>2245</v>
      </c>
      <c r="E1066" s="48" t="s">
        <v>2087</v>
      </c>
      <c r="F1066" s="48" t="s">
        <v>2088</v>
      </c>
      <c r="G1066" s="48" t="s">
        <v>24</v>
      </c>
      <c r="H1066" s="48" t="s">
        <v>40</v>
      </c>
      <c r="I1066" s="48" t="s">
        <v>2089</v>
      </c>
      <c r="J1066" s="48"/>
      <c r="K1066" s="48" t="s">
        <v>2246</v>
      </c>
      <c r="L1066" s="48" t="s">
        <v>2245</v>
      </c>
      <c r="M1066" s="48" t="s">
        <v>2247</v>
      </c>
      <c r="N1066" s="48" t="s">
        <v>22</v>
      </c>
      <c r="O1066" s="49">
        <v>71577.782118999996</v>
      </c>
      <c r="P1066" s="50">
        <v>175880.93</v>
      </c>
      <c r="Q1066" s="51">
        <f t="shared" si="17"/>
        <v>5.0000000000000004E-6</v>
      </c>
      <c r="R1066" s="51"/>
    </row>
    <row r="1067" spans="1:18" outlineLevel="3">
      <c r="A1067" s="48">
        <v>1066</v>
      </c>
      <c r="B1067" s="48">
        <v>4</v>
      </c>
      <c r="C1067" s="48" t="s">
        <v>2248</v>
      </c>
      <c r="D1067" s="48" t="s">
        <v>2248</v>
      </c>
      <c r="E1067" s="48" t="s">
        <v>2087</v>
      </c>
      <c r="F1067" s="48" t="s">
        <v>2088</v>
      </c>
      <c r="G1067" s="48" t="s">
        <v>24</v>
      </c>
      <c r="H1067" s="48" t="s">
        <v>40</v>
      </c>
      <c r="I1067" s="48" t="s">
        <v>2089</v>
      </c>
      <c r="J1067" s="48"/>
      <c r="K1067" s="48" t="s">
        <v>2249</v>
      </c>
      <c r="L1067" s="48" t="s">
        <v>2248</v>
      </c>
      <c r="M1067" s="48" t="s">
        <v>2183</v>
      </c>
      <c r="N1067" s="48" t="s">
        <v>22</v>
      </c>
      <c r="O1067" s="49">
        <v>110695.452832</v>
      </c>
      <c r="P1067" s="50">
        <v>167437.94</v>
      </c>
      <c r="Q1067" s="51">
        <f t="shared" si="17"/>
        <v>5.0000000000000004E-6</v>
      </c>
      <c r="R1067" s="51"/>
    </row>
    <row r="1068" spans="1:18" outlineLevel="3">
      <c r="A1068" s="48">
        <v>1067</v>
      </c>
      <c r="B1068" s="48">
        <v>4</v>
      </c>
      <c r="C1068" s="48" t="s">
        <v>2250</v>
      </c>
      <c r="D1068" s="48" t="s">
        <v>2250</v>
      </c>
      <c r="E1068" s="48" t="s">
        <v>2087</v>
      </c>
      <c r="F1068" s="48" t="s">
        <v>2088</v>
      </c>
      <c r="G1068" s="48" t="s">
        <v>24</v>
      </c>
      <c r="H1068" s="48" t="s">
        <v>40</v>
      </c>
      <c r="I1068" s="48" t="s">
        <v>2089</v>
      </c>
      <c r="J1068" s="48"/>
      <c r="K1068" s="48" t="s">
        <v>2251</v>
      </c>
      <c r="L1068" s="48" t="s">
        <v>2250</v>
      </c>
      <c r="M1068" s="48" t="s">
        <v>225</v>
      </c>
      <c r="N1068" s="48" t="s">
        <v>22</v>
      </c>
      <c r="O1068" s="49">
        <v>80581.382163999995</v>
      </c>
      <c r="P1068" s="50">
        <v>124151.74</v>
      </c>
      <c r="Q1068" s="51">
        <f t="shared" si="17"/>
        <v>3.9999999999999998E-6</v>
      </c>
      <c r="R1068" s="51"/>
    </row>
    <row r="1069" spans="1:18" outlineLevel="3">
      <c r="A1069" s="48">
        <v>1068</v>
      </c>
      <c r="B1069" s="48">
        <v>4</v>
      </c>
      <c r="C1069" s="48" t="s">
        <v>2252</v>
      </c>
      <c r="D1069" s="48" t="s">
        <v>2252</v>
      </c>
      <c r="E1069" s="48" t="s">
        <v>2087</v>
      </c>
      <c r="F1069" s="48" t="s">
        <v>2088</v>
      </c>
      <c r="G1069" s="48" t="s">
        <v>24</v>
      </c>
      <c r="H1069" s="48" t="s">
        <v>40</v>
      </c>
      <c r="I1069" s="48" t="s">
        <v>2089</v>
      </c>
      <c r="J1069" s="48"/>
      <c r="K1069" s="48" t="s">
        <v>2253</v>
      </c>
      <c r="L1069" s="48" t="s">
        <v>2252</v>
      </c>
      <c r="M1069" s="48" t="s">
        <v>53</v>
      </c>
      <c r="N1069" s="48" t="s">
        <v>22</v>
      </c>
      <c r="O1069" s="49">
        <v>66250.913188999999</v>
      </c>
      <c r="P1069" s="50">
        <v>117555.62</v>
      </c>
      <c r="Q1069" s="51">
        <f t="shared" si="17"/>
        <v>3.0000000000000001E-6</v>
      </c>
      <c r="R1069" s="51"/>
    </row>
    <row r="1070" spans="1:18" outlineLevel="3">
      <c r="A1070" s="48">
        <v>1069</v>
      </c>
      <c r="B1070" s="48">
        <v>4</v>
      </c>
      <c r="C1070" s="48" t="s">
        <v>2254</v>
      </c>
      <c r="D1070" s="48" t="s">
        <v>2254</v>
      </c>
      <c r="E1070" s="48" t="s">
        <v>2087</v>
      </c>
      <c r="F1070" s="48" t="s">
        <v>2088</v>
      </c>
      <c r="G1070" s="48" t="s">
        <v>24</v>
      </c>
      <c r="H1070" s="48" t="s">
        <v>40</v>
      </c>
      <c r="I1070" s="48" t="s">
        <v>2089</v>
      </c>
      <c r="J1070" s="48"/>
      <c r="K1070" s="48" t="s">
        <v>2255</v>
      </c>
      <c r="L1070" s="48" t="s">
        <v>2254</v>
      </c>
      <c r="M1070" s="48" t="s">
        <v>2256</v>
      </c>
      <c r="N1070" s="48" t="s">
        <v>22</v>
      </c>
      <c r="O1070" s="49">
        <v>94085.540168000007</v>
      </c>
      <c r="P1070" s="50">
        <v>105526.34</v>
      </c>
      <c r="Q1070" s="51">
        <f t="shared" si="17"/>
        <v>3.0000000000000001E-6</v>
      </c>
      <c r="R1070" s="51"/>
    </row>
    <row r="1071" spans="1:18" outlineLevel="3">
      <c r="A1071" s="48">
        <v>1070</v>
      </c>
      <c r="B1071" s="48">
        <v>4</v>
      </c>
      <c r="C1071" s="48" t="s">
        <v>2257</v>
      </c>
      <c r="D1071" s="48" t="s">
        <v>2257</v>
      </c>
      <c r="E1071" s="48" t="s">
        <v>2087</v>
      </c>
      <c r="F1071" s="48" t="s">
        <v>2088</v>
      </c>
      <c r="G1071" s="48" t="s">
        <v>24</v>
      </c>
      <c r="H1071" s="48" t="s">
        <v>40</v>
      </c>
      <c r="I1071" s="48" t="s">
        <v>2089</v>
      </c>
      <c r="J1071" s="48"/>
      <c r="K1071" s="48" t="s">
        <v>2258</v>
      </c>
      <c r="L1071" s="48" t="s">
        <v>2257</v>
      </c>
      <c r="M1071" s="48" t="s">
        <v>101</v>
      </c>
      <c r="N1071" s="48" t="s">
        <v>22</v>
      </c>
      <c r="O1071" s="49">
        <v>33757.733154000001</v>
      </c>
      <c r="P1071" s="50">
        <v>99338.880000000005</v>
      </c>
      <c r="Q1071" s="51">
        <f t="shared" si="17"/>
        <v>3.0000000000000001E-6</v>
      </c>
      <c r="R1071" s="51"/>
    </row>
    <row r="1072" spans="1:18" outlineLevel="3">
      <c r="A1072" s="48">
        <v>1071</v>
      </c>
      <c r="B1072" s="48">
        <v>4</v>
      </c>
      <c r="C1072" s="48" t="s">
        <v>2259</v>
      </c>
      <c r="D1072" s="48" t="s">
        <v>2259</v>
      </c>
      <c r="E1072" s="48" t="s">
        <v>2087</v>
      </c>
      <c r="F1072" s="48" t="s">
        <v>2088</v>
      </c>
      <c r="G1072" s="48" t="s">
        <v>24</v>
      </c>
      <c r="H1072" s="48" t="s">
        <v>40</v>
      </c>
      <c r="I1072" s="48" t="s">
        <v>2089</v>
      </c>
      <c r="J1072" s="48"/>
      <c r="K1072" s="48" t="s">
        <v>2260</v>
      </c>
      <c r="L1072" s="48" t="s">
        <v>2259</v>
      </c>
      <c r="M1072" s="48" t="s">
        <v>98</v>
      </c>
      <c r="N1072" s="48" t="s">
        <v>22</v>
      </c>
      <c r="O1072" s="49">
        <v>59795.799677000003</v>
      </c>
      <c r="P1072" s="50">
        <v>86955.05</v>
      </c>
      <c r="Q1072" s="51">
        <f t="shared" si="17"/>
        <v>3.0000000000000001E-6</v>
      </c>
      <c r="R1072" s="51"/>
    </row>
    <row r="1073" spans="1:18" outlineLevel="3">
      <c r="A1073" s="48">
        <v>1072</v>
      </c>
      <c r="B1073" s="48">
        <v>4</v>
      </c>
      <c r="C1073" s="48" t="s">
        <v>2261</v>
      </c>
      <c r="D1073" s="48" t="s">
        <v>2261</v>
      </c>
      <c r="E1073" s="48" t="s">
        <v>2087</v>
      </c>
      <c r="F1073" s="48" t="s">
        <v>2088</v>
      </c>
      <c r="G1073" s="48" t="s">
        <v>24</v>
      </c>
      <c r="H1073" s="48" t="s">
        <v>40</v>
      </c>
      <c r="I1073" s="48" t="s">
        <v>2089</v>
      </c>
      <c r="J1073" s="48"/>
      <c r="K1073" s="48" t="s">
        <v>2262</v>
      </c>
      <c r="L1073" s="48" t="s">
        <v>2261</v>
      </c>
      <c r="M1073" s="48" t="s">
        <v>2256</v>
      </c>
      <c r="N1073" s="48" t="s">
        <v>22</v>
      </c>
      <c r="O1073" s="49">
        <v>65307.901314000002</v>
      </c>
      <c r="P1073" s="50">
        <v>78382.539999999994</v>
      </c>
      <c r="Q1073" s="51">
        <f t="shared" si="17"/>
        <v>1.9999999999999999E-6</v>
      </c>
      <c r="R1073" s="51"/>
    </row>
    <row r="1074" spans="1:18" outlineLevel="3">
      <c r="A1074" s="48">
        <v>1073</v>
      </c>
      <c r="B1074" s="48">
        <v>4</v>
      </c>
      <c r="C1074" s="48" t="s">
        <v>2263</v>
      </c>
      <c r="D1074" s="48" t="s">
        <v>2263</v>
      </c>
      <c r="E1074" s="48" t="s">
        <v>2087</v>
      </c>
      <c r="F1074" s="48" t="s">
        <v>2088</v>
      </c>
      <c r="G1074" s="48" t="s">
        <v>24</v>
      </c>
      <c r="H1074" s="48" t="s">
        <v>40</v>
      </c>
      <c r="I1074" s="48" t="s">
        <v>2089</v>
      </c>
      <c r="J1074" s="48"/>
      <c r="K1074" s="48" t="s">
        <v>2264</v>
      </c>
      <c r="L1074" s="48" t="s">
        <v>2263</v>
      </c>
      <c r="M1074" s="48" t="s">
        <v>2265</v>
      </c>
      <c r="N1074" s="48" t="s">
        <v>22</v>
      </c>
      <c r="O1074" s="49">
        <v>23860.934118000001</v>
      </c>
      <c r="P1074" s="50">
        <v>70838.34</v>
      </c>
      <c r="Q1074" s="51">
        <f t="shared" si="17"/>
        <v>1.9999999999999999E-6</v>
      </c>
      <c r="R1074" s="51"/>
    </row>
    <row r="1075" spans="1:18" outlineLevel="3">
      <c r="A1075" s="48">
        <v>1074</v>
      </c>
      <c r="B1075" s="48">
        <v>4</v>
      </c>
      <c r="C1075" s="48" t="s">
        <v>2266</v>
      </c>
      <c r="D1075" s="48" t="s">
        <v>2266</v>
      </c>
      <c r="E1075" s="48" t="s">
        <v>2087</v>
      </c>
      <c r="F1075" s="48" t="s">
        <v>2088</v>
      </c>
      <c r="G1075" s="48" t="s">
        <v>24</v>
      </c>
      <c r="H1075" s="48" t="s">
        <v>40</v>
      </c>
      <c r="I1075" s="48" t="s">
        <v>2089</v>
      </c>
      <c r="J1075" s="48"/>
      <c r="K1075" s="48" t="s">
        <v>2267</v>
      </c>
      <c r="L1075" s="48" t="s">
        <v>2266</v>
      </c>
      <c r="M1075" s="48" t="s">
        <v>98</v>
      </c>
      <c r="N1075" s="48" t="s">
        <v>22</v>
      </c>
      <c r="O1075" s="49">
        <v>15276.223</v>
      </c>
      <c r="P1075" s="50">
        <v>33834.54</v>
      </c>
      <c r="Q1075" s="51">
        <f t="shared" si="17"/>
        <v>9.9999999999999995E-7</v>
      </c>
      <c r="R1075" s="51"/>
    </row>
    <row r="1076" spans="1:18" outlineLevel="3">
      <c r="A1076" s="48">
        <v>1075</v>
      </c>
      <c r="B1076" s="48">
        <v>4</v>
      </c>
      <c r="C1076" s="48" t="s">
        <v>2268</v>
      </c>
      <c r="D1076" s="48" t="s">
        <v>2268</v>
      </c>
      <c r="E1076" s="48" t="s">
        <v>2087</v>
      </c>
      <c r="F1076" s="48" t="s">
        <v>2088</v>
      </c>
      <c r="G1076" s="48" t="s">
        <v>24</v>
      </c>
      <c r="H1076" s="48" t="s">
        <v>40</v>
      </c>
      <c r="I1076" s="48" t="s">
        <v>2089</v>
      </c>
      <c r="J1076" s="48"/>
      <c r="K1076" s="48" t="s">
        <v>2269</v>
      </c>
      <c r="L1076" s="48" t="s">
        <v>2268</v>
      </c>
      <c r="M1076" s="48" t="s">
        <v>2121</v>
      </c>
      <c r="N1076" s="48" t="s">
        <v>22</v>
      </c>
      <c r="O1076" s="49">
        <v>17622.868265000001</v>
      </c>
      <c r="P1076" s="50">
        <v>23579.4</v>
      </c>
      <c r="Q1076" s="51">
        <f t="shared" si="17"/>
        <v>9.9999999999999995E-7</v>
      </c>
      <c r="R1076" s="51"/>
    </row>
    <row r="1077" spans="1:18" outlineLevel="3">
      <c r="A1077" s="48">
        <v>1076</v>
      </c>
      <c r="B1077" s="48">
        <v>4</v>
      </c>
      <c r="C1077" s="48" t="s">
        <v>2270</v>
      </c>
      <c r="D1077" s="48" t="s">
        <v>2270</v>
      </c>
      <c r="E1077" s="48" t="s">
        <v>2087</v>
      </c>
      <c r="F1077" s="48" t="s">
        <v>2088</v>
      </c>
      <c r="G1077" s="48" t="s">
        <v>24</v>
      </c>
      <c r="H1077" s="48" t="s">
        <v>40</v>
      </c>
      <c r="I1077" s="48" t="s">
        <v>2089</v>
      </c>
      <c r="J1077" s="48"/>
      <c r="K1077" s="48" t="s">
        <v>2271</v>
      </c>
      <c r="L1077" s="48" t="s">
        <v>2270</v>
      </c>
      <c r="M1077" s="48" t="s">
        <v>161</v>
      </c>
      <c r="N1077" s="48" t="s">
        <v>22</v>
      </c>
      <c r="O1077" s="49">
        <v>17771.564622000002</v>
      </c>
      <c r="P1077" s="50">
        <v>21580.01</v>
      </c>
      <c r="Q1077" s="51">
        <f t="shared" si="17"/>
        <v>9.9999999999999995E-7</v>
      </c>
      <c r="R1077" s="51"/>
    </row>
    <row r="1078" spans="1:18" outlineLevel="3">
      <c r="A1078" s="48">
        <v>1077</v>
      </c>
      <c r="B1078" s="48">
        <v>4</v>
      </c>
      <c r="C1078" s="48" t="s">
        <v>2272</v>
      </c>
      <c r="D1078" s="48" t="s">
        <v>2272</v>
      </c>
      <c r="E1078" s="48" t="s">
        <v>2087</v>
      </c>
      <c r="F1078" s="48" t="s">
        <v>2088</v>
      </c>
      <c r="G1078" s="48" t="s">
        <v>24</v>
      </c>
      <c r="H1078" s="48" t="s">
        <v>40</v>
      </c>
      <c r="I1078" s="48" t="s">
        <v>2089</v>
      </c>
      <c r="J1078" s="48"/>
      <c r="K1078" s="48" t="s">
        <v>2273</v>
      </c>
      <c r="L1078" s="48" t="s">
        <v>2272</v>
      </c>
      <c r="M1078" s="48" t="s">
        <v>2188</v>
      </c>
      <c r="N1078" s="48" t="s">
        <v>22</v>
      </c>
      <c r="O1078" s="49">
        <v>19294</v>
      </c>
      <c r="P1078" s="50">
        <v>18271.419999999998</v>
      </c>
      <c r="Q1078" s="51">
        <f t="shared" si="17"/>
        <v>9.9999999999999995E-7</v>
      </c>
      <c r="R1078" s="51"/>
    </row>
    <row r="1079" spans="1:18" outlineLevel="3">
      <c r="A1079" s="48">
        <v>1078</v>
      </c>
      <c r="B1079" s="48">
        <v>4</v>
      </c>
      <c r="C1079" s="48" t="s">
        <v>2274</v>
      </c>
      <c r="D1079" s="48" t="s">
        <v>2274</v>
      </c>
      <c r="E1079" s="48" t="s">
        <v>2087</v>
      </c>
      <c r="F1079" s="48" t="s">
        <v>2088</v>
      </c>
      <c r="G1079" s="48" t="s">
        <v>24</v>
      </c>
      <c r="H1079" s="48" t="s">
        <v>40</v>
      </c>
      <c r="I1079" s="48" t="s">
        <v>2089</v>
      </c>
      <c r="J1079" s="48"/>
      <c r="K1079" s="48" t="s">
        <v>2275</v>
      </c>
      <c r="L1079" s="48" t="s">
        <v>2274</v>
      </c>
      <c r="M1079" s="48" t="s">
        <v>2276</v>
      </c>
      <c r="N1079" s="48" t="s">
        <v>22</v>
      </c>
      <c r="O1079" s="49">
        <v>3710.45</v>
      </c>
      <c r="P1079" s="50">
        <v>8516.2199999999993</v>
      </c>
      <c r="Q1079" s="51">
        <f t="shared" si="17"/>
        <v>0</v>
      </c>
      <c r="R1079" s="51"/>
    </row>
    <row r="1080" spans="1:18" outlineLevel="3">
      <c r="A1080" s="48">
        <v>1079</v>
      </c>
      <c r="B1080" s="48">
        <v>4</v>
      </c>
      <c r="C1080" s="48" t="s">
        <v>2277</v>
      </c>
      <c r="D1080" s="48" t="s">
        <v>2277</v>
      </c>
      <c r="E1080" s="48" t="s">
        <v>2087</v>
      </c>
      <c r="F1080" s="48" t="s">
        <v>2088</v>
      </c>
      <c r="G1080" s="48" t="s">
        <v>24</v>
      </c>
      <c r="H1080" s="48" t="s">
        <v>40</v>
      </c>
      <c r="I1080" s="48" t="s">
        <v>2089</v>
      </c>
      <c r="J1080" s="48"/>
      <c r="K1080" s="48" t="s">
        <v>2278</v>
      </c>
      <c r="L1080" s="48" t="s">
        <v>2277</v>
      </c>
      <c r="M1080" s="48" t="s">
        <v>62</v>
      </c>
      <c r="N1080" s="48" t="s">
        <v>22</v>
      </c>
      <c r="O1080" s="49">
        <v>2521.59</v>
      </c>
      <c r="P1080" s="50">
        <v>6692.3</v>
      </c>
      <c r="Q1080" s="51">
        <f t="shared" si="17"/>
        <v>0</v>
      </c>
      <c r="R1080" s="51"/>
    </row>
    <row r="1081" spans="1:18" outlineLevel="3">
      <c r="A1081" s="48">
        <v>1080</v>
      </c>
      <c r="B1081" s="48">
        <v>4</v>
      </c>
      <c r="C1081" s="48" t="s">
        <v>2279</v>
      </c>
      <c r="D1081" s="48" t="s">
        <v>2279</v>
      </c>
      <c r="E1081" s="48" t="s">
        <v>2087</v>
      </c>
      <c r="F1081" s="48" t="s">
        <v>2088</v>
      </c>
      <c r="G1081" s="48" t="s">
        <v>24</v>
      </c>
      <c r="H1081" s="48" t="s">
        <v>40</v>
      </c>
      <c r="I1081" s="48" t="s">
        <v>2280</v>
      </c>
      <c r="J1081" s="48"/>
      <c r="K1081" s="48" t="s">
        <v>2281</v>
      </c>
      <c r="L1081" s="48" t="s">
        <v>2279</v>
      </c>
      <c r="M1081" s="48" t="s">
        <v>2121</v>
      </c>
      <c r="N1081" s="48" t="s">
        <v>22</v>
      </c>
      <c r="O1081" s="49">
        <v>27427597.821258001</v>
      </c>
      <c r="P1081" s="50">
        <v>69844377.849999994</v>
      </c>
      <c r="Q1081" s="51">
        <f t="shared" si="17"/>
        <v>2.0439999999999998E-3</v>
      </c>
      <c r="R1081" s="51"/>
    </row>
    <row r="1082" spans="1:18" outlineLevel="3">
      <c r="A1082" s="48">
        <v>1081</v>
      </c>
      <c r="B1082" s="48">
        <v>4</v>
      </c>
      <c r="C1082" s="48" t="s">
        <v>2282</v>
      </c>
      <c r="D1082" s="48" t="s">
        <v>2282</v>
      </c>
      <c r="E1082" s="48" t="s">
        <v>2087</v>
      </c>
      <c r="F1082" s="48" t="s">
        <v>2088</v>
      </c>
      <c r="G1082" s="48" t="s">
        <v>24</v>
      </c>
      <c r="H1082" s="48" t="s">
        <v>40</v>
      </c>
      <c r="I1082" s="48" t="s">
        <v>2280</v>
      </c>
      <c r="J1082" s="48"/>
      <c r="K1082" s="48" t="s">
        <v>2283</v>
      </c>
      <c r="L1082" s="48" t="s">
        <v>2282</v>
      </c>
      <c r="M1082" s="48" t="s">
        <v>2164</v>
      </c>
      <c r="N1082" s="48" t="s">
        <v>22</v>
      </c>
      <c r="O1082" s="49">
        <v>37431545.531769998</v>
      </c>
      <c r="P1082" s="50">
        <v>67481590.280000001</v>
      </c>
      <c r="Q1082" s="51">
        <f t="shared" si="17"/>
        <v>1.9740000000000001E-3</v>
      </c>
      <c r="R1082" s="51"/>
    </row>
    <row r="1083" spans="1:18" outlineLevel="3">
      <c r="A1083" s="48">
        <v>1082</v>
      </c>
      <c r="B1083" s="48">
        <v>4</v>
      </c>
      <c r="C1083" s="48" t="s">
        <v>2284</v>
      </c>
      <c r="D1083" s="48" t="s">
        <v>2284</v>
      </c>
      <c r="E1083" s="48" t="s">
        <v>2087</v>
      </c>
      <c r="F1083" s="48" t="s">
        <v>2088</v>
      </c>
      <c r="G1083" s="48" t="s">
        <v>24</v>
      </c>
      <c r="H1083" s="48" t="s">
        <v>40</v>
      </c>
      <c r="I1083" s="48" t="s">
        <v>2280</v>
      </c>
      <c r="J1083" s="48"/>
      <c r="K1083" s="48" t="s">
        <v>2285</v>
      </c>
      <c r="L1083" s="48" t="s">
        <v>2284</v>
      </c>
      <c r="M1083" s="48" t="s">
        <v>225</v>
      </c>
      <c r="N1083" s="48" t="s">
        <v>22</v>
      </c>
      <c r="O1083" s="49">
        <v>12379695.724008</v>
      </c>
      <c r="P1083" s="50">
        <v>56107256.960000001</v>
      </c>
      <c r="Q1083" s="51">
        <f t="shared" si="17"/>
        <v>1.642E-3</v>
      </c>
      <c r="R1083" s="51"/>
    </row>
    <row r="1084" spans="1:18" outlineLevel="3">
      <c r="A1084" s="48">
        <v>1083</v>
      </c>
      <c r="B1084" s="48">
        <v>4</v>
      </c>
      <c r="C1084" s="48" t="s">
        <v>2286</v>
      </c>
      <c r="D1084" s="48" t="s">
        <v>2286</v>
      </c>
      <c r="E1084" s="48" t="s">
        <v>2087</v>
      </c>
      <c r="F1084" s="48" t="s">
        <v>2088</v>
      </c>
      <c r="G1084" s="48" t="s">
        <v>24</v>
      </c>
      <c r="H1084" s="48" t="s">
        <v>40</v>
      </c>
      <c r="I1084" s="48" t="s">
        <v>2280</v>
      </c>
      <c r="J1084" s="48"/>
      <c r="K1084" s="48" t="s">
        <v>2287</v>
      </c>
      <c r="L1084" s="48" t="s">
        <v>2286</v>
      </c>
      <c r="M1084" s="48" t="s">
        <v>2110</v>
      </c>
      <c r="N1084" s="48" t="s">
        <v>22</v>
      </c>
      <c r="O1084" s="49">
        <v>11375749.388158999</v>
      </c>
      <c r="P1084" s="50">
        <v>55990187.159999996</v>
      </c>
      <c r="Q1084" s="51">
        <f t="shared" si="17"/>
        <v>1.6379999999999999E-3</v>
      </c>
      <c r="R1084" s="51"/>
    </row>
    <row r="1085" spans="1:18" outlineLevel="3">
      <c r="A1085" s="48">
        <v>1084</v>
      </c>
      <c r="B1085" s="48">
        <v>4</v>
      </c>
      <c r="C1085" s="48" t="s">
        <v>2288</v>
      </c>
      <c r="D1085" s="48" t="s">
        <v>2288</v>
      </c>
      <c r="E1085" s="48" t="s">
        <v>2087</v>
      </c>
      <c r="F1085" s="48" t="s">
        <v>2088</v>
      </c>
      <c r="G1085" s="48" t="s">
        <v>24</v>
      </c>
      <c r="H1085" s="48" t="s">
        <v>40</v>
      </c>
      <c r="I1085" s="48" t="s">
        <v>2280</v>
      </c>
      <c r="J1085" s="48"/>
      <c r="K1085" s="48" t="s">
        <v>2289</v>
      </c>
      <c r="L1085" s="48" t="s">
        <v>2288</v>
      </c>
      <c r="M1085" s="48" t="s">
        <v>2104</v>
      </c>
      <c r="N1085" s="48" t="s">
        <v>22</v>
      </c>
      <c r="O1085" s="49">
        <v>7816647.1580079999</v>
      </c>
      <c r="P1085" s="50">
        <v>50904351.289999999</v>
      </c>
      <c r="Q1085" s="51">
        <f t="shared" si="17"/>
        <v>1.4890000000000001E-3</v>
      </c>
      <c r="R1085" s="51"/>
    </row>
    <row r="1086" spans="1:18" outlineLevel="3">
      <c r="A1086" s="48">
        <v>1085</v>
      </c>
      <c r="B1086" s="48">
        <v>4</v>
      </c>
      <c r="C1086" s="48" t="s">
        <v>2290</v>
      </c>
      <c r="D1086" s="48" t="s">
        <v>2290</v>
      </c>
      <c r="E1086" s="48" t="s">
        <v>2087</v>
      </c>
      <c r="F1086" s="48" t="s">
        <v>2088</v>
      </c>
      <c r="G1086" s="48" t="s">
        <v>24</v>
      </c>
      <c r="H1086" s="48" t="s">
        <v>40</v>
      </c>
      <c r="I1086" s="48" t="s">
        <v>2280</v>
      </c>
      <c r="J1086" s="48"/>
      <c r="K1086" s="48" t="s">
        <v>2291</v>
      </c>
      <c r="L1086" s="48" t="s">
        <v>2290</v>
      </c>
      <c r="M1086" s="48" t="s">
        <v>2121</v>
      </c>
      <c r="N1086" s="48" t="s">
        <v>22</v>
      </c>
      <c r="O1086" s="49">
        <v>18971257.075273</v>
      </c>
      <c r="P1086" s="50">
        <v>48149050.460000001</v>
      </c>
      <c r="Q1086" s="51">
        <f t="shared" si="17"/>
        <v>1.4090000000000001E-3</v>
      </c>
      <c r="R1086" s="51"/>
    </row>
    <row r="1087" spans="1:18" outlineLevel="3">
      <c r="A1087" s="48">
        <v>1086</v>
      </c>
      <c r="B1087" s="48">
        <v>4</v>
      </c>
      <c r="C1087" s="48" t="s">
        <v>2292</v>
      </c>
      <c r="D1087" s="48" t="s">
        <v>2292</v>
      </c>
      <c r="E1087" s="48" t="s">
        <v>2087</v>
      </c>
      <c r="F1087" s="48" t="s">
        <v>2088</v>
      </c>
      <c r="G1087" s="48" t="s">
        <v>24</v>
      </c>
      <c r="H1087" s="48" t="s">
        <v>40</v>
      </c>
      <c r="I1087" s="48" t="s">
        <v>2280</v>
      </c>
      <c r="J1087" s="48"/>
      <c r="K1087" s="48" t="s">
        <v>2293</v>
      </c>
      <c r="L1087" s="48" t="s">
        <v>2292</v>
      </c>
      <c r="M1087" s="48" t="s">
        <v>185</v>
      </c>
      <c r="N1087" s="48" t="s">
        <v>22</v>
      </c>
      <c r="O1087" s="49">
        <v>14070461.127962001</v>
      </c>
      <c r="P1087" s="50">
        <v>41856807.759999998</v>
      </c>
      <c r="Q1087" s="51">
        <f t="shared" si="17"/>
        <v>1.225E-3</v>
      </c>
      <c r="R1087" s="51"/>
    </row>
    <row r="1088" spans="1:18" outlineLevel="3">
      <c r="A1088" s="48">
        <v>1087</v>
      </c>
      <c r="B1088" s="48">
        <v>4</v>
      </c>
      <c r="C1088" s="48" t="s">
        <v>2294</v>
      </c>
      <c r="D1088" s="48" t="s">
        <v>2294</v>
      </c>
      <c r="E1088" s="48" t="s">
        <v>2087</v>
      </c>
      <c r="F1088" s="48" t="s">
        <v>2088</v>
      </c>
      <c r="G1088" s="48" t="s">
        <v>24</v>
      </c>
      <c r="H1088" s="48" t="s">
        <v>40</v>
      </c>
      <c r="I1088" s="48" t="s">
        <v>2280</v>
      </c>
      <c r="J1088" s="48"/>
      <c r="K1088" s="48" t="s">
        <v>2295</v>
      </c>
      <c r="L1088" s="48" t="s">
        <v>2294</v>
      </c>
      <c r="M1088" s="48" t="s">
        <v>412</v>
      </c>
      <c r="N1088" s="48" t="s">
        <v>22</v>
      </c>
      <c r="O1088" s="49">
        <v>21117502.262359999</v>
      </c>
      <c r="P1088" s="50">
        <v>37654618.280000001</v>
      </c>
      <c r="Q1088" s="51">
        <f t="shared" si="17"/>
        <v>1.1019999999999999E-3</v>
      </c>
      <c r="R1088" s="51"/>
    </row>
    <row r="1089" spans="1:18" outlineLevel="3">
      <c r="A1089" s="48">
        <v>1088</v>
      </c>
      <c r="B1089" s="48">
        <v>4</v>
      </c>
      <c r="C1089" s="48" t="s">
        <v>2296</v>
      </c>
      <c r="D1089" s="48" t="s">
        <v>2296</v>
      </c>
      <c r="E1089" s="48" t="s">
        <v>2087</v>
      </c>
      <c r="F1089" s="48" t="s">
        <v>2088</v>
      </c>
      <c r="G1089" s="48" t="s">
        <v>24</v>
      </c>
      <c r="H1089" s="48" t="s">
        <v>40</v>
      </c>
      <c r="I1089" s="48" t="s">
        <v>2280</v>
      </c>
      <c r="J1089" s="48"/>
      <c r="K1089" s="48" t="s">
        <v>2297</v>
      </c>
      <c r="L1089" s="48" t="s">
        <v>2296</v>
      </c>
      <c r="M1089" s="48" t="s">
        <v>2298</v>
      </c>
      <c r="N1089" s="48" t="s">
        <v>22</v>
      </c>
      <c r="O1089" s="49">
        <v>18290795.255082</v>
      </c>
      <c r="P1089" s="50">
        <v>29118946.050000001</v>
      </c>
      <c r="Q1089" s="51">
        <f t="shared" si="17"/>
        <v>8.52E-4</v>
      </c>
      <c r="R1089" s="51"/>
    </row>
    <row r="1090" spans="1:18" outlineLevel="3">
      <c r="A1090" s="48">
        <v>1089</v>
      </c>
      <c r="B1090" s="48">
        <v>4</v>
      </c>
      <c r="C1090" s="48" t="s">
        <v>2299</v>
      </c>
      <c r="D1090" s="48" t="s">
        <v>2299</v>
      </c>
      <c r="E1090" s="48" t="s">
        <v>2087</v>
      </c>
      <c r="F1090" s="48" t="s">
        <v>2088</v>
      </c>
      <c r="G1090" s="48" t="s">
        <v>24</v>
      </c>
      <c r="H1090" s="48" t="s">
        <v>40</v>
      </c>
      <c r="I1090" s="48" t="s">
        <v>2280</v>
      </c>
      <c r="J1090" s="48"/>
      <c r="K1090" s="48" t="s">
        <v>2300</v>
      </c>
      <c r="L1090" s="48" t="s">
        <v>2299</v>
      </c>
      <c r="M1090" s="48" t="s">
        <v>2301</v>
      </c>
      <c r="N1090" s="48" t="s">
        <v>22</v>
      </c>
      <c r="O1090" s="49">
        <v>6252649.8197579999</v>
      </c>
      <c r="P1090" s="50">
        <v>27247797.379999999</v>
      </c>
      <c r="Q1090" s="51">
        <f t="shared" si="17"/>
        <v>7.9699999999999997E-4</v>
      </c>
      <c r="R1090" s="51"/>
    </row>
    <row r="1091" spans="1:18" outlineLevel="3">
      <c r="A1091" s="48">
        <v>1090</v>
      </c>
      <c r="B1091" s="48">
        <v>4</v>
      </c>
      <c r="C1091" s="48" t="s">
        <v>2302</v>
      </c>
      <c r="D1091" s="48" t="s">
        <v>2302</v>
      </c>
      <c r="E1091" s="48" t="s">
        <v>2087</v>
      </c>
      <c r="F1091" s="48" t="s">
        <v>2088</v>
      </c>
      <c r="G1091" s="48" t="s">
        <v>24</v>
      </c>
      <c r="H1091" s="48" t="s">
        <v>40</v>
      </c>
      <c r="I1091" s="48" t="s">
        <v>2280</v>
      </c>
      <c r="J1091" s="48"/>
      <c r="K1091" s="48" t="s">
        <v>2303</v>
      </c>
      <c r="L1091" s="48" t="s">
        <v>2302</v>
      </c>
      <c r="M1091" s="48" t="s">
        <v>2304</v>
      </c>
      <c r="N1091" s="48" t="s">
        <v>22</v>
      </c>
      <c r="O1091" s="49">
        <v>21429285.806426998</v>
      </c>
      <c r="P1091" s="50">
        <v>25200840.109999999</v>
      </c>
      <c r="Q1091" s="51">
        <f t="shared" si="17"/>
        <v>7.3700000000000002E-4</v>
      </c>
      <c r="R1091" s="51"/>
    </row>
    <row r="1092" spans="1:18" outlineLevel="3">
      <c r="A1092" s="48">
        <v>1091</v>
      </c>
      <c r="B1092" s="48">
        <v>4</v>
      </c>
      <c r="C1092" s="48" t="s">
        <v>2305</v>
      </c>
      <c r="D1092" s="48" t="s">
        <v>2305</v>
      </c>
      <c r="E1092" s="48" t="s">
        <v>2087</v>
      </c>
      <c r="F1092" s="48" t="s">
        <v>2088</v>
      </c>
      <c r="G1092" s="48" t="s">
        <v>24</v>
      </c>
      <c r="H1092" s="48" t="s">
        <v>40</v>
      </c>
      <c r="I1092" s="48" t="s">
        <v>2280</v>
      </c>
      <c r="J1092" s="48"/>
      <c r="K1092" s="48" t="s">
        <v>2306</v>
      </c>
      <c r="L1092" s="48" t="s">
        <v>2305</v>
      </c>
      <c r="M1092" s="48" t="s">
        <v>98</v>
      </c>
      <c r="N1092" s="48" t="s">
        <v>22</v>
      </c>
      <c r="O1092" s="49">
        <v>8021643.1845300002</v>
      </c>
      <c r="P1092" s="50">
        <v>24072630.329999998</v>
      </c>
      <c r="Q1092" s="51">
        <f t="shared" si="17"/>
        <v>7.0399999999999998E-4</v>
      </c>
      <c r="R1092" s="51"/>
    </row>
    <row r="1093" spans="1:18" outlineLevel="3">
      <c r="A1093" s="48">
        <v>1092</v>
      </c>
      <c r="B1093" s="48">
        <v>4</v>
      </c>
      <c r="C1093" s="48" t="s">
        <v>2307</v>
      </c>
      <c r="D1093" s="48" t="s">
        <v>2307</v>
      </c>
      <c r="E1093" s="48" t="s">
        <v>2087</v>
      </c>
      <c r="F1093" s="48" t="s">
        <v>2088</v>
      </c>
      <c r="G1093" s="48" t="s">
        <v>24</v>
      </c>
      <c r="H1093" s="48" t="s">
        <v>40</v>
      </c>
      <c r="I1093" s="48" t="s">
        <v>2280</v>
      </c>
      <c r="J1093" s="48"/>
      <c r="K1093" s="48" t="s">
        <v>2308</v>
      </c>
      <c r="L1093" s="48" t="s">
        <v>2307</v>
      </c>
      <c r="M1093" s="48" t="s">
        <v>2309</v>
      </c>
      <c r="N1093" s="48" t="s">
        <v>22</v>
      </c>
      <c r="O1093" s="49">
        <v>5503861.1845659995</v>
      </c>
      <c r="P1093" s="50">
        <v>21277927.34</v>
      </c>
      <c r="Q1093" s="51">
        <f t="shared" si="17"/>
        <v>6.2299999999999996E-4</v>
      </c>
      <c r="R1093" s="51"/>
    </row>
    <row r="1094" spans="1:18" outlineLevel="3">
      <c r="A1094" s="48">
        <v>1093</v>
      </c>
      <c r="B1094" s="48">
        <v>4</v>
      </c>
      <c r="C1094" s="48" t="s">
        <v>2310</v>
      </c>
      <c r="D1094" s="48" t="s">
        <v>2310</v>
      </c>
      <c r="E1094" s="48" t="s">
        <v>2087</v>
      </c>
      <c r="F1094" s="48" t="s">
        <v>2088</v>
      </c>
      <c r="G1094" s="48" t="s">
        <v>24</v>
      </c>
      <c r="H1094" s="48" t="s">
        <v>40</v>
      </c>
      <c r="I1094" s="48" t="s">
        <v>2280</v>
      </c>
      <c r="J1094" s="48"/>
      <c r="K1094" s="48" t="s">
        <v>2311</v>
      </c>
      <c r="L1094" s="48" t="s">
        <v>2310</v>
      </c>
      <c r="M1094" s="48" t="s">
        <v>112</v>
      </c>
      <c r="N1094" s="48" t="s">
        <v>22</v>
      </c>
      <c r="O1094" s="49">
        <v>10065455.790549999</v>
      </c>
      <c r="P1094" s="50">
        <v>19838006.82</v>
      </c>
      <c r="Q1094" s="51">
        <f t="shared" si="17"/>
        <v>5.8E-4</v>
      </c>
      <c r="R1094" s="51"/>
    </row>
    <row r="1095" spans="1:18" outlineLevel="3">
      <c r="A1095" s="48">
        <v>1094</v>
      </c>
      <c r="B1095" s="48">
        <v>4</v>
      </c>
      <c r="C1095" s="48" t="s">
        <v>2312</v>
      </c>
      <c r="D1095" s="48" t="s">
        <v>2312</v>
      </c>
      <c r="E1095" s="48" t="s">
        <v>2087</v>
      </c>
      <c r="F1095" s="48" t="s">
        <v>2088</v>
      </c>
      <c r="G1095" s="48" t="s">
        <v>24</v>
      </c>
      <c r="H1095" s="48" t="s">
        <v>40</v>
      </c>
      <c r="I1095" s="48" t="s">
        <v>2280</v>
      </c>
      <c r="J1095" s="48"/>
      <c r="K1095" s="48" t="s">
        <v>2313</v>
      </c>
      <c r="L1095" s="48" t="s">
        <v>2312</v>
      </c>
      <c r="M1095" s="48" t="s">
        <v>2298</v>
      </c>
      <c r="N1095" s="48" t="s">
        <v>22</v>
      </c>
      <c r="O1095" s="49">
        <v>5158213.2540020002</v>
      </c>
      <c r="P1095" s="50">
        <v>19799801.579999998</v>
      </c>
      <c r="Q1095" s="51">
        <f t="shared" si="17"/>
        <v>5.7899999999999998E-4</v>
      </c>
      <c r="R1095" s="51"/>
    </row>
    <row r="1096" spans="1:18" outlineLevel="3">
      <c r="A1096" s="48">
        <v>1095</v>
      </c>
      <c r="B1096" s="48">
        <v>4</v>
      </c>
      <c r="C1096" s="48" t="s">
        <v>2314</v>
      </c>
      <c r="D1096" s="48" t="s">
        <v>2314</v>
      </c>
      <c r="E1096" s="48" t="s">
        <v>2087</v>
      </c>
      <c r="F1096" s="48" t="s">
        <v>2088</v>
      </c>
      <c r="G1096" s="48" t="s">
        <v>24</v>
      </c>
      <c r="H1096" s="48" t="s">
        <v>40</v>
      </c>
      <c r="I1096" s="48" t="s">
        <v>2280</v>
      </c>
      <c r="J1096" s="48"/>
      <c r="K1096" s="48" t="s">
        <v>2315</v>
      </c>
      <c r="L1096" s="48" t="s">
        <v>2314</v>
      </c>
      <c r="M1096" s="48" t="s">
        <v>2301</v>
      </c>
      <c r="N1096" s="48" t="s">
        <v>22</v>
      </c>
      <c r="O1096" s="49">
        <v>7842314.5118239997</v>
      </c>
      <c r="P1096" s="50">
        <v>18076534.949999999</v>
      </c>
      <c r="Q1096" s="51">
        <f t="shared" si="17"/>
        <v>5.2899999999999996E-4</v>
      </c>
      <c r="R1096" s="51"/>
    </row>
    <row r="1097" spans="1:18" outlineLevel="3">
      <c r="A1097" s="48">
        <v>1096</v>
      </c>
      <c r="B1097" s="48">
        <v>4</v>
      </c>
      <c r="C1097" s="48" t="s">
        <v>2316</v>
      </c>
      <c r="D1097" s="48" t="s">
        <v>2316</v>
      </c>
      <c r="E1097" s="48" t="s">
        <v>2087</v>
      </c>
      <c r="F1097" s="48" t="s">
        <v>2088</v>
      </c>
      <c r="G1097" s="48" t="s">
        <v>24</v>
      </c>
      <c r="H1097" s="48" t="s">
        <v>40</v>
      </c>
      <c r="I1097" s="48" t="s">
        <v>2280</v>
      </c>
      <c r="J1097" s="48"/>
      <c r="K1097" s="48" t="s">
        <v>2317</v>
      </c>
      <c r="L1097" s="48" t="s">
        <v>2316</v>
      </c>
      <c r="M1097" s="48" t="s">
        <v>2153</v>
      </c>
      <c r="N1097" s="48" t="s">
        <v>22</v>
      </c>
      <c r="O1097" s="49">
        <v>6993230.5197510002</v>
      </c>
      <c r="P1097" s="50">
        <v>17596366.629999999</v>
      </c>
      <c r="Q1097" s="51">
        <f t="shared" si="17"/>
        <v>5.1500000000000005E-4</v>
      </c>
      <c r="R1097" s="51"/>
    </row>
    <row r="1098" spans="1:18" outlineLevel="3">
      <c r="A1098" s="48">
        <v>1097</v>
      </c>
      <c r="B1098" s="48">
        <v>4</v>
      </c>
      <c r="C1098" s="48" t="s">
        <v>2318</v>
      </c>
      <c r="D1098" s="48" t="s">
        <v>2318</v>
      </c>
      <c r="E1098" s="48" t="s">
        <v>2087</v>
      </c>
      <c r="F1098" s="48" t="s">
        <v>2088</v>
      </c>
      <c r="G1098" s="48" t="s">
        <v>24</v>
      </c>
      <c r="H1098" s="48" t="s">
        <v>40</v>
      </c>
      <c r="I1098" s="48" t="s">
        <v>2280</v>
      </c>
      <c r="J1098" s="48"/>
      <c r="K1098" s="48" t="s">
        <v>2319</v>
      </c>
      <c r="L1098" s="48" t="s">
        <v>2318</v>
      </c>
      <c r="M1098" s="48" t="s">
        <v>2320</v>
      </c>
      <c r="N1098" s="48" t="s">
        <v>22</v>
      </c>
      <c r="O1098" s="49">
        <v>14393762.344075</v>
      </c>
      <c r="P1098" s="50">
        <v>16773051.26</v>
      </c>
      <c r="Q1098" s="51">
        <f t="shared" si="17"/>
        <v>4.9100000000000001E-4</v>
      </c>
      <c r="R1098" s="51"/>
    </row>
    <row r="1099" spans="1:18" outlineLevel="3">
      <c r="A1099" s="48">
        <v>1098</v>
      </c>
      <c r="B1099" s="48">
        <v>4</v>
      </c>
      <c r="C1099" s="48" t="s">
        <v>2321</v>
      </c>
      <c r="D1099" s="48" t="s">
        <v>2321</v>
      </c>
      <c r="E1099" s="48" t="s">
        <v>2087</v>
      </c>
      <c r="F1099" s="48" t="s">
        <v>2088</v>
      </c>
      <c r="G1099" s="48" t="s">
        <v>24</v>
      </c>
      <c r="H1099" s="48" t="s">
        <v>40</v>
      </c>
      <c r="I1099" s="48" t="s">
        <v>2280</v>
      </c>
      <c r="J1099" s="48"/>
      <c r="K1099" s="48" t="s">
        <v>2322</v>
      </c>
      <c r="L1099" s="48" t="s">
        <v>2321</v>
      </c>
      <c r="M1099" s="48" t="s">
        <v>98</v>
      </c>
      <c r="N1099" s="48" t="s">
        <v>22</v>
      </c>
      <c r="O1099" s="49">
        <v>9100773.1904700007</v>
      </c>
      <c r="P1099" s="50">
        <v>16147774.9</v>
      </c>
      <c r="Q1099" s="51">
        <f t="shared" si="17"/>
        <v>4.7199999999999998E-4</v>
      </c>
      <c r="R1099" s="51"/>
    </row>
    <row r="1100" spans="1:18" outlineLevel="3">
      <c r="A1100" s="48">
        <v>1099</v>
      </c>
      <c r="B1100" s="48">
        <v>4</v>
      </c>
      <c r="C1100" s="48" t="s">
        <v>2323</v>
      </c>
      <c r="D1100" s="48" t="s">
        <v>2323</v>
      </c>
      <c r="E1100" s="48" t="s">
        <v>2087</v>
      </c>
      <c r="F1100" s="48" t="s">
        <v>2088</v>
      </c>
      <c r="G1100" s="48" t="s">
        <v>24</v>
      </c>
      <c r="H1100" s="48" t="s">
        <v>40</v>
      </c>
      <c r="I1100" s="48" t="s">
        <v>2280</v>
      </c>
      <c r="J1100" s="48"/>
      <c r="K1100" s="48" t="s">
        <v>2324</v>
      </c>
      <c r="L1100" s="48" t="s">
        <v>2323</v>
      </c>
      <c r="M1100" s="48" t="s">
        <v>112</v>
      </c>
      <c r="N1100" s="48" t="s">
        <v>22</v>
      </c>
      <c r="O1100" s="49">
        <v>5588307.1472100001</v>
      </c>
      <c r="P1100" s="50">
        <v>14819072.890000001</v>
      </c>
      <c r="Q1100" s="51">
        <f t="shared" si="17"/>
        <v>4.3399999999999998E-4</v>
      </c>
      <c r="R1100" s="51"/>
    </row>
    <row r="1101" spans="1:18" outlineLevel="3">
      <c r="A1101" s="48">
        <v>1100</v>
      </c>
      <c r="B1101" s="48">
        <v>4</v>
      </c>
      <c r="C1101" s="48" t="s">
        <v>2325</v>
      </c>
      <c r="D1101" s="48" t="s">
        <v>2325</v>
      </c>
      <c r="E1101" s="48" t="s">
        <v>2087</v>
      </c>
      <c r="F1101" s="48" t="s">
        <v>2088</v>
      </c>
      <c r="G1101" s="48" t="s">
        <v>24</v>
      </c>
      <c r="H1101" s="48" t="s">
        <v>40</v>
      </c>
      <c r="I1101" s="48" t="s">
        <v>2280</v>
      </c>
      <c r="J1101" s="48"/>
      <c r="K1101" s="48" t="s">
        <v>2326</v>
      </c>
      <c r="L1101" s="48" t="s">
        <v>2325</v>
      </c>
      <c r="M1101" s="48" t="s">
        <v>2110</v>
      </c>
      <c r="N1101" s="48" t="s">
        <v>22</v>
      </c>
      <c r="O1101" s="49">
        <v>4699679.6487880005</v>
      </c>
      <c r="P1101" s="50">
        <v>12130578.130000001</v>
      </c>
      <c r="Q1101" s="51">
        <f t="shared" si="17"/>
        <v>3.5500000000000001E-4</v>
      </c>
      <c r="R1101" s="51"/>
    </row>
    <row r="1102" spans="1:18" outlineLevel="3">
      <c r="A1102" s="48">
        <v>1101</v>
      </c>
      <c r="B1102" s="48">
        <v>4</v>
      </c>
      <c r="C1102" s="48" t="s">
        <v>2327</v>
      </c>
      <c r="D1102" s="48" t="s">
        <v>2327</v>
      </c>
      <c r="E1102" s="48" t="s">
        <v>2087</v>
      </c>
      <c r="F1102" s="48" t="s">
        <v>2088</v>
      </c>
      <c r="G1102" s="48" t="s">
        <v>24</v>
      </c>
      <c r="H1102" s="48" t="s">
        <v>40</v>
      </c>
      <c r="I1102" s="48" t="s">
        <v>2280</v>
      </c>
      <c r="J1102" s="48"/>
      <c r="K1102" s="48" t="s">
        <v>2328</v>
      </c>
      <c r="L1102" s="48" t="s">
        <v>2327</v>
      </c>
      <c r="M1102" s="48" t="s">
        <v>98</v>
      </c>
      <c r="N1102" s="48" t="s">
        <v>22</v>
      </c>
      <c r="O1102" s="49">
        <v>9984036.6577250008</v>
      </c>
      <c r="P1102" s="50">
        <v>12080384.83</v>
      </c>
      <c r="Q1102" s="51">
        <f t="shared" ref="Q1102:Q1165" si="18">ROUND(P1102/$P$2,6)</f>
        <v>3.5300000000000002E-4</v>
      </c>
      <c r="R1102" s="51"/>
    </row>
    <row r="1103" spans="1:18" outlineLevel="3">
      <c r="A1103" s="48">
        <v>1102</v>
      </c>
      <c r="B1103" s="48">
        <v>4</v>
      </c>
      <c r="C1103" s="48" t="s">
        <v>2329</v>
      </c>
      <c r="D1103" s="48" t="s">
        <v>2329</v>
      </c>
      <c r="E1103" s="48" t="s">
        <v>2087</v>
      </c>
      <c r="F1103" s="48" t="s">
        <v>2088</v>
      </c>
      <c r="G1103" s="48" t="s">
        <v>24</v>
      </c>
      <c r="H1103" s="48" t="s">
        <v>40</v>
      </c>
      <c r="I1103" s="48" t="s">
        <v>2280</v>
      </c>
      <c r="J1103" s="48"/>
      <c r="K1103" s="48" t="s">
        <v>2330</v>
      </c>
      <c r="L1103" s="48" t="s">
        <v>2329</v>
      </c>
      <c r="M1103" s="48" t="s">
        <v>2331</v>
      </c>
      <c r="N1103" s="48" t="s">
        <v>22</v>
      </c>
      <c r="O1103" s="49">
        <v>9512760.0713030007</v>
      </c>
      <c r="P1103" s="50">
        <v>12036495.32</v>
      </c>
      <c r="Q1103" s="51">
        <f t="shared" si="18"/>
        <v>3.5199999999999999E-4</v>
      </c>
      <c r="R1103" s="51"/>
    </row>
    <row r="1104" spans="1:18" outlineLevel="3">
      <c r="A1104" s="48">
        <v>1103</v>
      </c>
      <c r="B1104" s="48">
        <v>4</v>
      </c>
      <c r="C1104" s="48" t="s">
        <v>2332</v>
      </c>
      <c r="D1104" s="48" t="s">
        <v>2332</v>
      </c>
      <c r="E1104" s="48" t="s">
        <v>2087</v>
      </c>
      <c r="F1104" s="48" t="s">
        <v>2088</v>
      </c>
      <c r="G1104" s="48" t="s">
        <v>24</v>
      </c>
      <c r="H1104" s="48" t="s">
        <v>40</v>
      </c>
      <c r="I1104" s="48" t="s">
        <v>2280</v>
      </c>
      <c r="J1104" s="48"/>
      <c r="K1104" s="48" t="s">
        <v>2333</v>
      </c>
      <c r="L1104" s="48" t="s">
        <v>2332</v>
      </c>
      <c r="M1104" s="48" t="s">
        <v>144</v>
      </c>
      <c r="N1104" s="48" t="s">
        <v>22</v>
      </c>
      <c r="O1104" s="49">
        <v>484395.95435499999</v>
      </c>
      <c r="P1104" s="50">
        <v>11575319.48</v>
      </c>
      <c r="Q1104" s="51">
        <f t="shared" si="18"/>
        <v>3.39E-4</v>
      </c>
      <c r="R1104" s="51"/>
    </row>
    <row r="1105" spans="1:18" outlineLevel="3">
      <c r="A1105" s="48">
        <v>1104</v>
      </c>
      <c r="B1105" s="48">
        <v>4</v>
      </c>
      <c r="C1105" s="48" t="s">
        <v>2334</v>
      </c>
      <c r="D1105" s="48" t="s">
        <v>2334</v>
      </c>
      <c r="E1105" s="48" t="s">
        <v>2087</v>
      </c>
      <c r="F1105" s="48" t="s">
        <v>2088</v>
      </c>
      <c r="G1105" s="48" t="s">
        <v>24</v>
      </c>
      <c r="H1105" s="48" t="s">
        <v>40</v>
      </c>
      <c r="I1105" s="48" t="s">
        <v>2280</v>
      </c>
      <c r="J1105" s="48"/>
      <c r="K1105" s="48" t="s">
        <v>2335</v>
      </c>
      <c r="L1105" s="48" t="s">
        <v>2334</v>
      </c>
      <c r="M1105" s="48" t="s">
        <v>2099</v>
      </c>
      <c r="N1105" s="48" t="s">
        <v>22</v>
      </c>
      <c r="O1105" s="49">
        <v>389662.79215599998</v>
      </c>
      <c r="P1105" s="50">
        <v>11372737.220000001</v>
      </c>
      <c r="Q1105" s="51">
        <f t="shared" si="18"/>
        <v>3.3300000000000002E-4</v>
      </c>
      <c r="R1105" s="51"/>
    </row>
    <row r="1106" spans="1:18" outlineLevel="3">
      <c r="A1106" s="48">
        <v>1105</v>
      </c>
      <c r="B1106" s="48">
        <v>4</v>
      </c>
      <c r="C1106" s="48" t="s">
        <v>2336</v>
      </c>
      <c r="D1106" s="48" t="s">
        <v>2336</v>
      </c>
      <c r="E1106" s="48" t="s">
        <v>2087</v>
      </c>
      <c r="F1106" s="48" t="s">
        <v>2088</v>
      </c>
      <c r="G1106" s="48" t="s">
        <v>24</v>
      </c>
      <c r="H1106" s="48" t="s">
        <v>40</v>
      </c>
      <c r="I1106" s="48" t="s">
        <v>2280</v>
      </c>
      <c r="J1106" s="48"/>
      <c r="K1106" s="48" t="s">
        <v>2337</v>
      </c>
      <c r="L1106" s="48" t="s">
        <v>2336</v>
      </c>
      <c r="M1106" s="48" t="s">
        <v>195</v>
      </c>
      <c r="N1106" s="48" t="s">
        <v>22</v>
      </c>
      <c r="O1106" s="49">
        <v>4756644.4685239997</v>
      </c>
      <c r="P1106" s="50">
        <v>11162893.24</v>
      </c>
      <c r="Q1106" s="51">
        <f t="shared" si="18"/>
        <v>3.2699999999999998E-4</v>
      </c>
      <c r="R1106" s="51"/>
    </row>
    <row r="1107" spans="1:18" outlineLevel="3">
      <c r="A1107" s="48">
        <v>1106</v>
      </c>
      <c r="B1107" s="48">
        <v>4</v>
      </c>
      <c r="C1107" s="48" t="s">
        <v>2338</v>
      </c>
      <c r="D1107" s="48" t="s">
        <v>2338</v>
      </c>
      <c r="E1107" s="48" t="s">
        <v>2087</v>
      </c>
      <c r="F1107" s="48" t="s">
        <v>2088</v>
      </c>
      <c r="G1107" s="48" t="s">
        <v>24</v>
      </c>
      <c r="H1107" s="48" t="s">
        <v>40</v>
      </c>
      <c r="I1107" s="48" t="s">
        <v>2280</v>
      </c>
      <c r="J1107" s="48"/>
      <c r="K1107" s="48" t="s">
        <v>2339</v>
      </c>
      <c r="L1107" s="48" t="s">
        <v>2338</v>
      </c>
      <c r="M1107" s="48" t="s">
        <v>2340</v>
      </c>
      <c r="N1107" s="48" t="s">
        <v>22</v>
      </c>
      <c r="O1107" s="49">
        <v>5945467.1624440001</v>
      </c>
      <c r="P1107" s="50">
        <v>11120401.779999999</v>
      </c>
      <c r="Q1107" s="51">
        <f t="shared" si="18"/>
        <v>3.2499999999999999E-4</v>
      </c>
      <c r="R1107" s="51"/>
    </row>
    <row r="1108" spans="1:18" outlineLevel="3">
      <c r="A1108" s="48">
        <v>1107</v>
      </c>
      <c r="B1108" s="48">
        <v>4</v>
      </c>
      <c r="C1108" s="48" t="s">
        <v>2341</v>
      </c>
      <c r="D1108" s="48" t="s">
        <v>2341</v>
      </c>
      <c r="E1108" s="48" t="s">
        <v>2087</v>
      </c>
      <c r="F1108" s="48" t="s">
        <v>2088</v>
      </c>
      <c r="G1108" s="48" t="s">
        <v>24</v>
      </c>
      <c r="H1108" s="48" t="s">
        <v>40</v>
      </c>
      <c r="I1108" s="48" t="s">
        <v>2280</v>
      </c>
      <c r="J1108" s="48"/>
      <c r="K1108" s="48" t="s">
        <v>2342</v>
      </c>
      <c r="L1108" s="48" t="s">
        <v>2341</v>
      </c>
      <c r="M1108" s="48" t="s">
        <v>2110</v>
      </c>
      <c r="N1108" s="48" t="s">
        <v>22</v>
      </c>
      <c r="O1108" s="49">
        <v>7808037.0701949997</v>
      </c>
      <c r="P1108" s="50">
        <v>11114740.77</v>
      </c>
      <c r="Q1108" s="51">
        <f t="shared" si="18"/>
        <v>3.2499999999999999E-4</v>
      </c>
      <c r="R1108" s="51"/>
    </row>
    <row r="1109" spans="1:18" outlineLevel="3">
      <c r="A1109" s="48">
        <v>1108</v>
      </c>
      <c r="B1109" s="48">
        <v>4</v>
      </c>
      <c r="C1109" s="48" t="s">
        <v>2343</v>
      </c>
      <c r="D1109" s="48" t="s">
        <v>2343</v>
      </c>
      <c r="E1109" s="48" t="s">
        <v>2087</v>
      </c>
      <c r="F1109" s="48" t="s">
        <v>2088</v>
      </c>
      <c r="G1109" s="48" t="s">
        <v>24</v>
      </c>
      <c r="H1109" s="48" t="s">
        <v>40</v>
      </c>
      <c r="I1109" s="48" t="s">
        <v>2280</v>
      </c>
      <c r="J1109" s="48"/>
      <c r="K1109" s="48" t="s">
        <v>2344</v>
      </c>
      <c r="L1109" s="48" t="s">
        <v>2343</v>
      </c>
      <c r="M1109" s="48" t="s">
        <v>62</v>
      </c>
      <c r="N1109" s="48" t="s">
        <v>22</v>
      </c>
      <c r="O1109" s="49">
        <v>2921946.533082</v>
      </c>
      <c r="P1109" s="50">
        <v>10654001.449999999</v>
      </c>
      <c r="Q1109" s="51">
        <f t="shared" si="18"/>
        <v>3.1199999999999999E-4</v>
      </c>
      <c r="R1109" s="51"/>
    </row>
    <row r="1110" spans="1:18" outlineLevel="3">
      <c r="A1110" s="48">
        <v>1109</v>
      </c>
      <c r="B1110" s="48">
        <v>4</v>
      </c>
      <c r="C1110" s="48" t="s">
        <v>2345</v>
      </c>
      <c r="D1110" s="48" t="s">
        <v>2345</v>
      </c>
      <c r="E1110" s="48" t="s">
        <v>2087</v>
      </c>
      <c r="F1110" s="48" t="s">
        <v>2088</v>
      </c>
      <c r="G1110" s="48" t="s">
        <v>24</v>
      </c>
      <c r="H1110" s="48" t="s">
        <v>40</v>
      </c>
      <c r="I1110" s="48" t="s">
        <v>2280</v>
      </c>
      <c r="J1110" s="48"/>
      <c r="K1110" s="48" t="s">
        <v>2346</v>
      </c>
      <c r="L1110" s="48" t="s">
        <v>2345</v>
      </c>
      <c r="M1110" s="48" t="s">
        <v>2298</v>
      </c>
      <c r="N1110" s="48" t="s">
        <v>22</v>
      </c>
      <c r="O1110" s="49">
        <v>3662983.4089850001</v>
      </c>
      <c r="P1110" s="50">
        <v>10384191.67</v>
      </c>
      <c r="Q1110" s="51">
        <f t="shared" si="18"/>
        <v>3.0400000000000002E-4</v>
      </c>
      <c r="R1110" s="51"/>
    </row>
    <row r="1111" spans="1:18" outlineLevel="3">
      <c r="A1111" s="48">
        <v>1110</v>
      </c>
      <c r="B1111" s="48">
        <v>4</v>
      </c>
      <c r="C1111" s="48" t="s">
        <v>2347</v>
      </c>
      <c r="D1111" s="48" t="s">
        <v>2347</v>
      </c>
      <c r="E1111" s="48" t="s">
        <v>2087</v>
      </c>
      <c r="F1111" s="48" t="s">
        <v>2088</v>
      </c>
      <c r="G1111" s="48" t="s">
        <v>24</v>
      </c>
      <c r="H1111" s="48" t="s">
        <v>40</v>
      </c>
      <c r="I1111" s="48" t="s">
        <v>2280</v>
      </c>
      <c r="J1111" s="48"/>
      <c r="K1111" s="48" t="s">
        <v>2348</v>
      </c>
      <c r="L1111" s="48" t="s">
        <v>2347</v>
      </c>
      <c r="M1111" s="48" t="s">
        <v>2121</v>
      </c>
      <c r="N1111" s="48" t="s">
        <v>22</v>
      </c>
      <c r="O1111" s="49">
        <v>3537719.550092</v>
      </c>
      <c r="P1111" s="50">
        <v>10329433.539999999</v>
      </c>
      <c r="Q1111" s="51">
        <f t="shared" si="18"/>
        <v>3.0200000000000002E-4</v>
      </c>
      <c r="R1111" s="51"/>
    </row>
    <row r="1112" spans="1:18" outlineLevel="3">
      <c r="A1112" s="48">
        <v>1111</v>
      </c>
      <c r="B1112" s="48">
        <v>4</v>
      </c>
      <c r="C1112" s="48" t="s">
        <v>2349</v>
      </c>
      <c r="D1112" s="48" t="s">
        <v>2349</v>
      </c>
      <c r="E1112" s="48" t="s">
        <v>2087</v>
      </c>
      <c r="F1112" s="48" t="s">
        <v>2088</v>
      </c>
      <c r="G1112" s="48" t="s">
        <v>24</v>
      </c>
      <c r="H1112" s="48" t="s">
        <v>40</v>
      </c>
      <c r="I1112" s="48" t="s">
        <v>2280</v>
      </c>
      <c r="J1112" s="48"/>
      <c r="K1112" s="48" t="s">
        <v>2350</v>
      </c>
      <c r="L1112" s="48" t="s">
        <v>2349</v>
      </c>
      <c r="M1112" s="48" t="s">
        <v>2164</v>
      </c>
      <c r="N1112" s="48" t="s">
        <v>22</v>
      </c>
      <c r="O1112" s="49">
        <v>4810261.8415660001</v>
      </c>
      <c r="P1112" s="50">
        <v>10133297.6</v>
      </c>
      <c r="Q1112" s="51">
        <f t="shared" si="18"/>
        <v>2.9599999999999998E-4</v>
      </c>
      <c r="R1112" s="51"/>
    </row>
    <row r="1113" spans="1:18" outlineLevel="3">
      <c r="A1113" s="48">
        <v>1112</v>
      </c>
      <c r="B1113" s="48">
        <v>4</v>
      </c>
      <c r="C1113" s="48" t="s">
        <v>2351</v>
      </c>
      <c r="D1113" s="48" t="s">
        <v>2351</v>
      </c>
      <c r="E1113" s="48" t="s">
        <v>2087</v>
      </c>
      <c r="F1113" s="48" t="s">
        <v>2088</v>
      </c>
      <c r="G1113" s="48" t="s">
        <v>24</v>
      </c>
      <c r="H1113" s="48" t="s">
        <v>40</v>
      </c>
      <c r="I1113" s="48" t="s">
        <v>2280</v>
      </c>
      <c r="J1113" s="48"/>
      <c r="K1113" s="48" t="s">
        <v>2352</v>
      </c>
      <c r="L1113" s="48" t="s">
        <v>2351</v>
      </c>
      <c r="M1113" s="48" t="s">
        <v>2116</v>
      </c>
      <c r="N1113" s="48" t="s">
        <v>22</v>
      </c>
      <c r="O1113" s="49">
        <v>5773078.6657490004</v>
      </c>
      <c r="P1113" s="50">
        <v>9848872.1999999993</v>
      </c>
      <c r="Q1113" s="51">
        <f t="shared" si="18"/>
        <v>2.8800000000000001E-4</v>
      </c>
      <c r="R1113" s="51"/>
    </row>
    <row r="1114" spans="1:18" outlineLevel="3">
      <c r="A1114" s="48">
        <v>1113</v>
      </c>
      <c r="B1114" s="48">
        <v>4</v>
      </c>
      <c r="C1114" s="48" t="s">
        <v>2353</v>
      </c>
      <c r="D1114" s="48" t="s">
        <v>2353</v>
      </c>
      <c r="E1114" s="48" t="s">
        <v>2087</v>
      </c>
      <c r="F1114" s="48" t="s">
        <v>2088</v>
      </c>
      <c r="G1114" s="48" t="s">
        <v>24</v>
      </c>
      <c r="H1114" s="48" t="s">
        <v>40</v>
      </c>
      <c r="I1114" s="48" t="s">
        <v>2280</v>
      </c>
      <c r="J1114" s="48"/>
      <c r="K1114" s="48" t="s">
        <v>2354</v>
      </c>
      <c r="L1114" s="48" t="s">
        <v>2353</v>
      </c>
      <c r="M1114" s="48" t="s">
        <v>2355</v>
      </c>
      <c r="N1114" s="48" t="s">
        <v>22</v>
      </c>
      <c r="O1114" s="49">
        <v>6399062.6210359996</v>
      </c>
      <c r="P1114" s="50">
        <v>9758570.5</v>
      </c>
      <c r="Q1114" s="51">
        <f t="shared" si="18"/>
        <v>2.8600000000000001E-4</v>
      </c>
      <c r="R1114" s="51"/>
    </row>
    <row r="1115" spans="1:18" outlineLevel="3">
      <c r="A1115" s="48">
        <v>1114</v>
      </c>
      <c r="B1115" s="48">
        <v>4</v>
      </c>
      <c r="C1115" s="48" t="s">
        <v>2356</v>
      </c>
      <c r="D1115" s="48" t="s">
        <v>2356</v>
      </c>
      <c r="E1115" s="48" t="s">
        <v>2087</v>
      </c>
      <c r="F1115" s="48" t="s">
        <v>2088</v>
      </c>
      <c r="G1115" s="48" t="s">
        <v>24</v>
      </c>
      <c r="H1115" s="48" t="s">
        <v>40</v>
      </c>
      <c r="I1115" s="48" t="s">
        <v>2280</v>
      </c>
      <c r="J1115" s="48"/>
      <c r="K1115" s="48" t="s">
        <v>2357</v>
      </c>
      <c r="L1115" s="48" t="s">
        <v>2356</v>
      </c>
      <c r="M1115" s="48" t="s">
        <v>2110</v>
      </c>
      <c r="N1115" s="48" t="s">
        <v>22</v>
      </c>
      <c r="O1115" s="49">
        <v>553347.31827799999</v>
      </c>
      <c r="P1115" s="50">
        <v>9749061.1899999995</v>
      </c>
      <c r="Q1115" s="51">
        <f t="shared" si="18"/>
        <v>2.8499999999999999E-4</v>
      </c>
      <c r="R1115" s="51"/>
    </row>
    <row r="1116" spans="1:18" outlineLevel="3">
      <c r="A1116" s="48">
        <v>1115</v>
      </c>
      <c r="B1116" s="48">
        <v>4</v>
      </c>
      <c r="C1116" s="48" t="s">
        <v>2358</v>
      </c>
      <c r="D1116" s="48" t="s">
        <v>2358</v>
      </c>
      <c r="E1116" s="48" t="s">
        <v>2087</v>
      </c>
      <c r="F1116" s="48" t="s">
        <v>2088</v>
      </c>
      <c r="G1116" s="48" t="s">
        <v>24</v>
      </c>
      <c r="H1116" s="48" t="s">
        <v>40</v>
      </c>
      <c r="I1116" s="48" t="s">
        <v>2280</v>
      </c>
      <c r="J1116" s="48"/>
      <c r="K1116" s="48" t="s">
        <v>2359</v>
      </c>
      <c r="L1116" s="48" t="s">
        <v>2358</v>
      </c>
      <c r="M1116" s="48" t="s">
        <v>2360</v>
      </c>
      <c r="N1116" s="48" t="s">
        <v>22</v>
      </c>
      <c r="O1116" s="49">
        <v>6346475.6546010002</v>
      </c>
      <c r="P1116" s="50">
        <v>9233487.4299999997</v>
      </c>
      <c r="Q1116" s="51">
        <f t="shared" si="18"/>
        <v>2.7E-4</v>
      </c>
      <c r="R1116" s="51"/>
    </row>
    <row r="1117" spans="1:18" outlineLevel="3">
      <c r="A1117" s="48">
        <v>1116</v>
      </c>
      <c r="B1117" s="48">
        <v>4</v>
      </c>
      <c r="C1117" s="48" t="s">
        <v>2361</v>
      </c>
      <c r="D1117" s="48" t="s">
        <v>2361</v>
      </c>
      <c r="E1117" s="48" t="s">
        <v>2087</v>
      </c>
      <c r="F1117" s="48" t="s">
        <v>2088</v>
      </c>
      <c r="G1117" s="48" t="s">
        <v>24</v>
      </c>
      <c r="H1117" s="48" t="s">
        <v>40</v>
      </c>
      <c r="I1117" s="48" t="s">
        <v>2280</v>
      </c>
      <c r="J1117" s="48"/>
      <c r="K1117" s="48" t="s">
        <v>2362</v>
      </c>
      <c r="L1117" s="48" t="s">
        <v>2361</v>
      </c>
      <c r="M1117" s="48" t="s">
        <v>2146</v>
      </c>
      <c r="N1117" s="48" t="s">
        <v>22</v>
      </c>
      <c r="O1117" s="49">
        <v>4957717.4293539999</v>
      </c>
      <c r="P1117" s="50">
        <v>9211438.9800000004</v>
      </c>
      <c r="Q1117" s="51">
        <f t="shared" si="18"/>
        <v>2.7E-4</v>
      </c>
      <c r="R1117" s="51"/>
    </row>
    <row r="1118" spans="1:18" outlineLevel="3">
      <c r="A1118" s="48">
        <v>1117</v>
      </c>
      <c r="B1118" s="48">
        <v>4</v>
      </c>
      <c r="C1118" s="48" t="s">
        <v>2363</v>
      </c>
      <c r="D1118" s="48" t="s">
        <v>2363</v>
      </c>
      <c r="E1118" s="48" t="s">
        <v>2087</v>
      </c>
      <c r="F1118" s="48" t="s">
        <v>2088</v>
      </c>
      <c r="G1118" s="48" t="s">
        <v>24</v>
      </c>
      <c r="H1118" s="48" t="s">
        <v>40</v>
      </c>
      <c r="I1118" s="48" t="s">
        <v>2280</v>
      </c>
      <c r="J1118" s="48"/>
      <c r="K1118" s="48" t="s">
        <v>2364</v>
      </c>
      <c r="L1118" s="48" t="s">
        <v>2363</v>
      </c>
      <c r="M1118" s="48" t="s">
        <v>2136</v>
      </c>
      <c r="N1118" s="48" t="s">
        <v>22</v>
      </c>
      <c r="O1118" s="49">
        <v>9694799.1675899997</v>
      </c>
      <c r="P1118" s="50">
        <v>9171280.0099999998</v>
      </c>
      <c r="Q1118" s="51">
        <f t="shared" si="18"/>
        <v>2.6800000000000001E-4</v>
      </c>
      <c r="R1118" s="51"/>
    </row>
    <row r="1119" spans="1:18" outlineLevel="3">
      <c r="A1119" s="48">
        <v>1118</v>
      </c>
      <c r="B1119" s="48">
        <v>4</v>
      </c>
      <c r="C1119" s="48" t="s">
        <v>2365</v>
      </c>
      <c r="D1119" s="48" t="s">
        <v>2365</v>
      </c>
      <c r="E1119" s="48" t="s">
        <v>2087</v>
      </c>
      <c r="F1119" s="48" t="s">
        <v>2088</v>
      </c>
      <c r="G1119" s="48" t="s">
        <v>24</v>
      </c>
      <c r="H1119" s="48" t="s">
        <v>40</v>
      </c>
      <c r="I1119" s="48" t="s">
        <v>2280</v>
      </c>
      <c r="J1119" s="48"/>
      <c r="K1119" s="48" t="s">
        <v>2366</v>
      </c>
      <c r="L1119" s="48" t="s">
        <v>2365</v>
      </c>
      <c r="M1119" s="48" t="s">
        <v>2110</v>
      </c>
      <c r="N1119" s="48" t="s">
        <v>22</v>
      </c>
      <c r="O1119" s="49">
        <v>2809654.9497710001</v>
      </c>
      <c r="P1119" s="50">
        <v>8894833.7400000002</v>
      </c>
      <c r="Q1119" s="51">
        <f t="shared" si="18"/>
        <v>2.5999999999999998E-4</v>
      </c>
      <c r="R1119" s="51"/>
    </row>
    <row r="1120" spans="1:18" outlineLevel="3">
      <c r="A1120" s="48">
        <v>1119</v>
      </c>
      <c r="B1120" s="48">
        <v>4</v>
      </c>
      <c r="C1120" s="48" t="s">
        <v>2367</v>
      </c>
      <c r="D1120" s="48" t="s">
        <v>2367</v>
      </c>
      <c r="E1120" s="48" t="s">
        <v>2087</v>
      </c>
      <c r="F1120" s="48" t="s">
        <v>2088</v>
      </c>
      <c r="G1120" s="48" t="s">
        <v>24</v>
      </c>
      <c r="H1120" s="48" t="s">
        <v>40</v>
      </c>
      <c r="I1120" s="48" t="s">
        <v>2280</v>
      </c>
      <c r="J1120" s="48"/>
      <c r="K1120" s="48" t="s">
        <v>2368</v>
      </c>
      <c r="L1120" s="48" t="s">
        <v>2367</v>
      </c>
      <c r="M1120" s="48" t="s">
        <v>115</v>
      </c>
      <c r="N1120" s="48" t="s">
        <v>22</v>
      </c>
      <c r="O1120" s="49">
        <v>6375912.9751730002</v>
      </c>
      <c r="P1120" s="50">
        <v>8689731.7899999991</v>
      </c>
      <c r="Q1120" s="51">
        <f t="shared" si="18"/>
        <v>2.5399999999999999E-4</v>
      </c>
      <c r="R1120" s="51"/>
    </row>
    <row r="1121" spans="1:18" outlineLevel="3">
      <c r="A1121" s="48">
        <v>1120</v>
      </c>
      <c r="B1121" s="48">
        <v>4</v>
      </c>
      <c r="C1121" s="48" t="s">
        <v>2369</v>
      </c>
      <c r="D1121" s="48" t="s">
        <v>2369</v>
      </c>
      <c r="E1121" s="48" t="s">
        <v>2087</v>
      </c>
      <c r="F1121" s="48" t="s">
        <v>2088</v>
      </c>
      <c r="G1121" s="48" t="s">
        <v>24</v>
      </c>
      <c r="H1121" s="48" t="s">
        <v>40</v>
      </c>
      <c r="I1121" s="48" t="s">
        <v>2280</v>
      </c>
      <c r="J1121" s="48"/>
      <c r="K1121" s="48" t="s">
        <v>2370</v>
      </c>
      <c r="L1121" s="48" t="s">
        <v>2369</v>
      </c>
      <c r="M1121" s="48" t="s">
        <v>2178</v>
      </c>
      <c r="N1121" s="48" t="s">
        <v>22</v>
      </c>
      <c r="O1121" s="49">
        <v>5165607.431752</v>
      </c>
      <c r="P1121" s="50">
        <v>8627080.9700000007</v>
      </c>
      <c r="Q1121" s="51">
        <f t="shared" si="18"/>
        <v>2.52E-4</v>
      </c>
      <c r="R1121" s="51"/>
    </row>
    <row r="1122" spans="1:18" outlineLevel="3">
      <c r="A1122" s="48">
        <v>1121</v>
      </c>
      <c r="B1122" s="48">
        <v>4</v>
      </c>
      <c r="C1122" s="48" t="s">
        <v>2371</v>
      </c>
      <c r="D1122" s="48" t="s">
        <v>2371</v>
      </c>
      <c r="E1122" s="48" t="s">
        <v>2087</v>
      </c>
      <c r="F1122" s="48" t="s">
        <v>2088</v>
      </c>
      <c r="G1122" s="48" t="s">
        <v>24</v>
      </c>
      <c r="H1122" s="48" t="s">
        <v>40</v>
      </c>
      <c r="I1122" s="48" t="s">
        <v>2280</v>
      </c>
      <c r="J1122" s="48"/>
      <c r="K1122" s="48" t="s">
        <v>2372</v>
      </c>
      <c r="L1122" s="48" t="s">
        <v>2371</v>
      </c>
      <c r="M1122" s="48" t="s">
        <v>101</v>
      </c>
      <c r="N1122" s="48" t="s">
        <v>22</v>
      </c>
      <c r="O1122" s="49">
        <v>5260911.1720190002</v>
      </c>
      <c r="P1122" s="50">
        <v>8142312.2199999997</v>
      </c>
      <c r="Q1122" s="51">
        <f t="shared" si="18"/>
        <v>2.3800000000000001E-4</v>
      </c>
      <c r="R1122" s="51"/>
    </row>
    <row r="1123" spans="1:18" outlineLevel="3">
      <c r="A1123" s="48">
        <v>1122</v>
      </c>
      <c r="B1123" s="48">
        <v>4</v>
      </c>
      <c r="C1123" s="48" t="s">
        <v>2373</v>
      </c>
      <c r="D1123" s="48" t="s">
        <v>2373</v>
      </c>
      <c r="E1123" s="48" t="s">
        <v>2087</v>
      </c>
      <c r="F1123" s="48" t="s">
        <v>2088</v>
      </c>
      <c r="G1123" s="48" t="s">
        <v>24</v>
      </c>
      <c r="H1123" s="48" t="s">
        <v>40</v>
      </c>
      <c r="I1123" s="48" t="s">
        <v>2280</v>
      </c>
      <c r="J1123" s="48"/>
      <c r="K1123" s="48" t="s">
        <v>2374</v>
      </c>
      <c r="L1123" s="48" t="s">
        <v>2373</v>
      </c>
      <c r="M1123" s="48" t="s">
        <v>2360</v>
      </c>
      <c r="N1123" s="48" t="s">
        <v>22</v>
      </c>
      <c r="O1123" s="49">
        <v>5573990.6776310001</v>
      </c>
      <c r="P1123" s="50">
        <v>7820308.9199999999</v>
      </c>
      <c r="Q1123" s="51">
        <f t="shared" si="18"/>
        <v>2.2900000000000001E-4</v>
      </c>
      <c r="R1123" s="51"/>
    </row>
    <row r="1124" spans="1:18" outlineLevel="3">
      <c r="A1124" s="48">
        <v>1123</v>
      </c>
      <c r="B1124" s="48">
        <v>4</v>
      </c>
      <c r="C1124" s="48" t="s">
        <v>2375</v>
      </c>
      <c r="D1124" s="48" t="s">
        <v>2375</v>
      </c>
      <c r="E1124" s="48" t="s">
        <v>2087</v>
      </c>
      <c r="F1124" s="48" t="s">
        <v>2088</v>
      </c>
      <c r="G1124" s="48" t="s">
        <v>24</v>
      </c>
      <c r="H1124" s="48" t="s">
        <v>40</v>
      </c>
      <c r="I1124" s="48" t="s">
        <v>2280</v>
      </c>
      <c r="J1124" s="48"/>
      <c r="K1124" s="48" t="s">
        <v>2376</v>
      </c>
      <c r="L1124" s="48" t="s">
        <v>2375</v>
      </c>
      <c r="M1124" s="48" t="s">
        <v>2377</v>
      </c>
      <c r="N1124" s="48" t="s">
        <v>22</v>
      </c>
      <c r="O1124" s="49">
        <v>3381180.123474</v>
      </c>
      <c r="P1124" s="50">
        <v>7296248.5899999999</v>
      </c>
      <c r="Q1124" s="51">
        <f t="shared" si="18"/>
        <v>2.13E-4</v>
      </c>
      <c r="R1124" s="51"/>
    </row>
    <row r="1125" spans="1:18" outlineLevel="3">
      <c r="A1125" s="48">
        <v>1124</v>
      </c>
      <c r="B1125" s="48">
        <v>4</v>
      </c>
      <c r="C1125" s="48" t="s">
        <v>2378</v>
      </c>
      <c r="D1125" s="48" t="s">
        <v>2378</v>
      </c>
      <c r="E1125" s="48" t="s">
        <v>2087</v>
      </c>
      <c r="F1125" s="48" t="s">
        <v>2088</v>
      </c>
      <c r="G1125" s="48" t="s">
        <v>24</v>
      </c>
      <c r="H1125" s="48" t="s">
        <v>40</v>
      </c>
      <c r="I1125" s="48" t="s">
        <v>2280</v>
      </c>
      <c r="J1125" s="48"/>
      <c r="K1125" s="48" t="s">
        <v>2379</v>
      </c>
      <c r="L1125" s="48" t="s">
        <v>2378</v>
      </c>
      <c r="M1125" s="48" t="s">
        <v>2380</v>
      </c>
      <c r="N1125" s="48" t="s">
        <v>22</v>
      </c>
      <c r="O1125" s="49">
        <v>1953563.1601440001</v>
      </c>
      <c r="P1125" s="50">
        <v>7295190.9100000001</v>
      </c>
      <c r="Q1125" s="51">
        <f t="shared" si="18"/>
        <v>2.13E-4</v>
      </c>
      <c r="R1125" s="51"/>
    </row>
    <row r="1126" spans="1:18" outlineLevel="3">
      <c r="A1126" s="48">
        <v>1125</v>
      </c>
      <c r="B1126" s="48">
        <v>4</v>
      </c>
      <c r="C1126" s="48" t="s">
        <v>2381</v>
      </c>
      <c r="D1126" s="48" t="s">
        <v>2381</v>
      </c>
      <c r="E1126" s="48" t="s">
        <v>2087</v>
      </c>
      <c r="F1126" s="48" t="s">
        <v>2088</v>
      </c>
      <c r="G1126" s="48" t="s">
        <v>24</v>
      </c>
      <c r="H1126" s="48" t="s">
        <v>40</v>
      </c>
      <c r="I1126" s="48" t="s">
        <v>2280</v>
      </c>
      <c r="J1126" s="48"/>
      <c r="K1126" s="48" t="s">
        <v>2382</v>
      </c>
      <c r="L1126" s="48" t="s">
        <v>2381</v>
      </c>
      <c r="M1126" s="48" t="s">
        <v>2304</v>
      </c>
      <c r="N1126" s="48" t="s">
        <v>22</v>
      </c>
      <c r="O1126" s="49">
        <v>5402195.654139</v>
      </c>
      <c r="P1126" s="50">
        <v>6985579.2000000002</v>
      </c>
      <c r="Q1126" s="51">
        <f t="shared" si="18"/>
        <v>2.04E-4</v>
      </c>
      <c r="R1126" s="51"/>
    </row>
    <row r="1127" spans="1:18" outlineLevel="3">
      <c r="A1127" s="48">
        <v>1126</v>
      </c>
      <c r="B1127" s="48">
        <v>4</v>
      </c>
      <c r="C1127" s="48" t="s">
        <v>2383</v>
      </c>
      <c r="D1127" s="48" t="s">
        <v>2383</v>
      </c>
      <c r="E1127" s="48" t="s">
        <v>2087</v>
      </c>
      <c r="F1127" s="48" t="s">
        <v>2088</v>
      </c>
      <c r="G1127" s="48" t="s">
        <v>24</v>
      </c>
      <c r="H1127" s="48" t="s">
        <v>40</v>
      </c>
      <c r="I1127" s="48" t="s">
        <v>2280</v>
      </c>
      <c r="J1127" s="48"/>
      <c r="K1127" s="48" t="s">
        <v>2384</v>
      </c>
      <c r="L1127" s="48" t="s">
        <v>2383</v>
      </c>
      <c r="M1127" s="48" t="s">
        <v>2385</v>
      </c>
      <c r="N1127" s="48" t="s">
        <v>22</v>
      </c>
      <c r="O1127" s="49">
        <v>4352177.5014279997</v>
      </c>
      <c r="P1127" s="50">
        <v>6873829.1500000004</v>
      </c>
      <c r="Q1127" s="51">
        <f t="shared" si="18"/>
        <v>2.0100000000000001E-4</v>
      </c>
      <c r="R1127" s="51"/>
    </row>
    <row r="1128" spans="1:18" outlineLevel="3">
      <c r="A1128" s="48">
        <v>1127</v>
      </c>
      <c r="B1128" s="48">
        <v>4</v>
      </c>
      <c r="C1128" s="48" t="s">
        <v>2386</v>
      </c>
      <c r="D1128" s="48" t="s">
        <v>2386</v>
      </c>
      <c r="E1128" s="48" t="s">
        <v>2087</v>
      </c>
      <c r="F1128" s="48" t="s">
        <v>2088</v>
      </c>
      <c r="G1128" s="48" t="s">
        <v>24</v>
      </c>
      <c r="H1128" s="48" t="s">
        <v>40</v>
      </c>
      <c r="I1128" s="48" t="s">
        <v>2280</v>
      </c>
      <c r="J1128" s="48"/>
      <c r="K1128" s="48" t="s">
        <v>2387</v>
      </c>
      <c r="L1128" s="48" t="s">
        <v>2386</v>
      </c>
      <c r="M1128" s="48" t="s">
        <v>2110</v>
      </c>
      <c r="N1128" s="48" t="s">
        <v>22</v>
      </c>
      <c r="O1128" s="49">
        <v>3778924.1191139999</v>
      </c>
      <c r="P1128" s="50">
        <v>6384756.8200000003</v>
      </c>
      <c r="Q1128" s="51">
        <f t="shared" si="18"/>
        <v>1.8699999999999999E-4</v>
      </c>
      <c r="R1128" s="51"/>
    </row>
    <row r="1129" spans="1:18" outlineLevel="3">
      <c r="A1129" s="48">
        <v>1128</v>
      </c>
      <c r="B1129" s="48">
        <v>4</v>
      </c>
      <c r="C1129" s="48" t="s">
        <v>2388</v>
      </c>
      <c r="D1129" s="48" t="s">
        <v>2388</v>
      </c>
      <c r="E1129" s="48" t="s">
        <v>2087</v>
      </c>
      <c r="F1129" s="48" t="s">
        <v>2088</v>
      </c>
      <c r="G1129" s="48" t="s">
        <v>24</v>
      </c>
      <c r="H1129" s="48" t="s">
        <v>40</v>
      </c>
      <c r="I1129" s="48" t="s">
        <v>2280</v>
      </c>
      <c r="J1129" s="48"/>
      <c r="K1129" s="48" t="s">
        <v>2389</v>
      </c>
      <c r="L1129" s="48" t="s">
        <v>2388</v>
      </c>
      <c r="M1129" s="48" t="s">
        <v>2136</v>
      </c>
      <c r="N1129" s="48" t="s">
        <v>22</v>
      </c>
      <c r="O1129" s="49">
        <v>5679049.5810869997</v>
      </c>
      <c r="P1129" s="50">
        <v>6372461.5300000003</v>
      </c>
      <c r="Q1129" s="51">
        <f t="shared" si="18"/>
        <v>1.8599999999999999E-4</v>
      </c>
      <c r="R1129" s="51"/>
    </row>
    <row r="1130" spans="1:18" outlineLevel="3">
      <c r="A1130" s="48">
        <v>1129</v>
      </c>
      <c r="B1130" s="48">
        <v>4</v>
      </c>
      <c r="C1130" s="48" t="s">
        <v>2390</v>
      </c>
      <c r="D1130" s="48" t="s">
        <v>2390</v>
      </c>
      <c r="E1130" s="48" t="s">
        <v>2087</v>
      </c>
      <c r="F1130" s="48" t="s">
        <v>2088</v>
      </c>
      <c r="G1130" s="48" t="s">
        <v>24</v>
      </c>
      <c r="H1130" s="48" t="s">
        <v>40</v>
      </c>
      <c r="I1130" s="48" t="s">
        <v>2280</v>
      </c>
      <c r="J1130" s="48"/>
      <c r="K1130" s="48" t="s">
        <v>2391</v>
      </c>
      <c r="L1130" s="48" t="s">
        <v>2390</v>
      </c>
      <c r="M1130" s="48" t="s">
        <v>2392</v>
      </c>
      <c r="N1130" s="48" t="s">
        <v>22</v>
      </c>
      <c r="O1130" s="49">
        <v>3402077.7241429999</v>
      </c>
      <c r="P1130" s="50">
        <v>5708346.21</v>
      </c>
      <c r="Q1130" s="51">
        <f t="shared" si="18"/>
        <v>1.6699999999999999E-4</v>
      </c>
      <c r="R1130" s="51"/>
    </row>
    <row r="1131" spans="1:18" outlineLevel="3">
      <c r="A1131" s="48">
        <v>1130</v>
      </c>
      <c r="B1131" s="48">
        <v>4</v>
      </c>
      <c r="C1131" s="48" t="s">
        <v>2393</v>
      </c>
      <c r="D1131" s="48" t="s">
        <v>2393</v>
      </c>
      <c r="E1131" s="48" t="s">
        <v>2087</v>
      </c>
      <c r="F1131" s="48" t="s">
        <v>2088</v>
      </c>
      <c r="G1131" s="48" t="s">
        <v>24</v>
      </c>
      <c r="H1131" s="48" t="s">
        <v>40</v>
      </c>
      <c r="I1131" s="48" t="s">
        <v>2280</v>
      </c>
      <c r="J1131" s="48"/>
      <c r="K1131" s="48" t="s">
        <v>2394</v>
      </c>
      <c r="L1131" s="48" t="s">
        <v>2393</v>
      </c>
      <c r="M1131" s="48" t="s">
        <v>185</v>
      </c>
      <c r="N1131" s="48" t="s">
        <v>22</v>
      </c>
      <c r="O1131" s="49">
        <v>2975140.491012</v>
      </c>
      <c r="P1131" s="50">
        <v>5587908.8700000001</v>
      </c>
      <c r="Q1131" s="51">
        <f t="shared" si="18"/>
        <v>1.63E-4</v>
      </c>
      <c r="R1131" s="51"/>
    </row>
    <row r="1132" spans="1:18" outlineLevel="3">
      <c r="A1132" s="48">
        <v>1131</v>
      </c>
      <c r="B1132" s="48">
        <v>4</v>
      </c>
      <c r="C1132" s="48" t="s">
        <v>2395</v>
      </c>
      <c r="D1132" s="48" t="s">
        <v>2395</v>
      </c>
      <c r="E1132" s="48" t="s">
        <v>2087</v>
      </c>
      <c r="F1132" s="48" t="s">
        <v>2088</v>
      </c>
      <c r="G1132" s="48" t="s">
        <v>24</v>
      </c>
      <c r="H1132" s="48" t="s">
        <v>40</v>
      </c>
      <c r="I1132" s="48" t="s">
        <v>2280</v>
      </c>
      <c r="J1132" s="48"/>
      <c r="K1132" s="48" t="s">
        <v>2396</v>
      </c>
      <c r="L1132" s="48" t="s">
        <v>2395</v>
      </c>
      <c r="M1132" s="48" t="s">
        <v>2301</v>
      </c>
      <c r="N1132" s="48" t="s">
        <v>22</v>
      </c>
      <c r="O1132" s="49">
        <v>1458723.3523870001</v>
      </c>
      <c r="P1132" s="50">
        <v>5003858.72</v>
      </c>
      <c r="Q1132" s="51">
        <f t="shared" si="18"/>
        <v>1.46E-4</v>
      </c>
      <c r="R1132" s="51"/>
    </row>
    <row r="1133" spans="1:18" outlineLevel="3">
      <c r="A1133" s="48">
        <v>1132</v>
      </c>
      <c r="B1133" s="48">
        <v>4</v>
      </c>
      <c r="C1133" s="48" t="s">
        <v>2397</v>
      </c>
      <c r="D1133" s="48" t="s">
        <v>2397</v>
      </c>
      <c r="E1133" s="48" t="s">
        <v>2087</v>
      </c>
      <c r="F1133" s="48" t="s">
        <v>2088</v>
      </c>
      <c r="G1133" s="48" t="s">
        <v>24</v>
      </c>
      <c r="H1133" s="48" t="s">
        <v>40</v>
      </c>
      <c r="I1133" s="48" t="s">
        <v>2280</v>
      </c>
      <c r="J1133" s="48"/>
      <c r="K1133" s="48" t="s">
        <v>2398</v>
      </c>
      <c r="L1133" s="48" t="s">
        <v>2397</v>
      </c>
      <c r="M1133" s="48" t="s">
        <v>2340</v>
      </c>
      <c r="N1133" s="48" t="s">
        <v>22</v>
      </c>
      <c r="O1133" s="49">
        <v>1650733.728937</v>
      </c>
      <c r="P1133" s="50">
        <v>4515086.9000000004</v>
      </c>
      <c r="Q1133" s="51">
        <f t="shared" si="18"/>
        <v>1.3200000000000001E-4</v>
      </c>
      <c r="R1133" s="51"/>
    </row>
    <row r="1134" spans="1:18" outlineLevel="3">
      <c r="A1134" s="48">
        <v>1133</v>
      </c>
      <c r="B1134" s="48">
        <v>4</v>
      </c>
      <c r="C1134" s="48" t="s">
        <v>2399</v>
      </c>
      <c r="D1134" s="48" t="s">
        <v>2399</v>
      </c>
      <c r="E1134" s="48" t="s">
        <v>2087</v>
      </c>
      <c r="F1134" s="48" t="s">
        <v>2088</v>
      </c>
      <c r="G1134" s="48" t="s">
        <v>24</v>
      </c>
      <c r="H1134" s="48" t="s">
        <v>40</v>
      </c>
      <c r="I1134" s="48" t="s">
        <v>2280</v>
      </c>
      <c r="J1134" s="48"/>
      <c r="K1134" s="48" t="s">
        <v>2400</v>
      </c>
      <c r="L1134" s="48" t="s">
        <v>2399</v>
      </c>
      <c r="M1134" s="48" t="s">
        <v>2136</v>
      </c>
      <c r="N1134" s="48" t="s">
        <v>22</v>
      </c>
      <c r="O1134" s="49">
        <v>2065694.74367</v>
      </c>
      <c r="P1134" s="50">
        <v>4215256.6900000004</v>
      </c>
      <c r="Q1134" s="51">
        <f t="shared" si="18"/>
        <v>1.2300000000000001E-4</v>
      </c>
      <c r="R1134" s="51"/>
    </row>
    <row r="1135" spans="1:18" outlineLevel="3">
      <c r="A1135" s="48">
        <v>1134</v>
      </c>
      <c r="B1135" s="48">
        <v>4</v>
      </c>
      <c r="C1135" s="48" t="s">
        <v>2401</v>
      </c>
      <c r="D1135" s="48" t="s">
        <v>2401</v>
      </c>
      <c r="E1135" s="48" t="s">
        <v>2087</v>
      </c>
      <c r="F1135" s="48" t="s">
        <v>2088</v>
      </c>
      <c r="G1135" s="48" t="s">
        <v>24</v>
      </c>
      <c r="H1135" s="48" t="s">
        <v>40</v>
      </c>
      <c r="I1135" s="48" t="s">
        <v>2280</v>
      </c>
      <c r="J1135" s="48"/>
      <c r="K1135" s="48" t="s">
        <v>2402</v>
      </c>
      <c r="L1135" s="48" t="s">
        <v>2401</v>
      </c>
      <c r="M1135" s="48" t="s">
        <v>161</v>
      </c>
      <c r="N1135" s="48" t="s">
        <v>22</v>
      </c>
      <c r="O1135" s="49">
        <v>3646671.8666170002</v>
      </c>
      <c r="P1135" s="50">
        <v>3875318.19</v>
      </c>
      <c r="Q1135" s="51">
        <f t="shared" si="18"/>
        <v>1.13E-4</v>
      </c>
      <c r="R1135" s="51"/>
    </row>
    <row r="1136" spans="1:18" outlineLevel="3">
      <c r="A1136" s="48">
        <v>1135</v>
      </c>
      <c r="B1136" s="48">
        <v>4</v>
      </c>
      <c r="C1136" s="48" t="s">
        <v>2403</v>
      </c>
      <c r="D1136" s="48" t="s">
        <v>2403</v>
      </c>
      <c r="E1136" s="48" t="s">
        <v>2087</v>
      </c>
      <c r="F1136" s="48" t="s">
        <v>2088</v>
      </c>
      <c r="G1136" s="48" t="s">
        <v>24</v>
      </c>
      <c r="H1136" s="48" t="s">
        <v>40</v>
      </c>
      <c r="I1136" s="48" t="s">
        <v>2280</v>
      </c>
      <c r="J1136" s="48"/>
      <c r="K1136" s="48" t="s">
        <v>2404</v>
      </c>
      <c r="L1136" s="48" t="s">
        <v>2403</v>
      </c>
      <c r="M1136" s="48" t="s">
        <v>2208</v>
      </c>
      <c r="N1136" s="48" t="s">
        <v>22</v>
      </c>
      <c r="O1136" s="49">
        <v>3106873.7090949998</v>
      </c>
      <c r="P1136" s="50">
        <v>3853455.46</v>
      </c>
      <c r="Q1136" s="51">
        <f t="shared" si="18"/>
        <v>1.13E-4</v>
      </c>
      <c r="R1136" s="51"/>
    </row>
    <row r="1137" spans="1:18" outlineLevel="3">
      <c r="A1137" s="48">
        <v>1136</v>
      </c>
      <c r="B1137" s="48">
        <v>4</v>
      </c>
      <c r="C1137" s="48" t="s">
        <v>2405</v>
      </c>
      <c r="D1137" s="48" t="s">
        <v>2405</v>
      </c>
      <c r="E1137" s="48" t="s">
        <v>2087</v>
      </c>
      <c r="F1137" s="48" t="s">
        <v>2088</v>
      </c>
      <c r="G1137" s="48" t="s">
        <v>24</v>
      </c>
      <c r="H1137" s="48" t="s">
        <v>40</v>
      </c>
      <c r="I1137" s="48" t="s">
        <v>2280</v>
      </c>
      <c r="J1137" s="48"/>
      <c r="K1137" s="48" t="s">
        <v>2406</v>
      </c>
      <c r="L1137" s="48" t="s">
        <v>2405</v>
      </c>
      <c r="M1137" s="48" t="s">
        <v>2406</v>
      </c>
      <c r="N1137" s="48" t="s">
        <v>22</v>
      </c>
      <c r="O1137" s="49">
        <v>1543159.384507</v>
      </c>
      <c r="P1137" s="50">
        <v>3824103.27</v>
      </c>
      <c r="Q1137" s="51">
        <f t="shared" si="18"/>
        <v>1.12E-4</v>
      </c>
      <c r="R1137" s="51"/>
    </row>
    <row r="1138" spans="1:18" outlineLevel="3">
      <c r="A1138" s="48">
        <v>1137</v>
      </c>
      <c r="B1138" s="48">
        <v>4</v>
      </c>
      <c r="C1138" s="48" t="s">
        <v>2407</v>
      </c>
      <c r="D1138" s="48" t="s">
        <v>2407</v>
      </c>
      <c r="E1138" s="48" t="s">
        <v>2087</v>
      </c>
      <c r="F1138" s="48" t="s">
        <v>2088</v>
      </c>
      <c r="G1138" s="48" t="s">
        <v>24</v>
      </c>
      <c r="H1138" s="48" t="s">
        <v>40</v>
      </c>
      <c r="I1138" s="48" t="s">
        <v>2280</v>
      </c>
      <c r="J1138" s="48"/>
      <c r="K1138" s="48" t="s">
        <v>2408</v>
      </c>
      <c r="L1138" s="48" t="s">
        <v>2407</v>
      </c>
      <c r="M1138" s="48" t="s">
        <v>2231</v>
      </c>
      <c r="N1138" s="48" t="s">
        <v>22</v>
      </c>
      <c r="O1138" s="49">
        <v>2551612.3904710002</v>
      </c>
      <c r="P1138" s="50">
        <v>3782765.37</v>
      </c>
      <c r="Q1138" s="51">
        <f t="shared" si="18"/>
        <v>1.11E-4</v>
      </c>
      <c r="R1138" s="51"/>
    </row>
    <row r="1139" spans="1:18" outlineLevel="3">
      <c r="A1139" s="48">
        <v>1138</v>
      </c>
      <c r="B1139" s="48">
        <v>4</v>
      </c>
      <c r="C1139" s="48" t="s">
        <v>2409</v>
      </c>
      <c r="D1139" s="48" t="s">
        <v>2409</v>
      </c>
      <c r="E1139" s="48" t="s">
        <v>2087</v>
      </c>
      <c r="F1139" s="48" t="s">
        <v>2088</v>
      </c>
      <c r="G1139" s="48" t="s">
        <v>24</v>
      </c>
      <c r="H1139" s="48" t="s">
        <v>40</v>
      </c>
      <c r="I1139" s="48" t="s">
        <v>2280</v>
      </c>
      <c r="J1139" s="48"/>
      <c r="K1139" s="48" t="s">
        <v>2410</v>
      </c>
      <c r="L1139" s="48" t="s">
        <v>2409</v>
      </c>
      <c r="M1139" s="48" t="s">
        <v>53</v>
      </c>
      <c r="N1139" s="48" t="s">
        <v>22</v>
      </c>
      <c r="O1139" s="49">
        <v>1888669.0520929999</v>
      </c>
      <c r="P1139" s="50">
        <v>3338978.02</v>
      </c>
      <c r="Q1139" s="51">
        <f t="shared" si="18"/>
        <v>9.7999999999999997E-5</v>
      </c>
      <c r="R1139" s="51"/>
    </row>
    <row r="1140" spans="1:18" outlineLevel="3">
      <c r="A1140" s="48">
        <v>1139</v>
      </c>
      <c r="B1140" s="48">
        <v>4</v>
      </c>
      <c r="C1140" s="48" t="s">
        <v>2411</v>
      </c>
      <c r="D1140" s="48" t="s">
        <v>2411</v>
      </c>
      <c r="E1140" s="48" t="s">
        <v>2087</v>
      </c>
      <c r="F1140" s="48" t="s">
        <v>2088</v>
      </c>
      <c r="G1140" s="48" t="s">
        <v>24</v>
      </c>
      <c r="H1140" s="48" t="s">
        <v>40</v>
      </c>
      <c r="I1140" s="48" t="s">
        <v>2280</v>
      </c>
      <c r="J1140" s="48"/>
      <c r="K1140" s="48" t="s">
        <v>2412</v>
      </c>
      <c r="L1140" s="48" t="s">
        <v>2411</v>
      </c>
      <c r="M1140" s="48" t="s">
        <v>195</v>
      </c>
      <c r="N1140" s="48" t="s">
        <v>22</v>
      </c>
      <c r="O1140" s="49">
        <v>1957903.0246989999</v>
      </c>
      <c r="P1140" s="50">
        <v>3257519.89</v>
      </c>
      <c r="Q1140" s="51">
        <f t="shared" si="18"/>
        <v>9.5000000000000005E-5</v>
      </c>
      <c r="R1140" s="51"/>
    </row>
    <row r="1141" spans="1:18" outlineLevel="3">
      <c r="A1141" s="48">
        <v>1140</v>
      </c>
      <c r="B1141" s="48">
        <v>4</v>
      </c>
      <c r="C1141" s="48" t="s">
        <v>2413</v>
      </c>
      <c r="D1141" s="48" t="s">
        <v>2413</v>
      </c>
      <c r="E1141" s="48" t="s">
        <v>2087</v>
      </c>
      <c r="F1141" s="48" t="s">
        <v>2088</v>
      </c>
      <c r="G1141" s="48" t="s">
        <v>24</v>
      </c>
      <c r="H1141" s="48" t="s">
        <v>40</v>
      </c>
      <c r="I1141" s="48" t="s">
        <v>2280</v>
      </c>
      <c r="J1141" s="48"/>
      <c r="K1141" s="48" t="s">
        <v>2414</v>
      </c>
      <c r="L1141" s="48" t="s">
        <v>2413</v>
      </c>
      <c r="M1141" s="48" t="s">
        <v>2298</v>
      </c>
      <c r="N1141" s="48" t="s">
        <v>22</v>
      </c>
      <c r="O1141" s="49">
        <v>3244209.4008749998</v>
      </c>
      <c r="P1141" s="50">
        <v>3196519.52</v>
      </c>
      <c r="Q1141" s="51">
        <f t="shared" si="18"/>
        <v>9.3999999999999994E-5</v>
      </c>
      <c r="R1141" s="51"/>
    </row>
    <row r="1142" spans="1:18" outlineLevel="3">
      <c r="A1142" s="48">
        <v>1141</v>
      </c>
      <c r="B1142" s="48">
        <v>4</v>
      </c>
      <c r="C1142" s="48" t="s">
        <v>2415</v>
      </c>
      <c r="D1142" s="48" t="s">
        <v>2415</v>
      </c>
      <c r="E1142" s="48" t="s">
        <v>2087</v>
      </c>
      <c r="F1142" s="48" t="s">
        <v>2088</v>
      </c>
      <c r="G1142" s="48" t="s">
        <v>24</v>
      </c>
      <c r="H1142" s="48" t="s">
        <v>40</v>
      </c>
      <c r="I1142" s="48" t="s">
        <v>2280</v>
      </c>
      <c r="J1142" s="48"/>
      <c r="K1142" s="48" t="s">
        <v>2416</v>
      </c>
      <c r="L1142" s="48" t="s">
        <v>2415</v>
      </c>
      <c r="M1142" s="48" t="s">
        <v>2136</v>
      </c>
      <c r="N1142" s="48" t="s">
        <v>22</v>
      </c>
      <c r="O1142" s="49">
        <v>1755871.305409</v>
      </c>
      <c r="P1142" s="50">
        <v>3168996.53</v>
      </c>
      <c r="Q1142" s="51">
        <f t="shared" si="18"/>
        <v>9.2999999999999997E-5</v>
      </c>
      <c r="R1142" s="51"/>
    </row>
    <row r="1143" spans="1:18" outlineLevel="3">
      <c r="A1143" s="48">
        <v>1142</v>
      </c>
      <c r="B1143" s="48">
        <v>4</v>
      </c>
      <c r="C1143" s="48" t="s">
        <v>2417</v>
      </c>
      <c r="D1143" s="48" t="s">
        <v>2417</v>
      </c>
      <c r="E1143" s="48" t="s">
        <v>2087</v>
      </c>
      <c r="F1143" s="48" t="s">
        <v>2088</v>
      </c>
      <c r="G1143" s="48" t="s">
        <v>24</v>
      </c>
      <c r="H1143" s="48" t="s">
        <v>40</v>
      </c>
      <c r="I1143" s="48" t="s">
        <v>2280</v>
      </c>
      <c r="J1143" s="48"/>
      <c r="K1143" s="48" t="s">
        <v>2418</v>
      </c>
      <c r="L1143" s="48" t="s">
        <v>2417</v>
      </c>
      <c r="M1143" s="48" t="s">
        <v>2139</v>
      </c>
      <c r="N1143" s="48" t="s">
        <v>22</v>
      </c>
      <c r="O1143" s="49">
        <v>2482248.7609680002</v>
      </c>
      <c r="P1143" s="50">
        <v>3129619.24</v>
      </c>
      <c r="Q1143" s="51">
        <f t="shared" si="18"/>
        <v>9.2E-5</v>
      </c>
      <c r="R1143" s="51"/>
    </row>
    <row r="1144" spans="1:18" outlineLevel="3">
      <c r="A1144" s="48">
        <v>1143</v>
      </c>
      <c r="B1144" s="48">
        <v>4</v>
      </c>
      <c r="C1144" s="48" t="s">
        <v>2419</v>
      </c>
      <c r="D1144" s="48" t="s">
        <v>2419</v>
      </c>
      <c r="E1144" s="48" t="s">
        <v>2087</v>
      </c>
      <c r="F1144" s="48" t="s">
        <v>2088</v>
      </c>
      <c r="G1144" s="48" t="s">
        <v>24</v>
      </c>
      <c r="H1144" s="48" t="s">
        <v>40</v>
      </c>
      <c r="I1144" s="48" t="s">
        <v>2280</v>
      </c>
      <c r="J1144" s="48"/>
      <c r="K1144" s="48" t="s">
        <v>2420</v>
      </c>
      <c r="L1144" s="48" t="s">
        <v>2419</v>
      </c>
      <c r="M1144" s="48" t="s">
        <v>2421</v>
      </c>
      <c r="N1144" s="48" t="s">
        <v>22</v>
      </c>
      <c r="O1144" s="49">
        <v>3954703.5781999999</v>
      </c>
      <c r="P1144" s="50">
        <v>3128566</v>
      </c>
      <c r="Q1144" s="51">
        <f t="shared" si="18"/>
        <v>9.2E-5</v>
      </c>
      <c r="R1144" s="51"/>
    </row>
    <row r="1145" spans="1:18" outlineLevel="3">
      <c r="A1145" s="48">
        <v>1144</v>
      </c>
      <c r="B1145" s="48">
        <v>4</v>
      </c>
      <c r="C1145" s="48" t="s">
        <v>2422</v>
      </c>
      <c r="D1145" s="48" t="s">
        <v>2422</v>
      </c>
      <c r="E1145" s="48" t="s">
        <v>2087</v>
      </c>
      <c r="F1145" s="48" t="s">
        <v>2088</v>
      </c>
      <c r="G1145" s="48" t="s">
        <v>24</v>
      </c>
      <c r="H1145" s="48" t="s">
        <v>40</v>
      </c>
      <c r="I1145" s="48" t="s">
        <v>2280</v>
      </c>
      <c r="J1145" s="48"/>
      <c r="K1145" s="48" t="s">
        <v>2423</v>
      </c>
      <c r="L1145" s="48" t="s">
        <v>2422</v>
      </c>
      <c r="M1145" s="48" t="s">
        <v>2424</v>
      </c>
      <c r="N1145" s="48" t="s">
        <v>22</v>
      </c>
      <c r="O1145" s="49">
        <v>2055904.9750620001</v>
      </c>
      <c r="P1145" s="50">
        <v>3125181.15</v>
      </c>
      <c r="Q1145" s="51">
        <f t="shared" si="18"/>
        <v>9.1000000000000003E-5</v>
      </c>
      <c r="R1145" s="51"/>
    </row>
    <row r="1146" spans="1:18" outlineLevel="3">
      <c r="A1146" s="48">
        <v>1145</v>
      </c>
      <c r="B1146" s="48">
        <v>4</v>
      </c>
      <c r="C1146" s="48" t="s">
        <v>2425</v>
      </c>
      <c r="D1146" s="48" t="s">
        <v>2425</v>
      </c>
      <c r="E1146" s="48" t="s">
        <v>2087</v>
      </c>
      <c r="F1146" s="48" t="s">
        <v>2088</v>
      </c>
      <c r="G1146" s="48" t="s">
        <v>24</v>
      </c>
      <c r="H1146" s="48" t="s">
        <v>40</v>
      </c>
      <c r="I1146" s="48" t="s">
        <v>2280</v>
      </c>
      <c r="J1146" s="48"/>
      <c r="K1146" s="48" t="s">
        <v>2426</v>
      </c>
      <c r="L1146" s="48" t="s">
        <v>2425</v>
      </c>
      <c r="M1146" s="48" t="s">
        <v>2427</v>
      </c>
      <c r="N1146" s="48" t="s">
        <v>22</v>
      </c>
      <c r="O1146" s="49">
        <v>1979334.147356</v>
      </c>
      <c r="P1146" s="50">
        <v>3008785.84</v>
      </c>
      <c r="Q1146" s="51">
        <f t="shared" si="18"/>
        <v>8.7999999999999998E-5</v>
      </c>
      <c r="R1146" s="51"/>
    </row>
    <row r="1147" spans="1:18" outlineLevel="3">
      <c r="A1147" s="48">
        <v>1146</v>
      </c>
      <c r="B1147" s="48">
        <v>4</v>
      </c>
      <c r="C1147" s="48" t="s">
        <v>2428</v>
      </c>
      <c r="D1147" s="48" t="s">
        <v>2428</v>
      </c>
      <c r="E1147" s="48" t="s">
        <v>2087</v>
      </c>
      <c r="F1147" s="48" t="s">
        <v>2088</v>
      </c>
      <c r="G1147" s="48" t="s">
        <v>24</v>
      </c>
      <c r="H1147" s="48" t="s">
        <v>40</v>
      </c>
      <c r="I1147" s="48" t="s">
        <v>2280</v>
      </c>
      <c r="J1147" s="48"/>
      <c r="K1147" s="48" t="s">
        <v>2429</v>
      </c>
      <c r="L1147" s="48" t="s">
        <v>2428</v>
      </c>
      <c r="M1147" s="48" t="s">
        <v>161</v>
      </c>
      <c r="N1147" s="48" t="s">
        <v>22</v>
      </c>
      <c r="O1147" s="49">
        <v>2044682.6828119999</v>
      </c>
      <c r="P1147" s="50">
        <v>2950886.05</v>
      </c>
      <c r="Q1147" s="51">
        <f t="shared" si="18"/>
        <v>8.6000000000000003E-5</v>
      </c>
      <c r="R1147" s="51"/>
    </row>
    <row r="1148" spans="1:18" outlineLevel="3">
      <c r="A1148" s="48">
        <v>1147</v>
      </c>
      <c r="B1148" s="48">
        <v>4</v>
      </c>
      <c r="C1148" s="48" t="s">
        <v>2430</v>
      </c>
      <c r="D1148" s="48" t="s">
        <v>2430</v>
      </c>
      <c r="E1148" s="48" t="s">
        <v>2087</v>
      </c>
      <c r="F1148" s="48" t="s">
        <v>2088</v>
      </c>
      <c r="G1148" s="48" t="s">
        <v>24</v>
      </c>
      <c r="H1148" s="48" t="s">
        <v>40</v>
      </c>
      <c r="I1148" s="48" t="s">
        <v>2280</v>
      </c>
      <c r="J1148" s="48"/>
      <c r="K1148" s="48" t="s">
        <v>2431</v>
      </c>
      <c r="L1148" s="48" t="s">
        <v>2430</v>
      </c>
      <c r="M1148" s="48" t="s">
        <v>2183</v>
      </c>
      <c r="N1148" s="48" t="s">
        <v>22</v>
      </c>
      <c r="O1148" s="49">
        <v>1557367.0641660001</v>
      </c>
      <c r="P1148" s="50">
        <v>2749531.55</v>
      </c>
      <c r="Q1148" s="51">
        <f t="shared" si="18"/>
        <v>8.0000000000000007E-5</v>
      </c>
      <c r="R1148" s="51"/>
    </row>
    <row r="1149" spans="1:18" outlineLevel="3">
      <c r="A1149" s="48">
        <v>1148</v>
      </c>
      <c r="B1149" s="48">
        <v>4</v>
      </c>
      <c r="C1149" s="48" t="s">
        <v>2432</v>
      </c>
      <c r="D1149" s="48" t="s">
        <v>2432</v>
      </c>
      <c r="E1149" s="48" t="s">
        <v>2087</v>
      </c>
      <c r="F1149" s="48" t="s">
        <v>2088</v>
      </c>
      <c r="G1149" s="48" t="s">
        <v>24</v>
      </c>
      <c r="H1149" s="48" t="s">
        <v>40</v>
      </c>
      <c r="I1149" s="48" t="s">
        <v>2280</v>
      </c>
      <c r="J1149" s="48"/>
      <c r="K1149" s="48" t="s">
        <v>2433</v>
      </c>
      <c r="L1149" s="48" t="s">
        <v>2432</v>
      </c>
      <c r="M1149" s="48" t="s">
        <v>98</v>
      </c>
      <c r="N1149" s="48" t="s">
        <v>22</v>
      </c>
      <c r="O1149" s="49">
        <v>1569951.965117</v>
      </c>
      <c r="P1149" s="50">
        <v>2303841.71</v>
      </c>
      <c r="Q1149" s="51">
        <f t="shared" si="18"/>
        <v>6.7000000000000002E-5</v>
      </c>
      <c r="R1149" s="51"/>
    </row>
    <row r="1150" spans="1:18" outlineLevel="3">
      <c r="A1150" s="48">
        <v>1149</v>
      </c>
      <c r="B1150" s="48">
        <v>4</v>
      </c>
      <c r="C1150" s="48" t="s">
        <v>2434</v>
      </c>
      <c r="D1150" s="48" t="s">
        <v>2434</v>
      </c>
      <c r="E1150" s="48" t="s">
        <v>2087</v>
      </c>
      <c r="F1150" s="48" t="s">
        <v>2088</v>
      </c>
      <c r="G1150" s="48" t="s">
        <v>24</v>
      </c>
      <c r="H1150" s="48" t="s">
        <v>40</v>
      </c>
      <c r="I1150" s="48" t="s">
        <v>2280</v>
      </c>
      <c r="J1150" s="48"/>
      <c r="K1150" s="48" t="s">
        <v>2435</v>
      </c>
      <c r="L1150" s="48" t="s">
        <v>2434</v>
      </c>
      <c r="M1150" s="48" t="s">
        <v>2436</v>
      </c>
      <c r="N1150" s="48" t="s">
        <v>22</v>
      </c>
      <c r="O1150" s="49">
        <v>1330246.685511</v>
      </c>
      <c r="P1150" s="50">
        <v>2151540.9900000002</v>
      </c>
      <c r="Q1150" s="51">
        <f t="shared" si="18"/>
        <v>6.3E-5</v>
      </c>
      <c r="R1150" s="51"/>
    </row>
    <row r="1151" spans="1:18" outlineLevel="3">
      <c r="A1151" s="48">
        <v>1150</v>
      </c>
      <c r="B1151" s="48">
        <v>4</v>
      </c>
      <c r="C1151" s="48" t="s">
        <v>2437</v>
      </c>
      <c r="D1151" s="48" t="s">
        <v>2437</v>
      </c>
      <c r="E1151" s="48" t="s">
        <v>2087</v>
      </c>
      <c r="F1151" s="48" t="s">
        <v>2088</v>
      </c>
      <c r="G1151" s="48" t="s">
        <v>24</v>
      </c>
      <c r="H1151" s="48" t="s">
        <v>40</v>
      </c>
      <c r="I1151" s="48" t="s">
        <v>2280</v>
      </c>
      <c r="J1151" s="48"/>
      <c r="K1151" s="48" t="s">
        <v>2438</v>
      </c>
      <c r="L1151" s="48" t="s">
        <v>2437</v>
      </c>
      <c r="M1151" s="48" t="s">
        <v>104</v>
      </c>
      <c r="N1151" s="48" t="s">
        <v>22</v>
      </c>
      <c r="O1151" s="49">
        <v>1525177.4196959999</v>
      </c>
      <c r="P1151" s="50">
        <v>2015674.48</v>
      </c>
      <c r="Q1151" s="51">
        <f t="shared" si="18"/>
        <v>5.8999999999999998E-5</v>
      </c>
      <c r="R1151" s="51"/>
    </row>
    <row r="1152" spans="1:18" outlineLevel="3">
      <c r="A1152" s="48">
        <v>1151</v>
      </c>
      <c r="B1152" s="48">
        <v>4</v>
      </c>
      <c r="C1152" s="48" t="s">
        <v>2439</v>
      </c>
      <c r="D1152" s="48" t="s">
        <v>2439</v>
      </c>
      <c r="E1152" s="48" t="s">
        <v>2087</v>
      </c>
      <c r="F1152" s="48" t="s">
        <v>2088</v>
      </c>
      <c r="G1152" s="48" t="s">
        <v>24</v>
      </c>
      <c r="H1152" s="48" t="s">
        <v>40</v>
      </c>
      <c r="I1152" s="48" t="s">
        <v>2280</v>
      </c>
      <c r="J1152" s="48"/>
      <c r="K1152" s="48" t="s">
        <v>2440</v>
      </c>
      <c r="L1152" s="48" t="s">
        <v>2439</v>
      </c>
      <c r="M1152" s="48" t="s">
        <v>53</v>
      </c>
      <c r="N1152" s="48" t="s">
        <v>22</v>
      </c>
      <c r="O1152" s="49">
        <v>899372.14284700004</v>
      </c>
      <c r="P1152" s="50">
        <v>1986982.88</v>
      </c>
      <c r="Q1152" s="51">
        <f t="shared" si="18"/>
        <v>5.8E-5</v>
      </c>
      <c r="R1152" s="51"/>
    </row>
    <row r="1153" spans="1:18" outlineLevel="3">
      <c r="A1153" s="48">
        <v>1152</v>
      </c>
      <c r="B1153" s="48">
        <v>4</v>
      </c>
      <c r="C1153" s="48" t="s">
        <v>2441</v>
      </c>
      <c r="D1153" s="48" t="s">
        <v>2441</v>
      </c>
      <c r="E1153" s="48" t="s">
        <v>2087</v>
      </c>
      <c r="F1153" s="48" t="s">
        <v>2088</v>
      </c>
      <c r="G1153" s="48" t="s">
        <v>24</v>
      </c>
      <c r="H1153" s="48" t="s">
        <v>40</v>
      </c>
      <c r="I1153" s="48" t="s">
        <v>2280</v>
      </c>
      <c r="J1153" s="48"/>
      <c r="K1153" s="48" t="s">
        <v>2442</v>
      </c>
      <c r="L1153" s="48" t="s">
        <v>2441</v>
      </c>
      <c r="M1153" s="48" t="s">
        <v>2139</v>
      </c>
      <c r="N1153" s="48" t="s">
        <v>22</v>
      </c>
      <c r="O1153" s="49">
        <v>1520873.3883710001</v>
      </c>
      <c r="P1153" s="50">
        <v>1916148.38</v>
      </c>
      <c r="Q1153" s="51">
        <f t="shared" si="18"/>
        <v>5.5999999999999999E-5</v>
      </c>
      <c r="R1153" s="51"/>
    </row>
    <row r="1154" spans="1:18" outlineLevel="3">
      <c r="A1154" s="48">
        <v>1153</v>
      </c>
      <c r="B1154" s="48">
        <v>4</v>
      </c>
      <c r="C1154" s="48" t="s">
        <v>2443</v>
      </c>
      <c r="D1154" s="48" t="s">
        <v>2443</v>
      </c>
      <c r="E1154" s="48" t="s">
        <v>2087</v>
      </c>
      <c r="F1154" s="48" t="s">
        <v>2088</v>
      </c>
      <c r="G1154" s="48" t="s">
        <v>24</v>
      </c>
      <c r="H1154" s="48" t="s">
        <v>40</v>
      </c>
      <c r="I1154" s="48" t="s">
        <v>2280</v>
      </c>
      <c r="J1154" s="48"/>
      <c r="K1154" s="48" t="s">
        <v>2444</v>
      </c>
      <c r="L1154" s="48" t="s">
        <v>2443</v>
      </c>
      <c r="M1154" s="48" t="s">
        <v>225</v>
      </c>
      <c r="N1154" s="48" t="s">
        <v>22</v>
      </c>
      <c r="O1154" s="49">
        <v>2482384.752504</v>
      </c>
      <c r="P1154" s="50">
        <v>1830758.75</v>
      </c>
      <c r="Q1154" s="51">
        <f t="shared" si="18"/>
        <v>5.3999999999999998E-5</v>
      </c>
      <c r="R1154" s="51"/>
    </row>
    <row r="1155" spans="1:18" outlineLevel="3">
      <c r="A1155" s="48">
        <v>1154</v>
      </c>
      <c r="B1155" s="48">
        <v>4</v>
      </c>
      <c r="C1155" s="48" t="s">
        <v>2445</v>
      </c>
      <c r="D1155" s="48" t="s">
        <v>2445</v>
      </c>
      <c r="E1155" s="48" t="s">
        <v>2087</v>
      </c>
      <c r="F1155" s="48" t="s">
        <v>2088</v>
      </c>
      <c r="G1155" s="48" t="s">
        <v>24</v>
      </c>
      <c r="H1155" s="48" t="s">
        <v>40</v>
      </c>
      <c r="I1155" s="48" t="s">
        <v>2280</v>
      </c>
      <c r="J1155" s="48"/>
      <c r="K1155" s="48" t="s">
        <v>2446</v>
      </c>
      <c r="L1155" s="48" t="s">
        <v>2445</v>
      </c>
      <c r="M1155" s="48" t="s">
        <v>2447</v>
      </c>
      <c r="N1155" s="48" t="s">
        <v>22</v>
      </c>
      <c r="O1155" s="49">
        <v>1509643.6125429999</v>
      </c>
      <c r="P1155" s="50">
        <v>1801155.79</v>
      </c>
      <c r="Q1155" s="51">
        <f t="shared" si="18"/>
        <v>5.3000000000000001E-5</v>
      </c>
      <c r="R1155" s="51"/>
    </row>
    <row r="1156" spans="1:18" outlineLevel="3">
      <c r="A1156" s="48">
        <v>1155</v>
      </c>
      <c r="B1156" s="48">
        <v>4</v>
      </c>
      <c r="C1156" s="48" t="s">
        <v>2448</v>
      </c>
      <c r="D1156" s="48" t="s">
        <v>2448</v>
      </c>
      <c r="E1156" s="48" t="s">
        <v>2087</v>
      </c>
      <c r="F1156" s="48" t="s">
        <v>2088</v>
      </c>
      <c r="G1156" s="48" t="s">
        <v>24</v>
      </c>
      <c r="H1156" s="48" t="s">
        <v>40</v>
      </c>
      <c r="I1156" s="48" t="s">
        <v>2280</v>
      </c>
      <c r="J1156" s="48"/>
      <c r="K1156" s="48" t="s">
        <v>2449</v>
      </c>
      <c r="L1156" s="48" t="s">
        <v>2448</v>
      </c>
      <c r="M1156" s="48" t="s">
        <v>2298</v>
      </c>
      <c r="N1156" s="48" t="s">
        <v>22</v>
      </c>
      <c r="O1156" s="49">
        <v>444764.27454000001</v>
      </c>
      <c r="P1156" s="50">
        <v>1751570.67</v>
      </c>
      <c r="Q1156" s="51">
        <f t="shared" si="18"/>
        <v>5.1E-5</v>
      </c>
      <c r="R1156" s="51"/>
    </row>
    <row r="1157" spans="1:18" outlineLevel="3">
      <c r="A1157" s="48">
        <v>1156</v>
      </c>
      <c r="B1157" s="48">
        <v>4</v>
      </c>
      <c r="C1157" s="48" t="s">
        <v>2450</v>
      </c>
      <c r="D1157" s="48" t="s">
        <v>2450</v>
      </c>
      <c r="E1157" s="48" t="s">
        <v>2087</v>
      </c>
      <c r="F1157" s="48" t="s">
        <v>2088</v>
      </c>
      <c r="G1157" s="48" t="s">
        <v>24</v>
      </c>
      <c r="H1157" s="48" t="s">
        <v>40</v>
      </c>
      <c r="I1157" s="48" t="s">
        <v>2280</v>
      </c>
      <c r="J1157" s="48"/>
      <c r="K1157" s="48" t="s">
        <v>2451</v>
      </c>
      <c r="L1157" s="48" t="s">
        <v>2450</v>
      </c>
      <c r="M1157" s="48" t="s">
        <v>2265</v>
      </c>
      <c r="N1157" s="48" t="s">
        <v>22</v>
      </c>
      <c r="O1157" s="49">
        <v>790457.63291199994</v>
      </c>
      <c r="P1157" s="50">
        <v>1691895.52</v>
      </c>
      <c r="Q1157" s="51">
        <f t="shared" si="18"/>
        <v>5.0000000000000002E-5</v>
      </c>
      <c r="R1157" s="51"/>
    </row>
    <row r="1158" spans="1:18" outlineLevel="3">
      <c r="A1158" s="48">
        <v>1157</v>
      </c>
      <c r="B1158" s="48">
        <v>4</v>
      </c>
      <c r="C1158" s="48" t="s">
        <v>2452</v>
      </c>
      <c r="D1158" s="48" t="s">
        <v>2452</v>
      </c>
      <c r="E1158" s="48" t="s">
        <v>2087</v>
      </c>
      <c r="F1158" s="48" t="s">
        <v>2088</v>
      </c>
      <c r="G1158" s="48" t="s">
        <v>24</v>
      </c>
      <c r="H1158" s="48" t="s">
        <v>40</v>
      </c>
      <c r="I1158" s="48" t="s">
        <v>2280</v>
      </c>
      <c r="J1158" s="48"/>
      <c r="K1158" s="48" t="s">
        <v>2453</v>
      </c>
      <c r="L1158" s="48" t="s">
        <v>2452</v>
      </c>
      <c r="M1158" s="48" t="s">
        <v>2199</v>
      </c>
      <c r="N1158" s="48" t="s">
        <v>22</v>
      </c>
      <c r="O1158" s="49">
        <v>1337284.7546969999</v>
      </c>
      <c r="P1158" s="50">
        <v>1617713.37</v>
      </c>
      <c r="Q1158" s="51">
        <f t="shared" si="18"/>
        <v>4.6999999999999997E-5</v>
      </c>
      <c r="R1158" s="51"/>
    </row>
    <row r="1159" spans="1:18" outlineLevel="3">
      <c r="A1159" s="48">
        <v>1158</v>
      </c>
      <c r="B1159" s="48">
        <v>4</v>
      </c>
      <c r="C1159" s="48" t="s">
        <v>2454</v>
      </c>
      <c r="D1159" s="48" t="s">
        <v>2454</v>
      </c>
      <c r="E1159" s="48" t="s">
        <v>2087</v>
      </c>
      <c r="F1159" s="48" t="s">
        <v>2088</v>
      </c>
      <c r="G1159" s="48" t="s">
        <v>24</v>
      </c>
      <c r="H1159" s="48" t="s">
        <v>40</v>
      </c>
      <c r="I1159" s="48" t="s">
        <v>2280</v>
      </c>
      <c r="J1159" s="48"/>
      <c r="K1159" s="48" t="s">
        <v>2455</v>
      </c>
      <c r="L1159" s="48" t="s">
        <v>2454</v>
      </c>
      <c r="M1159" s="48" t="s">
        <v>2199</v>
      </c>
      <c r="N1159" s="48" t="s">
        <v>22</v>
      </c>
      <c r="O1159" s="49">
        <v>1115618.8334530001</v>
      </c>
      <c r="P1159" s="50">
        <v>1483438.36</v>
      </c>
      <c r="Q1159" s="51">
        <f t="shared" si="18"/>
        <v>4.3000000000000002E-5</v>
      </c>
      <c r="R1159" s="51"/>
    </row>
    <row r="1160" spans="1:18" outlineLevel="3">
      <c r="A1160" s="48">
        <v>1159</v>
      </c>
      <c r="B1160" s="48">
        <v>4</v>
      </c>
      <c r="C1160" s="48" t="s">
        <v>2456</v>
      </c>
      <c r="D1160" s="48" t="s">
        <v>2456</v>
      </c>
      <c r="E1160" s="48" t="s">
        <v>2087</v>
      </c>
      <c r="F1160" s="48" t="s">
        <v>2088</v>
      </c>
      <c r="G1160" s="48" t="s">
        <v>24</v>
      </c>
      <c r="H1160" s="48" t="s">
        <v>40</v>
      </c>
      <c r="I1160" s="48" t="s">
        <v>2280</v>
      </c>
      <c r="J1160" s="48"/>
      <c r="K1160" s="48" t="s">
        <v>2457</v>
      </c>
      <c r="L1160" s="48" t="s">
        <v>2456</v>
      </c>
      <c r="M1160" s="48" t="s">
        <v>56</v>
      </c>
      <c r="N1160" s="48" t="s">
        <v>22</v>
      </c>
      <c r="O1160" s="49">
        <v>909422.73618200002</v>
      </c>
      <c r="P1160" s="50">
        <v>1385869.31</v>
      </c>
      <c r="Q1160" s="51">
        <f t="shared" si="18"/>
        <v>4.1E-5</v>
      </c>
      <c r="R1160" s="51"/>
    </row>
    <row r="1161" spans="1:18" outlineLevel="3">
      <c r="A1161" s="48">
        <v>1160</v>
      </c>
      <c r="B1161" s="48">
        <v>4</v>
      </c>
      <c r="C1161" s="48" t="s">
        <v>2458</v>
      </c>
      <c r="D1161" s="48" t="s">
        <v>2458</v>
      </c>
      <c r="E1161" s="48" t="s">
        <v>2087</v>
      </c>
      <c r="F1161" s="48" t="s">
        <v>2088</v>
      </c>
      <c r="G1161" s="48" t="s">
        <v>24</v>
      </c>
      <c r="H1161" s="48" t="s">
        <v>40</v>
      </c>
      <c r="I1161" s="48" t="s">
        <v>2280</v>
      </c>
      <c r="J1161" s="48"/>
      <c r="K1161" s="48" t="s">
        <v>2459</v>
      </c>
      <c r="L1161" s="48" t="s">
        <v>2458</v>
      </c>
      <c r="M1161" s="48" t="s">
        <v>62</v>
      </c>
      <c r="N1161" s="48" t="s">
        <v>22</v>
      </c>
      <c r="O1161" s="49">
        <v>1575252.8167630001</v>
      </c>
      <c r="P1161" s="50">
        <v>1356450.2</v>
      </c>
      <c r="Q1161" s="51">
        <f t="shared" si="18"/>
        <v>4.0000000000000003E-5</v>
      </c>
      <c r="R1161" s="51"/>
    </row>
    <row r="1162" spans="1:18" outlineLevel="3">
      <c r="A1162" s="48">
        <v>1161</v>
      </c>
      <c r="B1162" s="48">
        <v>4</v>
      </c>
      <c r="C1162" s="48" t="s">
        <v>2460</v>
      </c>
      <c r="D1162" s="48" t="s">
        <v>2460</v>
      </c>
      <c r="E1162" s="48" t="s">
        <v>2087</v>
      </c>
      <c r="F1162" s="48" t="s">
        <v>2088</v>
      </c>
      <c r="G1162" s="48" t="s">
        <v>24</v>
      </c>
      <c r="H1162" s="48" t="s">
        <v>40</v>
      </c>
      <c r="I1162" s="48" t="s">
        <v>2280</v>
      </c>
      <c r="J1162" s="48"/>
      <c r="K1162" s="48" t="s">
        <v>2461</v>
      </c>
      <c r="L1162" s="48" t="s">
        <v>2460</v>
      </c>
      <c r="M1162" s="48" t="s">
        <v>225</v>
      </c>
      <c r="N1162" s="48" t="s">
        <v>22</v>
      </c>
      <c r="O1162" s="49">
        <v>727419.61471700005</v>
      </c>
      <c r="P1162" s="50">
        <v>1316702.24</v>
      </c>
      <c r="Q1162" s="51">
        <f t="shared" si="18"/>
        <v>3.8999999999999999E-5</v>
      </c>
      <c r="R1162" s="51"/>
    </row>
    <row r="1163" spans="1:18" outlineLevel="3">
      <c r="A1163" s="48">
        <v>1162</v>
      </c>
      <c r="B1163" s="48">
        <v>4</v>
      </c>
      <c r="C1163" s="48" t="s">
        <v>2462</v>
      </c>
      <c r="D1163" s="48" t="s">
        <v>2462</v>
      </c>
      <c r="E1163" s="48" t="s">
        <v>2087</v>
      </c>
      <c r="F1163" s="48" t="s">
        <v>2088</v>
      </c>
      <c r="G1163" s="48" t="s">
        <v>24</v>
      </c>
      <c r="H1163" s="48" t="s">
        <v>40</v>
      </c>
      <c r="I1163" s="48" t="s">
        <v>2280</v>
      </c>
      <c r="J1163" s="48"/>
      <c r="K1163" s="48" t="s">
        <v>2463</v>
      </c>
      <c r="L1163" s="48" t="s">
        <v>2462</v>
      </c>
      <c r="M1163" s="48" t="s">
        <v>2139</v>
      </c>
      <c r="N1163" s="48" t="s">
        <v>22</v>
      </c>
      <c r="O1163" s="49">
        <v>1506309.078398</v>
      </c>
      <c r="P1163" s="50">
        <v>1227641.8999999999</v>
      </c>
      <c r="Q1163" s="51">
        <f t="shared" si="18"/>
        <v>3.6000000000000001E-5</v>
      </c>
      <c r="R1163" s="51"/>
    </row>
    <row r="1164" spans="1:18" outlineLevel="3">
      <c r="A1164" s="48">
        <v>1163</v>
      </c>
      <c r="B1164" s="48">
        <v>4</v>
      </c>
      <c r="C1164" s="48" t="s">
        <v>2464</v>
      </c>
      <c r="D1164" s="48" t="s">
        <v>2464</v>
      </c>
      <c r="E1164" s="48" t="s">
        <v>2087</v>
      </c>
      <c r="F1164" s="48" t="s">
        <v>2088</v>
      </c>
      <c r="G1164" s="48" t="s">
        <v>24</v>
      </c>
      <c r="H1164" s="48" t="s">
        <v>40</v>
      </c>
      <c r="I1164" s="48" t="s">
        <v>2280</v>
      </c>
      <c r="J1164" s="48"/>
      <c r="K1164" s="48" t="s">
        <v>2465</v>
      </c>
      <c r="L1164" s="48" t="s">
        <v>2464</v>
      </c>
      <c r="M1164" s="48" t="s">
        <v>112</v>
      </c>
      <c r="N1164" s="48" t="s">
        <v>22</v>
      </c>
      <c r="O1164" s="49">
        <v>533019.90692800004</v>
      </c>
      <c r="P1164" s="50">
        <v>1220988.7</v>
      </c>
      <c r="Q1164" s="51">
        <f t="shared" si="18"/>
        <v>3.6000000000000001E-5</v>
      </c>
      <c r="R1164" s="51"/>
    </row>
    <row r="1165" spans="1:18" outlineLevel="3">
      <c r="A1165" s="48">
        <v>1164</v>
      </c>
      <c r="B1165" s="48">
        <v>4</v>
      </c>
      <c r="C1165" s="48" t="s">
        <v>2466</v>
      </c>
      <c r="D1165" s="48" t="s">
        <v>2466</v>
      </c>
      <c r="E1165" s="48" t="s">
        <v>2087</v>
      </c>
      <c r="F1165" s="48" t="s">
        <v>2088</v>
      </c>
      <c r="G1165" s="48" t="s">
        <v>24</v>
      </c>
      <c r="H1165" s="48" t="s">
        <v>40</v>
      </c>
      <c r="I1165" s="48" t="s">
        <v>2280</v>
      </c>
      <c r="J1165" s="48"/>
      <c r="K1165" s="48" t="s">
        <v>2467</v>
      </c>
      <c r="L1165" s="48" t="s">
        <v>2466</v>
      </c>
      <c r="M1165" s="48" t="s">
        <v>112</v>
      </c>
      <c r="N1165" s="48" t="s">
        <v>22</v>
      </c>
      <c r="O1165" s="49">
        <v>299108.72058299999</v>
      </c>
      <c r="P1165" s="50">
        <v>1209894.77</v>
      </c>
      <c r="Q1165" s="51">
        <f t="shared" si="18"/>
        <v>3.4999999999999997E-5</v>
      </c>
      <c r="R1165" s="51"/>
    </row>
    <row r="1166" spans="1:18" outlineLevel="3">
      <c r="A1166" s="48">
        <v>1165</v>
      </c>
      <c r="B1166" s="48">
        <v>4</v>
      </c>
      <c r="C1166" s="48" t="s">
        <v>2468</v>
      </c>
      <c r="D1166" s="48" t="s">
        <v>2468</v>
      </c>
      <c r="E1166" s="48" t="s">
        <v>2087</v>
      </c>
      <c r="F1166" s="48" t="s">
        <v>2088</v>
      </c>
      <c r="G1166" s="48" t="s">
        <v>24</v>
      </c>
      <c r="H1166" s="48" t="s">
        <v>40</v>
      </c>
      <c r="I1166" s="48" t="s">
        <v>2280</v>
      </c>
      <c r="J1166" s="48"/>
      <c r="K1166" s="48" t="s">
        <v>2469</v>
      </c>
      <c r="L1166" s="48" t="s">
        <v>2468</v>
      </c>
      <c r="M1166" s="48" t="s">
        <v>98</v>
      </c>
      <c r="N1166" s="48" t="s">
        <v>22</v>
      </c>
      <c r="O1166" s="49">
        <v>748049.43554600002</v>
      </c>
      <c r="P1166" s="50">
        <v>1171909.21</v>
      </c>
      <c r="Q1166" s="51">
        <f t="shared" ref="Q1166:Q1229" si="19">ROUND(P1166/$P$2,6)</f>
        <v>3.4E-5</v>
      </c>
      <c r="R1166" s="51"/>
    </row>
    <row r="1167" spans="1:18" outlineLevel="3">
      <c r="A1167" s="48">
        <v>1166</v>
      </c>
      <c r="B1167" s="48">
        <v>4</v>
      </c>
      <c r="C1167" s="48" t="s">
        <v>2470</v>
      </c>
      <c r="D1167" s="48" t="s">
        <v>2470</v>
      </c>
      <c r="E1167" s="48" t="s">
        <v>2087</v>
      </c>
      <c r="F1167" s="48" t="s">
        <v>2088</v>
      </c>
      <c r="G1167" s="48" t="s">
        <v>24</v>
      </c>
      <c r="H1167" s="48" t="s">
        <v>40</v>
      </c>
      <c r="I1167" s="48" t="s">
        <v>2280</v>
      </c>
      <c r="J1167" s="48"/>
      <c r="K1167" s="48" t="s">
        <v>2471</v>
      </c>
      <c r="L1167" s="48" t="s">
        <v>2470</v>
      </c>
      <c r="M1167" s="48" t="s">
        <v>115</v>
      </c>
      <c r="N1167" s="48" t="s">
        <v>22</v>
      </c>
      <c r="O1167" s="49">
        <v>416525.95468600001</v>
      </c>
      <c r="P1167" s="50">
        <v>987666.34</v>
      </c>
      <c r="Q1167" s="51">
        <f t="shared" si="19"/>
        <v>2.9E-5</v>
      </c>
      <c r="R1167" s="51"/>
    </row>
    <row r="1168" spans="1:18" outlineLevel="3">
      <c r="A1168" s="48">
        <v>1167</v>
      </c>
      <c r="B1168" s="48">
        <v>4</v>
      </c>
      <c r="C1168" s="48" t="s">
        <v>2472</v>
      </c>
      <c r="D1168" s="48" t="s">
        <v>2472</v>
      </c>
      <c r="E1168" s="48" t="s">
        <v>2087</v>
      </c>
      <c r="F1168" s="48" t="s">
        <v>2088</v>
      </c>
      <c r="G1168" s="48" t="s">
        <v>24</v>
      </c>
      <c r="H1168" s="48" t="s">
        <v>40</v>
      </c>
      <c r="I1168" s="48" t="s">
        <v>2280</v>
      </c>
      <c r="J1168" s="48"/>
      <c r="K1168" s="48" t="s">
        <v>2473</v>
      </c>
      <c r="L1168" s="48" t="s">
        <v>2472</v>
      </c>
      <c r="M1168" s="48" t="s">
        <v>101</v>
      </c>
      <c r="N1168" s="48" t="s">
        <v>22</v>
      </c>
      <c r="O1168" s="49">
        <v>745245.735598</v>
      </c>
      <c r="P1168" s="50">
        <v>872161.08</v>
      </c>
      <c r="Q1168" s="51">
        <f t="shared" si="19"/>
        <v>2.5999999999999998E-5</v>
      </c>
      <c r="R1168" s="51"/>
    </row>
    <row r="1169" spans="1:18" outlineLevel="3">
      <c r="A1169" s="48">
        <v>1168</v>
      </c>
      <c r="B1169" s="48">
        <v>4</v>
      </c>
      <c r="C1169" s="48" t="s">
        <v>2474</v>
      </c>
      <c r="D1169" s="48" t="s">
        <v>2474</v>
      </c>
      <c r="E1169" s="48" t="s">
        <v>2087</v>
      </c>
      <c r="F1169" s="48" t="s">
        <v>2088</v>
      </c>
      <c r="G1169" s="48" t="s">
        <v>24</v>
      </c>
      <c r="H1169" s="48" t="s">
        <v>40</v>
      </c>
      <c r="I1169" s="48" t="s">
        <v>2280</v>
      </c>
      <c r="J1169" s="48"/>
      <c r="K1169" s="48" t="s">
        <v>2475</v>
      </c>
      <c r="L1169" s="48" t="s">
        <v>2474</v>
      </c>
      <c r="M1169" s="48" t="s">
        <v>2436</v>
      </c>
      <c r="N1169" s="48" t="s">
        <v>22</v>
      </c>
      <c r="O1169" s="49">
        <v>596325.42254599999</v>
      </c>
      <c r="P1169" s="50">
        <v>857873.75</v>
      </c>
      <c r="Q1169" s="51">
        <f t="shared" si="19"/>
        <v>2.5000000000000001E-5</v>
      </c>
      <c r="R1169" s="51"/>
    </row>
    <row r="1170" spans="1:18" outlineLevel="3">
      <c r="A1170" s="48">
        <v>1169</v>
      </c>
      <c r="B1170" s="48">
        <v>4</v>
      </c>
      <c r="C1170" s="48" t="s">
        <v>2476</v>
      </c>
      <c r="D1170" s="48" t="s">
        <v>2476</v>
      </c>
      <c r="E1170" s="48" t="s">
        <v>2087</v>
      </c>
      <c r="F1170" s="48" t="s">
        <v>2088</v>
      </c>
      <c r="G1170" s="48" t="s">
        <v>24</v>
      </c>
      <c r="H1170" s="48" t="s">
        <v>40</v>
      </c>
      <c r="I1170" s="48" t="s">
        <v>2280</v>
      </c>
      <c r="J1170" s="48"/>
      <c r="K1170" s="48" t="s">
        <v>2477</v>
      </c>
      <c r="L1170" s="48" t="s">
        <v>2476</v>
      </c>
      <c r="M1170" s="48" t="s">
        <v>98</v>
      </c>
      <c r="N1170" s="48" t="s">
        <v>22</v>
      </c>
      <c r="O1170" s="49">
        <v>503814.14254999999</v>
      </c>
      <c r="P1170" s="50">
        <v>808843.38</v>
      </c>
      <c r="Q1170" s="51">
        <f t="shared" si="19"/>
        <v>2.4000000000000001E-5</v>
      </c>
      <c r="R1170" s="51"/>
    </row>
    <row r="1171" spans="1:18" outlineLevel="3">
      <c r="A1171" s="48">
        <v>1170</v>
      </c>
      <c r="B1171" s="48">
        <v>4</v>
      </c>
      <c r="C1171" s="48" t="s">
        <v>2478</v>
      </c>
      <c r="D1171" s="48" t="s">
        <v>2478</v>
      </c>
      <c r="E1171" s="48" t="s">
        <v>2087</v>
      </c>
      <c r="F1171" s="48" t="s">
        <v>2088</v>
      </c>
      <c r="G1171" s="48" t="s">
        <v>24</v>
      </c>
      <c r="H1171" s="48" t="s">
        <v>40</v>
      </c>
      <c r="I1171" s="48" t="s">
        <v>2280</v>
      </c>
      <c r="J1171" s="48"/>
      <c r="K1171" s="48" t="s">
        <v>2479</v>
      </c>
      <c r="L1171" s="48" t="s">
        <v>2478</v>
      </c>
      <c r="M1171" s="48" t="s">
        <v>2480</v>
      </c>
      <c r="N1171" s="48" t="s">
        <v>22</v>
      </c>
      <c r="O1171" s="49">
        <v>322468.27139900002</v>
      </c>
      <c r="P1171" s="50">
        <v>773472.4</v>
      </c>
      <c r="Q1171" s="51">
        <f t="shared" si="19"/>
        <v>2.3E-5</v>
      </c>
      <c r="R1171" s="51"/>
    </row>
    <row r="1172" spans="1:18" outlineLevel="3">
      <c r="A1172" s="48">
        <v>1171</v>
      </c>
      <c r="B1172" s="48">
        <v>4</v>
      </c>
      <c r="C1172" s="48" t="s">
        <v>2481</v>
      </c>
      <c r="D1172" s="48" t="s">
        <v>2481</v>
      </c>
      <c r="E1172" s="48" t="s">
        <v>2087</v>
      </c>
      <c r="F1172" s="48" t="s">
        <v>2088</v>
      </c>
      <c r="G1172" s="48" t="s">
        <v>24</v>
      </c>
      <c r="H1172" s="48" t="s">
        <v>40</v>
      </c>
      <c r="I1172" s="48" t="s">
        <v>2280</v>
      </c>
      <c r="J1172" s="48"/>
      <c r="K1172" s="48" t="s">
        <v>2482</v>
      </c>
      <c r="L1172" s="48" t="s">
        <v>2481</v>
      </c>
      <c r="M1172" s="48" t="s">
        <v>56</v>
      </c>
      <c r="N1172" s="48" t="s">
        <v>22</v>
      </c>
      <c r="O1172" s="49">
        <v>501314.58752</v>
      </c>
      <c r="P1172" s="50">
        <v>764755.4</v>
      </c>
      <c r="Q1172" s="51">
        <f t="shared" si="19"/>
        <v>2.1999999999999999E-5</v>
      </c>
      <c r="R1172" s="51"/>
    </row>
    <row r="1173" spans="1:18" outlineLevel="3">
      <c r="A1173" s="48">
        <v>1172</v>
      </c>
      <c r="B1173" s="48">
        <v>4</v>
      </c>
      <c r="C1173" s="48" t="s">
        <v>2483</v>
      </c>
      <c r="D1173" s="48" t="s">
        <v>2483</v>
      </c>
      <c r="E1173" s="48" t="s">
        <v>2087</v>
      </c>
      <c r="F1173" s="48" t="s">
        <v>2088</v>
      </c>
      <c r="G1173" s="48" t="s">
        <v>24</v>
      </c>
      <c r="H1173" s="48" t="s">
        <v>40</v>
      </c>
      <c r="I1173" s="48" t="s">
        <v>2280</v>
      </c>
      <c r="J1173" s="48"/>
      <c r="K1173" s="48" t="s">
        <v>2484</v>
      </c>
      <c r="L1173" s="48" t="s">
        <v>2483</v>
      </c>
      <c r="M1173" s="48" t="s">
        <v>2485</v>
      </c>
      <c r="N1173" s="48" t="s">
        <v>22</v>
      </c>
      <c r="O1173" s="49">
        <v>283410.20307699998</v>
      </c>
      <c r="P1173" s="50">
        <v>756563.54</v>
      </c>
      <c r="Q1173" s="51">
        <f t="shared" si="19"/>
        <v>2.1999999999999999E-5</v>
      </c>
      <c r="R1173" s="51"/>
    </row>
    <row r="1174" spans="1:18" outlineLevel="3">
      <c r="A1174" s="48">
        <v>1173</v>
      </c>
      <c r="B1174" s="48">
        <v>4</v>
      </c>
      <c r="C1174" s="48" t="s">
        <v>2486</v>
      </c>
      <c r="D1174" s="48" t="s">
        <v>2486</v>
      </c>
      <c r="E1174" s="48" t="s">
        <v>2087</v>
      </c>
      <c r="F1174" s="48" t="s">
        <v>2088</v>
      </c>
      <c r="G1174" s="48" t="s">
        <v>24</v>
      </c>
      <c r="H1174" s="48" t="s">
        <v>40</v>
      </c>
      <c r="I1174" s="48" t="s">
        <v>2280</v>
      </c>
      <c r="J1174" s="48"/>
      <c r="K1174" s="48" t="s">
        <v>2487</v>
      </c>
      <c r="L1174" s="48" t="s">
        <v>2486</v>
      </c>
      <c r="M1174" s="48" t="s">
        <v>2226</v>
      </c>
      <c r="N1174" s="48" t="s">
        <v>22</v>
      </c>
      <c r="O1174" s="49">
        <v>691756.38691700005</v>
      </c>
      <c r="P1174" s="50">
        <v>747304.42</v>
      </c>
      <c r="Q1174" s="51">
        <f t="shared" si="19"/>
        <v>2.1999999999999999E-5</v>
      </c>
      <c r="R1174" s="51"/>
    </row>
    <row r="1175" spans="1:18" outlineLevel="3">
      <c r="A1175" s="48">
        <v>1174</v>
      </c>
      <c r="B1175" s="48">
        <v>4</v>
      </c>
      <c r="C1175" s="48" t="s">
        <v>2488</v>
      </c>
      <c r="D1175" s="48" t="s">
        <v>2488</v>
      </c>
      <c r="E1175" s="48" t="s">
        <v>2087</v>
      </c>
      <c r="F1175" s="48" t="s">
        <v>2088</v>
      </c>
      <c r="G1175" s="48" t="s">
        <v>24</v>
      </c>
      <c r="H1175" s="48" t="s">
        <v>40</v>
      </c>
      <c r="I1175" s="48" t="s">
        <v>2280</v>
      </c>
      <c r="J1175" s="48"/>
      <c r="K1175" s="48" t="s">
        <v>2489</v>
      </c>
      <c r="L1175" s="48" t="s">
        <v>2488</v>
      </c>
      <c r="M1175" s="48" t="s">
        <v>2490</v>
      </c>
      <c r="N1175" s="48" t="s">
        <v>22</v>
      </c>
      <c r="O1175" s="49">
        <v>426265.285302</v>
      </c>
      <c r="P1175" s="50">
        <v>725716.65</v>
      </c>
      <c r="Q1175" s="51">
        <f t="shared" si="19"/>
        <v>2.0999999999999999E-5</v>
      </c>
      <c r="R1175" s="51"/>
    </row>
    <row r="1176" spans="1:18" outlineLevel="3">
      <c r="A1176" s="48">
        <v>1175</v>
      </c>
      <c r="B1176" s="48">
        <v>4</v>
      </c>
      <c r="C1176" s="48" t="s">
        <v>2491</v>
      </c>
      <c r="D1176" s="48" t="s">
        <v>2491</v>
      </c>
      <c r="E1176" s="48" t="s">
        <v>2087</v>
      </c>
      <c r="F1176" s="48" t="s">
        <v>2088</v>
      </c>
      <c r="G1176" s="48" t="s">
        <v>24</v>
      </c>
      <c r="H1176" s="48" t="s">
        <v>40</v>
      </c>
      <c r="I1176" s="48" t="s">
        <v>2280</v>
      </c>
      <c r="J1176" s="48"/>
      <c r="K1176" s="48" t="s">
        <v>2492</v>
      </c>
      <c r="L1176" s="48" t="s">
        <v>2491</v>
      </c>
      <c r="M1176" s="48" t="s">
        <v>2392</v>
      </c>
      <c r="N1176" s="48" t="s">
        <v>22</v>
      </c>
      <c r="O1176" s="49">
        <v>418209.684351</v>
      </c>
      <c r="P1176" s="50">
        <v>686825.76</v>
      </c>
      <c r="Q1176" s="51">
        <f t="shared" si="19"/>
        <v>2.0000000000000002E-5</v>
      </c>
      <c r="R1176" s="51"/>
    </row>
    <row r="1177" spans="1:18" outlineLevel="3">
      <c r="A1177" s="48">
        <v>1176</v>
      </c>
      <c r="B1177" s="48">
        <v>4</v>
      </c>
      <c r="C1177" s="48" t="s">
        <v>2493</v>
      </c>
      <c r="D1177" s="48" t="s">
        <v>2493</v>
      </c>
      <c r="E1177" s="48" t="s">
        <v>2087</v>
      </c>
      <c r="F1177" s="48" t="s">
        <v>2088</v>
      </c>
      <c r="G1177" s="48" t="s">
        <v>24</v>
      </c>
      <c r="H1177" s="48" t="s">
        <v>40</v>
      </c>
      <c r="I1177" s="48" t="s">
        <v>2280</v>
      </c>
      <c r="J1177" s="48"/>
      <c r="K1177" s="48" t="s">
        <v>2494</v>
      </c>
      <c r="L1177" s="48" t="s">
        <v>2493</v>
      </c>
      <c r="M1177" s="48" t="s">
        <v>68</v>
      </c>
      <c r="N1177" s="48" t="s">
        <v>22</v>
      </c>
      <c r="O1177" s="49">
        <v>666203.65913199994</v>
      </c>
      <c r="P1177" s="50">
        <v>681972.7</v>
      </c>
      <c r="Q1177" s="51">
        <f t="shared" si="19"/>
        <v>2.0000000000000002E-5</v>
      </c>
      <c r="R1177" s="51"/>
    </row>
    <row r="1178" spans="1:18" outlineLevel="3">
      <c r="A1178" s="48">
        <v>1177</v>
      </c>
      <c r="B1178" s="48">
        <v>4</v>
      </c>
      <c r="C1178" s="48" t="s">
        <v>2495</v>
      </c>
      <c r="D1178" s="48" t="s">
        <v>2495</v>
      </c>
      <c r="E1178" s="48" t="s">
        <v>2087</v>
      </c>
      <c r="F1178" s="48" t="s">
        <v>2088</v>
      </c>
      <c r="G1178" s="48" t="s">
        <v>24</v>
      </c>
      <c r="H1178" s="48" t="s">
        <v>40</v>
      </c>
      <c r="I1178" s="48" t="s">
        <v>2280</v>
      </c>
      <c r="J1178" s="48"/>
      <c r="K1178" s="48" t="s">
        <v>2496</v>
      </c>
      <c r="L1178" s="48" t="s">
        <v>2495</v>
      </c>
      <c r="M1178" s="48" t="s">
        <v>2175</v>
      </c>
      <c r="N1178" s="48" t="s">
        <v>22</v>
      </c>
      <c r="O1178" s="49">
        <v>258817.894229</v>
      </c>
      <c r="P1178" s="50">
        <v>646190.64</v>
      </c>
      <c r="Q1178" s="51">
        <f t="shared" si="19"/>
        <v>1.9000000000000001E-5</v>
      </c>
      <c r="R1178" s="51"/>
    </row>
    <row r="1179" spans="1:18" outlineLevel="3">
      <c r="A1179" s="48">
        <v>1178</v>
      </c>
      <c r="B1179" s="48">
        <v>4</v>
      </c>
      <c r="C1179" s="48" t="s">
        <v>2497</v>
      </c>
      <c r="D1179" s="48" t="s">
        <v>2497</v>
      </c>
      <c r="E1179" s="48" t="s">
        <v>2087</v>
      </c>
      <c r="F1179" s="48" t="s">
        <v>2088</v>
      </c>
      <c r="G1179" s="48" t="s">
        <v>24</v>
      </c>
      <c r="H1179" s="48" t="s">
        <v>40</v>
      </c>
      <c r="I1179" s="48" t="s">
        <v>2280</v>
      </c>
      <c r="J1179" s="48"/>
      <c r="K1179" s="48" t="s">
        <v>2498</v>
      </c>
      <c r="L1179" s="48" t="s">
        <v>2497</v>
      </c>
      <c r="M1179" s="48" t="s">
        <v>104</v>
      </c>
      <c r="N1179" s="48" t="s">
        <v>22</v>
      </c>
      <c r="O1179" s="49">
        <v>461217.01098700002</v>
      </c>
      <c r="P1179" s="50">
        <v>634219.51</v>
      </c>
      <c r="Q1179" s="51">
        <f t="shared" si="19"/>
        <v>1.9000000000000001E-5</v>
      </c>
      <c r="R1179" s="51"/>
    </row>
    <row r="1180" spans="1:18" outlineLevel="3">
      <c r="A1180" s="48">
        <v>1179</v>
      </c>
      <c r="B1180" s="48">
        <v>4</v>
      </c>
      <c r="C1180" s="48" t="s">
        <v>2499</v>
      </c>
      <c r="D1180" s="48" t="s">
        <v>2499</v>
      </c>
      <c r="E1180" s="48" t="s">
        <v>2087</v>
      </c>
      <c r="F1180" s="48" t="s">
        <v>2088</v>
      </c>
      <c r="G1180" s="48" t="s">
        <v>24</v>
      </c>
      <c r="H1180" s="48" t="s">
        <v>40</v>
      </c>
      <c r="I1180" s="48" t="s">
        <v>2280</v>
      </c>
      <c r="J1180" s="48"/>
      <c r="K1180" s="48" t="s">
        <v>2500</v>
      </c>
      <c r="L1180" s="48" t="s">
        <v>2499</v>
      </c>
      <c r="M1180" s="48" t="s">
        <v>2480</v>
      </c>
      <c r="N1180" s="48" t="s">
        <v>22</v>
      </c>
      <c r="O1180" s="49">
        <v>99896.143960999994</v>
      </c>
      <c r="P1180" s="50">
        <v>629075.99</v>
      </c>
      <c r="Q1180" s="51">
        <f t="shared" si="19"/>
        <v>1.8E-5</v>
      </c>
      <c r="R1180" s="51"/>
    </row>
    <row r="1181" spans="1:18" outlineLevel="3">
      <c r="A1181" s="48">
        <v>1180</v>
      </c>
      <c r="B1181" s="48">
        <v>4</v>
      </c>
      <c r="C1181" s="48" t="s">
        <v>2501</v>
      </c>
      <c r="D1181" s="48" t="s">
        <v>2501</v>
      </c>
      <c r="E1181" s="48" t="s">
        <v>2087</v>
      </c>
      <c r="F1181" s="48" t="s">
        <v>2088</v>
      </c>
      <c r="G1181" s="48" t="s">
        <v>24</v>
      </c>
      <c r="H1181" s="48" t="s">
        <v>40</v>
      </c>
      <c r="I1181" s="48" t="s">
        <v>2280</v>
      </c>
      <c r="J1181" s="48"/>
      <c r="K1181" s="48" t="s">
        <v>2502</v>
      </c>
      <c r="L1181" s="48" t="s">
        <v>2501</v>
      </c>
      <c r="M1181" s="48" t="s">
        <v>62</v>
      </c>
      <c r="N1181" s="48" t="s">
        <v>22</v>
      </c>
      <c r="O1181" s="49">
        <v>365367.13483699999</v>
      </c>
      <c r="P1181" s="50">
        <v>594854.23</v>
      </c>
      <c r="Q1181" s="51">
        <f t="shared" si="19"/>
        <v>1.7E-5</v>
      </c>
      <c r="R1181" s="51"/>
    </row>
    <row r="1182" spans="1:18" outlineLevel="3">
      <c r="A1182" s="48">
        <v>1181</v>
      </c>
      <c r="B1182" s="48">
        <v>4</v>
      </c>
      <c r="C1182" s="48" t="s">
        <v>2503</v>
      </c>
      <c r="D1182" s="48" t="s">
        <v>2503</v>
      </c>
      <c r="E1182" s="48" t="s">
        <v>2087</v>
      </c>
      <c r="F1182" s="48" t="s">
        <v>2088</v>
      </c>
      <c r="G1182" s="48" t="s">
        <v>24</v>
      </c>
      <c r="H1182" s="48" t="s">
        <v>40</v>
      </c>
      <c r="I1182" s="48" t="s">
        <v>2280</v>
      </c>
      <c r="J1182" s="48"/>
      <c r="K1182" s="48" t="s">
        <v>2504</v>
      </c>
      <c r="L1182" s="48" t="s">
        <v>2503</v>
      </c>
      <c r="M1182" s="48" t="s">
        <v>115</v>
      </c>
      <c r="N1182" s="48" t="s">
        <v>22</v>
      </c>
      <c r="O1182" s="49">
        <v>664061.311842</v>
      </c>
      <c r="P1182" s="50">
        <v>586963.79</v>
      </c>
      <c r="Q1182" s="51">
        <f t="shared" si="19"/>
        <v>1.7E-5</v>
      </c>
      <c r="R1182" s="51"/>
    </row>
    <row r="1183" spans="1:18" outlineLevel="3">
      <c r="A1183" s="48">
        <v>1182</v>
      </c>
      <c r="B1183" s="48">
        <v>4</v>
      </c>
      <c r="C1183" s="48" t="s">
        <v>2505</v>
      </c>
      <c r="D1183" s="48" t="s">
        <v>2505</v>
      </c>
      <c r="E1183" s="48" t="s">
        <v>2087</v>
      </c>
      <c r="F1183" s="48" t="s">
        <v>2088</v>
      </c>
      <c r="G1183" s="48" t="s">
        <v>24</v>
      </c>
      <c r="H1183" s="48" t="s">
        <v>40</v>
      </c>
      <c r="I1183" s="48" t="s">
        <v>2280</v>
      </c>
      <c r="J1183" s="48"/>
      <c r="K1183" s="48" t="s">
        <v>2506</v>
      </c>
      <c r="L1183" s="48" t="s">
        <v>2505</v>
      </c>
      <c r="M1183" s="48" t="s">
        <v>2256</v>
      </c>
      <c r="N1183" s="48" t="s">
        <v>22</v>
      </c>
      <c r="O1183" s="49">
        <v>512671.96393600001</v>
      </c>
      <c r="P1183" s="50">
        <v>581216.21</v>
      </c>
      <c r="Q1183" s="51">
        <f t="shared" si="19"/>
        <v>1.7E-5</v>
      </c>
      <c r="R1183" s="51"/>
    </row>
    <row r="1184" spans="1:18" outlineLevel="3">
      <c r="A1184" s="48">
        <v>1183</v>
      </c>
      <c r="B1184" s="48">
        <v>4</v>
      </c>
      <c r="C1184" s="48" t="s">
        <v>2507</v>
      </c>
      <c r="D1184" s="48" t="s">
        <v>2507</v>
      </c>
      <c r="E1184" s="48" t="s">
        <v>2087</v>
      </c>
      <c r="F1184" s="48" t="s">
        <v>2088</v>
      </c>
      <c r="G1184" s="48" t="s">
        <v>24</v>
      </c>
      <c r="H1184" s="48" t="s">
        <v>40</v>
      </c>
      <c r="I1184" s="48" t="s">
        <v>2280</v>
      </c>
      <c r="J1184" s="48"/>
      <c r="K1184" s="48" t="s">
        <v>2508</v>
      </c>
      <c r="L1184" s="48" t="s">
        <v>2507</v>
      </c>
      <c r="M1184" s="48" t="s">
        <v>56</v>
      </c>
      <c r="N1184" s="48" t="s">
        <v>22</v>
      </c>
      <c r="O1184" s="49">
        <v>448408.63592899998</v>
      </c>
      <c r="P1184" s="50">
        <v>578895.55000000005</v>
      </c>
      <c r="Q1184" s="51">
        <f t="shared" si="19"/>
        <v>1.7E-5</v>
      </c>
      <c r="R1184" s="51"/>
    </row>
    <row r="1185" spans="1:18" outlineLevel="3">
      <c r="A1185" s="48">
        <v>1184</v>
      </c>
      <c r="B1185" s="48">
        <v>4</v>
      </c>
      <c r="C1185" s="48" t="s">
        <v>2509</v>
      </c>
      <c r="D1185" s="48" t="s">
        <v>2509</v>
      </c>
      <c r="E1185" s="48" t="s">
        <v>2087</v>
      </c>
      <c r="F1185" s="48" t="s">
        <v>2088</v>
      </c>
      <c r="G1185" s="48" t="s">
        <v>24</v>
      </c>
      <c r="H1185" s="48" t="s">
        <v>40</v>
      </c>
      <c r="I1185" s="48" t="s">
        <v>2280</v>
      </c>
      <c r="J1185" s="48"/>
      <c r="K1185" s="48" t="s">
        <v>2510</v>
      </c>
      <c r="L1185" s="48" t="s">
        <v>2509</v>
      </c>
      <c r="M1185" s="48" t="s">
        <v>2298</v>
      </c>
      <c r="N1185" s="48" t="s">
        <v>22</v>
      </c>
      <c r="O1185" s="49">
        <v>431728.868074</v>
      </c>
      <c r="P1185" s="50">
        <v>575969.48</v>
      </c>
      <c r="Q1185" s="51">
        <f t="shared" si="19"/>
        <v>1.7E-5</v>
      </c>
      <c r="R1185" s="51"/>
    </row>
    <row r="1186" spans="1:18" outlineLevel="3">
      <c r="A1186" s="48">
        <v>1185</v>
      </c>
      <c r="B1186" s="48">
        <v>4</v>
      </c>
      <c r="C1186" s="48" t="s">
        <v>2511</v>
      </c>
      <c r="D1186" s="48" t="s">
        <v>2511</v>
      </c>
      <c r="E1186" s="48" t="s">
        <v>2087</v>
      </c>
      <c r="F1186" s="48" t="s">
        <v>2088</v>
      </c>
      <c r="G1186" s="48" t="s">
        <v>24</v>
      </c>
      <c r="H1186" s="48" t="s">
        <v>40</v>
      </c>
      <c r="I1186" s="48" t="s">
        <v>2280</v>
      </c>
      <c r="J1186" s="48"/>
      <c r="K1186" s="48" t="s">
        <v>2512</v>
      </c>
      <c r="L1186" s="48" t="s">
        <v>2511</v>
      </c>
      <c r="M1186" s="48" t="s">
        <v>2490</v>
      </c>
      <c r="N1186" s="48" t="s">
        <v>22</v>
      </c>
      <c r="O1186" s="49">
        <v>505563.79845100001</v>
      </c>
      <c r="P1186" s="50">
        <v>525483.01</v>
      </c>
      <c r="Q1186" s="51">
        <f t="shared" si="19"/>
        <v>1.5E-5</v>
      </c>
      <c r="R1186" s="51"/>
    </row>
    <row r="1187" spans="1:18" outlineLevel="3">
      <c r="A1187" s="48">
        <v>1186</v>
      </c>
      <c r="B1187" s="48">
        <v>4</v>
      </c>
      <c r="C1187" s="48" t="s">
        <v>2513</v>
      </c>
      <c r="D1187" s="48" t="s">
        <v>2513</v>
      </c>
      <c r="E1187" s="48" t="s">
        <v>2087</v>
      </c>
      <c r="F1187" s="48" t="s">
        <v>2088</v>
      </c>
      <c r="G1187" s="48" t="s">
        <v>24</v>
      </c>
      <c r="H1187" s="48" t="s">
        <v>40</v>
      </c>
      <c r="I1187" s="48" t="s">
        <v>2280</v>
      </c>
      <c r="J1187" s="48"/>
      <c r="K1187" s="48" t="s">
        <v>2514</v>
      </c>
      <c r="L1187" s="48" t="s">
        <v>2513</v>
      </c>
      <c r="M1187" s="48" t="s">
        <v>2331</v>
      </c>
      <c r="N1187" s="48" t="s">
        <v>22</v>
      </c>
      <c r="O1187" s="49">
        <v>443402.39697599999</v>
      </c>
      <c r="P1187" s="50">
        <v>522061.98</v>
      </c>
      <c r="Q1187" s="51">
        <f t="shared" si="19"/>
        <v>1.5E-5</v>
      </c>
      <c r="R1187" s="51"/>
    </row>
    <row r="1188" spans="1:18" outlineLevel="3">
      <c r="A1188" s="48">
        <v>1187</v>
      </c>
      <c r="B1188" s="48">
        <v>4</v>
      </c>
      <c r="C1188" s="48" t="s">
        <v>2515</v>
      </c>
      <c r="D1188" s="48" t="s">
        <v>2515</v>
      </c>
      <c r="E1188" s="48" t="s">
        <v>2087</v>
      </c>
      <c r="F1188" s="48" t="s">
        <v>2088</v>
      </c>
      <c r="G1188" s="48" t="s">
        <v>24</v>
      </c>
      <c r="H1188" s="48" t="s">
        <v>40</v>
      </c>
      <c r="I1188" s="48" t="s">
        <v>2280</v>
      </c>
      <c r="J1188" s="48"/>
      <c r="K1188" s="48" t="s">
        <v>2516</v>
      </c>
      <c r="L1188" s="48" t="s">
        <v>2515</v>
      </c>
      <c r="M1188" s="48" t="s">
        <v>2421</v>
      </c>
      <c r="N1188" s="48" t="s">
        <v>22</v>
      </c>
      <c r="O1188" s="49">
        <v>809206.29732200003</v>
      </c>
      <c r="P1188" s="50">
        <v>509476.28</v>
      </c>
      <c r="Q1188" s="51">
        <f t="shared" si="19"/>
        <v>1.5E-5</v>
      </c>
      <c r="R1188" s="51"/>
    </row>
    <row r="1189" spans="1:18" outlineLevel="3">
      <c r="A1189" s="48">
        <v>1188</v>
      </c>
      <c r="B1189" s="48">
        <v>4</v>
      </c>
      <c r="C1189" s="48" t="s">
        <v>2517</v>
      </c>
      <c r="D1189" s="48" t="s">
        <v>2517</v>
      </c>
      <c r="E1189" s="48" t="s">
        <v>2087</v>
      </c>
      <c r="F1189" s="48" t="s">
        <v>2088</v>
      </c>
      <c r="G1189" s="48" t="s">
        <v>24</v>
      </c>
      <c r="H1189" s="48" t="s">
        <v>40</v>
      </c>
      <c r="I1189" s="48" t="s">
        <v>2280</v>
      </c>
      <c r="J1189" s="48"/>
      <c r="K1189" s="48" t="s">
        <v>2518</v>
      </c>
      <c r="L1189" s="48" t="s">
        <v>2517</v>
      </c>
      <c r="M1189" s="48" t="s">
        <v>2519</v>
      </c>
      <c r="N1189" s="48" t="s">
        <v>22</v>
      </c>
      <c r="O1189" s="49">
        <v>449298.55355999997</v>
      </c>
      <c r="P1189" s="50">
        <v>464439.91</v>
      </c>
      <c r="Q1189" s="51">
        <f t="shared" si="19"/>
        <v>1.4E-5</v>
      </c>
      <c r="R1189" s="51"/>
    </row>
    <row r="1190" spans="1:18" outlineLevel="3">
      <c r="A1190" s="48">
        <v>1189</v>
      </c>
      <c r="B1190" s="48">
        <v>4</v>
      </c>
      <c r="C1190" s="48" t="s">
        <v>2520</v>
      </c>
      <c r="D1190" s="48" t="s">
        <v>2520</v>
      </c>
      <c r="E1190" s="48" t="s">
        <v>2087</v>
      </c>
      <c r="F1190" s="48" t="s">
        <v>2088</v>
      </c>
      <c r="G1190" s="48" t="s">
        <v>24</v>
      </c>
      <c r="H1190" s="48" t="s">
        <v>40</v>
      </c>
      <c r="I1190" s="48" t="s">
        <v>2280</v>
      </c>
      <c r="J1190" s="48"/>
      <c r="K1190" s="48" t="s">
        <v>2521</v>
      </c>
      <c r="L1190" s="48" t="s">
        <v>2520</v>
      </c>
      <c r="M1190" s="48" t="s">
        <v>2320</v>
      </c>
      <c r="N1190" s="48" t="s">
        <v>22</v>
      </c>
      <c r="O1190" s="49">
        <v>397948.41223100002</v>
      </c>
      <c r="P1190" s="50">
        <v>456486.62</v>
      </c>
      <c r="Q1190" s="51">
        <f t="shared" si="19"/>
        <v>1.2999999999999999E-5</v>
      </c>
      <c r="R1190" s="51"/>
    </row>
    <row r="1191" spans="1:18" outlineLevel="3">
      <c r="A1191" s="48">
        <v>1190</v>
      </c>
      <c r="B1191" s="48">
        <v>4</v>
      </c>
      <c r="C1191" s="48" t="s">
        <v>2522</v>
      </c>
      <c r="D1191" s="48" t="s">
        <v>2522</v>
      </c>
      <c r="E1191" s="48" t="s">
        <v>2087</v>
      </c>
      <c r="F1191" s="48" t="s">
        <v>2088</v>
      </c>
      <c r="G1191" s="48" t="s">
        <v>24</v>
      </c>
      <c r="H1191" s="48" t="s">
        <v>40</v>
      </c>
      <c r="I1191" s="48" t="s">
        <v>2280</v>
      </c>
      <c r="J1191" s="48"/>
      <c r="K1191" s="48" t="s">
        <v>2523</v>
      </c>
      <c r="L1191" s="48" t="s">
        <v>2522</v>
      </c>
      <c r="M1191" s="48" t="s">
        <v>350</v>
      </c>
      <c r="N1191" s="48" t="s">
        <v>22</v>
      </c>
      <c r="O1191" s="49">
        <v>406440.300827</v>
      </c>
      <c r="P1191" s="50">
        <v>429769.97</v>
      </c>
      <c r="Q1191" s="51">
        <f t="shared" si="19"/>
        <v>1.2999999999999999E-5</v>
      </c>
      <c r="R1191" s="51"/>
    </row>
    <row r="1192" spans="1:18" outlineLevel="3">
      <c r="A1192" s="48">
        <v>1191</v>
      </c>
      <c r="B1192" s="48">
        <v>4</v>
      </c>
      <c r="C1192" s="48" t="s">
        <v>2524</v>
      </c>
      <c r="D1192" s="48" t="s">
        <v>2524</v>
      </c>
      <c r="E1192" s="48" t="s">
        <v>2087</v>
      </c>
      <c r="F1192" s="48" t="s">
        <v>2088</v>
      </c>
      <c r="G1192" s="48" t="s">
        <v>24</v>
      </c>
      <c r="H1192" s="48" t="s">
        <v>40</v>
      </c>
      <c r="I1192" s="48" t="s">
        <v>2280</v>
      </c>
      <c r="J1192" s="48"/>
      <c r="K1192" s="48" t="s">
        <v>2525</v>
      </c>
      <c r="L1192" s="48" t="s">
        <v>2524</v>
      </c>
      <c r="M1192" s="48" t="s">
        <v>2301</v>
      </c>
      <c r="N1192" s="48" t="s">
        <v>22</v>
      </c>
      <c r="O1192" s="49">
        <v>78805.376025999998</v>
      </c>
      <c r="P1192" s="50">
        <v>427188.18</v>
      </c>
      <c r="Q1192" s="51">
        <f t="shared" si="19"/>
        <v>1.2E-5</v>
      </c>
      <c r="R1192" s="51"/>
    </row>
    <row r="1193" spans="1:18" outlineLevel="3">
      <c r="A1193" s="48">
        <v>1192</v>
      </c>
      <c r="B1193" s="48">
        <v>4</v>
      </c>
      <c r="C1193" s="48" t="s">
        <v>2526</v>
      </c>
      <c r="D1193" s="48" t="s">
        <v>2526</v>
      </c>
      <c r="E1193" s="48" t="s">
        <v>2087</v>
      </c>
      <c r="F1193" s="48" t="s">
        <v>2088</v>
      </c>
      <c r="G1193" s="48" t="s">
        <v>24</v>
      </c>
      <c r="H1193" s="48" t="s">
        <v>40</v>
      </c>
      <c r="I1193" s="48" t="s">
        <v>2280</v>
      </c>
      <c r="J1193" s="48"/>
      <c r="K1193" s="48" t="s">
        <v>2527</v>
      </c>
      <c r="L1193" s="48" t="s">
        <v>2526</v>
      </c>
      <c r="M1193" s="48" t="s">
        <v>98</v>
      </c>
      <c r="N1193" s="48" t="s">
        <v>22</v>
      </c>
      <c r="O1193" s="49">
        <v>351224.987433</v>
      </c>
      <c r="P1193" s="50">
        <v>334622.58</v>
      </c>
      <c r="Q1193" s="51">
        <f t="shared" si="19"/>
        <v>1.0000000000000001E-5</v>
      </c>
      <c r="R1193" s="51"/>
    </row>
    <row r="1194" spans="1:18" outlineLevel="3">
      <c r="A1194" s="48">
        <v>1193</v>
      </c>
      <c r="B1194" s="48">
        <v>4</v>
      </c>
      <c r="C1194" s="48" t="s">
        <v>2528</v>
      </c>
      <c r="D1194" s="48" t="s">
        <v>2528</v>
      </c>
      <c r="E1194" s="48" t="s">
        <v>2087</v>
      </c>
      <c r="F1194" s="48" t="s">
        <v>2088</v>
      </c>
      <c r="G1194" s="48" t="s">
        <v>24</v>
      </c>
      <c r="H1194" s="48" t="s">
        <v>40</v>
      </c>
      <c r="I1194" s="48" t="s">
        <v>2280</v>
      </c>
      <c r="J1194" s="48"/>
      <c r="K1194" s="48" t="s">
        <v>2529</v>
      </c>
      <c r="L1194" s="48" t="s">
        <v>2528</v>
      </c>
      <c r="M1194" s="48" t="s">
        <v>2199</v>
      </c>
      <c r="N1194" s="48" t="s">
        <v>22</v>
      </c>
      <c r="O1194" s="49">
        <v>206137.84577300001</v>
      </c>
      <c r="P1194" s="50">
        <v>281543.07</v>
      </c>
      <c r="Q1194" s="51">
        <f t="shared" si="19"/>
        <v>7.9999999999999996E-6</v>
      </c>
      <c r="R1194" s="51"/>
    </row>
    <row r="1195" spans="1:18" outlineLevel="3">
      <c r="A1195" s="48">
        <v>1194</v>
      </c>
      <c r="B1195" s="48">
        <v>4</v>
      </c>
      <c r="C1195" s="48" t="s">
        <v>2530</v>
      </c>
      <c r="D1195" s="48" t="s">
        <v>2530</v>
      </c>
      <c r="E1195" s="48" t="s">
        <v>2087</v>
      </c>
      <c r="F1195" s="48" t="s">
        <v>2088</v>
      </c>
      <c r="G1195" s="48" t="s">
        <v>24</v>
      </c>
      <c r="H1195" s="48" t="s">
        <v>40</v>
      </c>
      <c r="I1195" s="48" t="s">
        <v>2280</v>
      </c>
      <c r="J1195" s="48"/>
      <c r="K1195" s="48" t="s">
        <v>2531</v>
      </c>
      <c r="L1195" s="48" t="s">
        <v>2530</v>
      </c>
      <c r="M1195" s="48" t="s">
        <v>2178</v>
      </c>
      <c r="N1195" s="48" t="s">
        <v>22</v>
      </c>
      <c r="O1195" s="49">
        <v>236174.27017999999</v>
      </c>
      <c r="P1195" s="50">
        <v>277079.65000000002</v>
      </c>
      <c r="Q1195" s="51">
        <f t="shared" si="19"/>
        <v>7.9999999999999996E-6</v>
      </c>
      <c r="R1195" s="51"/>
    </row>
    <row r="1196" spans="1:18" outlineLevel="3">
      <c r="A1196" s="48">
        <v>1195</v>
      </c>
      <c r="B1196" s="48">
        <v>4</v>
      </c>
      <c r="C1196" s="48" t="s">
        <v>2532</v>
      </c>
      <c r="D1196" s="48" t="s">
        <v>2532</v>
      </c>
      <c r="E1196" s="48" t="s">
        <v>2087</v>
      </c>
      <c r="F1196" s="48" t="s">
        <v>2088</v>
      </c>
      <c r="G1196" s="48" t="s">
        <v>24</v>
      </c>
      <c r="H1196" s="48" t="s">
        <v>40</v>
      </c>
      <c r="I1196" s="48" t="s">
        <v>2280</v>
      </c>
      <c r="J1196" s="48"/>
      <c r="K1196" s="48" t="s">
        <v>2533</v>
      </c>
      <c r="L1196" s="48" t="s">
        <v>2532</v>
      </c>
      <c r="M1196" s="48" t="s">
        <v>2534</v>
      </c>
      <c r="N1196" s="48" t="s">
        <v>22</v>
      </c>
      <c r="O1196" s="49">
        <v>203367.09856899999</v>
      </c>
      <c r="P1196" s="50">
        <v>274667.59999999998</v>
      </c>
      <c r="Q1196" s="51">
        <f t="shared" si="19"/>
        <v>7.9999999999999996E-6</v>
      </c>
      <c r="R1196" s="51"/>
    </row>
    <row r="1197" spans="1:18" outlineLevel="3">
      <c r="A1197" s="48">
        <v>1196</v>
      </c>
      <c r="B1197" s="48">
        <v>4</v>
      </c>
      <c r="C1197" s="48" t="s">
        <v>2535</v>
      </c>
      <c r="D1197" s="48" t="s">
        <v>2535</v>
      </c>
      <c r="E1197" s="48" t="s">
        <v>2087</v>
      </c>
      <c r="F1197" s="48" t="s">
        <v>2088</v>
      </c>
      <c r="G1197" s="48" t="s">
        <v>24</v>
      </c>
      <c r="H1197" s="48" t="s">
        <v>40</v>
      </c>
      <c r="I1197" s="48" t="s">
        <v>2280</v>
      </c>
      <c r="J1197" s="48"/>
      <c r="K1197" s="48" t="s">
        <v>2536</v>
      </c>
      <c r="L1197" s="48" t="s">
        <v>2535</v>
      </c>
      <c r="M1197" s="48" t="s">
        <v>101</v>
      </c>
      <c r="N1197" s="48" t="s">
        <v>22</v>
      </c>
      <c r="O1197" s="49">
        <v>173117.87273500001</v>
      </c>
      <c r="P1197" s="50">
        <v>245273.4</v>
      </c>
      <c r="Q1197" s="51">
        <f t="shared" si="19"/>
        <v>6.9999999999999999E-6</v>
      </c>
      <c r="R1197" s="51"/>
    </row>
    <row r="1198" spans="1:18" outlineLevel="3">
      <c r="A1198" s="48">
        <v>1197</v>
      </c>
      <c r="B1198" s="48">
        <v>4</v>
      </c>
      <c r="C1198" s="48" t="s">
        <v>2537</v>
      </c>
      <c r="D1198" s="48" t="s">
        <v>2537</v>
      </c>
      <c r="E1198" s="48" t="s">
        <v>2087</v>
      </c>
      <c r="F1198" s="48" t="s">
        <v>2088</v>
      </c>
      <c r="G1198" s="48" t="s">
        <v>24</v>
      </c>
      <c r="H1198" s="48" t="s">
        <v>40</v>
      </c>
      <c r="I1198" s="48" t="s">
        <v>2280</v>
      </c>
      <c r="J1198" s="48"/>
      <c r="K1198" s="48" t="s">
        <v>2538</v>
      </c>
      <c r="L1198" s="48" t="s">
        <v>2537</v>
      </c>
      <c r="M1198" s="48" t="s">
        <v>2539</v>
      </c>
      <c r="N1198" s="48" t="s">
        <v>22</v>
      </c>
      <c r="O1198" s="49">
        <v>136028.55201799999</v>
      </c>
      <c r="P1198" s="50">
        <v>205906.42</v>
      </c>
      <c r="Q1198" s="51">
        <f t="shared" si="19"/>
        <v>6.0000000000000002E-6</v>
      </c>
      <c r="R1198" s="51"/>
    </row>
    <row r="1199" spans="1:18" outlineLevel="3">
      <c r="A1199" s="48">
        <v>1198</v>
      </c>
      <c r="B1199" s="48">
        <v>4</v>
      </c>
      <c r="C1199" s="48" t="s">
        <v>2540</v>
      </c>
      <c r="D1199" s="48" t="s">
        <v>2540</v>
      </c>
      <c r="E1199" s="48" t="s">
        <v>2087</v>
      </c>
      <c r="F1199" s="48" t="s">
        <v>2088</v>
      </c>
      <c r="G1199" s="48" t="s">
        <v>24</v>
      </c>
      <c r="H1199" s="48" t="s">
        <v>40</v>
      </c>
      <c r="I1199" s="48" t="s">
        <v>2280</v>
      </c>
      <c r="J1199" s="48"/>
      <c r="K1199" s="48" t="s">
        <v>2541</v>
      </c>
      <c r="L1199" s="48" t="s">
        <v>2540</v>
      </c>
      <c r="M1199" s="48" t="s">
        <v>225</v>
      </c>
      <c r="N1199" s="48" t="s">
        <v>22</v>
      </c>
      <c r="O1199" s="49">
        <v>107479.458635</v>
      </c>
      <c r="P1199" s="50">
        <v>197332.29</v>
      </c>
      <c r="Q1199" s="51">
        <f t="shared" si="19"/>
        <v>6.0000000000000002E-6</v>
      </c>
      <c r="R1199" s="51"/>
    </row>
    <row r="1200" spans="1:18" outlineLevel="3">
      <c r="A1200" s="48">
        <v>1199</v>
      </c>
      <c r="B1200" s="48">
        <v>4</v>
      </c>
      <c r="C1200" s="48" t="s">
        <v>2542</v>
      </c>
      <c r="D1200" s="48" t="s">
        <v>2542</v>
      </c>
      <c r="E1200" s="48" t="s">
        <v>2087</v>
      </c>
      <c r="F1200" s="48" t="s">
        <v>2088</v>
      </c>
      <c r="G1200" s="48" t="s">
        <v>24</v>
      </c>
      <c r="H1200" s="48" t="s">
        <v>40</v>
      </c>
      <c r="I1200" s="48" t="s">
        <v>2280</v>
      </c>
      <c r="J1200" s="48"/>
      <c r="K1200" s="48" t="s">
        <v>2543</v>
      </c>
      <c r="L1200" s="48" t="s">
        <v>2542</v>
      </c>
      <c r="M1200" s="48" t="s">
        <v>2544</v>
      </c>
      <c r="N1200" s="48" t="s">
        <v>22</v>
      </c>
      <c r="O1200" s="49">
        <v>209636.318493</v>
      </c>
      <c r="P1200" s="50">
        <v>188085.7</v>
      </c>
      <c r="Q1200" s="51">
        <f t="shared" si="19"/>
        <v>6.0000000000000002E-6</v>
      </c>
      <c r="R1200" s="51"/>
    </row>
    <row r="1201" spans="1:18" outlineLevel="3">
      <c r="A1201" s="48">
        <v>1200</v>
      </c>
      <c r="B1201" s="48">
        <v>4</v>
      </c>
      <c r="C1201" s="48" t="s">
        <v>2545</v>
      </c>
      <c r="D1201" s="48" t="s">
        <v>2545</v>
      </c>
      <c r="E1201" s="48" t="s">
        <v>2087</v>
      </c>
      <c r="F1201" s="48" t="s">
        <v>2088</v>
      </c>
      <c r="G1201" s="48" t="s">
        <v>24</v>
      </c>
      <c r="H1201" s="48" t="s">
        <v>40</v>
      </c>
      <c r="I1201" s="48" t="s">
        <v>2280</v>
      </c>
      <c r="J1201" s="48"/>
      <c r="K1201" s="48" t="s">
        <v>2546</v>
      </c>
      <c r="L1201" s="48" t="s">
        <v>2545</v>
      </c>
      <c r="M1201" s="48" t="s">
        <v>2265</v>
      </c>
      <c r="N1201" s="48" t="s">
        <v>22</v>
      </c>
      <c r="O1201" s="49">
        <v>93271.536214000007</v>
      </c>
      <c r="P1201" s="50">
        <v>157414.37</v>
      </c>
      <c r="Q1201" s="51">
        <f t="shared" si="19"/>
        <v>5.0000000000000004E-6</v>
      </c>
      <c r="R1201" s="51"/>
    </row>
    <row r="1202" spans="1:18" outlineLevel="3">
      <c r="A1202" s="48">
        <v>1201</v>
      </c>
      <c r="B1202" s="48">
        <v>4</v>
      </c>
      <c r="C1202" s="48" t="s">
        <v>2547</v>
      </c>
      <c r="D1202" s="48" t="s">
        <v>2547</v>
      </c>
      <c r="E1202" s="48" t="s">
        <v>2087</v>
      </c>
      <c r="F1202" s="48" t="s">
        <v>2088</v>
      </c>
      <c r="G1202" s="48" t="s">
        <v>24</v>
      </c>
      <c r="H1202" s="48" t="s">
        <v>40</v>
      </c>
      <c r="I1202" s="48" t="s">
        <v>2280</v>
      </c>
      <c r="J1202" s="48"/>
      <c r="K1202" s="48" t="s">
        <v>2548</v>
      </c>
      <c r="L1202" s="48" t="s">
        <v>2547</v>
      </c>
      <c r="M1202" s="48" t="s">
        <v>2110</v>
      </c>
      <c r="N1202" s="48" t="s">
        <v>22</v>
      </c>
      <c r="O1202" s="49">
        <v>9704.2780999999995</v>
      </c>
      <c r="P1202" s="50">
        <v>152142.41</v>
      </c>
      <c r="Q1202" s="51">
        <f t="shared" si="19"/>
        <v>3.9999999999999998E-6</v>
      </c>
      <c r="R1202" s="51"/>
    </row>
    <row r="1203" spans="1:18" outlineLevel="3">
      <c r="A1203" s="48">
        <v>1202</v>
      </c>
      <c r="B1203" s="48">
        <v>4</v>
      </c>
      <c r="C1203" s="48" t="s">
        <v>2549</v>
      </c>
      <c r="D1203" s="48" t="s">
        <v>2549</v>
      </c>
      <c r="E1203" s="48" t="s">
        <v>2087</v>
      </c>
      <c r="F1203" s="48" t="s">
        <v>2088</v>
      </c>
      <c r="G1203" s="48" t="s">
        <v>24</v>
      </c>
      <c r="H1203" s="48" t="s">
        <v>40</v>
      </c>
      <c r="I1203" s="48" t="s">
        <v>2280</v>
      </c>
      <c r="J1203" s="48"/>
      <c r="K1203" s="48" t="s">
        <v>2550</v>
      </c>
      <c r="L1203" s="48" t="s">
        <v>2549</v>
      </c>
      <c r="M1203" s="48" t="s">
        <v>2427</v>
      </c>
      <c r="N1203" s="48" t="s">
        <v>22</v>
      </c>
      <c r="O1203" s="49">
        <v>92203.086936000007</v>
      </c>
      <c r="P1203" s="50">
        <v>149184.59</v>
      </c>
      <c r="Q1203" s="51">
        <f t="shared" si="19"/>
        <v>3.9999999999999998E-6</v>
      </c>
      <c r="R1203" s="51"/>
    </row>
    <row r="1204" spans="1:18" outlineLevel="3">
      <c r="A1204" s="48">
        <v>1203</v>
      </c>
      <c r="B1204" s="48">
        <v>4</v>
      </c>
      <c r="C1204" s="48" t="s">
        <v>2551</v>
      </c>
      <c r="D1204" s="48" t="s">
        <v>2551</v>
      </c>
      <c r="E1204" s="48" t="s">
        <v>2087</v>
      </c>
      <c r="F1204" s="48" t="s">
        <v>2088</v>
      </c>
      <c r="G1204" s="48" t="s">
        <v>24</v>
      </c>
      <c r="H1204" s="48" t="s">
        <v>40</v>
      </c>
      <c r="I1204" s="48" t="s">
        <v>2280</v>
      </c>
      <c r="J1204" s="48"/>
      <c r="K1204" s="48" t="s">
        <v>2552</v>
      </c>
      <c r="L1204" s="48" t="s">
        <v>2551</v>
      </c>
      <c r="M1204" s="48" t="s">
        <v>2301</v>
      </c>
      <c r="N1204" s="48" t="s">
        <v>22</v>
      </c>
      <c r="O1204" s="49">
        <v>90074.844572999995</v>
      </c>
      <c r="P1204" s="50">
        <v>143543.26999999999</v>
      </c>
      <c r="Q1204" s="51">
        <f t="shared" si="19"/>
        <v>3.9999999999999998E-6</v>
      </c>
      <c r="R1204" s="51"/>
    </row>
    <row r="1205" spans="1:18" outlineLevel="3">
      <c r="A1205" s="48">
        <v>1204</v>
      </c>
      <c r="B1205" s="48">
        <v>4</v>
      </c>
      <c r="C1205" s="48" t="s">
        <v>2553</v>
      </c>
      <c r="D1205" s="48" t="s">
        <v>2553</v>
      </c>
      <c r="E1205" s="48" t="s">
        <v>2087</v>
      </c>
      <c r="F1205" s="48" t="s">
        <v>2088</v>
      </c>
      <c r="G1205" s="48" t="s">
        <v>24</v>
      </c>
      <c r="H1205" s="48" t="s">
        <v>40</v>
      </c>
      <c r="I1205" s="48" t="s">
        <v>2280</v>
      </c>
      <c r="J1205" s="48"/>
      <c r="K1205" s="48" t="s">
        <v>2554</v>
      </c>
      <c r="L1205" s="48" t="s">
        <v>2553</v>
      </c>
      <c r="M1205" s="48" t="s">
        <v>2265</v>
      </c>
      <c r="N1205" s="48" t="s">
        <v>22</v>
      </c>
      <c r="O1205" s="49">
        <v>52918.318851999997</v>
      </c>
      <c r="P1205" s="50">
        <v>105741.38</v>
      </c>
      <c r="Q1205" s="51">
        <f t="shared" si="19"/>
        <v>3.0000000000000001E-6</v>
      </c>
      <c r="R1205" s="51"/>
    </row>
    <row r="1206" spans="1:18" outlineLevel="3">
      <c r="A1206" s="48">
        <v>1205</v>
      </c>
      <c r="B1206" s="48">
        <v>4</v>
      </c>
      <c r="C1206" s="48" t="s">
        <v>2555</v>
      </c>
      <c r="D1206" s="48" t="s">
        <v>2555</v>
      </c>
      <c r="E1206" s="48" t="s">
        <v>2087</v>
      </c>
      <c r="F1206" s="48" t="s">
        <v>2088</v>
      </c>
      <c r="G1206" s="48" t="s">
        <v>24</v>
      </c>
      <c r="H1206" s="48" t="s">
        <v>40</v>
      </c>
      <c r="I1206" s="48" t="s">
        <v>2280</v>
      </c>
      <c r="J1206" s="48"/>
      <c r="K1206" s="48" t="s">
        <v>2556</v>
      </c>
      <c r="L1206" s="48" t="s">
        <v>2555</v>
      </c>
      <c r="M1206" s="48" t="s">
        <v>2557</v>
      </c>
      <c r="N1206" s="48" t="s">
        <v>22</v>
      </c>
      <c r="O1206" s="49">
        <v>73510.133488000007</v>
      </c>
      <c r="P1206" s="50">
        <v>98628.55</v>
      </c>
      <c r="Q1206" s="51">
        <f t="shared" si="19"/>
        <v>3.0000000000000001E-6</v>
      </c>
      <c r="R1206" s="51"/>
    </row>
    <row r="1207" spans="1:18" outlineLevel="3">
      <c r="A1207" s="48">
        <v>1206</v>
      </c>
      <c r="B1207" s="48">
        <v>4</v>
      </c>
      <c r="C1207" s="48" t="s">
        <v>2558</v>
      </c>
      <c r="D1207" s="48" t="s">
        <v>2558</v>
      </c>
      <c r="E1207" s="48" t="s">
        <v>2087</v>
      </c>
      <c r="F1207" s="48" t="s">
        <v>2088</v>
      </c>
      <c r="G1207" s="48" t="s">
        <v>24</v>
      </c>
      <c r="H1207" s="48" t="s">
        <v>40</v>
      </c>
      <c r="I1207" s="48" t="s">
        <v>2280</v>
      </c>
      <c r="J1207" s="48"/>
      <c r="K1207" s="48" t="s">
        <v>2559</v>
      </c>
      <c r="L1207" s="48" t="s">
        <v>2558</v>
      </c>
      <c r="M1207" s="48" t="s">
        <v>56</v>
      </c>
      <c r="N1207" s="48" t="s">
        <v>22</v>
      </c>
      <c r="O1207" s="49">
        <v>82071.866353999998</v>
      </c>
      <c r="P1207" s="50">
        <v>92347.26</v>
      </c>
      <c r="Q1207" s="51">
        <f t="shared" si="19"/>
        <v>3.0000000000000001E-6</v>
      </c>
      <c r="R1207" s="51"/>
    </row>
    <row r="1208" spans="1:18" outlineLevel="3">
      <c r="A1208" s="48">
        <v>1207</v>
      </c>
      <c r="B1208" s="48">
        <v>4</v>
      </c>
      <c r="C1208" s="48" t="s">
        <v>2560</v>
      </c>
      <c r="D1208" s="48" t="s">
        <v>2560</v>
      </c>
      <c r="E1208" s="48" t="s">
        <v>2087</v>
      </c>
      <c r="F1208" s="48" t="s">
        <v>2088</v>
      </c>
      <c r="G1208" s="48" t="s">
        <v>24</v>
      </c>
      <c r="H1208" s="48" t="s">
        <v>40</v>
      </c>
      <c r="I1208" s="48" t="s">
        <v>2280</v>
      </c>
      <c r="J1208" s="48"/>
      <c r="K1208" s="48" t="s">
        <v>2561</v>
      </c>
      <c r="L1208" s="48" t="s">
        <v>2560</v>
      </c>
      <c r="M1208" s="48" t="s">
        <v>2562</v>
      </c>
      <c r="N1208" s="48" t="s">
        <v>22</v>
      </c>
      <c r="O1208" s="49">
        <v>45476.286699999997</v>
      </c>
      <c r="P1208" s="50">
        <v>86263.97</v>
      </c>
      <c r="Q1208" s="51">
        <f t="shared" si="19"/>
        <v>3.0000000000000001E-6</v>
      </c>
      <c r="R1208" s="51"/>
    </row>
    <row r="1209" spans="1:18" outlineLevel="3">
      <c r="A1209" s="48">
        <v>1208</v>
      </c>
      <c r="B1209" s="48">
        <v>4</v>
      </c>
      <c r="C1209" s="48" t="s">
        <v>2563</v>
      </c>
      <c r="D1209" s="48" t="s">
        <v>2563</v>
      </c>
      <c r="E1209" s="48" t="s">
        <v>2087</v>
      </c>
      <c r="F1209" s="48" t="s">
        <v>2088</v>
      </c>
      <c r="G1209" s="48" t="s">
        <v>24</v>
      </c>
      <c r="H1209" s="48" t="s">
        <v>40</v>
      </c>
      <c r="I1209" s="48" t="s">
        <v>2280</v>
      </c>
      <c r="J1209" s="48"/>
      <c r="K1209" s="48" t="s">
        <v>2564</v>
      </c>
      <c r="L1209" s="48" t="s">
        <v>2563</v>
      </c>
      <c r="M1209" s="48" t="s">
        <v>101</v>
      </c>
      <c r="N1209" s="48" t="s">
        <v>22</v>
      </c>
      <c r="O1209" s="49">
        <v>64638.727577999998</v>
      </c>
      <c r="P1209" s="50">
        <v>79111.34</v>
      </c>
      <c r="Q1209" s="51">
        <f t="shared" si="19"/>
        <v>1.9999999999999999E-6</v>
      </c>
      <c r="R1209" s="51"/>
    </row>
    <row r="1210" spans="1:18" outlineLevel="3">
      <c r="A1210" s="48">
        <v>1209</v>
      </c>
      <c r="B1210" s="48">
        <v>4</v>
      </c>
      <c r="C1210" s="48" t="s">
        <v>2565</v>
      </c>
      <c r="D1210" s="48" t="s">
        <v>2565</v>
      </c>
      <c r="E1210" s="48" t="s">
        <v>2087</v>
      </c>
      <c r="F1210" s="48" t="s">
        <v>2088</v>
      </c>
      <c r="G1210" s="48" t="s">
        <v>24</v>
      </c>
      <c r="H1210" s="48" t="s">
        <v>40</v>
      </c>
      <c r="I1210" s="48" t="s">
        <v>2280</v>
      </c>
      <c r="J1210" s="48"/>
      <c r="K1210" s="48" t="s">
        <v>2566</v>
      </c>
      <c r="L1210" s="48" t="s">
        <v>2565</v>
      </c>
      <c r="M1210" s="48" t="s">
        <v>2276</v>
      </c>
      <c r="N1210" s="48" t="s">
        <v>22</v>
      </c>
      <c r="O1210" s="49">
        <v>41966.627363</v>
      </c>
      <c r="P1210" s="50">
        <v>77474.59</v>
      </c>
      <c r="Q1210" s="51">
        <f t="shared" si="19"/>
        <v>1.9999999999999999E-6</v>
      </c>
      <c r="R1210" s="51"/>
    </row>
    <row r="1211" spans="1:18" outlineLevel="3">
      <c r="A1211" s="48">
        <v>1210</v>
      </c>
      <c r="B1211" s="48">
        <v>4</v>
      </c>
      <c r="C1211" s="48" t="s">
        <v>2567</v>
      </c>
      <c r="D1211" s="48" t="s">
        <v>2567</v>
      </c>
      <c r="E1211" s="48" t="s">
        <v>2087</v>
      </c>
      <c r="F1211" s="48" t="s">
        <v>2088</v>
      </c>
      <c r="G1211" s="48" t="s">
        <v>24</v>
      </c>
      <c r="H1211" s="48" t="s">
        <v>40</v>
      </c>
      <c r="I1211" s="48" t="s">
        <v>2280</v>
      </c>
      <c r="J1211" s="48"/>
      <c r="K1211" s="48" t="s">
        <v>2568</v>
      </c>
      <c r="L1211" s="48" t="s">
        <v>2567</v>
      </c>
      <c r="M1211" s="48" t="s">
        <v>62</v>
      </c>
      <c r="N1211" s="48" t="s">
        <v>22</v>
      </c>
      <c r="O1211" s="49">
        <v>18532.371906</v>
      </c>
      <c r="P1211" s="50">
        <v>62828.45</v>
      </c>
      <c r="Q1211" s="51">
        <f t="shared" si="19"/>
        <v>1.9999999999999999E-6</v>
      </c>
      <c r="R1211" s="51"/>
    </row>
    <row r="1212" spans="1:18" outlineLevel="3">
      <c r="A1212" s="48">
        <v>1211</v>
      </c>
      <c r="B1212" s="48">
        <v>4</v>
      </c>
      <c r="C1212" s="48" t="s">
        <v>2569</v>
      </c>
      <c r="D1212" s="48" t="s">
        <v>2569</v>
      </c>
      <c r="E1212" s="48" t="s">
        <v>2087</v>
      </c>
      <c r="F1212" s="48" t="s">
        <v>2088</v>
      </c>
      <c r="G1212" s="48" t="s">
        <v>24</v>
      </c>
      <c r="H1212" s="48" t="s">
        <v>40</v>
      </c>
      <c r="I1212" s="48" t="s">
        <v>2280</v>
      </c>
      <c r="J1212" s="48"/>
      <c r="K1212" s="48" t="s">
        <v>2570</v>
      </c>
      <c r="L1212" s="48" t="s">
        <v>2569</v>
      </c>
      <c r="M1212" s="48" t="s">
        <v>2571</v>
      </c>
      <c r="N1212" s="48" t="s">
        <v>22</v>
      </c>
      <c r="O1212" s="49">
        <v>31060.916775000002</v>
      </c>
      <c r="P1212" s="50">
        <v>47765.48</v>
      </c>
      <c r="Q1212" s="51">
        <f t="shared" si="19"/>
        <v>9.9999999999999995E-7</v>
      </c>
      <c r="R1212" s="51"/>
    </row>
    <row r="1213" spans="1:18" outlineLevel="3">
      <c r="A1213" s="48">
        <v>1212</v>
      </c>
      <c r="B1213" s="48">
        <v>4</v>
      </c>
      <c r="C1213" s="48" t="s">
        <v>2572</v>
      </c>
      <c r="D1213" s="48" t="s">
        <v>2572</v>
      </c>
      <c r="E1213" s="48" t="s">
        <v>2087</v>
      </c>
      <c r="F1213" s="48" t="s">
        <v>2088</v>
      </c>
      <c r="G1213" s="48" t="s">
        <v>24</v>
      </c>
      <c r="H1213" s="48" t="s">
        <v>40</v>
      </c>
      <c r="I1213" s="48" t="s">
        <v>2280</v>
      </c>
      <c r="J1213" s="48"/>
      <c r="K1213" s="48" t="s">
        <v>2573</v>
      </c>
      <c r="L1213" s="48" t="s">
        <v>2572</v>
      </c>
      <c r="M1213" s="48" t="s">
        <v>2424</v>
      </c>
      <c r="N1213" s="48" t="s">
        <v>22</v>
      </c>
      <c r="O1213" s="49">
        <v>40917.318335999997</v>
      </c>
      <c r="P1213" s="50">
        <v>47063.1</v>
      </c>
      <c r="Q1213" s="51">
        <f t="shared" si="19"/>
        <v>9.9999999999999995E-7</v>
      </c>
      <c r="R1213" s="51"/>
    </row>
    <row r="1214" spans="1:18" outlineLevel="3">
      <c r="A1214" s="48">
        <v>1213</v>
      </c>
      <c r="B1214" s="48">
        <v>4</v>
      </c>
      <c r="C1214" s="48" t="s">
        <v>2574</v>
      </c>
      <c r="D1214" s="48" t="s">
        <v>2574</v>
      </c>
      <c r="E1214" s="48" t="s">
        <v>2087</v>
      </c>
      <c r="F1214" s="48" t="s">
        <v>2088</v>
      </c>
      <c r="G1214" s="48" t="s">
        <v>24</v>
      </c>
      <c r="H1214" s="48" t="s">
        <v>40</v>
      </c>
      <c r="I1214" s="48" t="s">
        <v>2280</v>
      </c>
      <c r="J1214" s="48"/>
      <c r="K1214" s="48" t="s">
        <v>2575</v>
      </c>
      <c r="L1214" s="48" t="s">
        <v>2574</v>
      </c>
      <c r="M1214" s="48" t="s">
        <v>112</v>
      </c>
      <c r="N1214" s="48" t="s">
        <v>22</v>
      </c>
      <c r="O1214" s="49">
        <v>32333.003812999999</v>
      </c>
      <c r="P1214" s="50">
        <v>45269.440000000002</v>
      </c>
      <c r="Q1214" s="51">
        <f t="shared" si="19"/>
        <v>9.9999999999999995E-7</v>
      </c>
      <c r="R1214" s="51"/>
    </row>
    <row r="1215" spans="1:18" outlineLevel="3">
      <c r="A1215" s="48">
        <v>1214</v>
      </c>
      <c r="B1215" s="48">
        <v>4</v>
      </c>
      <c r="C1215" s="48" t="s">
        <v>2576</v>
      </c>
      <c r="D1215" s="48" t="s">
        <v>2576</v>
      </c>
      <c r="E1215" s="48" t="s">
        <v>2087</v>
      </c>
      <c r="F1215" s="48" t="s">
        <v>2088</v>
      </c>
      <c r="G1215" s="48" t="s">
        <v>24</v>
      </c>
      <c r="H1215" s="48" t="s">
        <v>40</v>
      </c>
      <c r="I1215" s="48" t="s">
        <v>2280</v>
      </c>
      <c r="J1215" s="48"/>
      <c r="K1215" s="48" t="s">
        <v>2577</v>
      </c>
      <c r="L1215" s="48" t="s">
        <v>2576</v>
      </c>
      <c r="M1215" s="48" t="s">
        <v>2231</v>
      </c>
      <c r="N1215" s="48" t="s">
        <v>22</v>
      </c>
      <c r="O1215" s="49">
        <v>23533.25</v>
      </c>
      <c r="P1215" s="50">
        <v>28329.33</v>
      </c>
      <c r="Q1215" s="51">
        <f t="shared" si="19"/>
        <v>9.9999999999999995E-7</v>
      </c>
      <c r="R1215" s="51"/>
    </row>
    <row r="1216" spans="1:18" outlineLevel="3">
      <c r="A1216" s="48">
        <v>1215</v>
      </c>
      <c r="B1216" s="48">
        <v>4</v>
      </c>
      <c r="C1216" s="48" t="s">
        <v>2578</v>
      </c>
      <c r="D1216" s="48" t="s">
        <v>2578</v>
      </c>
      <c r="E1216" s="48" t="s">
        <v>2087</v>
      </c>
      <c r="F1216" s="48" t="s">
        <v>2088</v>
      </c>
      <c r="G1216" s="48" t="s">
        <v>24</v>
      </c>
      <c r="H1216" s="48" t="s">
        <v>40</v>
      </c>
      <c r="I1216" s="48" t="s">
        <v>2280</v>
      </c>
      <c r="J1216" s="48"/>
      <c r="K1216" s="48" t="s">
        <v>2579</v>
      </c>
      <c r="L1216" s="48" t="s">
        <v>2578</v>
      </c>
      <c r="M1216" s="48" t="s">
        <v>2580</v>
      </c>
      <c r="N1216" s="48" t="s">
        <v>22</v>
      </c>
      <c r="O1216" s="49">
        <v>1939147.300362</v>
      </c>
      <c r="P1216" s="50">
        <v>26760.23</v>
      </c>
      <c r="Q1216" s="51">
        <f t="shared" si="19"/>
        <v>9.9999999999999995E-7</v>
      </c>
      <c r="R1216" s="51"/>
    </row>
    <row r="1217" spans="1:18" outlineLevel="3">
      <c r="A1217" s="48">
        <v>1216</v>
      </c>
      <c r="B1217" s="48">
        <v>4</v>
      </c>
      <c r="C1217" s="48" t="s">
        <v>2581</v>
      </c>
      <c r="D1217" s="48" t="s">
        <v>2581</v>
      </c>
      <c r="E1217" s="48" t="s">
        <v>2087</v>
      </c>
      <c r="F1217" s="48" t="s">
        <v>2088</v>
      </c>
      <c r="G1217" s="48" t="s">
        <v>24</v>
      </c>
      <c r="H1217" s="48" t="s">
        <v>40</v>
      </c>
      <c r="I1217" s="48" t="s">
        <v>2280</v>
      </c>
      <c r="J1217" s="48"/>
      <c r="K1217" s="48" t="s">
        <v>2582</v>
      </c>
      <c r="L1217" s="48" t="s">
        <v>2581</v>
      </c>
      <c r="M1217" s="48" t="s">
        <v>2583</v>
      </c>
      <c r="N1217" s="48" t="s">
        <v>22</v>
      </c>
      <c r="O1217" s="49">
        <v>9007.68</v>
      </c>
      <c r="P1217" s="50">
        <v>25679.99</v>
      </c>
      <c r="Q1217" s="51">
        <f t="shared" si="19"/>
        <v>9.9999999999999995E-7</v>
      </c>
      <c r="R1217" s="51"/>
    </row>
    <row r="1218" spans="1:18" outlineLevel="3">
      <c r="A1218" s="48">
        <v>1217</v>
      </c>
      <c r="B1218" s="48">
        <v>4</v>
      </c>
      <c r="C1218" s="48" t="s">
        <v>2584</v>
      </c>
      <c r="D1218" s="48" t="s">
        <v>2584</v>
      </c>
      <c r="E1218" s="48" t="s">
        <v>2087</v>
      </c>
      <c r="F1218" s="48" t="s">
        <v>2088</v>
      </c>
      <c r="G1218" s="48" t="s">
        <v>24</v>
      </c>
      <c r="H1218" s="48" t="s">
        <v>40</v>
      </c>
      <c r="I1218" s="48" t="s">
        <v>2280</v>
      </c>
      <c r="J1218" s="48"/>
      <c r="K1218" s="48" t="s">
        <v>2585</v>
      </c>
      <c r="L1218" s="48" t="s">
        <v>2584</v>
      </c>
      <c r="M1218" s="48" t="s">
        <v>2586</v>
      </c>
      <c r="N1218" s="48" t="s">
        <v>22</v>
      </c>
      <c r="O1218" s="49">
        <v>19234.748098</v>
      </c>
      <c r="P1218" s="50">
        <v>24193.47</v>
      </c>
      <c r="Q1218" s="51">
        <f t="shared" si="19"/>
        <v>9.9999999999999995E-7</v>
      </c>
      <c r="R1218" s="51"/>
    </row>
    <row r="1219" spans="1:18" outlineLevel="3">
      <c r="A1219" s="48">
        <v>1218</v>
      </c>
      <c r="B1219" s="48">
        <v>4</v>
      </c>
      <c r="C1219" s="48" t="s">
        <v>2587</v>
      </c>
      <c r="D1219" s="48" t="s">
        <v>2587</v>
      </c>
      <c r="E1219" s="48" t="s">
        <v>2087</v>
      </c>
      <c r="F1219" s="48" t="s">
        <v>2088</v>
      </c>
      <c r="G1219" s="48" t="s">
        <v>24</v>
      </c>
      <c r="H1219" s="48" t="s">
        <v>40</v>
      </c>
      <c r="I1219" s="48" t="s">
        <v>2280</v>
      </c>
      <c r="J1219" s="48"/>
      <c r="K1219" s="48" t="s">
        <v>2588</v>
      </c>
      <c r="L1219" s="48" t="s">
        <v>2587</v>
      </c>
      <c r="M1219" s="48" t="s">
        <v>2589</v>
      </c>
      <c r="N1219" s="48" t="s">
        <v>22</v>
      </c>
      <c r="O1219" s="49">
        <v>16216.796784</v>
      </c>
      <c r="P1219" s="50">
        <v>22142.41</v>
      </c>
      <c r="Q1219" s="51">
        <f t="shared" si="19"/>
        <v>9.9999999999999995E-7</v>
      </c>
      <c r="R1219" s="51"/>
    </row>
    <row r="1220" spans="1:18" outlineLevel="3">
      <c r="A1220" s="48">
        <v>1219</v>
      </c>
      <c r="B1220" s="48">
        <v>4</v>
      </c>
      <c r="C1220" s="48" t="s">
        <v>2590</v>
      </c>
      <c r="D1220" s="48" t="s">
        <v>2590</v>
      </c>
      <c r="E1220" s="48" t="s">
        <v>2087</v>
      </c>
      <c r="F1220" s="48" t="s">
        <v>2088</v>
      </c>
      <c r="G1220" s="48" t="s">
        <v>24</v>
      </c>
      <c r="H1220" s="48" t="s">
        <v>40</v>
      </c>
      <c r="I1220" s="48" t="s">
        <v>2280</v>
      </c>
      <c r="J1220" s="48"/>
      <c r="K1220" s="48" t="s">
        <v>2591</v>
      </c>
      <c r="L1220" s="48" t="s">
        <v>2590</v>
      </c>
      <c r="M1220" s="48" t="s">
        <v>174</v>
      </c>
      <c r="N1220" s="48" t="s">
        <v>22</v>
      </c>
      <c r="O1220" s="49">
        <v>7826.7192450000002</v>
      </c>
      <c r="P1220" s="50">
        <v>19018.93</v>
      </c>
      <c r="Q1220" s="51">
        <f t="shared" si="19"/>
        <v>9.9999999999999995E-7</v>
      </c>
      <c r="R1220" s="51"/>
    </row>
    <row r="1221" spans="1:18" outlineLevel="3">
      <c r="A1221" s="48">
        <v>1220</v>
      </c>
      <c r="B1221" s="48">
        <v>4</v>
      </c>
      <c r="C1221" s="48" t="s">
        <v>2592</v>
      </c>
      <c r="D1221" s="48" t="s">
        <v>2592</v>
      </c>
      <c r="E1221" s="48" t="s">
        <v>2087</v>
      </c>
      <c r="F1221" s="48" t="s">
        <v>2088</v>
      </c>
      <c r="G1221" s="48" t="s">
        <v>24</v>
      </c>
      <c r="H1221" s="48" t="s">
        <v>40</v>
      </c>
      <c r="I1221" s="48" t="s">
        <v>2280</v>
      </c>
      <c r="J1221" s="48"/>
      <c r="K1221" s="48" t="s">
        <v>2593</v>
      </c>
      <c r="L1221" s="48" t="s">
        <v>2592</v>
      </c>
      <c r="M1221" s="48" t="s">
        <v>2226</v>
      </c>
      <c r="N1221" s="48" t="s">
        <v>22</v>
      </c>
      <c r="O1221" s="49">
        <v>15387.245698999999</v>
      </c>
      <c r="P1221" s="50">
        <v>17081.38</v>
      </c>
      <c r="Q1221" s="51">
        <f t="shared" si="19"/>
        <v>0</v>
      </c>
      <c r="R1221" s="51"/>
    </row>
    <row r="1222" spans="1:18" outlineLevel="3">
      <c r="A1222" s="48">
        <v>1221</v>
      </c>
      <c r="B1222" s="48">
        <v>4</v>
      </c>
      <c r="C1222" s="48" t="s">
        <v>2594</v>
      </c>
      <c r="D1222" s="48" t="s">
        <v>2594</v>
      </c>
      <c r="E1222" s="48" t="s">
        <v>2087</v>
      </c>
      <c r="F1222" s="48" t="s">
        <v>2088</v>
      </c>
      <c r="G1222" s="48" t="s">
        <v>24</v>
      </c>
      <c r="H1222" s="48" t="s">
        <v>40</v>
      </c>
      <c r="I1222" s="48" t="s">
        <v>2280</v>
      </c>
      <c r="J1222" s="48"/>
      <c r="K1222" s="48" t="s">
        <v>2595</v>
      </c>
      <c r="L1222" s="48" t="s">
        <v>2594</v>
      </c>
      <c r="M1222" s="48" t="s">
        <v>2580</v>
      </c>
      <c r="N1222" s="48" t="s">
        <v>22</v>
      </c>
      <c r="O1222" s="49">
        <v>16146.764868</v>
      </c>
      <c r="P1222" s="50">
        <v>305.17</v>
      </c>
      <c r="Q1222" s="51">
        <f t="shared" si="19"/>
        <v>0</v>
      </c>
      <c r="R1222" s="51"/>
    </row>
    <row r="1223" spans="1:18" outlineLevel="3">
      <c r="A1223" s="48">
        <v>1222</v>
      </c>
      <c r="B1223" s="48">
        <v>4</v>
      </c>
      <c r="C1223" s="48" t="s">
        <v>2596</v>
      </c>
      <c r="D1223" s="48" t="s">
        <v>2596</v>
      </c>
      <c r="E1223" s="48" t="s">
        <v>2087</v>
      </c>
      <c r="F1223" s="48" t="s">
        <v>2088</v>
      </c>
      <c r="G1223" s="48" t="s">
        <v>24</v>
      </c>
      <c r="H1223" s="48" t="s">
        <v>2597</v>
      </c>
      <c r="I1223" s="48" t="s">
        <v>2598</v>
      </c>
      <c r="J1223" s="48" t="s">
        <v>77</v>
      </c>
      <c r="K1223" s="48" t="s">
        <v>2599</v>
      </c>
      <c r="L1223" s="48" t="s">
        <v>2596</v>
      </c>
      <c r="M1223" s="48"/>
      <c r="N1223" s="48" t="s">
        <v>22</v>
      </c>
      <c r="O1223" s="49">
        <v>6748207</v>
      </c>
      <c r="P1223" s="50">
        <v>384647.8</v>
      </c>
      <c r="Q1223" s="51">
        <f t="shared" si="19"/>
        <v>1.1E-5</v>
      </c>
      <c r="R1223" s="51"/>
    </row>
    <row r="1224" spans="1:18" outlineLevel="3">
      <c r="A1224" s="48">
        <v>1223</v>
      </c>
      <c r="B1224" s="48">
        <v>4</v>
      </c>
      <c r="C1224" s="48" t="s">
        <v>2600</v>
      </c>
      <c r="D1224" s="48" t="s">
        <v>2600</v>
      </c>
      <c r="E1224" s="48" t="s">
        <v>2087</v>
      </c>
      <c r="F1224" s="48" t="s">
        <v>2088</v>
      </c>
      <c r="G1224" s="48" t="s">
        <v>24</v>
      </c>
      <c r="H1224" s="48" t="s">
        <v>2597</v>
      </c>
      <c r="I1224" s="48" t="s">
        <v>2598</v>
      </c>
      <c r="J1224" s="48" t="s">
        <v>77</v>
      </c>
      <c r="K1224" s="48" t="s">
        <v>2601</v>
      </c>
      <c r="L1224" s="48" t="s">
        <v>2600</v>
      </c>
      <c r="M1224" s="48"/>
      <c r="N1224" s="48" t="s">
        <v>22</v>
      </c>
      <c r="O1224" s="49">
        <v>254530</v>
      </c>
      <c r="P1224" s="50">
        <v>206169.3</v>
      </c>
      <c r="Q1224" s="51">
        <f t="shared" si="19"/>
        <v>6.0000000000000002E-6</v>
      </c>
      <c r="R1224" s="51"/>
    </row>
    <row r="1225" spans="1:18" outlineLevel="3">
      <c r="A1225" s="48">
        <v>1224</v>
      </c>
      <c r="B1225" s="48">
        <v>4</v>
      </c>
      <c r="C1225" s="48" t="s">
        <v>2602</v>
      </c>
      <c r="D1225" s="48" t="s">
        <v>2602</v>
      </c>
      <c r="E1225" s="48" t="s">
        <v>2087</v>
      </c>
      <c r="F1225" s="48" t="s">
        <v>2088</v>
      </c>
      <c r="G1225" s="48" t="s">
        <v>24</v>
      </c>
      <c r="H1225" s="48" t="s">
        <v>2597</v>
      </c>
      <c r="I1225" s="48" t="s">
        <v>2598</v>
      </c>
      <c r="J1225" s="48" t="s">
        <v>77</v>
      </c>
      <c r="K1225" s="48" t="s">
        <v>2603</v>
      </c>
      <c r="L1225" s="48" t="s">
        <v>2602</v>
      </c>
      <c r="M1225" s="48"/>
      <c r="N1225" s="48" t="s">
        <v>22</v>
      </c>
      <c r="O1225" s="49">
        <v>751207</v>
      </c>
      <c r="P1225" s="50">
        <v>101412.95</v>
      </c>
      <c r="Q1225" s="51">
        <f t="shared" si="19"/>
        <v>3.0000000000000001E-6</v>
      </c>
      <c r="R1225" s="51"/>
    </row>
    <row r="1226" spans="1:18" outlineLevel="3">
      <c r="A1226" s="48">
        <v>1225</v>
      </c>
      <c r="B1226" s="48">
        <v>4</v>
      </c>
      <c r="C1226" s="48" t="s">
        <v>2604</v>
      </c>
      <c r="D1226" s="48" t="s">
        <v>2604</v>
      </c>
      <c r="E1226" s="48" t="s">
        <v>2087</v>
      </c>
      <c r="F1226" s="48" t="s">
        <v>2088</v>
      </c>
      <c r="G1226" s="48" t="s">
        <v>24</v>
      </c>
      <c r="H1226" s="48" t="s">
        <v>2597</v>
      </c>
      <c r="I1226" s="48" t="s">
        <v>2598</v>
      </c>
      <c r="J1226" s="48" t="s">
        <v>77</v>
      </c>
      <c r="K1226" s="48" t="s">
        <v>2605</v>
      </c>
      <c r="L1226" s="48" t="s">
        <v>2604</v>
      </c>
      <c r="M1226" s="48"/>
      <c r="N1226" s="48" t="s">
        <v>22</v>
      </c>
      <c r="O1226" s="49">
        <v>977349</v>
      </c>
      <c r="P1226" s="50">
        <v>41048.660000000003</v>
      </c>
      <c r="Q1226" s="51">
        <f t="shared" si="19"/>
        <v>9.9999999999999995E-7</v>
      </c>
      <c r="R1226" s="51"/>
    </row>
    <row r="1227" spans="1:18" outlineLevel="3">
      <c r="A1227" s="48">
        <v>1226</v>
      </c>
      <c r="B1227" s="48">
        <v>4</v>
      </c>
      <c r="C1227" s="48" t="s">
        <v>2606</v>
      </c>
      <c r="D1227" s="48" t="s">
        <v>2606</v>
      </c>
      <c r="E1227" s="48" t="s">
        <v>2087</v>
      </c>
      <c r="F1227" s="48" t="s">
        <v>2088</v>
      </c>
      <c r="G1227" s="48" t="s">
        <v>24</v>
      </c>
      <c r="H1227" s="48" t="s">
        <v>2597</v>
      </c>
      <c r="I1227" s="48" t="s">
        <v>2598</v>
      </c>
      <c r="J1227" s="48" t="s">
        <v>77</v>
      </c>
      <c r="K1227" s="48" t="s">
        <v>2607</v>
      </c>
      <c r="L1227" s="48" t="s">
        <v>2606</v>
      </c>
      <c r="M1227" s="48"/>
      <c r="N1227" s="48" t="s">
        <v>22</v>
      </c>
      <c r="O1227" s="49">
        <v>134068</v>
      </c>
      <c r="P1227" s="50">
        <v>34857.68</v>
      </c>
      <c r="Q1227" s="51">
        <f t="shared" si="19"/>
        <v>9.9999999999999995E-7</v>
      </c>
      <c r="R1227" s="51"/>
    </row>
    <row r="1228" spans="1:18" outlineLevel="3">
      <c r="A1228" s="48">
        <v>1227</v>
      </c>
      <c r="B1228" s="48">
        <v>4</v>
      </c>
      <c r="C1228" s="48" t="s">
        <v>2608</v>
      </c>
      <c r="D1228" s="48" t="s">
        <v>2608</v>
      </c>
      <c r="E1228" s="48" t="s">
        <v>2087</v>
      </c>
      <c r="F1228" s="48" t="s">
        <v>2088</v>
      </c>
      <c r="G1228" s="48" t="s">
        <v>24</v>
      </c>
      <c r="H1228" s="48" t="s">
        <v>2597</v>
      </c>
      <c r="I1228" s="48" t="s">
        <v>2598</v>
      </c>
      <c r="J1228" s="48" t="s">
        <v>77</v>
      </c>
      <c r="K1228" s="48" t="s">
        <v>2609</v>
      </c>
      <c r="L1228" s="48" t="s">
        <v>2608</v>
      </c>
      <c r="M1228" s="48"/>
      <c r="N1228" s="48" t="s">
        <v>22</v>
      </c>
      <c r="O1228" s="49">
        <v>2303958</v>
      </c>
      <c r="P1228" s="50">
        <v>23039.58</v>
      </c>
      <c r="Q1228" s="51">
        <f t="shared" si="19"/>
        <v>9.9999999999999995E-7</v>
      </c>
      <c r="R1228" s="51"/>
    </row>
    <row r="1229" spans="1:18" outlineLevel="3">
      <c r="A1229" s="48">
        <v>1228</v>
      </c>
      <c r="B1229" s="48">
        <v>4</v>
      </c>
      <c r="C1229" s="48" t="s">
        <v>2610</v>
      </c>
      <c r="D1229" s="48" t="s">
        <v>2610</v>
      </c>
      <c r="E1229" s="48" t="s">
        <v>2087</v>
      </c>
      <c r="F1229" s="48" t="s">
        <v>2088</v>
      </c>
      <c r="G1229" s="48" t="s">
        <v>24</v>
      </c>
      <c r="H1229" s="48" t="s">
        <v>2597</v>
      </c>
      <c r="I1229" s="48" t="s">
        <v>2598</v>
      </c>
      <c r="J1229" s="48" t="s">
        <v>77</v>
      </c>
      <c r="K1229" s="48" t="s">
        <v>2611</v>
      </c>
      <c r="L1229" s="48" t="s">
        <v>2610</v>
      </c>
      <c r="M1229" s="48"/>
      <c r="N1229" s="48" t="s">
        <v>22</v>
      </c>
      <c r="O1229" s="49">
        <v>69538</v>
      </c>
      <c r="P1229" s="50">
        <v>19470.64</v>
      </c>
      <c r="Q1229" s="51">
        <f t="shared" si="19"/>
        <v>9.9999999999999995E-7</v>
      </c>
      <c r="R1229" s="51"/>
    </row>
    <row r="1230" spans="1:18" outlineLevel="3">
      <c r="A1230" s="48">
        <v>1229</v>
      </c>
      <c r="B1230" s="48">
        <v>4</v>
      </c>
      <c r="C1230" s="48" t="s">
        <v>2612</v>
      </c>
      <c r="D1230" s="48" t="s">
        <v>2612</v>
      </c>
      <c r="E1230" s="48" t="s">
        <v>2087</v>
      </c>
      <c r="F1230" s="48" t="s">
        <v>2088</v>
      </c>
      <c r="G1230" s="48" t="s">
        <v>24</v>
      </c>
      <c r="H1230" s="48" t="s">
        <v>2597</v>
      </c>
      <c r="I1230" s="48" t="s">
        <v>2598</v>
      </c>
      <c r="J1230" s="48" t="s">
        <v>77</v>
      </c>
      <c r="K1230" s="48" t="s">
        <v>2613</v>
      </c>
      <c r="L1230" s="48" t="s">
        <v>2612</v>
      </c>
      <c r="M1230" s="48"/>
      <c r="N1230" s="48" t="s">
        <v>22</v>
      </c>
      <c r="O1230" s="49">
        <v>870850</v>
      </c>
      <c r="P1230" s="50">
        <v>17417</v>
      </c>
      <c r="Q1230" s="51">
        <f t="shared" ref="Q1230:Q1293" si="20">ROUND(P1230/$P$2,6)</f>
        <v>9.9999999999999995E-7</v>
      </c>
      <c r="R1230" s="51"/>
    </row>
    <row r="1231" spans="1:18" outlineLevel="3">
      <c r="A1231" s="48">
        <v>1230</v>
      </c>
      <c r="B1231" s="48">
        <v>4</v>
      </c>
      <c r="C1231" s="48" t="s">
        <v>2614</v>
      </c>
      <c r="D1231" s="48" t="s">
        <v>2614</v>
      </c>
      <c r="E1231" s="48" t="s">
        <v>2087</v>
      </c>
      <c r="F1231" s="48" t="s">
        <v>2088</v>
      </c>
      <c r="G1231" s="48" t="s">
        <v>24</v>
      </c>
      <c r="H1231" s="48" t="s">
        <v>2597</v>
      </c>
      <c r="I1231" s="48" t="s">
        <v>2598</v>
      </c>
      <c r="J1231" s="48" t="s">
        <v>77</v>
      </c>
      <c r="K1231" s="48" t="s">
        <v>2615</v>
      </c>
      <c r="L1231" s="48" t="s">
        <v>2614</v>
      </c>
      <c r="M1231" s="48"/>
      <c r="N1231" s="48" t="s">
        <v>22</v>
      </c>
      <c r="O1231" s="49">
        <v>222739</v>
      </c>
      <c r="P1231" s="50">
        <v>10023.26</v>
      </c>
      <c r="Q1231" s="51">
        <f t="shared" si="20"/>
        <v>0</v>
      </c>
      <c r="R1231" s="51"/>
    </row>
    <row r="1232" spans="1:18" outlineLevel="3">
      <c r="A1232" s="48">
        <v>1231</v>
      </c>
      <c r="B1232" s="48">
        <v>4</v>
      </c>
      <c r="C1232" s="48" t="s">
        <v>2616</v>
      </c>
      <c r="D1232" s="48" t="s">
        <v>2616</v>
      </c>
      <c r="E1232" s="48" t="s">
        <v>2087</v>
      </c>
      <c r="F1232" s="48" t="s">
        <v>2088</v>
      </c>
      <c r="G1232" s="48" t="s">
        <v>24</v>
      </c>
      <c r="H1232" s="48" t="s">
        <v>2597</v>
      </c>
      <c r="I1232" s="48" t="s">
        <v>2598</v>
      </c>
      <c r="J1232" s="48" t="s">
        <v>77</v>
      </c>
      <c r="K1232" s="48" t="s">
        <v>2617</v>
      </c>
      <c r="L1232" s="48" t="s">
        <v>2616</v>
      </c>
      <c r="M1232" s="48"/>
      <c r="N1232" s="48" t="s">
        <v>22</v>
      </c>
      <c r="O1232" s="49">
        <v>58000</v>
      </c>
      <c r="P1232" s="50">
        <v>8700</v>
      </c>
      <c r="Q1232" s="51">
        <f t="shared" si="20"/>
        <v>0</v>
      </c>
      <c r="R1232" s="51"/>
    </row>
    <row r="1233" spans="1:18" outlineLevel="3">
      <c r="A1233" s="48">
        <v>1232</v>
      </c>
      <c r="B1233" s="48">
        <v>4</v>
      </c>
      <c r="C1233" s="48" t="s">
        <v>2618</v>
      </c>
      <c r="D1233" s="48" t="s">
        <v>2618</v>
      </c>
      <c r="E1233" s="48" t="s">
        <v>2087</v>
      </c>
      <c r="F1233" s="48" t="s">
        <v>2088</v>
      </c>
      <c r="G1233" s="48" t="s">
        <v>24</v>
      </c>
      <c r="H1233" s="48" t="s">
        <v>2597</v>
      </c>
      <c r="I1233" s="48" t="s">
        <v>2598</v>
      </c>
      <c r="J1233" s="48" t="s">
        <v>77</v>
      </c>
      <c r="K1233" s="48" t="s">
        <v>2619</v>
      </c>
      <c r="L1233" s="48" t="s">
        <v>2618</v>
      </c>
      <c r="M1233" s="48"/>
      <c r="N1233" s="48" t="s">
        <v>22</v>
      </c>
      <c r="O1233" s="49">
        <v>40182</v>
      </c>
      <c r="P1233" s="50">
        <v>8438.2199999999993</v>
      </c>
      <c r="Q1233" s="51">
        <f t="shared" si="20"/>
        <v>0</v>
      </c>
      <c r="R1233" s="51"/>
    </row>
    <row r="1234" spans="1:18" outlineLevel="3">
      <c r="A1234" s="48">
        <v>1233</v>
      </c>
      <c r="B1234" s="48">
        <v>4</v>
      </c>
      <c r="C1234" s="48" t="s">
        <v>2620</v>
      </c>
      <c r="D1234" s="48" t="s">
        <v>2620</v>
      </c>
      <c r="E1234" s="48" t="s">
        <v>2087</v>
      </c>
      <c r="F1234" s="48" t="s">
        <v>2088</v>
      </c>
      <c r="G1234" s="48" t="s">
        <v>24</v>
      </c>
      <c r="H1234" s="48" t="s">
        <v>2597</v>
      </c>
      <c r="I1234" s="48" t="s">
        <v>2598</v>
      </c>
      <c r="J1234" s="48" t="s">
        <v>77</v>
      </c>
      <c r="K1234" s="48" t="s">
        <v>2621</v>
      </c>
      <c r="L1234" s="48" t="s">
        <v>2620</v>
      </c>
      <c r="M1234" s="48"/>
      <c r="N1234" s="48" t="s">
        <v>22</v>
      </c>
      <c r="O1234" s="49">
        <v>58105</v>
      </c>
      <c r="P1234" s="50">
        <v>7553.65</v>
      </c>
      <c r="Q1234" s="51">
        <f t="shared" si="20"/>
        <v>0</v>
      </c>
      <c r="R1234" s="51"/>
    </row>
    <row r="1235" spans="1:18" outlineLevel="3">
      <c r="A1235" s="48">
        <v>1234</v>
      </c>
      <c r="B1235" s="48">
        <v>4</v>
      </c>
      <c r="C1235" s="48" t="s">
        <v>2622</v>
      </c>
      <c r="D1235" s="48" t="s">
        <v>2622</v>
      </c>
      <c r="E1235" s="48" t="s">
        <v>2087</v>
      </c>
      <c r="F1235" s="48" t="s">
        <v>2088</v>
      </c>
      <c r="G1235" s="48" t="s">
        <v>24</v>
      </c>
      <c r="H1235" s="48" t="s">
        <v>2597</v>
      </c>
      <c r="I1235" s="48" t="s">
        <v>2598</v>
      </c>
      <c r="J1235" s="48" t="s">
        <v>77</v>
      </c>
      <c r="K1235" s="48" t="s">
        <v>2623</v>
      </c>
      <c r="L1235" s="48" t="s">
        <v>2622</v>
      </c>
      <c r="M1235" s="48"/>
      <c r="N1235" s="48" t="s">
        <v>22</v>
      </c>
      <c r="O1235" s="49">
        <v>1761912</v>
      </c>
      <c r="P1235" s="50">
        <v>7047.65</v>
      </c>
      <c r="Q1235" s="51">
        <f t="shared" si="20"/>
        <v>0</v>
      </c>
      <c r="R1235" s="51"/>
    </row>
    <row r="1236" spans="1:18" outlineLevel="3">
      <c r="A1236" s="48">
        <v>1235</v>
      </c>
      <c r="B1236" s="48">
        <v>4</v>
      </c>
      <c r="C1236" s="48" t="s">
        <v>2624</v>
      </c>
      <c r="D1236" s="48" t="s">
        <v>2624</v>
      </c>
      <c r="E1236" s="48" t="s">
        <v>2087</v>
      </c>
      <c r="F1236" s="48" t="s">
        <v>2088</v>
      </c>
      <c r="G1236" s="48" t="s">
        <v>24</v>
      </c>
      <c r="H1236" s="48" t="s">
        <v>2597</v>
      </c>
      <c r="I1236" s="48" t="s">
        <v>2598</v>
      </c>
      <c r="J1236" s="48" t="s">
        <v>77</v>
      </c>
      <c r="K1236" s="48" t="s">
        <v>2625</v>
      </c>
      <c r="L1236" s="48" t="s">
        <v>2624</v>
      </c>
      <c r="M1236" s="48"/>
      <c r="N1236" s="48" t="s">
        <v>22</v>
      </c>
      <c r="O1236" s="49">
        <v>1111718</v>
      </c>
      <c r="P1236" s="50">
        <v>4446.87</v>
      </c>
      <c r="Q1236" s="51">
        <f t="shared" si="20"/>
        <v>0</v>
      </c>
      <c r="R1236" s="51"/>
    </row>
    <row r="1237" spans="1:18" outlineLevel="3">
      <c r="A1237" s="48">
        <v>1236</v>
      </c>
      <c r="B1237" s="48">
        <v>4</v>
      </c>
      <c r="C1237" s="48" t="s">
        <v>2626</v>
      </c>
      <c r="D1237" s="48" t="s">
        <v>2626</v>
      </c>
      <c r="E1237" s="48" t="s">
        <v>2087</v>
      </c>
      <c r="F1237" s="48" t="s">
        <v>2088</v>
      </c>
      <c r="G1237" s="48" t="s">
        <v>24</v>
      </c>
      <c r="H1237" s="48" t="s">
        <v>2597</v>
      </c>
      <c r="I1237" s="48" t="s">
        <v>2598</v>
      </c>
      <c r="J1237" s="48" t="s">
        <v>77</v>
      </c>
      <c r="K1237" s="48" t="s">
        <v>2627</v>
      </c>
      <c r="L1237" s="48" t="s">
        <v>2626</v>
      </c>
      <c r="M1237" s="48"/>
      <c r="N1237" s="48" t="s">
        <v>22</v>
      </c>
      <c r="O1237" s="49">
        <v>85925</v>
      </c>
      <c r="P1237" s="50">
        <v>3866.63</v>
      </c>
      <c r="Q1237" s="51">
        <f t="shared" si="20"/>
        <v>0</v>
      </c>
      <c r="R1237" s="51"/>
    </row>
    <row r="1238" spans="1:18" outlineLevel="3">
      <c r="A1238" s="48">
        <v>1237</v>
      </c>
      <c r="B1238" s="48">
        <v>4</v>
      </c>
      <c r="C1238" s="48" t="s">
        <v>2628</v>
      </c>
      <c r="D1238" s="48" t="s">
        <v>2628</v>
      </c>
      <c r="E1238" s="48" t="s">
        <v>2087</v>
      </c>
      <c r="F1238" s="48" t="s">
        <v>2088</v>
      </c>
      <c r="G1238" s="48" t="s">
        <v>24</v>
      </c>
      <c r="H1238" s="48" t="s">
        <v>2597</v>
      </c>
      <c r="I1238" s="48" t="s">
        <v>2598</v>
      </c>
      <c r="J1238" s="48" t="s">
        <v>77</v>
      </c>
      <c r="K1238" s="48" t="s">
        <v>2629</v>
      </c>
      <c r="L1238" s="48" t="s">
        <v>2628</v>
      </c>
      <c r="M1238" s="48"/>
      <c r="N1238" s="48" t="s">
        <v>22</v>
      </c>
      <c r="O1238" s="49">
        <v>1329582</v>
      </c>
      <c r="P1238" s="50">
        <v>2659.16</v>
      </c>
      <c r="Q1238" s="51">
        <f t="shared" si="20"/>
        <v>0</v>
      </c>
      <c r="R1238" s="51"/>
    </row>
    <row r="1239" spans="1:18" outlineLevel="3">
      <c r="A1239" s="48">
        <v>1238</v>
      </c>
      <c r="B1239" s="48">
        <v>4</v>
      </c>
      <c r="C1239" s="48" t="s">
        <v>2630</v>
      </c>
      <c r="D1239" s="48" t="s">
        <v>2630</v>
      </c>
      <c r="E1239" s="48" t="s">
        <v>2087</v>
      </c>
      <c r="F1239" s="48" t="s">
        <v>2088</v>
      </c>
      <c r="G1239" s="48" t="s">
        <v>24</v>
      </c>
      <c r="H1239" s="48" t="s">
        <v>2597</v>
      </c>
      <c r="I1239" s="48" t="s">
        <v>2598</v>
      </c>
      <c r="J1239" s="48" t="s">
        <v>77</v>
      </c>
      <c r="K1239" s="48" t="s">
        <v>2631</v>
      </c>
      <c r="L1239" s="48" t="s">
        <v>2630</v>
      </c>
      <c r="M1239" s="48"/>
      <c r="N1239" s="48" t="s">
        <v>22</v>
      </c>
      <c r="O1239" s="49">
        <v>691250</v>
      </c>
      <c r="P1239" s="50">
        <v>2073.75</v>
      </c>
      <c r="Q1239" s="51">
        <f t="shared" si="20"/>
        <v>0</v>
      </c>
      <c r="R1239" s="51"/>
    </row>
    <row r="1240" spans="1:18" outlineLevel="3">
      <c r="A1240" s="48">
        <v>1239</v>
      </c>
      <c r="B1240" s="48">
        <v>4</v>
      </c>
      <c r="C1240" s="48" t="s">
        <v>2632</v>
      </c>
      <c r="D1240" s="48" t="s">
        <v>2632</v>
      </c>
      <c r="E1240" s="48" t="s">
        <v>2087</v>
      </c>
      <c r="F1240" s="48" t="s">
        <v>2088</v>
      </c>
      <c r="G1240" s="48" t="s">
        <v>24</v>
      </c>
      <c r="H1240" s="48" t="s">
        <v>2597</v>
      </c>
      <c r="I1240" s="48" t="s">
        <v>2598</v>
      </c>
      <c r="J1240" s="48" t="s">
        <v>77</v>
      </c>
      <c r="K1240" s="48" t="s">
        <v>2633</v>
      </c>
      <c r="L1240" s="48" t="s">
        <v>2632</v>
      </c>
      <c r="M1240" s="48"/>
      <c r="N1240" s="48" t="s">
        <v>22</v>
      </c>
      <c r="O1240" s="49">
        <v>170144</v>
      </c>
      <c r="P1240" s="50">
        <v>1531.3</v>
      </c>
      <c r="Q1240" s="51">
        <f t="shared" si="20"/>
        <v>0</v>
      </c>
      <c r="R1240" s="51"/>
    </row>
    <row r="1241" spans="1:18" outlineLevel="3">
      <c r="A1241" s="48">
        <v>1240</v>
      </c>
      <c r="B1241" s="48">
        <v>4</v>
      </c>
      <c r="C1241" s="48" t="s">
        <v>2634</v>
      </c>
      <c r="D1241" s="48" t="s">
        <v>2634</v>
      </c>
      <c r="E1241" s="48" t="s">
        <v>2087</v>
      </c>
      <c r="F1241" s="48" t="s">
        <v>2088</v>
      </c>
      <c r="G1241" s="48" t="s">
        <v>24</v>
      </c>
      <c r="H1241" s="48" t="s">
        <v>2597</v>
      </c>
      <c r="I1241" s="48" t="s">
        <v>2598</v>
      </c>
      <c r="J1241" s="48" t="s">
        <v>77</v>
      </c>
      <c r="K1241" s="48" t="s">
        <v>2635</v>
      </c>
      <c r="L1241" s="48" t="s">
        <v>2634</v>
      </c>
      <c r="M1241" s="48"/>
      <c r="N1241" s="48" t="s">
        <v>22</v>
      </c>
      <c r="O1241" s="49">
        <v>9930</v>
      </c>
      <c r="P1241" s="50">
        <v>1489.5</v>
      </c>
      <c r="Q1241" s="51">
        <f t="shared" si="20"/>
        <v>0</v>
      </c>
      <c r="R1241" s="51"/>
    </row>
    <row r="1242" spans="1:18" outlineLevel="3">
      <c r="A1242" s="48">
        <v>1241</v>
      </c>
      <c r="B1242" s="48">
        <v>4</v>
      </c>
      <c r="C1242" s="48" t="s">
        <v>2636</v>
      </c>
      <c r="D1242" s="48" t="s">
        <v>2636</v>
      </c>
      <c r="E1242" s="48" t="s">
        <v>2087</v>
      </c>
      <c r="F1242" s="48" t="s">
        <v>2088</v>
      </c>
      <c r="G1242" s="48" t="s">
        <v>24</v>
      </c>
      <c r="H1242" s="48" t="s">
        <v>2597</v>
      </c>
      <c r="I1242" s="48" t="s">
        <v>2598</v>
      </c>
      <c r="J1242" s="48" t="s">
        <v>77</v>
      </c>
      <c r="K1242" s="48" t="s">
        <v>2637</v>
      </c>
      <c r="L1242" s="48" t="s">
        <v>2636</v>
      </c>
      <c r="M1242" s="48"/>
      <c r="N1242" s="48" t="s">
        <v>22</v>
      </c>
      <c r="O1242" s="49">
        <v>426666</v>
      </c>
      <c r="P1242" s="50">
        <v>1280</v>
      </c>
      <c r="Q1242" s="51">
        <f t="shared" si="20"/>
        <v>0</v>
      </c>
      <c r="R1242" s="51"/>
    </row>
    <row r="1243" spans="1:18" outlineLevel="3">
      <c r="A1243" s="48">
        <v>1242</v>
      </c>
      <c r="B1243" s="48">
        <v>4</v>
      </c>
      <c r="C1243" s="48" t="s">
        <v>2638</v>
      </c>
      <c r="D1243" s="48" t="s">
        <v>2638</v>
      </c>
      <c r="E1243" s="48" t="s">
        <v>2087</v>
      </c>
      <c r="F1243" s="48" t="s">
        <v>2088</v>
      </c>
      <c r="G1243" s="48" t="s">
        <v>24</v>
      </c>
      <c r="H1243" s="48" t="s">
        <v>2597</v>
      </c>
      <c r="I1243" s="48" t="s">
        <v>2598</v>
      </c>
      <c r="J1243" s="48" t="s">
        <v>77</v>
      </c>
      <c r="K1243" s="48" t="s">
        <v>2639</v>
      </c>
      <c r="L1243" s="48" t="s">
        <v>2638</v>
      </c>
      <c r="M1243" s="48"/>
      <c r="N1243" s="48" t="s">
        <v>22</v>
      </c>
      <c r="O1243" s="49">
        <v>249999</v>
      </c>
      <c r="P1243" s="50">
        <v>1250</v>
      </c>
      <c r="Q1243" s="51">
        <f t="shared" si="20"/>
        <v>0</v>
      </c>
      <c r="R1243" s="51"/>
    </row>
    <row r="1244" spans="1:18" outlineLevel="3">
      <c r="A1244" s="48">
        <v>1243</v>
      </c>
      <c r="B1244" s="48">
        <v>4</v>
      </c>
      <c r="C1244" s="48" t="s">
        <v>2640</v>
      </c>
      <c r="D1244" s="48" t="s">
        <v>2640</v>
      </c>
      <c r="E1244" s="48" t="s">
        <v>2087</v>
      </c>
      <c r="F1244" s="48" t="s">
        <v>2088</v>
      </c>
      <c r="G1244" s="48" t="s">
        <v>24</v>
      </c>
      <c r="H1244" s="48" t="s">
        <v>2597</v>
      </c>
      <c r="I1244" s="48" t="s">
        <v>2598</v>
      </c>
      <c r="J1244" s="48" t="s">
        <v>77</v>
      </c>
      <c r="K1244" s="48" t="s">
        <v>2641</v>
      </c>
      <c r="L1244" s="48" t="s">
        <v>2640</v>
      </c>
      <c r="M1244" s="48"/>
      <c r="N1244" s="48" t="s">
        <v>22</v>
      </c>
      <c r="O1244" s="49">
        <v>93057</v>
      </c>
      <c r="P1244" s="50">
        <v>1023.63</v>
      </c>
      <c r="Q1244" s="51">
        <f t="shared" si="20"/>
        <v>0</v>
      </c>
      <c r="R1244" s="51"/>
    </row>
    <row r="1245" spans="1:18" outlineLevel="3">
      <c r="A1245" s="48">
        <v>1244</v>
      </c>
      <c r="B1245" s="48">
        <v>4</v>
      </c>
      <c r="C1245" s="48" t="s">
        <v>2642</v>
      </c>
      <c r="D1245" s="48" t="s">
        <v>2642</v>
      </c>
      <c r="E1245" s="48" t="s">
        <v>2087</v>
      </c>
      <c r="F1245" s="48" t="s">
        <v>2088</v>
      </c>
      <c r="G1245" s="48" t="s">
        <v>24</v>
      </c>
      <c r="H1245" s="48" t="s">
        <v>2597</v>
      </c>
      <c r="I1245" s="48" t="s">
        <v>2598</v>
      </c>
      <c r="J1245" s="48" t="s">
        <v>77</v>
      </c>
      <c r="K1245" s="48" t="s">
        <v>2643</v>
      </c>
      <c r="L1245" s="48" t="s">
        <v>2642</v>
      </c>
      <c r="M1245" s="48"/>
      <c r="N1245" s="48" t="s">
        <v>22</v>
      </c>
      <c r="O1245" s="49">
        <v>36524</v>
      </c>
      <c r="P1245" s="50">
        <v>913.1</v>
      </c>
      <c r="Q1245" s="51">
        <f t="shared" si="20"/>
        <v>0</v>
      </c>
      <c r="R1245" s="51"/>
    </row>
    <row r="1246" spans="1:18" outlineLevel="3">
      <c r="A1246" s="48">
        <v>1245</v>
      </c>
      <c r="B1246" s="48">
        <v>4</v>
      </c>
      <c r="C1246" s="48" t="s">
        <v>2644</v>
      </c>
      <c r="D1246" s="48" t="s">
        <v>2644</v>
      </c>
      <c r="E1246" s="48" t="s">
        <v>2087</v>
      </c>
      <c r="F1246" s="48" t="s">
        <v>2088</v>
      </c>
      <c r="G1246" s="48" t="s">
        <v>24</v>
      </c>
      <c r="H1246" s="48" t="s">
        <v>2597</v>
      </c>
      <c r="I1246" s="48" t="s">
        <v>2598</v>
      </c>
      <c r="J1246" s="48" t="s">
        <v>77</v>
      </c>
      <c r="K1246" s="48" t="s">
        <v>2645</v>
      </c>
      <c r="L1246" s="48" t="s">
        <v>2644</v>
      </c>
      <c r="M1246" s="48"/>
      <c r="N1246" s="48" t="s">
        <v>22</v>
      </c>
      <c r="O1246" s="49">
        <v>5574</v>
      </c>
      <c r="P1246" s="50">
        <v>501.66</v>
      </c>
      <c r="Q1246" s="51">
        <f t="shared" si="20"/>
        <v>0</v>
      </c>
      <c r="R1246" s="51"/>
    </row>
    <row r="1247" spans="1:18" outlineLevel="3">
      <c r="A1247" s="48">
        <v>1246</v>
      </c>
      <c r="B1247" s="48">
        <v>4</v>
      </c>
      <c r="C1247" s="48" t="s">
        <v>2646</v>
      </c>
      <c r="D1247" s="48" t="s">
        <v>2646</v>
      </c>
      <c r="E1247" s="48" t="s">
        <v>2087</v>
      </c>
      <c r="F1247" s="48" t="s">
        <v>2088</v>
      </c>
      <c r="G1247" s="48" t="s">
        <v>24</v>
      </c>
      <c r="H1247" s="48" t="s">
        <v>2597</v>
      </c>
      <c r="I1247" s="48" t="s">
        <v>2598</v>
      </c>
      <c r="J1247" s="48" t="s">
        <v>77</v>
      </c>
      <c r="K1247" s="48" t="s">
        <v>2647</v>
      </c>
      <c r="L1247" s="48" t="s">
        <v>2646</v>
      </c>
      <c r="M1247" s="48"/>
      <c r="N1247" s="48" t="s">
        <v>22</v>
      </c>
      <c r="O1247" s="49">
        <v>140965</v>
      </c>
      <c r="P1247" s="50">
        <v>140.97</v>
      </c>
      <c r="Q1247" s="51">
        <f t="shared" si="20"/>
        <v>0</v>
      </c>
      <c r="R1247" s="51"/>
    </row>
    <row r="1248" spans="1:18" outlineLevel="3">
      <c r="A1248" s="48">
        <v>1247</v>
      </c>
      <c r="B1248" s="48">
        <v>4</v>
      </c>
      <c r="C1248" s="48" t="s">
        <v>2648</v>
      </c>
      <c r="D1248" s="48" t="s">
        <v>2648</v>
      </c>
      <c r="E1248" s="48" t="s">
        <v>2087</v>
      </c>
      <c r="F1248" s="48" t="s">
        <v>2088</v>
      </c>
      <c r="G1248" s="48" t="s">
        <v>24</v>
      </c>
      <c r="H1248" s="48" t="s">
        <v>2597</v>
      </c>
      <c r="I1248" s="48" t="s">
        <v>2598</v>
      </c>
      <c r="J1248" s="48" t="s">
        <v>77</v>
      </c>
      <c r="K1248" s="48" t="s">
        <v>2649</v>
      </c>
      <c r="L1248" s="48" t="s">
        <v>2648</v>
      </c>
      <c r="M1248" s="48"/>
      <c r="N1248" s="48" t="s">
        <v>22</v>
      </c>
      <c r="O1248" s="49">
        <v>760</v>
      </c>
      <c r="P1248" s="50">
        <v>1.52</v>
      </c>
      <c r="Q1248" s="51">
        <f t="shared" si="20"/>
        <v>0</v>
      </c>
      <c r="R1248" s="51"/>
    </row>
    <row r="1249" spans="1:18" outlineLevel="3">
      <c r="A1249" s="48">
        <v>1248</v>
      </c>
      <c r="B1249" s="48">
        <v>4</v>
      </c>
      <c r="C1249" s="48" t="str">
        <f>L1249</f>
        <v>NET0009AU</v>
      </c>
      <c r="D1249" s="48" t="str">
        <f>C1249</f>
        <v>NET0009AU</v>
      </c>
      <c r="E1249" s="48" t="s">
        <v>2087</v>
      </c>
      <c r="F1249" s="48" t="s">
        <v>2088</v>
      </c>
      <c r="G1249" s="48" t="s">
        <v>19</v>
      </c>
      <c r="H1249" s="48" t="s">
        <v>40</v>
      </c>
      <c r="I1249" s="48" t="s">
        <v>2650</v>
      </c>
      <c r="J1249" s="48"/>
      <c r="K1249" s="48" t="s">
        <v>2651</v>
      </c>
      <c r="L1249" s="48" t="s">
        <v>2652</v>
      </c>
      <c r="M1249" s="48" t="s">
        <v>43</v>
      </c>
      <c r="N1249" s="48" t="s">
        <v>22</v>
      </c>
      <c r="O1249" s="49">
        <v>171680541.620956</v>
      </c>
      <c r="P1249" s="50">
        <f>SUBTOTAL(9,P1250)</f>
        <v>166427117.05000001</v>
      </c>
      <c r="Q1249" s="51">
        <f t="shared" si="20"/>
        <v>4.8690000000000001E-3</v>
      </c>
      <c r="R1249" s="51"/>
    </row>
    <row r="1250" spans="1:18" outlineLevel="4">
      <c r="A1250" s="4">
        <v>1249</v>
      </c>
      <c r="B1250" s="4">
        <v>5</v>
      </c>
      <c r="C1250" s="4" t="s">
        <v>2652</v>
      </c>
      <c r="D1250" s="4" t="s">
        <v>2653</v>
      </c>
      <c r="E1250" s="4" t="s">
        <v>2087</v>
      </c>
      <c r="F1250" s="4" t="s">
        <v>2088</v>
      </c>
      <c r="G1250" s="4" t="s">
        <v>24</v>
      </c>
      <c r="H1250" s="4" t="s">
        <v>40</v>
      </c>
      <c r="I1250" s="4" t="s">
        <v>2650</v>
      </c>
      <c r="J1250" s="4"/>
      <c r="K1250" s="4" t="s">
        <v>2654</v>
      </c>
      <c r="L1250" s="4" t="s">
        <v>2655</v>
      </c>
      <c r="M1250" s="4" t="s">
        <v>90</v>
      </c>
      <c r="N1250" s="5" t="s">
        <v>22</v>
      </c>
      <c r="O1250" s="42">
        <v>123076952.749815</v>
      </c>
      <c r="P1250" s="7">
        <v>166427117.05000001</v>
      </c>
      <c r="Q1250" s="6">
        <f t="shared" si="20"/>
        <v>4.8690000000000001E-3</v>
      </c>
      <c r="R1250" s="6">
        <f>P1250/P1249</f>
        <v>1</v>
      </c>
    </row>
    <row r="1251" spans="1:18" outlineLevel="3">
      <c r="A1251" s="48">
        <v>1250</v>
      </c>
      <c r="B1251" s="48">
        <v>4</v>
      </c>
      <c r="C1251" s="48" t="str">
        <f>L1251</f>
        <v>NET2119AU</v>
      </c>
      <c r="D1251" s="48" t="str">
        <f>C1251</f>
        <v>NET2119AU</v>
      </c>
      <c r="E1251" s="48" t="s">
        <v>2087</v>
      </c>
      <c r="F1251" s="48" t="s">
        <v>2088</v>
      </c>
      <c r="G1251" s="48" t="s">
        <v>19</v>
      </c>
      <c r="H1251" s="48" t="s">
        <v>40</v>
      </c>
      <c r="I1251" s="48" t="s">
        <v>2650</v>
      </c>
      <c r="J1251" s="48"/>
      <c r="K1251" s="48" t="s">
        <v>2656</v>
      </c>
      <c r="L1251" s="48" t="s">
        <v>2657</v>
      </c>
      <c r="M1251" s="48" t="s">
        <v>43</v>
      </c>
      <c r="N1251" s="48" t="s">
        <v>22</v>
      </c>
      <c r="O1251" s="49">
        <v>23660182.984855998</v>
      </c>
      <c r="P1251" s="50">
        <f>SUBTOTAL(9,P1252)</f>
        <v>31463311.329999998</v>
      </c>
      <c r="Q1251" s="51">
        <f t="shared" si="20"/>
        <v>9.2100000000000005E-4</v>
      </c>
      <c r="R1251" s="51"/>
    </row>
    <row r="1252" spans="1:18" outlineLevel="4">
      <c r="A1252" s="4">
        <v>1251</v>
      </c>
      <c r="B1252" s="4">
        <v>5</v>
      </c>
      <c r="C1252" s="4" t="s">
        <v>2657</v>
      </c>
      <c r="D1252" s="4" t="s">
        <v>2658</v>
      </c>
      <c r="E1252" s="4" t="s">
        <v>2087</v>
      </c>
      <c r="F1252" s="4" t="s">
        <v>2088</v>
      </c>
      <c r="G1252" s="4" t="s">
        <v>24</v>
      </c>
      <c r="H1252" s="4" t="s">
        <v>40</v>
      </c>
      <c r="I1252" s="4" t="s">
        <v>2650</v>
      </c>
      <c r="J1252" s="4"/>
      <c r="K1252" s="4" t="s">
        <v>2659</v>
      </c>
      <c r="L1252" s="4" t="s">
        <v>2660</v>
      </c>
      <c r="M1252" s="4" t="s">
        <v>90</v>
      </c>
      <c r="N1252" s="5" t="s">
        <v>22</v>
      </c>
      <c r="O1252" s="42">
        <v>46460885.016630001</v>
      </c>
      <c r="P1252" s="7">
        <v>31463311.329999998</v>
      </c>
      <c r="Q1252" s="6">
        <f t="shared" si="20"/>
        <v>9.2100000000000005E-4</v>
      </c>
      <c r="R1252" s="6">
        <f>P1252/P1251</f>
        <v>1</v>
      </c>
    </row>
    <row r="1253" spans="1:18" outlineLevel="3">
      <c r="A1253" s="48">
        <v>1252</v>
      </c>
      <c r="B1253" s="48">
        <v>4</v>
      </c>
      <c r="C1253" s="48" t="s">
        <v>2661</v>
      </c>
      <c r="D1253" s="48" t="s">
        <v>2661</v>
      </c>
      <c r="E1253" s="48" t="s">
        <v>2087</v>
      </c>
      <c r="F1253" s="48" t="s">
        <v>2088</v>
      </c>
      <c r="G1253" s="48" t="s">
        <v>24</v>
      </c>
      <c r="H1253" s="48" t="s">
        <v>40</v>
      </c>
      <c r="I1253" s="48" t="s">
        <v>2650</v>
      </c>
      <c r="J1253" s="48"/>
      <c r="K1253" s="48" t="s">
        <v>2662</v>
      </c>
      <c r="L1253" s="48" t="s">
        <v>2661</v>
      </c>
      <c r="M1253" s="48" t="s">
        <v>59</v>
      </c>
      <c r="N1253" s="48" t="s">
        <v>22</v>
      </c>
      <c r="O1253" s="49">
        <v>69645467.84826</v>
      </c>
      <c r="P1253" s="50">
        <v>268587746.75999999</v>
      </c>
      <c r="Q1253" s="51">
        <f t="shared" si="20"/>
        <v>7.8580000000000004E-3</v>
      </c>
      <c r="R1253" s="51"/>
    </row>
    <row r="1254" spans="1:18" outlineLevel="3">
      <c r="A1254" s="48">
        <v>1253</v>
      </c>
      <c r="B1254" s="48">
        <v>4</v>
      </c>
      <c r="C1254" s="48" t="s">
        <v>2663</v>
      </c>
      <c r="D1254" s="48" t="s">
        <v>2663</v>
      </c>
      <c r="E1254" s="48" t="s">
        <v>2087</v>
      </c>
      <c r="F1254" s="48" t="s">
        <v>2088</v>
      </c>
      <c r="G1254" s="48" t="s">
        <v>24</v>
      </c>
      <c r="H1254" s="48" t="s">
        <v>40</v>
      </c>
      <c r="I1254" s="48" t="s">
        <v>2650</v>
      </c>
      <c r="J1254" s="48"/>
      <c r="K1254" s="48" t="s">
        <v>2664</v>
      </c>
      <c r="L1254" s="48" t="s">
        <v>2663</v>
      </c>
      <c r="M1254" s="48" t="s">
        <v>59</v>
      </c>
      <c r="N1254" s="48" t="s">
        <v>22</v>
      </c>
      <c r="O1254" s="49">
        <v>149354844.52674401</v>
      </c>
      <c r="P1254" s="50">
        <v>176029619.75999999</v>
      </c>
      <c r="Q1254" s="51">
        <f t="shared" si="20"/>
        <v>5.1500000000000001E-3</v>
      </c>
      <c r="R1254" s="51"/>
    </row>
    <row r="1255" spans="1:18" outlineLevel="3">
      <c r="A1255" s="48">
        <v>1254</v>
      </c>
      <c r="B1255" s="48">
        <v>4</v>
      </c>
      <c r="C1255" s="48" t="s">
        <v>2665</v>
      </c>
      <c r="D1255" s="48" t="s">
        <v>2665</v>
      </c>
      <c r="E1255" s="48" t="s">
        <v>2087</v>
      </c>
      <c r="F1255" s="48" t="s">
        <v>2088</v>
      </c>
      <c r="G1255" s="48" t="s">
        <v>24</v>
      </c>
      <c r="H1255" s="48" t="s">
        <v>40</v>
      </c>
      <c r="I1255" s="48" t="s">
        <v>2650</v>
      </c>
      <c r="J1255" s="48"/>
      <c r="K1255" s="48" t="s">
        <v>2666</v>
      </c>
      <c r="L1255" s="48" t="s">
        <v>2665</v>
      </c>
      <c r="M1255" s="48" t="s">
        <v>2309</v>
      </c>
      <c r="N1255" s="48" t="s">
        <v>22</v>
      </c>
      <c r="O1255" s="49">
        <v>38016650.585451998</v>
      </c>
      <c r="P1255" s="50">
        <v>129537935.2</v>
      </c>
      <c r="Q1255" s="51">
        <f t="shared" si="20"/>
        <v>3.79E-3</v>
      </c>
      <c r="R1255" s="51"/>
    </row>
    <row r="1256" spans="1:18" outlineLevel="3">
      <c r="A1256" s="48">
        <v>1255</v>
      </c>
      <c r="B1256" s="48">
        <v>4</v>
      </c>
      <c r="C1256" s="48" t="s">
        <v>2667</v>
      </c>
      <c r="D1256" s="48" t="s">
        <v>2667</v>
      </c>
      <c r="E1256" s="48" t="s">
        <v>2087</v>
      </c>
      <c r="F1256" s="48" t="s">
        <v>2088</v>
      </c>
      <c r="G1256" s="48" t="s">
        <v>24</v>
      </c>
      <c r="H1256" s="48" t="s">
        <v>40</v>
      </c>
      <c r="I1256" s="48" t="s">
        <v>2650</v>
      </c>
      <c r="J1256" s="48"/>
      <c r="K1256" s="48" t="s">
        <v>2668</v>
      </c>
      <c r="L1256" s="48" t="s">
        <v>2667</v>
      </c>
      <c r="M1256" s="48" t="s">
        <v>417</v>
      </c>
      <c r="N1256" s="48" t="s">
        <v>22</v>
      </c>
      <c r="O1256" s="49">
        <v>55095022.239053003</v>
      </c>
      <c r="P1256" s="50">
        <v>116669219.09</v>
      </c>
      <c r="Q1256" s="51">
        <f t="shared" si="20"/>
        <v>3.4139999999999999E-3</v>
      </c>
      <c r="R1256" s="51"/>
    </row>
    <row r="1257" spans="1:18" outlineLevel="3">
      <c r="A1257" s="48">
        <v>1256</v>
      </c>
      <c r="B1257" s="48">
        <v>4</v>
      </c>
      <c r="C1257" s="48" t="s">
        <v>2669</v>
      </c>
      <c r="D1257" s="48" t="s">
        <v>2669</v>
      </c>
      <c r="E1257" s="48" t="s">
        <v>2087</v>
      </c>
      <c r="F1257" s="48" t="s">
        <v>2088</v>
      </c>
      <c r="G1257" s="48" t="s">
        <v>24</v>
      </c>
      <c r="H1257" s="48" t="s">
        <v>40</v>
      </c>
      <c r="I1257" s="48" t="s">
        <v>2650</v>
      </c>
      <c r="J1257" s="48"/>
      <c r="K1257" s="48" t="s">
        <v>2670</v>
      </c>
      <c r="L1257" s="48" t="s">
        <v>2669</v>
      </c>
      <c r="M1257" s="48" t="s">
        <v>2671</v>
      </c>
      <c r="N1257" s="48" t="s">
        <v>22</v>
      </c>
      <c r="O1257" s="49">
        <v>16955019.650265001</v>
      </c>
      <c r="P1257" s="50">
        <v>114548112.76000001</v>
      </c>
      <c r="Q1257" s="51">
        <f t="shared" si="20"/>
        <v>3.3509999999999998E-3</v>
      </c>
      <c r="R1257" s="51"/>
    </row>
    <row r="1258" spans="1:18" outlineLevel="3">
      <c r="A1258" s="48">
        <v>1257</v>
      </c>
      <c r="B1258" s="48">
        <v>4</v>
      </c>
      <c r="C1258" s="48" t="s">
        <v>2672</v>
      </c>
      <c r="D1258" s="48" t="s">
        <v>2672</v>
      </c>
      <c r="E1258" s="48" t="s">
        <v>2087</v>
      </c>
      <c r="F1258" s="48" t="s">
        <v>2088</v>
      </c>
      <c r="G1258" s="48" t="s">
        <v>24</v>
      </c>
      <c r="H1258" s="48" t="s">
        <v>40</v>
      </c>
      <c r="I1258" s="48" t="s">
        <v>2650</v>
      </c>
      <c r="J1258" s="48"/>
      <c r="K1258" s="48" t="s">
        <v>2673</v>
      </c>
      <c r="L1258" s="48" t="s">
        <v>2672</v>
      </c>
      <c r="M1258" s="48" t="s">
        <v>2674</v>
      </c>
      <c r="N1258" s="48" t="s">
        <v>22</v>
      </c>
      <c r="O1258" s="49">
        <v>41009242.443163998</v>
      </c>
      <c r="P1258" s="50">
        <v>82211228.329999998</v>
      </c>
      <c r="Q1258" s="51">
        <f t="shared" si="20"/>
        <v>2.405E-3</v>
      </c>
      <c r="R1258" s="51"/>
    </row>
    <row r="1259" spans="1:18" outlineLevel="3">
      <c r="A1259" s="48">
        <v>1258</v>
      </c>
      <c r="B1259" s="48">
        <v>4</v>
      </c>
      <c r="C1259" s="48" t="s">
        <v>2675</v>
      </c>
      <c r="D1259" s="48" t="s">
        <v>2675</v>
      </c>
      <c r="E1259" s="48" t="s">
        <v>2087</v>
      </c>
      <c r="F1259" s="48" t="s">
        <v>2088</v>
      </c>
      <c r="G1259" s="48" t="s">
        <v>24</v>
      </c>
      <c r="H1259" s="48" t="s">
        <v>40</v>
      </c>
      <c r="I1259" s="48" t="s">
        <v>2650</v>
      </c>
      <c r="J1259" s="48"/>
      <c r="K1259" s="48" t="s">
        <v>2676</v>
      </c>
      <c r="L1259" s="48" t="s">
        <v>2675</v>
      </c>
      <c r="M1259" s="48" t="s">
        <v>144</v>
      </c>
      <c r="N1259" s="48" t="s">
        <v>22</v>
      </c>
      <c r="O1259" s="49">
        <v>2481688.8060650001</v>
      </c>
      <c r="P1259" s="50">
        <v>69385785.5</v>
      </c>
      <c r="Q1259" s="51">
        <f t="shared" si="20"/>
        <v>2.0300000000000001E-3</v>
      </c>
      <c r="R1259" s="51"/>
    </row>
    <row r="1260" spans="1:18" outlineLevel="3">
      <c r="A1260" s="48">
        <v>1259</v>
      </c>
      <c r="B1260" s="48">
        <v>4</v>
      </c>
      <c r="C1260" s="48" t="s">
        <v>2655</v>
      </c>
      <c r="D1260" s="48" t="s">
        <v>2655</v>
      </c>
      <c r="E1260" s="48" t="s">
        <v>2087</v>
      </c>
      <c r="F1260" s="48" t="s">
        <v>2088</v>
      </c>
      <c r="G1260" s="48" t="s">
        <v>24</v>
      </c>
      <c r="H1260" s="48" t="s">
        <v>40</v>
      </c>
      <c r="I1260" s="48" t="s">
        <v>2650</v>
      </c>
      <c r="J1260" s="48"/>
      <c r="K1260" s="48" t="s">
        <v>2654</v>
      </c>
      <c r="L1260" s="48" t="s">
        <v>2655</v>
      </c>
      <c r="M1260" s="48" t="s">
        <v>90</v>
      </c>
      <c r="N1260" s="48" t="s">
        <v>22</v>
      </c>
      <c r="O1260" s="49">
        <v>50209303.061806999</v>
      </c>
      <c r="P1260" s="50">
        <v>67894023.790000007</v>
      </c>
      <c r="Q1260" s="51">
        <f t="shared" si="20"/>
        <v>1.9859999999999999E-3</v>
      </c>
      <c r="R1260" s="51"/>
    </row>
    <row r="1261" spans="1:18" outlineLevel="3">
      <c r="A1261" s="48">
        <v>1260</v>
      </c>
      <c r="B1261" s="48">
        <v>4</v>
      </c>
      <c r="C1261" s="48" t="s">
        <v>2677</v>
      </c>
      <c r="D1261" s="48" t="s">
        <v>2677</v>
      </c>
      <c r="E1261" s="48" t="s">
        <v>2087</v>
      </c>
      <c r="F1261" s="48" t="s">
        <v>2088</v>
      </c>
      <c r="G1261" s="48" t="s">
        <v>24</v>
      </c>
      <c r="H1261" s="48" t="s">
        <v>40</v>
      </c>
      <c r="I1261" s="48" t="s">
        <v>2650</v>
      </c>
      <c r="J1261" s="48"/>
      <c r="K1261" s="48" t="s">
        <v>2678</v>
      </c>
      <c r="L1261" s="48" t="s">
        <v>2677</v>
      </c>
      <c r="M1261" s="48" t="s">
        <v>436</v>
      </c>
      <c r="N1261" s="48" t="s">
        <v>22</v>
      </c>
      <c r="O1261" s="49">
        <v>36403176.120768003</v>
      </c>
      <c r="P1261" s="50">
        <v>66231938.630000003</v>
      </c>
      <c r="Q1261" s="51">
        <f t="shared" si="20"/>
        <v>1.9380000000000001E-3</v>
      </c>
      <c r="R1261" s="51"/>
    </row>
    <row r="1262" spans="1:18" outlineLevel="3">
      <c r="A1262" s="48">
        <v>1261</v>
      </c>
      <c r="B1262" s="48">
        <v>4</v>
      </c>
      <c r="C1262" s="48" t="s">
        <v>2679</v>
      </c>
      <c r="D1262" s="48" t="s">
        <v>2679</v>
      </c>
      <c r="E1262" s="48" t="s">
        <v>2087</v>
      </c>
      <c r="F1262" s="48" t="s">
        <v>2088</v>
      </c>
      <c r="G1262" s="48" t="s">
        <v>24</v>
      </c>
      <c r="H1262" s="48" t="s">
        <v>40</v>
      </c>
      <c r="I1262" s="48" t="s">
        <v>2650</v>
      </c>
      <c r="J1262" s="48"/>
      <c r="K1262" s="48" t="s">
        <v>2680</v>
      </c>
      <c r="L1262" s="48" t="s">
        <v>2679</v>
      </c>
      <c r="M1262" s="48" t="s">
        <v>2681</v>
      </c>
      <c r="N1262" s="48" t="s">
        <v>22</v>
      </c>
      <c r="O1262" s="49">
        <v>24003152.939635001</v>
      </c>
      <c r="P1262" s="50">
        <v>64628489.289999999</v>
      </c>
      <c r="Q1262" s="51">
        <f t="shared" si="20"/>
        <v>1.8910000000000001E-3</v>
      </c>
      <c r="R1262" s="51"/>
    </row>
    <row r="1263" spans="1:18" outlineLevel="3">
      <c r="A1263" s="48">
        <v>1262</v>
      </c>
      <c r="B1263" s="48">
        <v>4</v>
      </c>
      <c r="C1263" s="48" t="s">
        <v>2682</v>
      </c>
      <c r="D1263" s="48" t="s">
        <v>2682</v>
      </c>
      <c r="E1263" s="48" t="s">
        <v>2087</v>
      </c>
      <c r="F1263" s="48" t="s">
        <v>2088</v>
      </c>
      <c r="G1263" s="48" t="s">
        <v>24</v>
      </c>
      <c r="H1263" s="48" t="s">
        <v>40</v>
      </c>
      <c r="I1263" s="48" t="s">
        <v>2650</v>
      </c>
      <c r="J1263" s="48"/>
      <c r="K1263" s="48" t="s">
        <v>2683</v>
      </c>
      <c r="L1263" s="48" t="s">
        <v>2682</v>
      </c>
      <c r="M1263" s="48" t="s">
        <v>62</v>
      </c>
      <c r="N1263" s="48" t="s">
        <v>22</v>
      </c>
      <c r="O1263" s="49">
        <v>15042243.127149001</v>
      </c>
      <c r="P1263" s="50">
        <v>57677977.049999997</v>
      </c>
      <c r="Q1263" s="51">
        <f t="shared" si="20"/>
        <v>1.688E-3</v>
      </c>
      <c r="R1263" s="51"/>
    </row>
    <row r="1264" spans="1:18" outlineLevel="3">
      <c r="A1264" s="48">
        <v>1263</v>
      </c>
      <c r="B1264" s="48">
        <v>4</v>
      </c>
      <c r="C1264" s="48" t="s">
        <v>2684</v>
      </c>
      <c r="D1264" s="48" t="s">
        <v>2684</v>
      </c>
      <c r="E1264" s="48" t="s">
        <v>2087</v>
      </c>
      <c r="F1264" s="48" t="s">
        <v>2088</v>
      </c>
      <c r="G1264" s="48" t="s">
        <v>24</v>
      </c>
      <c r="H1264" s="48" t="s">
        <v>40</v>
      </c>
      <c r="I1264" s="48" t="s">
        <v>2650</v>
      </c>
      <c r="J1264" s="48"/>
      <c r="K1264" s="48" t="s">
        <v>2685</v>
      </c>
      <c r="L1264" s="48" t="s">
        <v>2684</v>
      </c>
      <c r="M1264" s="48" t="s">
        <v>2686</v>
      </c>
      <c r="N1264" s="48" t="s">
        <v>22</v>
      </c>
      <c r="O1264" s="49">
        <v>13050033.761334</v>
      </c>
      <c r="P1264" s="50">
        <v>53545593.530000001</v>
      </c>
      <c r="Q1264" s="51">
        <f t="shared" si="20"/>
        <v>1.567E-3</v>
      </c>
      <c r="R1264" s="51"/>
    </row>
    <row r="1265" spans="1:18" outlineLevel="3">
      <c r="A1265" s="48">
        <v>1264</v>
      </c>
      <c r="B1265" s="48">
        <v>4</v>
      </c>
      <c r="C1265" s="48" t="s">
        <v>2687</v>
      </c>
      <c r="D1265" s="48" t="s">
        <v>2687</v>
      </c>
      <c r="E1265" s="48" t="s">
        <v>2087</v>
      </c>
      <c r="F1265" s="48" t="s">
        <v>2088</v>
      </c>
      <c r="G1265" s="48" t="s">
        <v>24</v>
      </c>
      <c r="H1265" s="48" t="s">
        <v>40</v>
      </c>
      <c r="I1265" s="48" t="s">
        <v>2650</v>
      </c>
      <c r="J1265" s="48"/>
      <c r="K1265" s="48" t="s">
        <v>2688</v>
      </c>
      <c r="L1265" s="48" t="s">
        <v>2687</v>
      </c>
      <c r="M1265" s="48" t="s">
        <v>2689</v>
      </c>
      <c r="N1265" s="48" t="s">
        <v>22</v>
      </c>
      <c r="O1265" s="49">
        <v>26522944.618530001</v>
      </c>
      <c r="P1265" s="50">
        <v>48513118</v>
      </c>
      <c r="Q1265" s="51">
        <f t="shared" si="20"/>
        <v>1.4189999999999999E-3</v>
      </c>
      <c r="R1265" s="51"/>
    </row>
    <row r="1266" spans="1:18" outlineLevel="3">
      <c r="A1266" s="48">
        <v>1265</v>
      </c>
      <c r="B1266" s="48">
        <v>4</v>
      </c>
      <c r="C1266" s="48" t="s">
        <v>2690</v>
      </c>
      <c r="D1266" s="48" t="s">
        <v>2690</v>
      </c>
      <c r="E1266" s="48" t="s">
        <v>2087</v>
      </c>
      <c r="F1266" s="48" t="s">
        <v>2088</v>
      </c>
      <c r="G1266" s="48" t="s">
        <v>24</v>
      </c>
      <c r="H1266" s="48" t="s">
        <v>40</v>
      </c>
      <c r="I1266" s="48" t="s">
        <v>2650</v>
      </c>
      <c r="J1266" s="48"/>
      <c r="K1266" s="48" t="s">
        <v>2691</v>
      </c>
      <c r="L1266" s="48" t="s">
        <v>2690</v>
      </c>
      <c r="M1266" s="48" t="s">
        <v>62</v>
      </c>
      <c r="N1266" s="48" t="s">
        <v>22</v>
      </c>
      <c r="O1266" s="49">
        <v>29378950.767269999</v>
      </c>
      <c r="P1266" s="50">
        <v>43815767.170000002</v>
      </c>
      <c r="Q1266" s="51">
        <f t="shared" si="20"/>
        <v>1.2819999999999999E-3</v>
      </c>
      <c r="R1266" s="51"/>
    </row>
    <row r="1267" spans="1:18" outlineLevel="3">
      <c r="A1267" s="48">
        <v>1266</v>
      </c>
      <c r="B1267" s="48">
        <v>4</v>
      </c>
      <c r="C1267" s="48" t="s">
        <v>2692</v>
      </c>
      <c r="D1267" s="48" t="s">
        <v>2692</v>
      </c>
      <c r="E1267" s="48" t="s">
        <v>2087</v>
      </c>
      <c r="F1267" s="48" t="s">
        <v>2088</v>
      </c>
      <c r="G1267" s="48" t="s">
        <v>24</v>
      </c>
      <c r="H1267" s="48" t="s">
        <v>40</v>
      </c>
      <c r="I1267" s="48" t="s">
        <v>2650</v>
      </c>
      <c r="J1267" s="48"/>
      <c r="K1267" s="48" t="s">
        <v>2693</v>
      </c>
      <c r="L1267" s="48" t="s">
        <v>2692</v>
      </c>
      <c r="M1267" s="48" t="s">
        <v>144</v>
      </c>
      <c r="N1267" s="48" t="s">
        <v>22</v>
      </c>
      <c r="O1267" s="49">
        <v>1231049.194162</v>
      </c>
      <c r="P1267" s="50">
        <v>42860824.270000003</v>
      </c>
      <c r="Q1267" s="51">
        <f t="shared" si="20"/>
        <v>1.2539999999999999E-3</v>
      </c>
      <c r="R1267" s="51"/>
    </row>
    <row r="1268" spans="1:18" outlineLevel="3">
      <c r="A1268" s="48">
        <v>1267</v>
      </c>
      <c r="B1268" s="48">
        <v>4</v>
      </c>
      <c r="C1268" s="48" t="s">
        <v>2694</v>
      </c>
      <c r="D1268" s="48" t="s">
        <v>2694</v>
      </c>
      <c r="E1268" s="48" t="s">
        <v>2087</v>
      </c>
      <c r="F1268" s="48" t="s">
        <v>2088</v>
      </c>
      <c r="G1268" s="48" t="s">
        <v>24</v>
      </c>
      <c r="H1268" s="48" t="s">
        <v>40</v>
      </c>
      <c r="I1268" s="48" t="s">
        <v>2650</v>
      </c>
      <c r="J1268" s="48"/>
      <c r="K1268" s="48" t="s">
        <v>2695</v>
      </c>
      <c r="L1268" s="48" t="s">
        <v>2694</v>
      </c>
      <c r="M1268" s="48" t="s">
        <v>362</v>
      </c>
      <c r="N1268" s="48" t="s">
        <v>22</v>
      </c>
      <c r="O1268" s="49">
        <v>17315589.687104002</v>
      </c>
      <c r="P1268" s="50">
        <v>41185130.07</v>
      </c>
      <c r="Q1268" s="51">
        <f t="shared" si="20"/>
        <v>1.2049999999999999E-3</v>
      </c>
      <c r="R1268" s="51"/>
    </row>
    <row r="1269" spans="1:18" outlineLevel="3">
      <c r="A1269" s="48">
        <v>1268</v>
      </c>
      <c r="B1269" s="48">
        <v>4</v>
      </c>
      <c r="C1269" s="48" t="s">
        <v>2696</v>
      </c>
      <c r="D1269" s="48" t="s">
        <v>2696</v>
      </c>
      <c r="E1269" s="48" t="s">
        <v>2087</v>
      </c>
      <c r="F1269" s="48" t="s">
        <v>2088</v>
      </c>
      <c r="G1269" s="48" t="s">
        <v>24</v>
      </c>
      <c r="H1269" s="48" t="s">
        <v>40</v>
      </c>
      <c r="I1269" s="48" t="s">
        <v>2650</v>
      </c>
      <c r="J1269" s="48"/>
      <c r="K1269" s="48" t="s">
        <v>2697</v>
      </c>
      <c r="L1269" s="48" t="s">
        <v>2696</v>
      </c>
      <c r="M1269" s="48" t="s">
        <v>62</v>
      </c>
      <c r="N1269" s="48" t="s">
        <v>22</v>
      </c>
      <c r="O1269" s="49">
        <v>37402852.445242003</v>
      </c>
      <c r="P1269" s="50">
        <v>40241728.950000003</v>
      </c>
      <c r="Q1269" s="51">
        <f t="shared" si="20"/>
        <v>1.1770000000000001E-3</v>
      </c>
      <c r="R1269" s="51"/>
    </row>
    <row r="1270" spans="1:18" outlineLevel="3">
      <c r="A1270" s="48">
        <v>1269</v>
      </c>
      <c r="B1270" s="48">
        <v>4</v>
      </c>
      <c r="C1270" s="48" t="s">
        <v>2698</v>
      </c>
      <c r="D1270" s="48" t="s">
        <v>2698</v>
      </c>
      <c r="E1270" s="48" t="s">
        <v>2087</v>
      </c>
      <c r="F1270" s="48" t="s">
        <v>2088</v>
      </c>
      <c r="G1270" s="48" t="s">
        <v>24</v>
      </c>
      <c r="H1270" s="48" t="s">
        <v>40</v>
      </c>
      <c r="I1270" s="48" t="s">
        <v>2650</v>
      </c>
      <c r="J1270" s="48"/>
      <c r="K1270" s="48" t="s">
        <v>2699</v>
      </c>
      <c r="L1270" s="48" t="s">
        <v>2698</v>
      </c>
      <c r="M1270" s="48" t="s">
        <v>98</v>
      </c>
      <c r="N1270" s="48" t="s">
        <v>22</v>
      </c>
      <c r="O1270" s="49">
        <v>21493017.327094998</v>
      </c>
      <c r="P1270" s="50">
        <v>35672605.649999999</v>
      </c>
      <c r="Q1270" s="51">
        <f t="shared" si="20"/>
        <v>1.044E-3</v>
      </c>
      <c r="R1270" s="51"/>
    </row>
    <row r="1271" spans="1:18" outlineLevel="3">
      <c r="A1271" s="48">
        <v>1270</v>
      </c>
      <c r="B1271" s="48">
        <v>4</v>
      </c>
      <c r="C1271" s="48" t="s">
        <v>2700</v>
      </c>
      <c r="D1271" s="48" t="s">
        <v>2700</v>
      </c>
      <c r="E1271" s="48" t="s">
        <v>2087</v>
      </c>
      <c r="F1271" s="48" t="s">
        <v>2088</v>
      </c>
      <c r="G1271" s="48" t="s">
        <v>24</v>
      </c>
      <c r="H1271" s="48" t="s">
        <v>40</v>
      </c>
      <c r="I1271" s="48" t="s">
        <v>2650</v>
      </c>
      <c r="J1271" s="48"/>
      <c r="K1271" s="48" t="s">
        <v>2701</v>
      </c>
      <c r="L1271" s="48" t="s">
        <v>2700</v>
      </c>
      <c r="M1271" s="48" t="s">
        <v>59</v>
      </c>
      <c r="N1271" s="48" t="s">
        <v>22</v>
      </c>
      <c r="O1271" s="49">
        <v>15299905.986005001</v>
      </c>
      <c r="P1271" s="50">
        <v>32911627.77</v>
      </c>
      <c r="Q1271" s="51">
        <f t="shared" si="20"/>
        <v>9.6299999999999999E-4</v>
      </c>
      <c r="R1271" s="51"/>
    </row>
    <row r="1272" spans="1:18" outlineLevel="3">
      <c r="A1272" s="48">
        <v>1271</v>
      </c>
      <c r="B1272" s="48">
        <v>4</v>
      </c>
      <c r="C1272" s="48" t="s">
        <v>2702</v>
      </c>
      <c r="D1272" s="48" t="s">
        <v>2702</v>
      </c>
      <c r="E1272" s="48" t="s">
        <v>2087</v>
      </c>
      <c r="F1272" s="48" t="s">
        <v>2088</v>
      </c>
      <c r="G1272" s="48" t="s">
        <v>24</v>
      </c>
      <c r="H1272" s="48" t="s">
        <v>40</v>
      </c>
      <c r="I1272" s="48" t="s">
        <v>2650</v>
      </c>
      <c r="J1272" s="48"/>
      <c r="K1272" s="48" t="s">
        <v>2703</v>
      </c>
      <c r="L1272" s="48" t="s">
        <v>2702</v>
      </c>
      <c r="M1272" s="48" t="s">
        <v>62</v>
      </c>
      <c r="N1272" s="48" t="s">
        <v>22</v>
      </c>
      <c r="O1272" s="49">
        <v>24031433.770174</v>
      </c>
      <c r="P1272" s="50">
        <v>30748219.510000002</v>
      </c>
      <c r="Q1272" s="51">
        <f t="shared" si="20"/>
        <v>8.9999999999999998E-4</v>
      </c>
      <c r="R1272" s="51"/>
    </row>
    <row r="1273" spans="1:18" outlineLevel="3">
      <c r="A1273" s="48">
        <v>1272</v>
      </c>
      <c r="B1273" s="48">
        <v>4</v>
      </c>
      <c r="C1273" s="48" t="s">
        <v>2704</v>
      </c>
      <c r="D1273" s="48" t="s">
        <v>2704</v>
      </c>
      <c r="E1273" s="48" t="s">
        <v>2087</v>
      </c>
      <c r="F1273" s="48" t="s">
        <v>2088</v>
      </c>
      <c r="G1273" s="48" t="s">
        <v>24</v>
      </c>
      <c r="H1273" s="48" t="s">
        <v>40</v>
      </c>
      <c r="I1273" s="48" t="s">
        <v>2650</v>
      </c>
      <c r="J1273" s="48"/>
      <c r="K1273" s="48" t="s">
        <v>2705</v>
      </c>
      <c r="L1273" s="48" t="s">
        <v>2704</v>
      </c>
      <c r="M1273" s="48" t="s">
        <v>62</v>
      </c>
      <c r="N1273" s="48" t="s">
        <v>22</v>
      </c>
      <c r="O1273" s="49">
        <v>17402273.537833001</v>
      </c>
      <c r="P1273" s="50">
        <v>29192313.859999999</v>
      </c>
      <c r="Q1273" s="51">
        <f t="shared" si="20"/>
        <v>8.5400000000000005E-4</v>
      </c>
      <c r="R1273" s="51"/>
    </row>
    <row r="1274" spans="1:18" outlineLevel="3">
      <c r="A1274" s="48">
        <v>1273</v>
      </c>
      <c r="B1274" s="48">
        <v>4</v>
      </c>
      <c r="C1274" s="48" t="s">
        <v>2706</v>
      </c>
      <c r="D1274" s="48" t="s">
        <v>2706</v>
      </c>
      <c r="E1274" s="48" t="s">
        <v>2087</v>
      </c>
      <c r="F1274" s="48" t="s">
        <v>2088</v>
      </c>
      <c r="G1274" s="48" t="s">
        <v>24</v>
      </c>
      <c r="H1274" s="48" t="s">
        <v>40</v>
      </c>
      <c r="I1274" s="48" t="s">
        <v>2650</v>
      </c>
      <c r="J1274" s="48"/>
      <c r="K1274" s="48" t="s">
        <v>2707</v>
      </c>
      <c r="L1274" s="48" t="s">
        <v>2706</v>
      </c>
      <c r="M1274" s="48" t="s">
        <v>192</v>
      </c>
      <c r="N1274" s="48" t="s">
        <v>22</v>
      </c>
      <c r="O1274" s="49">
        <v>10155501.426362</v>
      </c>
      <c r="P1274" s="50">
        <v>26148385.07</v>
      </c>
      <c r="Q1274" s="51">
        <f t="shared" si="20"/>
        <v>7.6499999999999995E-4</v>
      </c>
      <c r="R1274" s="51"/>
    </row>
    <row r="1275" spans="1:18" outlineLevel="3">
      <c r="A1275" s="48">
        <v>1274</v>
      </c>
      <c r="B1275" s="48">
        <v>4</v>
      </c>
      <c r="C1275" s="48" t="s">
        <v>2708</v>
      </c>
      <c r="D1275" s="48" t="s">
        <v>2708</v>
      </c>
      <c r="E1275" s="48" t="s">
        <v>2087</v>
      </c>
      <c r="F1275" s="48" t="s">
        <v>2088</v>
      </c>
      <c r="G1275" s="48" t="s">
        <v>24</v>
      </c>
      <c r="H1275" s="48" t="s">
        <v>40</v>
      </c>
      <c r="I1275" s="48" t="s">
        <v>2650</v>
      </c>
      <c r="J1275" s="48"/>
      <c r="K1275" s="48" t="s">
        <v>2709</v>
      </c>
      <c r="L1275" s="48" t="s">
        <v>2708</v>
      </c>
      <c r="M1275" s="48" t="s">
        <v>412</v>
      </c>
      <c r="N1275" s="48" t="s">
        <v>22</v>
      </c>
      <c r="O1275" s="49">
        <v>10930495.236688999</v>
      </c>
      <c r="P1275" s="50">
        <v>25284421.579999998</v>
      </c>
      <c r="Q1275" s="51">
        <f t="shared" si="20"/>
        <v>7.3999999999999999E-4</v>
      </c>
      <c r="R1275" s="51"/>
    </row>
    <row r="1276" spans="1:18" outlineLevel="3">
      <c r="A1276" s="48">
        <v>1275</v>
      </c>
      <c r="B1276" s="48">
        <v>4</v>
      </c>
      <c r="C1276" s="48" t="s">
        <v>2710</v>
      </c>
      <c r="D1276" s="48" t="s">
        <v>2710</v>
      </c>
      <c r="E1276" s="48" t="s">
        <v>2087</v>
      </c>
      <c r="F1276" s="48" t="s">
        <v>2088</v>
      </c>
      <c r="G1276" s="48" t="s">
        <v>24</v>
      </c>
      <c r="H1276" s="48" t="s">
        <v>40</v>
      </c>
      <c r="I1276" s="48" t="s">
        <v>2650</v>
      </c>
      <c r="J1276" s="48"/>
      <c r="K1276" s="48" t="s">
        <v>2711</v>
      </c>
      <c r="L1276" s="48" t="s">
        <v>2710</v>
      </c>
      <c r="M1276" s="48" t="s">
        <v>62</v>
      </c>
      <c r="N1276" s="48" t="s">
        <v>22</v>
      </c>
      <c r="O1276" s="49">
        <v>8517770.9959040005</v>
      </c>
      <c r="P1276" s="50">
        <v>24047371.079999998</v>
      </c>
      <c r="Q1276" s="51">
        <f t="shared" si="20"/>
        <v>7.0399999999999998E-4</v>
      </c>
      <c r="R1276" s="51"/>
    </row>
    <row r="1277" spans="1:18" outlineLevel="3">
      <c r="A1277" s="48">
        <v>1276</v>
      </c>
      <c r="B1277" s="48">
        <v>4</v>
      </c>
      <c r="C1277" s="48" t="s">
        <v>2660</v>
      </c>
      <c r="D1277" s="48" t="s">
        <v>2660</v>
      </c>
      <c r="E1277" s="48" t="s">
        <v>2087</v>
      </c>
      <c r="F1277" s="48" t="s">
        <v>2088</v>
      </c>
      <c r="G1277" s="48" t="s">
        <v>24</v>
      </c>
      <c r="H1277" s="48" t="s">
        <v>40</v>
      </c>
      <c r="I1277" s="48" t="s">
        <v>2650</v>
      </c>
      <c r="J1277" s="48"/>
      <c r="K1277" s="48" t="s">
        <v>2712</v>
      </c>
      <c r="L1277" s="48" t="s">
        <v>2660</v>
      </c>
      <c r="M1277" s="48" t="s">
        <v>90</v>
      </c>
      <c r="N1277" s="48" t="s">
        <v>22</v>
      </c>
      <c r="O1277" s="49">
        <v>34366447.300672002</v>
      </c>
      <c r="P1277" s="50">
        <v>23272958.109999999</v>
      </c>
      <c r="Q1277" s="51">
        <f t="shared" si="20"/>
        <v>6.8099999999999996E-4</v>
      </c>
      <c r="R1277" s="51"/>
    </row>
    <row r="1278" spans="1:18" outlineLevel="3">
      <c r="A1278" s="48">
        <v>1277</v>
      </c>
      <c r="B1278" s="48">
        <v>4</v>
      </c>
      <c r="C1278" s="48" t="s">
        <v>2713</v>
      </c>
      <c r="D1278" s="48" t="s">
        <v>2713</v>
      </c>
      <c r="E1278" s="48" t="s">
        <v>2087</v>
      </c>
      <c r="F1278" s="48" t="s">
        <v>2088</v>
      </c>
      <c r="G1278" s="48" t="s">
        <v>24</v>
      </c>
      <c r="H1278" s="48" t="s">
        <v>40</v>
      </c>
      <c r="I1278" s="48" t="s">
        <v>2650</v>
      </c>
      <c r="J1278" s="48"/>
      <c r="K1278" s="48" t="s">
        <v>2714</v>
      </c>
      <c r="L1278" s="48" t="s">
        <v>2713</v>
      </c>
      <c r="M1278" s="48" t="s">
        <v>144</v>
      </c>
      <c r="N1278" s="48" t="s">
        <v>22</v>
      </c>
      <c r="O1278" s="49">
        <v>736241.57331100001</v>
      </c>
      <c r="P1278" s="50">
        <v>20584283.649999999</v>
      </c>
      <c r="Q1278" s="51">
        <f t="shared" si="20"/>
        <v>6.02E-4</v>
      </c>
      <c r="R1278" s="51"/>
    </row>
    <row r="1279" spans="1:18" outlineLevel="3">
      <c r="A1279" s="48">
        <v>1278</v>
      </c>
      <c r="B1279" s="48">
        <v>4</v>
      </c>
      <c r="C1279" s="48" t="s">
        <v>2715</v>
      </c>
      <c r="D1279" s="48" t="s">
        <v>2715</v>
      </c>
      <c r="E1279" s="48" t="s">
        <v>2087</v>
      </c>
      <c r="F1279" s="48" t="s">
        <v>2088</v>
      </c>
      <c r="G1279" s="48" t="s">
        <v>24</v>
      </c>
      <c r="H1279" s="48" t="s">
        <v>40</v>
      </c>
      <c r="I1279" s="48" t="s">
        <v>2650</v>
      </c>
      <c r="J1279" s="48"/>
      <c r="K1279" s="48" t="s">
        <v>2716</v>
      </c>
      <c r="L1279" s="48" t="s">
        <v>2715</v>
      </c>
      <c r="M1279" s="48" t="s">
        <v>417</v>
      </c>
      <c r="N1279" s="48" t="s">
        <v>22</v>
      </c>
      <c r="O1279" s="49">
        <v>15089740.704616999</v>
      </c>
      <c r="P1279" s="50">
        <v>20568825.550000001</v>
      </c>
      <c r="Q1279" s="51">
        <f t="shared" si="20"/>
        <v>6.02E-4</v>
      </c>
      <c r="R1279" s="51"/>
    </row>
    <row r="1280" spans="1:18" outlineLevel="3">
      <c r="A1280" s="48">
        <v>1279</v>
      </c>
      <c r="B1280" s="48">
        <v>4</v>
      </c>
      <c r="C1280" s="48" t="s">
        <v>2717</v>
      </c>
      <c r="D1280" s="48" t="s">
        <v>2717</v>
      </c>
      <c r="E1280" s="48" t="s">
        <v>2087</v>
      </c>
      <c r="F1280" s="48" t="s">
        <v>2088</v>
      </c>
      <c r="G1280" s="48" t="s">
        <v>24</v>
      </c>
      <c r="H1280" s="48" t="s">
        <v>40</v>
      </c>
      <c r="I1280" s="48" t="s">
        <v>2650</v>
      </c>
      <c r="J1280" s="48"/>
      <c r="K1280" s="48" t="s">
        <v>2718</v>
      </c>
      <c r="L1280" s="48" t="s">
        <v>2717</v>
      </c>
      <c r="M1280" s="48" t="s">
        <v>431</v>
      </c>
      <c r="N1280" s="48" t="s">
        <v>22</v>
      </c>
      <c r="O1280" s="49">
        <v>13719693.675927</v>
      </c>
      <c r="P1280" s="50">
        <v>19646601.34</v>
      </c>
      <c r="Q1280" s="51">
        <f t="shared" si="20"/>
        <v>5.7499999999999999E-4</v>
      </c>
      <c r="R1280" s="51"/>
    </row>
    <row r="1281" spans="1:18" outlineLevel="3">
      <c r="A1281" s="48">
        <v>1280</v>
      </c>
      <c r="B1281" s="48">
        <v>4</v>
      </c>
      <c r="C1281" s="48" t="s">
        <v>2719</v>
      </c>
      <c r="D1281" s="48" t="s">
        <v>2719</v>
      </c>
      <c r="E1281" s="48" t="s">
        <v>2087</v>
      </c>
      <c r="F1281" s="48" t="s">
        <v>2088</v>
      </c>
      <c r="G1281" s="48" t="s">
        <v>24</v>
      </c>
      <c r="H1281" s="48" t="s">
        <v>40</v>
      </c>
      <c r="I1281" s="48" t="s">
        <v>2650</v>
      </c>
      <c r="J1281" s="48"/>
      <c r="K1281" s="48" t="s">
        <v>2720</v>
      </c>
      <c r="L1281" s="48" t="s">
        <v>2719</v>
      </c>
      <c r="M1281" s="48" t="s">
        <v>2721</v>
      </c>
      <c r="N1281" s="48" t="s">
        <v>22</v>
      </c>
      <c r="O1281" s="49">
        <v>9854685.4567159992</v>
      </c>
      <c r="P1281" s="50">
        <v>17912861.75</v>
      </c>
      <c r="Q1281" s="51">
        <f t="shared" si="20"/>
        <v>5.2400000000000005E-4</v>
      </c>
      <c r="R1281" s="51"/>
    </row>
    <row r="1282" spans="1:18" outlineLevel="3">
      <c r="A1282" s="48">
        <v>1281</v>
      </c>
      <c r="B1282" s="48">
        <v>4</v>
      </c>
      <c r="C1282" s="48" t="s">
        <v>2722</v>
      </c>
      <c r="D1282" s="48" t="s">
        <v>2722</v>
      </c>
      <c r="E1282" s="48" t="s">
        <v>2087</v>
      </c>
      <c r="F1282" s="48" t="s">
        <v>2088</v>
      </c>
      <c r="G1282" s="48" t="s">
        <v>24</v>
      </c>
      <c r="H1282" s="48" t="s">
        <v>40</v>
      </c>
      <c r="I1282" s="48" t="s">
        <v>2650</v>
      </c>
      <c r="J1282" s="48"/>
      <c r="K1282" s="48" t="s">
        <v>2723</v>
      </c>
      <c r="L1282" s="48" t="s">
        <v>2722</v>
      </c>
      <c r="M1282" s="48" t="s">
        <v>2146</v>
      </c>
      <c r="N1282" s="48" t="s">
        <v>22</v>
      </c>
      <c r="O1282" s="49">
        <v>1478386.4444560001</v>
      </c>
      <c r="P1282" s="50">
        <v>17808790.949999999</v>
      </c>
      <c r="Q1282" s="51">
        <f t="shared" si="20"/>
        <v>5.2099999999999998E-4</v>
      </c>
      <c r="R1282" s="51"/>
    </row>
    <row r="1283" spans="1:18" outlineLevel="3">
      <c r="A1283" s="48">
        <v>1282</v>
      </c>
      <c r="B1283" s="48">
        <v>4</v>
      </c>
      <c r="C1283" s="48" t="s">
        <v>2724</v>
      </c>
      <c r="D1283" s="48" t="s">
        <v>2724</v>
      </c>
      <c r="E1283" s="48" t="s">
        <v>2087</v>
      </c>
      <c r="F1283" s="48" t="s">
        <v>2088</v>
      </c>
      <c r="G1283" s="48" t="s">
        <v>24</v>
      </c>
      <c r="H1283" s="48" t="s">
        <v>40</v>
      </c>
      <c r="I1283" s="48" t="s">
        <v>2650</v>
      </c>
      <c r="J1283" s="48"/>
      <c r="K1283" s="48" t="s">
        <v>2725</v>
      </c>
      <c r="L1283" s="48" t="s">
        <v>2724</v>
      </c>
      <c r="M1283" s="48" t="s">
        <v>2689</v>
      </c>
      <c r="N1283" s="48" t="s">
        <v>22</v>
      </c>
      <c r="O1283" s="49">
        <v>13769836.272654001</v>
      </c>
      <c r="P1283" s="50">
        <v>17589588.850000001</v>
      </c>
      <c r="Q1283" s="51">
        <f t="shared" si="20"/>
        <v>5.1500000000000005E-4</v>
      </c>
      <c r="R1283" s="51"/>
    </row>
    <row r="1284" spans="1:18" outlineLevel="3">
      <c r="A1284" s="48">
        <v>1283</v>
      </c>
      <c r="B1284" s="48">
        <v>4</v>
      </c>
      <c r="C1284" s="48" t="s">
        <v>2726</v>
      </c>
      <c r="D1284" s="48" t="s">
        <v>2726</v>
      </c>
      <c r="E1284" s="48" t="s">
        <v>2087</v>
      </c>
      <c r="F1284" s="48" t="s">
        <v>2088</v>
      </c>
      <c r="G1284" s="48" t="s">
        <v>24</v>
      </c>
      <c r="H1284" s="48" t="s">
        <v>40</v>
      </c>
      <c r="I1284" s="48" t="s">
        <v>2650</v>
      </c>
      <c r="J1284" s="48"/>
      <c r="K1284" s="48" t="s">
        <v>2727</v>
      </c>
      <c r="L1284" s="48" t="s">
        <v>2726</v>
      </c>
      <c r="M1284" s="48" t="s">
        <v>2728</v>
      </c>
      <c r="N1284" s="48" t="s">
        <v>22</v>
      </c>
      <c r="O1284" s="49">
        <v>11454814.941904999</v>
      </c>
      <c r="P1284" s="50">
        <v>17410173.23</v>
      </c>
      <c r="Q1284" s="51">
        <f t="shared" si="20"/>
        <v>5.0900000000000001E-4</v>
      </c>
      <c r="R1284" s="51"/>
    </row>
    <row r="1285" spans="1:18" outlineLevel="3">
      <c r="A1285" s="48">
        <v>1284</v>
      </c>
      <c r="B1285" s="48">
        <v>4</v>
      </c>
      <c r="C1285" s="48" t="s">
        <v>2729</v>
      </c>
      <c r="D1285" s="48" t="s">
        <v>2729</v>
      </c>
      <c r="E1285" s="48" t="s">
        <v>2087</v>
      </c>
      <c r="F1285" s="48" t="s">
        <v>2088</v>
      </c>
      <c r="G1285" s="48" t="s">
        <v>24</v>
      </c>
      <c r="H1285" s="48" t="s">
        <v>40</v>
      </c>
      <c r="I1285" s="48" t="s">
        <v>2650</v>
      </c>
      <c r="J1285" s="48"/>
      <c r="K1285" s="48" t="s">
        <v>2730</v>
      </c>
      <c r="L1285" s="48" t="s">
        <v>2729</v>
      </c>
      <c r="M1285" s="48" t="s">
        <v>56</v>
      </c>
      <c r="N1285" s="48" t="s">
        <v>22</v>
      </c>
      <c r="O1285" s="49">
        <v>11474846.896051999</v>
      </c>
      <c r="P1285" s="50">
        <v>17406195.260000002</v>
      </c>
      <c r="Q1285" s="51">
        <f t="shared" si="20"/>
        <v>5.0900000000000001E-4</v>
      </c>
      <c r="R1285" s="51"/>
    </row>
    <row r="1286" spans="1:18" outlineLevel="3">
      <c r="A1286" s="48">
        <v>1285</v>
      </c>
      <c r="B1286" s="48">
        <v>4</v>
      </c>
      <c r="C1286" s="48" t="s">
        <v>2731</v>
      </c>
      <c r="D1286" s="48" t="s">
        <v>2731</v>
      </c>
      <c r="E1286" s="48" t="s">
        <v>2087</v>
      </c>
      <c r="F1286" s="48" t="s">
        <v>2088</v>
      </c>
      <c r="G1286" s="48" t="s">
        <v>24</v>
      </c>
      <c r="H1286" s="48" t="s">
        <v>40</v>
      </c>
      <c r="I1286" s="48" t="s">
        <v>2650</v>
      </c>
      <c r="J1286" s="48"/>
      <c r="K1286" s="48" t="s">
        <v>2732</v>
      </c>
      <c r="L1286" s="48" t="s">
        <v>2731</v>
      </c>
      <c r="M1286" s="48" t="s">
        <v>144</v>
      </c>
      <c r="N1286" s="48" t="s">
        <v>22</v>
      </c>
      <c r="O1286" s="49">
        <v>674313.83660399995</v>
      </c>
      <c r="P1286" s="50">
        <v>16679557.34</v>
      </c>
      <c r="Q1286" s="51">
        <f t="shared" si="20"/>
        <v>4.8799999999999999E-4</v>
      </c>
      <c r="R1286" s="51"/>
    </row>
    <row r="1287" spans="1:18" outlineLevel="3">
      <c r="A1287" s="48">
        <v>1286</v>
      </c>
      <c r="B1287" s="48">
        <v>4</v>
      </c>
      <c r="C1287" s="48" t="s">
        <v>2733</v>
      </c>
      <c r="D1287" s="48" t="s">
        <v>2733</v>
      </c>
      <c r="E1287" s="48" t="s">
        <v>2087</v>
      </c>
      <c r="F1287" s="48" t="s">
        <v>2088</v>
      </c>
      <c r="G1287" s="48" t="s">
        <v>24</v>
      </c>
      <c r="H1287" s="48" t="s">
        <v>40</v>
      </c>
      <c r="I1287" s="48" t="s">
        <v>2650</v>
      </c>
      <c r="J1287" s="48"/>
      <c r="K1287" s="48" t="s">
        <v>2734</v>
      </c>
      <c r="L1287" s="48" t="s">
        <v>2733</v>
      </c>
      <c r="M1287" s="48" t="s">
        <v>62</v>
      </c>
      <c r="N1287" s="48" t="s">
        <v>22</v>
      </c>
      <c r="O1287" s="49">
        <v>14443608.814875999</v>
      </c>
      <c r="P1287" s="50">
        <v>15834528.34</v>
      </c>
      <c r="Q1287" s="51">
        <f t="shared" si="20"/>
        <v>4.6299999999999998E-4</v>
      </c>
      <c r="R1287" s="51"/>
    </row>
    <row r="1288" spans="1:18" outlineLevel="3">
      <c r="A1288" s="48">
        <v>1287</v>
      </c>
      <c r="B1288" s="48">
        <v>4</v>
      </c>
      <c r="C1288" s="48" t="s">
        <v>2735</v>
      </c>
      <c r="D1288" s="48" t="s">
        <v>2735</v>
      </c>
      <c r="E1288" s="48" t="s">
        <v>2087</v>
      </c>
      <c r="F1288" s="48" t="s">
        <v>2088</v>
      </c>
      <c r="G1288" s="48" t="s">
        <v>24</v>
      </c>
      <c r="H1288" s="48" t="s">
        <v>40</v>
      </c>
      <c r="I1288" s="48" t="s">
        <v>2650</v>
      </c>
      <c r="J1288" s="48"/>
      <c r="K1288" s="48" t="s">
        <v>2736</v>
      </c>
      <c r="L1288" s="48" t="s">
        <v>2735</v>
      </c>
      <c r="M1288" s="48" t="s">
        <v>2681</v>
      </c>
      <c r="N1288" s="48" t="s">
        <v>22</v>
      </c>
      <c r="O1288" s="49">
        <v>9658222.0257099997</v>
      </c>
      <c r="P1288" s="50">
        <v>14870764.449999999</v>
      </c>
      <c r="Q1288" s="51">
        <f t="shared" si="20"/>
        <v>4.35E-4</v>
      </c>
      <c r="R1288" s="51"/>
    </row>
    <row r="1289" spans="1:18" outlineLevel="3">
      <c r="A1289" s="48">
        <v>1288</v>
      </c>
      <c r="B1289" s="48">
        <v>4</v>
      </c>
      <c r="C1289" s="48" t="s">
        <v>2737</v>
      </c>
      <c r="D1289" s="48" t="s">
        <v>2737</v>
      </c>
      <c r="E1289" s="48" t="s">
        <v>2087</v>
      </c>
      <c r="F1289" s="48" t="s">
        <v>2088</v>
      </c>
      <c r="G1289" s="48" t="s">
        <v>24</v>
      </c>
      <c r="H1289" s="48" t="s">
        <v>40</v>
      </c>
      <c r="I1289" s="48" t="s">
        <v>2650</v>
      </c>
      <c r="J1289" s="48"/>
      <c r="K1289" s="48" t="s">
        <v>2738</v>
      </c>
      <c r="L1289" s="48" t="s">
        <v>2737</v>
      </c>
      <c r="M1289" s="48" t="s">
        <v>2739</v>
      </c>
      <c r="N1289" s="48" t="s">
        <v>22</v>
      </c>
      <c r="O1289" s="49">
        <v>96014.193058000004</v>
      </c>
      <c r="P1289" s="50">
        <v>14615309.27</v>
      </c>
      <c r="Q1289" s="51">
        <f t="shared" si="20"/>
        <v>4.28E-4</v>
      </c>
      <c r="R1289" s="51"/>
    </row>
    <row r="1290" spans="1:18" outlineLevel="3">
      <c r="A1290" s="48">
        <v>1289</v>
      </c>
      <c r="B1290" s="48">
        <v>4</v>
      </c>
      <c r="C1290" s="48" t="s">
        <v>2740</v>
      </c>
      <c r="D1290" s="48" t="s">
        <v>2740</v>
      </c>
      <c r="E1290" s="48" t="s">
        <v>2087</v>
      </c>
      <c r="F1290" s="48" t="s">
        <v>2088</v>
      </c>
      <c r="G1290" s="48" t="s">
        <v>24</v>
      </c>
      <c r="H1290" s="48" t="s">
        <v>40</v>
      </c>
      <c r="I1290" s="48" t="s">
        <v>2650</v>
      </c>
      <c r="J1290" s="48"/>
      <c r="K1290" s="48" t="s">
        <v>2741</v>
      </c>
      <c r="L1290" s="48" t="s">
        <v>2740</v>
      </c>
      <c r="M1290" s="48" t="s">
        <v>62</v>
      </c>
      <c r="N1290" s="48" t="s">
        <v>22</v>
      </c>
      <c r="O1290" s="49">
        <v>8524978.3058209997</v>
      </c>
      <c r="P1290" s="50">
        <v>14513775.57</v>
      </c>
      <c r="Q1290" s="51">
        <f t="shared" si="20"/>
        <v>4.2499999999999998E-4</v>
      </c>
      <c r="R1290" s="51"/>
    </row>
    <row r="1291" spans="1:18" outlineLevel="3">
      <c r="A1291" s="48">
        <v>1290</v>
      </c>
      <c r="B1291" s="48">
        <v>4</v>
      </c>
      <c r="C1291" s="48" t="s">
        <v>2742</v>
      </c>
      <c r="D1291" s="48" t="s">
        <v>2742</v>
      </c>
      <c r="E1291" s="48" t="s">
        <v>2087</v>
      </c>
      <c r="F1291" s="48" t="s">
        <v>2088</v>
      </c>
      <c r="G1291" s="48" t="s">
        <v>24</v>
      </c>
      <c r="H1291" s="48" t="s">
        <v>40</v>
      </c>
      <c r="I1291" s="48" t="s">
        <v>2650</v>
      </c>
      <c r="J1291" s="48"/>
      <c r="K1291" s="48" t="s">
        <v>2743</v>
      </c>
      <c r="L1291" s="48" t="s">
        <v>2742</v>
      </c>
      <c r="M1291" s="48" t="s">
        <v>2744</v>
      </c>
      <c r="N1291" s="48" t="s">
        <v>22</v>
      </c>
      <c r="O1291" s="49">
        <v>6264174.3808770003</v>
      </c>
      <c r="P1291" s="50">
        <v>14343080.08</v>
      </c>
      <c r="Q1291" s="51">
        <f t="shared" si="20"/>
        <v>4.2000000000000002E-4</v>
      </c>
      <c r="R1291" s="51"/>
    </row>
    <row r="1292" spans="1:18" outlineLevel="3">
      <c r="A1292" s="48">
        <v>1291</v>
      </c>
      <c r="B1292" s="48">
        <v>4</v>
      </c>
      <c r="C1292" s="48" t="s">
        <v>2745</v>
      </c>
      <c r="D1292" s="48" t="s">
        <v>2745</v>
      </c>
      <c r="E1292" s="48" t="s">
        <v>2087</v>
      </c>
      <c r="F1292" s="48" t="s">
        <v>2088</v>
      </c>
      <c r="G1292" s="48" t="s">
        <v>24</v>
      </c>
      <c r="H1292" s="48" t="s">
        <v>40</v>
      </c>
      <c r="I1292" s="48" t="s">
        <v>2650</v>
      </c>
      <c r="J1292" s="48"/>
      <c r="K1292" s="48" t="s">
        <v>2746</v>
      </c>
      <c r="L1292" s="48" t="s">
        <v>2745</v>
      </c>
      <c r="M1292" s="48" t="s">
        <v>185</v>
      </c>
      <c r="N1292" s="48" t="s">
        <v>22</v>
      </c>
      <c r="O1292" s="49">
        <v>6597900.167382</v>
      </c>
      <c r="P1292" s="50">
        <v>14170969.98</v>
      </c>
      <c r="Q1292" s="51">
        <f t="shared" si="20"/>
        <v>4.15E-4</v>
      </c>
      <c r="R1292" s="51"/>
    </row>
    <row r="1293" spans="1:18" outlineLevel="3">
      <c r="A1293" s="48">
        <v>1292</v>
      </c>
      <c r="B1293" s="48">
        <v>4</v>
      </c>
      <c r="C1293" s="48" t="s">
        <v>2747</v>
      </c>
      <c r="D1293" s="48" t="s">
        <v>2747</v>
      </c>
      <c r="E1293" s="48" t="s">
        <v>2087</v>
      </c>
      <c r="F1293" s="48" t="s">
        <v>2088</v>
      </c>
      <c r="G1293" s="48" t="s">
        <v>24</v>
      </c>
      <c r="H1293" s="48" t="s">
        <v>40</v>
      </c>
      <c r="I1293" s="48" t="s">
        <v>2650</v>
      </c>
      <c r="J1293" s="48"/>
      <c r="K1293" s="48" t="s">
        <v>2748</v>
      </c>
      <c r="L1293" s="48" t="s">
        <v>2747</v>
      </c>
      <c r="M1293" s="48" t="s">
        <v>436</v>
      </c>
      <c r="N1293" s="48" t="s">
        <v>22</v>
      </c>
      <c r="O1293" s="49">
        <v>13686415.117613999</v>
      </c>
      <c r="P1293" s="50">
        <v>14017626.359999999</v>
      </c>
      <c r="Q1293" s="51">
        <f t="shared" si="20"/>
        <v>4.0999999999999999E-4</v>
      </c>
      <c r="R1293" s="51"/>
    </row>
    <row r="1294" spans="1:18" outlineLevel="3">
      <c r="A1294" s="48">
        <v>1293</v>
      </c>
      <c r="B1294" s="48">
        <v>4</v>
      </c>
      <c r="C1294" s="48" t="s">
        <v>2749</v>
      </c>
      <c r="D1294" s="48" t="s">
        <v>2749</v>
      </c>
      <c r="E1294" s="48" t="s">
        <v>2087</v>
      </c>
      <c r="F1294" s="48" t="s">
        <v>2088</v>
      </c>
      <c r="G1294" s="48" t="s">
        <v>24</v>
      </c>
      <c r="H1294" s="48" t="s">
        <v>40</v>
      </c>
      <c r="I1294" s="48" t="s">
        <v>2650</v>
      </c>
      <c r="J1294" s="48"/>
      <c r="K1294" s="48" t="s">
        <v>2750</v>
      </c>
      <c r="L1294" s="48" t="s">
        <v>2749</v>
      </c>
      <c r="M1294" s="48" t="s">
        <v>2751</v>
      </c>
      <c r="N1294" s="48" t="s">
        <v>22</v>
      </c>
      <c r="O1294" s="49">
        <v>6677995.4271600004</v>
      </c>
      <c r="P1294" s="50">
        <v>13277858.310000001</v>
      </c>
      <c r="Q1294" s="51">
        <f t="shared" ref="Q1294:Q1357" si="21">ROUND(P1294/$P$2,6)</f>
        <v>3.88E-4</v>
      </c>
      <c r="R1294" s="51"/>
    </row>
    <row r="1295" spans="1:18" outlineLevel="3">
      <c r="A1295" s="48">
        <v>1294</v>
      </c>
      <c r="B1295" s="48">
        <v>4</v>
      </c>
      <c r="C1295" s="48" t="s">
        <v>2752</v>
      </c>
      <c r="D1295" s="48" t="s">
        <v>2752</v>
      </c>
      <c r="E1295" s="48" t="s">
        <v>2087</v>
      </c>
      <c r="F1295" s="48" t="s">
        <v>2088</v>
      </c>
      <c r="G1295" s="48" t="s">
        <v>24</v>
      </c>
      <c r="H1295" s="48" t="s">
        <v>40</v>
      </c>
      <c r="I1295" s="48" t="s">
        <v>2650</v>
      </c>
      <c r="J1295" s="48"/>
      <c r="K1295" s="48" t="s">
        <v>2753</v>
      </c>
      <c r="L1295" s="48" t="s">
        <v>2752</v>
      </c>
      <c r="M1295" s="48" t="s">
        <v>115</v>
      </c>
      <c r="N1295" s="48" t="s">
        <v>22</v>
      </c>
      <c r="O1295" s="49">
        <v>2758305.9325000001</v>
      </c>
      <c r="P1295" s="50">
        <v>13014239.050000001</v>
      </c>
      <c r="Q1295" s="51">
        <f t="shared" si="21"/>
        <v>3.8099999999999999E-4</v>
      </c>
      <c r="R1295" s="51"/>
    </row>
    <row r="1296" spans="1:18" outlineLevel="3">
      <c r="A1296" s="48">
        <v>1295</v>
      </c>
      <c r="B1296" s="48">
        <v>4</v>
      </c>
      <c r="C1296" s="48" t="s">
        <v>2754</v>
      </c>
      <c r="D1296" s="48" t="s">
        <v>2754</v>
      </c>
      <c r="E1296" s="48" t="s">
        <v>2087</v>
      </c>
      <c r="F1296" s="48" t="s">
        <v>2088</v>
      </c>
      <c r="G1296" s="48" t="s">
        <v>24</v>
      </c>
      <c r="H1296" s="48" t="s">
        <v>40</v>
      </c>
      <c r="I1296" s="48" t="s">
        <v>2650</v>
      </c>
      <c r="J1296" s="48"/>
      <c r="K1296" s="48" t="s">
        <v>2755</v>
      </c>
      <c r="L1296" s="48" t="s">
        <v>2754</v>
      </c>
      <c r="M1296" s="48" t="s">
        <v>2756</v>
      </c>
      <c r="N1296" s="48" t="s">
        <v>22</v>
      </c>
      <c r="O1296" s="49">
        <v>3007901.8346139998</v>
      </c>
      <c r="P1296" s="50">
        <v>12382328.689999999</v>
      </c>
      <c r="Q1296" s="51">
        <f t="shared" si="21"/>
        <v>3.6200000000000002E-4</v>
      </c>
      <c r="R1296" s="51"/>
    </row>
    <row r="1297" spans="1:18" outlineLevel="3">
      <c r="A1297" s="48">
        <v>1296</v>
      </c>
      <c r="B1297" s="48">
        <v>4</v>
      </c>
      <c r="C1297" s="48" t="s">
        <v>2757</v>
      </c>
      <c r="D1297" s="48" t="s">
        <v>2757</v>
      </c>
      <c r="E1297" s="48" t="s">
        <v>2087</v>
      </c>
      <c r="F1297" s="48" t="s">
        <v>2088</v>
      </c>
      <c r="G1297" s="48" t="s">
        <v>24</v>
      </c>
      <c r="H1297" s="48" t="s">
        <v>40</v>
      </c>
      <c r="I1297" s="48" t="s">
        <v>2650</v>
      </c>
      <c r="J1297" s="48"/>
      <c r="K1297" s="48" t="s">
        <v>2758</v>
      </c>
      <c r="L1297" s="48" t="s">
        <v>2757</v>
      </c>
      <c r="M1297" s="48" t="s">
        <v>101</v>
      </c>
      <c r="N1297" s="48" t="s">
        <v>22</v>
      </c>
      <c r="O1297" s="49">
        <v>3891142.7907699998</v>
      </c>
      <c r="P1297" s="50">
        <v>11659809.369999999</v>
      </c>
      <c r="Q1297" s="51">
        <f t="shared" si="21"/>
        <v>3.4099999999999999E-4</v>
      </c>
      <c r="R1297" s="51"/>
    </row>
    <row r="1298" spans="1:18" outlineLevel="3">
      <c r="A1298" s="48">
        <v>1297</v>
      </c>
      <c r="B1298" s="48">
        <v>4</v>
      </c>
      <c r="C1298" s="48" t="s">
        <v>2759</v>
      </c>
      <c r="D1298" s="48" t="s">
        <v>2759</v>
      </c>
      <c r="E1298" s="48" t="s">
        <v>2087</v>
      </c>
      <c r="F1298" s="48" t="s">
        <v>2088</v>
      </c>
      <c r="G1298" s="48" t="s">
        <v>24</v>
      </c>
      <c r="H1298" s="48" t="s">
        <v>40</v>
      </c>
      <c r="I1298" s="48" t="s">
        <v>2650</v>
      </c>
      <c r="J1298" s="48"/>
      <c r="K1298" s="48" t="s">
        <v>2760</v>
      </c>
      <c r="L1298" s="48" t="s">
        <v>2759</v>
      </c>
      <c r="M1298" s="48" t="s">
        <v>2761</v>
      </c>
      <c r="N1298" s="48" t="s">
        <v>22</v>
      </c>
      <c r="O1298" s="49">
        <v>2722638.863812</v>
      </c>
      <c r="P1298" s="50">
        <v>11331350.689999999</v>
      </c>
      <c r="Q1298" s="51">
        <f t="shared" si="21"/>
        <v>3.3199999999999999E-4</v>
      </c>
      <c r="R1298" s="51"/>
    </row>
    <row r="1299" spans="1:18" outlineLevel="3">
      <c r="A1299" s="48">
        <v>1298</v>
      </c>
      <c r="B1299" s="48">
        <v>4</v>
      </c>
      <c r="C1299" s="48" t="s">
        <v>2762</v>
      </c>
      <c r="D1299" s="48" t="s">
        <v>2762</v>
      </c>
      <c r="E1299" s="48" t="s">
        <v>2087</v>
      </c>
      <c r="F1299" s="48" t="s">
        <v>2088</v>
      </c>
      <c r="G1299" s="48" t="s">
        <v>24</v>
      </c>
      <c r="H1299" s="48" t="s">
        <v>40</v>
      </c>
      <c r="I1299" s="48" t="s">
        <v>2650</v>
      </c>
      <c r="J1299" s="48"/>
      <c r="K1299" s="48" t="s">
        <v>2763</v>
      </c>
      <c r="L1299" s="48" t="s">
        <v>2762</v>
      </c>
      <c r="M1299" s="48" t="s">
        <v>161</v>
      </c>
      <c r="N1299" s="48" t="s">
        <v>22</v>
      </c>
      <c r="O1299" s="49">
        <v>3570194.178967</v>
      </c>
      <c r="P1299" s="50">
        <v>10982988.35</v>
      </c>
      <c r="Q1299" s="51">
        <f t="shared" si="21"/>
        <v>3.21E-4</v>
      </c>
      <c r="R1299" s="51"/>
    </row>
    <row r="1300" spans="1:18" outlineLevel="3">
      <c r="A1300" s="48">
        <v>1299</v>
      </c>
      <c r="B1300" s="48">
        <v>4</v>
      </c>
      <c r="C1300" s="48" t="s">
        <v>2764</v>
      </c>
      <c r="D1300" s="48" t="s">
        <v>2764</v>
      </c>
      <c r="E1300" s="48" t="s">
        <v>2087</v>
      </c>
      <c r="F1300" s="48" t="s">
        <v>2088</v>
      </c>
      <c r="G1300" s="48" t="s">
        <v>24</v>
      </c>
      <c r="H1300" s="48" t="s">
        <v>40</v>
      </c>
      <c r="I1300" s="48" t="s">
        <v>2650</v>
      </c>
      <c r="J1300" s="48"/>
      <c r="K1300" s="48" t="s">
        <v>2765</v>
      </c>
      <c r="L1300" s="48" t="s">
        <v>2764</v>
      </c>
      <c r="M1300" s="48" t="s">
        <v>436</v>
      </c>
      <c r="N1300" s="48" t="s">
        <v>22</v>
      </c>
      <c r="O1300" s="49">
        <v>3109153.7514379998</v>
      </c>
      <c r="P1300" s="50">
        <v>10475671.73</v>
      </c>
      <c r="Q1300" s="51">
        <f t="shared" si="21"/>
        <v>3.0600000000000001E-4</v>
      </c>
      <c r="R1300" s="51"/>
    </row>
    <row r="1301" spans="1:18" outlineLevel="3">
      <c r="A1301" s="48">
        <v>1300</v>
      </c>
      <c r="B1301" s="48">
        <v>4</v>
      </c>
      <c r="C1301" s="48" t="s">
        <v>2766</v>
      </c>
      <c r="D1301" s="48" t="s">
        <v>2766</v>
      </c>
      <c r="E1301" s="48" t="s">
        <v>2087</v>
      </c>
      <c r="F1301" s="48" t="s">
        <v>2088</v>
      </c>
      <c r="G1301" s="48" t="s">
        <v>24</v>
      </c>
      <c r="H1301" s="48" t="s">
        <v>40</v>
      </c>
      <c r="I1301" s="48" t="s">
        <v>2650</v>
      </c>
      <c r="J1301" s="48"/>
      <c r="K1301" s="48" t="s">
        <v>2767</v>
      </c>
      <c r="L1301" s="48" t="s">
        <v>2766</v>
      </c>
      <c r="M1301" s="48" t="s">
        <v>104</v>
      </c>
      <c r="N1301" s="48" t="s">
        <v>22</v>
      </c>
      <c r="O1301" s="49">
        <v>7206611.2693929998</v>
      </c>
      <c r="P1301" s="50">
        <v>10454630.970000001</v>
      </c>
      <c r="Q1301" s="51">
        <f t="shared" si="21"/>
        <v>3.0600000000000001E-4</v>
      </c>
      <c r="R1301" s="51"/>
    </row>
    <row r="1302" spans="1:18" outlineLevel="3">
      <c r="A1302" s="48">
        <v>1301</v>
      </c>
      <c r="B1302" s="48">
        <v>4</v>
      </c>
      <c r="C1302" s="48" t="s">
        <v>2768</v>
      </c>
      <c r="D1302" s="48" t="s">
        <v>2768</v>
      </c>
      <c r="E1302" s="48" t="s">
        <v>2087</v>
      </c>
      <c r="F1302" s="48" t="s">
        <v>2088</v>
      </c>
      <c r="G1302" s="48" t="s">
        <v>24</v>
      </c>
      <c r="H1302" s="48" t="s">
        <v>40</v>
      </c>
      <c r="I1302" s="48" t="s">
        <v>2650</v>
      </c>
      <c r="J1302" s="48"/>
      <c r="K1302" s="48" t="s">
        <v>2769</v>
      </c>
      <c r="L1302" s="48" t="s">
        <v>2768</v>
      </c>
      <c r="M1302" s="48" t="s">
        <v>431</v>
      </c>
      <c r="N1302" s="48" t="s">
        <v>22</v>
      </c>
      <c r="O1302" s="49">
        <v>10474751.205734</v>
      </c>
      <c r="P1302" s="50">
        <v>9935301.5199999996</v>
      </c>
      <c r="Q1302" s="51">
        <f t="shared" si="21"/>
        <v>2.9100000000000003E-4</v>
      </c>
      <c r="R1302" s="51"/>
    </row>
    <row r="1303" spans="1:18" outlineLevel="3">
      <c r="A1303" s="48">
        <v>1302</v>
      </c>
      <c r="B1303" s="48">
        <v>4</v>
      </c>
      <c r="C1303" s="48" t="s">
        <v>2770</v>
      </c>
      <c r="D1303" s="48" t="s">
        <v>2770</v>
      </c>
      <c r="E1303" s="48" t="s">
        <v>2087</v>
      </c>
      <c r="F1303" s="48" t="s">
        <v>2088</v>
      </c>
      <c r="G1303" s="48" t="s">
        <v>24</v>
      </c>
      <c r="H1303" s="48" t="s">
        <v>40</v>
      </c>
      <c r="I1303" s="48" t="s">
        <v>2650</v>
      </c>
      <c r="J1303" s="48"/>
      <c r="K1303" s="48" t="s">
        <v>2771</v>
      </c>
      <c r="L1303" s="48" t="s">
        <v>2770</v>
      </c>
      <c r="M1303" s="48" t="s">
        <v>2772</v>
      </c>
      <c r="N1303" s="48" t="s">
        <v>22</v>
      </c>
      <c r="O1303" s="49">
        <v>1833656.3831140001</v>
      </c>
      <c r="P1303" s="50">
        <v>9667219.8200000003</v>
      </c>
      <c r="Q1303" s="51">
        <f t="shared" si="21"/>
        <v>2.8299999999999999E-4</v>
      </c>
      <c r="R1303" s="51"/>
    </row>
    <row r="1304" spans="1:18" outlineLevel="3">
      <c r="A1304" s="48">
        <v>1303</v>
      </c>
      <c r="B1304" s="48">
        <v>4</v>
      </c>
      <c r="C1304" s="48" t="s">
        <v>2773</v>
      </c>
      <c r="D1304" s="48" t="s">
        <v>2773</v>
      </c>
      <c r="E1304" s="48" t="s">
        <v>2087</v>
      </c>
      <c r="F1304" s="48" t="s">
        <v>2088</v>
      </c>
      <c r="G1304" s="48" t="s">
        <v>24</v>
      </c>
      <c r="H1304" s="48" t="s">
        <v>40</v>
      </c>
      <c r="I1304" s="48" t="s">
        <v>2650</v>
      </c>
      <c r="J1304" s="48"/>
      <c r="K1304" s="48" t="s">
        <v>2774</v>
      </c>
      <c r="L1304" s="48" t="s">
        <v>2773</v>
      </c>
      <c r="M1304" s="48" t="s">
        <v>2309</v>
      </c>
      <c r="N1304" s="48" t="s">
        <v>22</v>
      </c>
      <c r="O1304" s="49">
        <v>4647679.3462680001</v>
      </c>
      <c r="P1304" s="50">
        <v>9175913.3300000001</v>
      </c>
      <c r="Q1304" s="51">
        <f t="shared" si="21"/>
        <v>2.6800000000000001E-4</v>
      </c>
      <c r="R1304" s="51"/>
    </row>
    <row r="1305" spans="1:18" outlineLevel="3">
      <c r="A1305" s="48">
        <v>1304</v>
      </c>
      <c r="B1305" s="48">
        <v>4</v>
      </c>
      <c r="C1305" s="48" t="s">
        <v>2775</v>
      </c>
      <c r="D1305" s="48" t="s">
        <v>2775</v>
      </c>
      <c r="E1305" s="48" t="s">
        <v>2087</v>
      </c>
      <c r="F1305" s="48" t="s">
        <v>2088</v>
      </c>
      <c r="G1305" s="48" t="s">
        <v>24</v>
      </c>
      <c r="H1305" s="48" t="s">
        <v>40</v>
      </c>
      <c r="I1305" s="48" t="s">
        <v>2650</v>
      </c>
      <c r="J1305" s="48"/>
      <c r="K1305" s="48" t="s">
        <v>2776</v>
      </c>
      <c r="L1305" s="48" t="s">
        <v>2775</v>
      </c>
      <c r="M1305" s="48" t="s">
        <v>59</v>
      </c>
      <c r="N1305" s="48" t="s">
        <v>22</v>
      </c>
      <c r="O1305" s="49">
        <v>5672842.171143</v>
      </c>
      <c r="P1305" s="50">
        <v>9110017.2400000002</v>
      </c>
      <c r="Q1305" s="51">
        <f t="shared" si="21"/>
        <v>2.6699999999999998E-4</v>
      </c>
      <c r="R1305" s="51"/>
    </row>
    <row r="1306" spans="1:18" outlineLevel="3">
      <c r="A1306" s="48">
        <v>1305</v>
      </c>
      <c r="B1306" s="48">
        <v>4</v>
      </c>
      <c r="C1306" s="48" t="s">
        <v>2777</v>
      </c>
      <c r="D1306" s="48" t="s">
        <v>2777</v>
      </c>
      <c r="E1306" s="48" t="s">
        <v>2087</v>
      </c>
      <c r="F1306" s="48" t="s">
        <v>2088</v>
      </c>
      <c r="G1306" s="48" t="s">
        <v>24</v>
      </c>
      <c r="H1306" s="48" t="s">
        <v>40</v>
      </c>
      <c r="I1306" s="48" t="s">
        <v>2650</v>
      </c>
      <c r="J1306" s="48"/>
      <c r="K1306" s="48" t="s">
        <v>2778</v>
      </c>
      <c r="L1306" s="48" t="s">
        <v>2777</v>
      </c>
      <c r="M1306" s="48" t="s">
        <v>144</v>
      </c>
      <c r="N1306" s="48" t="s">
        <v>22</v>
      </c>
      <c r="O1306" s="49">
        <v>315439.46976299997</v>
      </c>
      <c r="P1306" s="50">
        <v>7471246.9299999997</v>
      </c>
      <c r="Q1306" s="51">
        <f t="shared" si="21"/>
        <v>2.1900000000000001E-4</v>
      </c>
      <c r="R1306" s="51"/>
    </row>
    <row r="1307" spans="1:18" outlineLevel="3">
      <c r="A1307" s="48">
        <v>1306</v>
      </c>
      <c r="B1307" s="48">
        <v>4</v>
      </c>
      <c r="C1307" s="48" t="s">
        <v>2779</v>
      </c>
      <c r="D1307" s="48" t="s">
        <v>2779</v>
      </c>
      <c r="E1307" s="48" t="s">
        <v>2087</v>
      </c>
      <c r="F1307" s="48" t="s">
        <v>2088</v>
      </c>
      <c r="G1307" s="48" t="s">
        <v>24</v>
      </c>
      <c r="H1307" s="48" t="s">
        <v>40</v>
      </c>
      <c r="I1307" s="48" t="s">
        <v>2650</v>
      </c>
      <c r="J1307" s="48"/>
      <c r="K1307" s="48" t="s">
        <v>2780</v>
      </c>
      <c r="L1307" s="48" t="s">
        <v>2779</v>
      </c>
      <c r="M1307" s="48" t="s">
        <v>2099</v>
      </c>
      <c r="N1307" s="48" t="s">
        <v>22</v>
      </c>
      <c r="O1307" s="49">
        <v>163096.29081499999</v>
      </c>
      <c r="P1307" s="50">
        <v>7450205.9500000002</v>
      </c>
      <c r="Q1307" s="51">
        <f t="shared" si="21"/>
        <v>2.1800000000000001E-4</v>
      </c>
      <c r="R1307" s="51"/>
    </row>
    <row r="1308" spans="1:18" outlineLevel="3">
      <c r="A1308" s="48">
        <v>1307</v>
      </c>
      <c r="B1308" s="48">
        <v>4</v>
      </c>
      <c r="C1308" s="48" t="s">
        <v>2781</v>
      </c>
      <c r="D1308" s="48" t="s">
        <v>2781</v>
      </c>
      <c r="E1308" s="48" t="s">
        <v>2087</v>
      </c>
      <c r="F1308" s="48" t="s">
        <v>2088</v>
      </c>
      <c r="G1308" s="48" t="s">
        <v>24</v>
      </c>
      <c r="H1308" s="48" t="s">
        <v>40</v>
      </c>
      <c r="I1308" s="48" t="s">
        <v>2650</v>
      </c>
      <c r="J1308" s="48"/>
      <c r="K1308" s="48" t="s">
        <v>2782</v>
      </c>
      <c r="L1308" s="48" t="s">
        <v>2781</v>
      </c>
      <c r="M1308" s="48" t="s">
        <v>2783</v>
      </c>
      <c r="N1308" s="48" t="s">
        <v>22</v>
      </c>
      <c r="O1308" s="49">
        <v>1075000.9223249999</v>
      </c>
      <c r="P1308" s="50">
        <v>7006211.0099999998</v>
      </c>
      <c r="Q1308" s="51">
        <f t="shared" si="21"/>
        <v>2.05E-4</v>
      </c>
      <c r="R1308" s="51"/>
    </row>
    <row r="1309" spans="1:18" outlineLevel="3">
      <c r="A1309" s="48">
        <v>1308</v>
      </c>
      <c r="B1309" s="48">
        <v>4</v>
      </c>
      <c r="C1309" s="48" t="s">
        <v>2784</v>
      </c>
      <c r="D1309" s="48" t="s">
        <v>2784</v>
      </c>
      <c r="E1309" s="48" t="s">
        <v>2087</v>
      </c>
      <c r="F1309" s="48" t="s">
        <v>2088</v>
      </c>
      <c r="G1309" s="48" t="s">
        <v>24</v>
      </c>
      <c r="H1309" s="48" t="s">
        <v>40</v>
      </c>
      <c r="I1309" s="48" t="s">
        <v>2650</v>
      </c>
      <c r="J1309" s="48"/>
      <c r="K1309" s="48" t="s">
        <v>2785</v>
      </c>
      <c r="L1309" s="48" t="s">
        <v>2784</v>
      </c>
      <c r="M1309" s="48" t="s">
        <v>2744</v>
      </c>
      <c r="N1309" s="48" t="s">
        <v>22</v>
      </c>
      <c r="O1309" s="49">
        <v>3831018.7974470002</v>
      </c>
      <c r="P1309" s="50">
        <v>6380944.9100000001</v>
      </c>
      <c r="Q1309" s="51">
        <f t="shared" si="21"/>
        <v>1.8699999999999999E-4</v>
      </c>
      <c r="R1309" s="51"/>
    </row>
    <row r="1310" spans="1:18" outlineLevel="3">
      <c r="A1310" s="48">
        <v>1309</v>
      </c>
      <c r="B1310" s="48">
        <v>4</v>
      </c>
      <c r="C1310" s="48" t="s">
        <v>2786</v>
      </c>
      <c r="D1310" s="48" t="s">
        <v>2786</v>
      </c>
      <c r="E1310" s="48" t="s">
        <v>2087</v>
      </c>
      <c r="F1310" s="48" t="s">
        <v>2088</v>
      </c>
      <c r="G1310" s="48" t="s">
        <v>24</v>
      </c>
      <c r="H1310" s="48" t="s">
        <v>40</v>
      </c>
      <c r="I1310" s="48" t="s">
        <v>2650</v>
      </c>
      <c r="J1310" s="48"/>
      <c r="K1310" s="48" t="s">
        <v>2787</v>
      </c>
      <c r="L1310" s="48" t="s">
        <v>2786</v>
      </c>
      <c r="M1310" s="48" t="s">
        <v>2788</v>
      </c>
      <c r="N1310" s="48" t="s">
        <v>22</v>
      </c>
      <c r="O1310" s="49">
        <v>3305633.0660339999</v>
      </c>
      <c r="P1310" s="50">
        <v>6364004.7800000003</v>
      </c>
      <c r="Q1310" s="51">
        <f t="shared" si="21"/>
        <v>1.8599999999999999E-4</v>
      </c>
      <c r="R1310" s="51"/>
    </row>
    <row r="1311" spans="1:18" outlineLevel="3">
      <c r="A1311" s="48">
        <v>1310</v>
      </c>
      <c r="B1311" s="48">
        <v>4</v>
      </c>
      <c r="C1311" s="48" t="s">
        <v>2789</v>
      </c>
      <c r="D1311" s="48" t="s">
        <v>2789</v>
      </c>
      <c r="E1311" s="48" t="s">
        <v>2087</v>
      </c>
      <c r="F1311" s="48" t="s">
        <v>2088</v>
      </c>
      <c r="G1311" s="48" t="s">
        <v>24</v>
      </c>
      <c r="H1311" s="48" t="s">
        <v>40</v>
      </c>
      <c r="I1311" s="48" t="s">
        <v>2650</v>
      </c>
      <c r="J1311" s="48"/>
      <c r="K1311" s="48" t="s">
        <v>2790</v>
      </c>
      <c r="L1311" s="48" t="s">
        <v>2789</v>
      </c>
      <c r="M1311" s="48" t="s">
        <v>2744</v>
      </c>
      <c r="N1311" s="48" t="s">
        <v>22</v>
      </c>
      <c r="O1311" s="49">
        <v>1512430.3701289999</v>
      </c>
      <c r="P1311" s="50">
        <v>5552888.0999999996</v>
      </c>
      <c r="Q1311" s="51">
        <f t="shared" si="21"/>
        <v>1.6200000000000001E-4</v>
      </c>
      <c r="R1311" s="51"/>
    </row>
    <row r="1312" spans="1:18" outlineLevel="3">
      <c r="A1312" s="48">
        <v>1311</v>
      </c>
      <c r="B1312" s="48">
        <v>4</v>
      </c>
      <c r="C1312" s="48" t="s">
        <v>2791</v>
      </c>
      <c r="D1312" s="48" t="s">
        <v>2791</v>
      </c>
      <c r="E1312" s="48" t="s">
        <v>2087</v>
      </c>
      <c r="F1312" s="48" t="s">
        <v>2088</v>
      </c>
      <c r="G1312" s="48" t="s">
        <v>24</v>
      </c>
      <c r="H1312" s="48" t="s">
        <v>40</v>
      </c>
      <c r="I1312" s="48" t="s">
        <v>2650</v>
      </c>
      <c r="J1312" s="48"/>
      <c r="K1312" s="48" t="s">
        <v>2792</v>
      </c>
      <c r="L1312" s="48" t="s">
        <v>2791</v>
      </c>
      <c r="M1312" s="48" t="s">
        <v>382</v>
      </c>
      <c r="N1312" s="48" t="s">
        <v>22</v>
      </c>
      <c r="O1312" s="49">
        <v>3628528.0335809998</v>
      </c>
      <c r="P1312" s="50">
        <v>5517539.7300000004</v>
      </c>
      <c r="Q1312" s="51">
        <f t="shared" si="21"/>
        <v>1.6100000000000001E-4</v>
      </c>
      <c r="R1312" s="51"/>
    </row>
    <row r="1313" spans="1:18" outlineLevel="3">
      <c r="A1313" s="48">
        <v>1312</v>
      </c>
      <c r="B1313" s="48">
        <v>4</v>
      </c>
      <c r="C1313" s="48" t="s">
        <v>2793</v>
      </c>
      <c r="D1313" s="48" t="s">
        <v>2793</v>
      </c>
      <c r="E1313" s="48" t="s">
        <v>2087</v>
      </c>
      <c r="F1313" s="48" t="s">
        <v>2088</v>
      </c>
      <c r="G1313" s="48" t="s">
        <v>24</v>
      </c>
      <c r="H1313" s="48" t="s">
        <v>40</v>
      </c>
      <c r="I1313" s="48" t="s">
        <v>2650</v>
      </c>
      <c r="J1313" s="48"/>
      <c r="K1313" s="48" t="s">
        <v>2794</v>
      </c>
      <c r="L1313" s="48" t="s">
        <v>2793</v>
      </c>
      <c r="M1313" s="48" t="s">
        <v>362</v>
      </c>
      <c r="N1313" s="48" t="s">
        <v>22</v>
      </c>
      <c r="O1313" s="49">
        <v>2559515.9826859999</v>
      </c>
      <c r="P1313" s="50">
        <v>5285400.5</v>
      </c>
      <c r="Q1313" s="51">
        <f t="shared" si="21"/>
        <v>1.55E-4</v>
      </c>
      <c r="R1313" s="51"/>
    </row>
    <row r="1314" spans="1:18" outlineLevel="3">
      <c r="A1314" s="48">
        <v>1313</v>
      </c>
      <c r="B1314" s="48">
        <v>4</v>
      </c>
      <c r="C1314" s="48" t="s">
        <v>2795</v>
      </c>
      <c r="D1314" s="48" t="s">
        <v>2795</v>
      </c>
      <c r="E1314" s="48" t="s">
        <v>2087</v>
      </c>
      <c r="F1314" s="48" t="s">
        <v>2088</v>
      </c>
      <c r="G1314" s="48" t="s">
        <v>24</v>
      </c>
      <c r="H1314" s="48" t="s">
        <v>40</v>
      </c>
      <c r="I1314" s="48" t="s">
        <v>2650</v>
      </c>
      <c r="J1314" s="48"/>
      <c r="K1314" s="48" t="s">
        <v>2796</v>
      </c>
      <c r="L1314" s="48" t="s">
        <v>2795</v>
      </c>
      <c r="M1314" s="48" t="s">
        <v>2674</v>
      </c>
      <c r="N1314" s="48" t="s">
        <v>22</v>
      </c>
      <c r="O1314" s="49">
        <v>2602630.9375939998</v>
      </c>
      <c r="P1314" s="50">
        <v>5282039.49</v>
      </c>
      <c r="Q1314" s="51">
        <f t="shared" si="21"/>
        <v>1.55E-4</v>
      </c>
      <c r="R1314" s="51"/>
    </row>
    <row r="1315" spans="1:18" outlineLevel="3">
      <c r="A1315" s="48">
        <v>1314</v>
      </c>
      <c r="B1315" s="48">
        <v>4</v>
      </c>
      <c r="C1315" s="48" t="s">
        <v>2797</v>
      </c>
      <c r="D1315" s="48" t="s">
        <v>2797</v>
      </c>
      <c r="E1315" s="48" t="s">
        <v>2087</v>
      </c>
      <c r="F1315" s="48" t="s">
        <v>2088</v>
      </c>
      <c r="G1315" s="48" t="s">
        <v>24</v>
      </c>
      <c r="H1315" s="48" t="s">
        <v>40</v>
      </c>
      <c r="I1315" s="48" t="s">
        <v>2650</v>
      </c>
      <c r="J1315" s="48"/>
      <c r="K1315" s="48" t="s">
        <v>2798</v>
      </c>
      <c r="L1315" s="48" t="s">
        <v>2797</v>
      </c>
      <c r="M1315" s="48" t="s">
        <v>225</v>
      </c>
      <c r="N1315" s="48" t="s">
        <v>22</v>
      </c>
      <c r="O1315" s="49">
        <v>2680993.7506590001</v>
      </c>
      <c r="P1315" s="50">
        <v>5053673.22</v>
      </c>
      <c r="Q1315" s="51">
        <f t="shared" si="21"/>
        <v>1.4799999999999999E-4</v>
      </c>
      <c r="R1315" s="51"/>
    </row>
    <row r="1316" spans="1:18" outlineLevel="3">
      <c r="A1316" s="48">
        <v>1315</v>
      </c>
      <c r="B1316" s="48">
        <v>4</v>
      </c>
      <c r="C1316" s="48" t="s">
        <v>2799</v>
      </c>
      <c r="D1316" s="48" t="s">
        <v>2799</v>
      </c>
      <c r="E1316" s="48" t="s">
        <v>2087</v>
      </c>
      <c r="F1316" s="48" t="s">
        <v>2088</v>
      </c>
      <c r="G1316" s="48" t="s">
        <v>24</v>
      </c>
      <c r="H1316" s="48" t="s">
        <v>40</v>
      </c>
      <c r="I1316" s="48" t="s">
        <v>2650</v>
      </c>
      <c r="J1316" s="48"/>
      <c r="K1316" s="48" t="s">
        <v>2800</v>
      </c>
      <c r="L1316" s="48" t="s">
        <v>2799</v>
      </c>
      <c r="M1316" s="48" t="s">
        <v>59</v>
      </c>
      <c r="N1316" s="48" t="s">
        <v>22</v>
      </c>
      <c r="O1316" s="49">
        <v>2910019.8859069999</v>
      </c>
      <c r="P1316" s="50">
        <v>4905420.5199999996</v>
      </c>
      <c r="Q1316" s="51">
        <f t="shared" si="21"/>
        <v>1.44E-4</v>
      </c>
      <c r="R1316" s="51"/>
    </row>
    <row r="1317" spans="1:18" outlineLevel="3">
      <c r="A1317" s="48">
        <v>1316</v>
      </c>
      <c r="B1317" s="48">
        <v>4</v>
      </c>
      <c r="C1317" s="48" t="s">
        <v>2801</v>
      </c>
      <c r="D1317" s="48" t="s">
        <v>2801</v>
      </c>
      <c r="E1317" s="48" t="s">
        <v>2087</v>
      </c>
      <c r="F1317" s="48" t="s">
        <v>2088</v>
      </c>
      <c r="G1317" s="48" t="s">
        <v>24</v>
      </c>
      <c r="H1317" s="48" t="s">
        <v>40</v>
      </c>
      <c r="I1317" s="48" t="s">
        <v>2650</v>
      </c>
      <c r="J1317" s="48"/>
      <c r="K1317" s="48" t="s">
        <v>2802</v>
      </c>
      <c r="L1317" s="48" t="s">
        <v>2801</v>
      </c>
      <c r="M1317" s="48" t="s">
        <v>90</v>
      </c>
      <c r="N1317" s="48" t="s">
        <v>22</v>
      </c>
      <c r="O1317" s="49">
        <v>1195103.1100870001</v>
      </c>
      <c r="P1317" s="50">
        <v>4712100.3499999996</v>
      </c>
      <c r="Q1317" s="51">
        <f t="shared" si="21"/>
        <v>1.3799999999999999E-4</v>
      </c>
      <c r="R1317" s="51"/>
    </row>
    <row r="1318" spans="1:18" outlineLevel="3">
      <c r="A1318" s="48">
        <v>1317</v>
      </c>
      <c r="B1318" s="48">
        <v>4</v>
      </c>
      <c r="C1318" s="48" t="s">
        <v>2803</v>
      </c>
      <c r="D1318" s="48" t="s">
        <v>2803</v>
      </c>
      <c r="E1318" s="48" t="s">
        <v>2087</v>
      </c>
      <c r="F1318" s="48" t="s">
        <v>2088</v>
      </c>
      <c r="G1318" s="48" t="s">
        <v>24</v>
      </c>
      <c r="H1318" s="48" t="s">
        <v>40</v>
      </c>
      <c r="I1318" s="48" t="s">
        <v>2650</v>
      </c>
      <c r="J1318" s="48"/>
      <c r="K1318" s="48" t="s">
        <v>2804</v>
      </c>
      <c r="L1318" s="48" t="s">
        <v>2803</v>
      </c>
      <c r="M1318" s="48" t="s">
        <v>2805</v>
      </c>
      <c r="N1318" s="48" t="s">
        <v>22</v>
      </c>
      <c r="O1318" s="49">
        <v>2925671.9623730001</v>
      </c>
      <c r="P1318" s="50">
        <v>4660302.87</v>
      </c>
      <c r="Q1318" s="51">
        <f t="shared" si="21"/>
        <v>1.36E-4</v>
      </c>
      <c r="R1318" s="51"/>
    </row>
    <row r="1319" spans="1:18" outlineLevel="3">
      <c r="A1319" s="48">
        <v>1318</v>
      </c>
      <c r="B1319" s="48">
        <v>4</v>
      </c>
      <c r="C1319" s="48" t="s">
        <v>2806</v>
      </c>
      <c r="D1319" s="48" t="s">
        <v>2806</v>
      </c>
      <c r="E1319" s="48" t="s">
        <v>2087</v>
      </c>
      <c r="F1319" s="48" t="s">
        <v>2088</v>
      </c>
      <c r="G1319" s="48" t="s">
        <v>24</v>
      </c>
      <c r="H1319" s="48" t="s">
        <v>40</v>
      </c>
      <c r="I1319" s="48" t="s">
        <v>2650</v>
      </c>
      <c r="J1319" s="48"/>
      <c r="K1319" s="48" t="s">
        <v>2807</v>
      </c>
      <c r="L1319" s="48" t="s">
        <v>2806</v>
      </c>
      <c r="M1319" s="48" t="s">
        <v>144</v>
      </c>
      <c r="N1319" s="48" t="s">
        <v>22</v>
      </c>
      <c r="O1319" s="49">
        <v>169313.5999</v>
      </c>
      <c r="P1319" s="50">
        <v>4307879.78</v>
      </c>
      <c r="Q1319" s="51">
        <f t="shared" si="21"/>
        <v>1.26E-4</v>
      </c>
      <c r="R1319" s="51"/>
    </row>
    <row r="1320" spans="1:18" outlineLevel="3">
      <c r="A1320" s="48">
        <v>1319</v>
      </c>
      <c r="B1320" s="48">
        <v>4</v>
      </c>
      <c r="C1320" s="48" t="s">
        <v>2808</v>
      </c>
      <c r="D1320" s="48" t="s">
        <v>2808</v>
      </c>
      <c r="E1320" s="48" t="s">
        <v>2087</v>
      </c>
      <c r="F1320" s="48" t="s">
        <v>2088</v>
      </c>
      <c r="G1320" s="48" t="s">
        <v>24</v>
      </c>
      <c r="H1320" s="48" t="s">
        <v>40</v>
      </c>
      <c r="I1320" s="48" t="s">
        <v>2650</v>
      </c>
      <c r="J1320" s="48"/>
      <c r="K1320" s="48" t="s">
        <v>2809</v>
      </c>
      <c r="L1320" s="48" t="s">
        <v>2808</v>
      </c>
      <c r="M1320" s="48" t="s">
        <v>2810</v>
      </c>
      <c r="N1320" s="48" t="s">
        <v>22</v>
      </c>
      <c r="O1320" s="49">
        <v>1571566.8883489999</v>
      </c>
      <c r="P1320" s="50">
        <v>4039241.22</v>
      </c>
      <c r="Q1320" s="51">
        <f t="shared" si="21"/>
        <v>1.18E-4</v>
      </c>
      <c r="R1320" s="51"/>
    </row>
    <row r="1321" spans="1:18" outlineLevel="3">
      <c r="A1321" s="48">
        <v>1320</v>
      </c>
      <c r="B1321" s="48">
        <v>4</v>
      </c>
      <c r="C1321" s="48" t="s">
        <v>2811</v>
      </c>
      <c r="D1321" s="48" t="s">
        <v>2811</v>
      </c>
      <c r="E1321" s="48" t="s">
        <v>2087</v>
      </c>
      <c r="F1321" s="48" t="s">
        <v>2088</v>
      </c>
      <c r="G1321" s="48" t="s">
        <v>24</v>
      </c>
      <c r="H1321" s="48" t="s">
        <v>40</v>
      </c>
      <c r="I1321" s="48" t="s">
        <v>2650</v>
      </c>
      <c r="J1321" s="48"/>
      <c r="K1321" s="48" t="s">
        <v>2812</v>
      </c>
      <c r="L1321" s="48" t="s">
        <v>2811</v>
      </c>
      <c r="M1321" s="48" t="s">
        <v>350</v>
      </c>
      <c r="N1321" s="48" t="s">
        <v>22</v>
      </c>
      <c r="O1321" s="49">
        <v>2975066.607597</v>
      </c>
      <c r="P1321" s="50">
        <v>3883056.94</v>
      </c>
      <c r="Q1321" s="51">
        <f t="shared" si="21"/>
        <v>1.1400000000000001E-4</v>
      </c>
      <c r="R1321" s="51"/>
    </row>
    <row r="1322" spans="1:18" outlineLevel="3">
      <c r="A1322" s="48">
        <v>1321</v>
      </c>
      <c r="B1322" s="48">
        <v>4</v>
      </c>
      <c r="C1322" s="48" t="s">
        <v>2813</v>
      </c>
      <c r="D1322" s="48" t="s">
        <v>2813</v>
      </c>
      <c r="E1322" s="48" t="s">
        <v>2087</v>
      </c>
      <c r="F1322" s="48" t="s">
        <v>2088</v>
      </c>
      <c r="G1322" s="48" t="s">
        <v>24</v>
      </c>
      <c r="H1322" s="48" t="s">
        <v>40</v>
      </c>
      <c r="I1322" s="48" t="s">
        <v>2650</v>
      </c>
      <c r="J1322" s="48"/>
      <c r="K1322" s="48" t="s">
        <v>2814</v>
      </c>
      <c r="L1322" s="48" t="s">
        <v>2813</v>
      </c>
      <c r="M1322" s="48" t="s">
        <v>161</v>
      </c>
      <c r="N1322" s="48" t="s">
        <v>22</v>
      </c>
      <c r="O1322" s="49">
        <v>3924575.451386</v>
      </c>
      <c r="P1322" s="50">
        <v>3756603.62</v>
      </c>
      <c r="Q1322" s="51">
        <f t="shared" si="21"/>
        <v>1.1E-4</v>
      </c>
      <c r="R1322" s="51"/>
    </row>
    <row r="1323" spans="1:18" outlineLevel="3">
      <c r="A1323" s="48">
        <v>1322</v>
      </c>
      <c r="B1323" s="48">
        <v>4</v>
      </c>
      <c r="C1323" s="48" t="s">
        <v>2815</v>
      </c>
      <c r="D1323" s="48" t="s">
        <v>2815</v>
      </c>
      <c r="E1323" s="48" t="s">
        <v>2087</v>
      </c>
      <c r="F1323" s="48" t="s">
        <v>2088</v>
      </c>
      <c r="G1323" s="48" t="s">
        <v>24</v>
      </c>
      <c r="H1323" s="48" t="s">
        <v>40</v>
      </c>
      <c r="I1323" s="48" t="s">
        <v>2650</v>
      </c>
      <c r="J1323" s="48"/>
      <c r="K1323" s="48" t="s">
        <v>2816</v>
      </c>
      <c r="L1323" s="48" t="s">
        <v>2815</v>
      </c>
      <c r="M1323" s="48" t="s">
        <v>2110</v>
      </c>
      <c r="N1323" s="48" t="s">
        <v>22</v>
      </c>
      <c r="O1323" s="49">
        <v>301046.72309099999</v>
      </c>
      <c r="P1323" s="50">
        <v>3756322.53</v>
      </c>
      <c r="Q1323" s="51">
        <f t="shared" si="21"/>
        <v>1.1E-4</v>
      </c>
      <c r="R1323" s="51"/>
    </row>
    <row r="1324" spans="1:18" outlineLevel="3">
      <c r="A1324" s="48">
        <v>1323</v>
      </c>
      <c r="B1324" s="48">
        <v>4</v>
      </c>
      <c r="C1324" s="48" t="s">
        <v>2817</v>
      </c>
      <c r="D1324" s="48" t="s">
        <v>2817</v>
      </c>
      <c r="E1324" s="48" t="s">
        <v>2087</v>
      </c>
      <c r="F1324" s="48" t="s">
        <v>2088</v>
      </c>
      <c r="G1324" s="48" t="s">
        <v>24</v>
      </c>
      <c r="H1324" s="48" t="s">
        <v>40</v>
      </c>
      <c r="I1324" s="48" t="s">
        <v>2650</v>
      </c>
      <c r="J1324" s="48"/>
      <c r="K1324" s="48" t="s">
        <v>2818</v>
      </c>
      <c r="L1324" s="48" t="s">
        <v>2817</v>
      </c>
      <c r="M1324" s="48" t="s">
        <v>382</v>
      </c>
      <c r="N1324" s="48" t="s">
        <v>22</v>
      </c>
      <c r="O1324" s="49">
        <v>1595330.6957960001</v>
      </c>
      <c r="P1324" s="50">
        <v>3676918.19</v>
      </c>
      <c r="Q1324" s="51">
        <f t="shared" si="21"/>
        <v>1.08E-4</v>
      </c>
      <c r="R1324" s="51"/>
    </row>
    <row r="1325" spans="1:18" outlineLevel="3">
      <c r="A1325" s="48">
        <v>1324</v>
      </c>
      <c r="B1325" s="48">
        <v>4</v>
      </c>
      <c r="C1325" s="48" t="s">
        <v>2819</v>
      </c>
      <c r="D1325" s="48" t="s">
        <v>2819</v>
      </c>
      <c r="E1325" s="48" t="s">
        <v>2087</v>
      </c>
      <c r="F1325" s="48" t="s">
        <v>2088</v>
      </c>
      <c r="G1325" s="48" t="s">
        <v>24</v>
      </c>
      <c r="H1325" s="48" t="s">
        <v>40</v>
      </c>
      <c r="I1325" s="48" t="s">
        <v>2650</v>
      </c>
      <c r="J1325" s="48"/>
      <c r="K1325" s="48" t="s">
        <v>2820</v>
      </c>
      <c r="L1325" s="48" t="s">
        <v>2819</v>
      </c>
      <c r="M1325" s="48" t="s">
        <v>59</v>
      </c>
      <c r="N1325" s="48" t="s">
        <v>22</v>
      </c>
      <c r="O1325" s="49">
        <v>2671304.3075680002</v>
      </c>
      <c r="P1325" s="50">
        <v>3472695.6</v>
      </c>
      <c r="Q1325" s="51">
        <f t="shared" si="21"/>
        <v>1.02E-4</v>
      </c>
      <c r="R1325" s="51"/>
    </row>
    <row r="1326" spans="1:18" outlineLevel="3">
      <c r="A1326" s="48">
        <v>1325</v>
      </c>
      <c r="B1326" s="48">
        <v>4</v>
      </c>
      <c r="C1326" s="48" t="s">
        <v>2821</v>
      </c>
      <c r="D1326" s="48" t="s">
        <v>2821</v>
      </c>
      <c r="E1326" s="48" t="s">
        <v>2087</v>
      </c>
      <c r="F1326" s="48" t="s">
        <v>2088</v>
      </c>
      <c r="G1326" s="48" t="s">
        <v>24</v>
      </c>
      <c r="H1326" s="48" t="s">
        <v>40</v>
      </c>
      <c r="I1326" s="48" t="s">
        <v>2650</v>
      </c>
      <c r="J1326" s="48"/>
      <c r="K1326" s="48" t="s">
        <v>2822</v>
      </c>
      <c r="L1326" s="48" t="s">
        <v>2821</v>
      </c>
      <c r="M1326" s="48" t="s">
        <v>2823</v>
      </c>
      <c r="N1326" s="48" t="s">
        <v>22</v>
      </c>
      <c r="O1326" s="49">
        <v>585574.38219699997</v>
      </c>
      <c r="P1326" s="50">
        <v>3460393.25</v>
      </c>
      <c r="Q1326" s="51">
        <f t="shared" si="21"/>
        <v>1.01E-4</v>
      </c>
      <c r="R1326" s="51"/>
    </row>
    <row r="1327" spans="1:18" outlineLevel="3">
      <c r="A1327" s="48">
        <v>1326</v>
      </c>
      <c r="B1327" s="48">
        <v>4</v>
      </c>
      <c r="C1327" s="48" t="s">
        <v>2824</v>
      </c>
      <c r="D1327" s="48" t="s">
        <v>2824</v>
      </c>
      <c r="E1327" s="48" t="s">
        <v>2087</v>
      </c>
      <c r="F1327" s="48" t="s">
        <v>2088</v>
      </c>
      <c r="G1327" s="48" t="s">
        <v>24</v>
      </c>
      <c r="H1327" s="48" t="s">
        <v>40</v>
      </c>
      <c r="I1327" s="48" t="s">
        <v>2650</v>
      </c>
      <c r="J1327" s="48"/>
      <c r="K1327" s="48" t="s">
        <v>2825</v>
      </c>
      <c r="L1327" s="48" t="s">
        <v>2824</v>
      </c>
      <c r="M1327" s="48" t="s">
        <v>2146</v>
      </c>
      <c r="N1327" s="48" t="s">
        <v>22</v>
      </c>
      <c r="O1327" s="49">
        <v>438916.422915</v>
      </c>
      <c r="P1327" s="50">
        <v>3295603.96</v>
      </c>
      <c r="Q1327" s="51">
        <f t="shared" si="21"/>
        <v>9.6000000000000002E-5</v>
      </c>
      <c r="R1327" s="51"/>
    </row>
    <row r="1328" spans="1:18" outlineLevel="3">
      <c r="A1328" s="48">
        <v>1327</v>
      </c>
      <c r="B1328" s="48">
        <v>4</v>
      </c>
      <c r="C1328" s="48" t="s">
        <v>2826</v>
      </c>
      <c r="D1328" s="48" t="s">
        <v>2826</v>
      </c>
      <c r="E1328" s="48" t="s">
        <v>2087</v>
      </c>
      <c r="F1328" s="48" t="s">
        <v>2088</v>
      </c>
      <c r="G1328" s="48" t="s">
        <v>24</v>
      </c>
      <c r="H1328" s="48" t="s">
        <v>40</v>
      </c>
      <c r="I1328" s="48" t="s">
        <v>2650</v>
      </c>
      <c r="J1328" s="48"/>
      <c r="K1328" s="48" t="s">
        <v>2827</v>
      </c>
      <c r="L1328" s="48" t="s">
        <v>2826</v>
      </c>
      <c r="M1328" s="48" t="s">
        <v>62</v>
      </c>
      <c r="N1328" s="48" t="s">
        <v>22</v>
      </c>
      <c r="O1328" s="49">
        <v>1719666.3032730001</v>
      </c>
      <c r="P1328" s="50">
        <v>3217151.72</v>
      </c>
      <c r="Q1328" s="51">
        <f t="shared" si="21"/>
        <v>9.3999999999999994E-5</v>
      </c>
      <c r="R1328" s="51"/>
    </row>
    <row r="1329" spans="1:18" outlineLevel="3">
      <c r="A1329" s="48">
        <v>1328</v>
      </c>
      <c r="B1329" s="48">
        <v>4</v>
      </c>
      <c r="C1329" s="48" t="s">
        <v>2828</v>
      </c>
      <c r="D1329" s="48" t="s">
        <v>2828</v>
      </c>
      <c r="E1329" s="48" t="s">
        <v>2087</v>
      </c>
      <c r="F1329" s="48" t="s">
        <v>2088</v>
      </c>
      <c r="G1329" s="48" t="s">
        <v>24</v>
      </c>
      <c r="H1329" s="48" t="s">
        <v>40</v>
      </c>
      <c r="I1329" s="48" t="s">
        <v>2650</v>
      </c>
      <c r="J1329" s="48"/>
      <c r="K1329" s="48" t="s">
        <v>2829</v>
      </c>
      <c r="L1329" s="48" t="s">
        <v>2828</v>
      </c>
      <c r="M1329" s="48" t="s">
        <v>2681</v>
      </c>
      <c r="N1329" s="48" t="s">
        <v>22</v>
      </c>
      <c r="O1329" s="49">
        <v>1678876.1501170001</v>
      </c>
      <c r="P1329" s="50">
        <v>3037926.39</v>
      </c>
      <c r="Q1329" s="51">
        <f t="shared" si="21"/>
        <v>8.8999999999999995E-5</v>
      </c>
      <c r="R1329" s="51"/>
    </row>
    <row r="1330" spans="1:18" outlineLevel="3">
      <c r="A1330" s="48">
        <v>1329</v>
      </c>
      <c r="B1330" s="48">
        <v>4</v>
      </c>
      <c r="C1330" s="48" t="s">
        <v>2830</v>
      </c>
      <c r="D1330" s="48" t="s">
        <v>2830</v>
      </c>
      <c r="E1330" s="48" t="s">
        <v>2087</v>
      </c>
      <c r="F1330" s="48" t="s">
        <v>2088</v>
      </c>
      <c r="G1330" s="48" t="s">
        <v>24</v>
      </c>
      <c r="H1330" s="48" t="s">
        <v>40</v>
      </c>
      <c r="I1330" s="48" t="s">
        <v>2650</v>
      </c>
      <c r="J1330" s="48"/>
      <c r="K1330" s="48" t="s">
        <v>2831</v>
      </c>
      <c r="L1330" s="48" t="s">
        <v>2830</v>
      </c>
      <c r="M1330" s="48" t="s">
        <v>93</v>
      </c>
      <c r="N1330" s="48" t="s">
        <v>22</v>
      </c>
      <c r="O1330" s="49">
        <v>2449406.598679</v>
      </c>
      <c r="P1330" s="50">
        <v>2977008.78</v>
      </c>
      <c r="Q1330" s="51">
        <f t="shared" si="21"/>
        <v>8.7000000000000001E-5</v>
      </c>
      <c r="R1330" s="51"/>
    </row>
    <row r="1331" spans="1:18" outlineLevel="3">
      <c r="A1331" s="48">
        <v>1330</v>
      </c>
      <c r="B1331" s="48">
        <v>4</v>
      </c>
      <c r="C1331" s="48" t="s">
        <v>2832</v>
      </c>
      <c r="D1331" s="48" t="s">
        <v>2832</v>
      </c>
      <c r="E1331" s="48" t="s">
        <v>2087</v>
      </c>
      <c r="F1331" s="48" t="s">
        <v>2088</v>
      </c>
      <c r="G1331" s="48" t="s">
        <v>24</v>
      </c>
      <c r="H1331" s="48" t="s">
        <v>40</v>
      </c>
      <c r="I1331" s="48" t="s">
        <v>2650</v>
      </c>
      <c r="J1331" s="48"/>
      <c r="K1331" s="48" t="s">
        <v>2833</v>
      </c>
      <c r="L1331" s="48" t="s">
        <v>2832</v>
      </c>
      <c r="M1331" s="48" t="s">
        <v>2756</v>
      </c>
      <c r="N1331" s="48" t="s">
        <v>22</v>
      </c>
      <c r="O1331" s="49">
        <v>881605.93103800004</v>
      </c>
      <c r="P1331" s="50">
        <v>2954614.12</v>
      </c>
      <c r="Q1331" s="51">
        <f t="shared" si="21"/>
        <v>8.6000000000000003E-5</v>
      </c>
      <c r="R1331" s="51"/>
    </row>
    <row r="1332" spans="1:18" outlineLevel="3">
      <c r="A1332" s="48">
        <v>1331</v>
      </c>
      <c r="B1332" s="48">
        <v>4</v>
      </c>
      <c r="C1332" s="48" t="s">
        <v>2834</v>
      </c>
      <c r="D1332" s="48" t="s">
        <v>2834</v>
      </c>
      <c r="E1332" s="48" t="s">
        <v>2087</v>
      </c>
      <c r="F1332" s="48" t="s">
        <v>2088</v>
      </c>
      <c r="G1332" s="48" t="s">
        <v>24</v>
      </c>
      <c r="H1332" s="48" t="s">
        <v>40</v>
      </c>
      <c r="I1332" s="48" t="s">
        <v>2650</v>
      </c>
      <c r="J1332" s="48"/>
      <c r="K1332" s="48" t="s">
        <v>2835</v>
      </c>
      <c r="L1332" s="48" t="s">
        <v>2834</v>
      </c>
      <c r="M1332" s="48" t="s">
        <v>68</v>
      </c>
      <c r="N1332" s="48" t="s">
        <v>22</v>
      </c>
      <c r="O1332" s="49">
        <v>2092470.826385</v>
      </c>
      <c r="P1332" s="50">
        <v>2950132.77</v>
      </c>
      <c r="Q1332" s="51">
        <f t="shared" si="21"/>
        <v>8.6000000000000003E-5</v>
      </c>
      <c r="R1332" s="51"/>
    </row>
    <row r="1333" spans="1:18" outlineLevel="3">
      <c r="A1333" s="48">
        <v>1332</v>
      </c>
      <c r="B1333" s="48">
        <v>4</v>
      </c>
      <c r="C1333" s="48" t="s">
        <v>2836</v>
      </c>
      <c r="D1333" s="48" t="s">
        <v>2836</v>
      </c>
      <c r="E1333" s="48" t="s">
        <v>2087</v>
      </c>
      <c r="F1333" s="48" t="s">
        <v>2088</v>
      </c>
      <c r="G1333" s="48" t="s">
        <v>24</v>
      </c>
      <c r="H1333" s="48" t="s">
        <v>40</v>
      </c>
      <c r="I1333" s="48" t="s">
        <v>2650</v>
      </c>
      <c r="J1333" s="48"/>
      <c r="K1333" s="48" t="s">
        <v>2837</v>
      </c>
      <c r="L1333" s="48" t="s">
        <v>2836</v>
      </c>
      <c r="M1333" s="48" t="s">
        <v>2838</v>
      </c>
      <c r="N1333" s="48" t="s">
        <v>22</v>
      </c>
      <c r="O1333" s="49">
        <v>1394040.992504</v>
      </c>
      <c r="P1333" s="50">
        <v>2935989.73</v>
      </c>
      <c r="Q1333" s="51">
        <f t="shared" si="21"/>
        <v>8.6000000000000003E-5</v>
      </c>
      <c r="R1333" s="51"/>
    </row>
    <row r="1334" spans="1:18" outlineLevel="3">
      <c r="A1334" s="48">
        <v>1333</v>
      </c>
      <c r="B1334" s="48">
        <v>4</v>
      </c>
      <c r="C1334" s="48" t="s">
        <v>2839</v>
      </c>
      <c r="D1334" s="48" t="s">
        <v>2839</v>
      </c>
      <c r="E1334" s="48" t="s">
        <v>2087</v>
      </c>
      <c r="F1334" s="48" t="s">
        <v>2088</v>
      </c>
      <c r="G1334" s="48" t="s">
        <v>24</v>
      </c>
      <c r="H1334" s="48" t="s">
        <v>40</v>
      </c>
      <c r="I1334" s="48" t="s">
        <v>2650</v>
      </c>
      <c r="J1334" s="48"/>
      <c r="K1334" s="48" t="s">
        <v>2840</v>
      </c>
      <c r="L1334" s="48" t="s">
        <v>2839</v>
      </c>
      <c r="M1334" s="48" t="s">
        <v>161</v>
      </c>
      <c r="N1334" s="48" t="s">
        <v>22</v>
      </c>
      <c r="O1334" s="49">
        <v>2019153.740028</v>
      </c>
      <c r="P1334" s="50">
        <v>2713540.71</v>
      </c>
      <c r="Q1334" s="51">
        <f t="shared" si="21"/>
        <v>7.8999999999999996E-5</v>
      </c>
      <c r="R1334" s="51"/>
    </row>
    <row r="1335" spans="1:18" outlineLevel="3">
      <c r="A1335" s="48">
        <v>1334</v>
      </c>
      <c r="B1335" s="48">
        <v>4</v>
      </c>
      <c r="C1335" s="48" t="s">
        <v>2841</v>
      </c>
      <c r="D1335" s="48" t="s">
        <v>2841</v>
      </c>
      <c r="E1335" s="48" t="s">
        <v>2087</v>
      </c>
      <c r="F1335" s="48" t="s">
        <v>2088</v>
      </c>
      <c r="G1335" s="48" t="s">
        <v>24</v>
      </c>
      <c r="H1335" s="48" t="s">
        <v>40</v>
      </c>
      <c r="I1335" s="48" t="s">
        <v>2650</v>
      </c>
      <c r="J1335" s="48"/>
      <c r="K1335" s="48" t="s">
        <v>2842</v>
      </c>
      <c r="L1335" s="48" t="s">
        <v>2841</v>
      </c>
      <c r="M1335" s="48" t="s">
        <v>2686</v>
      </c>
      <c r="N1335" s="48" t="s">
        <v>22</v>
      </c>
      <c r="O1335" s="49">
        <v>1673911.312618</v>
      </c>
      <c r="P1335" s="50">
        <v>2637916.84</v>
      </c>
      <c r="Q1335" s="51">
        <f t="shared" si="21"/>
        <v>7.7000000000000001E-5</v>
      </c>
      <c r="R1335" s="51"/>
    </row>
    <row r="1336" spans="1:18" outlineLevel="3">
      <c r="A1336" s="48">
        <v>1335</v>
      </c>
      <c r="B1336" s="48">
        <v>4</v>
      </c>
      <c r="C1336" s="48" t="s">
        <v>2843</v>
      </c>
      <c r="D1336" s="48" t="s">
        <v>2843</v>
      </c>
      <c r="E1336" s="48" t="s">
        <v>2087</v>
      </c>
      <c r="F1336" s="48" t="s">
        <v>2088</v>
      </c>
      <c r="G1336" s="48" t="s">
        <v>24</v>
      </c>
      <c r="H1336" s="48" t="s">
        <v>40</v>
      </c>
      <c r="I1336" s="48" t="s">
        <v>2650</v>
      </c>
      <c r="J1336" s="48"/>
      <c r="K1336" s="48" t="s">
        <v>2844</v>
      </c>
      <c r="L1336" s="48" t="s">
        <v>2843</v>
      </c>
      <c r="M1336" s="48" t="s">
        <v>2844</v>
      </c>
      <c r="N1336" s="48" t="s">
        <v>22</v>
      </c>
      <c r="O1336" s="49">
        <v>1269052.8704220001</v>
      </c>
      <c r="P1336" s="50">
        <v>2626406.44</v>
      </c>
      <c r="Q1336" s="51">
        <f t="shared" si="21"/>
        <v>7.7000000000000001E-5</v>
      </c>
      <c r="R1336" s="51"/>
    </row>
    <row r="1337" spans="1:18" outlineLevel="3">
      <c r="A1337" s="48">
        <v>1336</v>
      </c>
      <c r="B1337" s="48">
        <v>4</v>
      </c>
      <c r="C1337" s="48" t="s">
        <v>2845</v>
      </c>
      <c r="D1337" s="48" t="s">
        <v>2845</v>
      </c>
      <c r="E1337" s="48" t="s">
        <v>2087</v>
      </c>
      <c r="F1337" s="48" t="s">
        <v>2088</v>
      </c>
      <c r="G1337" s="48" t="s">
        <v>24</v>
      </c>
      <c r="H1337" s="48" t="s">
        <v>40</v>
      </c>
      <c r="I1337" s="48" t="s">
        <v>2650</v>
      </c>
      <c r="J1337" s="48"/>
      <c r="K1337" s="48" t="s">
        <v>2846</v>
      </c>
      <c r="L1337" s="48" t="s">
        <v>2845</v>
      </c>
      <c r="M1337" s="48" t="s">
        <v>2360</v>
      </c>
      <c r="N1337" s="48" t="s">
        <v>22</v>
      </c>
      <c r="O1337" s="49">
        <v>1353312.1816360001</v>
      </c>
      <c r="P1337" s="50">
        <v>2536107.0299999998</v>
      </c>
      <c r="Q1337" s="51">
        <f t="shared" si="21"/>
        <v>7.3999999999999996E-5</v>
      </c>
      <c r="R1337" s="51"/>
    </row>
    <row r="1338" spans="1:18" outlineLevel="3">
      <c r="A1338" s="48">
        <v>1337</v>
      </c>
      <c r="B1338" s="48">
        <v>4</v>
      </c>
      <c r="C1338" s="48" t="s">
        <v>2847</v>
      </c>
      <c r="D1338" s="48" t="s">
        <v>2847</v>
      </c>
      <c r="E1338" s="48" t="s">
        <v>2087</v>
      </c>
      <c r="F1338" s="48" t="s">
        <v>2088</v>
      </c>
      <c r="G1338" s="48" t="s">
        <v>24</v>
      </c>
      <c r="H1338" s="48" t="s">
        <v>40</v>
      </c>
      <c r="I1338" s="48" t="s">
        <v>2650</v>
      </c>
      <c r="J1338" s="48"/>
      <c r="K1338" s="48" t="s">
        <v>2848</v>
      </c>
      <c r="L1338" s="48" t="s">
        <v>2847</v>
      </c>
      <c r="M1338" s="48" t="s">
        <v>122</v>
      </c>
      <c r="N1338" s="48" t="s">
        <v>22</v>
      </c>
      <c r="O1338" s="49">
        <v>1197180.5032220001</v>
      </c>
      <c r="P1338" s="50">
        <v>2426325.73</v>
      </c>
      <c r="Q1338" s="51">
        <f t="shared" si="21"/>
        <v>7.1000000000000005E-5</v>
      </c>
      <c r="R1338" s="51"/>
    </row>
    <row r="1339" spans="1:18" outlineLevel="3">
      <c r="A1339" s="48">
        <v>1338</v>
      </c>
      <c r="B1339" s="48">
        <v>4</v>
      </c>
      <c r="C1339" s="48" t="s">
        <v>2849</v>
      </c>
      <c r="D1339" s="48" t="s">
        <v>2849</v>
      </c>
      <c r="E1339" s="48" t="s">
        <v>2087</v>
      </c>
      <c r="F1339" s="48" t="s">
        <v>2088</v>
      </c>
      <c r="G1339" s="48" t="s">
        <v>24</v>
      </c>
      <c r="H1339" s="48" t="s">
        <v>40</v>
      </c>
      <c r="I1339" s="48" t="s">
        <v>2650</v>
      </c>
      <c r="J1339" s="48"/>
      <c r="K1339" s="48" t="s">
        <v>2850</v>
      </c>
      <c r="L1339" s="48" t="s">
        <v>2849</v>
      </c>
      <c r="M1339" s="48" t="s">
        <v>122</v>
      </c>
      <c r="N1339" s="48" t="s">
        <v>22</v>
      </c>
      <c r="O1339" s="49">
        <v>1486133.302773</v>
      </c>
      <c r="P1339" s="50">
        <v>2212852.4900000002</v>
      </c>
      <c r="Q1339" s="51">
        <f t="shared" si="21"/>
        <v>6.4999999999999994E-5</v>
      </c>
      <c r="R1339" s="51"/>
    </row>
    <row r="1340" spans="1:18" outlineLevel="3">
      <c r="A1340" s="48">
        <v>1339</v>
      </c>
      <c r="B1340" s="48">
        <v>4</v>
      </c>
      <c r="C1340" s="48" t="s">
        <v>2851</v>
      </c>
      <c r="D1340" s="48" t="s">
        <v>2851</v>
      </c>
      <c r="E1340" s="48" t="s">
        <v>2087</v>
      </c>
      <c r="F1340" s="48" t="s">
        <v>2088</v>
      </c>
      <c r="G1340" s="48" t="s">
        <v>24</v>
      </c>
      <c r="H1340" s="48" t="s">
        <v>40</v>
      </c>
      <c r="I1340" s="48" t="s">
        <v>2650</v>
      </c>
      <c r="J1340" s="48"/>
      <c r="K1340" s="48" t="s">
        <v>2852</v>
      </c>
      <c r="L1340" s="48" t="s">
        <v>2851</v>
      </c>
      <c r="M1340" s="48" t="s">
        <v>112</v>
      </c>
      <c r="N1340" s="48" t="s">
        <v>22</v>
      </c>
      <c r="O1340" s="49">
        <v>1922337.2222510001</v>
      </c>
      <c r="P1340" s="50">
        <v>2210111.1</v>
      </c>
      <c r="Q1340" s="51">
        <f t="shared" si="21"/>
        <v>6.4999999999999994E-5</v>
      </c>
      <c r="R1340" s="51"/>
    </row>
    <row r="1341" spans="1:18" outlineLevel="3">
      <c r="A1341" s="48">
        <v>1340</v>
      </c>
      <c r="B1341" s="48">
        <v>4</v>
      </c>
      <c r="C1341" s="48" t="s">
        <v>2853</v>
      </c>
      <c r="D1341" s="48" t="s">
        <v>2853</v>
      </c>
      <c r="E1341" s="48" t="s">
        <v>2087</v>
      </c>
      <c r="F1341" s="48" t="s">
        <v>2088</v>
      </c>
      <c r="G1341" s="48" t="s">
        <v>24</v>
      </c>
      <c r="H1341" s="48" t="s">
        <v>40</v>
      </c>
      <c r="I1341" s="48" t="s">
        <v>2650</v>
      </c>
      <c r="J1341" s="48"/>
      <c r="K1341" s="48" t="s">
        <v>2854</v>
      </c>
      <c r="L1341" s="48" t="s">
        <v>2853</v>
      </c>
      <c r="M1341" s="48" t="s">
        <v>2309</v>
      </c>
      <c r="N1341" s="48" t="s">
        <v>22</v>
      </c>
      <c r="O1341" s="49">
        <v>735141.04179000005</v>
      </c>
      <c r="P1341" s="50">
        <v>1928936.58</v>
      </c>
      <c r="Q1341" s="51">
        <f t="shared" si="21"/>
        <v>5.5999999999999999E-5</v>
      </c>
      <c r="R1341" s="51"/>
    </row>
    <row r="1342" spans="1:18" outlineLevel="3">
      <c r="A1342" s="48">
        <v>1341</v>
      </c>
      <c r="B1342" s="48">
        <v>4</v>
      </c>
      <c r="C1342" s="48" t="s">
        <v>2855</v>
      </c>
      <c r="D1342" s="48" t="s">
        <v>2855</v>
      </c>
      <c r="E1342" s="48" t="s">
        <v>2087</v>
      </c>
      <c r="F1342" s="48" t="s">
        <v>2088</v>
      </c>
      <c r="G1342" s="48" t="s">
        <v>24</v>
      </c>
      <c r="H1342" s="48" t="s">
        <v>40</v>
      </c>
      <c r="I1342" s="48" t="s">
        <v>2650</v>
      </c>
      <c r="J1342" s="48"/>
      <c r="K1342" s="48" t="s">
        <v>2856</v>
      </c>
      <c r="L1342" s="48" t="s">
        <v>2855</v>
      </c>
      <c r="M1342" s="48" t="s">
        <v>2099</v>
      </c>
      <c r="N1342" s="48" t="s">
        <v>22</v>
      </c>
      <c r="O1342" s="49">
        <v>62193.197863000001</v>
      </c>
      <c r="P1342" s="50">
        <v>1884404.14</v>
      </c>
      <c r="Q1342" s="51">
        <f t="shared" si="21"/>
        <v>5.5000000000000002E-5</v>
      </c>
      <c r="R1342" s="51"/>
    </row>
    <row r="1343" spans="1:18" outlineLevel="3">
      <c r="A1343" s="48">
        <v>1342</v>
      </c>
      <c r="B1343" s="48">
        <v>4</v>
      </c>
      <c r="C1343" s="48" t="s">
        <v>2857</v>
      </c>
      <c r="D1343" s="48" t="s">
        <v>2857</v>
      </c>
      <c r="E1343" s="48" t="s">
        <v>2087</v>
      </c>
      <c r="F1343" s="48" t="s">
        <v>2088</v>
      </c>
      <c r="G1343" s="48" t="s">
        <v>24</v>
      </c>
      <c r="H1343" s="48" t="s">
        <v>40</v>
      </c>
      <c r="I1343" s="48" t="s">
        <v>2650</v>
      </c>
      <c r="J1343" s="48"/>
      <c r="K1343" s="48" t="s">
        <v>2858</v>
      </c>
      <c r="L1343" s="48" t="s">
        <v>2857</v>
      </c>
      <c r="M1343" s="48" t="s">
        <v>192</v>
      </c>
      <c r="N1343" s="48" t="s">
        <v>22</v>
      </c>
      <c r="O1343" s="49">
        <v>845207.81060800003</v>
      </c>
      <c r="P1343" s="50">
        <v>1837143.7</v>
      </c>
      <c r="Q1343" s="51">
        <f t="shared" si="21"/>
        <v>5.3999999999999998E-5</v>
      </c>
      <c r="R1343" s="51"/>
    </row>
    <row r="1344" spans="1:18" outlineLevel="3">
      <c r="A1344" s="48">
        <v>1343</v>
      </c>
      <c r="B1344" s="48">
        <v>4</v>
      </c>
      <c r="C1344" s="48" t="s">
        <v>2859</v>
      </c>
      <c r="D1344" s="48" t="s">
        <v>2859</v>
      </c>
      <c r="E1344" s="48" t="s">
        <v>2087</v>
      </c>
      <c r="F1344" s="48" t="s">
        <v>2088</v>
      </c>
      <c r="G1344" s="48" t="s">
        <v>24</v>
      </c>
      <c r="H1344" s="48" t="s">
        <v>40</v>
      </c>
      <c r="I1344" s="48" t="s">
        <v>2650</v>
      </c>
      <c r="J1344" s="48"/>
      <c r="K1344" s="48" t="s">
        <v>2860</v>
      </c>
      <c r="L1344" s="48" t="s">
        <v>2859</v>
      </c>
      <c r="M1344" s="48" t="s">
        <v>2861</v>
      </c>
      <c r="N1344" s="48" t="s">
        <v>22</v>
      </c>
      <c r="O1344" s="49">
        <v>1215559.9709590001</v>
      </c>
      <c r="P1344" s="50">
        <v>1748461.46</v>
      </c>
      <c r="Q1344" s="51">
        <f t="shared" si="21"/>
        <v>5.1E-5</v>
      </c>
      <c r="R1344" s="51"/>
    </row>
    <row r="1345" spans="1:18" outlineLevel="3">
      <c r="A1345" s="48">
        <v>1344</v>
      </c>
      <c r="B1345" s="48">
        <v>4</v>
      </c>
      <c r="C1345" s="48" t="s">
        <v>2862</v>
      </c>
      <c r="D1345" s="48" t="s">
        <v>2862</v>
      </c>
      <c r="E1345" s="48" t="s">
        <v>2087</v>
      </c>
      <c r="F1345" s="48" t="s">
        <v>2088</v>
      </c>
      <c r="G1345" s="48" t="s">
        <v>24</v>
      </c>
      <c r="H1345" s="48" t="s">
        <v>40</v>
      </c>
      <c r="I1345" s="48" t="s">
        <v>2650</v>
      </c>
      <c r="J1345" s="48"/>
      <c r="K1345" s="48" t="s">
        <v>2863</v>
      </c>
      <c r="L1345" s="48" t="s">
        <v>2862</v>
      </c>
      <c r="M1345" s="48" t="s">
        <v>2864</v>
      </c>
      <c r="N1345" s="48" t="s">
        <v>22</v>
      </c>
      <c r="O1345" s="49">
        <v>1181547.311457</v>
      </c>
      <c r="P1345" s="50">
        <v>1684059.38</v>
      </c>
      <c r="Q1345" s="51">
        <f t="shared" si="21"/>
        <v>4.8999999999999998E-5</v>
      </c>
      <c r="R1345" s="51"/>
    </row>
    <row r="1346" spans="1:18" outlineLevel="3">
      <c r="A1346" s="48">
        <v>1345</v>
      </c>
      <c r="B1346" s="48">
        <v>4</v>
      </c>
      <c r="C1346" s="48" t="s">
        <v>2865</v>
      </c>
      <c r="D1346" s="48" t="s">
        <v>2865</v>
      </c>
      <c r="E1346" s="48" t="s">
        <v>2087</v>
      </c>
      <c r="F1346" s="48" t="s">
        <v>2088</v>
      </c>
      <c r="G1346" s="48" t="s">
        <v>24</v>
      </c>
      <c r="H1346" s="48" t="s">
        <v>40</v>
      </c>
      <c r="I1346" s="48" t="s">
        <v>2650</v>
      </c>
      <c r="J1346" s="48"/>
      <c r="K1346" s="48" t="s">
        <v>2866</v>
      </c>
      <c r="L1346" s="48" t="s">
        <v>2865</v>
      </c>
      <c r="M1346" s="48" t="s">
        <v>2721</v>
      </c>
      <c r="N1346" s="48" t="s">
        <v>22</v>
      </c>
      <c r="O1346" s="49">
        <v>973370.13535400003</v>
      </c>
      <c r="P1346" s="50">
        <v>1675754.03</v>
      </c>
      <c r="Q1346" s="51">
        <f t="shared" si="21"/>
        <v>4.8999999999999998E-5</v>
      </c>
      <c r="R1346" s="51"/>
    </row>
    <row r="1347" spans="1:18" outlineLevel="3">
      <c r="A1347" s="48">
        <v>1346</v>
      </c>
      <c r="B1347" s="48">
        <v>4</v>
      </c>
      <c r="C1347" s="48" t="s">
        <v>2867</v>
      </c>
      <c r="D1347" s="48" t="s">
        <v>2867</v>
      </c>
      <c r="E1347" s="48" t="s">
        <v>2087</v>
      </c>
      <c r="F1347" s="48" t="s">
        <v>2088</v>
      </c>
      <c r="G1347" s="48" t="s">
        <v>24</v>
      </c>
      <c r="H1347" s="48" t="s">
        <v>40</v>
      </c>
      <c r="I1347" s="48" t="s">
        <v>2650</v>
      </c>
      <c r="J1347" s="48"/>
      <c r="K1347" s="48" t="s">
        <v>2868</v>
      </c>
      <c r="L1347" s="48" t="s">
        <v>2867</v>
      </c>
      <c r="M1347" s="48" t="s">
        <v>2861</v>
      </c>
      <c r="N1347" s="48" t="s">
        <v>22</v>
      </c>
      <c r="O1347" s="49">
        <v>1328634.6093840001</v>
      </c>
      <c r="P1347" s="50">
        <v>1661590.44</v>
      </c>
      <c r="Q1347" s="51">
        <f t="shared" si="21"/>
        <v>4.8999999999999998E-5</v>
      </c>
      <c r="R1347" s="51"/>
    </row>
    <row r="1348" spans="1:18" outlineLevel="3">
      <c r="A1348" s="48">
        <v>1347</v>
      </c>
      <c r="B1348" s="48">
        <v>4</v>
      </c>
      <c r="C1348" s="48" t="s">
        <v>2869</v>
      </c>
      <c r="D1348" s="48" t="s">
        <v>2869</v>
      </c>
      <c r="E1348" s="48" t="s">
        <v>2087</v>
      </c>
      <c r="F1348" s="48" t="s">
        <v>2088</v>
      </c>
      <c r="G1348" s="48" t="s">
        <v>24</v>
      </c>
      <c r="H1348" s="48" t="s">
        <v>40</v>
      </c>
      <c r="I1348" s="48" t="s">
        <v>2650</v>
      </c>
      <c r="J1348" s="48"/>
      <c r="K1348" s="48" t="s">
        <v>2870</v>
      </c>
      <c r="L1348" s="48" t="s">
        <v>2869</v>
      </c>
      <c r="M1348" s="48" t="s">
        <v>62</v>
      </c>
      <c r="N1348" s="48" t="s">
        <v>22</v>
      </c>
      <c r="O1348" s="49">
        <v>780871.40026100003</v>
      </c>
      <c r="P1348" s="50">
        <v>1469599.98</v>
      </c>
      <c r="Q1348" s="51">
        <f t="shared" si="21"/>
        <v>4.3000000000000002E-5</v>
      </c>
      <c r="R1348" s="51"/>
    </row>
    <row r="1349" spans="1:18" outlineLevel="3">
      <c r="A1349" s="48">
        <v>1348</v>
      </c>
      <c r="B1349" s="48">
        <v>4</v>
      </c>
      <c r="C1349" s="48" t="s">
        <v>2871</v>
      </c>
      <c r="D1349" s="48" t="s">
        <v>2871</v>
      </c>
      <c r="E1349" s="48" t="s">
        <v>2087</v>
      </c>
      <c r="F1349" s="48" t="s">
        <v>2088</v>
      </c>
      <c r="G1349" s="48" t="s">
        <v>24</v>
      </c>
      <c r="H1349" s="48" t="s">
        <v>40</v>
      </c>
      <c r="I1349" s="48" t="s">
        <v>2650</v>
      </c>
      <c r="J1349" s="48"/>
      <c r="K1349" s="48" t="s">
        <v>2872</v>
      </c>
      <c r="L1349" s="48" t="s">
        <v>2871</v>
      </c>
      <c r="M1349" s="48" t="s">
        <v>2744</v>
      </c>
      <c r="N1349" s="48" t="s">
        <v>22</v>
      </c>
      <c r="O1349" s="49">
        <v>479812.23479399999</v>
      </c>
      <c r="P1349" s="50">
        <v>1333110.31</v>
      </c>
      <c r="Q1349" s="51">
        <f t="shared" si="21"/>
        <v>3.8999999999999999E-5</v>
      </c>
      <c r="R1349" s="51"/>
    </row>
    <row r="1350" spans="1:18" outlineLevel="3">
      <c r="A1350" s="48">
        <v>1349</v>
      </c>
      <c r="B1350" s="48">
        <v>4</v>
      </c>
      <c r="C1350" s="48" t="s">
        <v>2873</v>
      </c>
      <c r="D1350" s="48" t="s">
        <v>2873</v>
      </c>
      <c r="E1350" s="48" t="s">
        <v>2087</v>
      </c>
      <c r="F1350" s="48" t="s">
        <v>2088</v>
      </c>
      <c r="G1350" s="48" t="s">
        <v>24</v>
      </c>
      <c r="H1350" s="48" t="s">
        <v>40</v>
      </c>
      <c r="I1350" s="48" t="s">
        <v>2650</v>
      </c>
      <c r="J1350" s="48"/>
      <c r="K1350" s="48" t="s">
        <v>2874</v>
      </c>
      <c r="L1350" s="48" t="s">
        <v>2873</v>
      </c>
      <c r="M1350" s="48" t="s">
        <v>2107</v>
      </c>
      <c r="N1350" s="48" t="s">
        <v>22</v>
      </c>
      <c r="O1350" s="49">
        <v>882952.47428900003</v>
      </c>
      <c r="P1350" s="50">
        <v>1211852.27</v>
      </c>
      <c r="Q1350" s="51">
        <f t="shared" si="21"/>
        <v>3.4999999999999997E-5</v>
      </c>
      <c r="R1350" s="51"/>
    </row>
    <row r="1351" spans="1:18" outlineLevel="3">
      <c r="A1351" s="48">
        <v>1350</v>
      </c>
      <c r="B1351" s="48">
        <v>4</v>
      </c>
      <c r="C1351" s="48" t="s">
        <v>2875</v>
      </c>
      <c r="D1351" s="48" t="s">
        <v>2875</v>
      </c>
      <c r="E1351" s="48" t="s">
        <v>2087</v>
      </c>
      <c r="F1351" s="48" t="s">
        <v>2088</v>
      </c>
      <c r="G1351" s="48" t="s">
        <v>24</v>
      </c>
      <c r="H1351" s="48" t="s">
        <v>40</v>
      </c>
      <c r="I1351" s="48" t="s">
        <v>2650</v>
      </c>
      <c r="J1351" s="48"/>
      <c r="K1351" s="48" t="s">
        <v>2876</v>
      </c>
      <c r="L1351" s="48" t="s">
        <v>2875</v>
      </c>
      <c r="M1351" s="48" t="s">
        <v>2877</v>
      </c>
      <c r="N1351" s="48" t="s">
        <v>22</v>
      </c>
      <c r="O1351" s="49">
        <v>753128.12326100003</v>
      </c>
      <c r="P1351" s="50">
        <v>1139407.54</v>
      </c>
      <c r="Q1351" s="51">
        <f t="shared" si="21"/>
        <v>3.3000000000000003E-5</v>
      </c>
      <c r="R1351" s="51"/>
    </row>
    <row r="1352" spans="1:18" outlineLevel="3">
      <c r="A1352" s="48">
        <v>1351</v>
      </c>
      <c r="B1352" s="48">
        <v>4</v>
      </c>
      <c r="C1352" s="48" t="s">
        <v>2878</v>
      </c>
      <c r="D1352" s="48" t="s">
        <v>2878</v>
      </c>
      <c r="E1352" s="48" t="s">
        <v>2087</v>
      </c>
      <c r="F1352" s="48" t="s">
        <v>2088</v>
      </c>
      <c r="G1352" s="48" t="s">
        <v>24</v>
      </c>
      <c r="H1352" s="48" t="s">
        <v>40</v>
      </c>
      <c r="I1352" s="48" t="s">
        <v>2650</v>
      </c>
      <c r="J1352" s="48"/>
      <c r="K1352" s="48" t="s">
        <v>2879</v>
      </c>
      <c r="L1352" s="48" t="s">
        <v>2878</v>
      </c>
      <c r="M1352" s="48" t="s">
        <v>2744</v>
      </c>
      <c r="N1352" s="48" t="s">
        <v>22</v>
      </c>
      <c r="O1352" s="49">
        <v>1043693.097108</v>
      </c>
      <c r="P1352" s="50">
        <v>1080535.46</v>
      </c>
      <c r="Q1352" s="51">
        <f t="shared" si="21"/>
        <v>3.1999999999999999E-5</v>
      </c>
      <c r="R1352" s="51"/>
    </row>
    <row r="1353" spans="1:18" outlineLevel="3">
      <c r="A1353" s="48">
        <v>1352</v>
      </c>
      <c r="B1353" s="48">
        <v>4</v>
      </c>
      <c r="C1353" s="48" t="s">
        <v>2880</v>
      </c>
      <c r="D1353" s="48" t="s">
        <v>2880</v>
      </c>
      <c r="E1353" s="48" t="s">
        <v>2087</v>
      </c>
      <c r="F1353" s="48" t="s">
        <v>2088</v>
      </c>
      <c r="G1353" s="48" t="s">
        <v>24</v>
      </c>
      <c r="H1353" s="48" t="s">
        <v>40</v>
      </c>
      <c r="I1353" s="48" t="s">
        <v>2650</v>
      </c>
      <c r="J1353" s="48"/>
      <c r="K1353" s="48" t="s">
        <v>2881</v>
      </c>
      <c r="L1353" s="48" t="s">
        <v>2880</v>
      </c>
      <c r="M1353" s="48" t="s">
        <v>350</v>
      </c>
      <c r="N1353" s="48" t="s">
        <v>22</v>
      </c>
      <c r="O1353" s="49">
        <v>772620.82738699997</v>
      </c>
      <c r="P1353" s="50">
        <v>1016228.17</v>
      </c>
      <c r="Q1353" s="51">
        <f t="shared" si="21"/>
        <v>3.0000000000000001E-5</v>
      </c>
      <c r="R1353" s="51"/>
    </row>
    <row r="1354" spans="1:18" outlineLevel="3">
      <c r="A1354" s="48">
        <v>1353</v>
      </c>
      <c r="B1354" s="48">
        <v>4</v>
      </c>
      <c r="C1354" s="48" t="s">
        <v>2882</v>
      </c>
      <c r="D1354" s="48" t="s">
        <v>2882</v>
      </c>
      <c r="E1354" s="48" t="s">
        <v>2087</v>
      </c>
      <c r="F1354" s="48" t="s">
        <v>2088</v>
      </c>
      <c r="G1354" s="48" t="s">
        <v>24</v>
      </c>
      <c r="H1354" s="48" t="s">
        <v>40</v>
      </c>
      <c r="I1354" s="48" t="s">
        <v>2650</v>
      </c>
      <c r="J1354" s="48"/>
      <c r="K1354" s="48" t="s">
        <v>2883</v>
      </c>
      <c r="L1354" s="48" t="s">
        <v>2882</v>
      </c>
      <c r="M1354" s="48" t="s">
        <v>2838</v>
      </c>
      <c r="N1354" s="48" t="s">
        <v>22</v>
      </c>
      <c r="O1354" s="49">
        <v>350779.48143099999</v>
      </c>
      <c r="P1354" s="50">
        <v>1002247.13</v>
      </c>
      <c r="Q1354" s="51">
        <f t="shared" si="21"/>
        <v>2.9E-5</v>
      </c>
      <c r="R1354" s="51"/>
    </row>
    <row r="1355" spans="1:18" outlineLevel="3">
      <c r="A1355" s="48">
        <v>1354</v>
      </c>
      <c r="B1355" s="48">
        <v>4</v>
      </c>
      <c r="C1355" s="48" t="s">
        <v>2884</v>
      </c>
      <c r="D1355" s="48" t="s">
        <v>2884</v>
      </c>
      <c r="E1355" s="48" t="s">
        <v>2087</v>
      </c>
      <c r="F1355" s="48" t="s">
        <v>2088</v>
      </c>
      <c r="G1355" s="48" t="s">
        <v>24</v>
      </c>
      <c r="H1355" s="48" t="s">
        <v>40</v>
      </c>
      <c r="I1355" s="48" t="s">
        <v>2650</v>
      </c>
      <c r="J1355" s="48"/>
      <c r="K1355" s="48" t="s">
        <v>2885</v>
      </c>
      <c r="L1355" s="48" t="s">
        <v>2884</v>
      </c>
      <c r="M1355" s="48" t="s">
        <v>2238</v>
      </c>
      <c r="N1355" s="48" t="s">
        <v>22</v>
      </c>
      <c r="O1355" s="49">
        <v>441242.93073099997</v>
      </c>
      <c r="P1355" s="50">
        <v>881868.12</v>
      </c>
      <c r="Q1355" s="51">
        <f t="shared" si="21"/>
        <v>2.5999999999999998E-5</v>
      </c>
      <c r="R1355" s="51"/>
    </row>
    <row r="1356" spans="1:18" outlineLevel="3">
      <c r="A1356" s="48">
        <v>1355</v>
      </c>
      <c r="B1356" s="48">
        <v>4</v>
      </c>
      <c r="C1356" s="48" t="s">
        <v>2886</v>
      </c>
      <c r="D1356" s="48" t="s">
        <v>2886</v>
      </c>
      <c r="E1356" s="48" t="s">
        <v>2087</v>
      </c>
      <c r="F1356" s="48" t="s">
        <v>2088</v>
      </c>
      <c r="G1356" s="48" t="s">
        <v>24</v>
      </c>
      <c r="H1356" s="48" t="s">
        <v>40</v>
      </c>
      <c r="I1356" s="48" t="s">
        <v>2650</v>
      </c>
      <c r="J1356" s="48"/>
      <c r="K1356" s="48" t="s">
        <v>2887</v>
      </c>
      <c r="L1356" s="48" t="s">
        <v>2886</v>
      </c>
      <c r="M1356" s="48" t="s">
        <v>98</v>
      </c>
      <c r="N1356" s="48" t="s">
        <v>22</v>
      </c>
      <c r="O1356" s="49">
        <v>656221.589377</v>
      </c>
      <c r="P1356" s="50">
        <v>852917.45</v>
      </c>
      <c r="Q1356" s="51">
        <f t="shared" si="21"/>
        <v>2.5000000000000001E-5</v>
      </c>
      <c r="R1356" s="51"/>
    </row>
    <row r="1357" spans="1:18" outlineLevel="3">
      <c r="A1357" s="48">
        <v>1356</v>
      </c>
      <c r="B1357" s="48">
        <v>4</v>
      </c>
      <c r="C1357" s="48" t="s">
        <v>2888</v>
      </c>
      <c r="D1357" s="48" t="s">
        <v>2888</v>
      </c>
      <c r="E1357" s="48" t="s">
        <v>2087</v>
      </c>
      <c r="F1357" s="48" t="s">
        <v>2088</v>
      </c>
      <c r="G1357" s="48" t="s">
        <v>24</v>
      </c>
      <c r="H1357" s="48" t="s">
        <v>40</v>
      </c>
      <c r="I1357" s="48" t="s">
        <v>2650</v>
      </c>
      <c r="J1357" s="48"/>
      <c r="K1357" s="48" t="s">
        <v>2889</v>
      </c>
      <c r="L1357" s="48" t="s">
        <v>2888</v>
      </c>
      <c r="M1357" s="48" t="s">
        <v>90</v>
      </c>
      <c r="N1357" s="48" t="s">
        <v>22</v>
      </c>
      <c r="O1357" s="49">
        <v>379129.91044900002</v>
      </c>
      <c r="P1357" s="50">
        <v>804430.26</v>
      </c>
      <c r="Q1357" s="51">
        <f t="shared" si="21"/>
        <v>2.4000000000000001E-5</v>
      </c>
      <c r="R1357" s="51"/>
    </row>
    <row r="1358" spans="1:18" outlineLevel="3">
      <c r="A1358" s="48">
        <v>1357</v>
      </c>
      <c r="B1358" s="48">
        <v>4</v>
      </c>
      <c r="C1358" s="48" t="s">
        <v>2890</v>
      </c>
      <c r="D1358" s="48" t="s">
        <v>2890</v>
      </c>
      <c r="E1358" s="48" t="s">
        <v>2087</v>
      </c>
      <c r="F1358" s="48" t="s">
        <v>2088</v>
      </c>
      <c r="G1358" s="48" t="s">
        <v>24</v>
      </c>
      <c r="H1358" s="48" t="s">
        <v>40</v>
      </c>
      <c r="I1358" s="48" t="s">
        <v>2650</v>
      </c>
      <c r="J1358" s="48"/>
      <c r="K1358" s="48" t="s">
        <v>2891</v>
      </c>
      <c r="L1358" s="48" t="s">
        <v>2890</v>
      </c>
      <c r="M1358" s="48" t="s">
        <v>112</v>
      </c>
      <c r="N1358" s="48" t="s">
        <v>22</v>
      </c>
      <c r="O1358" s="49">
        <v>601842.01990499999</v>
      </c>
      <c r="P1358" s="50">
        <v>793528.7</v>
      </c>
      <c r="Q1358" s="51">
        <f t="shared" ref="Q1358:Q1421" si="22">ROUND(P1358/$P$2,6)</f>
        <v>2.3E-5</v>
      </c>
      <c r="R1358" s="51"/>
    </row>
    <row r="1359" spans="1:18" outlineLevel="3">
      <c r="A1359" s="48">
        <v>1358</v>
      </c>
      <c r="B1359" s="48">
        <v>4</v>
      </c>
      <c r="C1359" s="48" t="s">
        <v>2892</v>
      </c>
      <c r="D1359" s="48" t="s">
        <v>2892</v>
      </c>
      <c r="E1359" s="48" t="s">
        <v>2087</v>
      </c>
      <c r="F1359" s="48" t="s">
        <v>2088</v>
      </c>
      <c r="G1359" s="48" t="s">
        <v>24</v>
      </c>
      <c r="H1359" s="48" t="s">
        <v>40</v>
      </c>
      <c r="I1359" s="48" t="s">
        <v>2650</v>
      </c>
      <c r="J1359" s="48"/>
      <c r="K1359" s="48" t="s">
        <v>2893</v>
      </c>
      <c r="L1359" s="48" t="s">
        <v>2892</v>
      </c>
      <c r="M1359" s="48" t="s">
        <v>2894</v>
      </c>
      <c r="N1359" s="48" t="s">
        <v>22</v>
      </c>
      <c r="O1359" s="49">
        <v>336845.75829999999</v>
      </c>
      <c r="P1359" s="50">
        <v>779585.72</v>
      </c>
      <c r="Q1359" s="51">
        <f t="shared" si="22"/>
        <v>2.3E-5</v>
      </c>
      <c r="R1359" s="51"/>
    </row>
    <row r="1360" spans="1:18" outlineLevel="3">
      <c r="A1360" s="48">
        <v>1359</v>
      </c>
      <c r="B1360" s="48">
        <v>4</v>
      </c>
      <c r="C1360" s="48" t="s">
        <v>2895</v>
      </c>
      <c r="D1360" s="48" t="s">
        <v>2895</v>
      </c>
      <c r="E1360" s="48" t="s">
        <v>2087</v>
      </c>
      <c r="F1360" s="48" t="s">
        <v>2088</v>
      </c>
      <c r="G1360" s="48" t="s">
        <v>24</v>
      </c>
      <c r="H1360" s="48" t="s">
        <v>40</v>
      </c>
      <c r="I1360" s="48" t="s">
        <v>2650</v>
      </c>
      <c r="J1360" s="48"/>
      <c r="K1360" s="48" t="s">
        <v>2896</v>
      </c>
      <c r="L1360" s="48" t="s">
        <v>2895</v>
      </c>
      <c r="M1360" s="48" t="s">
        <v>2897</v>
      </c>
      <c r="N1360" s="48" t="s">
        <v>22</v>
      </c>
      <c r="O1360" s="49">
        <v>248974.139605</v>
      </c>
      <c r="P1360" s="50">
        <v>751279.47</v>
      </c>
      <c r="Q1360" s="51">
        <f t="shared" si="22"/>
        <v>2.1999999999999999E-5</v>
      </c>
      <c r="R1360" s="51"/>
    </row>
    <row r="1361" spans="1:18" outlineLevel="3">
      <c r="A1361" s="48">
        <v>1360</v>
      </c>
      <c r="B1361" s="48">
        <v>4</v>
      </c>
      <c r="C1361" s="48" t="s">
        <v>2898</v>
      </c>
      <c r="D1361" s="48" t="s">
        <v>2898</v>
      </c>
      <c r="E1361" s="48" t="s">
        <v>2087</v>
      </c>
      <c r="F1361" s="48" t="s">
        <v>2088</v>
      </c>
      <c r="G1361" s="48" t="s">
        <v>24</v>
      </c>
      <c r="H1361" s="48" t="s">
        <v>40</v>
      </c>
      <c r="I1361" s="48" t="s">
        <v>2650</v>
      </c>
      <c r="J1361" s="48"/>
      <c r="K1361" s="48" t="s">
        <v>2899</v>
      </c>
      <c r="L1361" s="48" t="s">
        <v>2898</v>
      </c>
      <c r="M1361" s="48" t="s">
        <v>2674</v>
      </c>
      <c r="N1361" s="48" t="s">
        <v>22</v>
      </c>
      <c r="O1361" s="49">
        <v>503771.27733499999</v>
      </c>
      <c r="P1361" s="50">
        <v>743314.52</v>
      </c>
      <c r="Q1361" s="51">
        <f t="shared" si="22"/>
        <v>2.1999999999999999E-5</v>
      </c>
      <c r="R1361" s="51"/>
    </row>
    <row r="1362" spans="1:18" outlineLevel="3">
      <c r="A1362" s="48">
        <v>1361</v>
      </c>
      <c r="B1362" s="48">
        <v>4</v>
      </c>
      <c r="C1362" s="48" t="s">
        <v>2900</v>
      </c>
      <c r="D1362" s="48" t="s">
        <v>2900</v>
      </c>
      <c r="E1362" s="48" t="s">
        <v>2087</v>
      </c>
      <c r="F1362" s="48" t="s">
        <v>2088</v>
      </c>
      <c r="G1362" s="48" t="s">
        <v>24</v>
      </c>
      <c r="H1362" s="48" t="s">
        <v>40</v>
      </c>
      <c r="I1362" s="48" t="s">
        <v>2650</v>
      </c>
      <c r="J1362" s="48"/>
      <c r="K1362" s="48" t="s">
        <v>2901</v>
      </c>
      <c r="L1362" s="48" t="s">
        <v>2900</v>
      </c>
      <c r="M1362" s="48" t="s">
        <v>112</v>
      </c>
      <c r="N1362" s="48" t="s">
        <v>22</v>
      </c>
      <c r="O1362" s="49">
        <v>752863.96042699995</v>
      </c>
      <c r="P1362" s="50">
        <v>696850.88</v>
      </c>
      <c r="Q1362" s="51">
        <f t="shared" si="22"/>
        <v>2.0000000000000002E-5</v>
      </c>
      <c r="R1362" s="51"/>
    </row>
    <row r="1363" spans="1:18" outlineLevel="3">
      <c r="A1363" s="48">
        <v>1362</v>
      </c>
      <c r="B1363" s="48">
        <v>4</v>
      </c>
      <c r="C1363" s="48" t="s">
        <v>2902</v>
      </c>
      <c r="D1363" s="48" t="s">
        <v>2902</v>
      </c>
      <c r="E1363" s="48" t="s">
        <v>2087</v>
      </c>
      <c r="F1363" s="48" t="s">
        <v>2088</v>
      </c>
      <c r="G1363" s="48" t="s">
        <v>24</v>
      </c>
      <c r="H1363" s="48" t="s">
        <v>40</v>
      </c>
      <c r="I1363" s="48" t="s">
        <v>2650</v>
      </c>
      <c r="J1363" s="48"/>
      <c r="K1363" s="48" t="s">
        <v>2903</v>
      </c>
      <c r="L1363" s="48" t="s">
        <v>2902</v>
      </c>
      <c r="M1363" s="48" t="s">
        <v>417</v>
      </c>
      <c r="N1363" s="48" t="s">
        <v>22</v>
      </c>
      <c r="O1363" s="49">
        <v>540822.01626800001</v>
      </c>
      <c r="P1363" s="50">
        <v>672349.93</v>
      </c>
      <c r="Q1363" s="51">
        <f t="shared" si="22"/>
        <v>2.0000000000000002E-5</v>
      </c>
      <c r="R1363" s="51"/>
    </row>
    <row r="1364" spans="1:18" outlineLevel="3">
      <c r="A1364" s="48">
        <v>1363</v>
      </c>
      <c r="B1364" s="48">
        <v>4</v>
      </c>
      <c r="C1364" s="48" t="s">
        <v>2904</v>
      </c>
      <c r="D1364" s="48" t="s">
        <v>2904</v>
      </c>
      <c r="E1364" s="48" t="s">
        <v>2087</v>
      </c>
      <c r="F1364" s="48" t="s">
        <v>2088</v>
      </c>
      <c r="G1364" s="48" t="s">
        <v>24</v>
      </c>
      <c r="H1364" s="48" t="s">
        <v>40</v>
      </c>
      <c r="I1364" s="48" t="s">
        <v>2650</v>
      </c>
      <c r="J1364" s="48"/>
      <c r="K1364" s="48" t="s">
        <v>2905</v>
      </c>
      <c r="L1364" s="48" t="s">
        <v>2904</v>
      </c>
      <c r="M1364" s="48" t="s">
        <v>2823</v>
      </c>
      <c r="N1364" s="48" t="s">
        <v>22</v>
      </c>
      <c r="O1364" s="49">
        <v>1187995.072493</v>
      </c>
      <c r="P1364" s="50">
        <v>641517.34</v>
      </c>
      <c r="Q1364" s="51">
        <f t="shared" si="22"/>
        <v>1.9000000000000001E-5</v>
      </c>
      <c r="R1364" s="51"/>
    </row>
    <row r="1365" spans="1:18" outlineLevel="3">
      <c r="A1365" s="48">
        <v>1364</v>
      </c>
      <c r="B1365" s="48">
        <v>4</v>
      </c>
      <c r="C1365" s="48" t="s">
        <v>2906</v>
      </c>
      <c r="D1365" s="48" t="s">
        <v>2906</v>
      </c>
      <c r="E1365" s="48" t="s">
        <v>2087</v>
      </c>
      <c r="F1365" s="48" t="s">
        <v>2088</v>
      </c>
      <c r="G1365" s="48" t="s">
        <v>24</v>
      </c>
      <c r="H1365" s="48" t="s">
        <v>40</v>
      </c>
      <c r="I1365" s="48" t="s">
        <v>2650</v>
      </c>
      <c r="J1365" s="48"/>
      <c r="K1365" s="48" t="s">
        <v>2907</v>
      </c>
      <c r="L1365" s="48" t="s">
        <v>2906</v>
      </c>
      <c r="M1365" s="48" t="s">
        <v>98</v>
      </c>
      <c r="N1365" s="48" t="s">
        <v>22</v>
      </c>
      <c r="O1365" s="49">
        <v>149288.80896699999</v>
      </c>
      <c r="P1365" s="50">
        <v>601863.80000000005</v>
      </c>
      <c r="Q1365" s="51">
        <f t="shared" si="22"/>
        <v>1.8E-5</v>
      </c>
      <c r="R1365" s="51"/>
    </row>
    <row r="1366" spans="1:18" outlineLevel="3">
      <c r="A1366" s="48">
        <v>1365</v>
      </c>
      <c r="B1366" s="48">
        <v>4</v>
      </c>
      <c r="C1366" s="48" t="s">
        <v>2908</v>
      </c>
      <c r="D1366" s="48" t="s">
        <v>2908</v>
      </c>
      <c r="E1366" s="48" t="s">
        <v>2087</v>
      </c>
      <c r="F1366" s="48" t="s">
        <v>2088</v>
      </c>
      <c r="G1366" s="48" t="s">
        <v>24</v>
      </c>
      <c r="H1366" s="48" t="s">
        <v>40</v>
      </c>
      <c r="I1366" s="48" t="s">
        <v>2650</v>
      </c>
      <c r="J1366" s="48"/>
      <c r="K1366" s="48" t="s">
        <v>2909</v>
      </c>
      <c r="L1366" s="48" t="s">
        <v>2908</v>
      </c>
      <c r="M1366" s="48" t="s">
        <v>62</v>
      </c>
      <c r="N1366" s="48" t="s">
        <v>22</v>
      </c>
      <c r="O1366" s="49">
        <v>377074.37015600002</v>
      </c>
      <c r="P1366" s="50">
        <v>558975.05000000005</v>
      </c>
      <c r="Q1366" s="51">
        <f t="shared" si="22"/>
        <v>1.5999999999999999E-5</v>
      </c>
      <c r="R1366" s="51"/>
    </row>
    <row r="1367" spans="1:18" outlineLevel="3">
      <c r="A1367" s="48">
        <v>1366</v>
      </c>
      <c r="B1367" s="48">
        <v>4</v>
      </c>
      <c r="C1367" s="48" t="s">
        <v>2910</v>
      </c>
      <c r="D1367" s="48" t="s">
        <v>2910</v>
      </c>
      <c r="E1367" s="48" t="s">
        <v>2087</v>
      </c>
      <c r="F1367" s="48" t="s">
        <v>2088</v>
      </c>
      <c r="G1367" s="48" t="s">
        <v>24</v>
      </c>
      <c r="H1367" s="48" t="s">
        <v>40</v>
      </c>
      <c r="I1367" s="48" t="s">
        <v>2650</v>
      </c>
      <c r="J1367" s="48"/>
      <c r="K1367" s="48" t="s">
        <v>2911</v>
      </c>
      <c r="L1367" s="48" t="s">
        <v>2910</v>
      </c>
      <c r="M1367" s="48" t="s">
        <v>62</v>
      </c>
      <c r="N1367" s="48" t="s">
        <v>22</v>
      </c>
      <c r="O1367" s="49">
        <v>250286.856925</v>
      </c>
      <c r="P1367" s="50">
        <v>503201.73</v>
      </c>
      <c r="Q1367" s="51">
        <f t="shared" si="22"/>
        <v>1.5E-5</v>
      </c>
      <c r="R1367" s="51"/>
    </row>
    <row r="1368" spans="1:18" outlineLevel="3">
      <c r="A1368" s="48">
        <v>1367</v>
      </c>
      <c r="B1368" s="48">
        <v>4</v>
      </c>
      <c r="C1368" s="48" t="s">
        <v>2912</v>
      </c>
      <c r="D1368" s="48" t="s">
        <v>2912</v>
      </c>
      <c r="E1368" s="48" t="s">
        <v>2087</v>
      </c>
      <c r="F1368" s="48" t="s">
        <v>2088</v>
      </c>
      <c r="G1368" s="48" t="s">
        <v>24</v>
      </c>
      <c r="H1368" s="48" t="s">
        <v>40</v>
      </c>
      <c r="I1368" s="48" t="s">
        <v>2650</v>
      </c>
      <c r="J1368" s="48"/>
      <c r="K1368" s="48" t="s">
        <v>2913</v>
      </c>
      <c r="L1368" s="48" t="s">
        <v>2912</v>
      </c>
      <c r="M1368" s="48" t="s">
        <v>387</v>
      </c>
      <c r="N1368" s="48" t="s">
        <v>22</v>
      </c>
      <c r="O1368" s="49">
        <v>879592.90732700005</v>
      </c>
      <c r="P1368" s="50">
        <v>480697.52</v>
      </c>
      <c r="Q1368" s="51">
        <f t="shared" si="22"/>
        <v>1.4E-5</v>
      </c>
      <c r="R1368" s="51"/>
    </row>
    <row r="1369" spans="1:18" outlineLevel="3">
      <c r="A1369" s="48">
        <v>1368</v>
      </c>
      <c r="B1369" s="48">
        <v>4</v>
      </c>
      <c r="C1369" s="48" t="s">
        <v>2914</v>
      </c>
      <c r="D1369" s="48" t="s">
        <v>2914</v>
      </c>
      <c r="E1369" s="48" t="s">
        <v>2087</v>
      </c>
      <c r="F1369" s="48" t="s">
        <v>2088</v>
      </c>
      <c r="G1369" s="48" t="s">
        <v>24</v>
      </c>
      <c r="H1369" s="48" t="s">
        <v>40</v>
      </c>
      <c r="I1369" s="48" t="s">
        <v>2650</v>
      </c>
      <c r="J1369" s="48"/>
      <c r="K1369" s="48" t="s">
        <v>2915</v>
      </c>
      <c r="L1369" s="48" t="s">
        <v>2914</v>
      </c>
      <c r="M1369" s="48" t="s">
        <v>161</v>
      </c>
      <c r="N1369" s="48" t="s">
        <v>22</v>
      </c>
      <c r="O1369" s="49">
        <v>741966.67848400003</v>
      </c>
      <c r="P1369" s="50">
        <v>442879.91</v>
      </c>
      <c r="Q1369" s="51">
        <f t="shared" si="22"/>
        <v>1.2999999999999999E-5</v>
      </c>
      <c r="R1369" s="51"/>
    </row>
    <row r="1370" spans="1:18" outlineLevel="3">
      <c r="A1370" s="48">
        <v>1369</v>
      </c>
      <c r="B1370" s="48">
        <v>4</v>
      </c>
      <c r="C1370" s="48" t="s">
        <v>2916</v>
      </c>
      <c r="D1370" s="48" t="s">
        <v>2916</v>
      </c>
      <c r="E1370" s="48" t="s">
        <v>2087</v>
      </c>
      <c r="F1370" s="48" t="s">
        <v>2088</v>
      </c>
      <c r="G1370" s="48" t="s">
        <v>24</v>
      </c>
      <c r="H1370" s="48" t="s">
        <v>40</v>
      </c>
      <c r="I1370" s="48" t="s">
        <v>2650</v>
      </c>
      <c r="J1370" s="48"/>
      <c r="K1370" s="48" t="s">
        <v>2917</v>
      </c>
      <c r="L1370" s="48" t="s">
        <v>2916</v>
      </c>
      <c r="M1370" s="48" t="s">
        <v>104</v>
      </c>
      <c r="N1370" s="48" t="s">
        <v>22</v>
      </c>
      <c r="O1370" s="49">
        <v>299719.97155700001</v>
      </c>
      <c r="P1370" s="50">
        <v>427430.65</v>
      </c>
      <c r="Q1370" s="51">
        <f t="shared" si="22"/>
        <v>1.2999999999999999E-5</v>
      </c>
      <c r="R1370" s="51"/>
    </row>
    <row r="1371" spans="1:18" outlineLevel="3">
      <c r="A1371" s="48">
        <v>1370</v>
      </c>
      <c r="B1371" s="48">
        <v>4</v>
      </c>
      <c r="C1371" s="48" t="s">
        <v>2918</v>
      </c>
      <c r="D1371" s="48" t="s">
        <v>2918</v>
      </c>
      <c r="E1371" s="48" t="s">
        <v>2087</v>
      </c>
      <c r="F1371" s="48" t="s">
        <v>2088</v>
      </c>
      <c r="G1371" s="48" t="s">
        <v>24</v>
      </c>
      <c r="H1371" s="48" t="s">
        <v>40</v>
      </c>
      <c r="I1371" s="48" t="s">
        <v>2650</v>
      </c>
      <c r="J1371" s="48"/>
      <c r="K1371" s="48" t="s">
        <v>2919</v>
      </c>
      <c r="L1371" s="48" t="s">
        <v>2918</v>
      </c>
      <c r="M1371" s="48" t="s">
        <v>104</v>
      </c>
      <c r="N1371" s="48" t="s">
        <v>22</v>
      </c>
      <c r="O1371" s="49">
        <v>293533.12927699997</v>
      </c>
      <c r="P1371" s="50">
        <v>393305.04</v>
      </c>
      <c r="Q1371" s="51">
        <f t="shared" si="22"/>
        <v>1.2E-5</v>
      </c>
      <c r="R1371" s="51"/>
    </row>
    <row r="1372" spans="1:18" outlineLevel="3">
      <c r="A1372" s="48">
        <v>1371</v>
      </c>
      <c r="B1372" s="48">
        <v>4</v>
      </c>
      <c r="C1372" s="48" t="s">
        <v>2920</v>
      </c>
      <c r="D1372" s="48" t="s">
        <v>2920</v>
      </c>
      <c r="E1372" s="48" t="s">
        <v>2087</v>
      </c>
      <c r="F1372" s="48" t="s">
        <v>2088</v>
      </c>
      <c r="G1372" s="48" t="s">
        <v>24</v>
      </c>
      <c r="H1372" s="48" t="s">
        <v>40</v>
      </c>
      <c r="I1372" s="48" t="s">
        <v>2650</v>
      </c>
      <c r="J1372" s="48"/>
      <c r="K1372" s="48" t="s">
        <v>2921</v>
      </c>
      <c r="L1372" s="48" t="s">
        <v>2920</v>
      </c>
      <c r="M1372" s="48" t="s">
        <v>2921</v>
      </c>
      <c r="N1372" s="48" t="s">
        <v>22</v>
      </c>
      <c r="O1372" s="49">
        <v>242599.48974799999</v>
      </c>
      <c r="P1372" s="50">
        <v>379129.63</v>
      </c>
      <c r="Q1372" s="51">
        <f t="shared" si="22"/>
        <v>1.1E-5</v>
      </c>
      <c r="R1372" s="51"/>
    </row>
    <row r="1373" spans="1:18" outlineLevel="3">
      <c r="A1373" s="48">
        <v>1372</v>
      </c>
      <c r="B1373" s="48">
        <v>4</v>
      </c>
      <c r="C1373" s="48" t="s">
        <v>2922</v>
      </c>
      <c r="D1373" s="48" t="s">
        <v>2922</v>
      </c>
      <c r="E1373" s="48" t="s">
        <v>2087</v>
      </c>
      <c r="F1373" s="48" t="s">
        <v>2088</v>
      </c>
      <c r="G1373" s="48" t="s">
        <v>24</v>
      </c>
      <c r="H1373" s="48" t="s">
        <v>40</v>
      </c>
      <c r="I1373" s="48" t="s">
        <v>2650</v>
      </c>
      <c r="J1373" s="48"/>
      <c r="K1373" s="48" t="s">
        <v>2923</v>
      </c>
      <c r="L1373" s="48" t="s">
        <v>2922</v>
      </c>
      <c r="M1373" s="48" t="s">
        <v>2175</v>
      </c>
      <c r="N1373" s="48" t="s">
        <v>22</v>
      </c>
      <c r="O1373" s="49">
        <v>289126.76850900002</v>
      </c>
      <c r="P1373" s="50">
        <v>374939.59</v>
      </c>
      <c r="Q1373" s="51">
        <f t="shared" si="22"/>
        <v>1.1E-5</v>
      </c>
      <c r="R1373" s="51"/>
    </row>
    <row r="1374" spans="1:18" outlineLevel="3">
      <c r="A1374" s="48">
        <v>1373</v>
      </c>
      <c r="B1374" s="48">
        <v>4</v>
      </c>
      <c r="C1374" s="48" t="s">
        <v>2924</v>
      </c>
      <c r="D1374" s="48" t="s">
        <v>2924</v>
      </c>
      <c r="E1374" s="48" t="s">
        <v>2087</v>
      </c>
      <c r="F1374" s="48" t="s">
        <v>2088</v>
      </c>
      <c r="G1374" s="48" t="s">
        <v>24</v>
      </c>
      <c r="H1374" s="48" t="s">
        <v>40</v>
      </c>
      <c r="I1374" s="48" t="s">
        <v>2650</v>
      </c>
      <c r="J1374" s="48"/>
      <c r="K1374" s="48" t="s">
        <v>2925</v>
      </c>
      <c r="L1374" s="48" t="s">
        <v>2924</v>
      </c>
      <c r="M1374" s="48" t="s">
        <v>2686</v>
      </c>
      <c r="N1374" s="48" t="s">
        <v>22</v>
      </c>
      <c r="O1374" s="49">
        <v>253530.92069100001</v>
      </c>
      <c r="P1374" s="50">
        <v>362878.81</v>
      </c>
      <c r="Q1374" s="51">
        <f t="shared" si="22"/>
        <v>1.1E-5</v>
      </c>
      <c r="R1374" s="51"/>
    </row>
    <row r="1375" spans="1:18" outlineLevel="3">
      <c r="A1375" s="48">
        <v>1374</v>
      </c>
      <c r="B1375" s="48">
        <v>4</v>
      </c>
      <c r="C1375" s="48" t="s">
        <v>2926</v>
      </c>
      <c r="D1375" s="48" t="s">
        <v>2926</v>
      </c>
      <c r="E1375" s="48" t="s">
        <v>2087</v>
      </c>
      <c r="F1375" s="48" t="s">
        <v>2088</v>
      </c>
      <c r="G1375" s="48" t="s">
        <v>24</v>
      </c>
      <c r="H1375" s="48" t="s">
        <v>40</v>
      </c>
      <c r="I1375" s="48" t="s">
        <v>2650</v>
      </c>
      <c r="J1375" s="48"/>
      <c r="K1375" s="48" t="s">
        <v>2927</v>
      </c>
      <c r="L1375" s="48" t="s">
        <v>2926</v>
      </c>
      <c r="M1375" s="48" t="s">
        <v>2153</v>
      </c>
      <c r="N1375" s="48" t="s">
        <v>22</v>
      </c>
      <c r="O1375" s="49">
        <v>219321.77239699999</v>
      </c>
      <c r="P1375" s="50">
        <v>334421.84000000003</v>
      </c>
      <c r="Q1375" s="51">
        <f t="shared" si="22"/>
        <v>1.0000000000000001E-5</v>
      </c>
      <c r="R1375" s="51"/>
    </row>
    <row r="1376" spans="1:18" outlineLevel="3">
      <c r="A1376" s="48">
        <v>1375</v>
      </c>
      <c r="B1376" s="48">
        <v>4</v>
      </c>
      <c r="C1376" s="48" t="s">
        <v>2928</v>
      </c>
      <c r="D1376" s="48" t="s">
        <v>2928</v>
      </c>
      <c r="E1376" s="48" t="s">
        <v>2087</v>
      </c>
      <c r="F1376" s="48" t="s">
        <v>2088</v>
      </c>
      <c r="G1376" s="48" t="s">
        <v>24</v>
      </c>
      <c r="H1376" s="48" t="s">
        <v>40</v>
      </c>
      <c r="I1376" s="48" t="s">
        <v>2650</v>
      </c>
      <c r="J1376" s="48"/>
      <c r="K1376" s="48" t="s">
        <v>2929</v>
      </c>
      <c r="L1376" s="48" t="s">
        <v>2928</v>
      </c>
      <c r="M1376" s="48" t="s">
        <v>2309</v>
      </c>
      <c r="N1376" s="48" t="s">
        <v>22</v>
      </c>
      <c r="O1376" s="49">
        <v>191276.43637499999</v>
      </c>
      <c r="P1376" s="50">
        <v>313368.19</v>
      </c>
      <c r="Q1376" s="51">
        <f t="shared" si="22"/>
        <v>9.0000000000000002E-6</v>
      </c>
      <c r="R1376" s="51"/>
    </row>
    <row r="1377" spans="1:18" outlineLevel="3">
      <c r="A1377" s="48">
        <v>1376</v>
      </c>
      <c r="B1377" s="48">
        <v>4</v>
      </c>
      <c r="C1377" s="48" t="s">
        <v>2930</v>
      </c>
      <c r="D1377" s="48" t="s">
        <v>2930</v>
      </c>
      <c r="E1377" s="48" t="s">
        <v>2087</v>
      </c>
      <c r="F1377" s="48" t="s">
        <v>2088</v>
      </c>
      <c r="G1377" s="48" t="s">
        <v>24</v>
      </c>
      <c r="H1377" s="48" t="s">
        <v>40</v>
      </c>
      <c r="I1377" s="48" t="s">
        <v>2650</v>
      </c>
      <c r="J1377" s="48"/>
      <c r="K1377" s="48" t="s">
        <v>2931</v>
      </c>
      <c r="L1377" s="48" t="s">
        <v>2930</v>
      </c>
      <c r="M1377" s="48" t="s">
        <v>225</v>
      </c>
      <c r="N1377" s="48" t="s">
        <v>22</v>
      </c>
      <c r="O1377" s="49">
        <v>70546.502504000004</v>
      </c>
      <c r="P1377" s="50">
        <v>294870.27</v>
      </c>
      <c r="Q1377" s="51">
        <f t="shared" si="22"/>
        <v>9.0000000000000002E-6</v>
      </c>
      <c r="R1377" s="51"/>
    </row>
    <row r="1378" spans="1:18" outlineLevel="3">
      <c r="A1378" s="48">
        <v>1377</v>
      </c>
      <c r="B1378" s="48">
        <v>4</v>
      </c>
      <c r="C1378" s="48" t="s">
        <v>2932</v>
      </c>
      <c r="D1378" s="48" t="s">
        <v>2932</v>
      </c>
      <c r="E1378" s="48" t="s">
        <v>2087</v>
      </c>
      <c r="F1378" s="48" t="s">
        <v>2088</v>
      </c>
      <c r="G1378" s="48" t="s">
        <v>24</v>
      </c>
      <c r="H1378" s="48" t="s">
        <v>40</v>
      </c>
      <c r="I1378" s="48" t="s">
        <v>2650</v>
      </c>
      <c r="J1378" s="48"/>
      <c r="K1378" s="48" t="s">
        <v>2933</v>
      </c>
      <c r="L1378" s="48" t="s">
        <v>2932</v>
      </c>
      <c r="M1378" s="48" t="s">
        <v>192</v>
      </c>
      <c r="N1378" s="48" t="s">
        <v>22</v>
      </c>
      <c r="O1378" s="49">
        <v>83991.317475000003</v>
      </c>
      <c r="P1378" s="50">
        <v>241920.19</v>
      </c>
      <c r="Q1378" s="51">
        <f t="shared" si="22"/>
        <v>6.9999999999999999E-6</v>
      </c>
      <c r="R1378" s="51"/>
    </row>
    <row r="1379" spans="1:18" outlineLevel="3">
      <c r="A1379" s="48">
        <v>1378</v>
      </c>
      <c r="B1379" s="48">
        <v>4</v>
      </c>
      <c r="C1379" s="48" t="s">
        <v>2934</v>
      </c>
      <c r="D1379" s="48" t="s">
        <v>2934</v>
      </c>
      <c r="E1379" s="48" t="s">
        <v>2087</v>
      </c>
      <c r="F1379" s="48" t="s">
        <v>2088</v>
      </c>
      <c r="G1379" s="48" t="s">
        <v>24</v>
      </c>
      <c r="H1379" s="48" t="s">
        <v>40</v>
      </c>
      <c r="I1379" s="48" t="s">
        <v>2650</v>
      </c>
      <c r="J1379" s="48"/>
      <c r="K1379" s="48" t="s">
        <v>2935</v>
      </c>
      <c r="L1379" s="48" t="s">
        <v>2934</v>
      </c>
      <c r="M1379" s="48" t="s">
        <v>2175</v>
      </c>
      <c r="N1379" s="48" t="s">
        <v>22</v>
      </c>
      <c r="O1379" s="49">
        <v>345546.88509</v>
      </c>
      <c r="P1379" s="50">
        <v>237287.05</v>
      </c>
      <c r="Q1379" s="51">
        <f t="shared" si="22"/>
        <v>6.9999999999999999E-6</v>
      </c>
      <c r="R1379" s="51"/>
    </row>
    <row r="1380" spans="1:18" outlineLevel="3">
      <c r="A1380" s="48">
        <v>1379</v>
      </c>
      <c r="B1380" s="48">
        <v>4</v>
      </c>
      <c r="C1380" s="48" t="s">
        <v>2936</v>
      </c>
      <c r="D1380" s="48" t="s">
        <v>2936</v>
      </c>
      <c r="E1380" s="48" t="s">
        <v>2087</v>
      </c>
      <c r="F1380" s="48" t="s">
        <v>2088</v>
      </c>
      <c r="G1380" s="48" t="s">
        <v>24</v>
      </c>
      <c r="H1380" s="48" t="s">
        <v>40</v>
      </c>
      <c r="I1380" s="48" t="s">
        <v>2650</v>
      </c>
      <c r="J1380" s="48"/>
      <c r="K1380" s="48" t="s">
        <v>2937</v>
      </c>
      <c r="L1380" s="48" t="s">
        <v>2936</v>
      </c>
      <c r="M1380" s="48" t="s">
        <v>68</v>
      </c>
      <c r="N1380" s="48" t="s">
        <v>22</v>
      </c>
      <c r="O1380" s="49">
        <v>150821.98411399999</v>
      </c>
      <c r="P1380" s="50">
        <v>218871.36</v>
      </c>
      <c r="Q1380" s="51">
        <f t="shared" si="22"/>
        <v>6.0000000000000002E-6</v>
      </c>
      <c r="R1380" s="51"/>
    </row>
    <row r="1381" spans="1:18" outlineLevel="3">
      <c r="A1381" s="48">
        <v>1380</v>
      </c>
      <c r="B1381" s="48">
        <v>4</v>
      </c>
      <c r="C1381" s="48" t="s">
        <v>2938</v>
      </c>
      <c r="D1381" s="48" t="s">
        <v>2938</v>
      </c>
      <c r="E1381" s="48" t="s">
        <v>2087</v>
      </c>
      <c r="F1381" s="48" t="s">
        <v>2088</v>
      </c>
      <c r="G1381" s="48" t="s">
        <v>24</v>
      </c>
      <c r="H1381" s="48" t="s">
        <v>40</v>
      </c>
      <c r="I1381" s="48" t="s">
        <v>2650</v>
      </c>
      <c r="J1381" s="48"/>
      <c r="K1381" s="48" t="s">
        <v>2939</v>
      </c>
      <c r="L1381" s="48" t="s">
        <v>2938</v>
      </c>
      <c r="M1381" s="48" t="s">
        <v>112</v>
      </c>
      <c r="N1381" s="48" t="s">
        <v>22</v>
      </c>
      <c r="O1381" s="49">
        <v>124201.83556000001</v>
      </c>
      <c r="P1381" s="50">
        <v>192078.14</v>
      </c>
      <c r="Q1381" s="51">
        <f t="shared" si="22"/>
        <v>6.0000000000000002E-6</v>
      </c>
      <c r="R1381" s="51"/>
    </row>
    <row r="1382" spans="1:18" outlineLevel="3">
      <c r="A1382" s="48">
        <v>1381</v>
      </c>
      <c r="B1382" s="48">
        <v>4</v>
      </c>
      <c r="C1382" s="48" t="s">
        <v>2940</v>
      </c>
      <c r="D1382" s="48" t="s">
        <v>2940</v>
      </c>
      <c r="E1382" s="48" t="s">
        <v>2087</v>
      </c>
      <c r="F1382" s="48" t="s">
        <v>2088</v>
      </c>
      <c r="G1382" s="48" t="s">
        <v>24</v>
      </c>
      <c r="H1382" s="48" t="s">
        <v>40</v>
      </c>
      <c r="I1382" s="48" t="s">
        <v>2650</v>
      </c>
      <c r="J1382" s="48"/>
      <c r="K1382" s="48" t="s">
        <v>2941</v>
      </c>
      <c r="L1382" s="48" t="s">
        <v>2940</v>
      </c>
      <c r="M1382" s="48" t="s">
        <v>62</v>
      </c>
      <c r="N1382" s="48" t="s">
        <v>22</v>
      </c>
      <c r="O1382" s="49">
        <v>119712.400611</v>
      </c>
      <c r="P1382" s="50">
        <v>173714.66</v>
      </c>
      <c r="Q1382" s="51">
        <f t="shared" si="22"/>
        <v>5.0000000000000004E-6</v>
      </c>
      <c r="R1382" s="51"/>
    </row>
    <row r="1383" spans="1:18" outlineLevel="3">
      <c r="A1383" s="48">
        <v>1382</v>
      </c>
      <c r="B1383" s="48">
        <v>4</v>
      </c>
      <c r="C1383" s="48" t="s">
        <v>2942</v>
      </c>
      <c r="D1383" s="48" t="s">
        <v>2942</v>
      </c>
      <c r="E1383" s="48" t="s">
        <v>2087</v>
      </c>
      <c r="F1383" s="48" t="s">
        <v>2088</v>
      </c>
      <c r="G1383" s="48" t="s">
        <v>24</v>
      </c>
      <c r="H1383" s="48" t="s">
        <v>40</v>
      </c>
      <c r="I1383" s="48" t="s">
        <v>2650</v>
      </c>
      <c r="J1383" s="48"/>
      <c r="K1383" s="48" t="s">
        <v>2943</v>
      </c>
      <c r="L1383" s="48" t="s">
        <v>2942</v>
      </c>
      <c r="M1383" s="48" t="s">
        <v>417</v>
      </c>
      <c r="N1383" s="48" t="s">
        <v>22</v>
      </c>
      <c r="O1383" s="49">
        <v>6760.5109460000003</v>
      </c>
      <c r="P1383" s="50">
        <v>169473.16</v>
      </c>
      <c r="Q1383" s="51">
        <f t="shared" si="22"/>
        <v>5.0000000000000004E-6</v>
      </c>
      <c r="R1383" s="51"/>
    </row>
    <row r="1384" spans="1:18" outlineLevel="3">
      <c r="A1384" s="48">
        <v>1383</v>
      </c>
      <c r="B1384" s="48">
        <v>4</v>
      </c>
      <c r="C1384" s="48" t="s">
        <v>2944</v>
      </c>
      <c r="D1384" s="48" t="s">
        <v>2944</v>
      </c>
      <c r="E1384" s="48" t="s">
        <v>2087</v>
      </c>
      <c r="F1384" s="48" t="s">
        <v>2088</v>
      </c>
      <c r="G1384" s="48" t="s">
        <v>24</v>
      </c>
      <c r="H1384" s="48" t="s">
        <v>40</v>
      </c>
      <c r="I1384" s="48" t="s">
        <v>2650</v>
      </c>
      <c r="J1384" s="48"/>
      <c r="K1384" s="48" t="s">
        <v>2945</v>
      </c>
      <c r="L1384" s="48" t="s">
        <v>2944</v>
      </c>
      <c r="M1384" s="48" t="s">
        <v>350</v>
      </c>
      <c r="N1384" s="48" t="s">
        <v>22</v>
      </c>
      <c r="O1384" s="49">
        <v>114805.92249700001</v>
      </c>
      <c r="P1384" s="50">
        <v>159913.17000000001</v>
      </c>
      <c r="Q1384" s="51">
        <f t="shared" si="22"/>
        <v>5.0000000000000004E-6</v>
      </c>
      <c r="R1384" s="51"/>
    </row>
    <row r="1385" spans="1:18" outlineLevel="3">
      <c r="A1385" s="48">
        <v>1384</v>
      </c>
      <c r="B1385" s="48">
        <v>4</v>
      </c>
      <c r="C1385" s="48" t="s">
        <v>2946</v>
      </c>
      <c r="D1385" s="48" t="s">
        <v>2946</v>
      </c>
      <c r="E1385" s="48" t="s">
        <v>2087</v>
      </c>
      <c r="F1385" s="48" t="s">
        <v>2088</v>
      </c>
      <c r="G1385" s="48" t="s">
        <v>24</v>
      </c>
      <c r="H1385" s="48" t="s">
        <v>40</v>
      </c>
      <c r="I1385" s="48" t="s">
        <v>2650</v>
      </c>
      <c r="J1385" s="48"/>
      <c r="K1385" s="48" t="s">
        <v>2947</v>
      </c>
      <c r="L1385" s="48" t="s">
        <v>2946</v>
      </c>
      <c r="M1385" s="48" t="s">
        <v>144</v>
      </c>
      <c r="N1385" s="48" t="s">
        <v>22</v>
      </c>
      <c r="O1385" s="49">
        <v>10143.054168999999</v>
      </c>
      <c r="P1385" s="50">
        <v>148669.79</v>
      </c>
      <c r="Q1385" s="51">
        <f t="shared" si="22"/>
        <v>3.9999999999999998E-6</v>
      </c>
      <c r="R1385" s="51"/>
    </row>
    <row r="1386" spans="1:18" outlineLevel="3">
      <c r="A1386" s="48">
        <v>1385</v>
      </c>
      <c r="B1386" s="48">
        <v>4</v>
      </c>
      <c r="C1386" s="48" t="s">
        <v>2948</v>
      </c>
      <c r="D1386" s="48" t="s">
        <v>2948</v>
      </c>
      <c r="E1386" s="48" t="s">
        <v>2087</v>
      </c>
      <c r="F1386" s="48" t="s">
        <v>2088</v>
      </c>
      <c r="G1386" s="48" t="s">
        <v>24</v>
      </c>
      <c r="H1386" s="48" t="s">
        <v>40</v>
      </c>
      <c r="I1386" s="48" t="s">
        <v>2650</v>
      </c>
      <c r="J1386" s="48"/>
      <c r="K1386" s="48" t="s">
        <v>2949</v>
      </c>
      <c r="L1386" s="48" t="s">
        <v>2948</v>
      </c>
      <c r="M1386" s="48" t="s">
        <v>387</v>
      </c>
      <c r="N1386" s="48" t="s">
        <v>22</v>
      </c>
      <c r="O1386" s="49">
        <v>113180.56058</v>
      </c>
      <c r="P1386" s="50">
        <v>140700.41</v>
      </c>
      <c r="Q1386" s="51">
        <f t="shared" si="22"/>
        <v>3.9999999999999998E-6</v>
      </c>
      <c r="R1386" s="51"/>
    </row>
    <row r="1387" spans="1:18" outlineLevel="3">
      <c r="A1387" s="48">
        <v>1386</v>
      </c>
      <c r="B1387" s="48">
        <v>4</v>
      </c>
      <c r="C1387" s="48" t="s">
        <v>2950</v>
      </c>
      <c r="D1387" s="48" t="s">
        <v>2950</v>
      </c>
      <c r="E1387" s="48" t="s">
        <v>2087</v>
      </c>
      <c r="F1387" s="48" t="s">
        <v>2088</v>
      </c>
      <c r="G1387" s="48" t="s">
        <v>24</v>
      </c>
      <c r="H1387" s="48" t="s">
        <v>40</v>
      </c>
      <c r="I1387" s="48" t="s">
        <v>2650</v>
      </c>
      <c r="J1387" s="48"/>
      <c r="K1387" s="48" t="s">
        <v>2951</v>
      </c>
      <c r="L1387" s="48" t="s">
        <v>2950</v>
      </c>
      <c r="M1387" s="48" t="s">
        <v>98</v>
      </c>
      <c r="N1387" s="48" t="s">
        <v>22</v>
      </c>
      <c r="O1387" s="49">
        <v>122381.370352</v>
      </c>
      <c r="P1387" s="50">
        <v>132700.57</v>
      </c>
      <c r="Q1387" s="51">
        <f t="shared" si="22"/>
        <v>3.9999999999999998E-6</v>
      </c>
      <c r="R1387" s="51"/>
    </row>
    <row r="1388" spans="1:18" outlineLevel="3">
      <c r="A1388" s="48">
        <v>1387</v>
      </c>
      <c r="B1388" s="48">
        <v>4</v>
      </c>
      <c r="C1388" s="48" t="s">
        <v>2952</v>
      </c>
      <c r="D1388" s="48" t="s">
        <v>2952</v>
      </c>
      <c r="E1388" s="48" t="s">
        <v>2087</v>
      </c>
      <c r="F1388" s="48" t="s">
        <v>2088</v>
      </c>
      <c r="G1388" s="48" t="s">
        <v>24</v>
      </c>
      <c r="H1388" s="48" t="s">
        <v>40</v>
      </c>
      <c r="I1388" s="48" t="s">
        <v>2650</v>
      </c>
      <c r="J1388" s="48"/>
      <c r="K1388" s="48" t="s">
        <v>2953</v>
      </c>
      <c r="L1388" s="48" t="s">
        <v>2952</v>
      </c>
      <c r="M1388" s="48" t="s">
        <v>62</v>
      </c>
      <c r="N1388" s="48" t="s">
        <v>22</v>
      </c>
      <c r="O1388" s="49">
        <v>109200.97021499999</v>
      </c>
      <c r="P1388" s="50">
        <v>122043</v>
      </c>
      <c r="Q1388" s="51">
        <f t="shared" si="22"/>
        <v>3.9999999999999998E-6</v>
      </c>
      <c r="R1388" s="51"/>
    </row>
    <row r="1389" spans="1:18" outlineLevel="3">
      <c r="A1389" s="48">
        <v>1388</v>
      </c>
      <c r="B1389" s="48">
        <v>4</v>
      </c>
      <c r="C1389" s="48" t="s">
        <v>2954</v>
      </c>
      <c r="D1389" s="48" t="s">
        <v>2954</v>
      </c>
      <c r="E1389" s="48" t="s">
        <v>2087</v>
      </c>
      <c r="F1389" s="48" t="s">
        <v>2088</v>
      </c>
      <c r="G1389" s="48" t="s">
        <v>24</v>
      </c>
      <c r="H1389" s="48" t="s">
        <v>40</v>
      </c>
      <c r="I1389" s="48" t="s">
        <v>2650</v>
      </c>
      <c r="J1389" s="48"/>
      <c r="K1389" s="48" t="s">
        <v>2955</v>
      </c>
      <c r="L1389" s="48" t="s">
        <v>2954</v>
      </c>
      <c r="M1389" s="48" t="s">
        <v>2956</v>
      </c>
      <c r="N1389" s="48" t="s">
        <v>22</v>
      </c>
      <c r="O1389" s="49">
        <v>67588.471690000006</v>
      </c>
      <c r="P1389" s="50">
        <v>94157.5</v>
      </c>
      <c r="Q1389" s="51">
        <f t="shared" si="22"/>
        <v>3.0000000000000001E-6</v>
      </c>
      <c r="R1389" s="51"/>
    </row>
    <row r="1390" spans="1:18" outlineLevel="3">
      <c r="A1390" s="48">
        <v>1389</v>
      </c>
      <c r="B1390" s="48">
        <v>4</v>
      </c>
      <c r="C1390" s="48" t="s">
        <v>2957</v>
      </c>
      <c r="D1390" s="48" t="s">
        <v>2957</v>
      </c>
      <c r="E1390" s="48" t="s">
        <v>2087</v>
      </c>
      <c r="F1390" s="48" t="s">
        <v>2088</v>
      </c>
      <c r="G1390" s="48" t="s">
        <v>24</v>
      </c>
      <c r="H1390" s="48" t="s">
        <v>40</v>
      </c>
      <c r="I1390" s="48" t="s">
        <v>2650</v>
      </c>
      <c r="J1390" s="48"/>
      <c r="K1390" s="48" t="s">
        <v>2958</v>
      </c>
      <c r="L1390" s="48" t="s">
        <v>2957</v>
      </c>
      <c r="M1390" s="48" t="s">
        <v>2959</v>
      </c>
      <c r="N1390" s="48" t="s">
        <v>22</v>
      </c>
      <c r="O1390" s="49">
        <v>50567.391172000003</v>
      </c>
      <c r="P1390" s="50">
        <v>92133.79</v>
      </c>
      <c r="Q1390" s="51">
        <f t="shared" si="22"/>
        <v>3.0000000000000001E-6</v>
      </c>
      <c r="R1390" s="51"/>
    </row>
    <row r="1391" spans="1:18" outlineLevel="3">
      <c r="A1391" s="48">
        <v>1390</v>
      </c>
      <c r="B1391" s="48">
        <v>4</v>
      </c>
      <c r="C1391" s="48" t="s">
        <v>2960</v>
      </c>
      <c r="D1391" s="48" t="s">
        <v>2960</v>
      </c>
      <c r="E1391" s="48" t="s">
        <v>2087</v>
      </c>
      <c r="F1391" s="48" t="s">
        <v>2088</v>
      </c>
      <c r="G1391" s="48" t="s">
        <v>24</v>
      </c>
      <c r="H1391" s="48" t="s">
        <v>40</v>
      </c>
      <c r="I1391" s="48" t="s">
        <v>2650</v>
      </c>
      <c r="J1391" s="48"/>
      <c r="K1391" s="48" t="s">
        <v>2961</v>
      </c>
      <c r="L1391" s="48" t="s">
        <v>2960</v>
      </c>
      <c r="M1391" s="48" t="s">
        <v>382</v>
      </c>
      <c r="N1391" s="48" t="s">
        <v>22</v>
      </c>
      <c r="O1391" s="49">
        <v>74725.795417000001</v>
      </c>
      <c r="P1391" s="50">
        <v>80360.12</v>
      </c>
      <c r="Q1391" s="51">
        <f t="shared" si="22"/>
        <v>1.9999999999999999E-6</v>
      </c>
      <c r="R1391" s="51"/>
    </row>
    <row r="1392" spans="1:18" outlineLevel="3">
      <c r="A1392" s="48">
        <v>1391</v>
      </c>
      <c r="B1392" s="48">
        <v>4</v>
      </c>
      <c r="C1392" s="48" t="s">
        <v>2962</v>
      </c>
      <c r="D1392" s="48" t="s">
        <v>2962</v>
      </c>
      <c r="E1392" s="48" t="s">
        <v>2087</v>
      </c>
      <c r="F1392" s="48" t="s">
        <v>2088</v>
      </c>
      <c r="G1392" s="48" t="s">
        <v>24</v>
      </c>
      <c r="H1392" s="48" t="s">
        <v>40</v>
      </c>
      <c r="I1392" s="48" t="s">
        <v>2650</v>
      </c>
      <c r="J1392" s="48"/>
      <c r="K1392" s="48" t="s">
        <v>2963</v>
      </c>
      <c r="L1392" s="48" t="s">
        <v>2962</v>
      </c>
      <c r="M1392" s="48" t="s">
        <v>2761</v>
      </c>
      <c r="N1392" s="48" t="s">
        <v>22</v>
      </c>
      <c r="O1392" s="49">
        <v>59358.089104999999</v>
      </c>
      <c r="P1392" s="50">
        <v>62029.2</v>
      </c>
      <c r="Q1392" s="51">
        <f t="shared" si="22"/>
        <v>1.9999999999999999E-6</v>
      </c>
      <c r="R1392" s="51"/>
    </row>
    <row r="1393" spans="1:18" outlineLevel="3">
      <c r="A1393" s="48">
        <v>1392</v>
      </c>
      <c r="B1393" s="48">
        <v>4</v>
      </c>
      <c r="C1393" s="48" t="s">
        <v>2964</v>
      </c>
      <c r="D1393" s="48" t="s">
        <v>2964</v>
      </c>
      <c r="E1393" s="48" t="s">
        <v>2087</v>
      </c>
      <c r="F1393" s="48" t="s">
        <v>2088</v>
      </c>
      <c r="G1393" s="48" t="s">
        <v>24</v>
      </c>
      <c r="H1393" s="48" t="s">
        <v>40</v>
      </c>
      <c r="I1393" s="48" t="s">
        <v>2650</v>
      </c>
      <c r="J1393" s="48"/>
      <c r="K1393" s="48" t="s">
        <v>2965</v>
      </c>
      <c r="L1393" s="48" t="s">
        <v>2964</v>
      </c>
      <c r="M1393" s="48" t="s">
        <v>2301</v>
      </c>
      <c r="N1393" s="48" t="s">
        <v>22</v>
      </c>
      <c r="O1393" s="49">
        <v>44266.715367999997</v>
      </c>
      <c r="P1393" s="50">
        <v>59755.64</v>
      </c>
      <c r="Q1393" s="51">
        <f t="shared" si="22"/>
        <v>1.9999999999999999E-6</v>
      </c>
      <c r="R1393" s="51"/>
    </row>
    <row r="1394" spans="1:18" outlineLevel="3">
      <c r="A1394" s="48">
        <v>1393</v>
      </c>
      <c r="B1394" s="48">
        <v>4</v>
      </c>
      <c r="C1394" s="48" t="s">
        <v>2966</v>
      </c>
      <c r="D1394" s="48" t="s">
        <v>2966</v>
      </c>
      <c r="E1394" s="48" t="s">
        <v>2087</v>
      </c>
      <c r="F1394" s="48" t="s">
        <v>2088</v>
      </c>
      <c r="G1394" s="48" t="s">
        <v>24</v>
      </c>
      <c r="H1394" s="48" t="s">
        <v>40</v>
      </c>
      <c r="I1394" s="48" t="s">
        <v>2650</v>
      </c>
      <c r="J1394" s="48"/>
      <c r="K1394" s="48" t="s">
        <v>2967</v>
      </c>
      <c r="L1394" s="48" t="s">
        <v>2966</v>
      </c>
      <c r="M1394" s="48" t="s">
        <v>2772</v>
      </c>
      <c r="N1394" s="48" t="s">
        <v>22</v>
      </c>
      <c r="O1394" s="49">
        <v>30437.403931000001</v>
      </c>
      <c r="P1394" s="50">
        <v>51484.87</v>
      </c>
      <c r="Q1394" s="51">
        <f t="shared" si="22"/>
        <v>1.9999999999999999E-6</v>
      </c>
      <c r="R1394" s="51"/>
    </row>
    <row r="1395" spans="1:18" outlineLevel="3">
      <c r="A1395" s="48">
        <v>1394</v>
      </c>
      <c r="B1395" s="48">
        <v>4</v>
      </c>
      <c r="C1395" s="48" t="s">
        <v>2968</v>
      </c>
      <c r="D1395" s="48" t="s">
        <v>2968</v>
      </c>
      <c r="E1395" s="48" t="s">
        <v>2087</v>
      </c>
      <c r="F1395" s="48" t="s">
        <v>2088</v>
      </c>
      <c r="G1395" s="48" t="s">
        <v>24</v>
      </c>
      <c r="H1395" s="48" t="s">
        <v>40</v>
      </c>
      <c r="I1395" s="48" t="s">
        <v>2650</v>
      </c>
      <c r="J1395" s="48"/>
      <c r="K1395" s="48" t="s">
        <v>2969</v>
      </c>
      <c r="L1395" s="48" t="s">
        <v>2968</v>
      </c>
      <c r="M1395" s="48" t="s">
        <v>2970</v>
      </c>
      <c r="N1395" s="48" t="s">
        <v>22</v>
      </c>
      <c r="O1395" s="49">
        <v>29234.357620999999</v>
      </c>
      <c r="P1395" s="50">
        <v>42781.56</v>
      </c>
      <c r="Q1395" s="51">
        <f t="shared" si="22"/>
        <v>9.9999999999999995E-7</v>
      </c>
      <c r="R1395" s="51"/>
    </row>
    <row r="1396" spans="1:18" outlineLevel="3">
      <c r="A1396" s="48">
        <v>1395</v>
      </c>
      <c r="B1396" s="48">
        <v>4</v>
      </c>
      <c r="C1396" s="48" t="s">
        <v>2971</v>
      </c>
      <c r="D1396" s="48" t="s">
        <v>2971</v>
      </c>
      <c r="E1396" s="48" t="s">
        <v>2087</v>
      </c>
      <c r="F1396" s="48" t="s">
        <v>2088</v>
      </c>
      <c r="G1396" s="48" t="s">
        <v>24</v>
      </c>
      <c r="H1396" s="48" t="s">
        <v>40</v>
      </c>
      <c r="I1396" s="48" t="s">
        <v>2650</v>
      </c>
      <c r="J1396" s="48"/>
      <c r="K1396" s="48" t="s">
        <v>2972</v>
      </c>
      <c r="L1396" s="48" t="s">
        <v>2971</v>
      </c>
      <c r="M1396" s="48" t="s">
        <v>2301</v>
      </c>
      <c r="N1396" s="48" t="s">
        <v>22</v>
      </c>
      <c r="O1396" s="49">
        <v>26440.921158000001</v>
      </c>
      <c r="P1396" s="50">
        <v>39145.78</v>
      </c>
      <c r="Q1396" s="51">
        <f t="shared" si="22"/>
        <v>9.9999999999999995E-7</v>
      </c>
      <c r="R1396" s="51"/>
    </row>
    <row r="1397" spans="1:18" outlineLevel="3">
      <c r="A1397" s="48">
        <v>1396</v>
      </c>
      <c r="B1397" s="48">
        <v>4</v>
      </c>
      <c r="C1397" s="48" t="s">
        <v>2973</v>
      </c>
      <c r="D1397" s="48" t="s">
        <v>2973</v>
      </c>
      <c r="E1397" s="48" t="s">
        <v>2087</v>
      </c>
      <c r="F1397" s="48" t="s">
        <v>2088</v>
      </c>
      <c r="G1397" s="48" t="s">
        <v>24</v>
      </c>
      <c r="H1397" s="48" t="s">
        <v>40</v>
      </c>
      <c r="I1397" s="48" t="s">
        <v>2650</v>
      </c>
      <c r="J1397" s="48"/>
      <c r="K1397" s="48" t="s">
        <v>2974</v>
      </c>
      <c r="L1397" s="48" t="s">
        <v>2973</v>
      </c>
      <c r="M1397" s="48" t="s">
        <v>122</v>
      </c>
      <c r="N1397" s="48" t="s">
        <v>22</v>
      </c>
      <c r="O1397" s="49">
        <v>27586.873201999999</v>
      </c>
      <c r="P1397" s="50">
        <v>36731.919999999998</v>
      </c>
      <c r="Q1397" s="51">
        <f t="shared" si="22"/>
        <v>9.9999999999999995E-7</v>
      </c>
      <c r="R1397" s="51"/>
    </row>
    <row r="1398" spans="1:18" outlineLevel="3">
      <c r="A1398" s="48">
        <v>1397</v>
      </c>
      <c r="B1398" s="48">
        <v>4</v>
      </c>
      <c r="C1398" s="48" t="s">
        <v>2975</v>
      </c>
      <c r="D1398" s="48" t="s">
        <v>2975</v>
      </c>
      <c r="E1398" s="48" t="s">
        <v>2087</v>
      </c>
      <c r="F1398" s="48" t="s">
        <v>2088</v>
      </c>
      <c r="G1398" s="48" t="s">
        <v>24</v>
      </c>
      <c r="H1398" s="48" t="s">
        <v>40</v>
      </c>
      <c r="I1398" s="48" t="s">
        <v>2650</v>
      </c>
      <c r="J1398" s="48"/>
      <c r="K1398" s="48" t="s">
        <v>2976</v>
      </c>
      <c r="L1398" s="48" t="s">
        <v>2975</v>
      </c>
      <c r="M1398" s="48" t="s">
        <v>161</v>
      </c>
      <c r="N1398" s="48" t="s">
        <v>22</v>
      </c>
      <c r="O1398" s="49">
        <v>14220.738982999999</v>
      </c>
      <c r="P1398" s="50">
        <v>35534.78</v>
      </c>
      <c r="Q1398" s="51">
        <f t="shared" si="22"/>
        <v>9.9999999999999995E-7</v>
      </c>
      <c r="R1398" s="51"/>
    </row>
    <row r="1399" spans="1:18" outlineLevel="3">
      <c r="A1399" s="48">
        <v>1398</v>
      </c>
      <c r="B1399" s="48">
        <v>4</v>
      </c>
      <c r="C1399" s="48" t="s">
        <v>2977</v>
      </c>
      <c r="D1399" s="48" t="s">
        <v>2977</v>
      </c>
      <c r="E1399" s="48" t="s">
        <v>2087</v>
      </c>
      <c r="F1399" s="48" t="s">
        <v>2088</v>
      </c>
      <c r="G1399" s="48" t="s">
        <v>24</v>
      </c>
      <c r="H1399" s="48" t="s">
        <v>40</v>
      </c>
      <c r="I1399" s="48" t="s">
        <v>2650</v>
      </c>
      <c r="J1399" s="48"/>
      <c r="K1399" s="48" t="s">
        <v>2978</v>
      </c>
      <c r="L1399" s="48" t="s">
        <v>2977</v>
      </c>
      <c r="M1399" s="48" t="s">
        <v>382</v>
      </c>
      <c r="N1399" s="48" t="s">
        <v>22</v>
      </c>
      <c r="O1399" s="49">
        <v>25021.788563999999</v>
      </c>
      <c r="P1399" s="50">
        <v>28662.46</v>
      </c>
      <c r="Q1399" s="51">
        <f t="shared" si="22"/>
        <v>9.9999999999999995E-7</v>
      </c>
      <c r="R1399" s="51"/>
    </row>
    <row r="1400" spans="1:18" outlineLevel="3">
      <c r="A1400" s="48">
        <v>1399</v>
      </c>
      <c r="B1400" s="48">
        <v>4</v>
      </c>
      <c r="C1400" s="48" t="s">
        <v>2979</v>
      </c>
      <c r="D1400" s="48" t="s">
        <v>2979</v>
      </c>
      <c r="E1400" s="48" t="s">
        <v>2087</v>
      </c>
      <c r="F1400" s="48" t="s">
        <v>2088</v>
      </c>
      <c r="G1400" s="48" t="s">
        <v>24</v>
      </c>
      <c r="H1400" s="48" t="s">
        <v>40</v>
      </c>
      <c r="I1400" s="48" t="s">
        <v>2650</v>
      </c>
      <c r="J1400" s="48"/>
      <c r="K1400" s="48" t="s">
        <v>2980</v>
      </c>
      <c r="L1400" s="48" t="s">
        <v>2979</v>
      </c>
      <c r="M1400" s="48" t="s">
        <v>2981</v>
      </c>
      <c r="N1400" s="48" t="s">
        <v>22</v>
      </c>
      <c r="O1400" s="49">
        <v>23949.711950000001</v>
      </c>
      <c r="P1400" s="50">
        <v>26426.11</v>
      </c>
      <c r="Q1400" s="51">
        <f t="shared" si="22"/>
        <v>9.9999999999999995E-7</v>
      </c>
      <c r="R1400" s="51"/>
    </row>
    <row r="1401" spans="1:18" outlineLevel="3">
      <c r="A1401" s="48">
        <v>1400</v>
      </c>
      <c r="B1401" s="48">
        <v>4</v>
      </c>
      <c r="C1401" s="48" t="s">
        <v>2982</v>
      </c>
      <c r="D1401" s="48" t="s">
        <v>2982</v>
      </c>
      <c r="E1401" s="48" t="s">
        <v>2087</v>
      </c>
      <c r="F1401" s="48" t="s">
        <v>2088</v>
      </c>
      <c r="G1401" s="48" t="s">
        <v>24</v>
      </c>
      <c r="H1401" s="48" t="s">
        <v>40</v>
      </c>
      <c r="I1401" s="48" t="s">
        <v>2650</v>
      </c>
      <c r="J1401" s="48"/>
      <c r="K1401" s="48" t="s">
        <v>2983</v>
      </c>
      <c r="L1401" s="48" t="s">
        <v>2982</v>
      </c>
      <c r="M1401" s="48" t="s">
        <v>2153</v>
      </c>
      <c r="N1401" s="48" t="s">
        <v>22</v>
      </c>
      <c r="O1401" s="49">
        <v>17820.54709</v>
      </c>
      <c r="P1401" s="50">
        <v>20602.330000000002</v>
      </c>
      <c r="Q1401" s="51">
        <f t="shared" si="22"/>
        <v>9.9999999999999995E-7</v>
      </c>
      <c r="R1401" s="51"/>
    </row>
    <row r="1402" spans="1:18" outlineLevel="3">
      <c r="A1402" s="48">
        <v>1401</v>
      </c>
      <c r="B1402" s="48">
        <v>4</v>
      </c>
      <c r="C1402" s="48" t="s">
        <v>2984</v>
      </c>
      <c r="D1402" s="48" t="s">
        <v>2984</v>
      </c>
      <c r="E1402" s="48" t="s">
        <v>2087</v>
      </c>
      <c r="F1402" s="48" t="s">
        <v>2088</v>
      </c>
      <c r="G1402" s="48" t="s">
        <v>24</v>
      </c>
      <c r="H1402" s="48" t="s">
        <v>40</v>
      </c>
      <c r="I1402" s="48" t="s">
        <v>2650</v>
      </c>
      <c r="J1402" s="48"/>
      <c r="K1402" s="48" t="s">
        <v>2985</v>
      </c>
      <c r="L1402" s="48" t="s">
        <v>2984</v>
      </c>
      <c r="M1402" s="48" t="s">
        <v>53</v>
      </c>
      <c r="N1402" s="48" t="s">
        <v>22</v>
      </c>
      <c r="O1402" s="49">
        <v>16793.32</v>
      </c>
      <c r="P1402" s="50">
        <v>20509.68</v>
      </c>
      <c r="Q1402" s="51">
        <f t="shared" si="22"/>
        <v>9.9999999999999995E-7</v>
      </c>
      <c r="R1402" s="51"/>
    </row>
    <row r="1403" spans="1:18" outlineLevel="3">
      <c r="A1403" s="48">
        <v>1402</v>
      </c>
      <c r="B1403" s="48">
        <v>4</v>
      </c>
      <c r="C1403" s="48" t="s">
        <v>2986</v>
      </c>
      <c r="D1403" s="48" t="s">
        <v>2986</v>
      </c>
      <c r="E1403" s="48" t="s">
        <v>2087</v>
      </c>
      <c r="F1403" s="48" t="s">
        <v>2088</v>
      </c>
      <c r="G1403" s="48" t="s">
        <v>24</v>
      </c>
      <c r="H1403" s="48" t="s">
        <v>40</v>
      </c>
      <c r="I1403" s="48" t="s">
        <v>2650</v>
      </c>
      <c r="J1403" s="48"/>
      <c r="K1403" s="48" t="s">
        <v>2987</v>
      </c>
      <c r="L1403" s="48" t="s">
        <v>2986</v>
      </c>
      <c r="M1403" s="48" t="s">
        <v>417</v>
      </c>
      <c r="N1403" s="48" t="s">
        <v>22</v>
      </c>
      <c r="O1403" s="49">
        <v>10603.143282999999</v>
      </c>
      <c r="P1403" s="50">
        <v>14807.29</v>
      </c>
      <c r="Q1403" s="51">
        <f t="shared" si="22"/>
        <v>0</v>
      </c>
      <c r="R1403" s="51"/>
    </row>
    <row r="1404" spans="1:18" outlineLevel="3">
      <c r="A1404" s="48">
        <v>1403</v>
      </c>
      <c r="B1404" s="48">
        <v>4</v>
      </c>
      <c r="C1404" s="48" t="s">
        <v>2988</v>
      </c>
      <c r="D1404" s="48" t="s">
        <v>2988</v>
      </c>
      <c r="E1404" s="48" t="s">
        <v>2087</v>
      </c>
      <c r="F1404" s="48" t="s">
        <v>2088</v>
      </c>
      <c r="G1404" s="48" t="s">
        <v>24</v>
      </c>
      <c r="H1404" s="48" t="s">
        <v>40</v>
      </c>
      <c r="I1404" s="48" t="s">
        <v>2650</v>
      </c>
      <c r="J1404" s="48"/>
      <c r="K1404" s="48" t="s">
        <v>2989</v>
      </c>
      <c r="L1404" s="48" t="s">
        <v>2988</v>
      </c>
      <c r="M1404" s="48" t="s">
        <v>2485</v>
      </c>
      <c r="N1404" s="48" t="s">
        <v>22</v>
      </c>
      <c r="O1404" s="49">
        <v>7538.6144770000001</v>
      </c>
      <c r="P1404" s="50">
        <v>10576.68</v>
      </c>
      <c r="Q1404" s="51">
        <f t="shared" si="22"/>
        <v>0</v>
      </c>
      <c r="R1404" s="51"/>
    </row>
    <row r="1405" spans="1:18" outlineLevel="3">
      <c r="A1405" s="48">
        <v>1404</v>
      </c>
      <c r="B1405" s="48">
        <v>4</v>
      </c>
      <c r="C1405" s="48" t="s">
        <v>2990</v>
      </c>
      <c r="D1405" s="48" t="s">
        <v>2990</v>
      </c>
      <c r="E1405" s="48" t="s">
        <v>2087</v>
      </c>
      <c r="F1405" s="48" t="s">
        <v>2088</v>
      </c>
      <c r="G1405" s="48" t="s">
        <v>24</v>
      </c>
      <c r="H1405" s="48" t="s">
        <v>40</v>
      </c>
      <c r="I1405" s="48" t="s">
        <v>2650</v>
      </c>
      <c r="J1405" s="48"/>
      <c r="K1405" s="48" t="s">
        <v>2991</v>
      </c>
      <c r="L1405" s="48" t="s">
        <v>2990</v>
      </c>
      <c r="M1405" s="48" t="s">
        <v>112</v>
      </c>
      <c r="N1405" s="48" t="s">
        <v>22</v>
      </c>
      <c r="O1405" s="49">
        <v>6426.642879</v>
      </c>
      <c r="P1405" s="50">
        <v>7557.09</v>
      </c>
      <c r="Q1405" s="51">
        <f t="shared" si="22"/>
        <v>0</v>
      </c>
      <c r="R1405" s="51"/>
    </row>
    <row r="1406" spans="1:18" outlineLevel="3">
      <c r="A1406" s="48">
        <v>1405</v>
      </c>
      <c r="B1406" s="48">
        <v>4</v>
      </c>
      <c r="C1406" s="48" t="s">
        <v>2992</v>
      </c>
      <c r="D1406" s="48" t="s">
        <v>2992</v>
      </c>
      <c r="E1406" s="48" t="s">
        <v>2087</v>
      </c>
      <c r="F1406" s="48" t="s">
        <v>2088</v>
      </c>
      <c r="G1406" s="48" t="s">
        <v>24</v>
      </c>
      <c r="H1406" s="48" t="s">
        <v>40</v>
      </c>
      <c r="I1406" s="48" t="s">
        <v>2650</v>
      </c>
      <c r="J1406" s="48"/>
      <c r="K1406" s="48" t="s">
        <v>2993</v>
      </c>
      <c r="L1406" s="48" t="s">
        <v>2992</v>
      </c>
      <c r="M1406" s="48" t="s">
        <v>362</v>
      </c>
      <c r="N1406" s="48" t="s">
        <v>22</v>
      </c>
      <c r="O1406" s="49">
        <v>23.723897000000001</v>
      </c>
      <c r="P1406" s="50">
        <v>54.16</v>
      </c>
      <c r="Q1406" s="51">
        <f t="shared" si="22"/>
        <v>0</v>
      </c>
      <c r="R1406" s="51"/>
    </row>
    <row r="1407" spans="1:18" outlineLevel="3">
      <c r="A1407" s="48">
        <v>1406</v>
      </c>
      <c r="B1407" s="48">
        <v>4</v>
      </c>
      <c r="C1407" s="48" t="s">
        <v>2994</v>
      </c>
      <c r="D1407" s="48" t="s">
        <v>2994</v>
      </c>
      <c r="E1407" s="48" t="s">
        <v>2087</v>
      </c>
      <c r="F1407" s="48" t="s">
        <v>2088</v>
      </c>
      <c r="G1407" s="48" t="s">
        <v>24</v>
      </c>
      <c r="H1407" s="48" t="s">
        <v>40</v>
      </c>
      <c r="I1407" s="48" t="s">
        <v>2995</v>
      </c>
      <c r="J1407" s="48"/>
      <c r="K1407" s="48" t="s">
        <v>2996</v>
      </c>
      <c r="L1407" s="48" t="s">
        <v>2994</v>
      </c>
      <c r="M1407" s="48" t="s">
        <v>2997</v>
      </c>
      <c r="N1407" s="48" t="s">
        <v>22</v>
      </c>
      <c r="O1407" s="49">
        <v>12656043.464196</v>
      </c>
      <c r="P1407" s="50">
        <v>63468792.369999997</v>
      </c>
      <c r="Q1407" s="51">
        <f t="shared" si="22"/>
        <v>1.8569999999999999E-3</v>
      </c>
      <c r="R1407" s="51"/>
    </row>
    <row r="1408" spans="1:18" outlineLevel="3">
      <c r="A1408" s="48">
        <v>1407</v>
      </c>
      <c r="B1408" s="48">
        <v>4</v>
      </c>
      <c r="C1408" s="48" t="s">
        <v>2998</v>
      </c>
      <c r="D1408" s="48" t="s">
        <v>2998</v>
      </c>
      <c r="E1408" s="48" t="s">
        <v>2087</v>
      </c>
      <c r="F1408" s="48" t="s">
        <v>2088</v>
      </c>
      <c r="G1408" s="48" t="s">
        <v>24</v>
      </c>
      <c r="H1408" s="48" t="s">
        <v>40</v>
      </c>
      <c r="I1408" s="48" t="s">
        <v>2995</v>
      </c>
      <c r="J1408" s="48"/>
      <c r="K1408" s="48" t="s">
        <v>2999</v>
      </c>
      <c r="L1408" s="48" t="s">
        <v>2998</v>
      </c>
      <c r="M1408" s="48" t="s">
        <v>2805</v>
      </c>
      <c r="N1408" s="48" t="s">
        <v>22</v>
      </c>
      <c r="O1408" s="49">
        <v>12139413.549503</v>
      </c>
      <c r="P1408" s="50">
        <v>57191205.109999999</v>
      </c>
      <c r="Q1408" s="51">
        <f t="shared" si="22"/>
        <v>1.673E-3</v>
      </c>
      <c r="R1408" s="51"/>
    </row>
    <row r="1409" spans="1:18" outlineLevel="3">
      <c r="A1409" s="48">
        <v>1408</v>
      </c>
      <c r="B1409" s="48">
        <v>4</v>
      </c>
      <c r="C1409" s="48" t="s">
        <v>3000</v>
      </c>
      <c r="D1409" s="48" t="s">
        <v>3000</v>
      </c>
      <c r="E1409" s="48" t="s">
        <v>2087</v>
      </c>
      <c r="F1409" s="48" t="s">
        <v>2088</v>
      </c>
      <c r="G1409" s="48" t="s">
        <v>24</v>
      </c>
      <c r="H1409" s="48" t="s">
        <v>40</v>
      </c>
      <c r="I1409" s="48" t="s">
        <v>2995</v>
      </c>
      <c r="J1409" s="48"/>
      <c r="K1409" s="48" t="s">
        <v>3001</v>
      </c>
      <c r="L1409" s="48" t="s">
        <v>3000</v>
      </c>
      <c r="M1409" s="48" t="s">
        <v>2309</v>
      </c>
      <c r="N1409" s="48" t="s">
        <v>22</v>
      </c>
      <c r="O1409" s="49">
        <v>42463459.179876</v>
      </c>
      <c r="P1409" s="50">
        <v>54960455.219999999</v>
      </c>
      <c r="Q1409" s="51">
        <f t="shared" si="22"/>
        <v>1.6080000000000001E-3</v>
      </c>
      <c r="R1409" s="51"/>
    </row>
    <row r="1410" spans="1:18" outlineLevel="3">
      <c r="A1410" s="48">
        <v>1409</v>
      </c>
      <c r="B1410" s="48">
        <v>4</v>
      </c>
      <c r="C1410" s="48" t="s">
        <v>3002</v>
      </c>
      <c r="D1410" s="48" t="s">
        <v>3002</v>
      </c>
      <c r="E1410" s="48" t="s">
        <v>2087</v>
      </c>
      <c r="F1410" s="48" t="s">
        <v>2088</v>
      </c>
      <c r="G1410" s="48" t="s">
        <v>24</v>
      </c>
      <c r="H1410" s="48" t="s">
        <v>40</v>
      </c>
      <c r="I1410" s="48" t="s">
        <v>2995</v>
      </c>
      <c r="J1410" s="48"/>
      <c r="K1410" s="48" t="s">
        <v>3003</v>
      </c>
      <c r="L1410" s="48" t="s">
        <v>3002</v>
      </c>
      <c r="M1410" s="48" t="s">
        <v>2099</v>
      </c>
      <c r="N1410" s="48" t="s">
        <v>22</v>
      </c>
      <c r="O1410" s="49">
        <v>1653388.7608320001</v>
      </c>
      <c r="P1410" s="50">
        <v>45065921.439999998</v>
      </c>
      <c r="Q1410" s="51">
        <f t="shared" si="22"/>
        <v>1.3190000000000001E-3</v>
      </c>
      <c r="R1410" s="51"/>
    </row>
    <row r="1411" spans="1:18" outlineLevel="3">
      <c r="A1411" s="48">
        <v>1410</v>
      </c>
      <c r="B1411" s="48">
        <v>4</v>
      </c>
      <c r="C1411" s="48" t="s">
        <v>3004</v>
      </c>
      <c r="D1411" s="48" t="s">
        <v>3004</v>
      </c>
      <c r="E1411" s="48" t="s">
        <v>2087</v>
      </c>
      <c r="F1411" s="48" t="s">
        <v>2088</v>
      </c>
      <c r="G1411" s="48" t="s">
        <v>24</v>
      </c>
      <c r="H1411" s="48" t="s">
        <v>40</v>
      </c>
      <c r="I1411" s="48" t="s">
        <v>2995</v>
      </c>
      <c r="J1411" s="48"/>
      <c r="K1411" s="48" t="s">
        <v>3005</v>
      </c>
      <c r="L1411" s="48" t="s">
        <v>3004</v>
      </c>
      <c r="M1411" s="48" t="s">
        <v>276</v>
      </c>
      <c r="N1411" s="48" t="s">
        <v>22</v>
      </c>
      <c r="O1411" s="49">
        <v>5649485.060455</v>
      </c>
      <c r="P1411" s="50">
        <v>40969500.710000001</v>
      </c>
      <c r="Q1411" s="51">
        <f t="shared" si="22"/>
        <v>1.199E-3</v>
      </c>
      <c r="R1411" s="51"/>
    </row>
    <row r="1412" spans="1:18" outlineLevel="3">
      <c r="A1412" s="48">
        <v>1411</v>
      </c>
      <c r="B1412" s="48">
        <v>4</v>
      </c>
      <c r="C1412" s="48" t="s">
        <v>3006</v>
      </c>
      <c r="D1412" s="48" t="s">
        <v>3006</v>
      </c>
      <c r="E1412" s="48" t="s">
        <v>2087</v>
      </c>
      <c r="F1412" s="48" t="s">
        <v>2088</v>
      </c>
      <c r="G1412" s="48" t="s">
        <v>24</v>
      </c>
      <c r="H1412" s="48" t="s">
        <v>40</v>
      </c>
      <c r="I1412" s="48" t="s">
        <v>2995</v>
      </c>
      <c r="J1412" s="48"/>
      <c r="K1412" s="48" t="s">
        <v>3007</v>
      </c>
      <c r="L1412" s="48" t="s">
        <v>3006</v>
      </c>
      <c r="M1412" s="48" t="s">
        <v>3008</v>
      </c>
      <c r="N1412" s="48" t="s">
        <v>22</v>
      </c>
      <c r="O1412" s="49">
        <v>24149916.678530999</v>
      </c>
      <c r="P1412" s="50">
        <v>36538823.93</v>
      </c>
      <c r="Q1412" s="51">
        <f t="shared" si="22"/>
        <v>1.0690000000000001E-3</v>
      </c>
      <c r="R1412" s="51"/>
    </row>
    <row r="1413" spans="1:18" outlineLevel="3">
      <c r="A1413" s="48">
        <v>1412</v>
      </c>
      <c r="B1413" s="48">
        <v>4</v>
      </c>
      <c r="C1413" s="48" t="s">
        <v>3009</v>
      </c>
      <c r="D1413" s="48" t="s">
        <v>3009</v>
      </c>
      <c r="E1413" s="48" t="s">
        <v>2087</v>
      </c>
      <c r="F1413" s="48" t="s">
        <v>2088</v>
      </c>
      <c r="G1413" s="48" t="s">
        <v>24</v>
      </c>
      <c r="H1413" s="48" t="s">
        <v>40</v>
      </c>
      <c r="I1413" s="48" t="s">
        <v>2995</v>
      </c>
      <c r="J1413" s="48"/>
      <c r="K1413" s="48" t="s">
        <v>3010</v>
      </c>
      <c r="L1413" s="48" t="s">
        <v>3009</v>
      </c>
      <c r="M1413" s="48" t="s">
        <v>59</v>
      </c>
      <c r="N1413" s="48" t="s">
        <v>22</v>
      </c>
      <c r="O1413" s="49">
        <v>23758630.320179999</v>
      </c>
      <c r="P1413" s="50">
        <v>34545048.490000002</v>
      </c>
      <c r="Q1413" s="51">
        <f t="shared" si="22"/>
        <v>1.011E-3</v>
      </c>
      <c r="R1413" s="51"/>
    </row>
    <row r="1414" spans="1:18" outlineLevel="3">
      <c r="A1414" s="48">
        <v>1413</v>
      </c>
      <c r="B1414" s="48">
        <v>4</v>
      </c>
      <c r="C1414" s="48" t="s">
        <v>3011</v>
      </c>
      <c r="D1414" s="48" t="s">
        <v>3011</v>
      </c>
      <c r="E1414" s="48" t="s">
        <v>2087</v>
      </c>
      <c r="F1414" s="48" t="s">
        <v>2088</v>
      </c>
      <c r="G1414" s="48" t="s">
        <v>24</v>
      </c>
      <c r="H1414" s="48" t="s">
        <v>40</v>
      </c>
      <c r="I1414" s="48" t="s">
        <v>2995</v>
      </c>
      <c r="J1414" s="48"/>
      <c r="K1414" s="48" t="s">
        <v>3012</v>
      </c>
      <c r="L1414" s="48" t="s">
        <v>3011</v>
      </c>
      <c r="M1414" s="48" t="s">
        <v>3013</v>
      </c>
      <c r="N1414" s="48" t="s">
        <v>22</v>
      </c>
      <c r="O1414" s="49">
        <v>16708219.865854001</v>
      </c>
      <c r="P1414" s="50">
        <v>27630383.190000001</v>
      </c>
      <c r="Q1414" s="51">
        <f t="shared" si="22"/>
        <v>8.0800000000000002E-4</v>
      </c>
      <c r="R1414" s="51"/>
    </row>
    <row r="1415" spans="1:18" outlineLevel="3">
      <c r="A1415" s="48">
        <v>1414</v>
      </c>
      <c r="B1415" s="48">
        <v>4</v>
      </c>
      <c r="C1415" s="48" t="s">
        <v>3014</v>
      </c>
      <c r="D1415" s="48" t="s">
        <v>3014</v>
      </c>
      <c r="E1415" s="48" t="s">
        <v>2087</v>
      </c>
      <c r="F1415" s="48" t="s">
        <v>2088</v>
      </c>
      <c r="G1415" s="48" t="s">
        <v>24</v>
      </c>
      <c r="H1415" s="48" t="s">
        <v>40</v>
      </c>
      <c r="I1415" s="48" t="s">
        <v>2995</v>
      </c>
      <c r="J1415" s="48"/>
      <c r="K1415" s="48" t="s">
        <v>3015</v>
      </c>
      <c r="L1415" s="48" t="s">
        <v>3014</v>
      </c>
      <c r="M1415" s="48" t="s">
        <v>2681</v>
      </c>
      <c r="N1415" s="48" t="s">
        <v>22</v>
      </c>
      <c r="O1415" s="49">
        <v>14841883.551252</v>
      </c>
      <c r="P1415" s="50">
        <v>27193299.039999999</v>
      </c>
      <c r="Q1415" s="51">
        <f t="shared" si="22"/>
        <v>7.9600000000000005E-4</v>
      </c>
      <c r="R1415" s="51"/>
    </row>
    <row r="1416" spans="1:18" outlineLevel="3">
      <c r="A1416" s="48">
        <v>1415</v>
      </c>
      <c r="B1416" s="48">
        <v>4</v>
      </c>
      <c r="C1416" s="48" t="s">
        <v>3016</v>
      </c>
      <c r="D1416" s="48" t="s">
        <v>3016</v>
      </c>
      <c r="E1416" s="48" t="s">
        <v>2087</v>
      </c>
      <c r="F1416" s="48" t="s">
        <v>2088</v>
      </c>
      <c r="G1416" s="48" t="s">
        <v>24</v>
      </c>
      <c r="H1416" s="48" t="s">
        <v>40</v>
      </c>
      <c r="I1416" s="48" t="s">
        <v>2995</v>
      </c>
      <c r="J1416" s="48"/>
      <c r="K1416" s="48" t="s">
        <v>3017</v>
      </c>
      <c r="L1416" s="48" t="s">
        <v>3016</v>
      </c>
      <c r="M1416" s="48" t="s">
        <v>3018</v>
      </c>
      <c r="N1416" s="48" t="s">
        <v>22</v>
      </c>
      <c r="O1416" s="49">
        <v>24912904.730909999</v>
      </c>
      <c r="P1416" s="50">
        <v>26801302.91</v>
      </c>
      <c r="Q1416" s="51">
        <f t="shared" si="22"/>
        <v>7.8399999999999997E-4</v>
      </c>
      <c r="R1416" s="51"/>
    </row>
    <row r="1417" spans="1:18" outlineLevel="3">
      <c r="A1417" s="48">
        <v>1416</v>
      </c>
      <c r="B1417" s="48">
        <v>4</v>
      </c>
      <c r="C1417" s="48" t="s">
        <v>3019</v>
      </c>
      <c r="D1417" s="48" t="s">
        <v>3019</v>
      </c>
      <c r="E1417" s="48" t="s">
        <v>2087</v>
      </c>
      <c r="F1417" s="48" t="s">
        <v>2088</v>
      </c>
      <c r="G1417" s="48" t="s">
        <v>24</v>
      </c>
      <c r="H1417" s="48" t="s">
        <v>40</v>
      </c>
      <c r="I1417" s="48" t="s">
        <v>2995</v>
      </c>
      <c r="J1417" s="48"/>
      <c r="K1417" s="48" t="s">
        <v>3020</v>
      </c>
      <c r="L1417" s="48" t="s">
        <v>3019</v>
      </c>
      <c r="M1417" s="48" t="s">
        <v>3018</v>
      </c>
      <c r="N1417" s="48" t="s">
        <v>22</v>
      </c>
      <c r="O1417" s="49">
        <v>26412470.517972</v>
      </c>
      <c r="P1417" s="50">
        <v>26084955.879999999</v>
      </c>
      <c r="Q1417" s="51">
        <f t="shared" si="22"/>
        <v>7.6300000000000001E-4</v>
      </c>
      <c r="R1417" s="51"/>
    </row>
    <row r="1418" spans="1:18" outlineLevel="3">
      <c r="A1418" s="48">
        <v>1417</v>
      </c>
      <c r="B1418" s="48">
        <v>4</v>
      </c>
      <c r="C1418" s="48" t="s">
        <v>3021</v>
      </c>
      <c r="D1418" s="48" t="s">
        <v>3021</v>
      </c>
      <c r="E1418" s="48" t="s">
        <v>2087</v>
      </c>
      <c r="F1418" s="48" t="s">
        <v>2088</v>
      </c>
      <c r="G1418" s="48" t="s">
        <v>24</v>
      </c>
      <c r="H1418" s="48" t="s">
        <v>40</v>
      </c>
      <c r="I1418" s="48" t="s">
        <v>2995</v>
      </c>
      <c r="J1418" s="48"/>
      <c r="K1418" s="48" t="s">
        <v>3022</v>
      </c>
      <c r="L1418" s="48" t="s">
        <v>3021</v>
      </c>
      <c r="M1418" s="48" t="s">
        <v>3018</v>
      </c>
      <c r="N1418" s="48" t="s">
        <v>22</v>
      </c>
      <c r="O1418" s="49">
        <v>18211802.673078001</v>
      </c>
      <c r="P1418" s="50">
        <v>24567721.809999999</v>
      </c>
      <c r="Q1418" s="51">
        <f t="shared" si="22"/>
        <v>7.1900000000000002E-4</v>
      </c>
      <c r="R1418" s="51"/>
    </row>
    <row r="1419" spans="1:18" outlineLevel="3">
      <c r="A1419" s="48">
        <v>1418</v>
      </c>
      <c r="B1419" s="48">
        <v>4</v>
      </c>
      <c r="C1419" s="48" t="s">
        <v>3023</v>
      </c>
      <c r="D1419" s="48" t="s">
        <v>3023</v>
      </c>
      <c r="E1419" s="48" t="s">
        <v>2087</v>
      </c>
      <c r="F1419" s="48" t="s">
        <v>2088</v>
      </c>
      <c r="G1419" s="48" t="s">
        <v>24</v>
      </c>
      <c r="H1419" s="48" t="s">
        <v>40</v>
      </c>
      <c r="I1419" s="48" t="s">
        <v>2995</v>
      </c>
      <c r="J1419" s="48"/>
      <c r="K1419" s="48" t="s">
        <v>3024</v>
      </c>
      <c r="L1419" s="48" t="s">
        <v>3023</v>
      </c>
      <c r="M1419" s="48" t="s">
        <v>3025</v>
      </c>
      <c r="N1419" s="48" t="s">
        <v>22</v>
      </c>
      <c r="O1419" s="49">
        <v>10789410.60729</v>
      </c>
      <c r="P1419" s="50">
        <v>22362132.420000002</v>
      </c>
      <c r="Q1419" s="51">
        <f t="shared" si="22"/>
        <v>6.5399999999999996E-4</v>
      </c>
      <c r="R1419" s="51"/>
    </row>
    <row r="1420" spans="1:18" outlineLevel="3">
      <c r="A1420" s="48">
        <v>1419</v>
      </c>
      <c r="B1420" s="48">
        <v>4</v>
      </c>
      <c r="C1420" s="48" t="s">
        <v>3026</v>
      </c>
      <c r="D1420" s="48" t="s">
        <v>3026</v>
      </c>
      <c r="E1420" s="48" t="s">
        <v>2087</v>
      </c>
      <c r="F1420" s="48" t="s">
        <v>2088</v>
      </c>
      <c r="G1420" s="48" t="s">
        <v>24</v>
      </c>
      <c r="H1420" s="48" t="s">
        <v>40</v>
      </c>
      <c r="I1420" s="48" t="s">
        <v>2995</v>
      </c>
      <c r="J1420" s="48"/>
      <c r="K1420" s="48" t="s">
        <v>3027</v>
      </c>
      <c r="L1420" s="48" t="s">
        <v>3026</v>
      </c>
      <c r="M1420" s="48" t="s">
        <v>350</v>
      </c>
      <c r="N1420" s="48" t="s">
        <v>22</v>
      </c>
      <c r="O1420" s="49">
        <v>7158935.0033600004</v>
      </c>
      <c r="P1420" s="50">
        <v>20323500.579999998</v>
      </c>
      <c r="Q1420" s="51">
        <f t="shared" si="22"/>
        <v>5.9500000000000004E-4</v>
      </c>
      <c r="R1420" s="51"/>
    </row>
    <row r="1421" spans="1:18" outlineLevel="3">
      <c r="A1421" s="48">
        <v>1420</v>
      </c>
      <c r="B1421" s="48">
        <v>4</v>
      </c>
      <c r="C1421" s="48" t="s">
        <v>3028</v>
      </c>
      <c r="D1421" s="48" t="s">
        <v>3028</v>
      </c>
      <c r="E1421" s="48" t="s">
        <v>2087</v>
      </c>
      <c r="F1421" s="48" t="s">
        <v>2088</v>
      </c>
      <c r="G1421" s="48" t="s">
        <v>24</v>
      </c>
      <c r="H1421" s="48" t="s">
        <v>40</v>
      </c>
      <c r="I1421" s="48" t="s">
        <v>2995</v>
      </c>
      <c r="J1421" s="48"/>
      <c r="K1421" s="48" t="s">
        <v>3029</v>
      </c>
      <c r="L1421" s="48" t="s">
        <v>3028</v>
      </c>
      <c r="M1421" s="48" t="s">
        <v>3030</v>
      </c>
      <c r="N1421" s="48" t="s">
        <v>22</v>
      </c>
      <c r="O1421" s="49">
        <v>14560072.915016999</v>
      </c>
      <c r="P1421" s="50">
        <v>19843923.379999999</v>
      </c>
      <c r="Q1421" s="51">
        <f t="shared" si="22"/>
        <v>5.8100000000000003E-4</v>
      </c>
      <c r="R1421" s="51"/>
    </row>
    <row r="1422" spans="1:18" outlineLevel="3">
      <c r="A1422" s="48">
        <v>1421</v>
      </c>
      <c r="B1422" s="48">
        <v>4</v>
      </c>
      <c r="C1422" s="48" t="s">
        <v>3031</v>
      </c>
      <c r="D1422" s="48" t="s">
        <v>3031</v>
      </c>
      <c r="E1422" s="48" t="s">
        <v>2087</v>
      </c>
      <c r="F1422" s="48" t="s">
        <v>2088</v>
      </c>
      <c r="G1422" s="48" t="s">
        <v>24</v>
      </c>
      <c r="H1422" s="48" t="s">
        <v>40</v>
      </c>
      <c r="I1422" s="48" t="s">
        <v>2995</v>
      </c>
      <c r="J1422" s="48"/>
      <c r="K1422" s="48" t="s">
        <v>3032</v>
      </c>
      <c r="L1422" s="48" t="s">
        <v>3031</v>
      </c>
      <c r="M1422" s="48" t="s">
        <v>3030</v>
      </c>
      <c r="N1422" s="48" t="s">
        <v>22</v>
      </c>
      <c r="O1422" s="49">
        <v>12410997.809386</v>
      </c>
      <c r="P1422" s="50">
        <v>18964004.649999999</v>
      </c>
      <c r="Q1422" s="51">
        <f t="shared" ref="Q1422:Q1485" si="23">ROUND(P1422/$P$2,6)</f>
        <v>5.5500000000000005E-4</v>
      </c>
      <c r="R1422" s="51"/>
    </row>
    <row r="1423" spans="1:18" outlineLevel="3">
      <c r="A1423" s="48">
        <v>1422</v>
      </c>
      <c r="B1423" s="48">
        <v>4</v>
      </c>
      <c r="C1423" s="48" t="s">
        <v>3033</v>
      </c>
      <c r="D1423" s="48" t="s">
        <v>3033</v>
      </c>
      <c r="E1423" s="48" t="s">
        <v>2087</v>
      </c>
      <c r="F1423" s="48" t="s">
        <v>2088</v>
      </c>
      <c r="G1423" s="48" t="s">
        <v>24</v>
      </c>
      <c r="H1423" s="48" t="s">
        <v>40</v>
      </c>
      <c r="I1423" s="48" t="s">
        <v>2995</v>
      </c>
      <c r="J1423" s="48"/>
      <c r="K1423" s="48" t="s">
        <v>3034</v>
      </c>
      <c r="L1423" s="48" t="s">
        <v>3033</v>
      </c>
      <c r="M1423" s="48" t="s">
        <v>3035</v>
      </c>
      <c r="N1423" s="48" t="s">
        <v>22</v>
      </c>
      <c r="O1423" s="49">
        <v>7642860.5583819998</v>
      </c>
      <c r="P1423" s="50">
        <v>18943594.18</v>
      </c>
      <c r="Q1423" s="51">
        <f t="shared" si="23"/>
        <v>5.5400000000000002E-4</v>
      </c>
      <c r="R1423" s="51"/>
    </row>
    <row r="1424" spans="1:18" outlineLevel="3">
      <c r="A1424" s="48">
        <v>1423</v>
      </c>
      <c r="B1424" s="48">
        <v>4</v>
      </c>
      <c r="C1424" s="48" t="s">
        <v>3036</v>
      </c>
      <c r="D1424" s="48" t="s">
        <v>3036</v>
      </c>
      <c r="E1424" s="48" t="s">
        <v>2087</v>
      </c>
      <c r="F1424" s="48" t="s">
        <v>2088</v>
      </c>
      <c r="G1424" s="48" t="s">
        <v>24</v>
      </c>
      <c r="H1424" s="48" t="s">
        <v>40</v>
      </c>
      <c r="I1424" s="48" t="s">
        <v>2995</v>
      </c>
      <c r="J1424" s="48"/>
      <c r="K1424" s="48" t="s">
        <v>3037</v>
      </c>
      <c r="L1424" s="48" t="s">
        <v>3036</v>
      </c>
      <c r="M1424" s="48" t="s">
        <v>3008</v>
      </c>
      <c r="N1424" s="48" t="s">
        <v>22</v>
      </c>
      <c r="O1424" s="49">
        <v>8845376.9876680002</v>
      </c>
      <c r="P1424" s="50">
        <v>18552293.690000001</v>
      </c>
      <c r="Q1424" s="51">
        <f t="shared" si="23"/>
        <v>5.4299999999999997E-4</v>
      </c>
      <c r="R1424" s="51"/>
    </row>
    <row r="1425" spans="1:18" outlineLevel="3">
      <c r="A1425" s="48">
        <v>1424</v>
      </c>
      <c r="B1425" s="48">
        <v>4</v>
      </c>
      <c r="C1425" s="48" t="s">
        <v>3038</v>
      </c>
      <c r="D1425" s="48" t="s">
        <v>3038</v>
      </c>
      <c r="E1425" s="48" t="s">
        <v>2087</v>
      </c>
      <c r="F1425" s="48" t="s">
        <v>2088</v>
      </c>
      <c r="G1425" s="48" t="s">
        <v>24</v>
      </c>
      <c r="H1425" s="48" t="s">
        <v>40</v>
      </c>
      <c r="I1425" s="48" t="s">
        <v>2995</v>
      </c>
      <c r="J1425" s="48"/>
      <c r="K1425" s="48" t="s">
        <v>3039</v>
      </c>
      <c r="L1425" s="48" t="s">
        <v>3038</v>
      </c>
      <c r="M1425" s="48" t="s">
        <v>350</v>
      </c>
      <c r="N1425" s="48" t="s">
        <v>22</v>
      </c>
      <c r="O1425" s="49">
        <v>11313374.828468001</v>
      </c>
      <c r="P1425" s="50">
        <v>18535833.32</v>
      </c>
      <c r="Q1425" s="51">
        <f t="shared" si="23"/>
        <v>5.4199999999999995E-4</v>
      </c>
      <c r="R1425" s="51"/>
    </row>
    <row r="1426" spans="1:18" outlineLevel="3">
      <c r="A1426" s="48">
        <v>1425</v>
      </c>
      <c r="B1426" s="48">
        <v>4</v>
      </c>
      <c r="C1426" s="48" t="s">
        <v>3040</v>
      </c>
      <c r="D1426" s="48" t="s">
        <v>3040</v>
      </c>
      <c r="E1426" s="48" t="s">
        <v>2087</v>
      </c>
      <c r="F1426" s="48" t="s">
        <v>2088</v>
      </c>
      <c r="G1426" s="48" t="s">
        <v>24</v>
      </c>
      <c r="H1426" s="48" t="s">
        <v>40</v>
      </c>
      <c r="I1426" s="48" t="s">
        <v>2995</v>
      </c>
      <c r="J1426" s="48"/>
      <c r="K1426" s="48" t="s">
        <v>3041</v>
      </c>
      <c r="L1426" s="48" t="s">
        <v>3040</v>
      </c>
      <c r="M1426" s="48" t="s">
        <v>2997</v>
      </c>
      <c r="N1426" s="48" t="s">
        <v>22</v>
      </c>
      <c r="O1426" s="49">
        <v>2758306.6150850002</v>
      </c>
      <c r="P1426" s="50">
        <v>14967123.35</v>
      </c>
      <c r="Q1426" s="51">
        <f t="shared" si="23"/>
        <v>4.3800000000000002E-4</v>
      </c>
      <c r="R1426" s="51"/>
    </row>
    <row r="1427" spans="1:18" outlineLevel="3">
      <c r="A1427" s="48">
        <v>1426</v>
      </c>
      <c r="B1427" s="48">
        <v>4</v>
      </c>
      <c r="C1427" s="48" t="s">
        <v>3042</v>
      </c>
      <c r="D1427" s="48" t="s">
        <v>3042</v>
      </c>
      <c r="E1427" s="48" t="s">
        <v>2087</v>
      </c>
      <c r="F1427" s="48" t="s">
        <v>2088</v>
      </c>
      <c r="G1427" s="48" t="s">
        <v>24</v>
      </c>
      <c r="H1427" s="48" t="s">
        <v>40</v>
      </c>
      <c r="I1427" s="48" t="s">
        <v>2995</v>
      </c>
      <c r="J1427" s="48"/>
      <c r="K1427" s="48" t="s">
        <v>3043</v>
      </c>
      <c r="L1427" s="48" t="s">
        <v>3042</v>
      </c>
      <c r="M1427" s="48" t="s">
        <v>3043</v>
      </c>
      <c r="N1427" s="48" t="s">
        <v>22</v>
      </c>
      <c r="O1427" s="49">
        <v>12428386.781674</v>
      </c>
      <c r="P1427" s="50">
        <v>14571040.66</v>
      </c>
      <c r="Q1427" s="51">
        <f t="shared" si="23"/>
        <v>4.26E-4</v>
      </c>
      <c r="R1427" s="51"/>
    </row>
    <row r="1428" spans="1:18" outlineLevel="3">
      <c r="A1428" s="48">
        <v>1427</v>
      </c>
      <c r="B1428" s="48">
        <v>4</v>
      </c>
      <c r="C1428" s="48" t="s">
        <v>3044</v>
      </c>
      <c r="D1428" s="48" t="s">
        <v>3044</v>
      </c>
      <c r="E1428" s="48" t="s">
        <v>2087</v>
      </c>
      <c r="F1428" s="48" t="s">
        <v>2088</v>
      </c>
      <c r="G1428" s="48" t="s">
        <v>24</v>
      </c>
      <c r="H1428" s="48" t="s">
        <v>40</v>
      </c>
      <c r="I1428" s="48" t="s">
        <v>2995</v>
      </c>
      <c r="J1428" s="48"/>
      <c r="K1428" s="48" t="s">
        <v>3045</v>
      </c>
      <c r="L1428" s="48" t="s">
        <v>3044</v>
      </c>
      <c r="M1428" s="48" t="s">
        <v>2674</v>
      </c>
      <c r="N1428" s="48" t="s">
        <v>22</v>
      </c>
      <c r="O1428" s="49">
        <v>5684326.3737420002</v>
      </c>
      <c r="P1428" s="50">
        <v>14548464.92</v>
      </c>
      <c r="Q1428" s="51">
        <f t="shared" si="23"/>
        <v>4.26E-4</v>
      </c>
      <c r="R1428" s="51"/>
    </row>
    <row r="1429" spans="1:18" outlineLevel="3">
      <c r="A1429" s="48">
        <v>1428</v>
      </c>
      <c r="B1429" s="48">
        <v>4</v>
      </c>
      <c r="C1429" s="48" t="s">
        <v>3046</v>
      </c>
      <c r="D1429" s="48" t="s">
        <v>3046</v>
      </c>
      <c r="E1429" s="48" t="s">
        <v>2087</v>
      </c>
      <c r="F1429" s="48" t="s">
        <v>2088</v>
      </c>
      <c r="G1429" s="48" t="s">
        <v>24</v>
      </c>
      <c r="H1429" s="48" t="s">
        <v>40</v>
      </c>
      <c r="I1429" s="48" t="s">
        <v>2995</v>
      </c>
      <c r="J1429" s="48"/>
      <c r="K1429" s="48" t="s">
        <v>3047</v>
      </c>
      <c r="L1429" s="48" t="s">
        <v>3046</v>
      </c>
      <c r="M1429" s="48" t="s">
        <v>2571</v>
      </c>
      <c r="N1429" s="48" t="s">
        <v>22</v>
      </c>
      <c r="O1429" s="49">
        <v>6378843.9403950004</v>
      </c>
      <c r="P1429" s="50">
        <v>13678155.060000001</v>
      </c>
      <c r="Q1429" s="51">
        <f t="shared" si="23"/>
        <v>4.0000000000000002E-4</v>
      </c>
      <c r="R1429" s="51"/>
    </row>
    <row r="1430" spans="1:18" outlineLevel="3">
      <c r="A1430" s="48">
        <v>1429</v>
      </c>
      <c r="B1430" s="48">
        <v>4</v>
      </c>
      <c r="C1430" s="48" t="s">
        <v>3048</v>
      </c>
      <c r="D1430" s="48" t="s">
        <v>3048</v>
      </c>
      <c r="E1430" s="48" t="s">
        <v>2087</v>
      </c>
      <c r="F1430" s="48" t="s">
        <v>2088</v>
      </c>
      <c r="G1430" s="48" t="s">
        <v>24</v>
      </c>
      <c r="H1430" s="48" t="s">
        <v>40</v>
      </c>
      <c r="I1430" s="48" t="s">
        <v>2995</v>
      </c>
      <c r="J1430" s="48"/>
      <c r="K1430" s="48" t="s">
        <v>3049</v>
      </c>
      <c r="L1430" s="48" t="s">
        <v>3048</v>
      </c>
      <c r="M1430" s="48" t="s">
        <v>2959</v>
      </c>
      <c r="N1430" s="48" t="s">
        <v>22</v>
      </c>
      <c r="O1430" s="49">
        <v>7397819.3216859996</v>
      </c>
      <c r="P1430" s="50">
        <v>12626598.02</v>
      </c>
      <c r="Q1430" s="51">
        <f t="shared" si="23"/>
        <v>3.6900000000000002E-4</v>
      </c>
      <c r="R1430" s="51"/>
    </row>
    <row r="1431" spans="1:18" outlineLevel="3">
      <c r="A1431" s="48">
        <v>1430</v>
      </c>
      <c r="B1431" s="48">
        <v>4</v>
      </c>
      <c r="C1431" s="48" t="s">
        <v>3050</v>
      </c>
      <c r="D1431" s="48" t="s">
        <v>3050</v>
      </c>
      <c r="E1431" s="48" t="s">
        <v>2087</v>
      </c>
      <c r="F1431" s="48" t="s">
        <v>2088</v>
      </c>
      <c r="G1431" s="48" t="s">
        <v>24</v>
      </c>
      <c r="H1431" s="48" t="s">
        <v>40</v>
      </c>
      <c r="I1431" s="48" t="s">
        <v>2995</v>
      </c>
      <c r="J1431" s="48"/>
      <c r="K1431" s="48" t="s">
        <v>3051</v>
      </c>
      <c r="L1431" s="48" t="s">
        <v>3050</v>
      </c>
      <c r="M1431" s="48" t="s">
        <v>2805</v>
      </c>
      <c r="N1431" s="48" t="s">
        <v>22</v>
      </c>
      <c r="O1431" s="49">
        <v>2258310.1642769999</v>
      </c>
      <c r="P1431" s="50">
        <v>12057795.460000001</v>
      </c>
      <c r="Q1431" s="51">
        <f t="shared" si="23"/>
        <v>3.5300000000000002E-4</v>
      </c>
      <c r="R1431" s="51"/>
    </row>
    <row r="1432" spans="1:18" outlineLevel="3">
      <c r="A1432" s="48">
        <v>1431</v>
      </c>
      <c r="B1432" s="48">
        <v>4</v>
      </c>
      <c r="C1432" s="48" t="s">
        <v>3052</v>
      </c>
      <c r="D1432" s="48" t="s">
        <v>3052</v>
      </c>
      <c r="E1432" s="48" t="s">
        <v>2087</v>
      </c>
      <c r="F1432" s="48" t="s">
        <v>2088</v>
      </c>
      <c r="G1432" s="48" t="s">
        <v>24</v>
      </c>
      <c r="H1432" s="48" t="s">
        <v>40</v>
      </c>
      <c r="I1432" s="48" t="s">
        <v>2995</v>
      </c>
      <c r="J1432" s="48"/>
      <c r="K1432" s="48" t="s">
        <v>3053</v>
      </c>
      <c r="L1432" s="48" t="s">
        <v>3052</v>
      </c>
      <c r="M1432" s="48" t="s">
        <v>3018</v>
      </c>
      <c r="N1432" s="48" t="s">
        <v>22</v>
      </c>
      <c r="O1432" s="49">
        <v>8620737.5131139997</v>
      </c>
      <c r="P1432" s="50">
        <v>11971618.18</v>
      </c>
      <c r="Q1432" s="51">
        <f t="shared" si="23"/>
        <v>3.5E-4</v>
      </c>
      <c r="R1432" s="51"/>
    </row>
    <row r="1433" spans="1:18" outlineLevel="3">
      <c r="A1433" s="48">
        <v>1432</v>
      </c>
      <c r="B1433" s="48">
        <v>4</v>
      </c>
      <c r="C1433" s="48" t="s">
        <v>3054</v>
      </c>
      <c r="D1433" s="48" t="s">
        <v>3054</v>
      </c>
      <c r="E1433" s="48" t="s">
        <v>2087</v>
      </c>
      <c r="F1433" s="48" t="s">
        <v>2088</v>
      </c>
      <c r="G1433" s="48" t="s">
        <v>24</v>
      </c>
      <c r="H1433" s="48" t="s">
        <v>40</v>
      </c>
      <c r="I1433" s="48" t="s">
        <v>2995</v>
      </c>
      <c r="J1433" s="48"/>
      <c r="K1433" s="48" t="s">
        <v>3055</v>
      </c>
      <c r="L1433" s="48" t="s">
        <v>3054</v>
      </c>
      <c r="M1433" s="48" t="s">
        <v>59</v>
      </c>
      <c r="N1433" s="48" t="s">
        <v>22</v>
      </c>
      <c r="O1433" s="49">
        <v>11270894.520025</v>
      </c>
      <c r="P1433" s="50">
        <v>11672138.359999999</v>
      </c>
      <c r="Q1433" s="51">
        <f t="shared" si="23"/>
        <v>3.4200000000000002E-4</v>
      </c>
      <c r="R1433" s="51"/>
    </row>
    <row r="1434" spans="1:18" outlineLevel="3">
      <c r="A1434" s="48">
        <v>1433</v>
      </c>
      <c r="B1434" s="48">
        <v>4</v>
      </c>
      <c r="C1434" s="48" t="s">
        <v>3056</v>
      </c>
      <c r="D1434" s="48" t="s">
        <v>3056</v>
      </c>
      <c r="E1434" s="48" t="s">
        <v>2087</v>
      </c>
      <c r="F1434" s="48" t="s">
        <v>2088</v>
      </c>
      <c r="G1434" s="48" t="s">
        <v>24</v>
      </c>
      <c r="H1434" s="48" t="s">
        <v>40</v>
      </c>
      <c r="I1434" s="48" t="s">
        <v>2995</v>
      </c>
      <c r="J1434" s="48"/>
      <c r="K1434" s="48" t="s">
        <v>3057</v>
      </c>
      <c r="L1434" s="48" t="s">
        <v>3056</v>
      </c>
      <c r="M1434" s="48" t="s">
        <v>2485</v>
      </c>
      <c r="N1434" s="48" t="s">
        <v>22</v>
      </c>
      <c r="O1434" s="49">
        <v>6758832.4149979996</v>
      </c>
      <c r="P1434" s="50">
        <v>11379170.25</v>
      </c>
      <c r="Q1434" s="51">
        <f t="shared" si="23"/>
        <v>3.3300000000000002E-4</v>
      </c>
      <c r="R1434" s="51"/>
    </row>
    <row r="1435" spans="1:18" outlineLevel="3">
      <c r="A1435" s="48">
        <v>1434</v>
      </c>
      <c r="B1435" s="48">
        <v>4</v>
      </c>
      <c r="C1435" s="48" t="s">
        <v>3058</v>
      </c>
      <c r="D1435" s="48" t="s">
        <v>3058</v>
      </c>
      <c r="E1435" s="48" t="s">
        <v>2087</v>
      </c>
      <c r="F1435" s="48" t="s">
        <v>2088</v>
      </c>
      <c r="G1435" s="48" t="s">
        <v>24</v>
      </c>
      <c r="H1435" s="48" t="s">
        <v>40</v>
      </c>
      <c r="I1435" s="48" t="s">
        <v>2995</v>
      </c>
      <c r="J1435" s="48"/>
      <c r="K1435" s="48" t="s">
        <v>3059</v>
      </c>
      <c r="L1435" s="48" t="s">
        <v>3058</v>
      </c>
      <c r="M1435" s="48" t="s">
        <v>59</v>
      </c>
      <c r="N1435" s="48" t="s">
        <v>22</v>
      </c>
      <c r="O1435" s="49">
        <v>4832712.9009490004</v>
      </c>
      <c r="P1435" s="50">
        <v>11321113.24</v>
      </c>
      <c r="Q1435" s="51">
        <f t="shared" si="23"/>
        <v>3.3100000000000002E-4</v>
      </c>
      <c r="R1435" s="51"/>
    </row>
    <row r="1436" spans="1:18" outlineLevel="3">
      <c r="A1436" s="48">
        <v>1435</v>
      </c>
      <c r="B1436" s="48">
        <v>4</v>
      </c>
      <c r="C1436" s="48" t="s">
        <v>3060</v>
      </c>
      <c r="D1436" s="48" t="s">
        <v>3060</v>
      </c>
      <c r="E1436" s="48" t="s">
        <v>2087</v>
      </c>
      <c r="F1436" s="48" t="s">
        <v>2088</v>
      </c>
      <c r="G1436" s="48" t="s">
        <v>24</v>
      </c>
      <c r="H1436" s="48" t="s">
        <v>40</v>
      </c>
      <c r="I1436" s="48" t="s">
        <v>2995</v>
      </c>
      <c r="J1436" s="48"/>
      <c r="K1436" s="48" t="s">
        <v>3061</v>
      </c>
      <c r="L1436" s="48" t="s">
        <v>3060</v>
      </c>
      <c r="M1436" s="48" t="s">
        <v>2099</v>
      </c>
      <c r="N1436" s="48" t="s">
        <v>22</v>
      </c>
      <c r="O1436" s="49">
        <v>207852.303655</v>
      </c>
      <c r="P1436" s="50">
        <v>10822994.16</v>
      </c>
      <c r="Q1436" s="51">
        <f t="shared" si="23"/>
        <v>3.1700000000000001E-4</v>
      </c>
      <c r="R1436" s="51"/>
    </row>
    <row r="1437" spans="1:18" outlineLevel="3">
      <c r="A1437" s="48">
        <v>1436</v>
      </c>
      <c r="B1437" s="48">
        <v>4</v>
      </c>
      <c r="C1437" s="48" t="s">
        <v>3062</v>
      </c>
      <c r="D1437" s="48" t="s">
        <v>3062</v>
      </c>
      <c r="E1437" s="48" t="s">
        <v>2087</v>
      </c>
      <c r="F1437" s="48" t="s">
        <v>2088</v>
      </c>
      <c r="G1437" s="48" t="s">
        <v>24</v>
      </c>
      <c r="H1437" s="48" t="s">
        <v>40</v>
      </c>
      <c r="I1437" s="48" t="s">
        <v>2995</v>
      </c>
      <c r="J1437" s="48"/>
      <c r="K1437" s="48" t="s">
        <v>3063</v>
      </c>
      <c r="L1437" s="48" t="s">
        <v>3062</v>
      </c>
      <c r="M1437" s="48" t="s">
        <v>3064</v>
      </c>
      <c r="N1437" s="48" t="s">
        <v>22</v>
      </c>
      <c r="O1437" s="49">
        <v>8195976.9721480003</v>
      </c>
      <c r="P1437" s="50">
        <v>10337094</v>
      </c>
      <c r="Q1437" s="51">
        <f t="shared" si="23"/>
        <v>3.0200000000000002E-4</v>
      </c>
      <c r="R1437" s="51"/>
    </row>
    <row r="1438" spans="1:18" outlineLevel="3">
      <c r="A1438" s="48">
        <v>1437</v>
      </c>
      <c r="B1438" s="48">
        <v>4</v>
      </c>
      <c r="C1438" s="48" t="s">
        <v>3065</v>
      </c>
      <c r="D1438" s="48" t="s">
        <v>3065</v>
      </c>
      <c r="E1438" s="48" t="s">
        <v>2087</v>
      </c>
      <c r="F1438" s="48" t="s">
        <v>2088</v>
      </c>
      <c r="G1438" s="48" t="s">
        <v>24</v>
      </c>
      <c r="H1438" s="48" t="s">
        <v>40</v>
      </c>
      <c r="I1438" s="48" t="s">
        <v>2995</v>
      </c>
      <c r="J1438" s="48"/>
      <c r="K1438" s="48" t="s">
        <v>3066</v>
      </c>
      <c r="L1438" s="48" t="s">
        <v>3065</v>
      </c>
      <c r="M1438" s="48" t="s">
        <v>2309</v>
      </c>
      <c r="N1438" s="48" t="s">
        <v>22</v>
      </c>
      <c r="O1438" s="49">
        <v>4935103.9117930001</v>
      </c>
      <c r="P1438" s="50">
        <v>10012338.82</v>
      </c>
      <c r="Q1438" s="51">
        <f t="shared" si="23"/>
        <v>2.9300000000000002E-4</v>
      </c>
      <c r="R1438" s="51"/>
    </row>
    <row r="1439" spans="1:18" outlineLevel="3">
      <c r="A1439" s="48">
        <v>1438</v>
      </c>
      <c r="B1439" s="48">
        <v>4</v>
      </c>
      <c r="C1439" s="48" t="s">
        <v>3067</v>
      </c>
      <c r="D1439" s="48" t="s">
        <v>3067</v>
      </c>
      <c r="E1439" s="48" t="s">
        <v>2087</v>
      </c>
      <c r="F1439" s="48" t="s">
        <v>2088</v>
      </c>
      <c r="G1439" s="48" t="s">
        <v>24</v>
      </c>
      <c r="H1439" s="48" t="s">
        <v>40</v>
      </c>
      <c r="I1439" s="48" t="s">
        <v>2995</v>
      </c>
      <c r="J1439" s="48"/>
      <c r="K1439" s="48" t="s">
        <v>3068</v>
      </c>
      <c r="L1439" s="48" t="s">
        <v>3067</v>
      </c>
      <c r="M1439" s="48" t="s">
        <v>3069</v>
      </c>
      <c r="N1439" s="48" t="s">
        <v>22</v>
      </c>
      <c r="O1439" s="49">
        <v>5209050.8080190001</v>
      </c>
      <c r="P1439" s="50">
        <v>9887820.2400000002</v>
      </c>
      <c r="Q1439" s="51">
        <f t="shared" si="23"/>
        <v>2.8899999999999998E-4</v>
      </c>
      <c r="R1439" s="51"/>
    </row>
    <row r="1440" spans="1:18" outlineLevel="3">
      <c r="A1440" s="48">
        <v>1439</v>
      </c>
      <c r="B1440" s="48">
        <v>4</v>
      </c>
      <c r="C1440" s="48" t="s">
        <v>3070</v>
      </c>
      <c r="D1440" s="48" t="s">
        <v>3070</v>
      </c>
      <c r="E1440" s="48" t="s">
        <v>2087</v>
      </c>
      <c r="F1440" s="48" t="s">
        <v>2088</v>
      </c>
      <c r="G1440" s="48" t="s">
        <v>24</v>
      </c>
      <c r="H1440" s="48" t="s">
        <v>40</v>
      </c>
      <c r="I1440" s="48" t="s">
        <v>2995</v>
      </c>
      <c r="J1440" s="48"/>
      <c r="K1440" s="48" t="s">
        <v>3071</v>
      </c>
      <c r="L1440" s="48" t="s">
        <v>3070</v>
      </c>
      <c r="M1440" s="48" t="s">
        <v>2099</v>
      </c>
      <c r="N1440" s="48" t="s">
        <v>22</v>
      </c>
      <c r="O1440" s="49">
        <v>446357.815604</v>
      </c>
      <c r="P1440" s="50">
        <v>9837860.1600000001</v>
      </c>
      <c r="Q1440" s="51">
        <f t="shared" si="23"/>
        <v>2.8800000000000001E-4</v>
      </c>
      <c r="R1440" s="51"/>
    </row>
    <row r="1441" spans="1:18" outlineLevel="3">
      <c r="A1441" s="48">
        <v>1440</v>
      </c>
      <c r="B1441" s="48">
        <v>4</v>
      </c>
      <c r="C1441" s="48" t="s">
        <v>3072</v>
      </c>
      <c r="D1441" s="48" t="s">
        <v>3072</v>
      </c>
      <c r="E1441" s="48" t="s">
        <v>2087</v>
      </c>
      <c r="F1441" s="48" t="s">
        <v>2088</v>
      </c>
      <c r="G1441" s="48" t="s">
        <v>24</v>
      </c>
      <c r="H1441" s="48" t="s">
        <v>40</v>
      </c>
      <c r="I1441" s="48" t="s">
        <v>2995</v>
      </c>
      <c r="J1441" s="48"/>
      <c r="K1441" s="48" t="s">
        <v>3073</v>
      </c>
      <c r="L1441" s="48" t="s">
        <v>3072</v>
      </c>
      <c r="M1441" s="48" t="s">
        <v>144</v>
      </c>
      <c r="N1441" s="48" t="s">
        <v>22</v>
      </c>
      <c r="O1441" s="49">
        <v>271940.58721799997</v>
      </c>
      <c r="P1441" s="50">
        <v>9545169</v>
      </c>
      <c r="Q1441" s="51">
        <f t="shared" si="23"/>
        <v>2.7900000000000001E-4</v>
      </c>
      <c r="R1441" s="51"/>
    </row>
    <row r="1442" spans="1:18" outlineLevel="3">
      <c r="A1442" s="48">
        <v>1441</v>
      </c>
      <c r="B1442" s="48">
        <v>4</v>
      </c>
      <c r="C1442" s="48" t="s">
        <v>3074</v>
      </c>
      <c r="D1442" s="48" t="s">
        <v>3074</v>
      </c>
      <c r="E1442" s="48" t="s">
        <v>2087</v>
      </c>
      <c r="F1442" s="48" t="s">
        <v>2088</v>
      </c>
      <c r="G1442" s="48" t="s">
        <v>24</v>
      </c>
      <c r="H1442" s="48" t="s">
        <v>40</v>
      </c>
      <c r="I1442" s="48" t="s">
        <v>2995</v>
      </c>
      <c r="J1442" s="48"/>
      <c r="K1442" s="48" t="s">
        <v>3075</v>
      </c>
      <c r="L1442" s="48" t="s">
        <v>3074</v>
      </c>
      <c r="M1442" s="48" t="s">
        <v>62</v>
      </c>
      <c r="N1442" s="48" t="s">
        <v>22</v>
      </c>
      <c r="O1442" s="49">
        <v>9203507.5549250003</v>
      </c>
      <c r="P1442" s="50">
        <v>9438197</v>
      </c>
      <c r="Q1442" s="51">
        <f t="shared" si="23"/>
        <v>2.7599999999999999E-4</v>
      </c>
      <c r="R1442" s="51"/>
    </row>
    <row r="1443" spans="1:18" outlineLevel="3">
      <c r="A1443" s="48">
        <v>1442</v>
      </c>
      <c r="B1443" s="48">
        <v>4</v>
      </c>
      <c r="C1443" s="48" t="s">
        <v>3076</v>
      </c>
      <c r="D1443" s="48" t="s">
        <v>3076</v>
      </c>
      <c r="E1443" s="48" t="s">
        <v>2087</v>
      </c>
      <c r="F1443" s="48" t="s">
        <v>2088</v>
      </c>
      <c r="G1443" s="48" t="s">
        <v>24</v>
      </c>
      <c r="H1443" s="48" t="s">
        <v>40</v>
      </c>
      <c r="I1443" s="48" t="s">
        <v>2995</v>
      </c>
      <c r="J1443" s="48"/>
      <c r="K1443" s="48" t="s">
        <v>3077</v>
      </c>
      <c r="L1443" s="48" t="s">
        <v>3076</v>
      </c>
      <c r="M1443" s="48" t="s">
        <v>225</v>
      </c>
      <c r="N1443" s="48" t="s">
        <v>22</v>
      </c>
      <c r="O1443" s="49">
        <v>7251855.4466040004</v>
      </c>
      <c r="P1443" s="50">
        <v>9336763.8900000006</v>
      </c>
      <c r="Q1443" s="51">
        <f t="shared" si="23"/>
        <v>2.7300000000000002E-4</v>
      </c>
      <c r="R1443" s="51"/>
    </row>
    <row r="1444" spans="1:18" outlineLevel="3">
      <c r="A1444" s="48">
        <v>1443</v>
      </c>
      <c r="B1444" s="48">
        <v>4</v>
      </c>
      <c r="C1444" s="48" t="s">
        <v>3078</v>
      </c>
      <c r="D1444" s="48" t="s">
        <v>3078</v>
      </c>
      <c r="E1444" s="48" t="s">
        <v>2087</v>
      </c>
      <c r="F1444" s="48" t="s">
        <v>2088</v>
      </c>
      <c r="G1444" s="48" t="s">
        <v>24</v>
      </c>
      <c r="H1444" s="48" t="s">
        <v>40</v>
      </c>
      <c r="I1444" s="48" t="s">
        <v>2995</v>
      </c>
      <c r="J1444" s="48"/>
      <c r="K1444" s="48" t="s">
        <v>3079</v>
      </c>
      <c r="L1444" s="48" t="s">
        <v>3078</v>
      </c>
      <c r="M1444" s="48" t="s">
        <v>144</v>
      </c>
      <c r="N1444" s="48" t="s">
        <v>22</v>
      </c>
      <c r="O1444" s="49">
        <v>394917.506513</v>
      </c>
      <c r="P1444" s="50">
        <v>8818784.3599999994</v>
      </c>
      <c r="Q1444" s="51">
        <f t="shared" si="23"/>
        <v>2.5799999999999998E-4</v>
      </c>
      <c r="R1444" s="51"/>
    </row>
    <row r="1445" spans="1:18" outlineLevel="3">
      <c r="A1445" s="48">
        <v>1444</v>
      </c>
      <c r="B1445" s="48">
        <v>4</v>
      </c>
      <c r="C1445" s="48" t="s">
        <v>3080</v>
      </c>
      <c r="D1445" s="48" t="s">
        <v>3080</v>
      </c>
      <c r="E1445" s="48" t="s">
        <v>2087</v>
      </c>
      <c r="F1445" s="48" t="s">
        <v>2088</v>
      </c>
      <c r="G1445" s="48" t="s">
        <v>24</v>
      </c>
      <c r="H1445" s="48" t="s">
        <v>40</v>
      </c>
      <c r="I1445" s="48" t="s">
        <v>2995</v>
      </c>
      <c r="J1445" s="48"/>
      <c r="K1445" s="48" t="s">
        <v>3081</v>
      </c>
      <c r="L1445" s="48" t="s">
        <v>3080</v>
      </c>
      <c r="M1445" s="48" t="s">
        <v>2681</v>
      </c>
      <c r="N1445" s="48" t="s">
        <v>22</v>
      </c>
      <c r="O1445" s="49">
        <v>5691405.2085739998</v>
      </c>
      <c r="P1445" s="50">
        <v>8461412.1199999992</v>
      </c>
      <c r="Q1445" s="51">
        <f t="shared" si="23"/>
        <v>2.4800000000000001E-4</v>
      </c>
      <c r="R1445" s="51"/>
    </row>
    <row r="1446" spans="1:18" outlineLevel="3">
      <c r="A1446" s="48">
        <v>1445</v>
      </c>
      <c r="B1446" s="48">
        <v>4</v>
      </c>
      <c r="C1446" s="48" t="s">
        <v>3082</v>
      </c>
      <c r="D1446" s="48" t="s">
        <v>3082</v>
      </c>
      <c r="E1446" s="48" t="s">
        <v>2087</v>
      </c>
      <c r="F1446" s="48" t="s">
        <v>2088</v>
      </c>
      <c r="G1446" s="48" t="s">
        <v>24</v>
      </c>
      <c r="H1446" s="48" t="s">
        <v>40</v>
      </c>
      <c r="I1446" s="48" t="s">
        <v>2995</v>
      </c>
      <c r="J1446" s="48"/>
      <c r="K1446" s="48" t="s">
        <v>3083</v>
      </c>
      <c r="L1446" s="48" t="s">
        <v>3082</v>
      </c>
      <c r="M1446" s="48" t="s">
        <v>59</v>
      </c>
      <c r="N1446" s="48" t="s">
        <v>22</v>
      </c>
      <c r="O1446" s="49">
        <v>3858661.0404119999</v>
      </c>
      <c r="P1446" s="50">
        <v>8199268.8399999999</v>
      </c>
      <c r="Q1446" s="51">
        <f t="shared" si="23"/>
        <v>2.4000000000000001E-4</v>
      </c>
      <c r="R1446" s="51"/>
    </row>
    <row r="1447" spans="1:18" outlineLevel="3">
      <c r="A1447" s="48">
        <v>1446</v>
      </c>
      <c r="B1447" s="48">
        <v>4</v>
      </c>
      <c r="C1447" s="48" t="s">
        <v>3084</v>
      </c>
      <c r="D1447" s="48" t="s">
        <v>3084</v>
      </c>
      <c r="E1447" s="48" t="s">
        <v>2087</v>
      </c>
      <c r="F1447" s="48" t="s">
        <v>2088</v>
      </c>
      <c r="G1447" s="48" t="s">
        <v>24</v>
      </c>
      <c r="H1447" s="48" t="s">
        <v>40</v>
      </c>
      <c r="I1447" s="48" t="s">
        <v>2995</v>
      </c>
      <c r="J1447" s="48"/>
      <c r="K1447" s="48" t="s">
        <v>3085</v>
      </c>
      <c r="L1447" s="48" t="s">
        <v>3084</v>
      </c>
      <c r="M1447" s="48" t="s">
        <v>2121</v>
      </c>
      <c r="N1447" s="48" t="s">
        <v>22</v>
      </c>
      <c r="O1447" s="49">
        <v>4393855.9288090002</v>
      </c>
      <c r="P1447" s="50">
        <v>7590825.5</v>
      </c>
      <c r="Q1447" s="51">
        <f t="shared" si="23"/>
        <v>2.22E-4</v>
      </c>
      <c r="R1447" s="51"/>
    </row>
    <row r="1448" spans="1:18" outlineLevel="3">
      <c r="A1448" s="48">
        <v>1447</v>
      </c>
      <c r="B1448" s="48">
        <v>4</v>
      </c>
      <c r="C1448" s="48" t="s">
        <v>3086</v>
      </c>
      <c r="D1448" s="48" t="s">
        <v>3086</v>
      </c>
      <c r="E1448" s="48" t="s">
        <v>2087</v>
      </c>
      <c r="F1448" s="48" t="s">
        <v>2088</v>
      </c>
      <c r="G1448" s="48" t="s">
        <v>24</v>
      </c>
      <c r="H1448" s="48" t="s">
        <v>40</v>
      </c>
      <c r="I1448" s="48" t="s">
        <v>2995</v>
      </c>
      <c r="J1448" s="48"/>
      <c r="K1448" s="48" t="s">
        <v>3087</v>
      </c>
      <c r="L1448" s="48" t="s">
        <v>3086</v>
      </c>
      <c r="M1448" s="48" t="s">
        <v>2110</v>
      </c>
      <c r="N1448" s="48" t="s">
        <v>22</v>
      </c>
      <c r="O1448" s="49">
        <v>619535.46224100003</v>
      </c>
      <c r="P1448" s="50">
        <v>6938636.0999999996</v>
      </c>
      <c r="Q1448" s="51">
        <f t="shared" si="23"/>
        <v>2.03E-4</v>
      </c>
      <c r="R1448" s="51"/>
    </row>
    <row r="1449" spans="1:18" outlineLevel="3">
      <c r="A1449" s="48">
        <v>1448</v>
      </c>
      <c r="B1449" s="48">
        <v>4</v>
      </c>
      <c r="C1449" s="48" t="s">
        <v>3088</v>
      </c>
      <c r="D1449" s="48" t="s">
        <v>3088</v>
      </c>
      <c r="E1449" s="48" t="s">
        <v>2087</v>
      </c>
      <c r="F1449" s="48" t="s">
        <v>2088</v>
      </c>
      <c r="G1449" s="48" t="s">
        <v>24</v>
      </c>
      <c r="H1449" s="48" t="s">
        <v>40</v>
      </c>
      <c r="I1449" s="48" t="s">
        <v>2995</v>
      </c>
      <c r="J1449" s="48"/>
      <c r="K1449" s="48" t="s">
        <v>3089</v>
      </c>
      <c r="L1449" s="48" t="s">
        <v>3088</v>
      </c>
      <c r="M1449" s="48" t="s">
        <v>2823</v>
      </c>
      <c r="N1449" s="48" t="s">
        <v>22</v>
      </c>
      <c r="O1449" s="49">
        <v>3837786.2293770001</v>
      </c>
      <c r="P1449" s="50">
        <v>6595619.4100000001</v>
      </c>
      <c r="Q1449" s="51">
        <f t="shared" si="23"/>
        <v>1.93E-4</v>
      </c>
      <c r="R1449" s="51"/>
    </row>
    <row r="1450" spans="1:18" outlineLevel="3">
      <c r="A1450" s="48">
        <v>1449</v>
      </c>
      <c r="B1450" s="48">
        <v>4</v>
      </c>
      <c r="C1450" s="48" t="s">
        <v>3090</v>
      </c>
      <c r="D1450" s="48" t="s">
        <v>3090</v>
      </c>
      <c r="E1450" s="48" t="s">
        <v>2087</v>
      </c>
      <c r="F1450" s="48" t="s">
        <v>2088</v>
      </c>
      <c r="G1450" s="48" t="s">
        <v>24</v>
      </c>
      <c r="H1450" s="48" t="s">
        <v>40</v>
      </c>
      <c r="I1450" s="48" t="s">
        <v>2995</v>
      </c>
      <c r="J1450" s="48"/>
      <c r="K1450" s="48" t="s">
        <v>3091</v>
      </c>
      <c r="L1450" s="48" t="s">
        <v>3090</v>
      </c>
      <c r="M1450" s="48" t="s">
        <v>3092</v>
      </c>
      <c r="N1450" s="48" t="s">
        <v>22</v>
      </c>
      <c r="O1450" s="49">
        <v>5538215.7347139996</v>
      </c>
      <c r="P1450" s="50">
        <v>6460328.6500000004</v>
      </c>
      <c r="Q1450" s="51">
        <f t="shared" si="23"/>
        <v>1.8900000000000001E-4</v>
      </c>
      <c r="R1450" s="51"/>
    </row>
    <row r="1451" spans="1:18" outlineLevel="3">
      <c r="A1451" s="48">
        <v>1450</v>
      </c>
      <c r="B1451" s="48">
        <v>4</v>
      </c>
      <c r="C1451" s="48" t="s">
        <v>3093</v>
      </c>
      <c r="D1451" s="48" t="s">
        <v>3093</v>
      </c>
      <c r="E1451" s="48" t="s">
        <v>2087</v>
      </c>
      <c r="F1451" s="48" t="s">
        <v>2088</v>
      </c>
      <c r="G1451" s="48" t="s">
        <v>24</v>
      </c>
      <c r="H1451" s="48" t="s">
        <v>40</v>
      </c>
      <c r="I1451" s="48" t="s">
        <v>2995</v>
      </c>
      <c r="J1451" s="48"/>
      <c r="K1451" s="48" t="s">
        <v>3094</v>
      </c>
      <c r="L1451" s="48" t="s">
        <v>3093</v>
      </c>
      <c r="M1451" s="48" t="s">
        <v>98</v>
      </c>
      <c r="N1451" s="48" t="s">
        <v>22</v>
      </c>
      <c r="O1451" s="49">
        <v>4225267.921166</v>
      </c>
      <c r="P1451" s="50">
        <v>6095920.79</v>
      </c>
      <c r="Q1451" s="51">
        <f t="shared" si="23"/>
        <v>1.7799999999999999E-4</v>
      </c>
      <c r="R1451" s="51"/>
    </row>
    <row r="1452" spans="1:18" outlineLevel="3">
      <c r="A1452" s="48">
        <v>1451</v>
      </c>
      <c r="B1452" s="48">
        <v>4</v>
      </c>
      <c r="C1452" s="48" t="s">
        <v>3095</v>
      </c>
      <c r="D1452" s="48" t="s">
        <v>3095</v>
      </c>
      <c r="E1452" s="48" t="s">
        <v>2087</v>
      </c>
      <c r="F1452" s="48" t="s">
        <v>2088</v>
      </c>
      <c r="G1452" s="48" t="s">
        <v>24</v>
      </c>
      <c r="H1452" s="48" t="s">
        <v>40</v>
      </c>
      <c r="I1452" s="48" t="s">
        <v>2995</v>
      </c>
      <c r="J1452" s="48"/>
      <c r="K1452" s="48" t="s">
        <v>3096</v>
      </c>
      <c r="L1452" s="48" t="s">
        <v>3095</v>
      </c>
      <c r="M1452" s="48" t="s">
        <v>2571</v>
      </c>
      <c r="N1452" s="48" t="s">
        <v>22</v>
      </c>
      <c r="O1452" s="49">
        <v>5291561.2434670003</v>
      </c>
      <c r="P1452" s="50">
        <v>5875220.4500000002</v>
      </c>
      <c r="Q1452" s="51">
        <f t="shared" si="23"/>
        <v>1.7200000000000001E-4</v>
      </c>
      <c r="R1452" s="51"/>
    </row>
    <row r="1453" spans="1:18" outlineLevel="3">
      <c r="A1453" s="48">
        <v>1452</v>
      </c>
      <c r="B1453" s="48">
        <v>4</v>
      </c>
      <c r="C1453" s="48" t="s">
        <v>3097</v>
      </c>
      <c r="D1453" s="48" t="s">
        <v>3097</v>
      </c>
      <c r="E1453" s="48" t="s">
        <v>2087</v>
      </c>
      <c r="F1453" s="48" t="s">
        <v>2088</v>
      </c>
      <c r="G1453" s="48" t="s">
        <v>24</v>
      </c>
      <c r="H1453" s="48" t="s">
        <v>40</v>
      </c>
      <c r="I1453" s="48" t="s">
        <v>2995</v>
      </c>
      <c r="J1453" s="48"/>
      <c r="K1453" s="48" t="s">
        <v>3098</v>
      </c>
      <c r="L1453" s="48" t="s">
        <v>3097</v>
      </c>
      <c r="M1453" s="48" t="s">
        <v>3013</v>
      </c>
      <c r="N1453" s="48" t="s">
        <v>22</v>
      </c>
      <c r="O1453" s="49">
        <v>2909541.4324329998</v>
      </c>
      <c r="P1453" s="50">
        <v>5787659.8200000003</v>
      </c>
      <c r="Q1453" s="51">
        <f t="shared" si="23"/>
        <v>1.6899999999999999E-4</v>
      </c>
      <c r="R1453" s="51"/>
    </row>
    <row r="1454" spans="1:18" outlineLevel="3">
      <c r="A1454" s="48">
        <v>1453</v>
      </c>
      <c r="B1454" s="48">
        <v>4</v>
      </c>
      <c r="C1454" s="48" t="s">
        <v>3099</v>
      </c>
      <c r="D1454" s="48" t="s">
        <v>3099</v>
      </c>
      <c r="E1454" s="48" t="s">
        <v>2087</v>
      </c>
      <c r="F1454" s="48" t="s">
        <v>2088</v>
      </c>
      <c r="G1454" s="48" t="s">
        <v>24</v>
      </c>
      <c r="H1454" s="48" t="s">
        <v>40</v>
      </c>
      <c r="I1454" s="48" t="s">
        <v>2995</v>
      </c>
      <c r="J1454" s="48"/>
      <c r="K1454" s="48" t="s">
        <v>3100</v>
      </c>
      <c r="L1454" s="48" t="s">
        <v>3099</v>
      </c>
      <c r="M1454" s="48" t="s">
        <v>2756</v>
      </c>
      <c r="N1454" s="48" t="s">
        <v>22</v>
      </c>
      <c r="O1454" s="49">
        <v>3621632.0554479999</v>
      </c>
      <c r="P1454" s="50">
        <v>5628016.21</v>
      </c>
      <c r="Q1454" s="51">
        <f t="shared" si="23"/>
        <v>1.65E-4</v>
      </c>
      <c r="R1454" s="51"/>
    </row>
    <row r="1455" spans="1:18" outlineLevel="3">
      <c r="A1455" s="48">
        <v>1454</v>
      </c>
      <c r="B1455" s="48">
        <v>4</v>
      </c>
      <c r="C1455" s="48" t="s">
        <v>3101</v>
      </c>
      <c r="D1455" s="48" t="s">
        <v>3101</v>
      </c>
      <c r="E1455" s="48" t="s">
        <v>2087</v>
      </c>
      <c r="F1455" s="48" t="s">
        <v>2088</v>
      </c>
      <c r="G1455" s="48" t="s">
        <v>24</v>
      </c>
      <c r="H1455" s="48" t="s">
        <v>40</v>
      </c>
      <c r="I1455" s="48" t="s">
        <v>2995</v>
      </c>
      <c r="J1455" s="48"/>
      <c r="K1455" s="48" t="s">
        <v>3102</v>
      </c>
      <c r="L1455" s="48" t="s">
        <v>3101</v>
      </c>
      <c r="M1455" s="48" t="s">
        <v>3102</v>
      </c>
      <c r="N1455" s="48" t="s">
        <v>22</v>
      </c>
      <c r="O1455" s="49">
        <v>4927408.3036240004</v>
      </c>
      <c r="P1455" s="50">
        <v>5587188.2800000003</v>
      </c>
      <c r="Q1455" s="51">
        <f t="shared" si="23"/>
        <v>1.63E-4</v>
      </c>
      <c r="R1455" s="51"/>
    </row>
    <row r="1456" spans="1:18" outlineLevel="3">
      <c r="A1456" s="48">
        <v>1455</v>
      </c>
      <c r="B1456" s="48">
        <v>4</v>
      </c>
      <c r="C1456" s="48" t="s">
        <v>3103</v>
      </c>
      <c r="D1456" s="48" t="s">
        <v>3103</v>
      </c>
      <c r="E1456" s="48" t="s">
        <v>2087</v>
      </c>
      <c r="F1456" s="48" t="s">
        <v>2088</v>
      </c>
      <c r="G1456" s="48" t="s">
        <v>24</v>
      </c>
      <c r="H1456" s="48" t="s">
        <v>40</v>
      </c>
      <c r="I1456" s="48" t="s">
        <v>2995</v>
      </c>
      <c r="J1456" s="48"/>
      <c r="K1456" s="48" t="s">
        <v>3104</v>
      </c>
      <c r="L1456" s="48" t="s">
        <v>3103</v>
      </c>
      <c r="M1456" s="48" t="s">
        <v>2153</v>
      </c>
      <c r="N1456" s="48" t="s">
        <v>22</v>
      </c>
      <c r="O1456" s="49">
        <v>3393660.67288</v>
      </c>
      <c r="P1456" s="50">
        <v>5427481.5099999998</v>
      </c>
      <c r="Q1456" s="51">
        <f t="shared" si="23"/>
        <v>1.5899999999999999E-4</v>
      </c>
      <c r="R1456" s="51"/>
    </row>
    <row r="1457" spans="1:18" outlineLevel="3">
      <c r="A1457" s="48">
        <v>1456</v>
      </c>
      <c r="B1457" s="48">
        <v>4</v>
      </c>
      <c r="C1457" s="48" t="s">
        <v>3105</v>
      </c>
      <c r="D1457" s="48" t="s">
        <v>3105</v>
      </c>
      <c r="E1457" s="48" t="s">
        <v>2087</v>
      </c>
      <c r="F1457" s="48" t="s">
        <v>2088</v>
      </c>
      <c r="G1457" s="48" t="s">
        <v>24</v>
      </c>
      <c r="H1457" s="48" t="s">
        <v>40</v>
      </c>
      <c r="I1457" s="48" t="s">
        <v>2995</v>
      </c>
      <c r="J1457" s="48"/>
      <c r="K1457" s="48" t="s">
        <v>3106</v>
      </c>
      <c r="L1457" s="48" t="s">
        <v>3105</v>
      </c>
      <c r="M1457" s="48" t="s">
        <v>2121</v>
      </c>
      <c r="N1457" s="48" t="s">
        <v>22</v>
      </c>
      <c r="O1457" s="49">
        <v>4384616.8020900004</v>
      </c>
      <c r="P1457" s="50">
        <v>4919540.05</v>
      </c>
      <c r="Q1457" s="51">
        <f t="shared" si="23"/>
        <v>1.44E-4</v>
      </c>
      <c r="R1457" s="51"/>
    </row>
    <row r="1458" spans="1:18" outlineLevel="3">
      <c r="A1458" s="48">
        <v>1457</v>
      </c>
      <c r="B1458" s="48">
        <v>4</v>
      </c>
      <c r="C1458" s="48" t="s">
        <v>3107</v>
      </c>
      <c r="D1458" s="48" t="s">
        <v>3107</v>
      </c>
      <c r="E1458" s="48" t="s">
        <v>2087</v>
      </c>
      <c r="F1458" s="48" t="s">
        <v>2088</v>
      </c>
      <c r="G1458" s="48" t="s">
        <v>24</v>
      </c>
      <c r="H1458" s="48" t="s">
        <v>40</v>
      </c>
      <c r="I1458" s="48" t="s">
        <v>2995</v>
      </c>
      <c r="J1458" s="48"/>
      <c r="K1458" s="48" t="s">
        <v>3108</v>
      </c>
      <c r="L1458" s="48" t="s">
        <v>3107</v>
      </c>
      <c r="M1458" s="48" t="s">
        <v>2247</v>
      </c>
      <c r="N1458" s="48" t="s">
        <v>22</v>
      </c>
      <c r="O1458" s="49">
        <v>4142650.0049939998</v>
      </c>
      <c r="P1458" s="50">
        <v>4680780.24</v>
      </c>
      <c r="Q1458" s="51">
        <f t="shared" si="23"/>
        <v>1.37E-4</v>
      </c>
      <c r="R1458" s="51"/>
    </row>
    <row r="1459" spans="1:18" outlineLevel="3">
      <c r="A1459" s="48">
        <v>1458</v>
      </c>
      <c r="B1459" s="48">
        <v>4</v>
      </c>
      <c r="C1459" s="48" t="s">
        <v>3109</v>
      </c>
      <c r="D1459" s="48" t="s">
        <v>3109</v>
      </c>
      <c r="E1459" s="48" t="s">
        <v>2087</v>
      </c>
      <c r="F1459" s="48" t="s">
        <v>2088</v>
      </c>
      <c r="G1459" s="48" t="s">
        <v>24</v>
      </c>
      <c r="H1459" s="48" t="s">
        <v>40</v>
      </c>
      <c r="I1459" s="48" t="s">
        <v>2995</v>
      </c>
      <c r="J1459" s="48"/>
      <c r="K1459" s="48" t="s">
        <v>3110</v>
      </c>
      <c r="L1459" s="48" t="s">
        <v>3109</v>
      </c>
      <c r="M1459" s="48" t="s">
        <v>3111</v>
      </c>
      <c r="N1459" s="48" t="s">
        <v>22</v>
      </c>
      <c r="O1459" s="49">
        <v>2405735.231079</v>
      </c>
      <c r="P1459" s="50">
        <v>4467690.9000000004</v>
      </c>
      <c r="Q1459" s="51">
        <f t="shared" si="23"/>
        <v>1.3100000000000001E-4</v>
      </c>
      <c r="R1459" s="51"/>
    </row>
    <row r="1460" spans="1:18" outlineLevel="3">
      <c r="A1460" s="48">
        <v>1459</v>
      </c>
      <c r="B1460" s="48">
        <v>4</v>
      </c>
      <c r="C1460" s="48" t="s">
        <v>3112</v>
      </c>
      <c r="D1460" s="48" t="s">
        <v>3112</v>
      </c>
      <c r="E1460" s="48" t="s">
        <v>2087</v>
      </c>
      <c r="F1460" s="48" t="s">
        <v>2088</v>
      </c>
      <c r="G1460" s="48" t="s">
        <v>24</v>
      </c>
      <c r="H1460" s="48" t="s">
        <v>40</v>
      </c>
      <c r="I1460" s="48" t="s">
        <v>2995</v>
      </c>
      <c r="J1460" s="48"/>
      <c r="K1460" s="48" t="s">
        <v>3113</v>
      </c>
      <c r="L1460" s="48" t="s">
        <v>3112</v>
      </c>
      <c r="M1460" s="48" t="s">
        <v>93</v>
      </c>
      <c r="N1460" s="48" t="s">
        <v>22</v>
      </c>
      <c r="O1460" s="49">
        <v>2984460.5065939999</v>
      </c>
      <c r="P1460" s="50">
        <v>4017382.29</v>
      </c>
      <c r="Q1460" s="51">
        <f t="shared" si="23"/>
        <v>1.18E-4</v>
      </c>
      <c r="R1460" s="51"/>
    </row>
    <row r="1461" spans="1:18" outlineLevel="3">
      <c r="A1461" s="48">
        <v>1460</v>
      </c>
      <c r="B1461" s="48">
        <v>4</v>
      </c>
      <c r="C1461" s="48" t="s">
        <v>3114</v>
      </c>
      <c r="D1461" s="48" t="s">
        <v>3114</v>
      </c>
      <c r="E1461" s="48" t="s">
        <v>2087</v>
      </c>
      <c r="F1461" s="48" t="s">
        <v>2088</v>
      </c>
      <c r="G1461" s="48" t="s">
        <v>24</v>
      </c>
      <c r="H1461" s="48" t="s">
        <v>40</v>
      </c>
      <c r="I1461" s="48" t="s">
        <v>2995</v>
      </c>
      <c r="J1461" s="48"/>
      <c r="K1461" s="48" t="s">
        <v>3115</v>
      </c>
      <c r="L1461" s="48" t="s">
        <v>3114</v>
      </c>
      <c r="M1461" s="48" t="s">
        <v>56</v>
      </c>
      <c r="N1461" s="48" t="s">
        <v>22</v>
      </c>
      <c r="O1461" s="49">
        <v>2980932.3323559999</v>
      </c>
      <c r="P1461" s="50">
        <v>3718116.9</v>
      </c>
      <c r="Q1461" s="51">
        <f t="shared" si="23"/>
        <v>1.0900000000000001E-4</v>
      </c>
      <c r="R1461" s="51"/>
    </row>
    <row r="1462" spans="1:18" outlineLevel="3">
      <c r="A1462" s="48">
        <v>1461</v>
      </c>
      <c r="B1462" s="48">
        <v>4</v>
      </c>
      <c r="C1462" s="48" t="s">
        <v>3116</v>
      </c>
      <c r="D1462" s="48" t="s">
        <v>3116</v>
      </c>
      <c r="E1462" s="48" t="s">
        <v>2087</v>
      </c>
      <c r="F1462" s="48" t="s">
        <v>2088</v>
      </c>
      <c r="G1462" s="48" t="s">
        <v>24</v>
      </c>
      <c r="H1462" s="48" t="s">
        <v>40</v>
      </c>
      <c r="I1462" s="48" t="s">
        <v>2995</v>
      </c>
      <c r="J1462" s="48"/>
      <c r="K1462" s="48" t="s">
        <v>3117</v>
      </c>
      <c r="L1462" s="48" t="s">
        <v>3116</v>
      </c>
      <c r="M1462" s="48" t="s">
        <v>3025</v>
      </c>
      <c r="N1462" s="48" t="s">
        <v>22</v>
      </c>
      <c r="O1462" s="49">
        <v>3155267.8165489999</v>
      </c>
      <c r="P1462" s="50">
        <v>3573340.8</v>
      </c>
      <c r="Q1462" s="51">
        <f t="shared" si="23"/>
        <v>1.05E-4</v>
      </c>
      <c r="R1462" s="51"/>
    </row>
    <row r="1463" spans="1:18" outlineLevel="3">
      <c r="A1463" s="48">
        <v>1462</v>
      </c>
      <c r="B1463" s="48">
        <v>4</v>
      </c>
      <c r="C1463" s="48" t="s">
        <v>3118</v>
      </c>
      <c r="D1463" s="48" t="s">
        <v>3118</v>
      </c>
      <c r="E1463" s="48" t="s">
        <v>2087</v>
      </c>
      <c r="F1463" s="48" t="s">
        <v>2088</v>
      </c>
      <c r="G1463" s="48" t="s">
        <v>24</v>
      </c>
      <c r="H1463" s="48" t="s">
        <v>40</v>
      </c>
      <c r="I1463" s="48" t="s">
        <v>2995</v>
      </c>
      <c r="J1463" s="48"/>
      <c r="K1463" s="48" t="s">
        <v>3119</v>
      </c>
      <c r="L1463" s="48" t="s">
        <v>3118</v>
      </c>
      <c r="M1463" s="48" t="s">
        <v>144</v>
      </c>
      <c r="N1463" s="48" t="s">
        <v>22</v>
      </c>
      <c r="O1463" s="49">
        <v>337997.91262999998</v>
      </c>
      <c r="P1463" s="50">
        <v>3453865.47</v>
      </c>
      <c r="Q1463" s="51">
        <f t="shared" si="23"/>
        <v>1.01E-4</v>
      </c>
      <c r="R1463" s="51"/>
    </row>
    <row r="1464" spans="1:18" outlineLevel="3">
      <c r="A1464" s="48">
        <v>1463</v>
      </c>
      <c r="B1464" s="48">
        <v>4</v>
      </c>
      <c r="C1464" s="48" t="s">
        <v>3120</v>
      </c>
      <c r="D1464" s="48" t="s">
        <v>3120</v>
      </c>
      <c r="E1464" s="48" t="s">
        <v>2087</v>
      </c>
      <c r="F1464" s="48" t="s">
        <v>2088</v>
      </c>
      <c r="G1464" s="48" t="s">
        <v>24</v>
      </c>
      <c r="H1464" s="48" t="s">
        <v>40</v>
      </c>
      <c r="I1464" s="48" t="s">
        <v>2995</v>
      </c>
      <c r="J1464" s="48"/>
      <c r="K1464" s="48" t="s">
        <v>3121</v>
      </c>
      <c r="L1464" s="48" t="s">
        <v>3120</v>
      </c>
      <c r="M1464" s="48" t="s">
        <v>3121</v>
      </c>
      <c r="N1464" s="48" t="s">
        <v>22</v>
      </c>
      <c r="O1464" s="49">
        <v>1421851.7843490001</v>
      </c>
      <c r="P1464" s="50">
        <v>3447279.65</v>
      </c>
      <c r="Q1464" s="51">
        <f t="shared" si="23"/>
        <v>1.01E-4</v>
      </c>
      <c r="R1464" s="51"/>
    </row>
    <row r="1465" spans="1:18" outlineLevel="3">
      <c r="A1465" s="48">
        <v>1464</v>
      </c>
      <c r="B1465" s="48">
        <v>4</v>
      </c>
      <c r="C1465" s="48" t="s">
        <v>3122</v>
      </c>
      <c r="D1465" s="48" t="s">
        <v>3122</v>
      </c>
      <c r="E1465" s="48" t="s">
        <v>2087</v>
      </c>
      <c r="F1465" s="48" t="s">
        <v>2088</v>
      </c>
      <c r="G1465" s="48" t="s">
        <v>24</v>
      </c>
      <c r="H1465" s="48" t="s">
        <v>40</v>
      </c>
      <c r="I1465" s="48" t="s">
        <v>2995</v>
      </c>
      <c r="J1465" s="48"/>
      <c r="K1465" s="48" t="s">
        <v>3123</v>
      </c>
      <c r="L1465" s="48" t="s">
        <v>3122</v>
      </c>
      <c r="M1465" s="48" t="s">
        <v>115</v>
      </c>
      <c r="N1465" s="48" t="s">
        <v>22</v>
      </c>
      <c r="O1465" s="49">
        <v>2422534.0536449999</v>
      </c>
      <c r="P1465" s="50">
        <v>3369260.36</v>
      </c>
      <c r="Q1465" s="51">
        <f t="shared" si="23"/>
        <v>9.8999999999999994E-5</v>
      </c>
      <c r="R1465" s="51"/>
    </row>
    <row r="1466" spans="1:18" outlineLevel="3">
      <c r="A1466" s="48">
        <v>1465</v>
      </c>
      <c r="B1466" s="48">
        <v>4</v>
      </c>
      <c r="C1466" s="48" t="s">
        <v>3124</v>
      </c>
      <c r="D1466" s="48" t="s">
        <v>3124</v>
      </c>
      <c r="E1466" s="48" t="s">
        <v>2087</v>
      </c>
      <c r="F1466" s="48" t="s">
        <v>2088</v>
      </c>
      <c r="G1466" s="48" t="s">
        <v>24</v>
      </c>
      <c r="H1466" s="48" t="s">
        <v>40</v>
      </c>
      <c r="I1466" s="48" t="s">
        <v>2995</v>
      </c>
      <c r="J1466" s="48"/>
      <c r="K1466" s="48" t="s">
        <v>3125</v>
      </c>
      <c r="L1466" s="48" t="s">
        <v>3124</v>
      </c>
      <c r="M1466" s="48" t="s">
        <v>3035</v>
      </c>
      <c r="N1466" s="48" t="s">
        <v>22</v>
      </c>
      <c r="O1466" s="49">
        <v>1788771.1926500001</v>
      </c>
      <c r="P1466" s="50">
        <v>3335521.64</v>
      </c>
      <c r="Q1466" s="51">
        <f t="shared" si="23"/>
        <v>9.7999999999999997E-5</v>
      </c>
      <c r="R1466" s="51"/>
    </row>
    <row r="1467" spans="1:18" outlineLevel="3">
      <c r="A1467" s="48">
        <v>1466</v>
      </c>
      <c r="B1467" s="48">
        <v>4</v>
      </c>
      <c r="C1467" s="48" t="s">
        <v>3126</v>
      </c>
      <c r="D1467" s="48" t="s">
        <v>3126</v>
      </c>
      <c r="E1467" s="48" t="s">
        <v>2087</v>
      </c>
      <c r="F1467" s="48" t="s">
        <v>2088</v>
      </c>
      <c r="G1467" s="48" t="s">
        <v>24</v>
      </c>
      <c r="H1467" s="48" t="s">
        <v>40</v>
      </c>
      <c r="I1467" s="48" t="s">
        <v>2995</v>
      </c>
      <c r="J1467" s="48"/>
      <c r="K1467" s="48" t="s">
        <v>3127</v>
      </c>
      <c r="L1467" s="48" t="s">
        <v>3126</v>
      </c>
      <c r="M1467" s="48" t="s">
        <v>3128</v>
      </c>
      <c r="N1467" s="48" t="s">
        <v>22</v>
      </c>
      <c r="O1467" s="49">
        <v>1574812.674377</v>
      </c>
      <c r="P1467" s="50">
        <v>3190727.96</v>
      </c>
      <c r="Q1467" s="51">
        <f t="shared" si="23"/>
        <v>9.2999999999999997E-5</v>
      </c>
      <c r="R1467" s="51"/>
    </row>
    <row r="1468" spans="1:18" outlineLevel="3">
      <c r="A1468" s="48">
        <v>1467</v>
      </c>
      <c r="B1468" s="48">
        <v>4</v>
      </c>
      <c r="C1468" s="48" t="s">
        <v>3129</v>
      </c>
      <c r="D1468" s="48" t="s">
        <v>3129</v>
      </c>
      <c r="E1468" s="48" t="s">
        <v>2087</v>
      </c>
      <c r="F1468" s="48" t="s">
        <v>2088</v>
      </c>
      <c r="G1468" s="48" t="s">
        <v>24</v>
      </c>
      <c r="H1468" s="48" t="s">
        <v>40</v>
      </c>
      <c r="I1468" s="48" t="s">
        <v>2995</v>
      </c>
      <c r="J1468" s="48"/>
      <c r="K1468" s="48" t="s">
        <v>3130</v>
      </c>
      <c r="L1468" s="48" t="s">
        <v>3129</v>
      </c>
      <c r="M1468" s="48" t="s">
        <v>2099</v>
      </c>
      <c r="N1468" s="48" t="s">
        <v>22</v>
      </c>
      <c r="O1468" s="49">
        <v>175608.14412000001</v>
      </c>
      <c r="P1468" s="50">
        <v>2983336.52</v>
      </c>
      <c r="Q1468" s="51">
        <f t="shared" si="23"/>
        <v>8.7000000000000001E-5</v>
      </c>
      <c r="R1468" s="51"/>
    </row>
    <row r="1469" spans="1:18" outlineLevel="3">
      <c r="A1469" s="48">
        <v>1468</v>
      </c>
      <c r="B1469" s="48">
        <v>4</v>
      </c>
      <c r="C1469" s="48" t="s">
        <v>3131</v>
      </c>
      <c r="D1469" s="48" t="s">
        <v>3131</v>
      </c>
      <c r="E1469" s="48" t="s">
        <v>2087</v>
      </c>
      <c r="F1469" s="48" t="s">
        <v>2088</v>
      </c>
      <c r="G1469" s="48" t="s">
        <v>24</v>
      </c>
      <c r="H1469" s="48" t="s">
        <v>40</v>
      </c>
      <c r="I1469" s="48" t="s">
        <v>2995</v>
      </c>
      <c r="J1469" s="48"/>
      <c r="K1469" s="48" t="s">
        <v>3132</v>
      </c>
      <c r="L1469" s="48" t="s">
        <v>3131</v>
      </c>
      <c r="M1469" s="48" t="s">
        <v>3133</v>
      </c>
      <c r="N1469" s="48" t="s">
        <v>22</v>
      </c>
      <c r="O1469" s="49">
        <v>275968.96922099998</v>
      </c>
      <c r="P1469" s="50">
        <v>2973758.82</v>
      </c>
      <c r="Q1469" s="51">
        <f t="shared" si="23"/>
        <v>8.7000000000000001E-5</v>
      </c>
      <c r="R1469" s="51"/>
    </row>
    <row r="1470" spans="1:18" outlineLevel="3">
      <c r="A1470" s="48">
        <v>1469</v>
      </c>
      <c r="B1470" s="48">
        <v>4</v>
      </c>
      <c r="C1470" s="48" t="s">
        <v>3134</v>
      </c>
      <c r="D1470" s="48" t="s">
        <v>3134</v>
      </c>
      <c r="E1470" s="48" t="s">
        <v>2087</v>
      </c>
      <c r="F1470" s="48" t="s">
        <v>2088</v>
      </c>
      <c r="G1470" s="48" t="s">
        <v>24</v>
      </c>
      <c r="H1470" s="48" t="s">
        <v>40</v>
      </c>
      <c r="I1470" s="48" t="s">
        <v>2995</v>
      </c>
      <c r="J1470" s="48"/>
      <c r="K1470" s="48" t="s">
        <v>3135</v>
      </c>
      <c r="L1470" s="48" t="s">
        <v>3134</v>
      </c>
      <c r="M1470" s="48" t="s">
        <v>62</v>
      </c>
      <c r="N1470" s="48" t="s">
        <v>22</v>
      </c>
      <c r="O1470" s="49">
        <v>2198514.872337</v>
      </c>
      <c r="P1470" s="50">
        <v>2758476.61</v>
      </c>
      <c r="Q1470" s="51">
        <f t="shared" si="23"/>
        <v>8.1000000000000004E-5</v>
      </c>
      <c r="R1470" s="51"/>
    </row>
    <row r="1471" spans="1:18" outlineLevel="3">
      <c r="A1471" s="48">
        <v>1470</v>
      </c>
      <c r="B1471" s="48">
        <v>4</v>
      </c>
      <c r="C1471" s="48" t="s">
        <v>3136</v>
      </c>
      <c r="D1471" s="48" t="s">
        <v>3136</v>
      </c>
      <c r="E1471" s="48" t="s">
        <v>2087</v>
      </c>
      <c r="F1471" s="48" t="s">
        <v>2088</v>
      </c>
      <c r="G1471" s="48" t="s">
        <v>24</v>
      </c>
      <c r="H1471" s="48" t="s">
        <v>40</v>
      </c>
      <c r="I1471" s="48" t="s">
        <v>2995</v>
      </c>
      <c r="J1471" s="48"/>
      <c r="K1471" s="48" t="s">
        <v>3137</v>
      </c>
      <c r="L1471" s="48" t="s">
        <v>3136</v>
      </c>
      <c r="M1471" s="48" t="s">
        <v>225</v>
      </c>
      <c r="N1471" s="48" t="s">
        <v>22</v>
      </c>
      <c r="O1471" s="49">
        <v>2997400.0402350002</v>
      </c>
      <c r="P1471" s="50">
        <v>2648802.42</v>
      </c>
      <c r="Q1471" s="51">
        <f t="shared" si="23"/>
        <v>7.7000000000000001E-5</v>
      </c>
      <c r="R1471" s="51"/>
    </row>
    <row r="1472" spans="1:18" outlineLevel="3">
      <c r="A1472" s="48">
        <v>1471</v>
      </c>
      <c r="B1472" s="48">
        <v>4</v>
      </c>
      <c r="C1472" s="48" t="s">
        <v>3138</v>
      </c>
      <c r="D1472" s="48" t="s">
        <v>3138</v>
      </c>
      <c r="E1472" s="48" t="s">
        <v>2087</v>
      </c>
      <c r="F1472" s="48" t="s">
        <v>2088</v>
      </c>
      <c r="G1472" s="48" t="s">
        <v>24</v>
      </c>
      <c r="H1472" s="48" t="s">
        <v>40</v>
      </c>
      <c r="I1472" s="48" t="s">
        <v>2995</v>
      </c>
      <c r="J1472" s="48"/>
      <c r="K1472" s="48" t="s">
        <v>3139</v>
      </c>
      <c r="L1472" s="48" t="s">
        <v>3138</v>
      </c>
      <c r="M1472" s="48" t="s">
        <v>2674</v>
      </c>
      <c r="N1472" s="48" t="s">
        <v>22</v>
      </c>
      <c r="O1472" s="49">
        <v>1213575.12283</v>
      </c>
      <c r="P1472" s="50">
        <v>2634186.16</v>
      </c>
      <c r="Q1472" s="51">
        <f t="shared" si="23"/>
        <v>7.7000000000000001E-5</v>
      </c>
      <c r="R1472" s="51"/>
    </row>
    <row r="1473" spans="1:18" outlineLevel="3">
      <c r="A1473" s="48">
        <v>1472</v>
      </c>
      <c r="B1473" s="48">
        <v>4</v>
      </c>
      <c r="C1473" s="48" t="s">
        <v>3140</v>
      </c>
      <c r="D1473" s="48" t="s">
        <v>3140</v>
      </c>
      <c r="E1473" s="48" t="s">
        <v>2087</v>
      </c>
      <c r="F1473" s="48" t="s">
        <v>2088</v>
      </c>
      <c r="G1473" s="48" t="s">
        <v>24</v>
      </c>
      <c r="H1473" s="48" t="s">
        <v>40</v>
      </c>
      <c r="I1473" s="48" t="s">
        <v>2995</v>
      </c>
      <c r="J1473" s="48"/>
      <c r="K1473" s="48" t="s">
        <v>3141</v>
      </c>
      <c r="L1473" s="48" t="s">
        <v>3140</v>
      </c>
      <c r="M1473" s="48" t="s">
        <v>3142</v>
      </c>
      <c r="N1473" s="48" t="s">
        <v>22</v>
      </c>
      <c r="O1473" s="49">
        <v>1823173.1194130001</v>
      </c>
      <c r="P1473" s="50">
        <v>2523818.5499999998</v>
      </c>
      <c r="Q1473" s="51">
        <f t="shared" si="23"/>
        <v>7.3999999999999996E-5</v>
      </c>
      <c r="R1473" s="51"/>
    </row>
    <row r="1474" spans="1:18" outlineLevel="3">
      <c r="A1474" s="48">
        <v>1473</v>
      </c>
      <c r="B1474" s="48">
        <v>4</v>
      </c>
      <c r="C1474" s="48" t="s">
        <v>3143</v>
      </c>
      <c r="D1474" s="48" t="s">
        <v>3143</v>
      </c>
      <c r="E1474" s="48" t="s">
        <v>2087</v>
      </c>
      <c r="F1474" s="48" t="s">
        <v>2088</v>
      </c>
      <c r="G1474" s="48" t="s">
        <v>24</v>
      </c>
      <c r="H1474" s="48" t="s">
        <v>40</v>
      </c>
      <c r="I1474" s="48" t="s">
        <v>2995</v>
      </c>
      <c r="J1474" s="48"/>
      <c r="K1474" s="48" t="s">
        <v>3144</v>
      </c>
      <c r="L1474" s="48" t="s">
        <v>3143</v>
      </c>
      <c r="M1474" s="48" t="s">
        <v>225</v>
      </c>
      <c r="N1474" s="48" t="s">
        <v>22</v>
      </c>
      <c r="O1474" s="49">
        <v>1188325.9982710001</v>
      </c>
      <c r="P1474" s="50">
        <v>2506892.5299999998</v>
      </c>
      <c r="Q1474" s="51">
        <f t="shared" si="23"/>
        <v>7.2999999999999999E-5</v>
      </c>
      <c r="R1474" s="51"/>
    </row>
    <row r="1475" spans="1:18" outlineLevel="3">
      <c r="A1475" s="48">
        <v>1474</v>
      </c>
      <c r="B1475" s="48">
        <v>4</v>
      </c>
      <c r="C1475" s="48" t="s">
        <v>3145</v>
      </c>
      <c r="D1475" s="48" t="s">
        <v>3145</v>
      </c>
      <c r="E1475" s="48" t="s">
        <v>2087</v>
      </c>
      <c r="F1475" s="48" t="s">
        <v>2088</v>
      </c>
      <c r="G1475" s="48" t="s">
        <v>24</v>
      </c>
      <c r="H1475" s="48" t="s">
        <v>40</v>
      </c>
      <c r="I1475" s="48" t="s">
        <v>2995</v>
      </c>
      <c r="J1475" s="48"/>
      <c r="K1475" s="48" t="s">
        <v>3146</v>
      </c>
      <c r="L1475" s="48" t="s">
        <v>3145</v>
      </c>
      <c r="M1475" s="48" t="s">
        <v>367</v>
      </c>
      <c r="N1475" s="48" t="s">
        <v>22</v>
      </c>
      <c r="O1475" s="49">
        <v>1929448.5906199999</v>
      </c>
      <c r="P1475" s="50">
        <v>2463519.96</v>
      </c>
      <c r="Q1475" s="51">
        <f t="shared" si="23"/>
        <v>7.2000000000000002E-5</v>
      </c>
      <c r="R1475" s="51"/>
    </row>
    <row r="1476" spans="1:18" outlineLevel="3">
      <c r="A1476" s="48">
        <v>1475</v>
      </c>
      <c r="B1476" s="48">
        <v>4</v>
      </c>
      <c r="C1476" s="48" t="s">
        <v>3147</v>
      </c>
      <c r="D1476" s="48" t="s">
        <v>3147</v>
      </c>
      <c r="E1476" s="48" t="s">
        <v>2087</v>
      </c>
      <c r="F1476" s="48" t="s">
        <v>2088</v>
      </c>
      <c r="G1476" s="48" t="s">
        <v>24</v>
      </c>
      <c r="H1476" s="48" t="s">
        <v>40</v>
      </c>
      <c r="I1476" s="48" t="s">
        <v>2995</v>
      </c>
      <c r="J1476" s="48"/>
      <c r="K1476" s="48" t="s">
        <v>3148</v>
      </c>
      <c r="L1476" s="48" t="s">
        <v>3147</v>
      </c>
      <c r="M1476" s="48" t="s">
        <v>2121</v>
      </c>
      <c r="N1476" s="48" t="s">
        <v>22</v>
      </c>
      <c r="O1476" s="49">
        <v>2288136.3045410002</v>
      </c>
      <c r="P1476" s="50">
        <v>2333899.0299999998</v>
      </c>
      <c r="Q1476" s="51">
        <f t="shared" si="23"/>
        <v>6.7999999999999999E-5</v>
      </c>
      <c r="R1476" s="51"/>
    </row>
    <row r="1477" spans="1:18" outlineLevel="3">
      <c r="A1477" s="48">
        <v>1476</v>
      </c>
      <c r="B1477" s="48">
        <v>4</v>
      </c>
      <c r="C1477" s="48" t="s">
        <v>3149</v>
      </c>
      <c r="D1477" s="48" t="s">
        <v>3149</v>
      </c>
      <c r="E1477" s="48" t="s">
        <v>2087</v>
      </c>
      <c r="F1477" s="48" t="s">
        <v>2088</v>
      </c>
      <c r="G1477" s="48" t="s">
        <v>24</v>
      </c>
      <c r="H1477" s="48" t="s">
        <v>40</v>
      </c>
      <c r="I1477" s="48" t="s">
        <v>2995</v>
      </c>
      <c r="J1477" s="48"/>
      <c r="K1477" s="48" t="s">
        <v>3150</v>
      </c>
      <c r="L1477" s="48" t="s">
        <v>3149</v>
      </c>
      <c r="M1477" s="48" t="s">
        <v>112</v>
      </c>
      <c r="N1477" s="48" t="s">
        <v>22</v>
      </c>
      <c r="O1477" s="49">
        <v>1980107.392313</v>
      </c>
      <c r="P1477" s="50">
        <v>2328210.27</v>
      </c>
      <c r="Q1477" s="51">
        <f t="shared" si="23"/>
        <v>6.7999999999999999E-5</v>
      </c>
      <c r="R1477" s="51"/>
    </row>
    <row r="1478" spans="1:18" outlineLevel="3">
      <c r="A1478" s="48">
        <v>1477</v>
      </c>
      <c r="B1478" s="48">
        <v>4</v>
      </c>
      <c r="C1478" s="48" t="s">
        <v>3151</v>
      </c>
      <c r="D1478" s="48" t="s">
        <v>3151</v>
      </c>
      <c r="E1478" s="48" t="s">
        <v>2087</v>
      </c>
      <c r="F1478" s="48" t="s">
        <v>2088</v>
      </c>
      <c r="G1478" s="48" t="s">
        <v>24</v>
      </c>
      <c r="H1478" s="48" t="s">
        <v>40</v>
      </c>
      <c r="I1478" s="48" t="s">
        <v>2995</v>
      </c>
      <c r="J1478" s="48"/>
      <c r="K1478" s="48" t="s">
        <v>3152</v>
      </c>
      <c r="L1478" s="48" t="s">
        <v>3151</v>
      </c>
      <c r="M1478" s="48" t="s">
        <v>56</v>
      </c>
      <c r="N1478" s="48" t="s">
        <v>22</v>
      </c>
      <c r="O1478" s="49">
        <v>2221035.0784490001</v>
      </c>
      <c r="P1478" s="50">
        <v>2304990.2000000002</v>
      </c>
      <c r="Q1478" s="51">
        <f t="shared" si="23"/>
        <v>6.7000000000000002E-5</v>
      </c>
      <c r="R1478" s="51"/>
    </row>
    <row r="1479" spans="1:18" outlineLevel="3">
      <c r="A1479" s="48">
        <v>1478</v>
      </c>
      <c r="B1479" s="48">
        <v>4</v>
      </c>
      <c r="C1479" s="48" t="s">
        <v>3153</v>
      </c>
      <c r="D1479" s="48" t="s">
        <v>3153</v>
      </c>
      <c r="E1479" s="48" t="s">
        <v>2087</v>
      </c>
      <c r="F1479" s="48" t="s">
        <v>2088</v>
      </c>
      <c r="G1479" s="48" t="s">
        <v>24</v>
      </c>
      <c r="H1479" s="48" t="s">
        <v>40</v>
      </c>
      <c r="I1479" s="48" t="s">
        <v>2995</v>
      </c>
      <c r="J1479" s="48"/>
      <c r="K1479" s="48" t="s">
        <v>3154</v>
      </c>
      <c r="L1479" s="48" t="s">
        <v>3153</v>
      </c>
      <c r="M1479" s="48" t="s">
        <v>101</v>
      </c>
      <c r="N1479" s="48" t="s">
        <v>22</v>
      </c>
      <c r="O1479" s="49">
        <v>1257811.64879</v>
      </c>
      <c r="P1479" s="50">
        <v>2262551.59</v>
      </c>
      <c r="Q1479" s="51">
        <f t="shared" si="23"/>
        <v>6.6000000000000005E-5</v>
      </c>
      <c r="R1479" s="51"/>
    </row>
    <row r="1480" spans="1:18" outlineLevel="3">
      <c r="A1480" s="48">
        <v>1479</v>
      </c>
      <c r="B1480" s="48">
        <v>4</v>
      </c>
      <c r="C1480" s="48" t="s">
        <v>3155</v>
      </c>
      <c r="D1480" s="48" t="s">
        <v>3155</v>
      </c>
      <c r="E1480" s="48" t="s">
        <v>2087</v>
      </c>
      <c r="F1480" s="48" t="s">
        <v>2088</v>
      </c>
      <c r="G1480" s="48" t="s">
        <v>24</v>
      </c>
      <c r="H1480" s="48" t="s">
        <v>40</v>
      </c>
      <c r="I1480" s="48" t="s">
        <v>2995</v>
      </c>
      <c r="J1480" s="48"/>
      <c r="K1480" s="48" t="s">
        <v>3156</v>
      </c>
      <c r="L1480" s="48" t="s">
        <v>3155</v>
      </c>
      <c r="M1480" s="48" t="s">
        <v>129</v>
      </c>
      <c r="N1480" s="48" t="s">
        <v>22</v>
      </c>
      <c r="O1480" s="49">
        <v>1638937.2398300001</v>
      </c>
      <c r="P1480" s="50">
        <v>2198470.41</v>
      </c>
      <c r="Q1480" s="51">
        <f t="shared" si="23"/>
        <v>6.3999999999999997E-5</v>
      </c>
      <c r="R1480" s="51"/>
    </row>
    <row r="1481" spans="1:18" outlineLevel="3">
      <c r="A1481" s="48">
        <v>1480</v>
      </c>
      <c r="B1481" s="48">
        <v>4</v>
      </c>
      <c r="C1481" s="48" t="s">
        <v>3157</v>
      </c>
      <c r="D1481" s="48" t="s">
        <v>3157</v>
      </c>
      <c r="E1481" s="48" t="s">
        <v>2087</v>
      </c>
      <c r="F1481" s="48" t="s">
        <v>2088</v>
      </c>
      <c r="G1481" s="48" t="s">
        <v>24</v>
      </c>
      <c r="H1481" s="48" t="s">
        <v>40</v>
      </c>
      <c r="I1481" s="48" t="s">
        <v>2995</v>
      </c>
      <c r="J1481" s="48"/>
      <c r="K1481" s="48" t="s">
        <v>3158</v>
      </c>
      <c r="L1481" s="48" t="s">
        <v>3157</v>
      </c>
      <c r="M1481" s="48" t="s">
        <v>2110</v>
      </c>
      <c r="N1481" s="48" t="s">
        <v>22</v>
      </c>
      <c r="O1481" s="49">
        <v>117861.121329</v>
      </c>
      <c r="P1481" s="50">
        <v>2096204.83</v>
      </c>
      <c r="Q1481" s="51">
        <f t="shared" si="23"/>
        <v>6.0999999999999999E-5</v>
      </c>
      <c r="R1481" s="51"/>
    </row>
    <row r="1482" spans="1:18" outlineLevel="3">
      <c r="A1482" s="48">
        <v>1481</v>
      </c>
      <c r="B1482" s="48">
        <v>4</v>
      </c>
      <c r="C1482" s="48" t="s">
        <v>3159</v>
      </c>
      <c r="D1482" s="48" t="s">
        <v>3159</v>
      </c>
      <c r="E1482" s="48" t="s">
        <v>2087</v>
      </c>
      <c r="F1482" s="48" t="s">
        <v>2088</v>
      </c>
      <c r="G1482" s="48" t="s">
        <v>24</v>
      </c>
      <c r="H1482" s="48" t="s">
        <v>40</v>
      </c>
      <c r="I1482" s="48" t="s">
        <v>2995</v>
      </c>
      <c r="J1482" s="48"/>
      <c r="K1482" s="48" t="s">
        <v>3160</v>
      </c>
      <c r="L1482" s="48" t="s">
        <v>3159</v>
      </c>
      <c r="M1482" s="48" t="s">
        <v>3035</v>
      </c>
      <c r="N1482" s="48" t="s">
        <v>22</v>
      </c>
      <c r="O1482" s="49">
        <v>1141683.712517</v>
      </c>
      <c r="P1482" s="50">
        <v>2068274.21</v>
      </c>
      <c r="Q1482" s="51">
        <f t="shared" si="23"/>
        <v>6.0999999999999999E-5</v>
      </c>
      <c r="R1482" s="51"/>
    </row>
    <row r="1483" spans="1:18" outlineLevel="3">
      <c r="A1483" s="48">
        <v>1482</v>
      </c>
      <c r="B1483" s="48">
        <v>4</v>
      </c>
      <c r="C1483" s="48" t="s">
        <v>3161</v>
      </c>
      <c r="D1483" s="48" t="s">
        <v>3161</v>
      </c>
      <c r="E1483" s="48" t="s">
        <v>2087</v>
      </c>
      <c r="F1483" s="48" t="s">
        <v>2088</v>
      </c>
      <c r="G1483" s="48" t="s">
        <v>24</v>
      </c>
      <c r="H1483" s="48" t="s">
        <v>40</v>
      </c>
      <c r="I1483" s="48" t="s">
        <v>2995</v>
      </c>
      <c r="J1483" s="48"/>
      <c r="K1483" s="48" t="s">
        <v>3162</v>
      </c>
      <c r="L1483" s="48" t="s">
        <v>3161</v>
      </c>
      <c r="M1483" s="48" t="s">
        <v>2298</v>
      </c>
      <c r="N1483" s="48" t="s">
        <v>22</v>
      </c>
      <c r="O1483" s="49">
        <v>1178444.5318090001</v>
      </c>
      <c r="P1483" s="50">
        <v>1894820.96</v>
      </c>
      <c r="Q1483" s="51">
        <f t="shared" si="23"/>
        <v>5.5000000000000002E-5</v>
      </c>
      <c r="R1483" s="51"/>
    </row>
    <row r="1484" spans="1:18" outlineLevel="3">
      <c r="A1484" s="48">
        <v>1483</v>
      </c>
      <c r="B1484" s="48">
        <v>4</v>
      </c>
      <c r="C1484" s="48" t="s">
        <v>3163</v>
      </c>
      <c r="D1484" s="48" t="s">
        <v>3163</v>
      </c>
      <c r="E1484" s="48" t="s">
        <v>2087</v>
      </c>
      <c r="F1484" s="48" t="s">
        <v>2088</v>
      </c>
      <c r="G1484" s="48" t="s">
        <v>24</v>
      </c>
      <c r="H1484" s="48" t="s">
        <v>40</v>
      </c>
      <c r="I1484" s="48" t="s">
        <v>2995</v>
      </c>
      <c r="J1484" s="48"/>
      <c r="K1484" s="48" t="s">
        <v>3164</v>
      </c>
      <c r="L1484" s="48" t="s">
        <v>3163</v>
      </c>
      <c r="M1484" s="48" t="s">
        <v>2183</v>
      </c>
      <c r="N1484" s="48" t="s">
        <v>22</v>
      </c>
      <c r="O1484" s="49">
        <v>747957.91304999997</v>
      </c>
      <c r="P1484" s="50">
        <v>1840126.06</v>
      </c>
      <c r="Q1484" s="51">
        <f t="shared" si="23"/>
        <v>5.3999999999999998E-5</v>
      </c>
      <c r="R1484" s="51"/>
    </row>
    <row r="1485" spans="1:18" outlineLevel="3">
      <c r="A1485" s="48">
        <v>1484</v>
      </c>
      <c r="B1485" s="48">
        <v>4</v>
      </c>
      <c r="C1485" s="48" t="s">
        <v>3165</v>
      </c>
      <c r="D1485" s="48" t="s">
        <v>3165</v>
      </c>
      <c r="E1485" s="48" t="s">
        <v>2087</v>
      </c>
      <c r="F1485" s="48" t="s">
        <v>2088</v>
      </c>
      <c r="G1485" s="48" t="s">
        <v>24</v>
      </c>
      <c r="H1485" s="48" t="s">
        <v>40</v>
      </c>
      <c r="I1485" s="48" t="s">
        <v>2995</v>
      </c>
      <c r="J1485" s="48"/>
      <c r="K1485" s="48" t="s">
        <v>3166</v>
      </c>
      <c r="L1485" s="48" t="s">
        <v>3165</v>
      </c>
      <c r="M1485" s="48" t="s">
        <v>3167</v>
      </c>
      <c r="N1485" s="48" t="s">
        <v>22</v>
      </c>
      <c r="O1485" s="49">
        <v>904754.51227599999</v>
      </c>
      <c r="P1485" s="50">
        <v>1796751.99</v>
      </c>
      <c r="Q1485" s="51">
        <f t="shared" si="23"/>
        <v>5.3000000000000001E-5</v>
      </c>
      <c r="R1485" s="51"/>
    </row>
    <row r="1486" spans="1:18" outlineLevel="3">
      <c r="A1486" s="48">
        <v>1485</v>
      </c>
      <c r="B1486" s="48">
        <v>4</v>
      </c>
      <c r="C1486" s="48" t="s">
        <v>3168</v>
      </c>
      <c r="D1486" s="48" t="s">
        <v>3168</v>
      </c>
      <c r="E1486" s="48" t="s">
        <v>2087</v>
      </c>
      <c r="F1486" s="48" t="s">
        <v>2088</v>
      </c>
      <c r="G1486" s="48" t="s">
        <v>24</v>
      </c>
      <c r="H1486" s="48" t="s">
        <v>40</v>
      </c>
      <c r="I1486" s="48" t="s">
        <v>2995</v>
      </c>
      <c r="J1486" s="48"/>
      <c r="K1486" s="48" t="s">
        <v>3169</v>
      </c>
      <c r="L1486" s="48" t="s">
        <v>3168</v>
      </c>
      <c r="M1486" s="48" t="s">
        <v>2485</v>
      </c>
      <c r="N1486" s="48" t="s">
        <v>22</v>
      </c>
      <c r="O1486" s="49">
        <v>1484358.1793589999</v>
      </c>
      <c r="P1486" s="50">
        <v>1779300.15</v>
      </c>
      <c r="Q1486" s="51">
        <f t="shared" ref="Q1486:Q1549" si="24">ROUND(P1486/$P$2,6)</f>
        <v>5.1999999999999997E-5</v>
      </c>
      <c r="R1486" s="51"/>
    </row>
    <row r="1487" spans="1:18" outlineLevel="3">
      <c r="A1487" s="48">
        <v>1486</v>
      </c>
      <c r="B1487" s="48">
        <v>4</v>
      </c>
      <c r="C1487" s="48" t="s">
        <v>3170</v>
      </c>
      <c r="D1487" s="48" t="s">
        <v>3170</v>
      </c>
      <c r="E1487" s="48" t="s">
        <v>2087</v>
      </c>
      <c r="F1487" s="48" t="s">
        <v>2088</v>
      </c>
      <c r="G1487" s="48" t="s">
        <v>24</v>
      </c>
      <c r="H1487" s="48" t="s">
        <v>40</v>
      </c>
      <c r="I1487" s="48" t="s">
        <v>2995</v>
      </c>
      <c r="J1487" s="48"/>
      <c r="K1487" s="48" t="s">
        <v>3171</v>
      </c>
      <c r="L1487" s="48" t="s">
        <v>3170</v>
      </c>
      <c r="M1487" s="48" t="s">
        <v>3172</v>
      </c>
      <c r="N1487" s="48" t="s">
        <v>22</v>
      </c>
      <c r="O1487" s="49">
        <v>381040.55569399998</v>
      </c>
      <c r="P1487" s="50">
        <v>1752748.45</v>
      </c>
      <c r="Q1487" s="51">
        <f t="shared" si="24"/>
        <v>5.1E-5</v>
      </c>
      <c r="R1487" s="51"/>
    </row>
    <row r="1488" spans="1:18" outlineLevel="3">
      <c r="A1488" s="48">
        <v>1487</v>
      </c>
      <c r="B1488" s="48">
        <v>4</v>
      </c>
      <c r="C1488" s="48" t="s">
        <v>3173</v>
      </c>
      <c r="D1488" s="48" t="s">
        <v>3173</v>
      </c>
      <c r="E1488" s="48" t="s">
        <v>2087</v>
      </c>
      <c r="F1488" s="48" t="s">
        <v>2088</v>
      </c>
      <c r="G1488" s="48" t="s">
        <v>24</v>
      </c>
      <c r="H1488" s="48" t="s">
        <v>40</v>
      </c>
      <c r="I1488" s="48" t="s">
        <v>2995</v>
      </c>
      <c r="J1488" s="48"/>
      <c r="K1488" s="48" t="s">
        <v>3174</v>
      </c>
      <c r="L1488" s="48" t="s">
        <v>3173</v>
      </c>
      <c r="M1488" s="48" t="s">
        <v>2136</v>
      </c>
      <c r="N1488" s="48" t="s">
        <v>22</v>
      </c>
      <c r="O1488" s="49">
        <v>1332847.022232</v>
      </c>
      <c r="P1488" s="50">
        <v>1697247.4</v>
      </c>
      <c r="Q1488" s="51">
        <f t="shared" si="24"/>
        <v>5.0000000000000002E-5</v>
      </c>
      <c r="R1488" s="51"/>
    </row>
    <row r="1489" spans="1:18" outlineLevel="3">
      <c r="A1489" s="48">
        <v>1488</v>
      </c>
      <c r="B1489" s="48">
        <v>4</v>
      </c>
      <c r="C1489" s="48" t="s">
        <v>3175</v>
      </c>
      <c r="D1489" s="48" t="s">
        <v>3175</v>
      </c>
      <c r="E1489" s="48" t="s">
        <v>2087</v>
      </c>
      <c r="F1489" s="48" t="s">
        <v>2088</v>
      </c>
      <c r="G1489" s="48" t="s">
        <v>24</v>
      </c>
      <c r="H1489" s="48" t="s">
        <v>40</v>
      </c>
      <c r="I1489" s="48" t="s">
        <v>2995</v>
      </c>
      <c r="J1489" s="48"/>
      <c r="K1489" s="48" t="s">
        <v>3176</v>
      </c>
      <c r="L1489" s="48" t="s">
        <v>3175</v>
      </c>
      <c r="M1489" s="48" t="s">
        <v>3177</v>
      </c>
      <c r="N1489" s="48" t="s">
        <v>22</v>
      </c>
      <c r="O1489" s="49">
        <v>960535.26136400003</v>
      </c>
      <c r="P1489" s="50">
        <v>1659324.66</v>
      </c>
      <c r="Q1489" s="51">
        <f t="shared" si="24"/>
        <v>4.8999999999999998E-5</v>
      </c>
      <c r="R1489" s="51"/>
    </row>
    <row r="1490" spans="1:18" outlineLevel="3">
      <c r="A1490" s="48">
        <v>1489</v>
      </c>
      <c r="B1490" s="48">
        <v>4</v>
      </c>
      <c r="C1490" s="48" t="s">
        <v>3178</v>
      </c>
      <c r="D1490" s="48" t="s">
        <v>3178</v>
      </c>
      <c r="E1490" s="48" t="s">
        <v>2087</v>
      </c>
      <c r="F1490" s="48" t="s">
        <v>2088</v>
      </c>
      <c r="G1490" s="48" t="s">
        <v>24</v>
      </c>
      <c r="H1490" s="48" t="s">
        <v>40</v>
      </c>
      <c r="I1490" s="48" t="s">
        <v>2995</v>
      </c>
      <c r="J1490" s="48"/>
      <c r="K1490" s="48" t="s">
        <v>3179</v>
      </c>
      <c r="L1490" s="48" t="s">
        <v>3178</v>
      </c>
      <c r="M1490" s="48" t="s">
        <v>2751</v>
      </c>
      <c r="N1490" s="48" t="s">
        <v>22</v>
      </c>
      <c r="O1490" s="49">
        <v>1577067.330721</v>
      </c>
      <c r="P1490" s="50">
        <v>1600407.93</v>
      </c>
      <c r="Q1490" s="51">
        <f t="shared" si="24"/>
        <v>4.6999999999999997E-5</v>
      </c>
      <c r="R1490" s="51"/>
    </row>
    <row r="1491" spans="1:18" outlineLevel="3">
      <c r="A1491" s="48">
        <v>1490</v>
      </c>
      <c r="B1491" s="48">
        <v>4</v>
      </c>
      <c r="C1491" s="48" t="s">
        <v>3180</v>
      </c>
      <c r="D1491" s="48" t="s">
        <v>3180</v>
      </c>
      <c r="E1491" s="48" t="s">
        <v>2087</v>
      </c>
      <c r="F1491" s="48" t="s">
        <v>2088</v>
      </c>
      <c r="G1491" s="48" t="s">
        <v>24</v>
      </c>
      <c r="H1491" s="48" t="s">
        <v>40</v>
      </c>
      <c r="I1491" s="48" t="s">
        <v>2995</v>
      </c>
      <c r="J1491" s="48"/>
      <c r="K1491" s="48" t="s">
        <v>3181</v>
      </c>
      <c r="L1491" s="48" t="s">
        <v>3180</v>
      </c>
      <c r="M1491" s="48" t="s">
        <v>2823</v>
      </c>
      <c r="N1491" s="48" t="s">
        <v>22</v>
      </c>
      <c r="O1491" s="49">
        <v>1039058.360827</v>
      </c>
      <c r="P1491" s="50">
        <v>1540404.02</v>
      </c>
      <c r="Q1491" s="51">
        <f t="shared" si="24"/>
        <v>4.5000000000000003E-5</v>
      </c>
      <c r="R1491" s="51"/>
    </row>
    <row r="1492" spans="1:18" outlineLevel="3">
      <c r="A1492" s="48">
        <v>1491</v>
      </c>
      <c r="B1492" s="48">
        <v>4</v>
      </c>
      <c r="C1492" s="48" t="s">
        <v>3182</v>
      </c>
      <c r="D1492" s="48" t="s">
        <v>3182</v>
      </c>
      <c r="E1492" s="48" t="s">
        <v>2087</v>
      </c>
      <c r="F1492" s="48" t="s">
        <v>2088</v>
      </c>
      <c r="G1492" s="48" t="s">
        <v>24</v>
      </c>
      <c r="H1492" s="48" t="s">
        <v>40</v>
      </c>
      <c r="I1492" s="48" t="s">
        <v>2995</v>
      </c>
      <c r="J1492" s="48"/>
      <c r="K1492" s="48" t="s">
        <v>3183</v>
      </c>
      <c r="L1492" s="48" t="s">
        <v>3182</v>
      </c>
      <c r="M1492" s="48" t="s">
        <v>115</v>
      </c>
      <c r="N1492" s="48" t="s">
        <v>22</v>
      </c>
      <c r="O1492" s="49">
        <v>346871.61091699998</v>
      </c>
      <c r="P1492" s="50">
        <v>1524500.73</v>
      </c>
      <c r="Q1492" s="51">
        <f t="shared" si="24"/>
        <v>4.5000000000000003E-5</v>
      </c>
      <c r="R1492" s="51"/>
    </row>
    <row r="1493" spans="1:18" outlineLevel="3">
      <c r="A1493" s="48">
        <v>1492</v>
      </c>
      <c r="B1493" s="48">
        <v>4</v>
      </c>
      <c r="C1493" s="48" t="s">
        <v>3184</v>
      </c>
      <c r="D1493" s="48" t="s">
        <v>3184</v>
      </c>
      <c r="E1493" s="48" t="s">
        <v>2087</v>
      </c>
      <c r="F1493" s="48" t="s">
        <v>2088</v>
      </c>
      <c r="G1493" s="48" t="s">
        <v>24</v>
      </c>
      <c r="H1493" s="48" t="s">
        <v>40</v>
      </c>
      <c r="I1493" s="48" t="s">
        <v>2995</v>
      </c>
      <c r="J1493" s="48"/>
      <c r="K1493" s="48" t="s">
        <v>3185</v>
      </c>
      <c r="L1493" s="48" t="s">
        <v>3184</v>
      </c>
      <c r="M1493" s="48" t="s">
        <v>3177</v>
      </c>
      <c r="N1493" s="48" t="s">
        <v>22</v>
      </c>
      <c r="O1493" s="49">
        <v>920588.94175300002</v>
      </c>
      <c r="P1493" s="50">
        <v>1487671.73</v>
      </c>
      <c r="Q1493" s="51">
        <f t="shared" si="24"/>
        <v>4.3999999999999999E-5</v>
      </c>
      <c r="R1493" s="51"/>
    </row>
    <row r="1494" spans="1:18" outlineLevel="3">
      <c r="A1494" s="48">
        <v>1493</v>
      </c>
      <c r="B1494" s="48">
        <v>4</v>
      </c>
      <c r="C1494" s="48" t="s">
        <v>3186</v>
      </c>
      <c r="D1494" s="48" t="s">
        <v>3186</v>
      </c>
      <c r="E1494" s="48" t="s">
        <v>2087</v>
      </c>
      <c r="F1494" s="48" t="s">
        <v>2088</v>
      </c>
      <c r="G1494" s="48" t="s">
        <v>24</v>
      </c>
      <c r="H1494" s="48" t="s">
        <v>40</v>
      </c>
      <c r="I1494" s="48" t="s">
        <v>2995</v>
      </c>
      <c r="J1494" s="48"/>
      <c r="K1494" s="48" t="s">
        <v>3187</v>
      </c>
      <c r="L1494" s="48" t="s">
        <v>3186</v>
      </c>
      <c r="M1494" s="48" t="s">
        <v>2309</v>
      </c>
      <c r="N1494" s="48" t="s">
        <v>22</v>
      </c>
      <c r="O1494" s="49">
        <v>931223.81695699994</v>
      </c>
      <c r="P1494" s="50">
        <v>1466025.66</v>
      </c>
      <c r="Q1494" s="51">
        <f t="shared" si="24"/>
        <v>4.3000000000000002E-5</v>
      </c>
      <c r="R1494" s="51"/>
    </row>
    <row r="1495" spans="1:18" outlineLevel="3">
      <c r="A1495" s="48">
        <v>1494</v>
      </c>
      <c r="B1495" s="48">
        <v>4</v>
      </c>
      <c r="C1495" s="48" t="s">
        <v>3188</v>
      </c>
      <c r="D1495" s="48" t="s">
        <v>3188</v>
      </c>
      <c r="E1495" s="48" t="s">
        <v>2087</v>
      </c>
      <c r="F1495" s="48" t="s">
        <v>2088</v>
      </c>
      <c r="G1495" s="48" t="s">
        <v>24</v>
      </c>
      <c r="H1495" s="48" t="s">
        <v>40</v>
      </c>
      <c r="I1495" s="48" t="s">
        <v>2995</v>
      </c>
      <c r="J1495" s="48"/>
      <c r="K1495" s="48" t="s">
        <v>3189</v>
      </c>
      <c r="L1495" s="48" t="s">
        <v>3188</v>
      </c>
      <c r="M1495" s="48" t="s">
        <v>2674</v>
      </c>
      <c r="N1495" s="48" t="s">
        <v>22</v>
      </c>
      <c r="O1495" s="49">
        <v>415533.79135999997</v>
      </c>
      <c r="P1495" s="50">
        <v>1438328.67</v>
      </c>
      <c r="Q1495" s="51">
        <f t="shared" si="24"/>
        <v>4.1999999999999998E-5</v>
      </c>
      <c r="R1495" s="51"/>
    </row>
    <row r="1496" spans="1:18" outlineLevel="3">
      <c r="A1496" s="48">
        <v>1495</v>
      </c>
      <c r="B1496" s="48">
        <v>4</v>
      </c>
      <c r="C1496" s="48" t="s">
        <v>3190</v>
      </c>
      <c r="D1496" s="48" t="s">
        <v>3190</v>
      </c>
      <c r="E1496" s="48" t="s">
        <v>2087</v>
      </c>
      <c r="F1496" s="48" t="s">
        <v>2088</v>
      </c>
      <c r="G1496" s="48" t="s">
        <v>24</v>
      </c>
      <c r="H1496" s="48" t="s">
        <v>40</v>
      </c>
      <c r="I1496" s="48" t="s">
        <v>2995</v>
      </c>
      <c r="J1496" s="48"/>
      <c r="K1496" s="48" t="s">
        <v>3191</v>
      </c>
      <c r="L1496" s="48" t="s">
        <v>3190</v>
      </c>
      <c r="M1496" s="48" t="s">
        <v>2153</v>
      </c>
      <c r="N1496" s="48" t="s">
        <v>22</v>
      </c>
      <c r="O1496" s="49">
        <v>706355.42463499994</v>
      </c>
      <c r="P1496" s="50">
        <v>1394416.24</v>
      </c>
      <c r="Q1496" s="51">
        <f t="shared" si="24"/>
        <v>4.1E-5</v>
      </c>
      <c r="R1496" s="51"/>
    </row>
    <row r="1497" spans="1:18" outlineLevel="3">
      <c r="A1497" s="48">
        <v>1496</v>
      </c>
      <c r="B1497" s="48">
        <v>4</v>
      </c>
      <c r="C1497" s="48" t="s">
        <v>3192</v>
      </c>
      <c r="D1497" s="48" t="s">
        <v>3192</v>
      </c>
      <c r="E1497" s="48" t="s">
        <v>2087</v>
      </c>
      <c r="F1497" s="48" t="s">
        <v>2088</v>
      </c>
      <c r="G1497" s="48" t="s">
        <v>24</v>
      </c>
      <c r="H1497" s="48" t="s">
        <v>40</v>
      </c>
      <c r="I1497" s="48" t="s">
        <v>2995</v>
      </c>
      <c r="J1497" s="48"/>
      <c r="K1497" s="48" t="s">
        <v>3193</v>
      </c>
      <c r="L1497" s="48" t="s">
        <v>3192</v>
      </c>
      <c r="M1497" s="48" t="s">
        <v>62</v>
      </c>
      <c r="N1497" s="48" t="s">
        <v>22</v>
      </c>
      <c r="O1497" s="49">
        <v>1105874.735451</v>
      </c>
      <c r="P1497" s="50">
        <v>1363764.72</v>
      </c>
      <c r="Q1497" s="51">
        <f t="shared" si="24"/>
        <v>4.0000000000000003E-5</v>
      </c>
      <c r="R1497" s="51"/>
    </row>
    <row r="1498" spans="1:18" outlineLevel="3">
      <c r="A1498" s="48">
        <v>1497</v>
      </c>
      <c r="B1498" s="48">
        <v>4</v>
      </c>
      <c r="C1498" s="48" t="s">
        <v>3194</v>
      </c>
      <c r="D1498" s="48" t="s">
        <v>3194</v>
      </c>
      <c r="E1498" s="48" t="s">
        <v>2087</v>
      </c>
      <c r="F1498" s="48" t="s">
        <v>2088</v>
      </c>
      <c r="G1498" s="48" t="s">
        <v>24</v>
      </c>
      <c r="H1498" s="48" t="s">
        <v>40</v>
      </c>
      <c r="I1498" s="48" t="s">
        <v>2995</v>
      </c>
      <c r="J1498" s="48"/>
      <c r="K1498" s="48" t="s">
        <v>3195</v>
      </c>
      <c r="L1498" s="48" t="s">
        <v>3194</v>
      </c>
      <c r="M1498" s="48" t="s">
        <v>3013</v>
      </c>
      <c r="N1498" s="48" t="s">
        <v>22</v>
      </c>
      <c r="O1498" s="49">
        <v>943195.64060299995</v>
      </c>
      <c r="P1498" s="50">
        <v>1361597.23</v>
      </c>
      <c r="Q1498" s="51">
        <f t="shared" si="24"/>
        <v>4.0000000000000003E-5</v>
      </c>
      <c r="R1498" s="51"/>
    </row>
    <row r="1499" spans="1:18" outlineLevel="3">
      <c r="A1499" s="48">
        <v>1498</v>
      </c>
      <c r="B1499" s="48">
        <v>4</v>
      </c>
      <c r="C1499" s="48" t="s">
        <v>3196</v>
      </c>
      <c r="D1499" s="48" t="s">
        <v>3196</v>
      </c>
      <c r="E1499" s="48" t="s">
        <v>2087</v>
      </c>
      <c r="F1499" s="48" t="s">
        <v>2088</v>
      </c>
      <c r="G1499" s="48" t="s">
        <v>24</v>
      </c>
      <c r="H1499" s="48" t="s">
        <v>40</v>
      </c>
      <c r="I1499" s="48" t="s">
        <v>2995</v>
      </c>
      <c r="J1499" s="48"/>
      <c r="K1499" s="48" t="s">
        <v>3197</v>
      </c>
      <c r="L1499" s="48" t="s">
        <v>3196</v>
      </c>
      <c r="M1499" s="48" t="s">
        <v>3177</v>
      </c>
      <c r="N1499" s="48" t="s">
        <v>22</v>
      </c>
      <c r="O1499" s="49">
        <v>548175.61181599996</v>
      </c>
      <c r="P1499" s="50">
        <v>1236136</v>
      </c>
      <c r="Q1499" s="51">
        <f t="shared" si="24"/>
        <v>3.6000000000000001E-5</v>
      </c>
      <c r="R1499" s="51"/>
    </row>
    <row r="1500" spans="1:18" outlineLevel="3">
      <c r="A1500" s="48">
        <v>1499</v>
      </c>
      <c r="B1500" s="48">
        <v>4</v>
      </c>
      <c r="C1500" s="48" t="s">
        <v>3198</v>
      </c>
      <c r="D1500" s="48" t="s">
        <v>3198</v>
      </c>
      <c r="E1500" s="48" t="s">
        <v>2087</v>
      </c>
      <c r="F1500" s="48" t="s">
        <v>2088</v>
      </c>
      <c r="G1500" s="48" t="s">
        <v>24</v>
      </c>
      <c r="H1500" s="48" t="s">
        <v>40</v>
      </c>
      <c r="I1500" s="48" t="s">
        <v>2995</v>
      </c>
      <c r="J1500" s="48"/>
      <c r="K1500" s="48" t="s">
        <v>3199</v>
      </c>
      <c r="L1500" s="48" t="s">
        <v>3198</v>
      </c>
      <c r="M1500" s="48" t="s">
        <v>3035</v>
      </c>
      <c r="N1500" s="48" t="s">
        <v>22</v>
      </c>
      <c r="O1500" s="49">
        <v>461085.85596800002</v>
      </c>
      <c r="P1500" s="50">
        <v>1195226.76</v>
      </c>
      <c r="Q1500" s="51">
        <f t="shared" si="24"/>
        <v>3.4999999999999997E-5</v>
      </c>
      <c r="R1500" s="51"/>
    </row>
    <row r="1501" spans="1:18" outlineLevel="3">
      <c r="A1501" s="48">
        <v>1500</v>
      </c>
      <c r="B1501" s="48">
        <v>4</v>
      </c>
      <c r="C1501" s="48" t="s">
        <v>3200</v>
      </c>
      <c r="D1501" s="48" t="s">
        <v>3200</v>
      </c>
      <c r="E1501" s="48" t="s">
        <v>2087</v>
      </c>
      <c r="F1501" s="48" t="s">
        <v>2088</v>
      </c>
      <c r="G1501" s="48" t="s">
        <v>24</v>
      </c>
      <c r="H1501" s="48" t="s">
        <v>40</v>
      </c>
      <c r="I1501" s="48" t="s">
        <v>2995</v>
      </c>
      <c r="J1501" s="48"/>
      <c r="K1501" s="48" t="s">
        <v>3201</v>
      </c>
      <c r="L1501" s="48" t="s">
        <v>3200</v>
      </c>
      <c r="M1501" s="48" t="s">
        <v>3202</v>
      </c>
      <c r="N1501" s="48" t="s">
        <v>22</v>
      </c>
      <c r="O1501" s="49">
        <v>588721.27597199997</v>
      </c>
      <c r="P1501" s="50">
        <v>1178125.47</v>
      </c>
      <c r="Q1501" s="51">
        <f t="shared" si="24"/>
        <v>3.4E-5</v>
      </c>
      <c r="R1501" s="51"/>
    </row>
    <row r="1502" spans="1:18" outlineLevel="3">
      <c r="A1502" s="48">
        <v>1501</v>
      </c>
      <c r="B1502" s="48">
        <v>4</v>
      </c>
      <c r="C1502" s="48" t="s">
        <v>3203</v>
      </c>
      <c r="D1502" s="48" t="s">
        <v>3203</v>
      </c>
      <c r="E1502" s="48" t="s">
        <v>2087</v>
      </c>
      <c r="F1502" s="48" t="s">
        <v>2088</v>
      </c>
      <c r="G1502" s="48" t="s">
        <v>24</v>
      </c>
      <c r="H1502" s="48" t="s">
        <v>40</v>
      </c>
      <c r="I1502" s="48" t="s">
        <v>2995</v>
      </c>
      <c r="J1502" s="48"/>
      <c r="K1502" s="48" t="s">
        <v>3204</v>
      </c>
      <c r="L1502" s="48" t="s">
        <v>3203</v>
      </c>
      <c r="M1502" s="48" t="s">
        <v>2331</v>
      </c>
      <c r="N1502" s="48" t="s">
        <v>22</v>
      </c>
      <c r="O1502" s="49">
        <v>698861.32418200001</v>
      </c>
      <c r="P1502" s="50">
        <v>1125725.82</v>
      </c>
      <c r="Q1502" s="51">
        <f t="shared" si="24"/>
        <v>3.3000000000000003E-5</v>
      </c>
      <c r="R1502" s="51"/>
    </row>
    <row r="1503" spans="1:18" outlineLevel="3">
      <c r="A1503" s="48">
        <v>1502</v>
      </c>
      <c r="B1503" s="48">
        <v>4</v>
      </c>
      <c r="C1503" s="48" t="s">
        <v>3205</v>
      </c>
      <c r="D1503" s="48" t="s">
        <v>3205</v>
      </c>
      <c r="E1503" s="48" t="s">
        <v>2087</v>
      </c>
      <c r="F1503" s="48" t="s">
        <v>2088</v>
      </c>
      <c r="G1503" s="48" t="s">
        <v>24</v>
      </c>
      <c r="H1503" s="48" t="s">
        <v>40</v>
      </c>
      <c r="I1503" s="48" t="s">
        <v>2995</v>
      </c>
      <c r="J1503" s="48"/>
      <c r="K1503" s="48" t="s">
        <v>3206</v>
      </c>
      <c r="L1503" s="48" t="s">
        <v>3205</v>
      </c>
      <c r="M1503" s="48" t="s">
        <v>2981</v>
      </c>
      <c r="N1503" s="48" t="s">
        <v>22</v>
      </c>
      <c r="O1503" s="49">
        <v>1010191.499384</v>
      </c>
      <c r="P1503" s="50">
        <v>1113433.07</v>
      </c>
      <c r="Q1503" s="51">
        <f t="shared" si="24"/>
        <v>3.3000000000000003E-5</v>
      </c>
      <c r="R1503" s="51"/>
    </row>
    <row r="1504" spans="1:18" outlineLevel="3">
      <c r="A1504" s="48">
        <v>1503</v>
      </c>
      <c r="B1504" s="48">
        <v>4</v>
      </c>
      <c r="C1504" s="48" t="s">
        <v>3207</v>
      </c>
      <c r="D1504" s="48" t="s">
        <v>3207</v>
      </c>
      <c r="E1504" s="48" t="s">
        <v>2087</v>
      </c>
      <c r="F1504" s="48" t="s">
        <v>2088</v>
      </c>
      <c r="G1504" s="48" t="s">
        <v>24</v>
      </c>
      <c r="H1504" s="48" t="s">
        <v>40</v>
      </c>
      <c r="I1504" s="48" t="s">
        <v>2995</v>
      </c>
      <c r="J1504" s="48"/>
      <c r="K1504" s="48" t="s">
        <v>3208</v>
      </c>
      <c r="L1504" s="48" t="s">
        <v>3207</v>
      </c>
      <c r="M1504" s="48" t="s">
        <v>2756</v>
      </c>
      <c r="N1504" s="48" t="s">
        <v>22</v>
      </c>
      <c r="O1504" s="49">
        <v>232353.09534999999</v>
      </c>
      <c r="P1504" s="50">
        <v>1076886.8899999999</v>
      </c>
      <c r="Q1504" s="51">
        <f t="shared" si="24"/>
        <v>3.1999999999999999E-5</v>
      </c>
      <c r="R1504" s="51"/>
    </row>
    <row r="1505" spans="1:18" outlineLevel="3">
      <c r="A1505" s="48">
        <v>1504</v>
      </c>
      <c r="B1505" s="48">
        <v>4</v>
      </c>
      <c r="C1505" s="48" t="s">
        <v>3209</v>
      </c>
      <c r="D1505" s="48" t="s">
        <v>3209</v>
      </c>
      <c r="E1505" s="48" t="s">
        <v>2087</v>
      </c>
      <c r="F1505" s="48" t="s">
        <v>2088</v>
      </c>
      <c r="G1505" s="48" t="s">
        <v>24</v>
      </c>
      <c r="H1505" s="48" t="s">
        <v>40</v>
      </c>
      <c r="I1505" s="48" t="s">
        <v>2995</v>
      </c>
      <c r="J1505" s="48"/>
      <c r="K1505" s="48" t="s">
        <v>3210</v>
      </c>
      <c r="L1505" s="48" t="s">
        <v>3209</v>
      </c>
      <c r="M1505" s="48" t="s">
        <v>104</v>
      </c>
      <c r="N1505" s="48" t="s">
        <v>22</v>
      </c>
      <c r="O1505" s="49">
        <v>642017.70125200006</v>
      </c>
      <c r="P1505" s="50">
        <v>942610.39</v>
      </c>
      <c r="Q1505" s="51">
        <f t="shared" si="24"/>
        <v>2.8E-5</v>
      </c>
      <c r="R1505" s="51"/>
    </row>
    <row r="1506" spans="1:18" outlineLevel="3">
      <c r="A1506" s="48">
        <v>1505</v>
      </c>
      <c r="B1506" s="48">
        <v>4</v>
      </c>
      <c r="C1506" s="48" t="s">
        <v>3211</v>
      </c>
      <c r="D1506" s="48" t="s">
        <v>3211</v>
      </c>
      <c r="E1506" s="48" t="s">
        <v>2087</v>
      </c>
      <c r="F1506" s="48" t="s">
        <v>2088</v>
      </c>
      <c r="G1506" s="48" t="s">
        <v>24</v>
      </c>
      <c r="H1506" s="48" t="s">
        <v>40</v>
      </c>
      <c r="I1506" s="48" t="s">
        <v>2995</v>
      </c>
      <c r="J1506" s="48"/>
      <c r="K1506" s="48" t="s">
        <v>3212</v>
      </c>
      <c r="L1506" s="48" t="s">
        <v>3211</v>
      </c>
      <c r="M1506" s="48" t="s">
        <v>2956</v>
      </c>
      <c r="N1506" s="48" t="s">
        <v>22</v>
      </c>
      <c r="O1506" s="49">
        <v>731813.33609400003</v>
      </c>
      <c r="P1506" s="50">
        <v>907887.62</v>
      </c>
      <c r="Q1506" s="51">
        <f t="shared" si="24"/>
        <v>2.6999999999999999E-5</v>
      </c>
      <c r="R1506" s="51"/>
    </row>
    <row r="1507" spans="1:18" outlineLevel="3">
      <c r="A1507" s="48">
        <v>1506</v>
      </c>
      <c r="B1507" s="48">
        <v>4</v>
      </c>
      <c r="C1507" s="48" t="s">
        <v>3213</v>
      </c>
      <c r="D1507" s="48" t="s">
        <v>3213</v>
      </c>
      <c r="E1507" s="48" t="s">
        <v>2087</v>
      </c>
      <c r="F1507" s="48" t="s">
        <v>2088</v>
      </c>
      <c r="G1507" s="48" t="s">
        <v>24</v>
      </c>
      <c r="H1507" s="48" t="s">
        <v>40</v>
      </c>
      <c r="I1507" s="48" t="s">
        <v>2995</v>
      </c>
      <c r="J1507" s="48"/>
      <c r="K1507" s="48" t="s">
        <v>3214</v>
      </c>
      <c r="L1507" s="48" t="s">
        <v>3213</v>
      </c>
      <c r="M1507" s="48" t="s">
        <v>2099</v>
      </c>
      <c r="N1507" s="48" t="s">
        <v>22</v>
      </c>
      <c r="O1507" s="49">
        <v>33026.809276</v>
      </c>
      <c r="P1507" s="50">
        <v>771291.59</v>
      </c>
      <c r="Q1507" s="51">
        <f t="shared" si="24"/>
        <v>2.3E-5</v>
      </c>
      <c r="R1507" s="51"/>
    </row>
    <row r="1508" spans="1:18" outlineLevel="3">
      <c r="A1508" s="48">
        <v>1507</v>
      </c>
      <c r="B1508" s="48">
        <v>4</v>
      </c>
      <c r="C1508" s="48" t="s">
        <v>3215</v>
      </c>
      <c r="D1508" s="48" t="s">
        <v>3215</v>
      </c>
      <c r="E1508" s="48" t="s">
        <v>2087</v>
      </c>
      <c r="F1508" s="48" t="s">
        <v>2088</v>
      </c>
      <c r="G1508" s="48" t="s">
        <v>24</v>
      </c>
      <c r="H1508" s="48" t="s">
        <v>40</v>
      </c>
      <c r="I1508" s="48" t="s">
        <v>2995</v>
      </c>
      <c r="J1508" s="48"/>
      <c r="K1508" s="48" t="s">
        <v>3216</v>
      </c>
      <c r="L1508" s="48" t="s">
        <v>3215</v>
      </c>
      <c r="M1508" s="48" t="s">
        <v>2981</v>
      </c>
      <c r="N1508" s="48" t="s">
        <v>22</v>
      </c>
      <c r="O1508" s="49">
        <v>626799.19377599994</v>
      </c>
      <c r="P1508" s="50">
        <v>691547.55</v>
      </c>
      <c r="Q1508" s="51">
        <f t="shared" si="24"/>
        <v>2.0000000000000002E-5</v>
      </c>
      <c r="R1508" s="51"/>
    </row>
    <row r="1509" spans="1:18" outlineLevel="3">
      <c r="A1509" s="48">
        <v>1508</v>
      </c>
      <c r="B1509" s="48">
        <v>4</v>
      </c>
      <c r="C1509" s="48" t="s">
        <v>3217</v>
      </c>
      <c r="D1509" s="48" t="s">
        <v>3217</v>
      </c>
      <c r="E1509" s="48" t="s">
        <v>2087</v>
      </c>
      <c r="F1509" s="48" t="s">
        <v>2088</v>
      </c>
      <c r="G1509" s="48" t="s">
        <v>24</v>
      </c>
      <c r="H1509" s="48" t="s">
        <v>40</v>
      </c>
      <c r="I1509" s="48" t="s">
        <v>2995</v>
      </c>
      <c r="J1509" s="48"/>
      <c r="K1509" s="48" t="s">
        <v>3218</v>
      </c>
      <c r="L1509" s="48" t="s">
        <v>3217</v>
      </c>
      <c r="M1509" s="48" t="s">
        <v>62</v>
      </c>
      <c r="N1509" s="48" t="s">
        <v>22</v>
      </c>
      <c r="O1509" s="49">
        <v>517709.36933100002</v>
      </c>
      <c r="P1509" s="50">
        <v>658163.92000000004</v>
      </c>
      <c r="Q1509" s="51">
        <f t="shared" si="24"/>
        <v>1.9000000000000001E-5</v>
      </c>
      <c r="R1509" s="51"/>
    </row>
    <row r="1510" spans="1:18" outlineLevel="3">
      <c r="A1510" s="48">
        <v>1509</v>
      </c>
      <c r="B1510" s="48">
        <v>4</v>
      </c>
      <c r="C1510" s="48" t="s">
        <v>3219</v>
      </c>
      <c r="D1510" s="48" t="s">
        <v>3219</v>
      </c>
      <c r="E1510" s="48" t="s">
        <v>2087</v>
      </c>
      <c r="F1510" s="48" t="s">
        <v>2088</v>
      </c>
      <c r="G1510" s="48" t="s">
        <v>24</v>
      </c>
      <c r="H1510" s="48" t="s">
        <v>40</v>
      </c>
      <c r="I1510" s="48" t="s">
        <v>2995</v>
      </c>
      <c r="J1510" s="48"/>
      <c r="K1510" s="48" t="s">
        <v>3220</v>
      </c>
      <c r="L1510" s="48" t="s">
        <v>3219</v>
      </c>
      <c r="M1510" s="48" t="s">
        <v>2686</v>
      </c>
      <c r="N1510" s="48" t="s">
        <v>22</v>
      </c>
      <c r="O1510" s="49">
        <v>410345.81461100001</v>
      </c>
      <c r="P1510" s="50">
        <v>589749</v>
      </c>
      <c r="Q1510" s="51">
        <f t="shared" si="24"/>
        <v>1.7E-5</v>
      </c>
      <c r="R1510" s="51"/>
    </row>
    <row r="1511" spans="1:18" outlineLevel="3">
      <c r="A1511" s="48">
        <v>1510</v>
      </c>
      <c r="B1511" s="48">
        <v>4</v>
      </c>
      <c r="C1511" s="48" t="s">
        <v>3221</v>
      </c>
      <c r="D1511" s="48" t="s">
        <v>3221</v>
      </c>
      <c r="E1511" s="48" t="s">
        <v>2087</v>
      </c>
      <c r="F1511" s="48" t="s">
        <v>2088</v>
      </c>
      <c r="G1511" s="48" t="s">
        <v>24</v>
      </c>
      <c r="H1511" s="48" t="s">
        <v>40</v>
      </c>
      <c r="I1511" s="48" t="s">
        <v>2995</v>
      </c>
      <c r="J1511" s="48"/>
      <c r="K1511" s="48" t="s">
        <v>3222</v>
      </c>
      <c r="L1511" s="48" t="s">
        <v>3221</v>
      </c>
      <c r="M1511" s="48" t="s">
        <v>362</v>
      </c>
      <c r="N1511" s="48" t="s">
        <v>22</v>
      </c>
      <c r="O1511" s="49">
        <v>310974.04648899997</v>
      </c>
      <c r="P1511" s="50">
        <v>571259.31999999995</v>
      </c>
      <c r="Q1511" s="51">
        <f t="shared" si="24"/>
        <v>1.7E-5</v>
      </c>
      <c r="R1511" s="51"/>
    </row>
    <row r="1512" spans="1:18" outlineLevel="3">
      <c r="A1512" s="48">
        <v>1511</v>
      </c>
      <c r="B1512" s="48">
        <v>4</v>
      </c>
      <c r="C1512" s="48" t="s">
        <v>3223</v>
      </c>
      <c r="D1512" s="48" t="s">
        <v>3223</v>
      </c>
      <c r="E1512" s="48" t="s">
        <v>2087</v>
      </c>
      <c r="F1512" s="48" t="s">
        <v>2088</v>
      </c>
      <c r="G1512" s="48" t="s">
        <v>24</v>
      </c>
      <c r="H1512" s="48" t="s">
        <v>40</v>
      </c>
      <c r="I1512" s="48" t="s">
        <v>2995</v>
      </c>
      <c r="J1512" s="48"/>
      <c r="K1512" s="48" t="s">
        <v>3224</v>
      </c>
      <c r="L1512" s="48" t="s">
        <v>3223</v>
      </c>
      <c r="M1512" s="48" t="s">
        <v>2674</v>
      </c>
      <c r="N1512" s="48" t="s">
        <v>22</v>
      </c>
      <c r="O1512" s="49">
        <v>173584.85225600001</v>
      </c>
      <c r="P1512" s="50">
        <v>449480.62</v>
      </c>
      <c r="Q1512" s="51">
        <f t="shared" si="24"/>
        <v>1.2999999999999999E-5</v>
      </c>
      <c r="R1512" s="51"/>
    </row>
    <row r="1513" spans="1:18" outlineLevel="3">
      <c r="A1513" s="48">
        <v>1512</v>
      </c>
      <c r="B1513" s="48">
        <v>4</v>
      </c>
      <c r="C1513" s="48" t="s">
        <v>3225</v>
      </c>
      <c r="D1513" s="48" t="s">
        <v>3225</v>
      </c>
      <c r="E1513" s="48" t="s">
        <v>2087</v>
      </c>
      <c r="F1513" s="48" t="s">
        <v>2088</v>
      </c>
      <c r="G1513" s="48" t="s">
        <v>24</v>
      </c>
      <c r="H1513" s="48" t="s">
        <v>40</v>
      </c>
      <c r="I1513" s="48" t="s">
        <v>2995</v>
      </c>
      <c r="J1513" s="48"/>
      <c r="K1513" s="48" t="s">
        <v>3226</v>
      </c>
      <c r="L1513" s="48" t="s">
        <v>3225</v>
      </c>
      <c r="M1513" s="48" t="s">
        <v>161</v>
      </c>
      <c r="N1513" s="48" t="s">
        <v>22</v>
      </c>
      <c r="O1513" s="49">
        <v>349869.09657499997</v>
      </c>
      <c r="P1513" s="50">
        <v>403678.96</v>
      </c>
      <c r="Q1513" s="51">
        <f t="shared" si="24"/>
        <v>1.2E-5</v>
      </c>
      <c r="R1513" s="51"/>
    </row>
    <row r="1514" spans="1:18" outlineLevel="3">
      <c r="A1514" s="48">
        <v>1513</v>
      </c>
      <c r="B1514" s="48">
        <v>4</v>
      </c>
      <c r="C1514" s="48" t="s">
        <v>3227</v>
      </c>
      <c r="D1514" s="48" t="s">
        <v>3227</v>
      </c>
      <c r="E1514" s="48" t="s">
        <v>2087</v>
      </c>
      <c r="F1514" s="48" t="s">
        <v>2088</v>
      </c>
      <c r="G1514" s="48" t="s">
        <v>24</v>
      </c>
      <c r="H1514" s="48" t="s">
        <v>40</v>
      </c>
      <c r="I1514" s="48" t="s">
        <v>2995</v>
      </c>
      <c r="J1514" s="48"/>
      <c r="K1514" s="48" t="s">
        <v>3228</v>
      </c>
      <c r="L1514" s="48" t="s">
        <v>3227</v>
      </c>
      <c r="M1514" s="48" t="s">
        <v>3030</v>
      </c>
      <c r="N1514" s="48" t="s">
        <v>22</v>
      </c>
      <c r="O1514" s="49">
        <v>386525.07203799998</v>
      </c>
      <c r="P1514" s="50">
        <v>400169.41</v>
      </c>
      <c r="Q1514" s="51">
        <f t="shared" si="24"/>
        <v>1.2E-5</v>
      </c>
      <c r="R1514" s="51"/>
    </row>
    <row r="1515" spans="1:18" outlineLevel="3">
      <c r="A1515" s="48">
        <v>1514</v>
      </c>
      <c r="B1515" s="48">
        <v>4</v>
      </c>
      <c r="C1515" s="48" t="s">
        <v>3229</v>
      </c>
      <c r="D1515" s="48" t="s">
        <v>3229</v>
      </c>
      <c r="E1515" s="48" t="s">
        <v>2087</v>
      </c>
      <c r="F1515" s="48" t="s">
        <v>2088</v>
      </c>
      <c r="G1515" s="48" t="s">
        <v>24</v>
      </c>
      <c r="H1515" s="48" t="s">
        <v>40</v>
      </c>
      <c r="I1515" s="48" t="s">
        <v>2995</v>
      </c>
      <c r="J1515" s="48"/>
      <c r="K1515" s="48" t="s">
        <v>3230</v>
      </c>
      <c r="L1515" s="48" t="s">
        <v>3229</v>
      </c>
      <c r="M1515" s="48" t="s">
        <v>3008</v>
      </c>
      <c r="N1515" s="48" t="s">
        <v>22</v>
      </c>
      <c r="O1515" s="49">
        <v>179070.04733900001</v>
      </c>
      <c r="P1515" s="50">
        <v>383442.69</v>
      </c>
      <c r="Q1515" s="51">
        <f t="shared" si="24"/>
        <v>1.1E-5</v>
      </c>
      <c r="R1515" s="51"/>
    </row>
    <row r="1516" spans="1:18" outlineLevel="3">
      <c r="A1516" s="48">
        <v>1515</v>
      </c>
      <c r="B1516" s="48">
        <v>4</v>
      </c>
      <c r="C1516" s="48" t="s">
        <v>3231</v>
      </c>
      <c r="D1516" s="48" t="s">
        <v>3231</v>
      </c>
      <c r="E1516" s="48" t="s">
        <v>2087</v>
      </c>
      <c r="F1516" s="48" t="s">
        <v>2088</v>
      </c>
      <c r="G1516" s="48" t="s">
        <v>24</v>
      </c>
      <c r="H1516" s="48" t="s">
        <v>40</v>
      </c>
      <c r="I1516" s="48" t="s">
        <v>2995</v>
      </c>
      <c r="J1516" s="48"/>
      <c r="K1516" s="48" t="s">
        <v>3232</v>
      </c>
      <c r="L1516" s="48" t="s">
        <v>3231</v>
      </c>
      <c r="M1516" s="48" t="s">
        <v>2110</v>
      </c>
      <c r="N1516" s="48" t="s">
        <v>22</v>
      </c>
      <c r="O1516" s="49">
        <v>27109.139182999999</v>
      </c>
      <c r="P1516" s="50">
        <v>372917.93</v>
      </c>
      <c r="Q1516" s="51">
        <f t="shared" si="24"/>
        <v>1.1E-5</v>
      </c>
      <c r="R1516" s="51"/>
    </row>
    <row r="1517" spans="1:18" outlineLevel="3">
      <c r="A1517" s="48">
        <v>1516</v>
      </c>
      <c r="B1517" s="48">
        <v>4</v>
      </c>
      <c r="C1517" s="48" t="s">
        <v>3233</v>
      </c>
      <c r="D1517" s="48" t="s">
        <v>3233</v>
      </c>
      <c r="E1517" s="48" t="s">
        <v>2087</v>
      </c>
      <c r="F1517" s="48" t="s">
        <v>2088</v>
      </c>
      <c r="G1517" s="48" t="s">
        <v>24</v>
      </c>
      <c r="H1517" s="48" t="s">
        <v>40</v>
      </c>
      <c r="I1517" s="48" t="s">
        <v>2995</v>
      </c>
      <c r="J1517" s="48"/>
      <c r="K1517" s="48" t="s">
        <v>3234</v>
      </c>
      <c r="L1517" s="48" t="s">
        <v>3233</v>
      </c>
      <c r="M1517" s="48" t="s">
        <v>2674</v>
      </c>
      <c r="N1517" s="48" t="s">
        <v>22</v>
      </c>
      <c r="O1517" s="49">
        <v>80540.129098000005</v>
      </c>
      <c r="P1517" s="50">
        <v>355552.45</v>
      </c>
      <c r="Q1517" s="51">
        <f t="shared" si="24"/>
        <v>1.0000000000000001E-5</v>
      </c>
      <c r="R1517" s="51"/>
    </row>
    <row r="1518" spans="1:18" outlineLevel="3">
      <c r="A1518" s="48">
        <v>1517</v>
      </c>
      <c r="B1518" s="48">
        <v>4</v>
      </c>
      <c r="C1518" s="48" t="s">
        <v>3235</v>
      </c>
      <c r="D1518" s="48" t="s">
        <v>3235</v>
      </c>
      <c r="E1518" s="48" t="s">
        <v>2087</v>
      </c>
      <c r="F1518" s="48" t="s">
        <v>2088</v>
      </c>
      <c r="G1518" s="48" t="s">
        <v>24</v>
      </c>
      <c r="H1518" s="48" t="s">
        <v>40</v>
      </c>
      <c r="I1518" s="48" t="s">
        <v>2995</v>
      </c>
      <c r="J1518" s="48"/>
      <c r="K1518" s="48" t="s">
        <v>3236</v>
      </c>
      <c r="L1518" s="48" t="s">
        <v>3235</v>
      </c>
      <c r="M1518" s="48" t="s">
        <v>2231</v>
      </c>
      <c r="N1518" s="48" t="s">
        <v>22</v>
      </c>
      <c r="O1518" s="49">
        <v>139710.90739000001</v>
      </c>
      <c r="P1518" s="50">
        <v>312211.96000000002</v>
      </c>
      <c r="Q1518" s="51">
        <f t="shared" si="24"/>
        <v>9.0000000000000002E-6</v>
      </c>
      <c r="R1518" s="51"/>
    </row>
    <row r="1519" spans="1:18" outlineLevel="3">
      <c r="A1519" s="48">
        <v>1518</v>
      </c>
      <c r="B1519" s="48">
        <v>4</v>
      </c>
      <c r="C1519" s="48" t="s">
        <v>3237</v>
      </c>
      <c r="D1519" s="48" t="s">
        <v>3237</v>
      </c>
      <c r="E1519" s="48" t="s">
        <v>2087</v>
      </c>
      <c r="F1519" s="48" t="s">
        <v>2088</v>
      </c>
      <c r="G1519" s="48" t="s">
        <v>24</v>
      </c>
      <c r="H1519" s="48" t="s">
        <v>40</v>
      </c>
      <c r="I1519" s="48" t="s">
        <v>2995</v>
      </c>
      <c r="J1519" s="48"/>
      <c r="K1519" s="48" t="s">
        <v>3238</v>
      </c>
      <c r="L1519" s="48" t="s">
        <v>3237</v>
      </c>
      <c r="M1519" s="48" t="s">
        <v>2392</v>
      </c>
      <c r="N1519" s="48" t="s">
        <v>22</v>
      </c>
      <c r="O1519" s="49">
        <v>47290.945573999998</v>
      </c>
      <c r="P1519" s="50">
        <v>308535.59000000003</v>
      </c>
      <c r="Q1519" s="51">
        <f t="shared" si="24"/>
        <v>9.0000000000000002E-6</v>
      </c>
      <c r="R1519" s="51"/>
    </row>
    <row r="1520" spans="1:18" outlineLevel="3">
      <c r="A1520" s="48">
        <v>1519</v>
      </c>
      <c r="B1520" s="48">
        <v>4</v>
      </c>
      <c r="C1520" s="48" t="s">
        <v>3239</v>
      </c>
      <c r="D1520" s="48" t="s">
        <v>3239</v>
      </c>
      <c r="E1520" s="48" t="s">
        <v>2087</v>
      </c>
      <c r="F1520" s="48" t="s">
        <v>2088</v>
      </c>
      <c r="G1520" s="48" t="s">
        <v>24</v>
      </c>
      <c r="H1520" s="48" t="s">
        <v>40</v>
      </c>
      <c r="I1520" s="48" t="s">
        <v>2995</v>
      </c>
      <c r="J1520" s="48"/>
      <c r="K1520" s="48" t="s">
        <v>3240</v>
      </c>
      <c r="L1520" s="48" t="s">
        <v>3239</v>
      </c>
      <c r="M1520" s="48" t="s">
        <v>98</v>
      </c>
      <c r="N1520" s="48" t="s">
        <v>22</v>
      </c>
      <c r="O1520" s="49">
        <v>192670.443207</v>
      </c>
      <c r="P1520" s="50">
        <v>301490.71000000002</v>
      </c>
      <c r="Q1520" s="51">
        <f t="shared" si="24"/>
        <v>9.0000000000000002E-6</v>
      </c>
      <c r="R1520" s="51"/>
    </row>
    <row r="1521" spans="1:18" outlineLevel="3">
      <c r="A1521" s="48">
        <v>1520</v>
      </c>
      <c r="B1521" s="48">
        <v>4</v>
      </c>
      <c r="C1521" s="48" t="s">
        <v>3241</v>
      </c>
      <c r="D1521" s="48" t="s">
        <v>3241</v>
      </c>
      <c r="E1521" s="48" t="s">
        <v>2087</v>
      </c>
      <c r="F1521" s="48" t="s">
        <v>2088</v>
      </c>
      <c r="G1521" s="48" t="s">
        <v>24</v>
      </c>
      <c r="H1521" s="48" t="s">
        <v>40</v>
      </c>
      <c r="I1521" s="48" t="s">
        <v>2995</v>
      </c>
      <c r="J1521" s="48"/>
      <c r="K1521" s="48" t="s">
        <v>3242</v>
      </c>
      <c r="L1521" s="48" t="s">
        <v>3241</v>
      </c>
      <c r="M1521" s="48" t="s">
        <v>2864</v>
      </c>
      <c r="N1521" s="48" t="s">
        <v>22</v>
      </c>
      <c r="O1521" s="49">
        <v>414043.939808</v>
      </c>
      <c r="P1521" s="50">
        <v>287512.11</v>
      </c>
      <c r="Q1521" s="51">
        <f t="shared" si="24"/>
        <v>7.9999999999999996E-6</v>
      </c>
      <c r="R1521" s="51"/>
    </row>
    <row r="1522" spans="1:18" outlineLevel="3">
      <c r="A1522" s="48">
        <v>1521</v>
      </c>
      <c r="B1522" s="48">
        <v>4</v>
      </c>
      <c r="C1522" s="48" t="s">
        <v>3243</v>
      </c>
      <c r="D1522" s="48" t="s">
        <v>3243</v>
      </c>
      <c r="E1522" s="48" t="s">
        <v>2087</v>
      </c>
      <c r="F1522" s="48" t="s">
        <v>2088</v>
      </c>
      <c r="G1522" s="48" t="s">
        <v>24</v>
      </c>
      <c r="H1522" s="48" t="s">
        <v>40</v>
      </c>
      <c r="I1522" s="48" t="s">
        <v>2995</v>
      </c>
      <c r="J1522" s="48"/>
      <c r="K1522" s="48" t="s">
        <v>3244</v>
      </c>
      <c r="L1522" s="48" t="s">
        <v>3243</v>
      </c>
      <c r="M1522" s="48" t="s">
        <v>225</v>
      </c>
      <c r="N1522" s="48" t="s">
        <v>22</v>
      </c>
      <c r="O1522" s="49">
        <v>49857.889710000003</v>
      </c>
      <c r="P1522" s="50">
        <v>249339.31</v>
      </c>
      <c r="Q1522" s="51">
        <f t="shared" si="24"/>
        <v>6.9999999999999999E-6</v>
      </c>
      <c r="R1522" s="51"/>
    </row>
    <row r="1523" spans="1:18" outlineLevel="3">
      <c r="A1523" s="48">
        <v>1522</v>
      </c>
      <c r="B1523" s="48">
        <v>4</v>
      </c>
      <c r="C1523" s="48" t="s">
        <v>3245</v>
      </c>
      <c r="D1523" s="48" t="s">
        <v>3245</v>
      </c>
      <c r="E1523" s="48" t="s">
        <v>2087</v>
      </c>
      <c r="F1523" s="48" t="s">
        <v>2088</v>
      </c>
      <c r="G1523" s="48" t="s">
        <v>24</v>
      </c>
      <c r="H1523" s="48" t="s">
        <v>40</v>
      </c>
      <c r="I1523" s="48" t="s">
        <v>2995</v>
      </c>
      <c r="J1523" s="48"/>
      <c r="K1523" s="48" t="s">
        <v>3246</v>
      </c>
      <c r="L1523" s="48" t="s">
        <v>3245</v>
      </c>
      <c r="M1523" s="48" t="s">
        <v>3247</v>
      </c>
      <c r="N1523" s="48" t="s">
        <v>22</v>
      </c>
      <c r="O1523" s="49">
        <v>81312.922139999995</v>
      </c>
      <c r="P1523" s="50">
        <v>240954.58</v>
      </c>
      <c r="Q1523" s="51">
        <f t="shared" si="24"/>
        <v>6.9999999999999999E-6</v>
      </c>
      <c r="R1523" s="51"/>
    </row>
    <row r="1524" spans="1:18" outlineLevel="3">
      <c r="A1524" s="48">
        <v>1523</v>
      </c>
      <c r="B1524" s="48">
        <v>4</v>
      </c>
      <c r="C1524" s="48" t="s">
        <v>3248</v>
      </c>
      <c r="D1524" s="48" t="s">
        <v>3248</v>
      </c>
      <c r="E1524" s="48" t="s">
        <v>2087</v>
      </c>
      <c r="F1524" s="48" t="s">
        <v>2088</v>
      </c>
      <c r="G1524" s="48" t="s">
        <v>24</v>
      </c>
      <c r="H1524" s="48" t="s">
        <v>40</v>
      </c>
      <c r="I1524" s="48" t="s">
        <v>2995</v>
      </c>
      <c r="J1524" s="48"/>
      <c r="K1524" s="48" t="s">
        <v>3249</v>
      </c>
      <c r="L1524" s="48" t="s">
        <v>3248</v>
      </c>
      <c r="M1524" s="48" t="s">
        <v>161</v>
      </c>
      <c r="N1524" s="48" t="s">
        <v>22</v>
      </c>
      <c r="O1524" s="49">
        <v>249092.65655700001</v>
      </c>
      <c r="P1524" s="50">
        <v>239278.41</v>
      </c>
      <c r="Q1524" s="51">
        <f t="shared" si="24"/>
        <v>6.9999999999999999E-6</v>
      </c>
      <c r="R1524" s="51"/>
    </row>
    <row r="1525" spans="1:18" outlineLevel="3">
      <c r="A1525" s="48">
        <v>1524</v>
      </c>
      <c r="B1525" s="48">
        <v>4</v>
      </c>
      <c r="C1525" s="48" t="s">
        <v>3250</v>
      </c>
      <c r="D1525" s="48" t="s">
        <v>3250</v>
      </c>
      <c r="E1525" s="48" t="s">
        <v>2087</v>
      </c>
      <c r="F1525" s="48" t="s">
        <v>2088</v>
      </c>
      <c r="G1525" s="48" t="s">
        <v>24</v>
      </c>
      <c r="H1525" s="48" t="s">
        <v>40</v>
      </c>
      <c r="I1525" s="48" t="s">
        <v>2995</v>
      </c>
      <c r="J1525" s="48"/>
      <c r="K1525" s="48" t="s">
        <v>3251</v>
      </c>
      <c r="L1525" s="48" t="s">
        <v>3250</v>
      </c>
      <c r="M1525" s="48" t="s">
        <v>3252</v>
      </c>
      <c r="N1525" s="48" t="s">
        <v>22</v>
      </c>
      <c r="O1525" s="49">
        <v>118216.39405</v>
      </c>
      <c r="P1525" s="50">
        <v>201440.74</v>
      </c>
      <c r="Q1525" s="51">
        <f t="shared" si="24"/>
        <v>6.0000000000000002E-6</v>
      </c>
      <c r="R1525" s="51"/>
    </row>
    <row r="1526" spans="1:18" outlineLevel="3">
      <c r="A1526" s="48">
        <v>1525</v>
      </c>
      <c r="B1526" s="48">
        <v>4</v>
      </c>
      <c r="C1526" s="48" t="s">
        <v>3253</v>
      </c>
      <c r="D1526" s="48" t="s">
        <v>3253</v>
      </c>
      <c r="E1526" s="48" t="s">
        <v>2087</v>
      </c>
      <c r="F1526" s="48" t="s">
        <v>2088</v>
      </c>
      <c r="G1526" s="48" t="s">
        <v>24</v>
      </c>
      <c r="H1526" s="48" t="s">
        <v>40</v>
      </c>
      <c r="I1526" s="48" t="s">
        <v>2995</v>
      </c>
      <c r="J1526" s="48"/>
      <c r="K1526" s="48" t="s">
        <v>3254</v>
      </c>
      <c r="L1526" s="48" t="s">
        <v>3253</v>
      </c>
      <c r="M1526" s="48" t="s">
        <v>2183</v>
      </c>
      <c r="N1526" s="48" t="s">
        <v>22</v>
      </c>
      <c r="O1526" s="49">
        <v>120790.33467700001</v>
      </c>
      <c r="P1526" s="50">
        <v>199895.92</v>
      </c>
      <c r="Q1526" s="51">
        <f t="shared" si="24"/>
        <v>6.0000000000000002E-6</v>
      </c>
      <c r="R1526" s="51"/>
    </row>
    <row r="1527" spans="1:18" outlineLevel="3">
      <c r="A1527" s="48">
        <v>1526</v>
      </c>
      <c r="B1527" s="48">
        <v>4</v>
      </c>
      <c r="C1527" s="48" t="s">
        <v>3255</v>
      </c>
      <c r="D1527" s="48" t="s">
        <v>3255</v>
      </c>
      <c r="E1527" s="48" t="s">
        <v>2087</v>
      </c>
      <c r="F1527" s="48" t="s">
        <v>2088</v>
      </c>
      <c r="G1527" s="48" t="s">
        <v>24</v>
      </c>
      <c r="H1527" s="48" t="s">
        <v>40</v>
      </c>
      <c r="I1527" s="48" t="s">
        <v>2995</v>
      </c>
      <c r="J1527" s="48"/>
      <c r="K1527" s="48" t="s">
        <v>3256</v>
      </c>
      <c r="L1527" s="48" t="s">
        <v>3255</v>
      </c>
      <c r="M1527" s="48" t="s">
        <v>2424</v>
      </c>
      <c r="N1527" s="48" t="s">
        <v>22</v>
      </c>
      <c r="O1527" s="49">
        <v>123325.313202</v>
      </c>
      <c r="P1527" s="50">
        <v>194163.37</v>
      </c>
      <c r="Q1527" s="51">
        <f t="shared" si="24"/>
        <v>6.0000000000000002E-6</v>
      </c>
      <c r="R1527" s="51"/>
    </row>
    <row r="1528" spans="1:18" outlineLevel="3">
      <c r="A1528" s="48">
        <v>1527</v>
      </c>
      <c r="B1528" s="48">
        <v>4</v>
      </c>
      <c r="C1528" s="48" t="s">
        <v>3257</v>
      </c>
      <c r="D1528" s="48" t="s">
        <v>3257</v>
      </c>
      <c r="E1528" s="48" t="s">
        <v>2087</v>
      </c>
      <c r="F1528" s="48" t="s">
        <v>2088</v>
      </c>
      <c r="G1528" s="48" t="s">
        <v>24</v>
      </c>
      <c r="H1528" s="48" t="s">
        <v>40</v>
      </c>
      <c r="I1528" s="48" t="s">
        <v>2995</v>
      </c>
      <c r="J1528" s="48"/>
      <c r="K1528" s="48" t="s">
        <v>3258</v>
      </c>
      <c r="L1528" s="48" t="s">
        <v>3257</v>
      </c>
      <c r="M1528" s="48" t="s">
        <v>3258</v>
      </c>
      <c r="N1528" s="48" t="s">
        <v>22</v>
      </c>
      <c r="O1528" s="49">
        <v>101498.151879</v>
      </c>
      <c r="P1528" s="50">
        <v>180138.92</v>
      </c>
      <c r="Q1528" s="51">
        <f t="shared" si="24"/>
        <v>5.0000000000000004E-6</v>
      </c>
      <c r="R1528" s="51"/>
    </row>
    <row r="1529" spans="1:18" outlineLevel="3">
      <c r="A1529" s="48">
        <v>1528</v>
      </c>
      <c r="B1529" s="48">
        <v>4</v>
      </c>
      <c r="C1529" s="48" t="s">
        <v>3259</v>
      </c>
      <c r="D1529" s="48" t="s">
        <v>3259</v>
      </c>
      <c r="E1529" s="48" t="s">
        <v>2087</v>
      </c>
      <c r="F1529" s="48" t="s">
        <v>2088</v>
      </c>
      <c r="G1529" s="48" t="s">
        <v>24</v>
      </c>
      <c r="H1529" s="48" t="s">
        <v>40</v>
      </c>
      <c r="I1529" s="48" t="s">
        <v>2995</v>
      </c>
      <c r="J1529" s="48"/>
      <c r="K1529" s="48" t="s">
        <v>3260</v>
      </c>
      <c r="L1529" s="48" t="s">
        <v>3259</v>
      </c>
      <c r="M1529" s="48" t="s">
        <v>3261</v>
      </c>
      <c r="N1529" s="48" t="s">
        <v>22</v>
      </c>
      <c r="O1529" s="49">
        <v>139015.43607500001</v>
      </c>
      <c r="P1529" s="50">
        <v>164872.31</v>
      </c>
      <c r="Q1529" s="51">
        <f t="shared" si="24"/>
        <v>5.0000000000000004E-6</v>
      </c>
      <c r="R1529" s="51"/>
    </row>
    <row r="1530" spans="1:18" outlineLevel="3">
      <c r="A1530" s="48">
        <v>1529</v>
      </c>
      <c r="B1530" s="48">
        <v>4</v>
      </c>
      <c r="C1530" s="48" t="s">
        <v>3262</v>
      </c>
      <c r="D1530" s="48" t="s">
        <v>3262</v>
      </c>
      <c r="E1530" s="48" t="s">
        <v>2087</v>
      </c>
      <c r="F1530" s="48" t="s">
        <v>2088</v>
      </c>
      <c r="G1530" s="48" t="s">
        <v>24</v>
      </c>
      <c r="H1530" s="48" t="s">
        <v>40</v>
      </c>
      <c r="I1530" s="48" t="s">
        <v>2995</v>
      </c>
      <c r="J1530" s="48"/>
      <c r="K1530" s="48" t="s">
        <v>3263</v>
      </c>
      <c r="L1530" s="48" t="s">
        <v>3262</v>
      </c>
      <c r="M1530" s="48" t="s">
        <v>2681</v>
      </c>
      <c r="N1530" s="48" t="s">
        <v>22</v>
      </c>
      <c r="O1530" s="49">
        <v>122717.478586</v>
      </c>
      <c r="P1530" s="50">
        <v>159949.96</v>
      </c>
      <c r="Q1530" s="51">
        <f t="shared" si="24"/>
        <v>5.0000000000000004E-6</v>
      </c>
      <c r="R1530" s="51"/>
    </row>
    <row r="1531" spans="1:18" outlineLevel="3">
      <c r="A1531" s="48">
        <v>1530</v>
      </c>
      <c r="B1531" s="48">
        <v>4</v>
      </c>
      <c r="C1531" s="48" t="s">
        <v>3264</v>
      </c>
      <c r="D1531" s="48" t="s">
        <v>3264</v>
      </c>
      <c r="E1531" s="48" t="s">
        <v>2087</v>
      </c>
      <c r="F1531" s="48" t="s">
        <v>2088</v>
      </c>
      <c r="G1531" s="48" t="s">
        <v>24</v>
      </c>
      <c r="H1531" s="48" t="s">
        <v>40</v>
      </c>
      <c r="I1531" s="48" t="s">
        <v>2995</v>
      </c>
      <c r="J1531" s="48"/>
      <c r="K1531" s="48" t="s">
        <v>3265</v>
      </c>
      <c r="L1531" s="48" t="s">
        <v>3264</v>
      </c>
      <c r="M1531" s="48" t="s">
        <v>350</v>
      </c>
      <c r="N1531" s="48" t="s">
        <v>22</v>
      </c>
      <c r="O1531" s="49">
        <v>80590.072679999997</v>
      </c>
      <c r="P1531" s="50">
        <v>134093.82</v>
      </c>
      <c r="Q1531" s="51">
        <f t="shared" si="24"/>
        <v>3.9999999999999998E-6</v>
      </c>
      <c r="R1531" s="51"/>
    </row>
    <row r="1532" spans="1:18" outlineLevel="3">
      <c r="A1532" s="48">
        <v>1531</v>
      </c>
      <c r="B1532" s="48">
        <v>4</v>
      </c>
      <c r="C1532" s="48" t="s">
        <v>3266</v>
      </c>
      <c r="D1532" s="48" t="s">
        <v>3266</v>
      </c>
      <c r="E1532" s="48" t="s">
        <v>2087</v>
      </c>
      <c r="F1532" s="48" t="s">
        <v>2088</v>
      </c>
      <c r="G1532" s="48" t="s">
        <v>24</v>
      </c>
      <c r="H1532" s="48" t="s">
        <v>40</v>
      </c>
      <c r="I1532" s="48" t="s">
        <v>2995</v>
      </c>
      <c r="J1532" s="48"/>
      <c r="K1532" s="48" t="s">
        <v>3267</v>
      </c>
      <c r="L1532" s="48" t="s">
        <v>3266</v>
      </c>
      <c r="M1532" s="48" t="s">
        <v>225</v>
      </c>
      <c r="N1532" s="48" t="s">
        <v>22</v>
      </c>
      <c r="O1532" s="49">
        <v>124382.544266</v>
      </c>
      <c r="P1532" s="50">
        <v>125962.2</v>
      </c>
      <c r="Q1532" s="51">
        <f t="shared" si="24"/>
        <v>3.9999999999999998E-6</v>
      </c>
      <c r="R1532" s="51"/>
    </row>
    <row r="1533" spans="1:18" outlineLevel="3">
      <c r="A1533" s="48">
        <v>1532</v>
      </c>
      <c r="B1533" s="48">
        <v>4</v>
      </c>
      <c r="C1533" s="48" t="s">
        <v>3268</v>
      </c>
      <c r="D1533" s="48" t="s">
        <v>3268</v>
      </c>
      <c r="E1533" s="48" t="s">
        <v>2087</v>
      </c>
      <c r="F1533" s="48" t="s">
        <v>2088</v>
      </c>
      <c r="G1533" s="48" t="s">
        <v>24</v>
      </c>
      <c r="H1533" s="48" t="s">
        <v>40</v>
      </c>
      <c r="I1533" s="48" t="s">
        <v>2995</v>
      </c>
      <c r="J1533" s="48"/>
      <c r="K1533" s="48" t="s">
        <v>3269</v>
      </c>
      <c r="L1533" s="48" t="s">
        <v>3268</v>
      </c>
      <c r="M1533" s="48" t="s">
        <v>2340</v>
      </c>
      <c r="N1533" s="48" t="s">
        <v>22</v>
      </c>
      <c r="O1533" s="49">
        <v>74825.472435000003</v>
      </c>
      <c r="P1533" s="50">
        <v>116839.98</v>
      </c>
      <c r="Q1533" s="51">
        <f t="shared" si="24"/>
        <v>3.0000000000000001E-6</v>
      </c>
      <c r="R1533" s="51"/>
    </row>
    <row r="1534" spans="1:18" outlineLevel="3">
      <c r="A1534" s="48">
        <v>1533</v>
      </c>
      <c r="B1534" s="48">
        <v>4</v>
      </c>
      <c r="C1534" s="48" t="s">
        <v>3270</v>
      </c>
      <c r="D1534" s="48" t="s">
        <v>3270</v>
      </c>
      <c r="E1534" s="48" t="s">
        <v>2087</v>
      </c>
      <c r="F1534" s="48" t="s">
        <v>2088</v>
      </c>
      <c r="G1534" s="48" t="s">
        <v>24</v>
      </c>
      <c r="H1534" s="48" t="s">
        <v>40</v>
      </c>
      <c r="I1534" s="48" t="s">
        <v>2995</v>
      </c>
      <c r="J1534" s="48"/>
      <c r="K1534" s="48" t="s">
        <v>3271</v>
      </c>
      <c r="L1534" s="48" t="s">
        <v>3270</v>
      </c>
      <c r="M1534" s="48" t="s">
        <v>53</v>
      </c>
      <c r="N1534" s="48" t="s">
        <v>22</v>
      </c>
      <c r="O1534" s="49">
        <v>100766.164041</v>
      </c>
      <c r="P1534" s="50">
        <v>113170.48</v>
      </c>
      <c r="Q1534" s="51">
        <f t="shared" si="24"/>
        <v>3.0000000000000001E-6</v>
      </c>
      <c r="R1534" s="51"/>
    </row>
    <row r="1535" spans="1:18" outlineLevel="3">
      <c r="A1535" s="48">
        <v>1534</v>
      </c>
      <c r="B1535" s="48">
        <v>4</v>
      </c>
      <c r="C1535" s="48" t="s">
        <v>3272</v>
      </c>
      <c r="D1535" s="48" t="s">
        <v>3272</v>
      </c>
      <c r="E1535" s="48" t="s">
        <v>2087</v>
      </c>
      <c r="F1535" s="48" t="s">
        <v>2088</v>
      </c>
      <c r="G1535" s="48" t="s">
        <v>24</v>
      </c>
      <c r="H1535" s="48" t="s">
        <v>40</v>
      </c>
      <c r="I1535" s="48" t="s">
        <v>2995</v>
      </c>
      <c r="J1535" s="48"/>
      <c r="K1535" s="48" t="s">
        <v>3273</v>
      </c>
      <c r="L1535" s="48" t="s">
        <v>3272</v>
      </c>
      <c r="M1535" s="48" t="s">
        <v>98</v>
      </c>
      <c r="N1535" s="48" t="s">
        <v>22</v>
      </c>
      <c r="O1535" s="49">
        <v>50978.072511999999</v>
      </c>
      <c r="P1535" s="50">
        <v>91321.61</v>
      </c>
      <c r="Q1535" s="51">
        <f t="shared" si="24"/>
        <v>3.0000000000000001E-6</v>
      </c>
      <c r="R1535" s="51"/>
    </row>
    <row r="1536" spans="1:18" outlineLevel="3">
      <c r="A1536" s="48">
        <v>1535</v>
      </c>
      <c r="B1536" s="48">
        <v>4</v>
      </c>
      <c r="C1536" s="48" t="s">
        <v>3274</v>
      </c>
      <c r="D1536" s="48" t="s">
        <v>3274</v>
      </c>
      <c r="E1536" s="48" t="s">
        <v>2087</v>
      </c>
      <c r="F1536" s="48" t="s">
        <v>2088</v>
      </c>
      <c r="G1536" s="48" t="s">
        <v>24</v>
      </c>
      <c r="H1536" s="48" t="s">
        <v>40</v>
      </c>
      <c r="I1536" s="48" t="s">
        <v>2995</v>
      </c>
      <c r="J1536" s="48"/>
      <c r="K1536" s="48" t="s">
        <v>3275</v>
      </c>
      <c r="L1536" s="48" t="s">
        <v>3274</v>
      </c>
      <c r="M1536" s="48" t="s">
        <v>2861</v>
      </c>
      <c r="N1536" s="48" t="s">
        <v>22</v>
      </c>
      <c r="O1536" s="49">
        <v>55595.052111999998</v>
      </c>
      <c r="P1536" s="50">
        <v>79717.75</v>
      </c>
      <c r="Q1536" s="51">
        <f t="shared" si="24"/>
        <v>1.9999999999999999E-6</v>
      </c>
      <c r="R1536" s="51"/>
    </row>
    <row r="1537" spans="1:18" outlineLevel="3">
      <c r="A1537" s="48">
        <v>1536</v>
      </c>
      <c r="B1537" s="48">
        <v>4</v>
      </c>
      <c r="C1537" s="48" t="s">
        <v>3276</v>
      </c>
      <c r="D1537" s="48" t="s">
        <v>3276</v>
      </c>
      <c r="E1537" s="48" t="s">
        <v>2087</v>
      </c>
      <c r="F1537" s="48" t="s">
        <v>2088</v>
      </c>
      <c r="G1537" s="48" t="s">
        <v>24</v>
      </c>
      <c r="H1537" s="48" t="s">
        <v>40</v>
      </c>
      <c r="I1537" s="48" t="s">
        <v>2995</v>
      </c>
      <c r="J1537" s="48"/>
      <c r="K1537" s="48" t="s">
        <v>3277</v>
      </c>
      <c r="L1537" s="48" t="s">
        <v>3276</v>
      </c>
      <c r="M1537" s="48" t="s">
        <v>59</v>
      </c>
      <c r="N1537" s="48" t="s">
        <v>22</v>
      </c>
      <c r="O1537" s="49">
        <v>65596.587954999995</v>
      </c>
      <c r="P1537" s="50">
        <v>77318.7</v>
      </c>
      <c r="Q1537" s="51">
        <f t="shared" si="24"/>
        <v>1.9999999999999999E-6</v>
      </c>
      <c r="R1537" s="51"/>
    </row>
    <row r="1538" spans="1:18" outlineLevel="3">
      <c r="A1538" s="48">
        <v>1537</v>
      </c>
      <c r="B1538" s="48">
        <v>4</v>
      </c>
      <c r="C1538" s="48" t="s">
        <v>3278</v>
      </c>
      <c r="D1538" s="48" t="s">
        <v>3278</v>
      </c>
      <c r="E1538" s="48" t="s">
        <v>2087</v>
      </c>
      <c r="F1538" s="48" t="s">
        <v>2088</v>
      </c>
      <c r="G1538" s="48" t="s">
        <v>24</v>
      </c>
      <c r="H1538" s="48" t="s">
        <v>40</v>
      </c>
      <c r="I1538" s="48" t="s">
        <v>2995</v>
      </c>
      <c r="J1538" s="48"/>
      <c r="K1538" s="48" t="s">
        <v>3279</v>
      </c>
      <c r="L1538" s="48" t="s">
        <v>3278</v>
      </c>
      <c r="M1538" s="48" t="s">
        <v>2981</v>
      </c>
      <c r="N1538" s="48" t="s">
        <v>22</v>
      </c>
      <c r="O1538" s="49">
        <v>76823.856924000007</v>
      </c>
      <c r="P1538" s="50">
        <v>75994.16</v>
      </c>
      <c r="Q1538" s="51">
        <f t="shared" si="24"/>
        <v>1.9999999999999999E-6</v>
      </c>
      <c r="R1538" s="51"/>
    </row>
    <row r="1539" spans="1:18" outlineLevel="3">
      <c r="A1539" s="48">
        <v>1538</v>
      </c>
      <c r="B1539" s="48">
        <v>4</v>
      </c>
      <c r="C1539" s="48" t="s">
        <v>3280</v>
      </c>
      <c r="D1539" s="48" t="s">
        <v>3280</v>
      </c>
      <c r="E1539" s="48" t="s">
        <v>2087</v>
      </c>
      <c r="F1539" s="48" t="s">
        <v>2088</v>
      </c>
      <c r="G1539" s="48" t="s">
        <v>24</v>
      </c>
      <c r="H1539" s="48" t="s">
        <v>40</v>
      </c>
      <c r="I1539" s="48" t="s">
        <v>2995</v>
      </c>
      <c r="J1539" s="48"/>
      <c r="K1539" s="48" t="s">
        <v>3281</v>
      </c>
      <c r="L1539" s="48" t="s">
        <v>3280</v>
      </c>
      <c r="M1539" s="48" t="s">
        <v>3133</v>
      </c>
      <c r="N1539" s="48" t="s">
        <v>22</v>
      </c>
      <c r="O1539" s="49">
        <v>8310.7713999999996</v>
      </c>
      <c r="P1539" s="50">
        <v>68687.69</v>
      </c>
      <c r="Q1539" s="51">
        <f t="shared" si="24"/>
        <v>1.9999999999999999E-6</v>
      </c>
      <c r="R1539" s="51"/>
    </row>
    <row r="1540" spans="1:18" outlineLevel="3">
      <c r="A1540" s="48">
        <v>1539</v>
      </c>
      <c r="B1540" s="48">
        <v>4</v>
      </c>
      <c r="C1540" s="48" t="s">
        <v>3282</v>
      </c>
      <c r="D1540" s="48" t="s">
        <v>3282</v>
      </c>
      <c r="E1540" s="48" t="s">
        <v>2087</v>
      </c>
      <c r="F1540" s="48" t="s">
        <v>2088</v>
      </c>
      <c r="G1540" s="48" t="s">
        <v>24</v>
      </c>
      <c r="H1540" s="48" t="s">
        <v>40</v>
      </c>
      <c r="I1540" s="48" t="s">
        <v>2995</v>
      </c>
      <c r="J1540" s="48"/>
      <c r="K1540" s="48" t="s">
        <v>3283</v>
      </c>
      <c r="L1540" s="48" t="s">
        <v>3282</v>
      </c>
      <c r="M1540" s="48" t="s">
        <v>2689</v>
      </c>
      <c r="N1540" s="48" t="s">
        <v>22</v>
      </c>
      <c r="O1540" s="49">
        <v>62472.200683000003</v>
      </c>
      <c r="P1540" s="50">
        <v>66982.69</v>
      </c>
      <c r="Q1540" s="51">
        <f t="shared" si="24"/>
        <v>1.9999999999999999E-6</v>
      </c>
      <c r="R1540" s="51"/>
    </row>
    <row r="1541" spans="1:18" outlineLevel="3">
      <c r="A1541" s="48">
        <v>1540</v>
      </c>
      <c r="B1541" s="48">
        <v>4</v>
      </c>
      <c r="C1541" s="48" t="s">
        <v>3284</v>
      </c>
      <c r="D1541" s="48" t="s">
        <v>3284</v>
      </c>
      <c r="E1541" s="48" t="s">
        <v>2087</v>
      </c>
      <c r="F1541" s="48" t="s">
        <v>2088</v>
      </c>
      <c r="G1541" s="48" t="s">
        <v>24</v>
      </c>
      <c r="H1541" s="48" t="s">
        <v>40</v>
      </c>
      <c r="I1541" s="48" t="s">
        <v>2995</v>
      </c>
      <c r="J1541" s="48"/>
      <c r="K1541" s="48" t="s">
        <v>3285</v>
      </c>
      <c r="L1541" s="48" t="s">
        <v>3284</v>
      </c>
      <c r="M1541" s="48" t="s">
        <v>3008</v>
      </c>
      <c r="N1541" s="48" t="s">
        <v>22</v>
      </c>
      <c r="O1541" s="49">
        <v>30091.038755000001</v>
      </c>
      <c r="P1541" s="50">
        <v>64810.080000000002</v>
      </c>
      <c r="Q1541" s="51">
        <f t="shared" si="24"/>
        <v>1.9999999999999999E-6</v>
      </c>
      <c r="R1541" s="51"/>
    </row>
    <row r="1542" spans="1:18" outlineLevel="3">
      <c r="A1542" s="48">
        <v>1541</v>
      </c>
      <c r="B1542" s="48">
        <v>4</v>
      </c>
      <c r="C1542" s="48" t="s">
        <v>3286</v>
      </c>
      <c r="D1542" s="48" t="s">
        <v>3286</v>
      </c>
      <c r="E1542" s="48" t="s">
        <v>2087</v>
      </c>
      <c r="F1542" s="48" t="s">
        <v>2088</v>
      </c>
      <c r="G1542" s="48" t="s">
        <v>24</v>
      </c>
      <c r="H1542" s="48" t="s">
        <v>40</v>
      </c>
      <c r="I1542" s="48" t="s">
        <v>2995</v>
      </c>
      <c r="J1542" s="48"/>
      <c r="K1542" s="48" t="s">
        <v>3287</v>
      </c>
      <c r="L1542" s="48" t="s">
        <v>3286</v>
      </c>
      <c r="M1542" s="48" t="s">
        <v>3288</v>
      </c>
      <c r="N1542" s="48" t="s">
        <v>22</v>
      </c>
      <c r="O1542" s="49">
        <v>38867.999999</v>
      </c>
      <c r="P1542" s="50">
        <v>63292.65</v>
      </c>
      <c r="Q1542" s="51">
        <f t="shared" si="24"/>
        <v>1.9999999999999999E-6</v>
      </c>
      <c r="R1542" s="51"/>
    </row>
    <row r="1543" spans="1:18" outlineLevel="3">
      <c r="A1543" s="48">
        <v>1542</v>
      </c>
      <c r="B1543" s="48">
        <v>4</v>
      </c>
      <c r="C1543" s="48" t="s">
        <v>3289</v>
      </c>
      <c r="D1543" s="48" t="s">
        <v>3289</v>
      </c>
      <c r="E1543" s="48" t="s">
        <v>2087</v>
      </c>
      <c r="F1543" s="48" t="s">
        <v>2088</v>
      </c>
      <c r="G1543" s="48" t="s">
        <v>24</v>
      </c>
      <c r="H1543" s="48" t="s">
        <v>40</v>
      </c>
      <c r="I1543" s="48" t="s">
        <v>2995</v>
      </c>
      <c r="J1543" s="48"/>
      <c r="K1543" s="48" t="s">
        <v>3290</v>
      </c>
      <c r="L1543" s="48" t="s">
        <v>3289</v>
      </c>
      <c r="M1543" s="48" t="s">
        <v>2331</v>
      </c>
      <c r="N1543" s="48" t="s">
        <v>22</v>
      </c>
      <c r="O1543" s="49">
        <v>38360.624155999998</v>
      </c>
      <c r="P1543" s="50">
        <v>61576.47</v>
      </c>
      <c r="Q1543" s="51">
        <f t="shared" si="24"/>
        <v>1.9999999999999999E-6</v>
      </c>
      <c r="R1543" s="51"/>
    </row>
    <row r="1544" spans="1:18" outlineLevel="3">
      <c r="A1544" s="48">
        <v>1543</v>
      </c>
      <c r="B1544" s="48">
        <v>4</v>
      </c>
      <c r="C1544" s="48" t="s">
        <v>3291</v>
      </c>
      <c r="D1544" s="48" t="s">
        <v>3291</v>
      </c>
      <c r="E1544" s="48" t="s">
        <v>2087</v>
      </c>
      <c r="F1544" s="48" t="s">
        <v>2088</v>
      </c>
      <c r="G1544" s="48" t="s">
        <v>24</v>
      </c>
      <c r="H1544" s="48" t="s">
        <v>40</v>
      </c>
      <c r="I1544" s="48" t="s">
        <v>2995</v>
      </c>
      <c r="J1544" s="48"/>
      <c r="K1544" s="48" t="s">
        <v>3292</v>
      </c>
      <c r="L1544" s="48" t="s">
        <v>3291</v>
      </c>
      <c r="M1544" s="48" t="s">
        <v>3293</v>
      </c>
      <c r="N1544" s="48" t="s">
        <v>22</v>
      </c>
      <c r="O1544" s="49">
        <v>89816.314255000005</v>
      </c>
      <c r="P1544" s="50">
        <v>61569.08</v>
      </c>
      <c r="Q1544" s="51">
        <f t="shared" si="24"/>
        <v>1.9999999999999999E-6</v>
      </c>
      <c r="R1544" s="51"/>
    </row>
    <row r="1545" spans="1:18" outlineLevel="3">
      <c r="A1545" s="48">
        <v>1544</v>
      </c>
      <c r="B1545" s="48">
        <v>4</v>
      </c>
      <c r="C1545" s="48" t="s">
        <v>3294</v>
      </c>
      <c r="D1545" s="48" t="s">
        <v>3294</v>
      </c>
      <c r="E1545" s="48" t="s">
        <v>2087</v>
      </c>
      <c r="F1545" s="48" t="s">
        <v>2088</v>
      </c>
      <c r="G1545" s="48" t="s">
        <v>24</v>
      </c>
      <c r="H1545" s="48" t="s">
        <v>40</v>
      </c>
      <c r="I1545" s="48" t="s">
        <v>2995</v>
      </c>
      <c r="J1545" s="48"/>
      <c r="K1545" s="48" t="s">
        <v>3295</v>
      </c>
      <c r="L1545" s="48" t="s">
        <v>3294</v>
      </c>
      <c r="M1545" s="48" t="s">
        <v>2689</v>
      </c>
      <c r="N1545" s="48" t="s">
        <v>22</v>
      </c>
      <c r="O1545" s="49">
        <v>52512.406028999998</v>
      </c>
      <c r="P1545" s="50">
        <v>52759.21</v>
      </c>
      <c r="Q1545" s="51">
        <f t="shared" si="24"/>
        <v>1.9999999999999999E-6</v>
      </c>
      <c r="R1545" s="51"/>
    </row>
    <row r="1546" spans="1:18" outlineLevel="3">
      <c r="A1546" s="48">
        <v>1545</v>
      </c>
      <c r="B1546" s="48">
        <v>4</v>
      </c>
      <c r="C1546" s="48" t="s">
        <v>3296</v>
      </c>
      <c r="D1546" s="48" t="s">
        <v>3296</v>
      </c>
      <c r="E1546" s="48" t="s">
        <v>2087</v>
      </c>
      <c r="F1546" s="48" t="s">
        <v>2088</v>
      </c>
      <c r="G1546" s="48" t="s">
        <v>24</v>
      </c>
      <c r="H1546" s="48" t="s">
        <v>40</v>
      </c>
      <c r="I1546" s="48" t="s">
        <v>2995</v>
      </c>
      <c r="J1546" s="48"/>
      <c r="K1546" s="48" t="s">
        <v>3297</v>
      </c>
      <c r="L1546" s="48" t="s">
        <v>3296</v>
      </c>
      <c r="M1546" s="48" t="s">
        <v>3092</v>
      </c>
      <c r="N1546" s="48" t="s">
        <v>22</v>
      </c>
      <c r="O1546" s="49">
        <v>52368.829860999998</v>
      </c>
      <c r="P1546" s="50">
        <v>52520.7</v>
      </c>
      <c r="Q1546" s="51">
        <f t="shared" si="24"/>
        <v>1.9999999999999999E-6</v>
      </c>
      <c r="R1546" s="51"/>
    </row>
    <row r="1547" spans="1:18" outlineLevel="3">
      <c r="A1547" s="48">
        <v>1546</v>
      </c>
      <c r="B1547" s="48">
        <v>4</v>
      </c>
      <c r="C1547" s="48" t="s">
        <v>3298</v>
      </c>
      <c r="D1547" s="48" t="s">
        <v>3298</v>
      </c>
      <c r="E1547" s="48" t="s">
        <v>2087</v>
      </c>
      <c r="F1547" s="48" t="s">
        <v>2088</v>
      </c>
      <c r="G1547" s="48" t="s">
        <v>24</v>
      </c>
      <c r="H1547" s="48" t="s">
        <v>40</v>
      </c>
      <c r="I1547" s="48" t="s">
        <v>2995</v>
      </c>
      <c r="J1547" s="48"/>
      <c r="K1547" s="48" t="s">
        <v>3299</v>
      </c>
      <c r="L1547" s="48" t="s">
        <v>3298</v>
      </c>
      <c r="M1547" s="48" t="s">
        <v>3018</v>
      </c>
      <c r="N1547" s="48" t="s">
        <v>22</v>
      </c>
      <c r="O1547" s="49">
        <v>26424.256979000002</v>
      </c>
      <c r="P1547" s="50">
        <v>48657.63</v>
      </c>
      <c r="Q1547" s="51">
        <f t="shared" si="24"/>
        <v>9.9999999999999995E-7</v>
      </c>
      <c r="R1547" s="51"/>
    </row>
    <row r="1548" spans="1:18" outlineLevel="3">
      <c r="A1548" s="48">
        <v>1547</v>
      </c>
      <c r="B1548" s="48">
        <v>4</v>
      </c>
      <c r="C1548" s="48" t="s">
        <v>3300</v>
      </c>
      <c r="D1548" s="48" t="s">
        <v>3300</v>
      </c>
      <c r="E1548" s="48" t="s">
        <v>2087</v>
      </c>
      <c r="F1548" s="48" t="s">
        <v>2088</v>
      </c>
      <c r="G1548" s="48" t="s">
        <v>24</v>
      </c>
      <c r="H1548" s="48" t="s">
        <v>40</v>
      </c>
      <c r="I1548" s="48" t="s">
        <v>2995</v>
      </c>
      <c r="J1548" s="48"/>
      <c r="K1548" s="48" t="s">
        <v>3301</v>
      </c>
      <c r="L1548" s="48" t="s">
        <v>3300</v>
      </c>
      <c r="M1548" s="48" t="s">
        <v>62</v>
      </c>
      <c r="N1548" s="48" t="s">
        <v>22</v>
      </c>
      <c r="O1548" s="49">
        <v>27838.332313999999</v>
      </c>
      <c r="P1548" s="50">
        <v>47753.88</v>
      </c>
      <c r="Q1548" s="51">
        <f t="shared" si="24"/>
        <v>9.9999999999999995E-7</v>
      </c>
      <c r="R1548" s="51"/>
    </row>
    <row r="1549" spans="1:18" outlineLevel="3">
      <c r="A1549" s="48">
        <v>1548</v>
      </c>
      <c r="B1549" s="48">
        <v>4</v>
      </c>
      <c r="C1549" s="48" t="s">
        <v>3302</v>
      </c>
      <c r="D1549" s="48" t="s">
        <v>3302</v>
      </c>
      <c r="E1549" s="48" t="s">
        <v>2087</v>
      </c>
      <c r="F1549" s="48" t="s">
        <v>2088</v>
      </c>
      <c r="G1549" s="48" t="s">
        <v>24</v>
      </c>
      <c r="H1549" s="48" t="s">
        <v>40</v>
      </c>
      <c r="I1549" s="48" t="s">
        <v>2995</v>
      </c>
      <c r="J1549" s="48"/>
      <c r="K1549" s="48" t="s">
        <v>3303</v>
      </c>
      <c r="L1549" s="48" t="s">
        <v>3302</v>
      </c>
      <c r="M1549" s="48" t="s">
        <v>225</v>
      </c>
      <c r="N1549" s="48" t="s">
        <v>22</v>
      </c>
      <c r="O1549" s="49">
        <v>41669.226628999997</v>
      </c>
      <c r="P1549" s="50">
        <v>45906.99</v>
      </c>
      <c r="Q1549" s="51">
        <f t="shared" si="24"/>
        <v>9.9999999999999995E-7</v>
      </c>
      <c r="R1549" s="51"/>
    </row>
    <row r="1550" spans="1:18" outlineLevel="3">
      <c r="A1550" s="48">
        <v>1549</v>
      </c>
      <c r="B1550" s="48">
        <v>4</v>
      </c>
      <c r="C1550" s="48" t="s">
        <v>3304</v>
      </c>
      <c r="D1550" s="48" t="s">
        <v>3304</v>
      </c>
      <c r="E1550" s="48" t="s">
        <v>2087</v>
      </c>
      <c r="F1550" s="48" t="s">
        <v>2088</v>
      </c>
      <c r="G1550" s="48" t="s">
        <v>24</v>
      </c>
      <c r="H1550" s="48" t="s">
        <v>40</v>
      </c>
      <c r="I1550" s="48" t="s">
        <v>2995</v>
      </c>
      <c r="J1550" s="48"/>
      <c r="K1550" s="48" t="s">
        <v>3305</v>
      </c>
      <c r="L1550" s="48" t="s">
        <v>3304</v>
      </c>
      <c r="M1550" s="48" t="s">
        <v>3030</v>
      </c>
      <c r="N1550" s="48" t="s">
        <v>22</v>
      </c>
      <c r="O1550" s="49">
        <v>44631.466129</v>
      </c>
      <c r="P1550" s="50">
        <v>45564.26</v>
      </c>
      <c r="Q1550" s="51">
        <f t="shared" ref="Q1550:Q1613" si="25">ROUND(P1550/$P$2,6)</f>
        <v>9.9999999999999995E-7</v>
      </c>
      <c r="R1550" s="51"/>
    </row>
    <row r="1551" spans="1:18" outlineLevel="3">
      <c r="A1551" s="48">
        <v>1550</v>
      </c>
      <c r="B1551" s="48">
        <v>4</v>
      </c>
      <c r="C1551" s="48" t="s">
        <v>3306</v>
      </c>
      <c r="D1551" s="48" t="s">
        <v>3306</v>
      </c>
      <c r="E1551" s="48" t="s">
        <v>2087</v>
      </c>
      <c r="F1551" s="48" t="s">
        <v>2088</v>
      </c>
      <c r="G1551" s="48" t="s">
        <v>24</v>
      </c>
      <c r="H1551" s="48" t="s">
        <v>40</v>
      </c>
      <c r="I1551" s="48" t="s">
        <v>2995</v>
      </c>
      <c r="J1551" s="48"/>
      <c r="K1551" s="48" t="s">
        <v>3307</v>
      </c>
      <c r="L1551" s="48" t="s">
        <v>3306</v>
      </c>
      <c r="M1551" s="48" t="s">
        <v>56</v>
      </c>
      <c r="N1551" s="48" t="s">
        <v>22</v>
      </c>
      <c r="O1551" s="49">
        <v>30583.024208999999</v>
      </c>
      <c r="P1551" s="50">
        <v>43947.81</v>
      </c>
      <c r="Q1551" s="51">
        <f t="shared" si="25"/>
        <v>9.9999999999999995E-7</v>
      </c>
      <c r="R1551" s="51"/>
    </row>
    <row r="1552" spans="1:18" outlineLevel="3">
      <c r="A1552" s="48">
        <v>1551</v>
      </c>
      <c r="B1552" s="48">
        <v>4</v>
      </c>
      <c r="C1552" s="48" t="s">
        <v>3308</v>
      </c>
      <c r="D1552" s="48" t="s">
        <v>3308</v>
      </c>
      <c r="E1552" s="48" t="s">
        <v>2087</v>
      </c>
      <c r="F1552" s="48" t="s">
        <v>2088</v>
      </c>
      <c r="G1552" s="48" t="s">
        <v>24</v>
      </c>
      <c r="H1552" s="48" t="s">
        <v>40</v>
      </c>
      <c r="I1552" s="48" t="s">
        <v>2995</v>
      </c>
      <c r="J1552" s="48"/>
      <c r="K1552" s="48" t="s">
        <v>3309</v>
      </c>
      <c r="L1552" s="48" t="s">
        <v>3308</v>
      </c>
      <c r="M1552" s="48" t="s">
        <v>62</v>
      </c>
      <c r="N1552" s="48" t="s">
        <v>22</v>
      </c>
      <c r="O1552" s="49">
        <v>30812.874581</v>
      </c>
      <c r="P1552" s="50">
        <v>30230.51</v>
      </c>
      <c r="Q1552" s="51">
        <f t="shared" si="25"/>
        <v>9.9999999999999995E-7</v>
      </c>
      <c r="R1552" s="51"/>
    </row>
    <row r="1553" spans="1:18" outlineLevel="3">
      <c r="A1553" s="48">
        <v>1552</v>
      </c>
      <c r="B1553" s="48">
        <v>4</v>
      </c>
      <c r="C1553" s="48" t="s">
        <v>3310</v>
      </c>
      <c r="D1553" s="48" t="s">
        <v>3310</v>
      </c>
      <c r="E1553" s="48" t="s">
        <v>2087</v>
      </c>
      <c r="F1553" s="48" t="s">
        <v>2088</v>
      </c>
      <c r="G1553" s="48" t="s">
        <v>24</v>
      </c>
      <c r="H1553" s="48" t="s">
        <v>40</v>
      </c>
      <c r="I1553" s="48" t="s">
        <v>2995</v>
      </c>
      <c r="J1553" s="48"/>
      <c r="K1553" s="48" t="s">
        <v>3311</v>
      </c>
      <c r="L1553" s="48" t="s">
        <v>3310</v>
      </c>
      <c r="M1553" s="48" t="s">
        <v>225</v>
      </c>
      <c r="N1553" s="48" t="s">
        <v>22</v>
      </c>
      <c r="O1553" s="49">
        <v>5371.4251880000002</v>
      </c>
      <c r="P1553" s="50">
        <v>23246.99</v>
      </c>
      <c r="Q1553" s="51">
        <f t="shared" si="25"/>
        <v>9.9999999999999995E-7</v>
      </c>
      <c r="R1553" s="51"/>
    </row>
    <row r="1554" spans="1:18" outlineLevel="3">
      <c r="A1554" s="48">
        <v>1553</v>
      </c>
      <c r="B1554" s="48">
        <v>4</v>
      </c>
      <c r="C1554" s="48" t="s">
        <v>3312</v>
      </c>
      <c r="D1554" s="48" t="s">
        <v>3312</v>
      </c>
      <c r="E1554" s="48" t="s">
        <v>2087</v>
      </c>
      <c r="F1554" s="48" t="s">
        <v>2088</v>
      </c>
      <c r="G1554" s="48" t="s">
        <v>24</v>
      </c>
      <c r="H1554" s="48" t="s">
        <v>40</v>
      </c>
      <c r="I1554" s="48" t="s">
        <v>2995</v>
      </c>
      <c r="J1554" s="48"/>
      <c r="K1554" s="48" t="s">
        <v>3313</v>
      </c>
      <c r="L1554" s="48" t="s">
        <v>3312</v>
      </c>
      <c r="M1554" s="48" t="s">
        <v>3314</v>
      </c>
      <c r="N1554" s="48" t="s">
        <v>22</v>
      </c>
      <c r="O1554" s="49">
        <v>4690</v>
      </c>
      <c r="P1554" s="50">
        <v>16205.36</v>
      </c>
      <c r="Q1554" s="51">
        <f t="shared" si="25"/>
        <v>0</v>
      </c>
      <c r="R1554" s="51"/>
    </row>
    <row r="1555" spans="1:18" outlineLevel="3">
      <c r="A1555" s="48">
        <v>1554</v>
      </c>
      <c r="B1555" s="48">
        <v>4</v>
      </c>
      <c r="C1555" s="48" t="s">
        <v>3315</v>
      </c>
      <c r="D1555" s="48" t="s">
        <v>3315</v>
      </c>
      <c r="E1555" s="48" t="s">
        <v>2087</v>
      </c>
      <c r="F1555" s="48" t="s">
        <v>2088</v>
      </c>
      <c r="G1555" s="48" t="s">
        <v>24</v>
      </c>
      <c r="H1555" s="48" t="s">
        <v>40</v>
      </c>
      <c r="I1555" s="48" t="s">
        <v>2995</v>
      </c>
      <c r="J1555" s="48"/>
      <c r="K1555" s="48" t="s">
        <v>3316</v>
      </c>
      <c r="L1555" s="48" t="s">
        <v>3315</v>
      </c>
      <c r="M1555" s="48" t="s">
        <v>59</v>
      </c>
      <c r="N1555" s="48" t="s">
        <v>22</v>
      </c>
      <c r="O1555" s="49">
        <v>9729.5000670000009</v>
      </c>
      <c r="P1555" s="50">
        <v>13718.6</v>
      </c>
      <c r="Q1555" s="51">
        <f t="shared" si="25"/>
        <v>0</v>
      </c>
      <c r="R1555" s="51"/>
    </row>
    <row r="1556" spans="1:18" outlineLevel="3">
      <c r="A1556" s="48">
        <v>1555</v>
      </c>
      <c r="B1556" s="48">
        <v>4</v>
      </c>
      <c r="C1556" s="48" t="s">
        <v>3317</v>
      </c>
      <c r="D1556" s="48" t="s">
        <v>3317</v>
      </c>
      <c r="E1556" s="48" t="s">
        <v>2087</v>
      </c>
      <c r="F1556" s="48" t="s">
        <v>2088</v>
      </c>
      <c r="G1556" s="48" t="s">
        <v>24</v>
      </c>
      <c r="H1556" s="48" t="s">
        <v>40</v>
      </c>
      <c r="I1556" s="48" t="s">
        <v>2995</v>
      </c>
      <c r="J1556" s="48"/>
      <c r="K1556" s="48" t="s">
        <v>3318</v>
      </c>
      <c r="L1556" s="48" t="s">
        <v>3317</v>
      </c>
      <c r="M1556" s="48" t="s">
        <v>2298</v>
      </c>
      <c r="N1556" s="48" t="s">
        <v>22</v>
      </c>
      <c r="O1556" s="49">
        <v>11077.877500000001</v>
      </c>
      <c r="P1556" s="50">
        <v>11268.42</v>
      </c>
      <c r="Q1556" s="51">
        <f t="shared" si="25"/>
        <v>0</v>
      </c>
      <c r="R1556" s="51"/>
    </row>
    <row r="1557" spans="1:18" outlineLevel="3">
      <c r="A1557" s="48">
        <v>1556</v>
      </c>
      <c r="B1557" s="48">
        <v>4</v>
      </c>
      <c r="C1557" s="48" t="s">
        <v>3319</v>
      </c>
      <c r="D1557" s="48" t="s">
        <v>3319</v>
      </c>
      <c r="E1557" s="48" t="s">
        <v>2087</v>
      </c>
      <c r="F1557" s="48" t="s">
        <v>2088</v>
      </c>
      <c r="G1557" s="48" t="s">
        <v>24</v>
      </c>
      <c r="H1557" s="48" t="s">
        <v>40</v>
      </c>
      <c r="I1557" s="48" t="s">
        <v>2995</v>
      </c>
      <c r="J1557" s="48"/>
      <c r="K1557" s="48" t="s">
        <v>3320</v>
      </c>
      <c r="L1557" s="48" t="s">
        <v>3319</v>
      </c>
      <c r="M1557" s="48" t="s">
        <v>2583</v>
      </c>
      <c r="N1557" s="48" t="s">
        <v>22</v>
      </c>
      <c r="O1557" s="49">
        <v>5628.1439229999996</v>
      </c>
      <c r="P1557" s="50">
        <v>8618.94</v>
      </c>
      <c r="Q1557" s="51">
        <f t="shared" si="25"/>
        <v>0</v>
      </c>
      <c r="R1557" s="51"/>
    </row>
    <row r="1558" spans="1:18" outlineLevel="3">
      <c r="A1558" s="48">
        <v>1557</v>
      </c>
      <c r="B1558" s="48">
        <v>4</v>
      </c>
      <c r="C1558" s="48" t="s">
        <v>3321</v>
      </c>
      <c r="D1558" s="48" t="s">
        <v>3321</v>
      </c>
      <c r="E1558" s="48" t="s">
        <v>2087</v>
      </c>
      <c r="F1558" s="48" t="s">
        <v>2088</v>
      </c>
      <c r="G1558" s="48" t="s">
        <v>24</v>
      </c>
      <c r="H1558" s="48" t="s">
        <v>40</v>
      </c>
      <c r="I1558" s="48" t="s">
        <v>2995</v>
      </c>
      <c r="J1558" s="48"/>
      <c r="K1558" s="48" t="s">
        <v>3322</v>
      </c>
      <c r="L1558" s="48" t="s">
        <v>3321</v>
      </c>
      <c r="M1558" s="48" t="s">
        <v>3314</v>
      </c>
      <c r="N1558" s="48" t="s">
        <v>22</v>
      </c>
      <c r="O1558" s="49">
        <v>34882</v>
      </c>
      <c r="P1558" s="50">
        <v>7161.27</v>
      </c>
      <c r="Q1558" s="51">
        <f t="shared" si="25"/>
        <v>0</v>
      </c>
      <c r="R1558" s="51"/>
    </row>
    <row r="1559" spans="1:18" outlineLevel="3">
      <c r="A1559" s="48">
        <v>1558</v>
      </c>
      <c r="B1559" s="48">
        <v>4</v>
      </c>
      <c r="C1559" s="48" t="s">
        <v>3323</v>
      </c>
      <c r="D1559" s="48" t="s">
        <v>3323</v>
      </c>
      <c r="E1559" s="48" t="s">
        <v>2087</v>
      </c>
      <c r="F1559" s="48" t="s">
        <v>2088</v>
      </c>
      <c r="G1559" s="48" t="s">
        <v>24</v>
      </c>
      <c r="H1559" s="48" t="s">
        <v>40</v>
      </c>
      <c r="I1559" s="48" t="s">
        <v>2995</v>
      </c>
      <c r="J1559" s="48"/>
      <c r="K1559" s="48" t="s">
        <v>3324</v>
      </c>
      <c r="L1559" s="48" t="s">
        <v>3323</v>
      </c>
      <c r="M1559" s="48" t="s">
        <v>3111</v>
      </c>
      <c r="N1559" s="48" t="s">
        <v>22</v>
      </c>
      <c r="O1559" s="49">
        <v>2193.5991899999999</v>
      </c>
      <c r="P1559" s="50">
        <v>4023.06</v>
      </c>
      <c r="Q1559" s="51">
        <f t="shared" si="25"/>
        <v>0</v>
      </c>
      <c r="R1559" s="51"/>
    </row>
    <row r="1560" spans="1:18" outlineLevel="3">
      <c r="A1560" s="48">
        <v>1559</v>
      </c>
      <c r="B1560" s="48">
        <v>4</v>
      </c>
      <c r="C1560" s="48" t="s">
        <v>3325</v>
      </c>
      <c r="D1560" s="48" t="s">
        <v>3325</v>
      </c>
      <c r="E1560" s="48" t="s">
        <v>2087</v>
      </c>
      <c r="F1560" s="48" t="s">
        <v>2088</v>
      </c>
      <c r="G1560" s="48" t="s">
        <v>24</v>
      </c>
      <c r="H1560" s="48" t="s">
        <v>40</v>
      </c>
      <c r="I1560" s="48" t="s">
        <v>2995</v>
      </c>
      <c r="J1560" s="48"/>
      <c r="K1560" s="48" t="s">
        <v>3326</v>
      </c>
      <c r="L1560" s="48" t="s">
        <v>3325</v>
      </c>
      <c r="M1560" s="48" t="s">
        <v>3018</v>
      </c>
      <c r="N1560" s="48" t="s">
        <v>22</v>
      </c>
      <c r="O1560" s="49">
        <v>2127.3893149999999</v>
      </c>
      <c r="P1560" s="50">
        <v>2877.51</v>
      </c>
      <c r="Q1560" s="51">
        <f t="shared" si="25"/>
        <v>0</v>
      </c>
      <c r="R1560" s="51"/>
    </row>
    <row r="1561" spans="1:18" outlineLevel="3">
      <c r="A1561" s="48">
        <v>1560</v>
      </c>
      <c r="B1561" s="48">
        <v>4</v>
      </c>
      <c r="C1561" s="48" t="s">
        <v>3327</v>
      </c>
      <c r="D1561" s="48" t="s">
        <v>3327</v>
      </c>
      <c r="E1561" s="48" t="s">
        <v>2087</v>
      </c>
      <c r="F1561" s="48" t="s">
        <v>2088</v>
      </c>
      <c r="G1561" s="48" t="s">
        <v>24</v>
      </c>
      <c r="H1561" s="48" t="s">
        <v>40</v>
      </c>
      <c r="I1561" s="48" t="s">
        <v>2995</v>
      </c>
      <c r="J1561" s="48"/>
      <c r="K1561" s="48" t="s">
        <v>3328</v>
      </c>
      <c r="L1561" s="48" t="s">
        <v>3327</v>
      </c>
      <c r="M1561" s="48" t="s">
        <v>62</v>
      </c>
      <c r="N1561" s="48" t="s">
        <v>22</v>
      </c>
      <c r="O1561" s="49">
        <v>49759.830519000003</v>
      </c>
      <c r="P1561" s="50">
        <v>383.15</v>
      </c>
      <c r="Q1561" s="51">
        <f t="shared" si="25"/>
        <v>0</v>
      </c>
      <c r="R1561" s="51"/>
    </row>
    <row r="1562" spans="1:18" outlineLevel="3">
      <c r="A1562" s="48">
        <v>1561</v>
      </c>
      <c r="B1562" s="48">
        <v>4</v>
      </c>
      <c r="C1562" s="48" t="s">
        <v>3329</v>
      </c>
      <c r="D1562" s="48" t="s">
        <v>3329</v>
      </c>
      <c r="E1562" s="48" t="s">
        <v>2087</v>
      </c>
      <c r="F1562" s="48" t="s">
        <v>2088</v>
      </c>
      <c r="G1562" s="48" t="s">
        <v>24</v>
      </c>
      <c r="H1562" s="48" t="s">
        <v>40</v>
      </c>
      <c r="I1562" s="48" t="s">
        <v>3330</v>
      </c>
      <c r="J1562" s="48"/>
      <c r="K1562" s="48" t="s">
        <v>3331</v>
      </c>
      <c r="L1562" s="48" t="s">
        <v>3329</v>
      </c>
      <c r="M1562" s="48" t="s">
        <v>3332</v>
      </c>
      <c r="N1562" s="48" t="s">
        <v>22</v>
      </c>
      <c r="O1562" s="49">
        <v>30244383.799265001</v>
      </c>
      <c r="P1562" s="50">
        <v>28372256.440000001</v>
      </c>
      <c r="Q1562" s="51">
        <f t="shared" si="25"/>
        <v>8.3000000000000001E-4</v>
      </c>
      <c r="R1562" s="51"/>
    </row>
    <row r="1563" spans="1:18" outlineLevel="3">
      <c r="A1563" s="48">
        <v>1562</v>
      </c>
      <c r="B1563" s="48">
        <v>4</v>
      </c>
      <c r="C1563" s="48" t="s">
        <v>3333</v>
      </c>
      <c r="D1563" s="48" t="s">
        <v>3333</v>
      </c>
      <c r="E1563" s="48" t="s">
        <v>2087</v>
      </c>
      <c r="F1563" s="48" t="s">
        <v>2088</v>
      </c>
      <c r="G1563" s="48" t="s">
        <v>24</v>
      </c>
      <c r="H1563" s="48" t="s">
        <v>40</v>
      </c>
      <c r="I1563" s="48" t="s">
        <v>3330</v>
      </c>
      <c r="J1563" s="48"/>
      <c r="K1563" s="48" t="s">
        <v>3334</v>
      </c>
      <c r="L1563" s="48" t="s">
        <v>3333</v>
      </c>
      <c r="M1563" s="48" t="s">
        <v>225</v>
      </c>
      <c r="N1563" s="48" t="s">
        <v>22</v>
      </c>
      <c r="O1563" s="49">
        <v>85261.929877999995</v>
      </c>
      <c r="P1563" s="50">
        <v>81297.25</v>
      </c>
      <c r="Q1563" s="51">
        <f t="shared" si="25"/>
        <v>1.9999999999999999E-6</v>
      </c>
      <c r="R1563" s="51"/>
    </row>
    <row r="1564" spans="1:18" outlineLevel="3">
      <c r="A1564" s="48">
        <v>1563</v>
      </c>
      <c r="B1564" s="48">
        <v>4</v>
      </c>
      <c r="C1564" s="48" t="s">
        <v>3335</v>
      </c>
      <c r="D1564" s="48" t="s">
        <v>3335</v>
      </c>
      <c r="E1564" s="48" t="s">
        <v>2087</v>
      </c>
      <c r="F1564" s="48" t="s">
        <v>2088</v>
      </c>
      <c r="G1564" s="48" t="s">
        <v>24</v>
      </c>
      <c r="H1564" s="48" t="s">
        <v>40</v>
      </c>
      <c r="I1564" s="48" t="s">
        <v>3330</v>
      </c>
      <c r="J1564" s="48"/>
      <c r="K1564" s="48" t="s">
        <v>3336</v>
      </c>
      <c r="L1564" s="48" t="s">
        <v>3335</v>
      </c>
      <c r="M1564" s="48" t="s">
        <v>174</v>
      </c>
      <c r="N1564" s="48" t="s">
        <v>22</v>
      </c>
      <c r="O1564" s="49">
        <v>21025.432627999999</v>
      </c>
      <c r="P1564" s="50">
        <v>17049.52</v>
      </c>
      <c r="Q1564" s="51">
        <f t="shared" si="25"/>
        <v>0</v>
      </c>
      <c r="R1564" s="51"/>
    </row>
    <row r="1565" spans="1:18" outlineLevel="3">
      <c r="A1565" s="48">
        <v>1564</v>
      </c>
      <c r="B1565" s="48">
        <v>4</v>
      </c>
      <c r="C1565" s="48" t="str">
        <f>L1565</f>
        <v>NET0004AU</v>
      </c>
      <c r="D1565" s="48" t="str">
        <f>C1565</f>
        <v>NET0004AU</v>
      </c>
      <c r="E1565" s="48" t="s">
        <v>2087</v>
      </c>
      <c r="F1565" s="48" t="s">
        <v>2088</v>
      </c>
      <c r="G1565" s="48" t="s">
        <v>19</v>
      </c>
      <c r="H1565" s="48" t="s">
        <v>40</v>
      </c>
      <c r="I1565" s="48" t="s">
        <v>3337</v>
      </c>
      <c r="J1565" s="48"/>
      <c r="K1565" s="48" t="s">
        <v>3338</v>
      </c>
      <c r="L1565" s="48" t="s">
        <v>3339</v>
      </c>
      <c r="M1565" s="48" t="s">
        <v>3340</v>
      </c>
      <c r="N1565" s="48" t="s">
        <v>22</v>
      </c>
      <c r="O1565" s="49">
        <v>28745740.539893001</v>
      </c>
      <c r="P1565" s="50">
        <f>SUBTOTAL(9,P1566:P1581)</f>
        <v>25405485.499999996</v>
      </c>
      <c r="Q1565" s="51">
        <f t="shared" si="25"/>
        <v>7.4299999999999995E-4</v>
      </c>
      <c r="R1565" s="51"/>
    </row>
    <row r="1566" spans="1:18" outlineLevel="4">
      <c r="A1566" s="4">
        <v>1565</v>
      </c>
      <c r="B1566" s="4">
        <v>5</v>
      </c>
      <c r="C1566" s="4" t="s">
        <v>3339</v>
      </c>
      <c r="D1566" s="4" t="s">
        <v>3341</v>
      </c>
      <c r="E1566" s="4" t="s">
        <v>18</v>
      </c>
      <c r="F1566" s="4" t="s">
        <v>18</v>
      </c>
      <c r="G1566" s="4" t="s">
        <v>24</v>
      </c>
      <c r="H1566" s="4" t="s">
        <v>18</v>
      </c>
      <c r="I1566" s="4" t="s">
        <v>18</v>
      </c>
      <c r="J1566" s="4"/>
      <c r="K1566" s="4" t="s">
        <v>3342</v>
      </c>
      <c r="L1566" s="4" t="s">
        <v>22</v>
      </c>
      <c r="M1566" s="4" t="s">
        <v>18</v>
      </c>
      <c r="N1566" s="5" t="s">
        <v>22</v>
      </c>
      <c r="O1566" s="42">
        <v>40648.78</v>
      </c>
      <c r="P1566" s="7">
        <v>40648.78</v>
      </c>
      <c r="Q1566" s="6">
        <f t="shared" si="25"/>
        <v>9.9999999999999995E-7</v>
      </c>
      <c r="R1566" s="6">
        <f>P1566/P1565</f>
        <v>1.60000012595705E-3</v>
      </c>
    </row>
    <row r="1567" spans="1:18" outlineLevel="4">
      <c r="A1567" s="4">
        <v>1566</v>
      </c>
      <c r="B1567" s="4">
        <v>5</v>
      </c>
      <c r="C1567" s="4" t="s">
        <v>3339</v>
      </c>
      <c r="D1567" s="4" t="s">
        <v>3343</v>
      </c>
      <c r="E1567" s="4" t="s">
        <v>18</v>
      </c>
      <c r="F1567" s="4" t="s">
        <v>33</v>
      </c>
      <c r="G1567" s="4" t="s">
        <v>24</v>
      </c>
      <c r="H1567" s="4" t="s">
        <v>28</v>
      </c>
      <c r="I1567" s="4" t="s">
        <v>18</v>
      </c>
      <c r="J1567" s="4"/>
      <c r="K1567" s="4" t="s">
        <v>3344</v>
      </c>
      <c r="L1567" s="4" t="s">
        <v>3345</v>
      </c>
      <c r="M1567" s="4" t="s">
        <v>28</v>
      </c>
      <c r="N1567" s="5" t="s">
        <v>22</v>
      </c>
      <c r="O1567" s="42">
        <f>ROUND(P1567/1.616292,2)</f>
        <v>9431.02</v>
      </c>
      <c r="P1567" s="7">
        <v>15243.29</v>
      </c>
      <c r="Q1567" s="6">
        <f t="shared" si="25"/>
        <v>0</v>
      </c>
      <c r="R1567" s="6">
        <f>P1567/P1565</f>
        <v>5.9999994882994868E-4</v>
      </c>
    </row>
    <row r="1568" spans="1:18" ht="13.5" customHeight="1" outlineLevel="4">
      <c r="A1568" s="4">
        <v>1567</v>
      </c>
      <c r="B1568" s="4">
        <v>5</v>
      </c>
      <c r="C1568" s="4" t="s">
        <v>3339</v>
      </c>
      <c r="D1568" s="4" t="s">
        <v>3346</v>
      </c>
      <c r="E1568" s="4" t="s">
        <v>18</v>
      </c>
      <c r="F1568" s="4" t="s">
        <v>39</v>
      </c>
      <c r="G1568" s="4" t="s">
        <v>24</v>
      </c>
      <c r="H1568" s="4" t="s">
        <v>40</v>
      </c>
      <c r="I1568" s="4" t="s">
        <v>18</v>
      </c>
      <c r="J1568" s="4"/>
      <c r="K1568" s="4" t="s">
        <v>3347</v>
      </c>
      <c r="L1568" s="4" t="s">
        <v>3348</v>
      </c>
      <c r="M1568" s="4" t="s">
        <v>90</v>
      </c>
      <c r="N1568" s="5" t="s">
        <v>22</v>
      </c>
      <c r="O1568" s="42">
        <v>3034873.231652</v>
      </c>
      <c r="P1568" s="7">
        <v>3129955.81</v>
      </c>
      <c r="Q1568" s="6">
        <f t="shared" si="25"/>
        <v>9.2E-5</v>
      </c>
      <c r="R1568" s="6">
        <f>P1568/P1565</f>
        <v>0.12319999985829834</v>
      </c>
    </row>
    <row r="1569" spans="1:18" outlineLevel="4">
      <c r="A1569" s="4">
        <v>1568</v>
      </c>
      <c r="B1569" s="4">
        <v>5</v>
      </c>
      <c r="C1569" s="4" t="s">
        <v>3339</v>
      </c>
      <c r="D1569" s="4" t="s">
        <v>3349</v>
      </c>
      <c r="E1569" s="4" t="s">
        <v>82</v>
      </c>
      <c r="F1569" s="4" t="s">
        <v>83</v>
      </c>
      <c r="G1569" s="4" t="s">
        <v>24</v>
      </c>
      <c r="H1569" s="4" t="s">
        <v>40</v>
      </c>
      <c r="I1569" s="4" t="s">
        <v>309</v>
      </c>
      <c r="J1569" s="4"/>
      <c r="K1569" s="4" t="s">
        <v>357</v>
      </c>
      <c r="L1569" s="4" t="s">
        <v>314</v>
      </c>
      <c r="M1569" s="4" t="s">
        <v>90</v>
      </c>
      <c r="N1569" s="5" t="s">
        <v>22</v>
      </c>
      <c r="O1569" s="42">
        <v>1824622.057794</v>
      </c>
      <c r="P1569" s="7">
        <v>1511626.39</v>
      </c>
      <c r="Q1569" s="6">
        <f t="shared" si="25"/>
        <v>4.3999999999999999E-5</v>
      </c>
      <c r="R1569" s="6">
        <f>P1569/P1565</f>
        <v>5.9500000108244341E-2</v>
      </c>
    </row>
    <row r="1570" spans="1:18" outlineLevel="4">
      <c r="A1570" s="4">
        <v>1569</v>
      </c>
      <c r="B1570" s="4">
        <v>5</v>
      </c>
      <c r="C1570" s="4" t="s">
        <v>3339</v>
      </c>
      <c r="D1570" s="4" t="s">
        <v>3350</v>
      </c>
      <c r="E1570" s="4" t="s">
        <v>82</v>
      </c>
      <c r="F1570" s="4" t="s">
        <v>83</v>
      </c>
      <c r="G1570" s="4" t="s">
        <v>24</v>
      </c>
      <c r="H1570" s="4" t="s">
        <v>40</v>
      </c>
      <c r="I1570" s="4" t="s">
        <v>84</v>
      </c>
      <c r="J1570" s="4"/>
      <c r="K1570" s="4" t="s">
        <v>3351</v>
      </c>
      <c r="L1570" s="4" t="s">
        <v>3352</v>
      </c>
      <c r="M1570" s="4" t="s">
        <v>90</v>
      </c>
      <c r="N1570" s="5" t="s">
        <v>22</v>
      </c>
      <c r="O1570" s="42"/>
      <c r="P1570" s="7">
        <v>2535467.4500000002</v>
      </c>
      <c r="Q1570" s="6">
        <f t="shared" si="25"/>
        <v>7.3999999999999996E-5</v>
      </c>
      <c r="R1570" s="6">
        <f>P1570/P1565</f>
        <v>9.9799999885851448E-2</v>
      </c>
    </row>
    <row r="1571" spans="1:18" outlineLevel="4">
      <c r="A1571" s="4">
        <v>1570</v>
      </c>
      <c r="B1571" s="4">
        <v>5</v>
      </c>
      <c r="C1571" s="4" t="s">
        <v>3339</v>
      </c>
      <c r="D1571" s="4" t="s">
        <v>3353</v>
      </c>
      <c r="E1571" s="4" t="s">
        <v>82</v>
      </c>
      <c r="F1571" s="4" t="s">
        <v>457</v>
      </c>
      <c r="G1571" s="4" t="s">
        <v>24</v>
      </c>
      <c r="H1571" s="4" t="s">
        <v>76</v>
      </c>
      <c r="I1571" s="4" t="s">
        <v>84</v>
      </c>
      <c r="J1571" s="4" t="s">
        <v>77</v>
      </c>
      <c r="K1571" s="4" t="s">
        <v>466</v>
      </c>
      <c r="L1571" s="4" t="s">
        <v>465</v>
      </c>
      <c r="M1571" s="4" t="s">
        <v>90</v>
      </c>
      <c r="N1571" s="5" t="s">
        <v>22</v>
      </c>
      <c r="O1571" s="42">
        <v>20437.201754000002</v>
      </c>
      <c r="P1571" s="7">
        <v>2540548.5499999998</v>
      </c>
      <c r="Q1571" s="6">
        <f t="shared" si="25"/>
        <v>7.3999999999999996E-5</v>
      </c>
      <c r="R1571" s="6">
        <f>P1571/P1565</f>
        <v>0.1</v>
      </c>
    </row>
    <row r="1572" spans="1:18" outlineLevel="4">
      <c r="A1572" s="4">
        <v>1571</v>
      </c>
      <c r="B1572" s="4">
        <v>5</v>
      </c>
      <c r="C1572" s="4" t="s">
        <v>3339</v>
      </c>
      <c r="D1572" s="4" t="s">
        <v>3354</v>
      </c>
      <c r="E1572" s="4" t="s">
        <v>82</v>
      </c>
      <c r="F1572" s="4" t="s">
        <v>457</v>
      </c>
      <c r="G1572" s="4" t="s">
        <v>24</v>
      </c>
      <c r="H1572" s="4" t="s">
        <v>76</v>
      </c>
      <c r="I1572" s="4" t="s">
        <v>84</v>
      </c>
      <c r="J1572" s="4" t="s">
        <v>77</v>
      </c>
      <c r="K1572" s="4" t="s">
        <v>487</v>
      </c>
      <c r="L1572" s="4" t="s">
        <v>486</v>
      </c>
      <c r="M1572" s="4" t="s">
        <v>90</v>
      </c>
      <c r="N1572" s="5" t="s">
        <v>22</v>
      </c>
      <c r="O1572" s="42">
        <v>29122.907749999998</v>
      </c>
      <c r="P1572" s="7">
        <v>2784441.21</v>
      </c>
      <c r="Q1572" s="6">
        <f t="shared" si="25"/>
        <v>8.1000000000000004E-5</v>
      </c>
      <c r="R1572" s="6">
        <f>P1572/P1565</f>
        <v>0.10959999996851075</v>
      </c>
    </row>
    <row r="1573" spans="1:18" outlineLevel="4">
      <c r="A1573" s="4">
        <v>1572</v>
      </c>
      <c r="B1573" s="4">
        <v>5</v>
      </c>
      <c r="C1573" s="4" t="s">
        <v>3339</v>
      </c>
      <c r="D1573" s="4" t="s">
        <v>3355</v>
      </c>
      <c r="E1573" s="4" t="s">
        <v>2087</v>
      </c>
      <c r="F1573" s="4" t="s">
        <v>2088</v>
      </c>
      <c r="G1573" s="4" t="s">
        <v>24</v>
      </c>
      <c r="H1573" s="4" t="s">
        <v>40</v>
      </c>
      <c r="I1573" s="4" t="s">
        <v>2089</v>
      </c>
      <c r="J1573" s="4"/>
      <c r="K1573" s="4" t="s">
        <v>3356</v>
      </c>
      <c r="L1573" s="4" t="s">
        <v>3357</v>
      </c>
      <c r="M1573" s="4" t="s">
        <v>90</v>
      </c>
      <c r="N1573" s="5" t="s">
        <v>22</v>
      </c>
      <c r="O1573" s="42"/>
      <c r="P1573" s="7">
        <v>2792062.86</v>
      </c>
      <c r="Q1573" s="6">
        <f t="shared" si="25"/>
        <v>8.2000000000000001E-5</v>
      </c>
      <c r="R1573" s="6">
        <f>P1573/P1565</f>
        <v>0.10990000013973361</v>
      </c>
    </row>
    <row r="1574" spans="1:18" outlineLevel="4">
      <c r="A1574" s="4">
        <v>1573</v>
      </c>
      <c r="B1574" s="4">
        <v>5</v>
      </c>
      <c r="C1574" s="4" t="s">
        <v>3339</v>
      </c>
      <c r="D1574" s="4" t="s">
        <v>3358</v>
      </c>
      <c r="E1574" s="4" t="s">
        <v>2087</v>
      </c>
      <c r="F1574" s="4" t="s">
        <v>2088</v>
      </c>
      <c r="G1574" s="4" t="s">
        <v>24</v>
      </c>
      <c r="H1574" s="4" t="s">
        <v>40</v>
      </c>
      <c r="I1574" s="4" t="s">
        <v>2650</v>
      </c>
      <c r="J1574" s="4"/>
      <c r="K1574" s="4" t="s">
        <v>3359</v>
      </c>
      <c r="L1574" s="4" t="s">
        <v>3360</v>
      </c>
      <c r="M1574" s="4" t="s">
        <v>90</v>
      </c>
      <c r="N1574" s="5" t="s">
        <v>22</v>
      </c>
      <c r="O1574" s="42"/>
      <c r="P1574" s="7">
        <v>1933357.45</v>
      </c>
      <c r="Q1574" s="6">
        <f t="shared" si="25"/>
        <v>5.7000000000000003E-5</v>
      </c>
      <c r="R1574" s="6">
        <f>P1574/P1565</f>
        <v>7.6100000135797458E-2</v>
      </c>
    </row>
    <row r="1575" spans="1:18" outlineLevel="4">
      <c r="A1575" s="4">
        <v>1574</v>
      </c>
      <c r="B1575" s="4">
        <v>5</v>
      </c>
      <c r="C1575" s="4" t="s">
        <v>3339</v>
      </c>
      <c r="D1575" s="4" t="s">
        <v>3361</v>
      </c>
      <c r="E1575" s="4" t="s">
        <v>2087</v>
      </c>
      <c r="F1575" s="4" t="s">
        <v>2088</v>
      </c>
      <c r="G1575" s="4" t="s">
        <v>24</v>
      </c>
      <c r="H1575" s="4" t="s">
        <v>40</v>
      </c>
      <c r="I1575" s="4" t="s">
        <v>2650</v>
      </c>
      <c r="J1575" s="4"/>
      <c r="K1575" s="4" t="s">
        <v>3362</v>
      </c>
      <c r="L1575" s="4" t="s">
        <v>3363</v>
      </c>
      <c r="M1575" s="4" t="s">
        <v>90</v>
      </c>
      <c r="N1575" s="5" t="s">
        <v>22</v>
      </c>
      <c r="O1575" s="42"/>
      <c r="P1575" s="7">
        <v>1275355.3700000001</v>
      </c>
      <c r="Q1575" s="6">
        <f t="shared" si="25"/>
        <v>3.6999999999999998E-5</v>
      </c>
      <c r="R1575" s="6">
        <f>P1575/P1565</f>
        <v>5.0199999917340699E-2</v>
      </c>
    </row>
    <row r="1576" spans="1:18" outlineLevel="4">
      <c r="A1576" s="4">
        <v>1575</v>
      </c>
      <c r="B1576" s="4">
        <v>5</v>
      </c>
      <c r="C1576" s="4" t="s">
        <v>3339</v>
      </c>
      <c r="D1576" s="4" t="s">
        <v>3364</v>
      </c>
      <c r="E1576" s="4" t="s">
        <v>2087</v>
      </c>
      <c r="F1576" s="4" t="s">
        <v>2088</v>
      </c>
      <c r="G1576" s="4" t="s">
        <v>24</v>
      </c>
      <c r="H1576" s="4" t="s">
        <v>40</v>
      </c>
      <c r="I1576" s="4" t="s">
        <v>2650</v>
      </c>
      <c r="J1576" s="4"/>
      <c r="K1576" s="4" t="s">
        <v>3365</v>
      </c>
      <c r="L1576" s="4" t="s">
        <v>3366</v>
      </c>
      <c r="M1576" s="4" t="s">
        <v>90</v>
      </c>
      <c r="N1576" s="5" t="s">
        <v>3367</v>
      </c>
      <c r="O1576" s="42"/>
      <c r="P1576" s="7">
        <v>1303301.4099999999</v>
      </c>
      <c r="Q1576" s="6">
        <f t="shared" si="25"/>
        <v>3.8000000000000002E-5</v>
      </c>
      <c r="R1576" s="6">
        <f>P1576/P1565</f>
        <v>5.1300000151542083E-2</v>
      </c>
    </row>
    <row r="1577" spans="1:18" outlineLevel="4">
      <c r="A1577" s="4">
        <v>1576</v>
      </c>
      <c r="B1577" s="4">
        <v>5</v>
      </c>
      <c r="C1577" s="4" t="s">
        <v>3339</v>
      </c>
      <c r="D1577" s="4" t="s">
        <v>3368</v>
      </c>
      <c r="E1577" s="4" t="s">
        <v>2087</v>
      </c>
      <c r="F1577" s="4" t="s">
        <v>2088</v>
      </c>
      <c r="G1577" s="4" t="s">
        <v>24</v>
      </c>
      <c r="H1577" s="4" t="s">
        <v>40</v>
      </c>
      <c r="I1577" s="4" t="s">
        <v>2650</v>
      </c>
      <c r="J1577" s="4"/>
      <c r="K1577" s="4" t="s">
        <v>3369</v>
      </c>
      <c r="L1577" s="4" t="s">
        <v>3370</v>
      </c>
      <c r="M1577" s="4" t="s">
        <v>90</v>
      </c>
      <c r="N1577" s="5" t="s">
        <v>22</v>
      </c>
      <c r="O1577" s="42"/>
      <c r="P1577" s="7">
        <v>665623.72</v>
      </c>
      <c r="Q1577" s="6">
        <f t="shared" si="25"/>
        <v>1.9000000000000001E-5</v>
      </c>
      <c r="R1577" s="6">
        <f>P1577/P1565</f>
        <v>2.6199999996063844E-2</v>
      </c>
    </row>
    <row r="1578" spans="1:18" outlineLevel="4">
      <c r="A1578" s="4">
        <v>1577</v>
      </c>
      <c r="B1578" s="4">
        <v>5</v>
      </c>
      <c r="C1578" s="4" t="s">
        <v>3339</v>
      </c>
      <c r="D1578" s="4" t="s">
        <v>3371</v>
      </c>
      <c r="E1578" s="4" t="s">
        <v>82</v>
      </c>
      <c r="F1578" s="4" t="s">
        <v>2088</v>
      </c>
      <c r="G1578" s="4" t="s">
        <v>24</v>
      </c>
      <c r="H1578" s="4" t="s">
        <v>40</v>
      </c>
      <c r="I1578" s="4" t="s">
        <v>309</v>
      </c>
      <c r="J1578" s="4"/>
      <c r="K1578" s="4" t="s">
        <v>3372</v>
      </c>
      <c r="L1578" s="4" t="s">
        <v>3373</v>
      </c>
      <c r="M1578" s="4" t="s">
        <v>90</v>
      </c>
      <c r="N1578" s="5" t="s">
        <v>22</v>
      </c>
      <c r="O1578" s="42"/>
      <c r="P1578" s="7">
        <v>779948.4</v>
      </c>
      <c r="Q1578" s="6">
        <f t="shared" si="25"/>
        <v>2.3E-5</v>
      </c>
      <c r="R1578" s="6">
        <f>P1578/P1565</f>
        <v>3.0699999809096351E-2</v>
      </c>
    </row>
    <row r="1579" spans="1:18" outlineLevel="4">
      <c r="A1579" s="4">
        <v>1578</v>
      </c>
      <c r="B1579" s="4">
        <v>5</v>
      </c>
      <c r="C1579" s="4" t="s">
        <v>3339</v>
      </c>
      <c r="D1579" s="4" t="s">
        <v>3374</v>
      </c>
      <c r="E1579" s="4" t="s">
        <v>2087</v>
      </c>
      <c r="F1579" s="4" t="s">
        <v>3375</v>
      </c>
      <c r="G1579" s="4" t="s">
        <v>24</v>
      </c>
      <c r="H1579" s="4" t="s">
        <v>3376</v>
      </c>
      <c r="I1579" s="4" t="s">
        <v>2598</v>
      </c>
      <c r="J1579" s="4" t="s">
        <v>77</v>
      </c>
      <c r="K1579" s="4" t="s">
        <v>3377</v>
      </c>
      <c r="L1579" s="4" t="s">
        <v>3378</v>
      </c>
      <c r="M1579" s="4"/>
      <c r="N1579" s="5" t="s">
        <v>22</v>
      </c>
      <c r="O1579" s="42">
        <v>1138866.5911330001</v>
      </c>
      <c r="P1579" s="7">
        <v>2311899.1800000002</v>
      </c>
      <c r="Q1579" s="6">
        <f t="shared" si="25"/>
        <v>6.7999999999999999E-5</v>
      </c>
      <c r="R1579" s="6">
        <f>P1579/P1565</f>
        <v>9.0999999980319227E-2</v>
      </c>
    </row>
    <row r="1580" spans="1:18" outlineLevel="4">
      <c r="A1580" s="4">
        <v>1579</v>
      </c>
      <c r="B1580" s="4">
        <v>5</v>
      </c>
      <c r="C1580" s="4" t="s">
        <v>3339</v>
      </c>
      <c r="D1580" s="4" t="s">
        <v>3379</v>
      </c>
      <c r="E1580" s="4" t="s">
        <v>3380</v>
      </c>
      <c r="F1580" s="4" t="s">
        <v>3381</v>
      </c>
      <c r="G1580" s="4" t="s">
        <v>24</v>
      </c>
      <c r="H1580" s="4" t="s">
        <v>40</v>
      </c>
      <c r="I1580" s="4" t="s">
        <v>3382</v>
      </c>
      <c r="J1580" s="4"/>
      <c r="K1580" s="4" t="s">
        <v>3383</v>
      </c>
      <c r="L1580" s="4" t="s">
        <v>3384</v>
      </c>
      <c r="M1580" s="4" t="s">
        <v>90</v>
      </c>
      <c r="N1580" s="5" t="s">
        <v>22</v>
      </c>
      <c r="O1580" s="42"/>
      <c r="P1580" s="7">
        <v>767245.66</v>
      </c>
      <c r="Q1580" s="6">
        <f t="shared" si="25"/>
        <v>2.1999999999999999E-5</v>
      </c>
      <c r="R1580" s="6">
        <f>P1580/P1565</f>
        <v>3.0199999917340691E-2</v>
      </c>
    </row>
    <row r="1581" spans="1:18" outlineLevel="4">
      <c r="A1581" s="4">
        <v>1580</v>
      </c>
      <c r="B1581" s="4">
        <v>5</v>
      </c>
      <c r="C1581" s="4" t="s">
        <v>3339</v>
      </c>
      <c r="D1581" s="4" t="s">
        <v>3385</v>
      </c>
      <c r="E1581" s="4" t="s">
        <v>3386</v>
      </c>
      <c r="F1581" s="4" t="s">
        <v>3387</v>
      </c>
      <c r="G1581" s="4" t="s">
        <v>24</v>
      </c>
      <c r="H1581" s="4" t="s">
        <v>76</v>
      </c>
      <c r="I1581" s="4" t="s">
        <v>3388</v>
      </c>
      <c r="J1581" s="4"/>
      <c r="K1581" s="4" t="s">
        <v>3389</v>
      </c>
      <c r="L1581" s="4" t="s">
        <v>3390</v>
      </c>
      <c r="M1581" s="4" t="s">
        <v>90</v>
      </c>
      <c r="N1581" s="5" t="s">
        <v>3367</v>
      </c>
      <c r="O1581" s="42"/>
      <c r="P1581" s="7">
        <v>1018759.97</v>
      </c>
      <c r="Q1581" s="6">
        <f t="shared" si="25"/>
        <v>3.0000000000000001E-5</v>
      </c>
      <c r="R1581" s="6">
        <f>P1581/P1565</f>
        <v>4.0100000057074293E-2</v>
      </c>
    </row>
    <row r="1582" spans="1:18" outlineLevel="3">
      <c r="A1582" s="48">
        <v>1581</v>
      </c>
      <c r="B1582" s="48">
        <v>4</v>
      </c>
      <c r="C1582" s="48" t="str">
        <f>L1582</f>
        <v>NET0025AU</v>
      </c>
      <c r="D1582" s="48" t="str">
        <f>C1582</f>
        <v>NET0025AU</v>
      </c>
      <c r="E1582" s="48" t="s">
        <v>2087</v>
      </c>
      <c r="F1582" s="48" t="s">
        <v>2088</v>
      </c>
      <c r="G1582" s="48" t="s">
        <v>19</v>
      </c>
      <c r="H1582" s="48" t="s">
        <v>40</v>
      </c>
      <c r="I1582" s="48" t="s">
        <v>3337</v>
      </c>
      <c r="J1582" s="48"/>
      <c r="K1582" s="48" t="s">
        <v>3391</v>
      </c>
      <c r="L1582" s="48" t="s">
        <v>3392</v>
      </c>
      <c r="M1582" s="48" t="s">
        <v>43</v>
      </c>
      <c r="N1582" s="48" t="s">
        <v>22</v>
      </c>
      <c r="O1582" s="49">
        <v>22543518.678707</v>
      </c>
      <c r="P1582" s="50">
        <f>SUBTOTAL(9,P1583)</f>
        <v>23361848.41</v>
      </c>
      <c r="Q1582" s="51">
        <f t="shared" si="25"/>
        <v>6.8400000000000004E-4</v>
      </c>
      <c r="R1582" s="51"/>
    </row>
    <row r="1583" spans="1:18" outlineLevel="4">
      <c r="A1583" s="4">
        <v>1582</v>
      </c>
      <c r="B1583" s="4">
        <v>5</v>
      </c>
      <c r="C1583" s="4" t="s">
        <v>3392</v>
      </c>
      <c r="D1583" s="4" t="s">
        <v>3393</v>
      </c>
      <c r="E1583" s="4" t="s">
        <v>2087</v>
      </c>
      <c r="F1583" s="4" t="s">
        <v>2088</v>
      </c>
      <c r="G1583" s="4" t="s">
        <v>24</v>
      </c>
      <c r="H1583" s="4" t="s">
        <v>40</v>
      </c>
      <c r="I1583" s="4" t="s">
        <v>3337</v>
      </c>
      <c r="J1583" s="4"/>
      <c r="K1583" s="4" t="s">
        <v>3394</v>
      </c>
      <c r="L1583" s="4" t="s">
        <v>3395</v>
      </c>
      <c r="M1583" s="4" t="s">
        <v>161</v>
      </c>
      <c r="N1583" s="5" t="s">
        <v>22</v>
      </c>
      <c r="O1583" s="42">
        <v>23802188.901420001</v>
      </c>
      <c r="P1583" s="7">
        <v>23361848.41</v>
      </c>
      <c r="Q1583" s="6">
        <f t="shared" si="25"/>
        <v>6.8400000000000004E-4</v>
      </c>
      <c r="R1583" s="6">
        <f>P1583/P1582</f>
        <v>1</v>
      </c>
    </row>
    <row r="1584" spans="1:18" outlineLevel="3">
      <c r="A1584" s="48">
        <v>1583</v>
      </c>
      <c r="B1584" s="48">
        <v>4</v>
      </c>
      <c r="C1584" s="48" t="s">
        <v>3396</v>
      </c>
      <c r="D1584" s="48" t="s">
        <v>3396</v>
      </c>
      <c r="E1584" s="48" t="s">
        <v>2087</v>
      </c>
      <c r="F1584" s="48" t="s">
        <v>2088</v>
      </c>
      <c r="G1584" s="48" t="s">
        <v>24</v>
      </c>
      <c r="H1584" s="48" t="s">
        <v>40</v>
      </c>
      <c r="I1584" s="48" t="s">
        <v>3337</v>
      </c>
      <c r="J1584" s="48"/>
      <c r="K1584" s="48" t="s">
        <v>3397</v>
      </c>
      <c r="L1584" s="48" t="s">
        <v>3396</v>
      </c>
      <c r="M1584" s="48" t="s">
        <v>59</v>
      </c>
      <c r="N1584" s="48" t="s">
        <v>22</v>
      </c>
      <c r="O1584" s="49">
        <v>63512181.586792</v>
      </c>
      <c r="P1584" s="50">
        <v>76913251.900000006</v>
      </c>
      <c r="Q1584" s="51">
        <f t="shared" si="25"/>
        <v>2.2499999999999998E-3</v>
      </c>
      <c r="R1584" s="51"/>
    </row>
    <row r="1585" spans="1:18" outlineLevel="3">
      <c r="A1585" s="48">
        <v>1584</v>
      </c>
      <c r="B1585" s="48">
        <v>4</v>
      </c>
      <c r="C1585" s="48" t="s">
        <v>3398</v>
      </c>
      <c r="D1585" s="48" t="s">
        <v>3398</v>
      </c>
      <c r="E1585" s="48" t="s">
        <v>2087</v>
      </c>
      <c r="F1585" s="48" t="s">
        <v>2088</v>
      </c>
      <c r="G1585" s="48" t="s">
        <v>24</v>
      </c>
      <c r="H1585" s="48" t="s">
        <v>40</v>
      </c>
      <c r="I1585" s="48" t="s">
        <v>3337</v>
      </c>
      <c r="J1585" s="48"/>
      <c r="K1585" s="48" t="s">
        <v>3399</v>
      </c>
      <c r="L1585" s="48" t="s">
        <v>3398</v>
      </c>
      <c r="M1585" s="48" t="s">
        <v>3400</v>
      </c>
      <c r="N1585" s="48" t="s">
        <v>22</v>
      </c>
      <c r="O1585" s="49">
        <v>67479490.841762006</v>
      </c>
      <c r="P1585" s="50">
        <v>70354117.150000006</v>
      </c>
      <c r="Q1585" s="51">
        <f t="shared" si="25"/>
        <v>2.0579999999999999E-3</v>
      </c>
      <c r="R1585" s="51"/>
    </row>
    <row r="1586" spans="1:18" outlineLevel="3">
      <c r="A1586" s="48">
        <v>1585</v>
      </c>
      <c r="B1586" s="48">
        <v>4</v>
      </c>
      <c r="C1586" s="48" t="s">
        <v>3395</v>
      </c>
      <c r="D1586" s="48" t="s">
        <v>3395</v>
      </c>
      <c r="E1586" s="48" t="s">
        <v>2087</v>
      </c>
      <c r="F1586" s="48" t="s">
        <v>2088</v>
      </c>
      <c r="G1586" s="48" t="s">
        <v>24</v>
      </c>
      <c r="H1586" s="48" t="s">
        <v>40</v>
      </c>
      <c r="I1586" s="48" t="s">
        <v>3337</v>
      </c>
      <c r="J1586" s="48"/>
      <c r="K1586" s="48" t="s">
        <v>3394</v>
      </c>
      <c r="L1586" s="48" t="s">
        <v>3395</v>
      </c>
      <c r="M1586" s="48" t="s">
        <v>161</v>
      </c>
      <c r="N1586" s="48" t="s">
        <v>22</v>
      </c>
      <c r="O1586" s="49">
        <v>32737558.578230999</v>
      </c>
      <c r="P1586" s="50">
        <v>32131913.739999998</v>
      </c>
      <c r="Q1586" s="51">
        <f t="shared" si="25"/>
        <v>9.3999999999999997E-4</v>
      </c>
      <c r="R1586" s="51"/>
    </row>
    <row r="1587" spans="1:18" outlineLevel="3">
      <c r="A1587" s="48">
        <v>1586</v>
      </c>
      <c r="B1587" s="48">
        <v>4</v>
      </c>
      <c r="C1587" s="48" t="s">
        <v>3401</v>
      </c>
      <c r="D1587" s="48" t="s">
        <v>3401</v>
      </c>
      <c r="E1587" s="48" t="s">
        <v>2087</v>
      </c>
      <c r="F1587" s="48" t="s">
        <v>2088</v>
      </c>
      <c r="G1587" s="48" t="s">
        <v>24</v>
      </c>
      <c r="H1587" s="48" t="s">
        <v>40</v>
      </c>
      <c r="I1587" s="48" t="s">
        <v>3337</v>
      </c>
      <c r="J1587" s="48"/>
      <c r="K1587" s="48" t="s">
        <v>3402</v>
      </c>
      <c r="L1587" s="48" t="s">
        <v>3401</v>
      </c>
      <c r="M1587" s="48" t="s">
        <v>161</v>
      </c>
      <c r="N1587" s="48" t="s">
        <v>22</v>
      </c>
      <c r="O1587" s="49">
        <v>33321680.192219999</v>
      </c>
      <c r="P1587" s="50">
        <v>30322728.969999999</v>
      </c>
      <c r="Q1587" s="51">
        <f t="shared" si="25"/>
        <v>8.8699999999999998E-4</v>
      </c>
      <c r="R1587" s="51"/>
    </row>
    <row r="1588" spans="1:18" outlineLevel="3">
      <c r="A1588" s="48">
        <v>1587</v>
      </c>
      <c r="B1588" s="48">
        <v>4</v>
      </c>
      <c r="C1588" s="48" t="s">
        <v>3403</v>
      </c>
      <c r="D1588" s="48" t="s">
        <v>3403</v>
      </c>
      <c r="E1588" s="48" t="s">
        <v>2087</v>
      </c>
      <c r="F1588" s="48" t="s">
        <v>2088</v>
      </c>
      <c r="G1588" s="48" t="s">
        <v>24</v>
      </c>
      <c r="H1588" s="48" t="s">
        <v>40</v>
      </c>
      <c r="I1588" s="48" t="s">
        <v>3337</v>
      </c>
      <c r="J1588" s="48"/>
      <c r="K1588" s="48" t="s">
        <v>3404</v>
      </c>
      <c r="L1588" s="48" t="s">
        <v>3403</v>
      </c>
      <c r="M1588" s="48" t="s">
        <v>62</v>
      </c>
      <c r="N1588" s="48" t="s">
        <v>22</v>
      </c>
      <c r="O1588" s="49">
        <v>5753121.4136420004</v>
      </c>
      <c r="P1588" s="50">
        <v>5789941.3899999997</v>
      </c>
      <c r="Q1588" s="51">
        <f t="shared" si="25"/>
        <v>1.6899999999999999E-4</v>
      </c>
      <c r="R1588" s="51"/>
    </row>
    <row r="1589" spans="1:18" outlineLevel="3">
      <c r="A1589" s="48">
        <v>1588</v>
      </c>
      <c r="B1589" s="48">
        <v>4</v>
      </c>
      <c r="C1589" s="48" t="s">
        <v>3405</v>
      </c>
      <c r="D1589" s="48" t="s">
        <v>3405</v>
      </c>
      <c r="E1589" s="48" t="s">
        <v>2087</v>
      </c>
      <c r="F1589" s="48" t="s">
        <v>2088</v>
      </c>
      <c r="G1589" s="48" t="s">
        <v>24</v>
      </c>
      <c r="H1589" s="48" t="s">
        <v>40</v>
      </c>
      <c r="I1589" s="48" t="s">
        <v>3337</v>
      </c>
      <c r="J1589" s="48"/>
      <c r="K1589" s="48" t="s">
        <v>3406</v>
      </c>
      <c r="L1589" s="48" t="s">
        <v>3405</v>
      </c>
      <c r="M1589" s="48" t="s">
        <v>387</v>
      </c>
      <c r="N1589" s="48" t="s">
        <v>22</v>
      </c>
      <c r="O1589" s="49">
        <v>5343534.3632570002</v>
      </c>
      <c r="P1589" s="50">
        <v>5664627.3399999999</v>
      </c>
      <c r="Q1589" s="51">
        <f t="shared" si="25"/>
        <v>1.66E-4</v>
      </c>
      <c r="R1589" s="51"/>
    </row>
    <row r="1590" spans="1:18" outlineLevel="3">
      <c r="A1590" s="48">
        <v>1589</v>
      </c>
      <c r="B1590" s="48">
        <v>4</v>
      </c>
      <c r="C1590" s="48" t="s">
        <v>3407</v>
      </c>
      <c r="D1590" s="48" t="s">
        <v>3407</v>
      </c>
      <c r="E1590" s="48" t="s">
        <v>2087</v>
      </c>
      <c r="F1590" s="48" t="s">
        <v>2088</v>
      </c>
      <c r="G1590" s="48" t="s">
        <v>24</v>
      </c>
      <c r="H1590" s="48" t="s">
        <v>40</v>
      </c>
      <c r="I1590" s="48" t="s">
        <v>3337</v>
      </c>
      <c r="J1590" s="48"/>
      <c r="K1590" s="48" t="s">
        <v>3408</v>
      </c>
      <c r="L1590" s="48" t="s">
        <v>3407</v>
      </c>
      <c r="M1590" s="48" t="s">
        <v>115</v>
      </c>
      <c r="N1590" s="48" t="s">
        <v>22</v>
      </c>
      <c r="O1590" s="49">
        <v>3821551.171664</v>
      </c>
      <c r="P1590" s="50">
        <v>4632866.49</v>
      </c>
      <c r="Q1590" s="51">
        <f t="shared" si="25"/>
        <v>1.36E-4</v>
      </c>
      <c r="R1590" s="51"/>
    </row>
    <row r="1591" spans="1:18" outlineLevel="3">
      <c r="A1591" s="48">
        <v>1590</v>
      </c>
      <c r="B1591" s="48">
        <v>4</v>
      </c>
      <c r="C1591" s="48" t="s">
        <v>3409</v>
      </c>
      <c r="D1591" s="48" t="s">
        <v>3409</v>
      </c>
      <c r="E1591" s="48" t="s">
        <v>2087</v>
      </c>
      <c r="F1591" s="48" t="s">
        <v>2088</v>
      </c>
      <c r="G1591" s="48" t="s">
        <v>24</v>
      </c>
      <c r="H1591" s="48" t="s">
        <v>40</v>
      </c>
      <c r="I1591" s="48" t="s">
        <v>3337</v>
      </c>
      <c r="J1591" s="48"/>
      <c r="K1591" s="48" t="s">
        <v>3410</v>
      </c>
      <c r="L1591" s="48" t="s">
        <v>3409</v>
      </c>
      <c r="M1591" s="48" t="s">
        <v>225</v>
      </c>
      <c r="N1591" s="48" t="s">
        <v>22</v>
      </c>
      <c r="O1591" s="49">
        <v>2022925.3580219999</v>
      </c>
      <c r="P1591" s="50">
        <v>2374105.2000000002</v>
      </c>
      <c r="Q1591" s="51">
        <f t="shared" si="25"/>
        <v>6.8999999999999997E-5</v>
      </c>
      <c r="R1591" s="51"/>
    </row>
    <row r="1592" spans="1:18" outlineLevel="3">
      <c r="A1592" s="48">
        <v>1591</v>
      </c>
      <c r="B1592" s="48">
        <v>4</v>
      </c>
      <c r="C1592" s="48" t="s">
        <v>3411</v>
      </c>
      <c r="D1592" s="48" t="s">
        <v>3411</v>
      </c>
      <c r="E1592" s="48" t="s">
        <v>2087</v>
      </c>
      <c r="F1592" s="48" t="s">
        <v>2088</v>
      </c>
      <c r="G1592" s="48" t="s">
        <v>24</v>
      </c>
      <c r="H1592" s="48" t="s">
        <v>40</v>
      </c>
      <c r="I1592" s="48" t="s">
        <v>3337</v>
      </c>
      <c r="J1592" s="48"/>
      <c r="K1592" s="48" t="s">
        <v>3412</v>
      </c>
      <c r="L1592" s="48" t="s">
        <v>3411</v>
      </c>
      <c r="M1592" s="48" t="s">
        <v>2823</v>
      </c>
      <c r="N1592" s="48" t="s">
        <v>22</v>
      </c>
      <c r="O1592" s="49">
        <v>1282578.706828</v>
      </c>
      <c r="P1592" s="50">
        <v>1278346.2</v>
      </c>
      <c r="Q1592" s="51">
        <f t="shared" si="25"/>
        <v>3.6999999999999998E-5</v>
      </c>
      <c r="R1592" s="51"/>
    </row>
    <row r="1593" spans="1:18" outlineLevel="3">
      <c r="A1593" s="48">
        <v>1592</v>
      </c>
      <c r="B1593" s="48">
        <v>4</v>
      </c>
      <c r="C1593" s="48" t="s">
        <v>3413</v>
      </c>
      <c r="D1593" s="48" t="s">
        <v>3413</v>
      </c>
      <c r="E1593" s="48" t="s">
        <v>2087</v>
      </c>
      <c r="F1593" s="48" t="s">
        <v>2088</v>
      </c>
      <c r="G1593" s="48" t="s">
        <v>24</v>
      </c>
      <c r="H1593" s="48" t="s">
        <v>40</v>
      </c>
      <c r="I1593" s="48" t="s">
        <v>3337</v>
      </c>
      <c r="J1593" s="48"/>
      <c r="K1593" s="48" t="s">
        <v>3414</v>
      </c>
      <c r="L1593" s="48" t="s">
        <v>3413</v>
      </c>
      <c r="M1593" s="48" t="s">
        <v>98</v>
      </c>
      <c r="N1593" s="48" t="s">
        <v>22</v>
      </c>
      <c r="O1593" s="49">
        <v>948578.98623299995</v>
      </c>
      <c r="P1593" s="50">
        <v>1094811.92</v>
      </c>
      <c r="Q1593" s="51">
        <f t="shared" si="25"/>
        <v>3.1999999999999999E-5</v>
      </c>
      <c r="R1593" s="51"/>
    </row>
    <row r="1594" spans="1:18" outlineLevel="3">
      <c r="A1594" s="48">
        <v>1593</v>
      </c>
      <c r="B1594" s="48">
        <v>4</v>
      </c>
      <c r="C1594" s="48" t="s">
        <v>3415</v>
      </c>
      <c r="D1594" s="48" t="s">
        <v>3415</v>
      </c>
      <c r="E1594" s="48" t="s">
        <v>2087</v>
      </c>
      <c r="F1594" s="48" t="s">
        <v>2088</v>
      </c>
      <c r="G1594" s="48" t="s">
        <v>24</v>
      </c>
      <c r="H1594" s="48" t="s">
        <v>40</v>
      </c>
      <c r="I1594" s="48" t="s">
        <v>3337</v>
      </c>
      <c r="J1594" s="48"/>
      <c r="K1594" s="48" t="s">
        <v>3416</v>
      </c>
      <c r="L1594" s="48" t="s">
        <v>3415</v>
      </c>
      <c r="M1594" s="48" t="s">
        <v>144</v>
      </c>
      <c r="N1594" s="48" t="s">
        <v>22</v>
      </c>
      <c r="O1594" s="49">
        <v>61094.749812000002</v>
      </c>
      <c r="P1594" s="50">
        <v>713849.39</v>
      </c>
      <c r="Q1594" s="51">
        <f t="shared" si="25"/>
        <v>2.0999999999999999E-5</v>
      </c>
      <c r="R1594" s="51"/>
    </row>
    <row r="1595" spans="1:18" outlineLevel="3">
      <c r="A1595" s="48">
        <v>1594</v>
      </c>
      <c r="B1595" s="48">
        <v>4</v>
      </c>
      <c r="C1595" s="48" t="s">
        <v>3417</v>
      </c>
      <c r="D1595" s="48" t="s">
        <v>3417</v>
      </c>
      <c r="E1595" s="48" t="s">
        <v>2087</v>
      </c>
      <c r="F1595" s="48" t="s">
        <v>2088</v>
      </c>
      <c r="G1595" s="48" t="s">
        <v>24</v>
      </c>
      <c r="H1595" s="48" t="s">
        <v>40</v>
      </c>
      <c r="I1595" s="48" t="s">
        <v>3337</v>
      </c>
      <c r="J1595" s="48"/>
      <c r="K1595" s="48" t="s">
        <v>3418</v>
      </c>
      <c r="L1595" s="48" t="s">
        <v>3417</v>
      </c>
      <c r="M1595" s="48" t="s">
        <v>101</v>
      </c>
      <c r="N1595" s="48" t="s">
        <v>22</v>
      </c>
      <c r="O1595" s="49">
        <v>439512.35551199998</v>
      </c>
      <c r="P1595" s="50">
        <v>471069.34</v>
      </c>
      <c r="Q1595" s="51">
        <f t="shared" si="25"/>
        <v>1.4E-5</v>
      </c>
      <c r="R1595" s="51"/>
    </row>
    <row r="1596" spans="1:18" outlineLevel="3">
      <c r="A1596" s="48">
        <v>1595</v>
      </c>
      <c r="B1596" s="48">
        <v>4</v>
      </c>
      <c r="C1596" s="48" t="s">
        <v>3419</v>
      </c>
      <c r="D1596" s="48" t="s">
        <v>3419</v>
      </c>
      <c r="E1596" s="48" t="s">
        <v>2087</v>
      </c>
      <c r="F1596" s="48" t="s">
        <v>2088</v>
      </c>
      <c r="G1596" s="48" t="s">
        <v>24</v>
      </c>
      <c r="H1596" s="48" t="s">
        <v>40</v>
      </c>
      <c r="I1596" s="48" t="s">
        <v>3337</v>
      </c>
      <c r="J1596" s="48"/>
      <c r="K1596" s="48" t="s">
        <v>3420</v>
      </c>
      <c r="L1596" s="48" t="s">
        <v>3419</v>
      </c>
      <c r="M1596" s="48" t="s">
        <v>195</v>
      </c>
      <c r="N1596" s="48" t="s">
        <v>22</v>
      </c>
      <c r="O1596" s="49">
        <v>418062.04004599998</v>
      </c>
      <c r="P1596" s="50">
        <v>443944.26</v>
      </c>
      <c r="Q1596" s="51">
        <f t="shared" si="25"/>
        <v>1.2999999999999999E-5</v>
      </c>
      <c r="R1596" s="51"/>
    </row>
    <row r="1597" spans="1:18" outlineLevel="3">
      <c r="A1597" s="48">
        <v>1596</v>
      </c>
      <c r="B1597" s="48">
        <v>4</v>
      </c>
      <c r="C1597" s="48" t="s">
        <v>3421</v>
      </c>
      <c r="D1597" s="48" t="s">
        <v>3421</v>
      </c>
      <c r="E1597" s="48" t="s">
        <v>2087</v>
      </c>
      <c r="F1597" s="48" t="s">
        <v>2088</v>
      </c>
      <c r="G1597" s="48" t="s">
        <v>24</v>
      </c>
      <c r="H1597" s="48" t="s">
        <v>40</v>
      </c>
      <c r="I1597" s="48" t="s">
        <v>3337</v>
      </c>
      <c r="J1597" s="48"/>
      <c r="K1597" s="48" t="s">
        <v>3422</v>
      </c>
      <c r="L1597" s="48" t="s">
        <v>3421</v>
      </c>
      <c r="M1597" s="48" t="s">
        <v>90</v>
      </c>
      <c r="N1597" s="48" t="s">
        <v>22</v>
      </c>
      <c r="O1597" s="49">
        <v>340789.35565099999</v>
      </c>
      <c r="P1597" s="50">
        <v>410995.37</v>
      </c>
      <c r="Q1597" s="51">
        <f t="shared" si="25"/>
        <v>1.2E-5</v>
      </c>
      <c r="R1597" s="51"/>
    </row>
    <row r="1598" spans="1:18" outlineLevel="3">
      <c r="A1598" s="48">
        <v>1597</v>
      </c>
      <c r="B1598" s="48">
        <v>4</v>
      </c>
      <c r="C1598" s="48" t="s">
        <v>3423</v>
      </c>
      <c r="D1598" s="48" t="s">
        <v>3423</v>
      </c>
      <c r="E1598" s="48" t="s">
        <v>2087</v>
      </c>
      <c r="F1598" s="48" t="s">
        <v>2088</v>
      </c>
      <c r="G1598" s="48" t="s">
        <v>24</v>
      </c>
      <c r="H1598" s="48" t="s">
        <v>40</v>
      </c>
      <c r="I1598" s="48" t="s">
        <v>3337</v>
      </c>
      <c r="J1598" s="48"/>
      <c r="K1598" s="48" t="s">
        <v>3424</v>
      </c>
      <c r="L1598" s="48" t="s">
        <v>3423</v>
      </c>
      <c r="M1598" s="48" t="s">
        <v>53</v>
      </c>
      <c r="N1598" s="48" t="s">
        <v>22</v>
      </c>
      <c r="O1598" s="49">
        <v>243074.849131</v>
      </c>
      <c r="P1598" s="50">
        <v>310236.43</v>
      </c>
      <c r="Q1598" s="51">
        <f t="shared" si="25"/>
        <v>9.0000000000000002E-6</v>
      </c>
      <c r="R1598" s="51"/>
    </row>
    <row r="1599" spans="1:18" outlineLevel="3">
      <c r="A1599" s="48">
        <v>1598</v>
      </c>
      <c r="B1599" s="48">
        <v>4</v>
      </c>
      <c r="C1599" s="48" t="s">
        <v>3425</v>
      </c>
      <c r="D1599" s="48" t="s">
        <v>3425</v>
      </c>
      <c r="E1599" s="48" t="s">
        <v>2087</v>
      </c>
      <c r="F1599" s="48" t="s">
        <v>2088</v>
      </c>
      <c r="G1599" s="48" t="s">
        <v>24</v>
      </c>
      <c r="H1599" s="48" t="s">
        <v>40</v>
      </c>
      <c r="I1599" s="48" t="s">
        <v>3337</v>
      </c>
      <c r="J1599" s="48"/>
      <c r="K1599" s="48" t="s">
        <v>3426</v>
      </c>
      <c r="L1599" s="48" t="s">
        <v>3425</v>
      </c>
      <c r="M1599" s="48" t="s">
        <v>161</v>
      </c>
      <c r="N1599" s="48" t="s">
        <v>22</v>
      </c>
      <c r="O1599" s="49">
        <v>229017.381674</v>
      </c>
      <c r="P1599" s="50">
        <v>252056.53</v>
      </c>
      <c r="Q1599" s="51">
        <f t="shared" si="25"/>
        <v>6.9999999999999999E-6</v>
      </c>
      <c r="R1599" s="51"/>
    </row>
    <row r="1600" spans="1:18" outlineLevel="3">
      <c r="A1600" s="48">
        <v>1599</v>
      </c>
      <c r="B1600" s="48">
        <v>4</v>
      </c>
      <c r="C1600" s="48" t="s">
        <v>3427</v>
      </c>
      <c r="D1600" s="48" t="s">
        <v>3427</v>
      </c>
      <c r="E1600" s="48" t="s">
        <v>2087</v>
      </c>
      <c r="F1600" s="48" t="s">
        <v>2088</v>
      </c>
      <c r="G1600" s="48" t="s">
        <v>24</v>
      </c>
      <c r="H1600" s="48" t="s">
        <v>40</v>
      </c>
      <c r="I1600" s="48" t="s">
        <v>3337</v>
      </c>
      <c r="J1600" s="48"/>
      <c r="K1600" s="48" t="s">
        <v>3428</v>
      </c>
      <c r="L1600" s="48" t="s">
        <v>3427</v>
      </c>
      <c r="M1600" s="48" t="s">
        <v>182</v>
      </c>
      <c r="N1600" s="48" t="s">
        <v>22</v>
      </c>
      <c r="O1600" s="49">
        <v>8986.0824250000005</v>
      </c>
      <c r="P1600" s="50">
        <v>9733.7199999999993</v>
      </c>
      <c r="Q1600" s="51">
        <f t="shared" si="25"/>
        <v>0</v>
      </c>
      <c r="R1600" s="51"/>
    </row>
    <row r="1601" spans="1:18" outlineLevel="3">
      <c r="A1601" s="48">
        <v>1600</v>
      </c>
      <c r="B1601" s="48">
        <v>4</v>
      </c>
      <c r="C1601" s="48" t="str">
        <f>L1601</f>
        <v>NET0006AU</v>
      </c>
      <c r="D1601" s="48" t="str">
        <f>C1601</f>
        <v>NET0006AU</v>
      </c>
      <c r="E1601" s="48" t="s">
        <v>2087</v>
      </c>
      <c r="F1601" s="48" t="s">
        <v>2088</v>
      </c>
      <c r="G1601" s="48" t="s">
        <v>19</v>
      </c>
      <c r="H1601" s="48" t="s">
        <v>40</v>
      </c>
      <c r="I1601" s="48" t="s">
        <v>3429</v>
      </c>
      <c r="J1601" s="48"/>
      <c r="K1601" s="48" t="s">
        <v>3430</v>
      </c>
      <c r="L1601" s="48" t="s">
        <v>3431</v>
      </c>
      <c r="M1601" s="48" t="s">
        <v>43</v>
      </c>
      <c r="N1601" s="48" t="s">
        <v>22</v>
      </c>
      <c r="O1601" s="49">
        <v>133313999.415289</v>
      </c>
      <c r="P1601" s="50">
        <f>SUBTOTAL(9,P1602)</f>
        <v>87747274.420000002</v>
      </c>
      <c r="Q1601" s="51">
        <f t="shared" si="25"/>
        <v>2.5669999999999998E-3</v>
      </c>
      <c r="R1601" s="51"/>
    </row>
    <row r="1602" spans="1:18" outlineLevel="4">
      <c r="A1602" s="4">
        <v>1601</v>
      </c>
      <c r="B1602" s="4">
        <v>5</v>
      </c>
      <c r="C1602" s="4" t="s">
        <v>3431</v>
      </c>
      <c r="D1602" s="4" t="s">
        <v>3432</v>
      </c>
      <c r="E1602" s="4" t="s">
        <v>2087</v>
      </c>
      <c r="F1602" s="4" t="s">
        <v>2088</v>
      </c>
      <c r="G1602" s="4" t="s">
        <v>24</v>
      </c>
      <c r="H1602" s="4" t="s">
        <v>40</v>
      </c>
      <c r="I1602" s="4" t="s">
        <v>3429</v>
      </c>
      <c r="J1602" s="4"/>
      <c r="K1602" s="4" t="s">
        <v>3433</v>
      </c>
      <c r="L1602" s="4" t="s">
        <v>3434</v>
      </c>
      <c r="M1602" s="4" t="s">
        <v>161</v>
      </c>
      <c r="N1602" s="5" t="s">
        <v>22</v>
      </c>
      <c r="O1602" s="42">
        <v>80806035.928854004</v>
      </c>
      <c r="P1602" s="7">
        <v>87747274.420000002</v>
      </c>
      <c r="Q1602" s="6">
        <f t="shared" si="25"/>
        <v>2.5669999999999998E-3</v>
      </c>
      <c r="R1602" s="6">
        <f>P1602/P1601</f>
        <v>1</v>
      </c>
    </row>
    <row r="1603" spans="1:18" outlineLevel="3">
      <c r="A1603" s="48">
        <v>1602</v>
      </c>
      <c r="B1603" s="48">
        <v>4</v>
      </c>
      <c r="C1603" s="48" t="str">
        <f>L1603</f>
        <v>NET0002AU</v>
      </c>
      <c r="D1603" s="48" t="str">
        <f>C1603</f>
        <v>NET0002AU</v>
      </c>
      <c r="E1603" s="48" t="s">
        <v>2087</v>
      </c>
      <c r="F1603" s="48" t="s">
        <v>2088</v>
      </c>
      <c r="G1603" s="48" t="s">
        <v>19</v>
      </c>
      <c r="H1603" s="48" t="s">
        <v>40</v>
      </c>
      <c r="I1603" s="48" t="s">
        <v>3429</v>
      </c>
      <c r="J1603" s="48"/>
      <c r="K1603" s="48" t="s">
        <v>3435</v>
      </c>
      <c r="L1603" s="48" t="s">
        <v>3436</v>
      </c>
      <c r="M1603" s="48" t="s">
        <v>3340</v>
      </c>
      <c r="N1603" s="48" t="s">
        <v>22</v>
      </c>
      <c r="O1603" s="49">
        <v>75290534.986227006</v>
      </c>
      <c r="P1603" s="50">
        <f>SUBTOTAL(9,P1604:P1621)</f>
        <v>61241321.149999999</v>
      </c>
      <c r="Q1603" s="51">
        <f t="shared" si="25"/>
        <v>1.792E-3</v>
      </c>
      <c r="R1603" s="51"/>
    </row>
    <row r="1604" spans="1:18" outlineLevel="4">
      <c r="A1604" s="4">
        <v>1603</v>
      </c>
      <c r="B1604" s="4">
        <v>5</v>
      </c>
      <c r="C1604" s="4" t="s">
        <v>3436</v>
      </c>
      <c r="D1604" s="4" t="s">
        <v>3437</v>
      </c>
      <c r="E1604" s="4" t="s">
        <v>18</v>
      </c>
      <c r="F1604" s="4" t="s">
        <v>18</v>
      </c>
      <c r="G1604" s="4" t="s">
        <v>24</v>
      </c>
      <c r="H1604" s="4" t="s">
        <v>18</v>
      </c>
      <c r="I1604" s="4" t="s">
        <v>18</v>
      </c>
      <c r="J1604" s="4"/>
      <c r="K1604" s="4" t="s">
        <v>3342</v>
      </c>
      <c r="L1604" s="4" t="s">
        <v>22</v>
      </c>
      <c r="M1604" s="4" t="s">
        <v>18</v>
      </c>
      <c r="N1604" s="5" t="s">
        <v>22</v>
      </c>
      <c r="O1604" s="42">
        <v>232717.02</v>
      </c>
      <c r="P1604" s="7">
        <v>232717.02</v>
      </c>
      <c r="Q1604" s="6">
        <f t="shared" si="25"/>
        <v>6.9999999999999999E-6</v>
      </c>
      <c r="R1604" s="6">
        <f>P1604/P1603</f>
        <v>3.7999999939583276E-3</v>
      </c>
    </row>
    <row r="1605" spans="1:18" outlineLevel="4">
      <c r="A1605" s="4">
        <v>1604</v>
      </c>
      <c r="B1605" s="4">
        <v>5</v>
      </c>
      <c r="C1605" s="4" t="s">
        <v>3436</v>
      </c>
      <c r="D1605" s="4" t="s">
        <v>3438</v>
      </c>
      <c r="E1605" s="4" t="s">
        <v>18</v>
      </c>
      <c r="F1605" s="4" t="s">
        <v>33</v>
      </c>
      <c r="G1605" s="4" t="s">
        <v>24</v>
      </c>
      <c r="H1605" s="4" t="s">
        <v>28</v>
      </c>
      <c r="I1605" s="4" t="s">
        <v>18</v>
      </c>
      <c r="J1605" s="4"/>
      <c r="K1605" s="4" t="s">
        <v>3344</v>
      </c>
      <c r="L1605" s="4" t="s">
        <v>3345</v>
      </c>
      <c r="M1605" s="4" t="s">
        <v>28</v>
      </c>
      <c r="N1605" s="5" t="s">
        <v>22</v>
      </c>
      <c r="O1605" s="42">
        <f>ROUND(P1605/1.616292,2)</f>
        <v>11367.01</v>
      </c>
      <c r="P1605" s="7">
        <v>18372.400000000001</v>
      </c>
      <c r="Q1605" s="6">
        <f t="shared" si="25"/>
        <v>9.9999999999999995E-7</v>
      </c>
      <c r="R1605" s="6">
        <f>P1605/P1603</f>
        <v>3.000000596819261E-4</v>
      </c>
    </row>
    <row r="1606" spans="1:18" outlineLevel="4">
      <c r="A1606" s="4">
        <v>1605</v>
      </c>
      <c r="B1606" s="4">
        <v>5</v>
      </c>
      <c r="C1606" s="4" t="s">
        <v>3436</v>
      </c>
      <c r="D1606" s="4" t="s">
        <v>3439</v>
      </c>
      <c r="E1606" s="4" t="s">
        <v>18</v>
      </c>
      <c r="F1606" s="4" t="s">
        <v>39</v>
      </c>
      <c r="G1606" s="4" t="s">
        <v>24</v>
      </c>
      <c r="H1606" s="4" t="s">
        <v>40</v>
      </c>
      <c r="I1606" s="4" t="s">
        <v>18</v>
      </c>
      <c r="J1606" s="4"/>
      <c r="K1606" s="4" t="s">
        <v>3440</v>
      </c>
      <c r="L1606" s="4" t="s">
        <v>3441</v>
      </c>
      <c r="M1606" s="4" t="s">
        <v>90</v>
      </c>
      <c r="N1606" s="5" t="s">
        <v>22</v>
      </c>
      <c r="O1606" s="42"/>
      <c r="P1606" s="7">
        <v>1512660.63</v>
      </c>
      <c r="Q1606" s="6">
        <f t="shared" si="25"/>
        <v>4.3999999999999999E-5</v>
      </c>
      <c r="R1606" s="6">
        <f>P1606/P1603</f>
        <v>2.4699999960729128E-2</v>
      </c>
    </row>
    <row r="1607" spans="1:18" outlineLevel="4">
      <c r="A1607" s="4">
        <v>1606</v>
      </c>
      <c r="B1607" s="4">
        <v>5</v>
      </c>
      <c r="C1607" s="4" t="s">
        <v>3436</v>
      </c>
      <c r="D1607" s="4" t="s">
        <v>3442</v>
      </c>
      <c r="E1607" s="4" t="s">
        <v>18</v>
      </c>
      <c r="F1607" s="4" t="s">
        <v>39</v>
      </c>
      <c r="G1607" s="4" t="s">
        <v>24</v>
      </c>
      <c r="H1607" s="4" t="s">
        <v>40</v>
      </c>
      <c r="I1607" s="4" t="s">
        <v>18</v>
      </c>
      <c r="J1607" s="4"/>
      <c r="K1607" s="4" t="s">
        <v>3347</v>
      </c>
      <c r="L1607" s="4" t="s">
        <v>3348</v>
      </c>
      <c r="M1607" s="4" t="s">
        <v>90</v>
      </c>
      <c r="N1607" s="5" t="s">
        <v>22</v>
      </c>
      <c r="O1607" s="42">
        <v>4162602.2805499998</v>
      </c>
      <c r="P1607" s="7">
        <v>4293016.6100000003</v>
      </c>
      <c r="Q1607" s="6">
        <f t="shared" si="25"/>
        <v>1.26E-4</v>
      </c>
      <c r="R1607" s="6">
        <f>P1607/P1603</f>
        <v>7.0099999957300083E-2</v>
      </c>
    </row>
    <row r="1608" spans="1:18" outlineLevel="4">
      <c r="A1608" s="4">
        <v>1607</v>
      </c>
      <c r="B1608" s="4">
        <v>5</v>
      </c>
      <c r="C1608" s="4" t="s">
        <v>3436</v>
      </c>
      <c r="D1608" s="4" t="s">
        <v>3443</v>
      </c>
      <c r="E1608" s="4" t="s">
        <v>82</v>
      </c>
      <c r="F1608" s="4" t="s">
        <v>83</v>
      </c>
      <c r="G1608" s="4" t="s">
        <v>24</v>
      </c>
      <c r="H1608" s="4" t="s">
        <v>40</v>
      </c>
      <c r="I1608" s="4" t="s">
        <v>309</v>
      </c>
      <c r="J1608" s="4"/>
      <c r="K1608" s="4" t="s">
        <v>357</v>
      </c>
      <c r="L1608" s="4" t="s">
        <v>314</v>
      </c>
      <c r="M1608" s="4" t="s">
        <v>90</v>
      </c>
      <c r="N1608" s="5" t="s">
        <v>22</v>
      </c>
      <c r="O1608" s="42">
        <v>2195479.8541870001</v>
      </c>
      <c r="P1608" s="7">
        <v>1818867.24</v>
      </c>
      <c r="Q1608" s="6">
        <f t="shared" si="25"/>
        <v>5.3000000000000001E-5</v>
      </c>
      <c r="R1608" s="6">
        <f>P1608/P1603</f>
        <v>2.9700000030126718E-2</v>
      </c>
    </row>
    <row r="1609" spans="1:18" outlineLevel="4">
      <c r="A1609" s="4">
        <v>1608</v>
      </c>
      <c r="B1609" s="4">
        <v>5</v>
      </c>
      <c r="C1609" s="4" t="s">
        <v>3436</v>
      </c>
      <c r="D1609" s="4" t="s">
        <v>3444</v>
      </c>
      <c r="E1609" s="4" t="s">
        <v>82</v>
      </c>
      <c r="F1609" s="4" t="s">
        <v>83</v>
      </c>
      <c r="G1609" s="4" t="s">
        <v>24</v>
      </c>
      <c r="H1609" s="4" t="s">
        <v>40</v>
      </c>
      <c r="I1609" s="4" t="s">
        <v>309</v>
      </c>
      <c r="J1609" s="4"/>
      <c r="K1609" s="4" t="s">
        <v>3445</v>
      </c>
      <c r="L1609" s="4" t="s">
        <v>3446</v>
      </c>
      <c r="M1609" s="4" t="s">
        <v>90</v>
      </c>
      <c r="N1609" s="5" t="s">
        <v>22</v>
      </c>
      <c r="O1609" s="42"/>
      <c r="P1609" s="7">
        <v>1218702.29</v>
      </c>
      <c r="Q1609" s="6">
        <f t="shared" si="25"/>
        <v>3.6000000000000001E-5</v>
      </c>
      <c r="R1609" s="6">
        <f>P1609/P1603</f>
        <v>1.9899999985548974E-2</v>
      </c>
    </row>
    <row r="1610" spans="1:18" outlineLevel="4">
      <c r="A1610" s="4">
        <v>1609</v>
      </c>
      <c r="B1610" s="4">
        <v>5</v>
      </c>
      <c r="C1610" s="4" t="s">
        <v>3436</v>
      </c>
      <c r="D1610" s="4" t="s">
        <v>3447</v>
      </c>
      <c r="E1610" s="4" t="s">
        <v>82</v>
      </c>
      <c r="F1610" s="4" t="s">
        <v>83</v>
      </c>
      <c r="G1610" s="4" t="s">
        <v>24</v>
      </c>
      <c r="H1610" s="4" t="s">
        <v>40</v>
      </c>
      <c r="I1610" s="4" t="s">
        <v>84</v>
      </c>
      <c r="J1610" s="4"/>
      <c r="K1610" s="4" t="s">
        <v>3351</v>
      </c>
      <c r="L1610" s="4" t="s">
        <v>3352</v>
      </c>
      <c r="M1610" s="4" t="s">
        <v>90</v>
      </c>
      <c r="N1610" s="5" t="s">
        <v>22</v>
      </c>
      <c r="O1610" s="42"/>
      <c r="P1610" s="7">
        <v>4568602.5599999996</v>
      </c>
      <c r="Q1610" s="6">
        <f t="shared" si="25"/>
        <v>1.34E-4</v>
      </c>
      <c r="R1610" s="6">
        <f>P1610/P1603</f>
        <v>7.4600000036086744E-2</v>
      </c>
    </row>
    <row r="1611" spans="1:18" outlineLevel="4">
      <c r="A1611" s="4">
        <v>1610</v>
      </c>
      <c r="B1611" s="4">
        <v>5</v>
      </c>
      <c r="C1611" s="4" t="s">
        <v>3436</v>
      </c>
      <c r="D1611" s="4" t="s">
        <v>3448</v>
      </c>
      <c r="E1611" s="4" t="s">
        <v>82</v>
      </c>
      <c r="F1611" s="4" t="s">
        <v>457</v>
      </c>
      <c r="G1611" s="4" t="s">
        <v>24</v>
      </c>
      <c r="H1611" s="4" t="s">
        <v>76</v>
      </c>
      <c r="I1611" s="4" t="s">
        <v>84</v>
      </c>
      <c r="J1611" s="4" t="s">
        <v>77</v>
      </c>
      <c r="K1611" s="4" t="s">
        <v>466</v>
      </c>
      <c r="L1611" s="4" t="s">
        <v>465</v>
      </c>
      <c r="M1611" s="4" t="s">
        <v>90</v>
      </c>
      <c r="N1611" s="5" t="s">
        <v>22</v>
      </c>
      <c r="O1611" s="42">
        <v>34534.764781999998</v>
      </c>
      <c r="P1611" s="7">
        <v>4293016.6100000003</v>
      </c>
      <c r="Q1611" s="6">
        <f t="shared" si="25"/>
        <v>1.26E-4</v>
      </c>
      <c r="R1611" s="6">
        <f>P1611/P1603</f>
        <v>7.0099999957300083E-2</v>
      </c>
    </row>
    <row r="1612" spans="1:18" outlineLevel="4">
      <c r="A1612" s="4">
        <v>1611</v>
      </c>
      <c r="B1612" s="4">
        <v>5</v>
      </c>
      <c r="C1612" s="4" t="s">
        <v>3436</v>
      </c>
      <c r="D1612" s="4" t="s">
        <v>3449</v>
      </c>
      <c r="E1612" s="4" t="s">
        <v>82</v>
      </c>
      <c r="F1612" s="4" t="s">
        <v>457</v>
      </c>
      <c r="G1612" s="4" t="s">
        <v>24</v>
      </c>
      <c r="H1612" s="4" t="s">
        <v>76</v>
      </c>
      <c r="I1612" s="4" t="s">
        <v>84</v>
      </c>
      <c r="J1612" s="4" t="s">
        <v>77</v>
      </c>
      <c r="K1612" s="4" t="s">
        <v>487</v>
      </c>
      <c r="L1612" s="4" t="s">
        <v>486</v>
      </c>
      <c r="M1612" s="4" t="s">
        <v>90</v>
      </c>
      <c r="N1612" s="5" t="s">
        <v>22</v>
      </c>
      <c r="O1612" s="42">
        <v>51178.554126000003</v>
      </c>
      <c r="P1612" s="7">
        <v>4893181.5599999996</v>
      </c>
      <c r="Q1612" s="6">
        <f t="shared" si="25"/>
        <v>1.4300000000000001E-4</v>
      </c>
      <c r="R1612" s="6">
        <f>P1612/P1603</f>
        <v>7.9900000001877816E-2</v>
      </c>
    </row>
    <row r="1613" spans="1:18" outlineLevel="4">
      <c r="A1613" s="4">
        <v>1612</v>
      </c>
      <c r="B1613" s="4">
        <v>5</v>
      </c>
      <c r="C1613" s="4" t="s">
        <v>3436</v>
      </c>
      <c r="D1613" s="4" t="s">
        <v>3450</v>
      </c>
      <c r="E1613" s="4" t="s">
        <v>2087</v>
      </c>
      <c r="F1613" s="4" t="s">
        <v>2088</v>
      </c>
      <c r="G1613" s="4" t="s">
        <v>24</v>
      </c>
      <c r="H1613" s="4" t="s">
        <v>40</v>
      </c>
      <c r="I1613" s="4" t="s">
        <v>2089</v>
      </c>
      <c r="J1613" s="4"/>
      <c r="K1613" s="4" t="s">
        <v>3356</v>
      </c>
      <c r="L1613" s="4" t="s">
        <v>3357</v>
      </c>
      <c r="M1613" s="4" t="s">
        <v>90</v>
      </c>
      <c r="N1613" s="5" t="s">
        <v>22</v>
      </c>
      <c r="O1613" s="42"/>
      <c r="P1613" s="7">
        <v>11501120.109999999</v>
      </c>
      <c r="Q1613" s="6">
        <f t="shared" si="25"/>
        <v>3.3700000000000001E-4</v>
      </c>
      <c r="R1613" s="6">
        <f>P1613/P1603</f>
        <v>0.18779999996783217</v>
      </c>
    </row>
    <row r="1614" spans="1:18" outlineLevel="4">
      <c r="A1614" s="4">
        <v>1613</v>
      </c>
      <c r="B1614" s="4">
        <v>5</v>
      </c>
      <c r="C1614" s="4" t="s">
        <v>3436</v>
      </c>
      <c r="D1614" s="4" t="s">
        <v>3451</v>
      </c>
      <c r="E1614" s="4" t="s">
        <v>2087</v>
      </c>
      <c r="F1614" s="4" t="s">
        <v>2088</v>
      </c>
      <c r="G1614" s="4" t="s">
        <v>24</v>
      </c>
      <c r="H1614" s="4" t="s">
        <v>40</v>
      </c>
      <c r="I1614" s="4" t="s">
        <v>2650</v>
      </c>
      <c r="J1614" s="4"/>
      <c r="K1614" s="4" t="s">
        <v>3359</v>
      </c>
      <c r="L1614" s="4" t="s">
        <v>3360</v>
      </c>
      <c r="M1614" s="4" t="s">
        <v>90</v>
      </c>
      <c r="N1614" s="5" t="s">
        <v>22</v>
      </c>
      <c r="O1614" s="42"/>
      <c r="P1614" s="7">
        <v>6681428.1399999997</v>
      </c>
      <c r="Q1614" s="6">
        <f t="shared" ref="Q1614:Q1677" si="26">ROUND(P1614/$P$2,6)</f>
        <v>1.95E-4</v>
      </c>
      <c r="R1614" s="6">
        <f>P1614/P1603</f>
        <v>0.10910000004139361</v>
      </c>
    </row>
    <row r="1615" spans="1:18" outlineLevel="4">
      <c r="A1615" s="4">
        <v>1614</v>
      </c>
      <c r="B1615" s="4">
        <v>5</v>
      </c>
      <c r="C1615" s="4" t="s">
        <v>3436</v>
      </c>
      <c r="D1615" s="4" t="s">
        <v>3452</v>
      </c>
      <c r="E1615" s="4" t="s">
        <v>2087</v>
      </c>
      <c r="F1615" s="4" t="s">
        <v>2088</v>
      </c>
      <c r="G1615" s="4" t="s">
        <v>24</v>
      </c>
      <c r="H1615" s="4" t="s">
        <v>40</v>
      </c>
      <c r="I1615" s="4" t="s">
        <v>2650</v>
      </c>
      <c r="J1615" s="4"/>
      <c r="K1615" s="4" t="s">
        <v>3362</v>
      </c>
      <c r="L1615" s="4" t="s">
        <v>3363</v>
      </c>
      <c r="M1615" s="4" t="s">
        <v>90</v>
      </c>
      <c r="N1615" s="5" t="s">
        <v>22</v>
      </c>
      <c r="O1615" s="42"/>
      <c r="P1615" s="7">
        <v>3080438.45</v>
      </c>
      <c r="Q1615" s="6">
        <f t="shared" si="26"/>
        <v>9.0000000000000006E-5</v>
      </c>
      <c r="R1615" s="6">
        <f>P1615/P1603</f>
        <v>5.0299999937215595E-2</v>
      </c>
    </row>
    <row r="1616" spans="1:18" outlineLevel="4">
      <c r="A1616" s="4">
        <v>1615</v>
      </c>
      <c r="B1616" s="4">
        <v>5</v>
      </c>
      <c r="C1616" s="4" t="s">
        <v>3436</v>
      </c>
      <c r="D1616" s="4" t="s">
        <v>3453</v>
      </c>
      <c r="E1616" s="4" t="s">
        <v>2087</v>
      </c>
      <c r="F1616" s="4" t="s">
        <v>2088</v>
      </c>
      <c r="G1616" s="4" t="s">
        <v>24</v>
      </c>
      <c r="H1616" s="4" t="s">
        <v>40</v>
      </c>
      <c r="I1616" s="4" t="s">
        <v>2650</v>
      </c>
      <c r="J1616" s="4"/>
      <c r="K1616" s="4" t="s">
        <v>3365</v>
      </c>
      <c r="L1616" s="4" t="s">
        <v>3366</v>
      </c>
      <c r="M1616" s="4" t="s">
        <v>90</v>
      </c>
      <c r="N1616" s="5" t="s">
        <v>3367</v>
      </c>
      <c r="O1616" s="42"/>
      <c r="P1616" s="7">
        <v>4421623.3899999997</v>
      </c>
      <c r="Q1616" s="6">
        <f t="shared" si="26"/>
        <v>1.2899999999999999E-4</v>
      </c>
      <c r="R1616" s="6">
        <f>P1616/P1603</f>
        <v>7.2200000048496665E-2</v>
      </c>
    </row>
    <row r="1617" spans="1:18" outlineLevel="4">
      <c r="A1617" s="4">
        <v>1616</v>
      </c>
      <c r="B1617" s="4">
        <v>5</v>
      </c>
      <c r="C1617" s="4" t="s">
        <v>3436</v>
      </c>
      <c r="D1617" s="4" t="s">
        <v>3454</v>
      </c>
      <c r="E1617" s="4" t="s">
        <v>2087</v>
      </c>
      <c r="F1617" s="4" t="s">
        <v>2088</v>
      </c>
      <c r="G1617" s="4" t="s">
        <v>24</v>
      </c>
      <c r="H1617" s="4" t="s">
        <v>40</v>
      </c>
      <c r="I1617" s="4" t="s">
        <v>2650</v>
      </c>
      <c r="J1617" s="4"/>
      <c r="K1617" s="4" t="s">
        <v>3369</v>
      </c>
      <c r="L1617" s="4" t="s">
        <v>3370</v>
      </c>
      <c r="M1617" s="4" t="s">
        <v>90</v>
      </c>
      <c r="N1617" s="5" t="s">
        <v>22</v>
      </c>
      <c r="O1617" s="42"/>
      <c r="P1617" s="7">
        <v>1598398.48</v>
      </c>
      <c r="Q1617" s="6">
        <f t="shared" si="26"/>
        <v>4.6999999999999997E-5</v>
      </c>
      <c r="R1617" s="6">
        <f>P1617/P1603</f>
        <v>2.609999996709738E-2</v>
      </c>
    </row>
    <row r="1618" spans="1:18" outlineLevel="4">
      <c r="A1618" s="4">
        <v>1617</v>
      </c>
      <c r="B1618" s="4">
        <v>5</v>
      </c>
      <c r="C1618" s="4" t="s">
        <v>3436</v>
      </c>
      <c r="D1618" s="4" t="s">
        <v>3455</v>
      </c>
      <c r="E1618" s="4" t="s">
        <v>82</v>
      </c>
      <c r="F1618" s="4" t="s">
        <v>2088</v>
      </c>
      <c r="G1618" s="4" t="s">
        <v>24</v>
      </c>
      <c r="H1618" s="4" t="s">
        <v>40</v>
      </c>
      <c r="I1618" s="4" t="s">
        <v>309</v>
      </c>
      <c r="J1618" s="4"/>
      <c r="K1618" s="4" t="s">
        <v>3372</v>
      </c>
      <c r="L1618" s="4" t="s">
        <v>3373</v>
      </c>
      <c r="M1618" s="4" t="s">
        <v>90</v>
      </c>
      <c r="N1618" s="5" t="s">
        <v>22</v>
      </c>
      <c r="O1618" s="42"/>
      <c r="P1618" s="7">
        <v>1855612.03</v>
      </c>
      <c r="Q1618" s="6">
        <f t="shared" si="26"/>
        <v>5.3999999999999998E-5</v>
      </c>
      <c r="R1618" s="6">
        <f>P1618/P1603</f>
        <v>3.0299999986202128E-2</v>
      </c>
    </row>
    <row r="1619" spans="1:18" outlineLevel="4">
      <c r="A1619" s="4">
        <v>1618</v>
      </c>
      <c r="B1619" s="4">
        <v>5</v>
      </c>
      <c r="C1619" s="4" t="s">
        <v>3436</v>
      </c>
      <c r="D1619" s="4" t="s">
        <v>3456</v>
      </c>
      <c r="E1619" s="4" t="s">
        <v>2087</v>
      </c>
      <c r="F1619" s="4" t="s">
        <v>3375</v>
      </c>
      <c r="G1619" s="4" t="s">
        <v>24</v>
      </c>
      <c r="H1619" s="4" t="s">
        <v>3376</v>
      </c>
      <c r="I1619" s="4" t="s">
        <v>2598</v>
      </c>
      <c r="J1619" s="4" t="s">
        <v>77</v>
      </c>
      <c r="K1619" s="4" t="s">
        <v>3377</v>
      </c>
      <c r="L1619" s="4" t="s">
        <v>3378</v>
      </c>
      <c r="M1619" s="4"/>
      <c r="N1619" s="5" t="s">
        <v>22</v>
      </c>
      <c r="O1619" s="42">
        <v>2135904.2068969999</v>
      </c>
      <c r="P1619" s="7">
        <v>4335885.54</v>
      </c>
      <c r="Q1619" s="6">
        <f t="shared" si="26"/>
        <v>1.27E-4</v>
      </c>
      <c r="R1619" s="6">
        <f>P1619/P1603</f>
        <v>7.0800000042128428E-2</v>
      </c>
    </row>
    <row r="1620" spans="1:18" outlineLevel="4">
      <c r="A1620" s="4">
        <v>1619</v>
      </c>
      <c r="B1620" s="4">
        <v>5</v>
      </c>
      <c r="C1620" s="4" t="s">
        <v>3436</v>
      </c>
      <c r="D1620" s="4" t="s">
        <v>3457</v>
      </c>
      <c r="E1620" s="4" t="s">
        <v>3380</v>
      </c>
      <c r="F1620" s="4" t="s">
        <v>3381</v>
      </c>
      <c r="G1620" s="4" t="s">
        <v>24</v>
      </c>
      <c r="H1620" s="4" t="s">
        <v>40</v>
      </c>
      <c r="I1620" s="4" t="s">
        <v>3382</v>
      </c>
      <c r="J1620" s="4"/>
      <c r="K1620" s="4" t="s">
        <v>3383</v>
      </c>
      <c r="L1620" s="4" t="s">
        <v>3384</v>
      </c>
      <c r="M1620" s="4" t="s">
        <v>90</v>
      </c>
      <c r="N1620" s="5" t="s">
        <v>22</v>
      </c>
      <c r="O1620" s="42"/>
      <c r="P1620" s="7">
        <v>2455776.98</v>
      </c>
      <c r="Q1620" s="6">
        <f t="shared" si="26"/>
        <v>7.2000000000000002E-5</v>
      </c>
      <c r="R1620" s="6">
        <f>P1620/P1603</f>
        <v>4.0100000030779875E-2</v>
      </c>
    </row>
    <row r="1621" spans="1:18" outlineLevel="4">
      <c r="A1621" s="4">
        <v>1620</v>
      </c>
      <c r="B1621" s="4">
        <v>5</v>
      </c>
      <c r="C1621" s="4" t="s">
        <v>3436</v>
      </c>
      <c r="D1621" s="4" t="s">
        <v>3458</v>
      </c>
      <c r="E1621" s="4" t="s">
        <v>3386</v>
      </c>
      <c r="F1621" s="4" t="s">
        <v>3387</v>
      </c>
      <c r="G1621" s="4" t="s">
        <v>24</v>
      </c>
      <c r="H1621" s="4" t="s">
        <v>76</v>
      </c>
      <c r="I1621" s="4" t="s">
        <v>3388</v>
      </c>
      <c r="J1621" s="4"/>
      <c r="K1621" s="4" t="s">
        <v>3389</v>
      </c>
      <c r="L1621" s="4" t="s">
        <v>3390</v>
      </c>
      <c r="M1621" s="4" t="s">
        <v>90</v>
      </c>
      <c r="N1621" s="5" t="s">
        <v>3367</v>
      </c>
      <c r="O1621" s="42"/>
      <c r="P1621" s="7">
        <v>2461901.11</v>
      </c>
      <c r="Q1621" s="6">
        <f t="shared" si="26"/>
        <v>7.2000000000000002E-5</v>
      </c>
      <c r="R1621" s="6">
        <f>P1621/P1603</f>
        <v>4.0199999996244365E-2</v>
      </c>
    </row>
    <row r="1622" spans="1:18" outlineLevel="3">
      <c r="A1622" s="48">
        <v>1621</v>
      </c>
      <c r="B1622" s="48">
        <v>4</v>
      </c>
      <c r="C1622" s="48" t="s">
        <v>3459</v>
      </c>
      <c r="D1622" s="48" t="s">
        <v>3459</v>
      </c>
      <c r="E1622" s="48" t="s">
        <v>2087</v>
      </c>
      <c r="F1622" s="48" t="s">
        <v>2088</v>
      </c>
      <c r="G1622" s="48" t="s">
        <v>24</v>
      </c>
      <c r="H1622" s="48" t="s">
        <v>40</v>
      </c>
      <c r="I1622" s="48" t="s">
        <v>3429</v>
      </c>
      <c r="J1622" s="48"/>
      <c r="K1622" s="48" t="s">
        <v>3460</v>
      </c>
      <c r="L1622" s="48" t="s">
        <v>3459</v>
      </c>
      <c r="M1622" s="48" t="s">
        <v>59</v>
      </c>
      <c r="N1622" s="48" t="s">
        <v>22</v>
      </c>
      <c r="O1622" s="49">
        <v>193315624.396469</v>
      </c>
      <c r="P1622" s="50">
        <v>289161510.97000003</v>
      </c>
      <c r="Q1622" s="51">
        <f t="shared" si="26"/>
        <v>8.4600000000000005E-3</v>
      </c>
      <c r="R1622" s="51"/>
    </row>
    <row r="1623" spans="1:18" outlineLevel="3">
      <c r="A1623" s="48">
        <v>1622</v>
      </c>
      <c r="B1623" s="48">
        <v>4</v>
      </c>
      <c r="C1623" s="48" t="s">
        <v>3461</v>
      </c>
      <c r="D1623" s="48" t="s">
        <v>3461</v>
      </c>
      <c r="E1623" s="48" t="s">
        <v>2087</v>
      </c>
      <c r="F1623" s="48" t="s">
        <v>2088</v>
      </c>
      <c r="G1623" s="48" t="s">
        <v>24</v>
      </c>
      <c r="H1623" s="48" t="s">
        <v>40</v>
      </c>
      <c r="I1623" s="48" t="s">
        <v>3429</v>
      </c>
      <c r="J1623" s="48"/>
      <c r="K1623" s="48" t="s">
        <v>3462</v>
      </c>
      <c r="L1623" s="48" t="s">
        <v>3461</v>
      </c>
      <c r="M1623" s="48" t="s">
        <v>3332</v>
      </c>
      <c r="N1623" s="48" t="s">
        <v>22</v>
      </c>
      <c r="O1623" s="49">
        <v>30589564.656946</v>
      </c>
      <c r="P1623" s="50">
        <v>34875162.670000002</v>
      </c>
      <c r="Q1623" s="51">
        <f t="shared" si="26"/>
        <v>1.0200000000000001E-3</v>
      </c>
      <c r="R1623" s="51"/>
    </row>
    <row r="1624" spans="1:18" outlineLevel="3">
      <c r="A1624" s="48">
        <v>1623</v>
      </c>
      <c r="B1624" s="48">
        <v>4</v>
      </c>
      <c r="C1624" s="48" t="s">
        <v>3463</v>
      </c>
      <c r="D1624" s="48" t="s">
        <v>3463</v>
      </c>
      <c r="E1624" s="48" t="s">
        <v>2087</v>
      </c>
      <c r="F1624" s="48" t="s">
        <v>2088</v>
      </c>
      <c r="G1624" s="48" t="s">
        <v>24</v>
      </c>
      <c r="H1624" s="48" t="s">
        <v>40</v>
      </c>
      <c r="I1624" s="48" t="s">
        <v>3429</v>
      </c>
      <c r="J1624" s="48"/>
      <c r="K1624" s="48" t="s">
        <v>3464</v>
      </c>
      <c r="L1624" s="48" t="s">
        <v>3463</v>
      </c>
      <c r="M1624" s="48" t="s">
        <v>161</v>
      </c>
      <c r="N1624" s="48" t="s">
        <v>22</v>
      </c>
      <c r="O1624" s="49">
        <v>30756370.395831</v>
      </c>
      <c r="P1624" s="50">
        <v>31014723.91</v>
      </c>
      <c r="Q1624" s="51">
        <f t="shared" si="26"/>
        <v>9.0700000000000004E-4</v>
      </c>
      <c r="R1624" s="51"/>
    </row>
    <row r="1625" spans="1:18" outlineLevel="3">
      <c r="A1625" s="48">
        <v>1624</v>
      </c>
      <c r="B1625" s="48">
        <v>4</v>
      </c>
      <c r="C1625" s="48" t="s">
        <v>3434</v>
      </c>
      <c r="D1625" s="48" t="s">
        <v>3434</v>
      </c>
      <c r="E1625" s="48" t="s">
        <v>2087</v>
      </c>
      <c r="F1625" s="48" t="s">
        <v>2088</v>
      </c>
      <c r="G1625" s="48" t="s">
        <v>24</v>
      </c>
      <c r="H1625" s="48" t="s">
        <v>40</v>
      </c>
      <c r="I1625" s="48" t="s">
        <v>3429</v>
      </c>
      <c r="J1625" s="48"/>
      <c r="K1625" s="48" t="s">
        <v>3433</v>
      </c>
      <c r="L1625" s="48" t="s">
        <v>3434</v>
      </c>
      <c r="M1625" s="48" t="s">
        <v>161</v>
      </c>
      <c r="N1625" s="48" t="s">
        <v>22</v>
      </c>
      <c r="O1625" s="49">
        <v>26483717.215672001</v>
      </c>
      <c r="P1625" s="50">
        <v>28758668.52</v>
      </c>
      <c r="Q1625" s="51">
        <f t="shared" si="26"/>
        <v>8.4099999999999995E-4</v>
      </c>
      <c r="R1625" s="51"/>
    </row>
    <row r="1626" spans="1:18" outlineLevel="3">
      <c r="A1626" s="48">
        <v>1625</v>
      </c>
      <c r="B1626" s="48">
        <v>4</v>
      </c>
      <c r="C1626" s="48" t="s">
        <v>3465</v>
      </c>
      <c r="D1626" s="48" t="s">
        <v>3465</v>
      </c>
      <c r="E1626" s="48" t="s">
        <v>2087</v>
      </c>
      <c r="F1626" s="48" t="s">
        <v>2088</v>
      </c>
      <c r="G1626" s="48" t="s">
        <v>24</v>
      </c>
      <c r="H1626" s="48" t="s">
        <v>40</v>
      </c>
      <c r="I1626" s="48" t="s">
        <v>3429</v>
      </c>
      <c r="J1626" s="48"/>
      <c r="K1626" s="48" t="s">
        <v>3466</v>
      </c>
      <c r="L1626" s="48" t="s">
        <v>3465</v>
      </c>
      <c r="M1626" s="48" t="s">
        <v>104</v>
      </c>
      <c r="N1626" s="48" t="s">
        <v>22</v>
      </c>
      <c r="O1626" s="49">
        <v>22184491.193011001</v>
      </c>
      <c r="P1626" s="50">
        <v>26550399.059999999</v>
      </c>
      <c r="Q1626" s="51">
        <f t="shared" si="26"/>
        <v>7.7700000000000002E-4</v>
      </c>
      <c r="R1626" s="51"/>
    </row>
    <row r="1627" spans="1:18" outlineLevel="3">
      <c r="A1627" s="48">
        <v>1626</v>
      </c>
      <c r="B1627" s="48">
        <v>4</v>
      </c>
      <c r="C1627" s="48" t="s">
        <v>3467</v>
      </c>
      <c r="D1627" s="48" t="s">
        <v>3467</v>
      </c>
      <c r="E1627" s="48" t="s">
        <v>2087</v>
      </c>
      <c r="F1627" s="48" t="s">
        <v>2088</v>
      </c>
      <c r="G1627" s="48" t="s">
        <v>24</v>
      </c>
      <c r="H1627" s="48" t="s">
        <v>40</v>
      </c>
      <c r="I1627" s="48" t="s">
        <v>3429</v>
      </c>
      <c r="J1627" s="48"/>
      <c r="K1627" s="48" t="s">
        <v>3468</v>
      </c>
      <c r="L1627" s="48" t="s">
        <v>3467</v>
      </c>
      <c r="M1627" s="48" t="s">
        <v>144</v>
      </c>
      <c r="N1627" s="48" t="s">
        <v>22</v>
      </c>
      <c r="O1627" s="49">
        <v>1561899.3042319999</v>
      </c>
      <c r="P1627" s="50">
        <v>24581171.25</v>
      </c>
      <c r="Q1627" s="51">
        <f t="shared" si="26"/>
        <v>7.1900000000000002E-4</v>
      </c>
      <c r="R1627" s="51"/>
    </row>
    <row r="1628" spans="1:18" outlineLevel="3">
      <c r="A1628" s="48">
        <v>1627</v>
      </c>
      <c r="B1628" s="48">
        <v>4</v>
      </c>
      <c r="C1628" s="48" t="s">
        <v>3469</v>
      </c>
      <c r="D1628" s="48" t="s">
        <v>3469</v>
      </c>
      <c r="E1628" s="48" t="s">
        <v>2087</v>
      </c>
      <c r="F1628" s="48" t="s">
        <v>2088</v>
      </c>
      <c r="G1628" s="48" t="s">
        <v>24</v>
      </c>
      <c r="H1628" s="48" t="s">
        <v>40</v>
      </c>
      <c r="I1628" s="48" t="s">
        <v>3429</v>
      </c>
      <c r="J1628" s="48"/>
      <c r="K1628" s="48" t="s">
        <v>3470</v>
      </c>
      <c r="L1628" s="48" t="s">
        <v>3469</v>
      </c>
      <c r="M1628" s="48" t="s">
        <v>132</v>
      </c>
      <c r="N1628" s="48" t="s">
        <v>22</v>
      </c>
      <c r="O1628" s="49">
        <v>20210143.278843001</v>
      </c>
      <c r="P1628" s="50">
        <v>24525008.870000001</v>
      </c>
      <c r="Q1628" s="51">
        <f t="shared" si="26"/>
        <v>7.18E-4</v>
      </c>
      <c r="R1628" s="51"/>
    </row>
    <row r="1629" spans="1:18" outlineLevel="3">
      <c r="A1629" s="48">
        <v>1628</v>
      </c>
      <c r="B1629" s="48">
        <v>4</v>
      </c>
      <c r="C1629" s="48" t="s">
        <v>3471</v>
      </c>
      <c r="D1629" s="48" t="s">
        <v>3471</v>
      </c>
      <c r="E1629" s="48" t="s">
        <v>2087</v>
      </c>
      <c r="F1629" s="48" t="s">
        <v>2088</v>
      </c>
      <c r="G1629" s="48" t="s">
        <v>24</v>
      </c>
      <c r="H1629" s="48" t="s">
        <v>40</v>
      </c>
      <c r="I1629" s="48" t="s">
        <v>3429</v>
      </c>
      <c r="J1629" s="48"/>
      <c r="K1629" s="48" t="s">
        <v>3472</v>
      </c>
      <c r="L1629" s="48" t="s">
        <v>3471</v>
      </c>
      <c r="M1629" s="48" t="s">
        <v>3473</v>
      </c>
      <c r="N1629" s="48" t="s">
        <v>22</v>
      </c>
      <c r="O1629" s="49">
        <v>21474128.166108999</v>
      </c>
      <c r="P1629" s="50">
        <v>22367451.899999999</v>
      </c>
      <c r="Q1629" s="51">
        <f t="shared" si="26"/>
        <v>6.5399999999999996E-4</v>
      </c>
      <c r="R1629" s="51"/>
    </row>
    <row r="1630" spans="1:18" outlineLevel="3">
      <c r="A1630" s="48">
        <v>1629</v>
      </c>
      <c r="B1630" s="48">
        <v>4</v>
      </c>
      <c r="C1630" s="48" t="s">
        <v>3474</v>
      </c>
      <c r="D1630" s="48" t="s">
        <v>3474</v>
      </c>
      <c r="E1630" s="48" t="s">
        <v>2087</v>
      </c>
      <c r="F1630" s="48" t="s">
        <v>2088</v>
      </c>
      <c r="G1630" s="48" t="s">
        <v>24</v>
      </c>
      <c r="H1630" s="48" t="s">
        <v>40</v>
      </c>
      <c r="I1630" s="48" t="s">
        <v>3429</v>
      </c>
      <c r="J1630" s="48"/>
      <c r="K1630" s="48" t="s">
        <v>3475</v>
      </c>
      <c r="L1630" s="48" t="s">
        <v>3474</v>
      </c>
      <c r="M1630" s="48" t="s">
        <v>387</v>
      </c>
      <c r="N1630" s="48" t="s">
        <v>22</v>
      </c>
      <c r="O1630" s="49">
        <v>20942193.756887998</v>
      </c>
      <c r="P1630" s="50">
        <v>21681662.620000001</v>
      </c>
      <c r="Q1630" s="51">
        <f t="shared" si="26"/>
        <v>6.3400000000000001E-4</v>
      </c>
      <c r="R1630" s="51"/>
    </row>
    <row r="1631" spans="1:18" outlineLevel="3">
      <c r="A1631" s="48">
        <v>1630</v>
      </c>
      <c r="B1631" s="48">
        <v>4</v>
      </c>
      <c r="C1631" s="48" t="s">
        <v>3476</v>
      </c>
      <c r="D1631" s="48" t="s">
        <v>3476</v>
      </c>
      <c r="E1631" s="48" t="s">
        <v>2087</v>
      </c>
      <c r="F1631" s="48" t="s">
        <v>2088</v>
      </c>
      <c r="G1631" s="48" t="s">
        <v>24</v>
      </c>
      <c r="H1631" s="48" t="s">
        <v>40</v>
      </c>
      <c r="I1631" s="48" t="s">
        <v>3429</v>
      </c>
      <c r="J1631" s="48"/>
      <c r="K1631" s="48" t="s">
        <v>3477</v>
      </c>
      <c r="L1631" s="48" t="s">
        <v>3476</v>
      </c>
      <c r="M1631" s="48" t="s">
        <v>98</v>
      </c>
      <c r="N1631" s="48" t="s">
        <v>22</v>
      </c>
      <c r="O1631" s="49">
        <v>20105750.604711</v>
      </c>
      <c r="P1631" s="50">
        <v>20872784.989999998</v>
      </c>
      <c r="Q1631" s="51">
        <f t="shared" si="26"/>
        <v>6.11E-4</v>
      </c>
      <c r="R1631" s="51"/>
    </row>
    <row r="1632" spans="1:18" outlineLevel="3">
      <c r="A1632" s="48">
        <v>1631</v>
      </c>
      <c r="B1632" s="48">
        <v>4</v>
      </c>
      <c r="C1632" s="48" t="s">
        <v>3478</v>
      </c>
      <c r="D1632" s="48" t="s">
        <v>3478</v>
      </c>
      <c r="E1632" s="48" t="s">
        <v>2087</v>
      </c>
      <c r="F1632" s="48" t="s">
        <v>2088</v>
      </c>
      <c r="G1632" s="48" t="s">
        <v>24</v>
      </c>
      <c r="H1632" s="48" t="s">
        <v>40</v>
      </c>
      <c r="I1632" s="48" t="s">
        <v>3429</v>
      </c>
      <c r="J1632" s="48"/>
      <c r="K1632" s="48" t="s">
        <v>3479</v>
      </c>
      <c r="L1632" s="48" t="s">
        <v>3478</v>
      </c>
      <c r="M1632" s="48" t="s">
        <v>195</v>
      </c>
      <c r="N1632" s="48" t="s">
        <v>22</v>
      </c>
      <c r="O1632" s="49">
        <v>9189686.1839949992</v>
      </c>
      <c r="P1632" s="50">
        <v>11212611.800000001</v>
      </c>
      <c r="Q1632" s="51">
        <f t="shared" si="26"/>
        <v>3.28E-4</v>
      </c>
      <c r="R1632" s="51"/>
    </row>
    <row r="1633" spans="1:18" outlineLevel="3">
      <c r="A1633" s="48">
        <v>1632</v>
      </c>
      <c r="B1633" s="48">
        <v>4</v>
      </c>
      <c r="C1633" s="48" t="s">
        <v>3480</v>
      </c>
      <c r="D1633" s="48" t="s">
        <v>3480</v>
      </c>
      <c r="E1633" s="48" t="s">
        <v>2087</v>
      </c>
      <c r="F1633" s="48" t="s">
        <v>2088</v>
      </c>
      <c r="G1633" s="48" t="s">
        <v>24</v>
      </c>
      <c r="H1633" s="48" t="s">
        <v>40</v>
      </c>
      <c r="I1633" s="48" t="s">
        <v>3429</v>
      </c>
      <c r="J1633" s="48"/>
      <c r="K1633" s="48" t="s">
        <v>3481</v>
      </c>
      <c r="L1633" s="48" t="s">
        <v>3480</v>
      </c>
      <c r="M1633" s="48" t="s">
        <v>98</v>
      </c>
      <c r="N1633" s="48" t="s">
        <v>22</v>
      </c>
      <c r="O1633" s="49">
        <v>9111237.5241500009</v>
      </c>
      <c r="P1633" s="50">
        <v>10381617.369999999</v>
      </c>
      <c r="Q1633" s="51">
        <f t="shared" si="26"/>
        <v>3.0400000000000002E-4</v>
      </c>
      <c r="R1633" s="51"/>
    </row>
    <row r="1634" spans="1:18" outlineLevel="3">
      <c r="A1634" s="48">
        <v>1633</v>
      </c>
      <c r="B1634" s="48">
        <v>4</v>
      </c>
      <c r="C1634" s="48" t="s">
        <v>3482</v>
      </c>
      <c r="D1634" s="48" t="s">
        <v>3482</v>
      </c>
      <c r="E1634" s="48" t="s">
        <v>2087</v>
      </c>
      <c r="F1634" s="48" t="s">
        <v>2088</v>
      </c>
      <c r="G1634" s="48" t="s">
        <v>24</v>
      </c>
      <c r="H1634" s="48" t="s">
        <v>40</v>
      </c>
      <c r="I1634" s="48" t="s">
        <v>3429</v>
      </c>
      <c r="J1634" s="48"/>
      <c r="K1634" s="48" t="s">
        <v>3483</v>
      </c>
      <c r="L1634" s="48" t="s">
        <v>3482</v>
      </c>
      <c r="M1634" s="48" t="s">
        <v>98</v>
      </c>
      <c r="N1634" s="48" t="s">
        <v>22</v>
      </c>
      <c r="O1634" s="49">
        <v>10205448.310106</v>
      </c>
      <c r="P1634" s="50">
        <v>10166157.33</v>
      </c>
      <c r="Q1634" s="51">
        <f t="shared" si="26"/>
        <v>2.9700000000000001E-4</v>
      </c>
      <c r="R1634" s="51"/>
    </row>
    <row r="1635" spans="1:18" outlineLevel="3">
      <c r="A1635" s="48">
        <v>1634</v>
      </c>
      <c r="B1635" s="48">
        <v>4</v>
      </c>
      <c r="C1635" s="48" t="s">
        <v>3484</v>
      </c>
      <c r="D1635" s="48" t="s">
        <v>3484</v>
      </c>
      <c r="E1635" s="48" t="s">
        <v>2087</v>
      </c>
      <c r="F1635" s="48" t="s">
        <v>2088</v>
      </c>
      <c r="G1635" s="48" t="s">
        <v>24</v>
      </c>
      <c r="H1635" s="48" t="s">
        <v>40</v>
      </c>
      <c r="I1635" s="48" t="s">
        <v>3429</v>
      </c>
      <c r="J1635" s="48"/>
      <c r="K1635" s="48" t="s">
        <v>3485</v>
      </c>
      <c r="L1635" s="48" t="s">
        <v>3484</v>
      </c>
      <c r="M1635" s="48" t="s">
        <v>68</v>
      </c>
      <c r="N1635" s="48" t="s">
        <v>22</v>
      </c>
      <c r="O1635" s="49">
        <v>6059823.7173300004</v>
      </c>
      <c r="P1635" s="50">
        <v>7818505.7599999998</v>
      </c>
      <c r="Q1635" s="51">
        <f t="shared" si="26"/>
        <v>2.2900000000000001E-4</v>
      </c>
      <c r="R1635" s="51"/>
    </row>
    <row r="1636" spans="1:18" outlineLevel="3">
      <c r="A1636" s="48">
        <v>1635</v>
      </c>
      <c r="B1636" s="48">
        <v>4</v>
      </c>
      <c r="C1636" s="48" t="s">
        <v>3486</v>
      </c>
      <c r="D1636" s="48" t="s">
        <v>3486</v>
      </c>
      <c r="E1636" s="48" t="s">
        <v>2087</v>
      </c>
      <c r="F1636" s="48" t="s">
        <v>2088</v>
      </c>
      <c r="G1636" s="48" t="s">
        <v>24</v>
      </c>
      <c r="H1636" s="48" t="s">
        <v>40</v>
      </c>
      <c r="I1636" s="48" t="s">
        <v>3429</v>
      </c>
      <c r="J1636" s="48"/>
      <c r="K1636" s="48" t="s">
        <v>3487</v>
      </c>
      <c r="L1636" s="48" t="s">
        <v>3486</v>
      </c>
      <c r="M1636" s="48" t="s">
        <v>3488</v>
      </c>
      <c r="N1636" s="48" t="s">
        <v>22</v>
      </c>
      <c r="O1636" s="49">
        <v>3743889.742693</v>
      </c>
      <c r="P1636" s="50">
        <v>4650659.8399999999</v>
      </c>
      <c r="Q1636" s="51">
        <f t="shared" si="26"/>
        <v>1.36E-4</v>
      </c>
      <c r="R1636" s="51"/>
    </row>
    <row r="1637" spans="1:18" outlineLevel="3">
      <c r="A1637" s="48">
        <v>1636</v>
      </c>
      <c r="B1637" s="48">
        <v>4</v>
      </c>
      <c r="C1637" s="48" t="s">
        <v>3489</v>
      </c>
      <c r="D1637" s="48" t="s">
        <v>3489</v>
      </c>
      <c r="E1637" s="48" t="s">
        <v>2087</v>
      </c>
      <c r="F1637" s="48" t="s">
        <v>2088</v>
      </c>
      <c r="G1637" s="48" t="s">
        <v>24</v>
      </c>
      <c r="H1637" s="48" t="s">
        <v>40</v>
      </c>
      <c r="I1637" s="48" t="s">
        <v>3429</v>
      </c>
      <c r="J1637" s="48"/>
      <c r="K1637" s="48" t="s">
        <v>3490</v>
      </c>
      <c r="L1637" s="48" t="s">
        <v>3489</v>
      </c>
      <c r="M1637" s="48" t="s">
        <v>104</v>
      </c>
      <c r="N1637" s="48" t="s">
        <v>22</v>
      </c>
      <c r="O1637" s="49">
        <v>3346291.1896600001</v>
      </c>
      <c r="P1637" s="50">
        <v>4177509.92</v>
      </c>
      <c r="Q1637" s="51">
        <f t="shared" si="26"/>
        <v>1.22E-4</v>
      </c>
      <c r="R1637" s="51"/>
    </row>
    <row r="1638" spans="1:18" outlineLevel="3">
      <c r="A1638" s="48">
        <v>1637</v>
      </c>
      <c r="B1638" s="48">
        <v>4</v>
      </c>
      <c r="C1638" s="48" t="s">
        <v>3491</v>
      </c>
      <c r="D1638" s="48" t="s">
        <v>3491</v>
      </c>
      <c r="E1638" s="48" t="s">
        <v>2087</v>
      </c>
      <c r="F1638" s="48" t="s">
        <v>2088</v>
      </c>
      <c r="G1638" s="48" t="s">
        <v>24</v>
      </c>
      <c r="H1638" s="48" t="s">
        <v>40</v>
      </c>
      <c r="I1638" s="48" t="s">
        <v>3429</v>
      </c>
      <c r="J1638" s="48"/>
      <c r="K1638" s="48" t="s">
        <v>3492</v>
      </c>
      <c r="L1638" s="48" t="s">
        <v>3491</v>
      </c>
      <c r="M1638" s="48" t="s">
        <v>3332</v>
      </c>
      <c r="N1638" s="48" t="s">
        <v>22</v>
      </c>
      <c r="O1638" s="49">
        <v>3025720.6357260002</v>
      </c>
      <c r="P1638" s="50">
        <v>3307415.23</v>
      </c>
      <c r="Q1638" s="51">
        <f t="shared" si="26"/>
        <v>9.7E-5</v>
      </c>
      <c r="R1638" s="51"/>
    </row>
    <row r="1639" spans="1:18" outlineLevel="3">
      <c r="A1639" s="48">
        <v>1638</v>
      </c>
      <c r="B1639" s="48">
        <v>4</v>
      </c>
      <c r="C1639" s="48" t="s">
        <v>3493</v>
      </c>
      <c r="D1639" s="48" t="s">
        <v>3493</v>
      </c>
      <c r="E1639" s="48" t="s">
        <v>2087</v>
      </c>
      <c r="F1639" s="48" t="s">
        <v>2088</v>
      </c>
      <c r="G1639" s="48" t="s">
        <v>24</v>
      </c>
      <c r="H1639" s="48" t="s">
        <v>40</v>
      </c>
      <c r="I1639" s="48" t="s">
        <v>3429</v>
      </c>
      <c r="J1639" s="48"/>
      <c r="K1639" s="48" t="s">
        <v>3494</v>
      </c>
      <c r="L1639" s="48" t="s">
        <v>3493</v>
      </c>
      <c r="M1639" s="48" t="s">
        <v>390</v>
      </c>
      <c r="N1639" s="48" t="s">
        <v>22</v>
      </c>
      <c r="O1639" s="49">
        <v>2512543.8872039998</v>
      </c>
      <c r="P1639" s="50">
        <v>3013545.14</v>
      </c>
      <c r="Q1639" s="51">
        <f t="shared" si="26"/>
        <v>8.7999999999999998E-5</v>
      </c>
      <c r="R1639" s="51"/>
    </row>
    <row r="1640" spans="1:18" outlineLevel="3">
      <c r="A1640" s="48">
        <v>1639</v>
      </c>
      <c r="B1640" s="48">
        <v>4</v>
      </c>
      <c r="C1640" s="48" t="s">
        <v>3495</v>
      </c>
      <c r="D1640" s="48" t="s">
        <v>3495</v>
      </c>
      <c r="E1640" s="48" t="s">
        <v>2087</v>
      </c>
      <c r="F1640" s="48" t="s">
        <v>2088</v>
      </c>
      <c r="G1640" s="48" t="s">
        <v>24</v>
      </c>
      <c r="H1640" s="48" t="s">
        <v>40</v>
      </c>
      <c r="I1640" s="48" t="s">
        <v>3429</v>
      </c>
      <c r="J1640" s="48"/>
      <c r="K1640" s="48" t="s">
        <v>3496</v>
      </c>
      <c r="L1640" s="48" t="s">
        <v>3495</v>
      </c>
      <c r="M1640" s="48" t="s">
        <v>3497</v>
      </c>
      <c r="N1640" s="48" t="s">
        <v>22</v>
      </c>
      <c r="O1640" s="49">
        <v>1251667.8346790001</v>
      </c>
      <c r="P1640" s="50">
        <v>1314000.8899999999</v>
      </c>
      <c r="Q1640" s="51">
        <f t="shared" si="26"/>
        <v>3.8000000000000002E-5</v>
      </c>
      <c r="R1640" s="51"/>
    </row>
    <row r="1641" spans="1:18" outlineLevel="3">
      <c r="A1641" s="48">
        <v>1640</v>
      </c>
      <c r="B1641" s="48">
        <v>4</v>
      </c>
      <c r="C1641" s="48" t="s">
        <v>3498</v>
      </c>
      <c r="D1641" s="48" t="s">
        <v>3498</v>
      </c>
      <c r="E1641" s="48" t="s">
        <v>2087</v>
      </c>
      <c r="F1641" s="48" t="s">
        <v>2088</v>
      </c>
      <c r="G1641" s="48" t="s">
        <v>24</v>
      </c>
      <c r="H1641" s="48" t="s">
        <v>40</v>
      </c>
      <c r="I1641" s="48" t="s">
        <v>3429</v>
      </c>
      <c r="J1641" s="48"/>
      <c r="K1641" s="48" t="s">
        <v>3499</v>
      </c>
      <c r="L1641" s="48" t="s">
        <v>3498</v>
      </c>
      <c r="M1641" s="48" t="s">
        <v>195</v>
      </c>
      <c r="N1641" s="48" t="s">
        <v>22</v>
      </c>
      <c r="O1641" s="49">
        <v>926939.16388300003</v>
      </c>
      <c r="P1641" s="50">
        <v>1104383.1299999999</v>
      </c>
      <c r="Q1641" s="51">
        <f t="shared" si="26"/>
        <v>3.1999999999999999E-5</v>
      </c>
      <c r="R1641" s="51"/>
    </row>
    <row r="1642" spans="1:18" outlineLevel="3">
      <c r="A1642" s="48">
        <v>1641</v>
      </c>
      <c r="B1642" s="48">
        <v>4</v>
      </c>
      <c r="C1642" s="48" t="s">
        <v>3500</v>
      </c>
      <c r="D1642" s="48" t="s">
        <v>3500</v>
      </c>
      <c r="E1642" s="48" t="s">
        <v>2087</v>
      </c>
      <c r="F1642" s="48" t="s">
        <v>2088</v>
      </c>
      <c r="G1642" s="48" t="s">
        <v>24</v>
      </c>
      <c r="H1642" s="48" t="s">
        <v>40</v>
      </c>
      <c r="I1642" s="48" t="s">
        <v>3429</v>
      </c>
      <c r="J1642" s="48"/>
      <c r="K1642" s="48" t="s">
        <v>3501</v>
      </c>
      <c r="L1642" s="48" t="s">
        <v>3500</v>
      </c>
      <c r="M1642" s="48" t="s">
        <v>101</v>
      </c>
      <c r="N1642" s="48" t="s">
        <v>22</v>
      </c>
      <c r="O1642" s="49">
        <v>926631.43231199996</v>
      </c>
      <c r="P1642" s="50">
        <v>1040236.45</v>
      </c>
      <c r="Q1642" s="51">
        <f t="shared" si="26"/>
        <v>3.0000000000000001E-5</v>
      </c>
      <c r="R1642" s="51"/>
    </row>
    <row r="1643" spans="1:18" outlineLevel="3">
      <c r="A1643" s="48">
        <v>1642</v>
      </c>
      <c r="B1643" s="48">
        <v>4</v>
      </c>
      <c r="C1643" s="48" t="s">
        <v>3502</v>
      </c>
      <c r="D1643" s="48" t="s">
        <v>3502</v>
      </c>
      <c r="E1643" s="48" t="s">
        <v>2087</v>
      </c>
      <c r="F1643" s="48" t="s">
        <v>2088</v>
      </c>
      <c r="G1643" s="48" t="s">
        <v>24</v>
      </c>
      <c r="H1643" s="48" t="s">
        <v>40</v>
      </c>
      <c r="I1643" s="48" t="s">
        <v>3429</v>
      </c>
      <c r="J1643" s="48"/>
      <c r="K1643" s="48" t="s">
        <v>3503</v>
      </c>
      <c r="L1643" s="48" t="s">
        <v>3502</v>
      </c>
      <c r="M1643" s="48" t="s">
        <v>2113</v>
      </c>
      <c r="N1643" s="48" t="s">
        <v>22</v>
      </c>
      <c r="O1643" s="49">
        <v>743375.253898</v>
      </c>
      <c r="P1643" s="50">
        <v>1022438.32</v>
      </c>
      <c r="Q1643" s="51">
        <f t="shared" si="26"/>
        <v>3.0000000000000001E-5</v>
      </c>
      <c r="R1643" s="51"/>
    </row>
    <row r="1644" spans="1:18" outlineLevel="3">
      <c r="A1644" s="48">
        <v>1643</v>
      </c>
      <c r="B1644" s="48">
        <v>4</v>
      </c>
      <c r="C1644" s="48" t="s">
        <v>3504</v>
      </c>
      <c r="D1644" s="48" t="s">
        <v>3504</v>
      </c>
      <c r="E1644" s="48" t="s">
        <v>2087</v>
      </c>
      <c r="F1644" s="48" t="s">
        <v>2088</v>
      </c>
      <c r="G1644" s="48" t="s">
        <v>24</v>
      </c>
      <c r="H1644" s="48" t="s">
        <v>40</v>
      </c>
      <c r="I1644" s="48" t="s">
        <v>3429</v>
      </c>
      <c r="J1644" s="48"/>
      <c r="K1644" s="48" t="s">
        <v>3505</v>
      </c>
      <c r="L1644" s="48" t="s">
        <v>3504</v>
      </c>
      <c r="M1644" s="48" t="s">
        <v>104</v>
      </c>
      <c r="N1644" s="48" t="s">
        <v>22</v>
      </c>
      <c r="O1644" s="49">
        <v>913762.00355200004</v>
      </c>
      <c r="P1644" s="50">
        <v>928930.45</v>
      </c>
      <c r="Q1644" s="51">
        <f t="shared" si="26"/>
        <v>2.6999999999999999E-5</v>
      </c>
      <c r="R1644" s="51"/>
    </row>
    <row r="1645" spans="1:18" outlineLevel="3">
      <c r="A1645" s="48">
        <v>1644</v>
      </c>
      <c r="B1645" s="48">
        <v>4</v>
      </c>
      <c r="C1645" s="48" t="s">
        <v>3506</v>
      </c>
      <c r="D1645" s="48" t="s">
        <v>3506</v>
      </c>
      <c r="E1645" s="48" t="s">
        <v>2087</v>
      </c>
      <c r="F1645" s="48" t="s">
        <v>2088</v>
      </c>
      <c r="G1645" s="48" t="s">
        <v>24</v>
      </c>
      <c r="H1645" s="48" t="s">
        <v>40</v>
      </c>
      <c r="I1645" s="48" t="s">
        <v>3429</v>
      </c>
      <c r="J1645" s="48"/>
      <c r="K1645" s="48" t="s">
        <v>3507</v>
      </c>
      <c r="L1645" s="48" t="s">
        <v>3506</v>
      </c>
      <c r="M1645" s="48" t="s">
        <v>195</v>
      </c>
      <c r="N1645" s="48" t="s">
        <v>22</v>
      </c>
      <c r="O1645" s="49">
        <v>827077.28308299999</v>
      </c>
      <c r="P1645" s="50">
        <v>923497.95</v>
      </c>
      <c r="Q1645" s="51">
        <f t="shared" si="26"/>
        <v>2.6999999999999999E-5</v>
      </c>
      <c r="R1645" s="51"/>
    </row>
    <row r="1646" spans="1:18" outlineLevel="3">
      <c r="A1646" s="48">
        <v>1645</v>
      </c>
      <c r="B1646" s="48">
        <v>4</v>
      </c>
      <c r="C1646" s="48" t="s">
        <v>3508</v>
      </c>
      <c r="D1646" s="48" t="s">
        <v>3508</v>
      </c>
      <c r="E1646" s="48" t="s">
        <v>2087</v>
      </c>
      <c r="F1646" s="48" t="s">
        <v>2088</v>
      </c>
      <c r="G1646" s="48" t="s">
        <v>24</v>
      </c>
      <c r="H1646" s="48" t="s">
        <v>40</v>
      </c>
      <c r="I1646" s="48" t="s">
        <v>3429</v>
      </c>
      <c r="J1646" s="48"/>
      <c r="K1646" s="48" t="s">
        <v>3509</v>
      </c>
      <c r="L1646" s="48" t="s">
        <v>3508</v>
      </c>
      <c r="M1646" s="48" t="s">
        <v>3497</v>
      </c>
      <c r="N1646" s="48" t="s">
        <v>22</v>
      </c>
      <c r="O1646" s="49">
        <v>190161.623036</v>
      </c>
      <c r="P1646" s="50">
        <v>229386.26</v>
      </c>
      <c r="Q1646" s="51">
        <f t="shared" si="26"/>
        <v>6.9999999999999999E-6</v>
      </c>
      <c r="R1646" s="51"/>
    </row>
    <row r="1647" spans="1:18" outlineLevel="3">
      <c r="A1647" s="48">
        <v>1646</v>
      </c>
      <c r="B1647" s="48">
        <v>4</v>
      </c>
      <c r="C1647" s="48" t="s">
        <v>3510</v>
      </c>
      <c r="D1647" s="48" t="s">
        <v>3510</v>
      </c>
      <c r="E1647" s="48" t="s">
        <v>2087</v>
      </c>
      <c r="F1647" s="48" t="s">
        <v>2088</v>
      </c>
      <c r="G1647" s="48" t="s">
        <v>24</v>
      </c>
      <c r="H1647" s="48" t="s">
        <v>40</v>
      </c>
      <c r="I1647" s="48" t="s">
        <v>3429</v>
      </c>
      <c r="J1647" s="48"/>
      <c r="K1647" s="48" t="s">
        <v>3511</v>
      </c>
      <c r="L1647" s="48" t="s">
        <v>3510</v>
      </c>
      <c r="M1647" s="48" t="s">
        <v>3512</v>
      </c>
      <c r="N1647" s="48" t="s">
        <v>22</v>
      </c>
      <c r="O1647" s="49">
        <v>228018.593417</v>
      </c>
      <c r="P1647" s="50">
        <v>208158.17</v>
      </c>
      <c r="Q1647" s="51">
        <f t="shared" si="26"/>
        <v>6.0000000000000002E-6</v>
      </c>
      <c r="R1647" s="51"/>
    </row>
    <row r="1648" spans="1:18" outlineLevel="3">
      <c r="A1648" s="48">
        <v>1647</v>
      </c>
      <c r="B1648" s="48">
        <v>4</v>
      </c>
      <c r="C1648" s="48" t="s">
        <v>3513</v>
      </c>
      <c r="D1648" s="48" t="s">
        <v>3513</v>
      </c>
      <c r="E1648" s="48" t="s">
        <v>2087</v>
      </c>
      <c r="F1648" s="48" t="s">
        <v>2088</v>
      </c>
      <c r="G1648" s="48" t="s">
        <v>24</v>
      </c>
      <c r="H1648" s="48" t="s">
        <v>40</v>
      </c>
      <c r="I1648" s="48" t="s">
        <v>3429</v>
      </c>
      <c r="J1648" s="48"/>
      <c r="K1648" s="48" t="s">
        <v>3514</v>
      </c>
      <c r="L1648" s="48" t="s">
        <v>3513</v>
      </c>
      <c r="M1648" s="48" t="s">
        <v>3515</v>
      </c>
      <c r="N1648" s="48" t="s">
        <v>22</v>
      </c>
      <c r="O1648" s="49">
        <v>156665.40069800001</v>
      </c>
      <c r="P1648" s="50">
        <v>166018.32999999999</v>
      </c>
      <c r="Q1648" s="51">
        <f t="shared" si="26"/>
        <v>5.0000000000000004E-6</v>
      </c>
      <c r="R1648" s="51"/>
    </row>
    <row r="1649" spans="1:18" outlineLevel="3">
      <c r="A1649" s="48">
        <v>1648</v>
      </c>
      <c r="B1649" s="48">
        <v>4</v>
      </c>
      <c r="C1649" s="48" t="s">
        <v>3516</v>
      </c>
      <c r="D1649" s="48" t="s">
        <v>3516</v>
      </c>
      <c r="E1649" s="48" t="s">
        <v>2087</v>
      </c>
      <c r="F1649" s="48" t="s">
        <v>2088</v>
      </c>
      <c r="G1649" s="48" t="s">
        <v>24</v>
      </c>
      <c r="H1649" s="48" t="s">
        <v>40</v>
      </c>
      <c r="I1649" s="48" t="s">
        <v>3429</v>
      </c>
      <c r="J1649" s="48"/>
      <c r="K1649" s="48" t="s">
        <v>3517</v>
      </c>
      <c r="L1649" s="48" t="s">
        <v>3516</v>
      </c>
      <c r="M1649" s="48" t="s">
        <v>182</v>
      </c>
      <c r="N1649" s="48" t="s">
        <v>22</v>
      </c>
      <c r="O1649" s="49">
        <v>126357.653126</v>
      </c>
      <c r="P1649" s="50">
        <v>127709.68</v>
      </c>
      <c r="Q1649" s="51">
        <f t="shared" si="26"/>
        <v>3.9999999999999998E-6</v>
      </c>
      <c r="R1649" s="51"/>
    </row>
    <row r="1650" spans="1:18" outlineLevel="3">
      <c r="A1650" s="48">
        <v>1649</v>
      </c>
      <c r="B1650" s="48">
        <v>4</v>
      </c>
      <c r="C1650" s="48" t="s">
        <v>3518</v>
      </c>
      <c r="D1650" s="48" t="s">
        <v>3518</v>
      </c>
      <c r="E1650" s="48" t="s">
        <v>2087</v>
      </c>
      <c r="F1650" s="48" t="s">
        <v>2088</v>
      </c>
      <c r="G1650" s="48" t="s">
        <v>24</v>
      </c>
      <c r="H1650" s="48" t="s">
        <v>40</v>
      </c>
      <c r="I1650" s="48" t="s">
        <v>3429</v>
      </c>
      <c r="J1650" s="48"/>
      <c r="K1650" s="48" t="s">
        <v>3519</v>
      </c>
      <c r="L1650" s="48" t="s">
        <v>3518</v>
      </c>
      <c r="M1650" s="48" t="s">
        <v>3497</v>
      </c>
      <c r="N1650" s="48" t="s">
        <v>22</v>
      </c>
      <c r="O1650" s="49">
        <v>104623.971794</v>
      </c>
      <c r="P1650" s="50">
        <v>107978.22</v>
      </c>
      <c r="Q1650" s="51">
        <f t="shared" si="26"/>
        <v>3.0000000000000001E-6</v>
      </c>
      <c r="R1650" s="51"/>
    </row>
    <row r="1651" spans="1:18" outlineLevel="3">
      <c r="A1651" s="48">
        <v>1650</v>
      </c>
      <c r="B1651" s="48">
        <v>4</v>
      </c>
      <c r="C1651" s="48" t="s">
        <v>3520</v>
      </c>
      <c r="D1651" s="48" t="s">
        <v>3520</v>
      </c>
      <c r="E1651" s="48" t="s">
        <v>2087</v>
      </c>
      <c r="F1651" s="48" t="s">
        <v>2088</v>
      </c>
      <c r="G1651" s="48" t="s">
        <v>24</v>
      </c>
      <c r="H1651" s="48" t="s">
        <v>40</v>
      </c>
      <c r="I1651" s="48" t="s">
        <v>3429</v>
      </c>
      <c r="J1651" s="48"/>
      <c r="K1651" s="48" t="s">
        <v>3521</v>
      </c>
      <c r="L1651" s="48" t="s">
        <v>3520</v>
      </c>
      <c r="M1651" s="48" t="s">
        <v>161</v>
      </c>
      <c r="N1651" s="48" t="s">
        <v>22</v>
      </c>
      <c r="O1651" s="49">
        <v>31564.165199999999</v>
      </c>
      <c r="P1651" s="50">
        <v>40247.47</v>
      </c>
      <c r="Q1651" s="51">
        <f t="shared" si="26"/>
        <v>9.9999999999999995E-7</v>
      </c>
      <c r="R1651" s="51"/>
    </row>
    <row r="1652" spans="1:18" outlineLevel="3">
      <c r="A1652" s="48">
        <v>1651</v>
      </c>
      <c r="B1652" s="48">
        <v>4</v>
      </c>
      <c r="C1652" s="48" t="s">
        <v>3522</v>
      </c>
      <c r="D1652" s="48" t="s">
        <v>3522</v>
      </c>
      <c r="E1652" s="48" t="s">
        <v>2087</v>
      </c>
      <c r="F1652" s="48" t="s">
        <v>2088</v>
      </c>
      <c r="G1652" s="48" t="s">
        <v>24</v>
      </c>
      <c r="H1652" s="48" t="s">
        <v>40</v>
      </c>
      <c r="I1652" s="48" t="s">
        <v>3429</v>
      </c>
      <c r="J1652" s="48"/>
      <c r="K1652" s="48" t="s">
        <v>3523</v>
      </c>
      <c r="L1652" s="48" t="s">
        <v>3522</v>
      </c>
      <c r="M1652" s="48" t="s">
        <v>387</v>
      </c>
      <c r="N1652" s="48" t="s">
        <v>22</v>
      </c>
      <c r="O1652" s="49">
        <v>34384.565745</v>
      </c>
      <c r="P1652" s="50">
        <v>35200.86</v>
      </c>
      <c r="Q1652" s="51">
        <f t="shared" si="26"/>
        <v>9.9999999999999995E-7</v>
      </c>
      <c r="R1652" s="51"/>
    </row>
    <row r="1653" spans="1:18" outlineLevel="3">
      <c r="A1653" s="48">
        <v>1652</v>
      </c>
      <c r="B1653" s="48">
        <v>4</v>
      </c>
      <c r="C1653" s="48" t="s">
        <v>3524</v>
      </c>
      <c r="D1653" s="48" t="s">
        <v>3524</v>
      </c>
      <c r="E1653" s="48" t="s">
        <v>2087</v>
      </c>
      <c r="F1653" s="48" t="s">
        <v>2088</v>
      </c>
      <c r="G1653" s="48" t="s">
        <v>24</v>
      </c>
      <c r="H1653" s="48" t="s">
        <v>40</v>
      </c>
      <c r="I1653" s="48" t="s">
        <v>3429</v>
      </c>
      <c r="J1653" s="48"/>
      <c r="K1653" s="48" t="s">
        <v>3525</v>
      </c>
      <c r="L1653" s="48" t="s">
        <v>3524</v>
      </c>
      <c r="M1653" s="48" t="s">
        <v>2583</v>
      </c>
      <c r="N1653" s="48" t="s">
        <v>22</v>
      </c>
      <c r="O1653" s="49">
        <v>13124.595389</v>
      </c>
      <c r="P1653" s="50">
        <v>21868.2</v>
      </c>
      <c r="Q1653" s="51">
        <f t="shared" si="26"/>
        <v>9.9999999999999995E-7</v>
      </c>
      <c r="R1653" s="51"/>
    </row>
    <row r="1654" spans="1:18" outlineLevel="3">
      <c r="A1654" s="48">
        <v>1653</v>
      </c>
      <c r="B1654" s="48">
        <v>4</v>
      </c>
      <c r="C1654" s="48" t="s">
        <v>3526</v>
      </c>
      <c r="D1654" s="48" t="s">
        <v>3526</v>
      </c>
      <c r="E1654" s="48" t="s">
        <v>2087</v>
      </c>
      <c r="F1654" s="48" t="s">
        <v>2088</v>
      </c>
      <c r="G1654" s="48" t="s">
        <v>24</v>
      </c>
      <c r="H1654" s="48" t="s">
        <v>40</v>
      </c>
      <c r="I1654" s="48" t="s">
        <v>3429</v>
      </c>
      <c r="J1654" s="48"/>
      <c r="K1654" s="48" t="s">
        <v>3527</v>
      </c>
      <c r="L1654" s="48" t="s">
        <v>3526</v>
      </c>
      <c r="M1654" s="48" t="s">
        <v>225</v>
      </c>
      <c r="N1654" s="48" t="s">
        <v>22</v>
      </c>
      <c r="O1654" s="49">
        <v>15797.702061</v>
      </c>
      <c r="P1654" s="50">
        <v>18707.64</v>
      </c>
      <c r="Q1654" s="51">
        <f t="shared" si="26"/>
        <v>9.9999999999999995E-7</v>
      </c>
      <c r="R1654" s="51"/>
    </row>
    <row r="1655" spans="1:18" outlineLevel="3">
      <c r="A1655" s="48">
        <v>1654</v>
      </c>
      <c r="B1655" s="48">
        <v>4</v>
      </c>
      <c r="C1655" s="48" t="s">
        <v>3528</v>
      </c>
      <c r="D1655" s="48" t="s">
        <v>3528</v>
      </c>
      <c r="E1655" s="48" t="s">
        <v>2087</v>
      </c>
      <c r="F1655" s="48" t="s">
        <v>2088</v>
      </c>
      <c r="G1655" s="48" t="s">
        <v>24</v>
      </c>
      <c r="H1655" s="48" t="s">
        <v>40</v>
      </c>
      <c r="I1655" s="48" t="s">
        <v>3429</v>
      </c>
      <c r="J1655" s="48"/>
      <c r="K1655" s="48" t="s">
        <v>3529</v>
      </c>
      <c r="L1655" s="48" t="s">
        <v>3528</v>
      </c>
      <c r="M1655" s="48" t="s">
        <v>185</v>
      </c>
      <c r="N1655" s="48" t="s">
        <v>22</v>
      </c>
      <c r="O1655" s="49">
        <v>4444.4444000000003</v>
      </c>
      <c r="P1655" s="50">
        <v>5076.8900000000003</v>
      </c>
      <c r="Q1655" s="51">
        <f t="shared" si="26"/>
        <v>0</v>
      </c>
      <c r="R1655" s="51"/>
    </row>
    <row r="1656" spans="1:18" outlineLevel="3">
      <c r="A1656" s="48">
        <v>1655</v>
      </c>
      <c r="B1656" s="48">
        <v>4</v>
      </c>
      <c r="C1656" s="48" t="str">
        <f>L1656</f>
        <v>NET0013AU</v>
      </c>
      <c r="D1656" s="48" t="str">
        <f>C1656</f>
        <v>NET0013AU</v>
      </c>
      <c r="E1656" s="48" t="s">
        <v>2087</v>
      </c>
      <c r="F1656" s="48" t="s">
        <v>2088</v>
      </c>
      <c r="G1656" s="48" t="s">
        <v>19</v>
      </c>
      <c r="H1656" s="48" t="s">
        <v>40</v>
      </c>
      <c r="I1656" s="48" t="s">
        <v>3530</v>
      </c>
      <c r="J1656" s="48"/>
      <c r="K1656" s="48" t="s">
        <v>3531</v>
      </c>
      <c r="L1656" s="48" t="s">
        <v>3532</v>
      </c>
      <c r="M1656" s="48" t="s">
        <v>43</v>
      </c>
      <c r="N1656" s="48" t="s">
        <v>22</v>
      </c>
      <c r="O1656" s="49">
        <v>88847274.058364004</v>
      </c>
      <c r="P1656" s="50">
        <f>SUBTOTAL(9,P1657)</f>
        <v>112338493.31999999</v>
      </c>
      <c r="Q1656" s="51">
        <f t="shared" si="26"/>
        <v>3.287E-3</v>
      </c>
      <c r="R1656" s="51"/>
    </row>
    <row r="1657" spans="1:18" outlineLevel="4">
      <c r="A1657" s="4">
        <v>1656</v>
      </c>
      <c r="B1657" s="4">
        <v>5</v>
      </c>
      <c r="C1657" s="4" t="s">
        <v>3532</v>
      </c>
      <c r="D1657" s="4" t="s">
        <v>3533</v>
      </c>
      <c r="E1657" s="4" t="s">
        <v>2087</v>
      </c>
      <c r="F1657" s="4" t="s">
        <v>2088</v>
      </c>
      <c r="G1657" s="4" t="s">
        <v>24</v>
      </c>
      <c r="H1657" s="4" t="s">
        <v>40</v>
      </c>
      <c r="I1657" s="4" t="s">
        <v>3530</v>
      </c>
      <c r="J1657" s="4"/>
      <c r="K1657" s="4" t="s">
        <v>3534</v>
      </c>
      <c r="L1657" s="4" t="s">
        <v>3535</v>
      </c>
      <c r="M1657" s="4" t="s">
        <v>161</v>
      </c>
      <c r="N1657" s="5" t="s">
        <v>22</v>
      </c>
      <c r="O1657" s="42">
        <v>107459817.60034101</v>
      </c>
      <c r="P1657" s="7">
        <v>112338493.31999999</v>
      </c>
      <c r="Q1657" s="6">
        <f t="shared" si="26"/>
        <v>3.287E-3</v>
      </c>
      <c r="R1657" s="6">
        <f>P1657/P1656</f>
        <v>1</v>
      </c>
    </row>
    <row r="1658" spans="1:18" outlineLevel="3">
      <c r="A1658" s="48">
        <v>1657</v>
      </c>
      <c r="B1658" s="48">
        <v>4</v>
      </c>
      <c r="C1658" s="48" t="str">
        <f>L1658</f>
        <v>NET0027AU</v>
      </c>
      <c r="D1658" s="48" t="str">
        <f>C1658</f>
        <v>NET0027AU</v>
      </c>
      <c r="E1658" s="48" t="s">
        <v>2087</v>
      </c>
      <c r="F1658" s="48" t="s">
        <v>2088</v>
      </c>
      <c r="G1658" s="48" t="s">
        <v>19</v>
      </c>
      <c r="H1658" s="48" t="s">
        <v>40</v>
      </c>
      <c r="I1658" s="48" t="s">
        <v>3530</v>
      </c>
      <c r="J1658" s="48"/>
      <c r="K1658" s="48" t="s">
        <v>3536</v>
      </c>
      <c r="L1658" s="48" t="s">
        <v>3537</v>
      </c>
      <c r="M1658" s="48" t="s">
        <v>3340</v>
      </c>
      <c r="N1658" s="48" t="s">
        <v>22</v>
      </c>
      <c r="O1658" s="49">
        <v>64995025.104204997</v>
      </c>
      <c r="P1658" s="50">
        <f>SUBTOTAL(9,P1659:P1675)</f>
        <v>71429532.569999993</v>
      </c>
      <c r="Q1658" s="51">
        <f t="shared" si="26"/>
        <v>2.0899999999999998E-3</v>
      </c>
      <c r="R1658" s="51"/>
    </row>
    <row r="1659" spans="1:18" outlineLevel="4">
      <c r="A1659" s="4">
        <v>1658</v>
      </c>
      <c r="B1659" s="4">
        <v>5</v>
      </c>
      <c r="C1659" s="4" t="s">
        <v>3537</v>
      </c>
      <c r="D1659" s="4" t="s">
        <v>3538</v>
      </c>
      <c r="E1659" s="4" t="s">
        <v>18</v>
      </c>
      <c r="F1659" s="4" t="s">
        <v>18</v>
      </c>
      <c r="G1659" s="4" t="s">
        <v>24</v>
      </c>
      <c r="H1659" s="4" t="s">
        <v>18</v>
      </c>
      <c r="I1659" s="4" t="s">
        <v>18</v>
      </c>
      <c r="J1659" s="4"/>
      <c r="K1659" s="4" t="s">
        <v>3342</v>
      </c>
      <c r="L1659" s="4" t="s">
        <v>22</v>
      </c>
      <c r="M1659" s="4" t="s">
        <v>18</v>
      </c>
      <c r="N1659" s="5" t="s">
        <v>22</v>
      </c>
      <c r="O1659" s="42">
        <v>400005.38</v>
      </c>
      <c r="P1659" s="7">
        <v>400005.38</v>
      </c>
      <c r="Q1659" s="6">
        <f t="shared" si="26"/>
        <v>1.2E-5</v>
      </c>
      <c r="R1659" s="6">
        <f>P1659/P1658</f>
        <v>5.5999999665124513E-3</v>
      </c>
    </row>
    <row r="1660" spans="1:18" outlineLevel="4">
      <c r="A1660" s="4">
        <v>1659</v>
      </c>
      <c r="B1660" s="4">
        <v>5</v>
      </c>
      <c r="C1660" s="4" t="s">
        <v>3537</v>
      </c>
      <c r="D1660" s="4" t="s">
        <v>3539</v>
      </c>
      <c r="E1660" s="4" t="s">
        <v>18</v>
      </c>
      <c r="F1660" s="4" t="s">
        <v>33</v>
      </c>
      <c r="G1660" s="4" t="s">
        <v>24</v>
      </c>
      <c r="H1660" s="4" t="s">
        <v>28</v>
      </c>
      <c r="I1660" s="4" t="s">
        <v>18</v>
      </c>
      <c r="J1660" s="4"/>
      <c r="K1660" s="4" t="s">
        <v>3344</v>
      </c>
      <c r="L1660" s="4" t="s">
        <v>3345</v>
      </c>
      <c r="M1660" s="4" t="s">
        <v>28</v>
      </c>
      <c r="N1660" s="5" t="s">
        <v>22</v>
      </c>
      <c r="O1660" s="42">
        <f>ROUND(P1660/1.616292,2)</f>
        <v>17677.38</v>
      </c>
      <c r="P1660" s="7">
        <v>28571.81</v>
      </c>
      <c r="Q1660" s="6">
        <f t="shared" si="26"/>
        <v>9.9999999999999995E-7</v>
      </c>
      <c r="R1660" s="6">
        <f>P1660/P1658</f>
        <v>3.9999995760857046E-4</v>
      </c>
    </row>
    <row r="1661" spans="1:18" outlineLevel="4">
      <c r="A1661" s="4">
        <v>1660</v>
      </c>
      <c r="B1661" s="4">
        <v>5</v>
      </c>
      <c r="C1661" s="4" t="s">
        <v>3537</v>
      </c>
      <c r="D1661" s="4" t="s">
        <v>3540</v>
      </c>
      <c r="E1661" s="4" t="s">
        <v>18</v>
      </c>
      <c r="F1661" s="4" t="s">
        <v>39</v>
      </c>
      <c r="G1661" s="4" t="s">
        <v>24</v>
      </c>
      <c r="H1661" s="4" t="s">
        <v>40</v>
      </c>
      <c r="I1661" s="4" t="s">
        <v>18</v>
      </c>
      <c r="J1661" s="4"/>
      <c r="K1661" s="4" t="s">
        <v>3440</v>
      </c>
      <c r="L1661" s="4" t="s">
        <v>3441</v>
      </c>
      <c r="M1661" s="4" t="s">
        <v>90</v>
      </c>
      <c r="N1661" s="5" t="s">
        <v>22</v>
      </c>
      <c r="O1661" s="42"/>
      <c r="P1661" s="7">
        <v>4978638.42</v>
      </c>
      <c r="Q1661" s="6">
        <f t="shared" si="26"/>
        <v>1.46E-4</v>
      </c>
      <c r="R1661" s="6">
        <f>P1661/P1658</f>
        <v>6.9699999998194026E-2</v>
      </c>
    </row>
    <row r="1662" spans="1:18" ht="13.5" customHeight="1" outlineLevel="4">
      <c r="A1662" s="4">
        <v>1661</v>
      </c>
      <c r="B1662" s="4">
        <v>5</v>
      </c>
      <c r="C1662" s="4" t="s">
        <v>3537</v>
      </c>
      <c r="D1662" s="4" t="s">
        <v>3541</v>
      </c>
      <c r="E1662" s="4" t="s">
        <v>18</v>
      </c>
      <c r="F1662" s="4" t="s">
        <v>39</v>
      </c>
      <c r="G1662" s="4" t="s">
        <v>24</v>
      </c>
      <c r="H1662" s="4" t="s">
        <v>40</v>
      </c>
      <c r="I1662" s="4" t="s">
        <v>18</v>
      </c>
      <c r="J1662" s="4"/>
      <c r="K1662" s="4" t="s">
        <v>3347</v>
      </c>
      <c r="L1662" s="4" t="s">
        <v>3348</v>
      </c>
      <c r="M1662" s="4" t="s">
        <v>90</v>
      </c>
      <c r="N1662" s="5" t="s">
        <v>22</v>
      </c>
      <c r="O1662" s="42">
        <v>928079.02417300001</v>
      </c>
      <c r="P1662" s="7">
        <v>957155.74</v>
      </c>
      <c r="Q1662" s="6">
        <f t="shared" si="26"/>
        <v>2.8E-5</v>
      </c>
      <c r="R1662" s="6">
        <f>P1662/P1658</f>
        <v>1.3400000049867329E-2</v>
      </c>
    </row>
    <row r="1663" spans="1:18" outlineLevel="4">
      <c r="A1663" s="4">
        <v>1662</v>
      </c>
      <c r="B1663" s="4">
        <v>5</v>
      </c>
      <c r="C1663" s="4" t="s">
        <v>3537</v>
      </c>
      <c r="D1663" s="4" t="s">
        <v>3542</v>
      </c>
      <c r="E1663" s="4" t="s">
        <v>82</v>
      </c>
      <c r="F1663" s="4" t="s">
        <v>83</v>
      </c>
      <c r="G1663" s="4" t="s">
        <v>24</v>
      </c>
      <c r="H1663" s="4" t="s">
        <v>40</v>
      </c>
      <c r="I1663" s="4" t="s">
        <v>309</v>
      </c>
      <c r="J1663" s="4"/>
      <c r="K1663" s="4" t="s">
        <v>3445</v>
      </c>
      <c r="L1663" s="4" t="s">
        <v>3446</v>
      </c>
      <c r="M1663" s="4" t="s">
        <v>90</v>
      </c>
      <c r="N1663" s="5" t="s">
        <v>22</v>
      </c>
      <c r="O1663" s="42"/>
      <c r="P1663" s="7">
        <v>2842895.4</v>
      </c>
      <c r="Q1663" s="6">
        <f t="shared" si="26"/>
        <v>8.2999999999999998E-5</v>
      </c>
      <c r="R1663" s="6">
        <f>P1663/P1658</f>
        <v>3.9800000051995306E-2</v>
      </c>
    </row>
    <row r="1664" spans="1:18" outlineLevel="4">
      <c r="A1664" s="4">
        <v>1663</v>
      </c>
      <c r="B1664" s="4">
        <v>5</v>
      </c>
      <c r="C1664" s="4" t="s">
        <v>3537</v>
      </c>
      <c r="D1664" s="4" t="s">
        <v>3543</v>
      </c>
      <c r="E1664" s="4" t="s">
        <v>82</v>
      </c>
      <c r="F1664" s="4" t="s">
        <v>83</v>
      </c>
      <c r="G1664" s="4" t="s">
        <v>24</v>
      </c>
      <c r="H1664" s="4" t="s">
        <v>40</v>
      </c>
      <c r="I1664" s="4" t="s">
        <v>84</v>
      </c>
      <c r="J1664" s="4"/>
      <c r="K1664" s="4" t="s">
        <v>3351</v>
      </c>
      <c r="L1664" s="4" t="s">
        <v>3352</v>
      </c>
      <c r="M1664" s="4" t="s">
        <v>90</v>
      </c>
      <c r="N1664" s="5" t="s">
        <v>22</v>
      </c>
      <c r="O1664" s="42"/>
      <c r="P1664" s="7">
        <v>2821466.54</v>
      </c>
      <c r="Q1664" s="6">
        <f t="shared" si="26"/>
        <v>8.2999999999999998E-5</v>
      </c>
      <c r="R1664" s="6">
        <f>P1664/P1658</f>
        <v>3.9500000048789348E-2</v>
      </c>
    </row>
    <row r="1665" spans="1:18" outlineLevel="4">
      <c r="A1665" s="4">
        <v>1664</v>
      </c>
      <c r="B1665" s="4">
        <v>5</v>
      </c>
      <c r="C1665" s="4" t="s">
        <v>3537</v>
      </c>
      <c r="D1665" s="4" t="s">
        <v>3544</v>
      </c>
      <c r="E1665" s="4" t="s">
        <v>82</v>
      </c>
      <c r="F1665" s="4" t="s">
        <v>457</v>
      </c>
      <c r="G1665" s="4" t="s">
        <v>24</v>
      </c>
      <c r="H1665" s="4" t="s">
        <v>76</v>
      </c>
      <c r="I1665" s="4" t="s">
        <v>84</v>
      </c>
      <c r="J1665" s="4" t="s">
        <v>77</v>
      </c>
      <c r="K1665" s="4" t="s">
        <v>466</v>
      </c>
      <c r="L1665" s="4" t="s">
        <v>465</v>
      </c>
      <c r="M1665" s="4" t="s">
        <v>90</v>
      </c>
      <c r="N1665" s="5" t="s">
        <v>22</v>
      </c>
      <c r="O1665" s="42">
        <v>25110.373823999998</v>
      </c>
      <c r="P1665" s="7">
        <v>3121470.57</v>
      </c>
      <c r="Q1665" s="6">
        <f t="shared" si="26"/>
        <v>9.1000000000000003E-5</v>
      </c>
      <c r="R1665" s="6">
        <f>P1665/P1658</f>
        <v>4.3699999953674629E-2</v>
      </c>
    </row>
    <row r="1666" spans="1:18" outlineLevel="4">
      <c r="A1666" s="4">
        <v>1665</v>
      </c>
      <c r="B1666" s="4">
        <v>5</v>
      </c>
      <c r="C1666" s="4" t="s">
        <v>3537</v>
      </c>
      <c r="D1666" s="4" t="s">
        <v>3545</v>
      </c>
      <c r="E1666" s="4" t="s">
        <v>82</v>
      </c>
      <c r="F1666" s="4" t="s">
        <v>457</v>
      </c>
      <c r="G1666" s="4" t="s">
        <v>24</v>
      </c>
      <c r="H1666" s="4" t="s">
        <v>76</v>
      </c>
      <c r="I1666" s="4" t="s">
        <v>84</v>
      </c>
      <c r="J1666" s="4" t="s">
        <v>77</v>
      </c>
      <c r="K1666" s="4" t="s">
        <v>487</v>
      </c>
      <c r="L1666" s="4" t="s">
        <v>486</v>
      </c>
      <c r="M1666" s="4" t="s">
        <v>90</v>
      </c>
      <c r="N1666" s="5" t="s">
        <v>22</v>
      </c>
      <c r="O1666" s="42">
        <v>36906.379143999999</v>
      </c>
      <c r="P1666" s="7">
        <v>3528618.91</v>
      </c>
      <c r="Q1666" s="6">
        <f t="shared" si="26"/>
        <v>1.03E-4</v>
      </c>
      <c r="R1666" s="6">
        <f>P1666/P1658</f>
        <v>4.940000001458781E-2</v>
      </c>
    </row>
    <row r="1667" spans="1:18" outlineLevel="4">
      <c r="A1667" s="4">
        <v>1666</v>
      </c>
      <c r="B1667" s="4">
        <v>5</v>
      </c>
      <c r="C1667" s="4" t="s">
        <v>3537</v>
      </c>
      <c r="D1667" s="4" t="s">
        <v>3546</v>
      </c>
      <c r="E1667" s="4" t="s">
        <v>2087</v>
      </c>
      <c r="F1667" s="4" t="s">
        <v>2088</v>
      </c>
      <c r="G1667" s="4" t="s">
        <v>24</v>
      </c>
      <c r="H1667" s="4" t="s">
        <v>40</v>
      </c>
      <c r="I1667" s="4" t="s">
        <v>2089</v>
      </c>
      <c r="J1667" s="4"/>
      <c r="K1667" s="4" t="s">
        <v>3356</v>
      </c>
      <c r="L1667" s="4" t="s">
        <v>3357</v>
      </c>
      <c r="M1667" s="4" t="s">
        <v>90</v>
      </c>
      <c r="N1667" s="5" t="s">
        <v>22</v>
      </c>
      <c r="O1667" s="42"/>
      <c r="P1667" s="7">
        <v>19207401.309999999</v>
      </c>
      <c r="Q1667" s="6">
        <f t="shared" si="26"/>
        <v>5.62E-4</v>
      </c>
      <c r="R1667" s="6">
        <f>P1667/P1658</f>
        <v>0.26890000002697767</v>
      </c>
    </row>
    <row r="1668" spans="1:18" outlineLevel="4">
      <c r="A1668" s="4">
        <v>1667</v>
      </c>
      <c r="B1668" s="4">
        <v>5</v>
      </c>
      <c r="C1668" s="4" t="s">
        <v>3537</v>
      </c>
      <c r="D1668" s="4" t="s">
        <v>3547</v>
      </c>
      <c r="E1668" s="4" t="s">
        <v>2087</v>
      </c>
      <c r="F1668" s="4" t="s">
        <v>2088</v>
      </c>
      <c r="G1668" s="4" t="s">
        <v>24</v>
      </c>
      <c r="H1668" s="4" t="s">
        <v>40</v>
      </c>
      <c r="I1668" s="4" t="s">
        <v>2650</v>
      </c>
      <c r="J1668" s="4"/>
      <c r="K1668" s="4" t="s">
        <v>3359</v>
      </c>
      <c r="L1668" s="4" t="s">
        <v>3360</v>
      </c>
      <c r="M1668" s="4" t="s">
        <v>90</v>
      </c>
      <c r="N1668" s="5" t="s">
        <v>22</v>
      </c>
      <c r="O1668" s="42"/>
      <c r="P1668" s="7">
        <v>9957276.8399999999</v>
      </c>
      <c r="Q1668" s="6">
        <f t="shared" si="26"/>
        <v>2.9100000000000003E-4</v>
      </c>
      <c r="R1668" s="6">
        <f>P1668/P1658</f>
        <v>0.13939999999638805</v>
      </c>
    </row>
    <row r="1669" spans="1:18" outlineLevel="4">
      <c r="A1669" s="4">
        <v>1668</v>
      </c>
      <c r="B1669" s="4">
        <v>5</v>
      </c>
      <c r="C1669" s="4" t="s">
        <v>3537</v>
      </c>
      <c r="D1669" s="4" t="s">
        <v>3548</v>
      </c>
      <c r="E1669" s="4" t="s">
        <v>2087</v>
      </c>
      <c r="F1669" s="4" t="s">
        <v>2088</v>
      </c>
      <c r="G1669" s="4" t="s">
        <v>24</v>
      </c>
      <c r="H1669" s="4" t="s">
        <v>40</v>
      </c>
      <c r="I1669" s="4" t="s">
        <v>2650</v>
      </c>
      <c r="J1669" s="4"/>
      <c r="K1669" s="4" t="s">
        <v>3362</v>
      </c>
      <c r="L1669" s="4" t="s">
        <v>3363</v>
      </c>
      <c r="M1669" s="4" t="s">
        <v>90</v>
      </c>
      <c r="N1669" s="5" t="s">
        <v>22</v>
      </c>
      <c r="O1669" s="42"/>
      <c r="P1669" s="7">
        <v>3728621.6</v>
      </c>
      <c r="Q1669" s="6">
        <f t="shared" si="26"/>
        <v>1.0900000000000001E-4</v>
      </c>
      <c r="R1669" s="6">
        <f>P1669/P1658</f>
        <v>5.2199999997844033E-2</v>
      </c>
    </row>
    <row r="1670" spans="1:18" outlineLevel="4">
      <c r="A1670" s="4">
        <v>1669</v>
      </c>
      <c r="B1670" s="4">
        <v>5</v>
      </c>
      <c r="C1670" s="4" t="s">
        <v>3537</v>
      </c>
      <c r="D1670" s="4" t="s">
        <v>3549</v>
      </c>
      <c r="E1670" s="4" t="s">
        <v>2087</v>
      </c>
      <c r="F1670" s="4" t="s">
        <v>2088</v>
      </c>
      <c r="G1670" s="4" t="s">
        <v>24</v>
      </c>
      <c r="H1670" s="4" t="s">
        <v>40</v>
      </c>
      <c r="I1670" s="4" t="s">
        <v>2650</v>
      </c>
      <c r="J1670" s="4"/>
      <c r="K1670" s="4" t="s">
        <v>3365</v>
      </c>
      <c r="L1670" s="4" t="s">
        <v>3366</v>
      </c>
      <c r="M1670" s="4" t="s">
        <v>90</v>
      </c>
      <c r="N1670" s="5" t="s">
        <v>3367</v>
      </c>
      <c r="O1670" s="42"/>
      <c r="P1670" s="7">
        <v>5792935.0899999999</v>
      </c>
      <c r="Q1670" s="6">
        <f t="shared" si="26"/>
        <v>1.6899999999999999E-4</v>
      </c>
      <c r="R1670" s="6">
        <f>P1670/P1658</f>
        <v>8.1099999980022278E-2</v>
      </c>
    </row>
    <row r="1671" spans="1:18" outlineLevel="4">
      <c r="A1671" s="4">
        <v>1670</v>
      </c>
      <c r="B1671" s="4">
        <v>5</v>
      </c>
      <c r="C1671" s="4" t="s">
        <v>3537</v>
      </c>
      <c r="D1671" s="4" t="s">
        <v>3550</v>
      </c>
      <c r="E1671" s="4" t="s">
        <v>2087</v>
      </c>
      <c r="F1671" s="4" t="s">
        <v>2088</v>
      </c>
      <c r="G1671" s="4" t="s">
        <v>24</v>
      </c>
      <c r="H1671" s="4" t="s">
        <v>40</v>
      </c>
      <c r="I1671" s="4" t="s">
        <v>2650</v>
      </c>
      <c r="J1671" s="4"/>
      <c r="K1671" s="4" t="s">
        <v>3369</v>
      </c>
      <c r="L1671" s="4" t="s">
        <v>3370</v>
      </c>
      <c r="M1671" s="4" t="s">
        <v>90</v>
      </c>
      <c r="N1671" s="5" t="s">
        <v>22</v>
      </c>
      <c r="O1671" s="42"/>
      <c r="P1671" s="7">
        <v>2214315.5099999998</v>
      </c>
      <c r="Q1671" s="6">
        <f t="shared" si="26"/>
        <v>6.4999999999999994E-5</v>
      </c>
      <c r="R1671" s="6">
        <f>P1671/P1658</f>
        <v>3.1000000004619936E-2</v>
      </c>
    </row>
    <row r="1672" spans="1:18" outlineLevel="4">
      <c r="A1672" s="4">
        <v>1671</v>
      </c>
      <c r="B1672" s="4">
        <v>5</v>
      </c>
      <c r="C1672" s="4" t="s">
        <v>3537</v>
      </c>
      <c r="D1672" s="4" t="s">
        <v>3551</v>
      </c>
      <c r="E1672" s="4" t="s">
        <v>82</v>
      </c>
      <c r="F1672" s="4" t="s">
        <v>2088</v>
      </c>
      <c r="G1672" s="4" t="s">
        <v>24</v>
      </c>
      <c r="H1672" s="4" t="s">
        <v>40</v>
      </c>
      <c r="I1672" s="4" t="s">
        <v>309</v>
      </c>
      <c r="J1672" s="4"/>
      <c r="K1672" s="4" t="s">
        <v>3372</v>
      </c>
      <c r="L1672" s="4" t="s">
        <v>3373</v>
      </c>
      <c r="M1672" s="4" t="s">
        <v>90</v>
      </c>
      <c r="N1672" s="5" t="s">
        <v>22</v>
      </c>
      <c r="O1672" s="42"/>
      <c r="P1672" s="7">
        <v>2150028.9300000002</v>
      </c>
      <c r="Q1672" s="6">
        <f t="shared" si="26"/>
        <v>6.3E-5</v>
      </c>
      <c r="R1672" s="6">
        <f>P1672/P1658</f>
        <v>3.0099999995002073E-2</v>
      </c>
    </row>
    <row r="1673" spans="1:18" outlineLevel="4">
      <c r="A1673" s="4">
        <v>1672</v>
      </c>
      <c r="B1673" s="4">
        <v>5</v>
      </c>
      <c r="C1673" s="4" t="s">
        <v>3537</v>
      </c>
      <c r="D1673" s="4" t="s">
        <v>3552</v>
      </c>
      <c r="E1673" s="4" t="s">
        <v>2087</v>
      </c>
      <c r="F1673" s="4" t="s">
        <v>3375</v>
      </c>
      <c r="G1673" s="4" t="s">
        <v>24</v>
      </c>
      <c r="H1673" s="4" t="s">
        <v>3376</v>
      </c>
      <c r="I1673" s="4" t="s">
        <v>2598</v>
      </c>
      <c r="J1673" s="4" t="s">
        <v>77</v>
      </c>
      <c r="K1673" s="4" t="s">
        <v>3377</v>
      </c>
      <c r="L1673" s="4" t="s">
        <v>3378</v>
      </c>
      <c r="M1673" s="4"/>
      <c r="N1673" s="5" t="s">
        <v>22</v>
      </c>
      <c r="O1673" s="42">
        <v>1601006.763547</v>
      </c>
      <c r="P1673" s="7">
        <v>3250043.73</v>
      </c>
      <c r="Q1673" s="6">
        <f t="shared" si="26"/>
        <v>9.5000000000000005E-5</v>
      </c>
      <c r="R1673" s="6">
        <f>P1673/P1658</f>
        <v>4.549999997291037E-2</v>
      </c>
    </row>
    <row r="1674" spans="1:18" outlineLevel="4">
      <c r="A1674" s="4">
        <v>1673</v>
      </c>
      <c r="B1674" s="4">
        <v>5</v>
      </c>
      <c r="C1674" s="4" t="s">
        <v>3537</v>
      </c>
      <c r="D1674" s="4" t="s">
        <v>3553</v>
      </c>
      <c r="E1674" s="4" t="s">
        <v>3380</v>
      </c>
      <c r="F1674" s="4" t="s">
        <v>3381</v>
      </c>
      <c r="G1674" s="4" t="s">
        <v>24</v>
      </c>
      <c r="H1674" s="4" t="s">
        <v>40</v>
      </c>
      <c r="I1674" s="4" t="s">
        <v>3382</v>
      </c>
      <c r="J1674" s="4"/>
      <c r="K1674" s="4" t="s">
        <v>3383</v>
      </c>
      <c r="L1674" s="4" t="s">
        <v>3384</v>
      </c>
      <c r="M1674" s="4" t="s">
        <v>90</v>
      </c>
      <c r="N1674" s="5" t="s">
        <v>22</v>
      </c>
      <c r="O1674" s="42"/>
      <c r="P1674" s="7">
        <v>3571476.63</v>
      </c>
      <c r="Q1674" s="6">
        <f t="shared" si="26"/>
        <v>1.0399999999999999E-4</v>
      </c>
      <c r="R1674" s="6">
        <f>P1674/P1658</f>
        <v>5.0000000020999719E-2</v>
      </c>
    </row>
    <row r="1675" spans="1:18" outlineLevel="4">
      <c r="A1675" s="4">
        <v>1674</v>
      </c>
      <c r="B1675" s="4">
        <v>5</v>
      </c>
      <c r="C1675" s="4" t="s">
        <v>3537</v>
      </c>
      <c r="D1675" s="4" t="s">
        <v>3554</v>
      </c>
      <c r="E1675" s="4" t="s">
        <v>3386</v>
      </c>
      <c r="F1675" s="4" t="s">
        <v>3387</v>
      </c>
      <c r="G1675" s="4" t="s">
        <v>24</v>
      </c>
      <c r="H1675" s="4" t="s">
        <v>76</v>
      </c>
      <c r="I1675" s="4" t="s">
        <v>3388</v>
      </c>
      <c r="J1675" s="4"/>
      <c r="K1675" s="4" t="s">
        <v>3389</v>
      </c>
      <c r="L1675" s="4" t="s">
        <v>3390</v>
      </c>
      <c r="M1675" s="4" t="s">
        <v>90</v>
      </c>
      <c r="N1675" s="5" t="s">
        <v>3367</v>
      </c>
      <c r="O1675" s="42"/>
      <c r="P1675" s="7">
        <v>2878610.16</v>
      </c>
      <c r="Q1675" s="6">
        <f t="shared" si="26"/>
        <v>8.3999999999999995E-5</v>
      </c>
      <c r="R1675" s="6">
        <f>P1675/P1658</f>
        <v>4.0299999964006489E-2</v>
      </c>
    </row>
    <row r="1676" spans="1:18" outlineLevel="3">
      <c r="A1676" s="48">
        <v>1675</v>
      </c>
      <c r="B1676" s="48">
        <v>4</v>
      </c>
      <c r="C1676" s="48" t="s">
        <v>3555</v>
      </c>
      <c r="D1676" s="48" t="s">
        <v>3555</v>
      </c>
      <c r="E1676" s="48" t="s">
        <v>2087</v>
      </c>
      <c r="F1676" s="48" t="s">
        <v>2088</v>
      </c>
      <c r="G1676" s="48" t="s">
        <v>24</v>
      </c>
      <c r="H1676" s="48" t="s">
        <v>40</v>
      </c>
      <c r="I1676" s="48" t="s">
        <v>3530</v>
      </c>
      <c r="J1676" s="48"/>
      <c r="K1676" s="48" t="s">
        <v>3556</v>
      </c>
      <c r="L1676" s="48" t="s">
        <v>3555</v>
      </c>
      <c r="M1676" s="48" t="s">
        <v>59</v>
      </c>
      <c r="N1676" s="48" t="s">
        <v>22</v>
      </c>
      <c r="O1676" s="49">
        <v>264246539.757588</v>
      </c>
      <c r="P1676" s="50">
        <v>435187626.32999998</v>
      </c>
      <c r="Q1676" s="51">
        <f t="shared" si="26"/>
        <v>1.2733E-2</v>
      </c>
      <c r="R1676" s="51"/>
    </row>
    <row r="1677" spans="1:18" outlineLevel="3">
      <c r="A1677" s="48">
        <v>1676</v>
      </c>
      <c r="B1677" s="48">
        <v>4</v>
      </c>
      <c r="C1677" s="48" t="s">
        <v>3535</v>
      </c>
      <c r="D1677" s="48" t="s">
        <v>3535</v>
      </c>
      <c r="E1677" s="48" t="s">
        <v>2087</v>
      </c>
      <c r="F1677" s="48" t="s">
        <v>2088</v>
      </c>
      <c r="G1677" s="48" t="s">
        <v>24</v>
      </c>
      <c r="H1677" s="48" t="s">
        <v>40</v>
      </c>
      <c r="I1677" s="48" t="s">
        <v>3530</v>
      </c>
      <c r="J1677" s="48"/>
      <c r="K1677" s="48" t="s">
        <v>3534</v>
      </c>
      <c r="L1677" s="48" t="s">
        <v>3535</v>
      </c>
      <c r="M1677" s="48" t="s">
        <v>161</v>
      </c>
      <c r="N1677" s="48" t="s">
        <v>22</v>
      </c>
      <c r="O1677" s="49">
        <v>120739526.74151801</v>
      </c>
      <c r="P1677" s="50">
        <v>126221101.26000001</v>
      </c>
      <c r="Q1677" s="51">
        <f t="shared" si="26"/>
        <v>3.6930000000000001E-3</v>
      </c>
      <c r="R1677" s="51"/>
    </row>
    <row r="1678" spans="1:18" outlineLevel="3">
      <c r="A1678" s="48">
        <v>1677</v>
      </c>
      <c r="B1678" s="48">
        <v>4</v>
      </c>
      <c r="C1678" s="48" t="s">
        <v>3557</v>
      </c>
      <c r="D1678" s="48" t="s">
        <v>3557</v>
      </c>
      <c r="E1678" s="48" t="s">
        <v>2087</v>
      </c>
      <c r="F1678" s="48" t="s">
        <v>2088</v>
      </c>
      <c r="G1678" s="48" t="s">
        <v>24</v>
      </c>
      <c r="H1678" s="48" t="s">
        <v>40</v>
      </c>
      <c r="I1678" s="48" t="s">
        <v>3530</v>
      </c>
      <c r="J1678" s="48"/>
      <c r="K1678" s="48" t="s">
        <v>3558</v>
      </c>
      <c r="L1678" s="48" t="s">
        <v>3557</v>
      </c>
      <c r="M1678" s="48" t="s">
        <v>161</v>
      </c>
      <c r="N1678" s="48" t="s">
        <v>22</v>
      </c>
      <c r="O1678" s="49">
        <v>104977752.27415501</v>
      </c>
      <c r="P1678" s="50">
        <v>101324526.5</v>
      </c>
      <c r="Q1678" s="51">
        <f t="shared" ref="Q1678:Q1741" si="27">ROUND(P1678/$P$2,6)</f>
        <v>2.9650000000000002E-3</v>
      </c>
      <c r="R1678" s="51"/>
    </row>
    <row r="1679" spans="1:18" outlineLevel="3">
      <c r="A1679" s="48">
        <v>1678</v>
      </c>
      <c r="B1679" s="48">
        <v>4</v>
      </c>
      <c r="C1679" s="48" t="s">
        <v>3559</v>
      </c>
      <c r="D1679" s="48" t="s">
        <v>3559</v>
      </c>
      <c r="E1679" s="48" t="s">
        <v>2087</v>
      </c>
      <c r="F1679" s="48" t="s">
        <v>2088</v>
      </c>
      <c r="G1679" s="48" t="s">
        <v>24</v>
      </c>
      <c r="H1679" s="48" t="s">
        <v>40</v>
      </c>
      <c r="I1679" s="48" t="s">
        <v>3530</v>
      </c>
      <c r="J1679" s="48"/>
      <c r="K1679" s="48" t="s">
        <v>3560</v>
      </c>
      <c r="L1679" s="48" t="s">
        <v>3559</v>
      </c>
      <c r="M1679" s="48" t="s">
        <v>3561</v>
      </c>
      <c r="N1679" s="48" t="s">
        <v>22</v>
      </c>
      <c r="O1679" s="49">
        <v>46766203.338866003</v>
      </c>
      <c r="P1679" s="50">
        <v>52106903.759999998</v>
      </c>
      <c r="Q1679" s="51">
        <f t="shared" si="27"/>
        <v>1.5250000000000001E-3</v>
      </c>
      <c r="R1679" s="51"/>
    </row>
    <row r="1680" spans="1:18" outlineLevel="3">
      <c r="A1680" s="48">
        <v>1679</v>
      </c>
      <c r="B1680" s="48">
        <v>4</v>
      </c>
      <c r="C1680" s="48" t="s">
        <v>3562</v>
      </c>
      <c r="D1680" s="48" t="s">
        <v>3562</v>
      </c>
      <c r="E1680" s="48" t="s">
        <v>2087</v>
      </c>
      <c r="F1680" s="48" t="s">
        <v>2088</v>
      </c>
      <c r="G1680" s="48" t="s">
        <v>24</v>
      </c>
      <c r="H1680" s="48" t="s">
        <v>40</v>
      </c>
      <c r="I1680" s="48" t="s">
        <v>3530</v>
      </c>
      <c r="J1680" s="48"/>
      <c r="K1680" s="48" t="s">
        <v>3563</v>
      </c>
      <c r="L1680" s="48" t="s">
        <v>3562</v>
      </c>
      <c r="M1680" s="48" t="s">
        <v>144</v>
      </c>
      <c r="N1680" s="48" t="s">
        <v>22</v>
      </c>
      <c r="O1680" s="49">
        <v>1812064.62369</v>
      </c>
      <c r="P1680" s="50">
        <v>37832104.009999998</v>
      </c>
      <c r="Q1680" s="51">
        <f t="shared" si="27"/>
        <v>1.1069999999999999E-3</v>
      </c>
      <c r="R1680" s="51"/>
    </row>
    <row r="1681" spans="1:18" outlineLevel="3">
      <c r="A1681" s="48">
        <v>1680</v>
      </c>
      <c r="B1681" s="48">
        <v>4</v>
      </c>
      <c r="C1681" s="48" t="s">
        <v>3564</v>
      </c>
      <c r="D1681" s="48" t="s">
        <v>3564</v>
      </c>
      <c r="E1681" s="48" t="s">
        <v>2087</v>
      </c>
      <c r="F1681" s="48" t="s">
        <v>2088</v>
      </c>
      <c r="G1681" s="48" t="s">
        <v>24</v>
      </c>
      <c r="H1681" s="48" t="s">
        <v>40</v>
      </c>
      <c r="I1681" s="48" t="s">
        <v>3530</v>
      </c>
      <c r="J1681" s="48"/>
      <c r="K1681" s="48" t="s">
        <v>3565</v>
      </c>
      <c r="L1681" s="48" t="s">
        <v>3564</v>
      </c>
      <c r="M1681" s="48" t="s">
        <v>387</v>
      </c>
      <c r="N1681" s="48" t="s">
        <v>22</v>
      </c>
      <c r="O1681" s="49">
        <v>31731497.072705001</v>
      </c>
      <c r="P1681" s="50">
        <v>37567236.700000003</v>
      </c>
      <c r="Q1681" s="51">
        <f t="shared" si="27"/>
        <v>1.0989999999999999E-3</v>
      </c>
      <c r="R1681" s="51"/>
    </row>
    <row r="1682" spans="1:18" outlineLevel="3">
      <c r="A1682" s="48">
        <v>1681</v>
      </c>
      <c r="B1682" s="48">
        <v>4</v>
      </c>
      <c r="C1682" s="48" t="s">
        <v>3566</v>
      </c>
      <c r="D1682" s="48" t="s">
        <v>3566</v>
      </c>
      <c r="E1682" s="48" t="s">
        <v>2087</v>
      </c>
      <c r="F1682" s="48" t="s">
        <v>2088</v>
      </c>
      <c r="G1682" s="48" t="s">
        <v>24</v>
      </c>
      <c r="H1682" s="48" t="s">
        <v>40</v>
      </c>
      <c r="I1682" s="48" t="s">
        <v>3530</v>
      </c>
      <c r="J1682" s="48"/>
      <c r="K1682" s="48" t="s">
        <v>3567</v>
      </c>
      <c r="L1682" s="48" t="s">
        <v>3566</v>
      </c>
      <c r="M1682" s="48" t="s">
        <v>132</v>
      </c>
      <c r="N1682" s="48" t="s">
        <v>22</v>
      </c>
      <c r="O1682" s="49">
        <v>26730510.939803999</v>
      </c>
      <c r="P1682" s="50">
        <v>35492772.43</v>
      </c>
      <c r="Q1682" s="51">
        <f t="shared" si="27"/>
        <v>1.0380000000000001E-3</v>
      </c>
      <c r="R1682" s="51"/>
    </row>
    <row r="1683" spans="1:18" outlineLevel="3">
      <c r="A1683" s="48">
        <v>1682</v>
      </c>
      <c r="B1683" s="48">
        <v>4</v>
      </c>
      <c r="C1683" s="48" t="s">
        <v>3568</v>
      </c>
      <c r="D1683" s="48" t="s">
        <v>3568</v>
      </c>
      <c r="E1683" s="48" t="s">
        <v>2087</v>
      </c>
      <c r="F1683" s="48" t="s">
        <v>2088</v>
      </c>
      <c r="G1683" s="48" t="s">
        <v>24</v>
      </c>
      <c r="H1683" s="48" t="s">
        <v>40</v>
      </c>
      <c r="I1683" s="48" t="s">
        <v>3530</v>
      </c>
      <c r="J1683" s="48"/>
      <c r="K1683" s="48" t="s">
        <v>3569</v>
      </c>
      <c r="L1683" s="48" t="s">
        <v>3568</v>
      </c>
      <c r="M1683" s="48" t="s">
        <v>98</v>
      </c>
      <c r="N1683" s="48" t="s">
        <v>22</v>
      </c>
      <c r="O1683" s="49">
        <v>13682799.646027001</v>
      </c>
      <c r="P1683" s="50">
        <v>17810900.300000001</v>
      </c>
      <c r="Q1683" s="51">
        <f t="shared" si="27"/>
        <v>5.2099999999999998E-4</v>
      </c>
      <c r="R1683" s="51"/>
    </row>
    <row r="1684" spans="1:18" outlineLevel="3">
      <c r="A1684" s="48">
        <v>1683</v>
      </c>
      <c r="B1684" s="48">
        <v>4</v>
      </c>
      <c r="C1684" s="48" t="s">
        <v>3570</v>
      </c>
      <c r="D1684" s="48" t="s">
        <v>3570</v>
      </c>
      <c r="E1684" s="48" t="s">
        <v>2087</v>
      </c>
      <c r="F1684" s="48" t="s">
        <v>2088</v>
      </c>
      <c r="G1684" s="48" t="s">
        <v>24</v>
      </c>
      <c r="H1684" s="48" t="s">
        <v>40</v>
      </c>
      <c r="I1684" s="48" t="s">
        <v>3530</v>
      </c>
      <c r="J1684" s="48"/>
      <c r="K1684" s="48" t="s">
        <v>3571</v>
      </c>
      <c r="L1684" s="48" t="s">
        <v>3570</v>
      </c>
      <c r="M1684" s="48" t="s">
        <v>387</v>
      </c>
      <c r="N1684" s="48" t="s">
        <v>22</v>
      </c>
      <c r="O1684" s="49">
        <v>10118745.807246</v>
      </c>
      <c r="P1684" s="50">
        <v>11885478.83</v>
      </c>
      <c r="Q1684" s="51">
        <f t="shared" si="27"/>
        <v>3.48E-4</v>
      </c>
      <c r="R1684" s="51"/>
    </row>
    <row r="1685" spans="1:18" outlineLevel="3">
      <c r="A1685" s="48">
        <v>1684</v>
      </c>
      <c r="B1685" s="48">
        <v>4</v>
      </c>
      <c r="C1685" s="48" t="s">
        <v>3572</v>
      </c>
      <c r="D1685" s="48" t="s">
        <v>3572</v>
      </c>
      <c r="E1685" s="48" t="s">
        <v>2087</v>
      </c>
      <c r="F1685" s="48" t="s">
        <v>2088</v>
      </c>
      <c r="G1685" s="48" t="s">
        <v>24</v>
      </c>
      <c r="H1685" s="48" t="s">
        <v>40</v>
      </c>
      <c r="I1685" s="48" t="s">
        <v>3530</v>
      </c>
      <c r="J1685" s="48"/>
      <c r="K1685" s="48" t="s">
        <v>3573</v>
      </c>
      <c r="L1685" s="48" t="s">
        <v>3572</v>
      </c>
      <c r="M1685" s="48" t="s">
        <v>185</v>
      </c>
      <c r="N1685" s="48" t="s">
        <v>22</v>
      </c>
      <c r="O1685" s="49">
        <v>5140213.3690729998</v>
      </c>
      <c r="P1685" s="50">
        <v>11352161.23</v>
      </c>
      <c r="Q1685" s="51">
        <f t="shared" si="27"/>
        <v>3.3199999999999999E-4</v>
      </c>
      <c r="R1685" s="51"/>
    </row>
    <row r="1686" spans="1:18" outlineLevel="3">
      <c r="A1686" s="48">
        <v>1685</v>
      </c>
      <c r="B1686" s="48">
        <v>4</v>
      </c>
      <c r="C1686" s="48" t="s">
        <v>3574</v>
      </c>
      <c r="D1686" s="48" t="s">
        <v>3574</v>
      </c>
      <c r="E1686" s="48" t="s">
        <v>2087</v>
      </c>
      <c r="F1686" s="48" t="s">
        <v>2088</v>
      </c>
      <c r="G1686" s="48" t="s">
        <v>24</v>
      </c>
      <c r="H1686" s="48" t="s">
        <v>40</v>
      </c>
      <c r="I1686" s="48" t="s">
        <v>3530</v>
      </c>
      <c r="J1686" s="48"/>
      <c r="K1686" s="48" t="s">
        <v>3575</v>
      </c>
      <c r="L1686" s="48" t="s">
        <v>3574</v>
      </c>
      <c r="M1686" s="48" t="s">
        <v>195</v>
      </c>
      <c r="N1686" s="48" t="s">
        <v>22</v>
      </c>
      <c r="O1686" s="49">
        <v>3978009.0633939998</v>
      </c>
      <c r="P1686" s="50">
        <v>5249699</v>
      </c>
      <c r="Q1686" s="51">
        <f t="shared" si="27"/>
        <v>1.54E-4</v>
      </c>
      <c r="R1686" s="51"/>
    </row>
    <row r="1687" spans="1:18" outlineLevel="3">
      <c r="A1687" s="48">
        <v>1686</v>
      </c>
      <c r="B1687" s="48">
        <v>4</v>
      </c>
      <c r="C1687" s="48" t="s">
        <v>3576</v>
      </c>
      <c r="D1687" s="48" t="s">
        <v>3576</v>
      </c>
      <c r="E1687" s="48" t="s">
        <v>2087</v>
      </c>
      <c r="F1687" s="48" t="s">
        <v>2088</v>
      </c>
      <c r="G1687" s="48" t="s">
        <v>24</v>
      </c>
      <c r="H1687" s="48" t="s">
        <v>40</v>
      </c>
      <c r="I1687" s="48" t="s">
        <v>3530</v>
      </c>
      <c r="J1687" s="48"/>
      <c r="K1687" s="48" t="s">
        <v>3577</v>
      </c>
      <c r="L1687" s="48" t="s">
        <v>3576</v>
      </c>
      <c r="M1687" s="48" t="s">
        <v>3473</v>
      </c>
      <c r="N1687" s="48" t="s">
        <v>22</v>
      </c>
      <c r="O1687" s="49">
        <v>4392523.740735</v>
      </c>
      <c r="P1687" s="50">
        <v>4739093.8600000003</v>
      </c>
      <c r="Q1687" s="51">
        <f t="shared" si="27"/>
        <v>1.3899999999999999E-4</v>
      </c>
      <c r="R1687" s="51"/>
    </row>
    <row r="1688" spans="1:18" outlineLevel="3">
      <c r="A1688" s="48">
        <v>1687</v>
      </c>
      <c r="B1688" s="48">
        <v>4</v>
      </c>
      <c r="C1688" s="48" t="s">
        <v>3578</v>
      </c>
      <c r="D1688" s="48" t="s">
        <v>3578</v>
      </c>
      <c r="E1688" s="48" t="s">
        <v>2087</v>
      </c>
      <c r="F1688" s="48" t="s">
        <v>2088</v>
      </c>
      <c r="G1688" s="48" t="s">
        <v>24</v>
      </c>
      <c r="H1688" s="48" t="s">
        <v>40</v>
      </c>
      <c r="I1688" s="48" t="s">
        <v>3530</v>
      </c>
      <c r="J1688" s="48"/>
      <c r="K1688" s="48" t="s">
        <v>3579</v>
      </c>
      <c r="L1688" s="48" t="s">
        <v>3578</v>
      </c>
      <c r="M1688" s="48" t="s">
        <v>195</v>
      </c>
      <c r="N1688" s="48" t="s">
        <v>22</v>
      </c>
      <c r="O1688" s="49">
        <v>2807804.3218319998</v>
      </c>
      <c r="P1688" s="50">
        <v>3668059.41</v>
      </c>
      <c r="Q1688" s="51">
        <f t="shared" si="27"/>
        <v>1.07E-4</v>
      </c>
      <c r="R1688" s="51"/>
    </row>
    <row r="1689" spans="1:18" outlineLevel="3">
      <c r="A1689" s="48">
        <v>1688</v>
      </c>
      <c r="B1689" s="48">
        <v>4</v>
      </c>
      <c r="C1689" s="48" t="s">
        <v>3580</v>
      </c>
      <c r="D1689" s="48" t="s">
        <v>3580</v>
      </c>
      <c r="E1689" s="48" t="s">
        <v>2087</v>
      </c>
      <c r="F1689" s="48" t="s">
        <v>2088</v>
      </c>
      <c r="G1689" s="48" t="s">
        <v>24</v>
      </c>
      <c r="H1689" s="48" t="s">
        <v>40</v>
      </c>
      <c r="I1689" s="48" t="s">
        <v>3530</v>
      </c>
      <c r="J1689" s="48"/>
      <c r="K1689" s="48" t="s">
        <v>3581</v>
      </c>
      <c r="L1689" s="48" t="s">
        <v>3580</v>
      </c>
      <c r="M1689" s="48" t="s">
        <v>144</v>
      </c>
      <c r="N1689" s="48" t="s">
        <v>22</v>
      </c>
      <c r="O1689" s="49">
        <v>250745.69886900001</v>
      </c>
      <c r="P1689" s="50">
        <v>3296077.29</v>
      </c>
      <c r="Q1689" s="51">
        <f t="shared" si="27"/>
        <v>9.6000000000000002E-5</v>
      </c>
      <c r="R1689" s="51"/>
    </row>
    <row r="1690" spans="1:18" outlineLevel="3">
      <c r="A1690" s="48">
        <v>1689</v>
      </c>
      <c r="B1690" s="48">
        <v>4</v>
      </c>
      <c r="C1690" s="48" t="s">
        <v>3582</v>
      </c>
      <c r="D1690" s="48" t="s">
        <v>3582</v>
      </c>
      <c r="E1690" s="48" t="s">
        <v>2087</v>
      </c>
      <c r="F1690" s="48" t="s">
        <v>2088</v>
      </c>
      <c r="G1690" s="48" t="s">
        <v>24</v>
      </c>
      <c r="H1690" s="48" t="s">
        <v>40</v>
      </c>
      <c r="I1690" s="48" t="s">
        <v>3530</v>
      </c>
      <c r="J1690" s="48"/>
      <c r="K1690" s="48" t="s">
        <v>3583</v>
      </c>
      <c r="L1690" s="48" t="s">
        <v>3582</v>
      </c>
      <c r="M1690" s="48" t="s">
        <v>101</v>
      </c>
      <c r="N1690" s="48" t="s">
        <v>22</v>
      </c>
      <c r="O1690" s="49">
        <v>2803854.611823</v>
      </c>
      <c r="P1690" s="50">
        <v>3265369.08</v>
      </c>
      <c r="Q1690" s="51">
        <f t="shared" si="27"/>
        <v>9.6000000000000002E-5</v>
      </c>
      <c r="R1690" s="51"/>
    </row>
    <row r="1691" spans="1:18" outlineLevel="3">
      <c r="A1691" s="48">
        <v>1690</v>
      </c>
      <c r="B1691" s="48">
        <v>4</v>
      </c>
      <c r="C1691" s="48" t="s">
        <v>3584</v>
      </c>
      <c r="D1691" s="48" t="s">
        <v>3584</v>
      </c>
      <c r="E1691" s="48" t="s">
        <v>2087</v>
      </c>
      <c r="F1691" s="48" t="s">
        <v>2088</v>
      </c>
      <c r="G1691" s="48" t="s">
        <v>24</v>
      </c>
      <c r="H1691" s="48" t="s">
        <v>40</v>
      </c>
      <c r="I1691" s="48" t="s">
        <v>3530</v>
      </c>
      <c r="J1691" s="48"/>
      <c r="K1691" s="48" t="s">
        <v>3585</v>
      </c>
      <c r="L1691" s="48" t="s">
        <v>3584</v>
      </c>
      <c r="M1691" s="48" t="s">
        <v>161</v>
      </c>
      <c r="N1691" s="48" t="s">
        <v>22</v>
      </c>
      <c r="O1691" s="49">
        <v>2135176.8293030001</v>
      </c>
      <c r="P1691" s="50">
        <v>3037289.04</v>
      </c>
      <c r="Q1691" s="51">
        <f t="shared" si="27"/>
        <v>8.8999999999999995E-5</v>
      </c>
      <c r="R1691" s="51"/>
    </row>
    <row r="1692" spans="1:18" outlineLevel="3">
      <c r="A1692" s="48">
        <v>1691</v>
      </c>
      <c r="B1692" s="48">
        <v>4</v>
      </c>
      <c r="C1692" s="48" t="s">
        <v>3586</v>
      </c>
      <c r="D1692" s="48" t="s">
        <v>3586</v>
      </c>
      <c r="E1692" s="48" t="s">
        <v>2087</v>
      </c>
      <c r="F1692" s="48" t="s">
        <v>2088</v>
      </c>
      <c r="G1692" s="48" t="s">
        <v>24</v>
      </c>
      <c r="H1692" s="48" t="s">
        <v>40</v>
      </c>
      <c r="I1692" s="48" t="s">
        <v>3530</v>
      </c>
      <c r="J1692" s="48"/>
      <c r="K1692" s="48" t="s">
        <v>3587</v>
      </c>
      <c r="L1692" s="48" t="s">
        <v>3586</v>
      </c>
      <c r="M1692" s="48" t="s">
        <v>161</v>
      </c>
      <c r="N1692" s="48" t="s">
        <v>22</v>
      </c>
      <c r="O1692" s="49">
        <v>1969665.335245</v>
      </c>
      <c r="P1692" s="50">
        <v>2099663.25</v>
      </c>
      <c r="Q1692" s="51">
        <f t="shared" si="27"/>
        <v>6.0999999999999999E-5</v>
      </c>
      <c r="R1692" s="51"/>
    </row>
    <row r="1693" spans="1:18" outlineLevel="3">
      <c r="A1693" s="48">
        <v>1692</v>
      </c>
      <c r="B1693" s="48">
        <v>4</v>
      </c>
      <c r="C1693" s="48" t="s">
        <v>3588</v>
      </c>
      <c r="D1693" s="48" t="s">
        <v>3588</v>
      </c>
      <c r="E1693" s="48" t="s">
        <v>2087</v>
      </c>
      <c r="F1693" s="48" t="s">
        <v>2088</v>
      </c>
      <c r="G1693" s="48" t="s">
        <v>24</v>
      </c>
      <c r="H1693" s="48" t="s">
        <v>40</v>
      </c>
      <c r="I1693" s="48" t="s">
        <v>3530</v>
      </c>
      <c r="J1693" s="48"/>
      <c r="K1693" s="48" t="s">
        <v>3589</v>
      </c>
      <c r="L1693" s="48" t="s">
        <v>3588</v>
      </c>
      <c r="M1693" s="48" t="s">
        <v>350</v>
      </c>
      <c r="N1693" s="48" t="s">
        <v>22</v>
      </c>
      <c r="O1693" s="49">
        <v>1734784.061885</v>
      </c>
      <c r="P1693" s="50">
        <v>1934978.14</v>
      </c>
      <c r="Q1693" s="51">
        <f t="shared" si="27"/>
        <v>5.7000000000000003E-5</v>
      </c>
      <c r="R1693" s="51"/>
    </row>
    <row r="1694" spans="1:18" outlineLevel="3">
      <c r="A1694" s="48">
        <v>1693</v>
      </c>
      <c r="B1694" s="48">
        <v>4</v>
      </c>
      <c r="C1694" s="48" t="s">
        <v>3590</v>
      </c>
      <c r="D1694" s="48" t="s">
        <v>3590</v>
      </c>
      <c r="E1694" s="48" t="s">
        <v>2087</v>
      </c>
      <c r="F1694" s="48" t="s">
        <v>2088</v>
      </c>
      <c r="G1694" s="48" t="s">
        <v>24</v>
      </c>
      <c r="H1694" s="48" t="s">
        <v>40</v>
      </c>
      <c r="I1694" s="48" t="s">
        <v>3530</v>
      </c>
      <c r="J1694" s="48"/>
      <c r="K1694" s="48" t="s">
        <v>3591</v>
      </c>
      <c r="L1694" s="48" t="s">
        <v>3590</v>
      </c>
      <c r="M1694" s="48" t="s">
        <v>68</v>
      </c>
      <c r="N1694" s="48" t="s">
        <v>22</v>
      </c>
      <c r="O1694" s="49">
        <v>930798.40820299997</v>
      </c>
      <c r="P1694" s="50">
        <v>1667804.59</v>
      </c>
      <c r="Q1694" s="51">
        <f t="shared" si="27"/>
        <v>4.8999999999999998E-5</v>
      </c>
      <c r="R1694" s="51"/>
    </row>
    <row r="1695" spans="1:18" outlineLevel="3">
      <c r="A1695" s="48">
        <v>1694</v>
      </c>
      <c r="B1695" s="48">
        <v>4</v>
      </c>
      <c r="C1695" s="48" t="s">
        <v>3592</v>
      </c>
      <c r="D1695" s="48" t="s">
        <v>3592</v>
      </c>
      <c r="E1695" s="48" t="s">
        <v>2087</v>
      </c>
      <c r="F1695" s="48" t="s">
        <v>2088</v>
      </c>
      <c r="G1695" s="48" t="s">
        <v>24</v>
      </c>
      <c r="H1695" s="48" t="s">
        <v>40</v>
      </c>
      <c r="I1695" s="48" t="s">
        <v>3530</v>
      </c>
      <c r="J1695" s="48"/>
      <c r="K1695" s="48" t="s">
        <v>3593</v>
      </c>
      <c r="L1695" s="48" t="s">
        <v>3592</v>
      </c>
      <c r="M1695" s="48" t="s">
        <v>101</v>
      </c>
      <c r="N1695" s="48" t="s">
        <v>22</v>
      </c>
      <c r="O1695" s="49">
        <v>1574347.8087909999</v>
      </c>
      <c r="P1695" s="50">
        <v>1593397.42</v>
      </c>
      <c r="Q1695" s="51">
        <f t="shared" si="27"/>
        <v>4.6999999999999997E-5</v>
      </c>
      <c r="R1695" s="51"/>
    </row>
    <row r="1696" spans="1:18" outlineLevel="3">
      <c r="A1696" s="48">
        <v>1695</v>
      </c>
      <c r="B1696" s="48">
        <v>4</v>
      </c>
      <c r="C1696" s="48" t="s">
        <v>3594</v>
      </c>
      <c r="D1696" s="48" t="s">
        <v>3594</v>
      </c>
      <c r="E1696" s="48" t="s">
        <v>2087</v>
      </c>
      <c r="F1696" s="48" t="s">
        <v>2088</v>
      </c>
      <c r="G1696" s="48" t="s">
        <v>24</v>
      </c>
      <c r="H1696" s="48" t="s">
        <v>40</v>
      </c>
      <c r="I1696" s="48" t="s">
        <v>3530</v>
      </c>
      <c r="J1696" s="48"/>
      <c r="K1696" s="48" t="s">
        <v>3595</v>
      </c>
      <c r="L1696" s="48" t="s">
        <v>3594</v>
      </c>
      <c r="M1696" s="48" t="s">
        <v>387</v>
      </c>
      <c r="N1696" s="48" t="s">
        <v>22</v>
      </c>
      <c r="O1696" s="49">
        <v>1006082.634895</v>
      </c>
      <c r="P1696" s="50">
        <v>1184390.6599999999</v>
      </c>
      <c r="Q1696" s="51">
        <f t="shared" si="27"/>
        <v>3.4999999999999997E-5</v>
      </c>
      <c r="R1696" s="51"/>
    </row>
    <row r="1697" spans="1:18" outlineLevel="3">
      <c r="A1697" s="48">
        <v>1696</v>
      </c>
      <c r="B1697" s="48">
        <v>4</v>
      </c>
      <c r="C1697" s="48" t="s">
        <v>3596</v>
      </c>
      <c r="D1697" s="48" t="s">
        <v>3596</v>
      </c>
      <c r="E1697" s="48" t="s">
        <v>2087</v>
      </c>
      <c r="F1697" s="48" t="s">
        <v>2088</v>
      </c>
      <c r="G1697" s="48" t="s">
        <v>24</v>
      </c>
      <c r="H1697" s="48" t="s">
        <v>40</v>
      </c>
      <c r="I1697" s="48" t="s">
        <v>3530</v>
      </c>
      <c r="J1697" s="48"/>
      <c r="K1697" s="48" t="s">
        <v>3597</v>
      </c>
      <c r="L1697" s="48" t="s">
        <v>3596</v>
      </c>
      <c r="M1697" s="48" t="s">
        <v>195</v>
      </c>
      <c r="N1697" s="48" t="s">
        <v>22</v>
      </c>
      <c r="O1697" s="49">
        <v>984502.58501799998</v>
      </c>
      <c r="P1697" s="50">
        <v>1024522.62</v>
      </c>
      <c r="Q1697" s="51">
        <f t="shared" si="27"/>
        <v>3.0000000000000001E-5</v>
      </c>
      <c r="R1697" s="51"/>
    </row>
    <row r="1698" spans="1:18" outlineLevel="3">
      <c r="A1698" s="48">
        <v>1697</v>
      </c>
      <c r="B1698" s="48">
        <v>4</v>
      </c>
      <c r="C1698" s="48" t="s">
        <v>3598</v>
      </c>
      <c r="D1698" s="48" t="s">
        <v>3598</v>
      </c>
      <c r="E1698" s="48" t="s">
        <v>2087</v>
      </c>
      <c r="F1698" s="48" t="s">
        <v>2088</v>
      </c>
      <c r="G1698" s="48" t="s">
        <v>24</v>
      </c>
      <c r="H1698" s="48" t="s">
        <v>40</v>
      </c>
      <c r="I1698" s="48" t="s">
        <v>3530</v>
      </c>
      <c r="J1698" s="48"/>
      <c r="K1698" s="48" t="s">
        <v>3599</v>
      </c>
      <c r="L1698" s="48" t="s">
        <v>3598</v>
      </c>
      <c r="M1698" s="48" t="s">
        <v>104</v>
      </c>
      <c r="N1698" s="48" t="s">
        <v>22</v>
      </c>
      <c r="O1698" s="49">
        <v>454115.43467599998</v>
      </c>
      <c r="P1698" s="50">
        <v>583038.81000000006</v>
      </c>
      <c r="Q1698" s="51">
        <f t="shared" si="27"/>
        <v>1.7E-5</v>
      </c>
      <c r="R1698" s="51"/>
    </row>
    <row r="1699" spans="1:18" outlineLevel="3">
      <c r="A1699" s="48">
        <v>1698</v>
      </c>
      <c r="B1699" s="48">
        <v>4</v>
      </c>
      <c r="C1699" s="48" t="s">
        <v>3600</v>
      </c>
      <c r="D1699" s="48" t="s">
        <v>3600</v>
      </c>
      <c r="E1699" s="48" t="s">
        <v>2087</v>
      </c>
      <c r="F1699" s="48" t="s">
        <v>2088</v>
      </c>
      <c r="G1699" s="48" t="s">
        <v>24</v>
      </c>
      <c r="H1699" s="48" t="s">
        <v>40</v>
      </c>
      <c r="I1699" s="48" t="s">
        <v>3530</v>
      </c>
      <c r="J1699" s="48"/>
      <c r="K1699" s="48" t="s">
        <v>3601</v>
      </c>
      <c r="L1699" s="48" t="s">
        <v>3600</v>
      </c>
      <c r="M1699" s="48" t="s">
        <v>90</v>
      </c>
      <c r="N1699" s="48" t="s">
        <v>22</v>
      </c>
      <c r="O1699" s="49">
        <v>354051.23916499998</v>
      </c>
      <c r="P1699" s="50">
        <v>550195.63</v>
      </c>
      <c r="Q1699" s="51">
        <f t="shared" si="27"/>
        <v>1.5999999999999999E-5</v>
      </c>
      <c r="R1699" s="51"/>
    </row>
    <row r="1700" spans="1:18" outlineLevel="3">
      <c r="A1700" s="48">
        <v>1699</v>
      </c>
      <c r="B1700" s="48">
        <v>4</v>
      </c>
      <c r="C1700" s="48" t="s">
        <v>3602</v>
      </c>
      <c r="D1700" s="48" t="s">
        <v>3602</v>
      </c>
      <c r="E1700" s="48" t="s">
        <v>2087</v>
      </c>
      <c r="F1700" s="48" t="s">
        <v>2088</v>
      </c>
      <c r="G1700" s="48" t="s">
        <v>24</v>
      </c>
      <c r="H1700" s="48" t="s">
        <v>40</v>
      </c>
      <c r="I1700" s="48" t="s">
        <v>3530</v>
      </c>
      <c r="J1700" s="48"/>
      <c r="K1700" s="48" t="s">
        <v>3603</v>
      </c>
      <c r="L1700" s="48" t="s">
        <v>3602</v>
      </c>
      <c r="M1700" s="48" t="s">
        <v>53</v>
      </c>
      <c r="N1700" s="48" t="s">
        <v>22</v>
      </c>
      <c r="O1700" s="49">
        <v>320701.12609199999</v>
      </c>
      <c r="P1700" s="50">
        <v>459692.99</v>
      </c>
      <c r="Q1700" s="51">
        <f t="shared" si="27"/>
        <v>1.2999999999999999E-5</v>
      </c>
      <c r="R1700" s="51"/>
    </row>
    <row r="1701" spans="1:18" outlineLevel="3">
      <c r="A1701" s="48">
        <v>1700</v>
      </c>
      <c r="B1701" s="48">
        <v>4</v>
      </c>
      <c r="C1701" s="48" t="s">
        <v>3604</v>
      </c>
      <c r="D1701" s="48" t="s">
        <v>3604</v>
      </c>
      <c r="E1701" s="48" t="s">
        <v>2087</v>
      </c>
      <c r="F1701" s="48" t="s">
        <v>2088</v>
      </c>
      <c r="G1701" s="48" t="s">
        <v>24</v>
      </c>
      <c r="H1701" s="48" t="s">
        <v>40</v>
      </c>
      <c r="I1701" s="48" t="s">
        <v>3530</v>
      </c>
      <c r="J1701" s="48"/>
      <c r="K1701" s="48" t="s">
        <v>3605</v>
      </c>
      <c r="L1701" s="48" t="s">
        <v>3604</v>
      </c>
      <c r="M1701" s="48" t="s">
        <v>2571</v>
      </c>
      <c r="N1701" s="48" t="s">
        <v>22</v>
      </c>
      <c r="O1701" s="49">
        <v>193412.13126699999</v>
      </c>
      <c r="P1701" s="50">
        <v>389299.94</v>
      </c>
      <c r="Q1701" s="51">
        <f t="shared" si="27"/>
        <v>1.1E-5</v>
      </c>
      <c r="R1701" s="51"/>
    </row>
    <row r="1702" spans="1:18" outlineLevel="3">
      <c r="A1702" s="48">
        <v>1701</v>
      </c>
      <c r="B1702" s="48">
        <v>4</v>
      </c>
      <c r="C1702" s="48" t="s">
        <v>3606</v>
      </c>
      <c r="D1702" s="48" t="s">
        <v>3606</v>
      </c>
      <c r="E1702" s="48" t="s">
        <v>2087</v>
      </c>
      <c r="F1702" s="48" t="s">
        <v>2088</v>
      </c>
      <c r="G1702" s="48" t="s">
        <v>24</v>
      </c>
      <c r="H1702" s="48" t="s">
        <v>40</v>
      </c>
      <c r="I1702" s="48" t="s">
        <v>3530</v>
      </c>
      <c r="J1702" s="48"/>
      <c r="K1702" s="48" t="s">
        <v>3607</v>
      </c>
      <c r="L1702" s="48" t="s">
        <v>3606</v>
      </c>
      <c r="M1702" s="48" t="s">
        <v>112</v>
      </c>
      <c r="N1702" s="48" t="s">
        <v>22</v>
      </c>
      <c r="O1702" s="49">
        <v>99210.831133999993</v>
      </c>
      <c r="P1702" s="50">
        <v>193917.49</v>
      </c>
      <c r="Q1702" s="51">
        <f t="shared" si="27"/>
        <v>6.0000000000000002E-6</v>
      </c>
      <c r="R1702" s="51"/>
    </row>
    <row r="1703" spans="1:18" outlineLevel="3">
      <c r="A1703" s="48">
        <v>1702</v>
      </c>
      <c r="B1703" s="48">
        <v>4</v>
      </c>
      <c r="C1703" s="48" t="s">
        <v>3608</v>
      </c>
      <c r="D1703" s="48" t="s">
        <v>3608</v>
      </c>
      <c r="E1703" s="48" t="s">
        <v>2087</v>
      </c>
      <c r="F1703" s="48" t="s">
        <v>2088</v>
      </c>
      <c r="G1703" s="48" t="s">
        <v>24</v>
      </c>
      <c r="H1703" s="48" t="s">
        <v>40</v>
      </c>
      <c r="I1703" s="48" t="s">
        <v>3530</v>
      </c>
      <c r="J1703" s="48"/>
      <c r="K1703" s="48" t="s">
        <v>3609</v>
      </c>
      <c r="L1703" s="48" t="s">
        <v>3608</v>
      </c>
      <c r="M1703" s="48" t="s">
        <v>2744</v>
      </c>
      <c r="N1703" s="48" t="s">
        <v>22</v>
      </c>
      <c r="O1703" s="49">
        <v>49464.391742</v>
      </c>
      <c r="P1703" s="50">
        <v>62809.88</v>
      </c>
      <c r="Q1703" s="51">
        <f t="shared" si="27"/>
        <v>1.9999999999999999E-6</v>
      </c>
      <c r="R1703" s="51"/>
    </row>
    <row r="1704" spans="1:18" outlineLevel="3">
      <c r="A1704" s="48">
        <v>1703</v>
      </c>
      <c r="B1704" s="48">
        <v>4</v>
      </c>
      <c r="C1704" s="48" t="s">
        <v>3610</v>
      </c>
      <c r="D1704" s="48" t="s">
        <v>3610</v>
      </c>
      <c r="E1704" s="48" t="s">
        <v>2087</v>
      </c>
      <c r="F1704" s="48" t="s">
        <v>2088</v>
      </c>
      <c r="G1704" s="48" t="s">
        <v>24</v>
      </c>
      <c r="H1704" s="48" t="s">
        <v>40</v>
      </c>
      <c r="I1704" s="48" t="s">
        <v>3530</v>
      </c>
      <c r="J1704" s="48"/>
      <c r="K1704" s="48" t="s">
        <v>3611</v>
      </c>
      <c r="L1704" s="48" t="s">
        <v>3610</v>
      </c>
      <c r="M1704" s="48" t="s">
        <v>68</v>
      </c>
      <c r="N1704" s="48" t="s">
        <v>22</v>
      </c>
      <c r="O1704" s="49">
        <v>17658.291742000001</v>
      </c>
      <c r="P1704" s="50">
        <v>21114.9</v>
      </c>
      <c r="Q1704" s="51">
        <f t="shared" si="27"/>
        <v>9.9999999999999995E-7</v>
      </c>
      <c r="R1704" s="51"/>
    </row>
    <row r="1705" spans="1:18" outlineLevel="3">
      <c r="A1705" s="48">
        <v>1704</v>
      </c>
      <c r="B1705" s="48">
        <v>4</v>
      </c>
      <c r="C1705" s="48" t="s">
        <v>3612</v>
      </c>
      <c r="D1705" s="48" t="s">
        <v>3612</v>
      </c>
      <c r="E1705" s="48" t="s">
        <v>2087</v>
      </c>
      <c r="F1705" s="48" t="s">
        <v>2088</v>
      </c>
      <c r="G1705" s="48" t="s">
        <v>24</v>
      </c>
      <c r="H1705" s="48" t="s">
        <v>40</v>
      </c>
      <c r="I1705" s="48" t="s">
        <v>3530</v>
      </c>
      <c r="J1705" s="48"/>
      <c r="K1705" s="48" t="s">
        <v>3613</v>
      </c>
      <c r="L1705" s="48" t="s">
        <v>3612</v>
      </c>
      <c r="M1705" s="48" t="s">
        <v>225</v>
      </c>
      <c r="N1705" s="48" t="s">
        <v>22</v>
      </c>
      <c r="O1705" s="49">
        <v>6754.0034370000003</v>
      </c>
      <c r="P1705" s="50">
        <v>10994.17</v>
      </c>
      <c r="Q1705" s="51">
        <f t="shared" si="27"/>
        <v>0</v>
      </c>
      <c r="R1705" s="51"/>
    </row>
    <row r="1706" spans="1:18" outlineLevel="3">
      <c r="A1706" s="48">
        <v>1705</v>
      </c>
      <c r="B1706" s="48">
        <v>4</v>
      </c>
      <c r="C1706" s="48" t="s">
        <v>3614</v>
      </c>
      <c r="D1706" s="48" t="s">
        <v>3614</v>
      </c>
      <c r="E1706" s="48" t="s">
        <v>2087</v>
      </c>
      <c r="F1706" s="48" t="s">
        <v>2088</v>
      </c>
      <c r="G1706" s="48" t="s">
        <v>24</v>
      </c>
      <c r="H1706" s="48" t="s">
        <v>40</v>
      </c>
      <c r="I1706" s="48" t="s">
        <v>3530</v>
      </c>
      <c r="J1706" s="48"/>
      <c r="K1706" s="48" t="s">
        <v>3615</v>
      </c>
      <c r="L1706" s="48" t="s">
        <v>3614</v>
      </c>
      <c r="M1706" s="48" t="s">
        <v>2823</v>
      </c>
      <c r="N1706" s="48" t="s">
        <v>22</v>
      </c>
      <c r="O1706" s="49">
        <v>5007.8392020000001</v>
      </c>
      <c r="P1706" s="50">
        <v>10132.86</v>
      </c>
      <c r="Q1706" s="51">
        <f t="shared" si="27"/>
        <v>0</v>
      </c>
      <c r="R1706" s="51"/>
    </row>
    <row r="1707" spans="1:18" outlineLevel="3">
      <c r="A1707" s="48">
        <v>1706</v>
      </c>
      <c r="B1707" s="48">
        <v>4</v>
      </c>
      <c r="C1707" s="48" t="s">
        <v>3616</v>
      </c>
      <c r="D1707" s="48" t="s">
        <v>3616</v>
      </c>
      <c r="E1707" s="48" t="s">
        <v>2087</v>
      </c>
      <c r="F1707" s="48" t="s">
        <v>2088</v>
      </c>
      <c r="G1707" s="48" t="s">
        <v>24</v>
      </c>
      <c r="H1707" s="48" t="s">
        <v>40</v>
      </c>
      <c r="I1707" s="48" t="s">
        <v>3530</v>
      </c>
      <c r="J1707" s="48"/>
      <c r="K1707" s="48" t="s">
        <v>3617</v>
      </c>
      <c r="L1707" s="48" t="s">
        <v>3616</v>
      </c>
      <c r="M1707" s="48" t="s">
        <v>174</v>
      </c>
      <c r="N1707" s="48" t="s">
        <v>22</v>
      </c>
      <c r="O1707" s="49">
        <v>10026.013002</v>
      </c>
      <c r="P1707" s="50">
        <v>7918.55</v>
      </c>
      <c r="Q1707" s="51">
        <f t="shared" si="27"/>
        <v>0</v>
      </c>
      <c r="R1707" s="51"/>
    </row>
    <row r="1708" spans="1:18" outlineLevel="3">
      <c r="A1708" s="48">
        <v>1707</v>
      </c>
      <c r="B1708" s="48">
        <v>4</v>
      </c>
      <c r="C1708" s="48" t="s">
        <v>3618</v>
      </c>
      <c r="D1708" s="48" t="s">
        <v>3618</v>
      </c>
      <c r="E1708" s="48" t="s">
        <v>2087</v>
      </c>
      <c r="F1708" s="48" t="s">
        <v>2088</v>
      </c>
      <c r="G1708" s="48" t="s">
        <v>24</v>
      </c>
      <c r="H1708" s="48" t="s">
        <v>40</v>
      </c>
      <c r="I1708" s="48" t="s">
        <v>3530</v>
      </c>
      <c r="J1708" s="48"/>
      <c r="K1708" s="48" t="s">
        <v>3619</v>
      </c>
      <c r="L1708" s="48" t="s">
        <v>3618</v>
      </c>
      <c r="M1708" s="48" t="s">
        <v>90</v>
      </c>
      <c r="N1708" s="48" t="s">
        <v>22</v>
      </c>
      <c r="O1708" s="49">
        <v>5461.3600479999996</v>
      </c>
      <c r="P1708" s="50">
        <v>5135.1499999999996</v>
      </c>
      <c r="Q1708" s="51">
        <f t="shared" si="27"/>
        <v>0</v>
      </c>
      <c r="R1708" s="51"/>
    </row>
    <row r="1709" spans="1:18" outlineLevel="3">
      <c r="A1709" s="48">
        <v>1708</v>
      </c>
      <c r="B1709" s="48">
        <v>4</v>
      </c>
      <c r="C1709" s="48" t="str">
        <f>L1709</f>
        <v>NET0008AU</v>
      </c>
      <c r="D1709" s="48" t="str">
        <f>C1709</f>
        <v>NET0008AU</v>
      </c>
      <c r="E1709" s="48" t="s">
        <v>2087</v>
      </c>
      <c r="F1709" s="48" t="s">
        <v>2088</v>
      </c>
      <c r="G1709" s="48" t="s">
        <v>19</v>
      </c>
      <c r="H1709" s="48" t="s">
        <v>40</v>
      </c>
      <c r="I1709" s="48" t="s">
        <v>3620</v>
      </c>
      <c r="J1709" s="48"/>
      <c r="K1709" s="48" t="s">
        <v>3621</v>
      </c>
      <c r="L1709" s="48" t="s">
        <v>3622</v>
      </c>
      <c r="M1709" s="48" t="s">
        <v>43</v>
      </c>
      <c r="N1709" s="48" t="s">
        <v>22</v>
      </c>
      <c r="O1709" s="49">
        <v>123519900.443389</v>
      </c>
      <c r="P1709" s="50">
        <f>SUBTOTAL(9,P1710)</f>
        <v>86451578.319999993</v>
      </c>
      <c r="Q1709" s="51">
        <f t="shared" si="27"/>
        <v>2.529E-3</v>
      </c>
      <c r="R1709" s="51"/>
    </row>
    <row r="1710" spans="1:18" outlineLevel="4">
      <c r="A1710" s="4">
        <v>1709</v>
      </c>
      <c r="B1710" s="4">
        <v>5</v>
      </c>
      <c r="C1710" s="4" t="s">
        <v>3622</v>
      </c>
      <c r="D1710" s="4" t="s">
        <v>3623</v>
      </c>
      <c r="E1710" s="4" t="s">
        <v>2087</v>
      </c>
      <c r="F1710" s="4" t="s">
        <v>2088</v>
      </c>
      <c r="G1710" s="4" t="s">
        <v>24</v>
      </c>
      <c r="H1710" s="4" t="s">
        <v>40</v>
      </c>
      <c r="I1710" s="4" t="s">
        <v>3620</v>
      </c>
      <c r="J1710" s="4"/>
      <c r="K1710" s="4" t="s">
        <v>3624</v>
      </c>
      <c r="L1710" s="4" t="s">
        <v>3625</v>
      </c>
      <c r="M1710" s="4" t="s">
        <v>161</v>
      </c>
      <c r="N1710" s="5" t="s">
        <v>22</v>
      </c>
      <c r="O1710" s="42">
        <v>83455524.973769993</v>
      </c>
      <c r="P1710" s="7">
        <v>86451578.319999993</v>
      </c>
      <c r="Q1710" s="6">
        <f t="shared" si="27"/>
        <v>2.529E-3</v>
      </c>
      <c r="R1710" s="6">
        <f>P1710/P1709</f>
        <v>1</v>
      </c>
    </row>
    <row r="1711" spans="1:18" outlineLevel="3">
      <c r="A1711" s="48">
        <v>1710</v>
      </c>
      <c r="B1711" s="48">
        <v>4</v>
      </c>
      <c r="C1711" s="48" t="s">
        <v>3626</v>
      </c>
      <c r="D1711" s="48" t="s">
        <v>3626</v>
      </c>
      <c r="E1711" s="48" t="s">
        <v>2087</v>
      </c>
      <c r="F1711" s="48" t="s">
        <v>2088</v>
      </c>
      <c r="G1711" s="48" t="s">
        <v>24</v>
      </c>
      <c r="H1711" s="48" t="s">
        <v>40</v>
      </c>
      <c r="I1711" s="48" t="s">
        <v>3620</v>
      </c>
      <c r="J1711" s="48"/>
      <c r="K1711" s="48" t="s">
        <v>3627</v>
      </c>
      <c r="L1711" s="48" t="s">
        <v>3626</v>
      </c>
      <c r="M1711" s="48" t="s">
        <v>59</v>
      </c>
      <c r="N1711" s="48" t="s">
        <v>22</v>
      </c>
      <c r="O1711" s="49">
        <v>171575405.237591</v>
      </c>
      <c r="P1711" s="50">
        <v>358163658.43000001</v>
      </c>
      <c r="Q1711" s="51">
        <f t="shared" si="27"/>
        <v>1.0479E-2</v>
      </c>
      <c r="R1711" s="51"/>
    </row>
    <row r="1712" spans="1:18" outlineLevel="3">
      <c r="A1712" s="48">
        <v>1711</v>
      </c>
      <c r="B1712" s="48">
        <v>4</v>
      </c>
      <c r="C1712" s="48" t="s">
        <v>3628</v>
      </c>
      <c r="D1712" s="48" t="s">
        <v>3628</v>
      </c>
      <c r="E1712" s="48" t="s">
        <v>2087</v>
      </c>
      <c r="F1712" s="48" t="s">
        <v>2088</v>
      </c>
      <c r="G1712" s="48" t="s">
        <v>24</v>
      </c>
      <c r="H1712" s="48" t="s">
        <v>40</v>
      </c>
      <c r="I1712" s="48" t="s">
        <v>3620</v>
      </c>
      <c r="J1712" s="48"/>
      <c r="K1712" s="48" t="s">
        <v>3629</v>
      </c>
      <c r="L1712" s="48" t="s">
        <v>3628</v>
      </c>
      <c r="M1712" s="48" t="s">
        <v>3630</v>
      </c>
      <c r="N1712" s="48" t="s">
        <v>22</v>
      </c>
      <c r="O1712" s="49">
        <v>76898295.884317994</v>
      </c>
      <c r="P1712" s="50">
        <v>118807867.14</v>
      </c>
      <c r="Q1712" s="51">
        <f t="shared" si="27"/>
        <v>3.4759999999999999E-3</v>
      </c>
      <c r="R1712" s="51"/>
    </row>
    <row r="1713" spans="1:18" outlineLevel="3">
      <c r="A1713" s="48">
        <v>1712</v>
      </c>
      <c r="B1713" s="48">
        <v>4</v>
      </c>
      <c r="C1713" s="48" t="s">
        <v>3625</v>
      </c>
      <c r="D1713" s="48" t="s">
        <v>3625</v>
      </c>
      <c r="E1713" s="48" t="s">
        <v>2087</v>
      </c>
      <c r="F1713" s="48" t="s">
        <v>2088</v>
      </c>
      <c r="G1713" s="48" t="s">
        <v>24</v>
      </c>
      <c r="H1713" s="48" t="s">
        <v>40</v>
      </c>
      <c r="I1713" s="48" t="s">
        <v>3620</v>
      </c>
      <c r="J1713" s="48"/>
      <c r="K1713" s="48" t="s">
        <v>3624</v>
      </c>
      <c r="L1713" s="48" t="s">
        <v>3625</v>
      </c>
      <c r="M1713" s="48" t="s">
        <v>161</v>
      </c>
      <c r="N1713" s="48" t="s">
        <v>22</v>
      </c>
      <c r="O1713" s="49">
        <v>81544811.333847001</v>
      </c>
      <c r="P1713" s="50">
        <v>84472270.060000002</v>
      </c>
      <c r="Q1713" s="51">
        <f t="shared" si="27"/>
        <v>2.4710000000000001E-3</v>
      </c>
      <c r="R1713" s="51"/>
    </row>
    <row r="1714" spans="1:18" outlineLevel="3">
      <c r="A1714" s="48">
        <v>1713</v>
      </c>
      <c r="B1714" s="48">
        <v>4</v>
      </c>
      <c r="C1714" s="48" t="s">
        <v>3631</v>
      </c>
      <c r="D1714" s="48" t="s">
        <v>3631</v>
      </c>
      <c r="E1714" s="48" t="s">
        <v>2087</v>
      </c>
      <c r="F1714" s="48" t="s">
        <v>2088</v>
      </c>
      <c r="G1714" s="48" t="s">
        <v>24</v>
      </c>
      <c r="H1714" s="48" t="s">
        <v>40</v>
      </c>
      <c r="I1714" s="48" t="s">
        <v>3620</v>
      </c>
      <c r="J1714" s="48"/>
      <c r="K1714" s="48" t="s">
        <v>3632</v>
      </c>
      <c r="L1714" s="48" t="s">
        <v>3631</v>
      </c>
      <c r="M1714" s="48" t="s">
        <v>3332</v>
      </c>
      <c r="N1714" s="48" t="s">
        <v>22</v>
      </c>
      <c r="O1714" s="49">
        <v>66990930.918096997</v>
      </c>
      <c r="P1714" s="50">
        <v>83155842.549999997</v>
      </c>
      <c r="Q1714" s="51">
        <f t="shared" si="27"/>
        <v>2.4329999999999998E-3</v>
      </c>
      <c r="R1714" s="51"/>
    </row>
    <row r="1715" spans="1:18" outlineLevel="3">
      <c r="A1715" s="48">
        <v>1714</v>
      </c>
      <c r="B1715" s="48">
        <v>4</v>
      </c>
      <c r="C1715" s="48" t="s">
        <v>3633</v>
      </c>
      <c r="D1715" s="48" t="s">
        <v>3633</v>
      </c>
      <c r="E1715" s="48" t="s">
        <v>2087</v>
      </c>
      <c r="F1715" s="48" t="s">
        <v>2088</v>
      </c>
      <c r="G1715" s="48" t="s">
        <v>24</v>
      </c>
      <c r="H1715" s="48" t="s">
        <v>40</v>
      </c>
      <c r="I1715" s="48" t="s">
        <v>3620</v>
      </c>
      <c r="J1715" s="48"/>
      <c r="K1715" s="48" t="s">
        <v>3634</v>
      </c>
      <c r="L1715" s="48" t="s">
        <v>3633</v>
      </c>
      <c r="M1715" s="48" t="s">
        <v>161</v>
      </c>
      <c r="N1715" s="48" t="s">
        <v>22</v>
      </c>
      <c r="O1715" s="49">
        <v>59915518.988600001</v>
      </c>
      <c r="P1715" s="50">
        <v>58381681.700000003</v>
      </c>
      <c r="Q1715" s="51">
        <f t="shared" si="27"/>
        <v>1.7080000000000001E-3</v>
      </c>
      <c r="R1715" s="51"/>
    </row>
    <row r="1716" spans="1:18" outlineLevel="3">
      <c r="A1716" s="48">
        <v>1715</v>
      </c>
      <c r="B1716" s="48">
        <v>4</v>
      </c>
      <c r="C1716" s="48" t="s">
        <v>3635</v>
      </c>
      <c r="D1716" s="48" t="s">
        <v>3635</v>
      </c>
      <c r="E1716" s="48" t="s">
        <v>2087</v>
      </c>
      <c r="F1716" s="48" t="s">
        <v>2088</v>
      </c>
      <c r="G1716" s="48" t="s">
        <v>24</v>
      </c>
      <c r="H1716" s="48" t="s">
        <v>40</v>
      </c>
      <c r="I1716" s="48" t="s">
        <v>3620</v>
      </c>
      <c r="J1716" s="48"/>
      <c r="K1716" s="48" t="s">
        <v>3636</v>
      </c>
      <c r="L1716" s="48" t="s">
        <v>3635</v>
      </c>
      <c r="M1716" s="48" t="s">
        <v>161</v>
      </c>
      <c r="N1716" s="48" t="s">
        <v>22</v>
      </c>
      <c r="O1716" s="49">
        <v>21993410.423191998</v>
      </c>
      <c r="P1716" s="50">
        <v>24773377.5</v>
      </c>
      <c r="Q1716" s="51">
        <f t="shared" si="27"/>
        <v>7.2499999999999995E-4</v>
      </c>
      <c r="R1716" s="51"/>
    </row>
    <row r="1717" spans="1:18" outlineLevel="3">
      <c r="A1717" s="48">
        <v>1716</v>
      </c>
      <c r="B1717" s="48">
        <v>4</v>
      </c>
      <c r="C1717" s="48" t="s">
        <v>3637</v>
      </c>
      <c r="D1717" s="48" t="s">
        <v>3637</v>
      </c>
      <c r="E1717" s="48" t="s">
        <v>2087</v>
      </c>
      <c r="F1717" s="48" t="s">
        <v>2088</v>
      </c>
      <c r="G1717" s="48" t="s">
        <v>24</v>
      </c>
      <c r="H1717" s="48" t="s">
        <v>40</v>
      </c>
      <c r="I1717" s="48" t="s">
        <v>3620</v>
      </c>
      <c r="J1717" s="48"/>
      <c r="K1717" s="48" t="s">
        <v>3638</v>
      </c>
      <c r="L1717" s="48" t="s">
        <v>3637</v>
      </c>
      <c r="M1717" s="48" t="s">
        <v>144</v>
      </c>
      <c r="N1717" s="48" t="s">
        <v>22</v>
      </c>
      <c r="O1717" s="49">
        <v>986588.03804699995</v>
      </c>
      <c r="P1717" s="50">
        <v>23702580.300000001</v>
      </c>
      <c r="Q1717" s="51">
        <f t="shared" si="27"/>
        <v>6.9300000000000004E-4</v>
      </c>
      <c r="R1717" s="51"/>
    </row>
    <row r="1718" spans="1:18" outlineLevel="3">
      <c r="A1718" s="48">
        <v>1717</v>
      </c>
      <c r="B1718" s="48">
        <v>4</v>
      </c>
      <c r="C1718" s="48" t="s">
        <v>3639</v>
      </c>
      <c r="D1718" s="48" t="s">
        <v>3639</v>
      </c>
      <c r="E1718" s="48" t="s">
        <v>2087</v>
      </c>
      <c r="F1718" s="48" t="s">
        <v>2088</v>
      </c>
      <c r="G1718" s="48" t="s">
        <v>24</v>
      </c>
      <c r="H1718" s="48" t="s">
        <v>40</v>
      </c>
      <c r="I1718" s="48" t="s">
        <v>3620</v>
      </c>
      <c r="J1718" s="48"/>
      <c r="K1718" s="48" t="s">
        <v>3640</v>
      </c>
      <c r="L1718" s="48" t="s">
        <v>3639</v>
      </c>
      <c r="M1718" s="48" t="s">
        <v>132</v>
      </c>
      <c r="N1718" s="48" t="s">
        <v>22</v>
      </c>
      <c r="O1718" s="49">
        <v>10903645.026828</v>
      </c>
      <c r="P1718" s="50">
        <v>14396082.529999999</v>
      </c>
      <c r="Q1718" s="51">
        <f t="shared" si="27"/>
        <v>4.2099999999999999E-4</v>
      </c>
      <c r="R1718" s="51"/>
    </row>
    <row r="1719" spans="1:18" outlineLevel="3">
      <c r="A1719" s="48">
        <v>1718</v>
      </c>
      <c r="B1719" s="48">
        <v>4</v>
      </c>
      <c r="C1719" s="48" t="s">
        <v>3641</v>
      </c>
      <c r="D1719" s="48" t="s">
        <v>3641</v>
      </c>
      <c r="E1719" s="48" t="s">
        <v>2087</v>
      </c>
      <c r="F1719" s="48" t="s">
        <v>2088</v>
      </c>
      <c r="G1719" s="48" t="s">
        <v>24</v>
      </c>
      <c r="H1719" s="48" t="s">
        <v>40</v>
      </c>
      <c r="I1719" s="48" t="s">
        <v>3620</v>
      </c>
      <c r="J1719" s="48"/>
      <c r="K1719" s="48" t="s">
        <v>3642</v>
      </c>
      <c r="L1719" s="48" t="s">
        <v>3641</v>
      </c>
      <c r="M1719" s="48" t="s">
        <v>161</v>
      </c>
      <c r="N1719" s="48" t="s">
        <v>22</v>
      </c>
      <c r="O1719" s="49">
        <v>12742875.958077</v>
      </c>
      <c r="P1719" s="50">
        <v>13639974.43</v>
      </c>
      <c r="Q1719" s="51">
        <f t="shared" si="27"/>
        <v>3.9899999999999999E-4</v>
      </c>
      <c r="R1719" s="51"/>
    </row>
    <row r="1720" spans="1:18" outlineLevel="3">
      <c r="A1720" s="48">
        <v>1719</v>
      </c>
      <c r="B1720" s="48">
        <v>4</v>
      </c>
      <c r="C1720" s="48" t="s">
        <v>3643</v>
      </c>
      <c r="D1720" s="48" t="s">
        <v>3643</v>
      </c>
      <c r="E1720" s="48" t="s">
        <v>2087</v>
      </c>
      <c r="F1720" s="48" t="s">
        <v>2088</v>
      </c>
      <c r="G1720" s="48" t="s">
        <v>24</v>
      </c>
      <c r="H1720" s="48" t="s">
        <v>40</v>
      </c>
      <c r="I1720" s="48" t="s">
        <v>3620</v>
      </c>
      <c r="J1720" s="48"/>
      <c r="K1720" s="48" t="s">
        <v>3644</v>
      </c>
      <c r="L1720" s="48" t="s">
        <v>3643</v>
      </c>
      <c r="M1720" s="48" t="s">
        <v>387</v>
      </c>
      <c r="N1720" s="48" t="s">
        <v>22</v>
      </c>
      <c r="O1720" s="49">
        <v>10190625.936629999</v>
      </c>
      <c r="P1720" s="50">
        <v>13331682.57</v>
      </c>
      <c r="Q1720" s="51">
        <f t="shared" si="27"/>
        <v>3.8999999999999999E-4</v>
      </c>
      <c r="R1720" s="51"/>
    </row>
    <row r="1721" spans="1:18" outlineLevel="3">
      <c r="A1721" s="48">
        <v>1720</v>
      </c>
      <c r="B1721" s="48">
        <v>4</v>
      </c>
      <c r="C1721" s="48" t="s">
        <v>3645</v>
      </c>
      <c r="D1721" s="48" t="s">
        <v>3645</v>
      </c>
      <c r="E1721" s="48" t="s">
        <v>2087</v>
      </c>
      <c r="F1721" s="48" t="s">
        <v>2088</v>
      </c>
      <c r="G1721" s="48" t="s">
        <v>24</v>
      </c>
      <c r="H1721" s="48" t="s">
        <v>40</v>
      </c>
      <c r="I1721" s="48" t="s">
        <v>3620</v>
      </c>
      <c r="J1721" s="48"/>
      <c r="K1721" s="48" t="s">
        <v>3646</v>
      </c>
      <c r="L1721" s="48" t="s">
        <v>3645</v>
      </c>
      <c r="M1721" s="48" t="s">
        <v>161</v>
      </c>
      <c r="N1721" s="48" t="s">
        <v>22</v>
      </c>
      <c r="O1721" s="49">
        <v>13218132.369278001</v>
      </c>
      <c r="P1721" s="50">
        <v>12611420.09</v>
      </c>
      <c r="Q1721" s="51">
        <f t="shared" si="27"/>
        <v>3.6900000000000002E-4</v>
      </c>
      <c r="R1721" s="51"/>
    </row>
    <row r="1722" spans="1:18" outlineLevel="3">
      <c r="A1722" s="48">
        <v>1721</v>
      </c>
      <c r="B1722" s="48">
        <v>4</v>
      </c>
      <c r="C1722" s="48" t="s">
        <v>3647</v>
      </c>
      <c r="D1722" s="48" t="s">
        <v>3647</v>
      </c>
      <c r="E1722" s="48" t="s">
        <v>2087</v>
      </c>
      <c r="F1722" s="48" t="s">
        <v>2088</v>
      </c>
      <c r="G1722" s="48" t="s">
        <v>24</v>
      </c>
      <c r="H1722" s="48" t="s">
        <v>40</v>
      </c>
      <c r="I1722" s="48" t="s">
        <v>3620</v>
      </c>
      <c r="J1722" s="48"/>
      <c r="K1722" s="48" t="s">
        <v>3648</v>
      </c>
      <c r="L1722" s="48" t="s">
        <v>3647</v>
      </c>
      <c r="M1722" s="48" t="s">
        <v>185</v>
      </c>
      <c r="N1722" s="48" t="s">
        <v>22</v>
      </c>
      <c r="O1722" s="49">
        <v>2242592.4820079999</v>
      </c>
      <c r="P1722" s="50">
        <v>8879769.1899999995</v>
      </c>
      <c r="Q1722" s="51">
        <f t="shared" si="27"/>
        <v>2.5999999999999998E-4</v>
      </c>
      <c r="R1722" s="51"/>
    </row>
    <row r="1723" spans="1:18" outlineLevel="3">
      <c r="A1723" s="48">
        <v>1722</v>
      </c>
      <c r="B1723" s="48">
        <v>4</v>
      </c>
      <c r="C1723" s="48" t="s">
        <v>3649</v>
      </c>
      <c r="D1723" s="48" t="s">
        <v>3649</v>
      </c>
      <c r="E1723" s="48" t="s">
        <v>2087</v>
      </c>
      <c r="F1723" s="48" t="s">
        <v>2088</v>
      </c>
      <c r="G1723" s="48" t="s">
        <v>24</v>
      </c>
      <c r="H1723" s="48" t="s">
        <v>40</v>
      </c>
      <c r="I1723" s="48" t="s">
        <v>3620</v>
      </c>
      <c r="J1723" s="48"/>
      <c r="K1723" s="48" t="s">
        <v>3650</v>
      </c>
      <c r="L1723" s="48" t="s">
        <v>3649</v>
      </c>
      <c r="M1723" s="48" t="s">
        <v>3630</v>
      </c>
      <c r="N1723" s="48" t="s">
        <v>22</v>
      </c>
      <c r="O1723" s="49">
        <v>5542899.3913359996</v>
      </c>
      <c r="P1723" s="50">
        <v>8291512.3399999999</v>
      </c>
      <c r="Q1723" s="51">
        <f t="shared" si="27"/>
        <v>2.43E-4</v>
      </c>
      <c r="R1723" s="51"/>
    </row>
    <row r="1724" spans="1:18" outlineLevel="3">
      <c r="A1724" s="48">
        <v>1723</v>
      </c>
      <c r="B1724" s="48">
        <v>4</v>
      </c>
      <c r="C1724" s="48" t="s">
        <v>3651</v>
      </c>
      <c r="D1724" s="48" t="s">
        <v>3651</v>
      </c>
      <c r="E1724" s="48" t="s">
        <v>2087</v>
      </c>
      <c r="F1724" s="48" t="s">
        <v>2088</v>
      </c>
      <c r="G1724" s="48" t="s">
        <v>24</v>
      </c>
      <c r="H1724" s="48" t="s">
        <v>40</v>
      </c>
      <c r="I1724" s="48" t="s">
        <v>3620</v>
      </c>
      <c r="J1724" s="48"/>
      <c r="K1724" s="48" t="s">
        <v>3652</v>
      </c>
      <c r="L1724" s="48" t="s">
        <v>3651</v>
      </c>
      <c r="M1724" s="48" t="s">
        <v>3653</v>
      </c>
      <c r="N1724" s="48" t="s">
        <v>22</v>
      </c>
      <c r="O1724" s="49">
        <v>2852674.0454990002</v>
      </c>
      <c r="P1724" s="50">
        <v>3350465.67</v>
      </c>
      <c r="Q1724" s="51">
        <f t="shared" si="27"/>
        <v>9.7999999999999997E-5</v>
      </c>
      <c r="R1724" s="51"/>
    </row>
    <row r="1725" spans="1:18" outlineLevel="3">
      <c r="A1725" s="48">
        <v>1724</v>
      </c>
      <c r="B1725" s="48">
        <v>4</v>
      </c>
      <c r="C1725" s="48" t="s">
        <v>3654</v>
      </c>
      <c r="D1725" s="48" t="s">
        <v>3654</v>
      </c>
      <c r="E1725" s="48" t="s">
        <v>2087</v>
      </c>
      <c r="F1725" s="48" t="s">
        <v>2088</v>
      </c>
      <c r="G1725" s="48" t="s">
        <v>24</v>
      </c>
      <c r="H1725" s="48" t="s">
        <v>40</v>
      </c>
      <c r="I1725" s="48" t="s">
        <v>3620</v>
      </c>
      <c r="J1725" s="48"/>
      <c r="K1725" s="48" t="s">
        <v>3655</v>
      </c>
      <c r="L1725" s="48" t="s">
        <v>3654</v>
      </c>
      <c r="M1725" s="48" t="s">
        <v>3332</v>
      </c>
      <c r="N1725" s="48" t="s">
        <v>22</v>
      </c>
      <c r="O1725" s="49">
        <v>2312820.7218510001</v>
      </c>
      <c r="P1725" s="50">
        <v>2885475.13</v>
      </c>
      <c r="Q1725" s="51">
        <f t="shared" si="27"/>
        <v>8.3999999999999995E-5</v>
      </c>
      <c r="R1725" s="51"/>
    </row>
    <row r="1726" spans="1:18" outlineLevel="3">
      <c r="A1726" s="48">
        <v>1725</v>
      </c>
      <c r="B1726" s="48">
        <v>4</v>
      </c>
      <c r="C1726" s="48" t="s">
        <v>3656</v>
      </c>
      <c r="D1726" s="48" t="s">
        <v>3656</v>
      </c>
      <c r="E1726" s="48" t="s">
        <v>2087</v>
      </c>
      <c r="F1726" s="48" t="s">
        <v>2088</v>
      </c>
      <c r="G1726" s="48" t="s">
        <v>24</v>
      </c>
      <c r="H1726" s="48" t="s">
        <v>40</v>
      </c>
      <c r="I1726" s="48" t="s">
        <v>3620</v>
      </c>
      <c r="J1726" s="48"/>
      <c r="K1726" s="48" t="s">
        <v>3657</v>
      </c>
      <c r="L1726" s="48" t="s">
        <v>3656</v>
      </c>
      <c r="M1726" s="48" t="s">
        <v>195</v>
      </c>
      <c r="N1726" s="48" t="s">
        <v>22</v>
      </c>
      <c r="O1726" s="49">
        <v>1548292.622672</v>
      </c>
      <c r="P1726" s="50">
        <v>2296396.65</v>
      </c>
      <c r="Q1726" s="51">
        <f t="shared" si="27"/>
        <v>6.7000000000000002E-5</v>
      </c>
      <c r="R1726" s="51"/>
    </row>
    <row r="1727" spans="1:18" outlineLevel="3">
      <c r="A1727" s="48">
        <v>1726</v>
      </c>
      <c r="B1727" s="48">
        <v>4</v>
      </c>
      <c r="C1727" s="48" t="s">
        <v>3658</v>
      </c>
      <c r="D1727" s="48" t="s">
        <v>3658</v>
      </c>
      <c r="E1727" s="48" t="s">
        <v>2087</v>
      </c>
      <c r="F1727" s="48" t="s">
        <v>2088</v>
      </c>
      <c r="G1727" s="48" t="s">
        <v>24</v>
      </c>
      <c r="H1727" s="48" t="s">
        <v>40</v>
      </c>
      <c r="I1727" s="48" t="s">
        <v>3620</v>
      </c>
      <c r="J1727" s="48"/>
      <c r="K1727" s="48" t="s">
        <v>3659</v>
      </c>
      <c r="L1727" s="48" t="s">
        <v>3658</v>
      </c>
      <c r="M1727" s="48" t="s">
        <v>161</v>
      </c>
      <c r="N1727" s="48" t="s">
        <v>22</v>
      </c>
      <c r="O1727" s="49">
        <v>1873880.9805020001</v>
      </c>
      <c r="P1727" s="50">
        <v>2095935.88</v>
      </c>
      <c r="Q1727" s="51">
        <f t="shared" si="27"/>
        <v>6.0999999999999999E-5</v>
      </c>
      <c r="R1727" s="51"/>
    </row>
    <row r="1728" spans="1:18" outlineLevel="3">
      <c r="A1728" s="48">
        <v>1727</v>
      </c>
      <c r="B1728" s="48">
        <v>4</v>
      </c>
      <c r="C1728" s="48" t="s">
        <v>3660</v>
      </c>
      <c r="D1728" s="48" t="s">
        <v>3660</v>
      </c>
      <c r="E1728" s="48" t="s">
        <v>2087</v>
      </c>
      <c r="F1728" s="48" t="s">
        <v>2088</v>
      </c>
      <c r="G1728" s="48" t="s">
        <v>24</v>
      </c>
      <c r="H1728" s="48" t="s">
        <v>40</v>
      </c>
      <c r="I1728" s="48" t="s">
        <v>3620</v>
      </c>
      <c r="J1728" s="48"/>
      <c r="K1728" s="48" t="s">
        <v>3661</v>
      </c>
      <c r="L1728" s="48" t="s">
        <v>3660</v>
      </c>
      <c r="M1728" s="48" t="s">
        <v>350</v>
      </c>
      <c r="N1728" s="48" t="s">
        <v>22</v>
      </c>
      <c r="O1728" s="49">
        <v>1360115.7542659999</v>
      </c>
      <c r="P1728" s="50">
        <v>1637851.39</v>
      </c>
      <c r="Q1728" s="51">
        <f t="shared" si="27"/>
        <v>4.8000000000000001E-5</v>
      </c>
      <c r="R1728" s="51"/>
    </row>
    <row r="1729" spans="1:18" outlineLevel="3">
      <c r="A1729" s="48">
        <v>1728</v>
      </c>
      <c r="B1729" s="48">
        <v>4</v>
      </c>
      <c r="C1729" s="48" t="s">
        <v>3662</v>
      </c>
      <c r="D1729" s="48" t="s">
        <v>3662</v>
      </c>
      <c r="E1729" s="48" t="s">
        <v>2087</v>
      </c>
      <c r="F1729" s="48" t="s">
        <v>2088</v>
      </c>
      <c r="G1729" s="48" t="s">
        <v>24</v>
      </c>
      <c r="H1729" s="48" t="s">
        <v>40</v>
      </c>
      <c r="I1729" s="48" t="s">
        <v>3620</v>
      </c>
      <c r="J1729" s="48"/>
      <c r="K1729" s="48" t="s">
        <v>3663</v>
      </c>
      <c r="L1729" s="48" t="s">
        <v>3662</v>
      </c>
      <c r="M1729" s="48" t="s">
        <v>195</v>
      </c>
      <c r="N1729" s="48" t="s">
        <v>22</v>
      </c>
      <c r="O1729" s="49">
        <v>706923.98716500006</v>
      </c>
      <c r="P1729" s="50">
        <v>1523647.41</v>
      </c>
      <c r="Q1729" s="51">
        <f t="shared" si="27"/>
        <v>4.5000000000000003E-5</v>
      </c>
      <c r="R1729" s="51"/>
    </row>
    <row r="1730" spans="1:18" outlineLevel="3">
      <c r="A1730" s="48">
        <v>1729</v>
      </c>
      <c r="B1730" s="48">
        <v>4</v>
      </c>
      <c r="C1730" s="48" t="s">
        <v>3664</v>
      </c>
      <c r="D1730" s="48" t="s">
        <v>3664</v>
      </c>
      <c r="E1730" s="48" t="s">
        <v>2087</v>
      </c>
      <c r="F1730" s="48" t="s">
        <v>2088</v>
      </c>
      <c r="G1730" s="48" t="s">
        <v>24</v>
      </c>
      <c r="H1730" s="48" t="s">
        <v>40</v>
      </c>
      <c r="I1730" s="48" t="s">
        <v>3620</v>
      </c>
      <c r="J1730" s="48"/>
      <c r="K1730" s="48" t="s">
        <v>3665</v>
      </c>
      <c r="L1730" s="48" t="s">
        <v>3664</v>
      </c>
      <c r="M1730" s="48" t="s">
        <v>195</v>
      </c>
      <c r="N1730" s="48" t="s">
        <v>22</v>
      </c>
      <c r="O1730" s="49">
        <v>696017.43229200004</v>
      </c>
      <c r="P1730" s="50">
        <v>981468.1</v>
      </c>
      <c r="Q1730" s="51">
        <f t="shared" si="27"/>
        <v>2.9E-5</v>
      </c>
      <c r="R1730" s="51"/>
    </row>
    <row r="1731" spans="1:18" outlineLevel="3">
      <c r="A1731" s="48">
        <v>1730</v>
      </c>
      <c r="B1731" s="48">
        <v>4</v>
      </c>
      <c r="C1731" s="48" t="s">
        <v>3666</v>
      </c>
      <c r="D1731" s="48" t="s">
        <v>3666</v>
      </c>
      <c r="E1731" s="48" t="s">
        <v>2087</v>
      </c>
      <c r="F1731" s="48" t="s">
        <v>2088</v>
      </c>
      <c r="G1731" s="48" t="s">
        <v>24</v>
      </c>
      <c r="H1731" s="48" t="s">
        <v>40</v>
      </c>
      <c r="I1731" s="48" t="s">
        <v>3620</v>
      </c>
      <c r="J1731" s="48"/>
      <c r="K1731" s="48" t="s">
        <v>3667</v>
      </c>
      <c r="L1731" s="48" t="s">
        <v>3666</v>
      </c>
      <c r="M1731" s="48" t="s">
        <v>195</v>
      </c>
      <c r="N1731" s="48" t="s">
        <v>22</v>
      </c>
      <c r="O1731" s="49">
        <v>521929.68517299998</v>
      </c>
      <c r="P1731" s="50">
        <v>695544.38</v>
      </c>
      <c r="Q1731" s="51">
        <f t="shared" si="27"/>
        <v>2.0000000000000002E-5</v>
      </c>
      <c r="R1731" s="51"/>
    </row>
    <row r="1732" spans="1:18" outlineLevel="3">
      <c r="A1732" s="48">
        <v>1731</v>
      </c>
      <c r="B1732" s="48">
        <v>4</v>
      </c>
      <c r="C1732" s="48" t="s">
        <v>3668</v>
      </c>
      <c r="D1732" s="48" t="s">
        <v>3668</v>
      </c>
      <c r="E1732" s="48" t="s">
        <v>2087</v>
      </c>
      <c r="F1732" s="48" t="s">
        <v>2088</v>
      </c>
      <c r="G1732" s="48" t="s">
        <v>24</v>
      </c>
      <c r="H1732" s="48" t="s">
        <v>40</v>
      </c>
      <c r="I1732" s="48" t="s">
        <v>3620</v>
      </c>
      <c r="J1732" s="48"/>
      <c r="K1732" s="48" t="s">
        <v>3669</v>
      </c>
      <c r="L1732" s="48" t="s">
        <v>3668</v>
      </c>
      <c r="M1732" s="48" t="s">
        <v>185</v>
      </c>
      <c r="N1732" s="48" t="s">
        <v>22</v>
      </c>
      <c r="O1732" s="49">
        <v>255312.94843600001</v>
      </c>
      <c r="P1732" s="50">
        <v>633022.92000000004</v>
      </c>
      <c r="Q1732" s="51">
        <f t="shared" si="27"/>
        <v>1.9000000000000001E-5</v>
      </c>
      <c r="R1732" s="51"/>
    </row>
    <row r="1733" spans="1:18" outlineLevel="3">
      <c r="A1733" s="48">
        <v>1732</v>
      </c>
      <c r="B1733" s="48">
        <v>4</v>
      </c>
      <c r="C1733" s="48" t="s">
        <v>3670</v>
      </c>
      <c r="D1733" s="48" t="s">
        <v>3670</v>
      </c>
      <c r="E1733" s="48" t="s">
        <v>2087</v>
      </c>
      <c r="F1733" s="48" t="s">
        <v>2088</v>
      </c>
      <c r="G1733" s="48" t="s">
        <v>24</v>
      </c>
      <c r="H1733" s="48" t="s">
        <v>40</v>
      </c>
      <c r="I1733" s="48" t="s">
        <v>3620</v>
      </c>
      <c r="J1733" s="48"/>
      <c r="K1733" s="48" t="s">
        <v>3671</v>
      </c>
      <c r="L1733" s="48" t="s">
        <v>3670</v>
      </c>
      <c r="M1733" s="48" t="s">
        <v>387</v>
      </c>
      <c r="N1733" s="48" t="s">
        <v>22</v>
      </c>
      <c r="O1733" s="49">
        <v>417844.36739500001</v>
      </c>
      <c r="P1733" s="50">
        <v>537063.72</v>
      </c>
      <c r="Q1733" s="51">
        <f t="shared" si="27"/>
        <v>1.5999999999999999E-5</v>
      </c>
      <c r="R1733" s="51"/>
    </row>
    <row r="1734" spans="1:18" outlineLevel="3">
      <c r="A1734" s="48">
        <v>1733</v>
      </c>
      <c r="B1734" s="48">
        <v>4</v>
      </c>
      <c r="C1734" s="48" t="s">
        <v>3672</v>
      </c>
      <c r="D1734" s="48" t="s">
        <v>3672</v>
      </c>
      <c r="E1734" s="48" t="s">
        <v>2087</v>
      </c>
      <c r="F1734" s="48" t="s">
        <v>2088</v>
      </c>
      <c r="G1734" s="48" t="s">
        <v>24</v>
      </c>
      <c r="H1734" s="48" t="s">
        <v>40</v>
      </c>
      <c r="I1734" s="48" t="s">
        <v>3620</v>
      </c>
      <c r="J1734" s="48"/>
      <c r="K1734" s="48" t="s">
        <v>3673</v>
      </c>
      <c r="L1734" s="48" t="s">
        <v>3672</v>
      </c>
      <c r="M1734" s="48" t="s">
        <v>3674</v>
      </c>
      <c r="N1734" s="48" t="s">
        <v>22</v>
      </c>
      <c r="O1734" s="49">
        <v>53127.11</v>
      </c>
      <c r="P1734" s="50">
        <v>69389.320000000007</v>
      </c>
      <c r="Q1734" s="51">
        <f t="shared" si="27"/>
        <v>1.9999999999999999E-6</v>
      </c>
      <c r="R1734" s="51"/>
    </row>
    <row r="1735" spans="1:18" outlineLevel="3">
      <c r="A1735" s="48">
        <v>1734</v>
      </c>
      <c r="B1735" s="48">
        <v>4</v>
      </c>
      <c r="C1735" s="48" t="s">
        <v>3675</v>
      </c>
      <c r="D1735" s="48" t="s">
        <v>3675</v>
      </c>
      <c r="E1735" s="48" t="s">
        <v>2087</v>
      </c>
      <c r="F1735" s="48" t="s">
        <v>2088</v>
      </c>
      <c r="G1735" s="48" t="s">
        <v>24</v>
      </c>
      <c r="H1735" s="48" t="s">
        <v>40</v>
      </c>
      <c r="I1735" s="48" t="s">
        <v>3620</v>
      </c>
      <c r="J1735" s="48"/>
      <c r="K1735" s="48" t="s">
        <v>3676</v>
      </c>
      <c r="L1735" s="48" t="s">
        <v>3675</v>
      </c>
      <c r="M1735" s="48" t="s">
        <v>182</v>
      </c>
      <c r="N1735" s="48" t="s">
        <v>22</v>
      </c>
      <c r="O1735" s="49">
        <v>1047.2334800000001</v>
      </c>
      <c r="P1735" s="50">
        <v>854.96</v>
      </c>
      <c r="Q1735" s="51">
        <f t="shared" si="27"/>
        <v>0</v>
      </c>
      <c r="R1735" s="51"/>
    </row>
    <row r="1736" spans="1:18" ht="14.25" outlineLevel="3">
      <c r="A1736" s="8">
        <v>1735</v>
      </c>
      <c r="B1736" s="8">
        <v>4</v>
      </c>
      <c r="C1736" s="8" t="s">
        <v>3677</v>
      </c>
      <c r="D1736" s="8" t="s">
        <v>3677</v>
      </c>
      <c r="E1736" s="8" t="s">
        <v>2087</v>
      </c>
      <c r="F1736" s="8" t="s">
        <v>2088</v>
      </c>
      <c r="G1736" s="8" t="s">
        <v>19</v>
      </c>
      <c r="H1736" s="8" t="s">
        <v>3678</v>
      </c>
      <c r="I1736" s="8" t="s">
        <v>3679</v>
      </c>
      <c r="J1736" s="8"/>
      <c r="K1736" s="8" t="s">
        <v>3680</v>
      </c>
      <c r="L1736" s="8" t="s">
        <v>3677</v>
      </c>
      <c r="M1736" s="8" t="s">
        <v>43</v>
      </c>
      <c r="N1736" s="8" t="s">
        <v>22</v>
      </c>
      <c r="O1736" s="43"/>
      <c r="P1736" s="36">
        <f>SUBTOTAL(9,P1737:P2703)</f>
        <v>9158770722.5499897</v>
      </c>
      <c r="Q1736" s="9">
        <f t="shared" si="27"/>
        <v>0.26796799999999998</v>
      </c>
      <c r="R1736" s="9"/>
    </row>
    <row r="1737" spans="1:18" outlineLevel="4">
      <c r="A1737" s="59">
        <v>1736</v>
      </c>
      <c r="B1737" s="59">
        <v>5</v>
      </c>
      <c r="C1737" s="59" t="s">
        <v>3677</v>
      </c>
      <c r="D1737" s="59" t="s">
        <v>3681</v>
      </c>
      <c r="E1737" s="59" t="s">
        <v>18</v>
      </c>
      <c r="F1737" s="59" t="s">
        <v>18</v>
      </c>
      <c r="G1737" s="59" t="s">
        <v>19</v>
      </c>
      <c r="H1737" s="59" t="s">
        <v>18</v>
      </c>
      <c r="I1737" s="59" t="s">
        <v>18</v>
      </c>
      <c r="J1737" s="59"/>
      <c r="K1737" s="59" t="s">
        <v>3682</v>
      </c>
      <c r="L1737" s="59" t="s">
        <v>21</v>
      </c>
      <c r="M1737" s="59"/>
      <c r="N1737" s="59" t="s">
        <v>22</v>
      </c>
      <c r="O1737" s="60">
        <v>224338660.41999999</v>
      </c>
      <c r="P1737" s="61">
        <f>SUBTOTAL(9,P1738)</f>
        <v>224338660.41999999</v>
      </c>
      <c r="Q1737" s="62">
        <f t="shared" si="27"/>
        <v>6.5640000000000004E-3</v>
      </c>
      <c r="R1737" s="62">
        <f>ROUND(P1737/$P$1736,6)</f>
        <v>2.4493999999999998E-2</v>
      </c>
    </row>
    <row r="1738" spans="1:18" outlineLevel="5">
      <c r="A1738" s="26">
        <v>1737</v>
      </c>
      <c r="B1738" s="26">
        <v>6</v>
      </c>
      <c r="C1738" s="26" t="s">
        <v>3677</v>
      </c>
      <c r="D1738" s="26" t="s">
        <v>3684</v>
      </c>
      <c r="E1738" s="26" t="s">
        <v>18</v>
      </c>
      <c r="F1738" s="26" t="s">
        <v>18</v>
      </c>
      <c r="G1738" s="26" t="s">
        <v>24</v>
      </c>
      <c r="H1738" s="26" t="s">
        <v>18</v>
      </c>
      <c r="I1738" s="26" t="s">
        <v>18</v>
      </c>
      <c r="J1738" s="26"/>
      <c r="K1738" s="26" t="s">
        <v>25</v>
      </c>
      <c r="L1738" s="26" t="s">
        <v>26</v>
      </c>
      <c r="M1738" s="26" t="s">
        <v>27</v>
      </c>
      <c r="N1738" s="26" t="s">
        <v>22</v>
      </c>
      <c r="O1738" s="44">
        <v>224338660.41999999</v>
      </c>
      <c r="P1738" s="40">
        <v>224338660.41999999</v>
      </c>
      <c r="Q1738" s="39">
        <f t="shared" si="27"/>
        <v>6.5640000000000004E-3</v>
      </c>
      <c r="R1738" s="39">
        <f>P1738/P1737</f>
        <v>1</v>
      </c>
    </row>
    <row r="1739" spans="1:18" outlineLevel="4">
      <c r="A1739" s="59">
        <v>1738</v>
      </c>
      <c r="B1739" s="59">
        <v>5</v>
      </c>
      <c r="C1739" s="59" t="s">
        <v>3677</v>
      </c>
      <c r="D1739" s="59" t="s">
        <v>3685</v>
      </c>
      <c r="E1739" s="59" t="s">
        <v>18</v>
      </c>
      <c r="F1739" s="59" t="s">
        <v>39</v>
      </c>
      <c r="G1739" s="59" t="s">
        <v>19</v>
      </c>
      <c r="H1739" s="59" t="s">
        <v>40</v>
      </c>
      <c r="I1739" s="59" t="s">
        <v>18</v>
      </c>
      <c r="J1739" s="59"/>
      <c r="K1739" s="59" t="s">
        <v>41</v>
      </c>
      <c r="L1739" s="59" t="s">
        <v>42</v>
      </c>
      <c r="M1739" s="59" t="s">
        <v>43</v>
      </c>
      <c r="N1739" s="59" t="s">
        <v>22</v>
      </c>
      <c r="O1739" s="60">
        <v>12094.07</v>
      </c>
      <c r="P1739" s="61">
        <f>SUBTOTAL(9,P1740)</f>
        <v>12094.07</v>
      </c>
      <c r="Q1739" s="62">
        <f t="shared" si="27"/>
        <v>0</v>
      </c>
      <c r="R1739" s="62">
        <f>ROUND(P1739/$P$1736,6)</f>
        <v>9.9999999999999995E-7</v>
      </c>
    </row>
    <row r="1740" spans="1:18" outlineLevel="5">
      <c r="A1740" s="26">
        <v>1739</v>
      </c>
      <c r="B1740" s="26">
        <v>6</v>
      </c>
      <c r="C1740" s="26" t="s">
        <v>3677</v>
      </c>
      <c r="D1740" s="26" t="s">
        <v>3686</v>
      </c>
      <c r="E1740" s="26" t="s">
        <v>18</v>
      </c>
      <c r="F1740" s="26" t="s">
        <v>18</v>
      </c>
      <c r="G1740" s="26" t="s">
        <v>24</v>
      </c>
      <c r="H1740" s="26" t="s">
        <v>18</v>
      </c>
      <c r="I1740" s="26" t="s">
        <v>18</v>
      </c>
      <c r="J1740" s="26"/>
      <c r="K1740" s="26" t="s">
        <v>25</v>
      </c>
      <c r="L1740" s="26" t="s">
        <v>26</v>
      </c>
      <c r="M1740" s="26" t="s">
        <v>27</v>
      </c>
      <c r="N1740" s="26" t="s">
        <v>22</v>
      </c>
      <c r="O1740" s="44">
        <v>12094.07</v>
      </c>
      <c r="P1740" s="40">
        <v>12094.07</v>
      </c>
      <c r="Q1740" s="39">
        <f t="shared" si="27"/>
        <v>0</v>
      </c>
      <c r="R1740" s="39">
        <f>P1740/P1739</f>
        <v>1</v>
      </c>
    </row>
    <row r="1741" spans="1:18" outlineLevel="4">
      <c r="A1741" s="59">
        <v>1740</v>
      </c>
      <c r="B1741" s="59">
        <v>5</v>
      </c>
      <c r="C1741" s="59" t="s">
        <v>3677</v>
      </c>
      <c r="D1741" s="59" t="s">
        <v>3687</v>
      </c>
      <c r="E1741" s="59" t="s">
        <v>18</v>
      </c>
      <c r="F1741" s="59" t="s">
        <v>39</v>
      </c>
      <c r="G1741" s="59" t="s">
        <v>24</v>
      </c>
      <c r="H1741" s="59" t="s">
        <v>40</v>
      </c>
      <c r="I1741" s="59" t="s">
        <v>18</v>
      </c>
      <c r="J1741" s="59"/>
      <c r="K1741" s="59" t="s">
        <v>67</v>
      </c>
      <c r="L1741" s="59" t="s">
        <v>66</v>
      </c>
      <c r="M1741" s="59" t="s">
        <v>68</v>
      </c>
      <c r="N1741" s="59" t="s">
        <v>22</v>
      </c>
      <c r="O1741" s="60">
        <v>40276788.483281001</v>
      </c>
      <c r="P1741" s="61">
        <v>40633640.829999998</v>
      </c>
      <c r="Q1741" s="62">
        <f t="shared" si="27"/>
        <v>1.189E-3</v>
      </c>
      <c r="R1741" s="62">
        <f t="shared" ref="R1741:R1752" si="28">ROUND(P1741/$P$1736,6)</f>
        <v>4.437E-3</v>
      </c>
    </row>
    <row r="1742" spans="1:18" outlineLevel="4">
      <c r="A1742" s="59">
        <v>1741</v>
      </c>
      <c r="B1742" s="59">
        <v>5</v>
      </c>
      <c r="C1742" s="59" t="s">
        <v>3677</v>
      </c>
      <c r="D1742" s="59" t="s">
        <v>3688</v>
      </c>
      <c r="E1742" s="59" t="s">
        <v>18</v>
      </c>
      <c r="F1742" s="59" t="s">
        <v>39</v>
      </c>
      <c r="G1742" s="59" t="s">
        <v>24</v>
      </c>
      <c r="H1742" s="59" t="s">
        <v>40</v>
      </c>
      <c r="I1742" s="59" t="s">
        <v>18</v>
      </c>
      <c r="J1742" s="59"/>
      <c r="K1742" s="59" t="s">
        <v>55</v>
      </c>
      <c r="L1742" s="59" t="s">
        <v>54</v>
      </c>
      <c r="M1742" s="59" t="s">
        <v>56</v>
      </c>
      <c r="N1742" s="59" t="s">
        <v>22</v>
      </c>
      <c r="O1742" s="60">
        <v>13171788.065753</v>
      </c>
      <c r="P1742" s="61">
        <v>13393074.109999999</v>
      </c>
      <c r="Q1742" s="62">
        <f t="shared" ref="Q1742:Q1805" si="29">ROUND(P1742/$P$2,6)</f>
        <v>3.9199999999999999E-4</v>
      </c>
      <c r="R1742" s="62">
        <f t="shared" si="28"/>
        <v>1.462E-3</v>
      </c>
    </row>
    <row r="1743" spans="1:18" outlineLevel="4">
      <c r="A1743" s="59">
        <v>1742</v>
      </c>
      <c r="B1743" s="59">
        <v>5</v>
      </c>
      <c r="C1743" s="59" t="s">
        <v>3677</v>
      </c>
      <c r="D1743" s="59" t="s">
        <v>3689</v>
      </c>
      <c r="E1743" s="59" t="s">
        <v>18</v>
      </c>
      <c r="F1743" s="59" t="s">
        <v>39</v>
      </c>
      <c r="G1743" s="59" t="s">
        <v>24</v>
      </c>
      <c r="H1743" s="59" t="s">
        <v>40</v>
      </c>
      <c r="I1743" s="59" t="s">
        <v>18</v>
      </c>
      <c r="J1743" s="59"/>
      <c r="K1743" s="59" t="s">
        <v>52</v>
      </c>
      <c r="L1743" s="59" t="s">
        <v>51</v>
      </c>
      <c r="M1743" s="59" t="s">
        <v>53</v>
      </c>
      <c r="N1743" s="59" t="s">
        <v>22</v>
      </c>
      <c r="O1743" s="60">
        <v>10122706.014959</v>
      </c>
      <c r="P1743" s="61">
        <v>10605559.09</v>
      </c>
      <c r="Q1743" s="62">
        <f t="shared" si="29"/>
        <v>3.1E-4</v>
      </c>
      <c r="R1743" s="62">
        <f t="shared" si="28"/>
        <v>1.158E-3</v>
      </c>
    </row>
    <row r="1744" spans="1:18" outlineLevel="4">
      <c r="A1744" s="59">
        <v>1743</v>
      </c>
      <c r="B1744" s="59">
        <v>5</v>
      </c>
      <c r="C1744" s="59" t="s">
        <v>3677</v>
      </c>
      <c r="D1744" s="59" t="s">
        <v>3690</v>
      </c>
      <c r="E1744" s="59" t="s">
        <v>18</v>
      </c>
      <c r="F1744" s="59" t="s">
        <v>39</v>
      </c>
      <c r="G1744" s="59" t="s">
        <v>24</v>
      </c>
      <c r="H1744" s="59" t="s">
        <v>40</v>
      </c>
      <c r="I1744" s="59" t="s">
        <v>18</v>
      </c>
      <c r="J1744" s="59"/>
      <c r="K1744" s="59" t="s">
        <v>49</v>
      </c>
      <c r="L1744" s="59" t="s">
        <v>48</v>
      </c>
      <c r="M1744" s="59" t="s">
        <v>50</v>
      </c>
      <c r="N1744" s="59" t="s">
        <v>22</v>
      </c>
      <c r="O1744" s="60">
        <v>3988922.4720680001</v>
      </c>
      <c r="P1744" s="61">
        <v>4226422.92</v>
      </c>
      <c r="Q1744" s="62">
        <f t="shared" si="29"/>
        <v>1.2400000000000001E-4</v>
      </c>
      <c r="R1744" s="62">
        <f t="shared" si="28"/>
        <v>4.6099999999999998E-4</v>
      </c>
    </row>
    <row r="1745" spans="1:18" outlineLevel="4">
      <c r="A1745" s="59">
        <v>1744</v>
      </c>
      <c r="B1745" s="59">
        <v>5</v>
      </c>
      <c r="C1745" s="59" t="s">
        <v>3677</v>
      </c>
      <c r="D1745" s="59" t="s">
        <v>3691</v>
      </c>
      <c r="E1745" s="59" t="s">
        <v>18</v>
      </c>
      <c r="F1745" s="59" t="s">
        <v>39</v>
      </c>
      <c r="G1745" s="59" t="s">
        <v>24</v>
      </c>
      <c r="H1745" s="59" t="s">
        <v>40</v>
      </c>
      <c r="I1745" s="59" t="s">
        <v>18</v>
      </c>
      <c r="J1745" s="59"/>
      <c r="K1745" s="59" t="s">
        <v>3692</v>
      </c>
      <c r="L1745" s="59" t="s">
        <v>3693</v>
      </c>
      <c r="M1745" s="59" t="s">
        <v>62</v>
      </c>
      <c r="N1745" s="59" t="s">
        <v>22</v>
      </c>
      <c r="O1745" s="60">
        <v>3440954.1626869999</v>
      </c>
      <c r="P1745" s="61">
        <v>3350801.16</v>
      </c>
      <c r="Q1745" s="62">
        <f t="shared" si="29"/>
        <v>9.7999999999999997E-5</v>
      </c>
      <c r="R1745" s="62">
        <f t="shared" si="28"/>
        <v>3.6600000000000001E-4</v>
      </c>
    </row>
    <row r="1746" spans="1:18" outlineLevel="4">
      <c r="A1746" s="59">
        <v>1745</v>
      </c>
      <c r="B1746" s="59">
        <v>5</v>
      </c>
      <c r="C1746" s="59" t="s">
        <v>3677</v>
      </c>
      <c r="D1746" s="59" t="s">
        <v>3694</v>
      </c>
      <c r="E1746" s="59" t="s">
        <v>18</v>
      </c>
      <c r="F1746" s="59" t="s">
        <v>39</v>
      </c>
      <c r="G1746" s="59" t="s">
        <v>24</v>
      </c>
      <c r="H1746" s="59" t="s">
        <v>40</v>
      </c>
      <c r="I1746" s="59" t="s">
        <v>18</v>
      </c>
      <c r="J1746" s="59"/>
      <c r="K1746" s="59" t="s">
        <v>61</v>
      </c>
      <c r="L1746" s="59" t="s">
        <v>60</v>
      </c>
      <c r="M1746" s="59" t="s">
        <v>62</v>
      </c>
      <c r="N1746" s="59" t="s">
        <v>22</v>
      </c>
      <c r="O1746" s="60">
        <v>788367.64524400001</v>
      </c>
      <c r="P1746" s="61">
        <v>811908.3</v>
      </c>
      <c r="Q1746" s="62">
        <f t="shared" si="29"/>
        <v>2.4000000000000001E-5</v>
      </c>
      <c r="R1746" s="62">
        <f t="shared" si="28"/>
        <v>8.8999999999999995E-5</v>
      </c>
    </row>
    <row r="1747" spans="1:18" outlineLevel="4">
      <c r="A1747" s="59">
        <v>1746</v>
      </c>
      <c r="B1747" s="59">
        <v>5</v>
      </c>
      <c r="C1747" s="59" t="s">
        <v>3677</v>
      </c>
      <c r="D1747" s="59" t="s">
        <v>3695</v>
      </c>
      <c r="E1747" s="59" t="s">
        <v>18</v>
      </c>
      <c r="F1747" s="59" t="s">
        <v>39</v>
      </c>
      <c r="G1747" s="59" t="s">
        <v>24</v>
      </c>
      <c r="H1747" s="59" t="s">
        <v>40</v>
      </c>
      <c r="I1747" s="59" t="s">
        <v>18</v>
      </c>
      <c r="J1747" s="59"/>
      <c r="K1747" s="59" t="s">
        <v>3347</v>
      </c>
      <c r="L1747" s="59" t="s">
        <v>3348</v>
      </c>
      <c r="M1747" s="59" t="s">
        <v>68</v>
      </c>
      <c r="N1747" s="59" t="s">
        <v>22</v>
      </c>
      <c r="O1747" s="60">
        <v>580026.03413100005</v>
      </c>
      <c r="P1747" s="61">
        <v>598198.25</v>
      </c>
      <c r="Q1747" s="62">
        <f t="shared" si="29"/>
        <v>1.8E-5</v>
      </c>
      <c r="R1747" s="62">
        <f t="shared" si="28"/>
        <v>6.4999999999999994E-5</v>
      </c>
    </row>
    <row r="1748" spans="1:18" outlineLevel="4">
      <c r="A1748" s="59">
        <v>1747</v>
      </c>
      <c r="B1748" s="59">
        <v>5</v>
      </c>
      <c r="C1748" s="59" t="s">
        <v>3677</v>
      </c>
      <c r="D1748" s="59" t="s">
        <v>3696</v>
      </c>
      <c r="E1748" s="59" t="s">
        <v>18</v>
      </c>
      <c r="F1748" s="59" t="s">
        <v>39</v>
      </c>
      <c r="G1748" s="59" t="s">
        <v>24</v>
      </c>
      <c r="H1748" s="59" t="s">
        <v>40</v>
      </c>
      <c r="I1748" s="59" t="s">
        <v>18</v>
      </c>
      <c r="J1748" s="59"/>
      <c r="K1748" s="59" t="s">
        <v>58</v>
      </c>
      <c r="L1748" s="59" t="s">
        <v>57</v>
      </c>
      <c r="M1748" s="59" t="s">
        <v>59</v>
      </c>
      <c r="N1748" s="59" t="s">
        <v>22</v>
      </c>
      <c r="O1748" s="60">
        <v>172573.01132799999</v>
      </c>
      <c r="P1748" s="61">
        <v>173539.42</v>
      </c>
      <c r="Q1748" s="62">
        <f t="shared" si="29"/>
        <v>5.0000000000000004E-6</v>
      </c>
      <c r="R1748" s="62">
        <f t="shared" si="28"/>
        <v>1.9000000000000001E-5</v>
      </c>
    </row>
    <row r="1749" spans="1:18" outlineLevel="4">
      <c r="A1749" s="59">
        <v>1748</v>
      </c>
      <c r="B1749" s="59">
        <v>5</v>
      </c>
      <c r="C1749" s="59" t="s">
        <v>3677</v>
      </c>
      <c r="D1749" s="59" t="s">
        <v>3697</v>
      </c>
      <c r="E1749" s="59" t="s">
        <v>18</v>
      </c>
      <c r="F1749" s="59" t="s">
        <v>39</v>
      </c>
      <c r="G1749" s="59" t="s">
        <v>24</v>
      </c>
      <c r="H1749" s="59" t="s">
        <v>40</v>
      </c>
      <c r="I1749" s="59" t="s">
        <v>18</v>
      </c>
      <c r="J1749" s="59"/>
      <c r="K1749" s="59" t="s">
        <v>3698</v>
      </c>
      <c r="L1749" s="59" t="s">
        <v>3699</v>
      </c>
      <c r="M1749" s="59" t="s">
        <v>122</v>
      </c>
      <c r="N1749" s="59" t="s">
        <v>22</v>
      </c>
      <c r="O1749" s="60">
        <v>25538.02</v>
      </c>
      <c r="P1749" s="61">
        <v>25538.02</v>
      </c>
      <c r="Q1749" s="62">
        <f t="shared" si="29"/>
        <v>9.9999999999999995E-7</v>
      </c>
      <c r="R1749" s="62">
        <f t="shared" si="28"/>
        <v>3.0000000000000001E-6</v>
      </c>
    </row>
    <row r="1750" spans="1:18" outlineLevel="4">
      <c r="A1750" s="59">
        <v>1749</v>
      </c>
      <c r="B1750" s="59">
        <v>5</v>
      </c>
      <c r="C1750" s="59" t="s">
        <v>3677</v>
      </c>
      <c r="D1750" s="59" t="s">
        <v>3700</v>
      </c>
      <c r="E1750" s="59" t="s">
        <v>18</v>
      </c>
      <c r="F1750" s="59" t="s">
        <v>75</v>
      </c>
      <c r="G1750" s="59" t="s">
        <v>24</v>
      </c>
      <c r="H1750" s="59" t="s">
        <v>76</v>
      </c>
      <c r="I1750" s="59" t="s">
        <v>18</v>
      </c>
      <c r="J1750" s="59" t="s">
        <v>77</v>
      </c>
      <c r="K1750" s="59" t="s">
        <v>78</v>
      </c>
      <c r="L1750" s="59" t="s">
        <v>74</v>
      </c>
      <c r="M1750" s="59" t="s">
        <v>79</v>
      </c>
      <c r="N1750" s="59" t="s">
        <v>22</v>
      </c>
      <c r="O1750" s="60">
        <v>1709896</v>
      </c>
      <c r="P1750" s="61">
        <v>85990669.840000004</v>
      </c>
      <c r="Q1750" s="62">
        <f t="shared" si="29"/>
        <v>2.516E-3</v>
      </c>
      <c r="R1750" s="62">
        <f t="shared" si="28"/>
        <v>9.3889999999999998E-3</v>
      </c>
    </row>
    <row r="1751" spans="1:18" outlineLevel="4">
      <c r="A1751" s="59">
        <v>1750</v>
      </c>
      <c r="B1751" s="59">
        <v>5</v>
      </c>
      <c r="C1751" s="59" t="s">
        <v>3677</v>
      </c>
      <c r="D1751" s="59" t="s">
        <v>3701</v>
      </c>
      <c r="E1751" s="59" t="s">
        <v>18</v>
      </c>
      <c r="F1751" s="59" t="s">
        <v>75</v>
      </c>
      <c r="G1751" s="59" t="s">
        <v>24</v>
      </c>
      <c r="H1751" s="59" t="s">
        <v>76</v>
      </c>
      <c r="I1751" s="59" t="s">
        <v>18</v>
      </c>
      <c r="J1751" s="59" t="s">
        <v>77</v>
      </c>
      <c r="K1751" s="59" t="s">
        <v>81</v>
      </c>
      <c r="L1751" s="59" t="s">
        <v>80</v>
      </c>
      <c r="M1751" s="59" t="s">
        <v>68</v>
      </c>
      <c r="N1751" s="59" t="s">
        <v>22</v>
      </c>
      <c r="O1751" s="60">
        <v>333732</v>
      </c>
      <c r="P1751" s="61">
        <v>33613487.039999999</v>
      </c>
      <c r="Q1751" s="62">
        <f t="shared" si="29"/>
        <v>9.8299999999999993E-4</v>
      </c>
      <c r="R1751" s="62">
        <f t="shared" si="28"/>
        <v>3.6700000000000001E-3</v>
      </c>
    </row>
    <row r="1752" spans="1:18" outlineLevel="4">
      <c r="A1752" s="59">
        <v>1751</v>
      </c>
      <c r="B1752" s="59">
        <v>5</v>
      </c>
      <c r="C1752" s="59" t="s">
        <v>3677</v>
      </c>
      <c r="D1752" s="59" t="s">
        <v>3702</v>
      </c>
      <c r="E1752" s="59" t="s">
        <v>82</v>
      </c>
      <c r="F1752" s="59" t="s">
        <v>83</v>
      </c>
      <c r="G1752" s="59" t="s">
        <v>19</v>
      </c>
      <c r="H1752" s="59" t="s">
        <v>40</v>
      </c>
      <c r="I1752" s="59" t="s">
        <v>84</v>
      </c>
      <c r="J1752" s="59"/>
      <c r="K1752" s="59" t="s">
        <v>85</v>
      </c>
      <c r="L1752" s="59" t="s">
        <v>86</v>
      </c>
      <c r="M1752" s="59" t="s">
        <v>43</v>
      </c>
      <c r="N1752" s="59" t="s">
        <v>22</v>
      </c>
      <c r="O1752" s="60">
        <v>188552741.27829999</v>
      </c>
      <c r="P1752" s="61">
        <f>SUBTOTAL(9,P1753)</f>
        <v>184310304.59999999</v>
      </c>
      <c r="Q1752" s="62">
        <f t="shared" si="29"/>
        <v>5.3930000000000002E-3</v>
      </c>
      <c r="R1752" s="62">
        <f t="shared" si="28"/>
        <v>2.0124E-2</v>
      </c>
    </row>
    <row r="1753" spans="1:18" outlineLevel="5">
      <c r="A1753" s="26">
        <v>1752</v>
      </c>
      <c r="B1753" s="26">
        <v>6</v>
      </c>
      <c r="C1753" s="26" t="s">
        <v>3677</v>
      </c>
      <c r="D1753" s="26" t="s">
        <v>3703</v>
      </c>
      <c r="E1753" s="26" t="s">
        <v>82</v>
      </c>
      <c r="F1753" s="26" t="s">
        <v>83</v>
      </c>
      <c r="G1753" s="26" t="s">
        <v>24</v>
      </c>
      <c r="H1753" s="26" t="s">
        <v>40</v>
      </c>
      <c r="I1753" s="26" t="s">
        <v>84</v>
      </c>
      <c r="J1753" s="26"/>
      <c r="K1753" s="26" t="s">
        <v>88</v>
      </c>
      <c r="L1753" s="26" t="s">
        <v>89</v>
      </c>
      <c r="M1753" s="26" t="s">
        <v>90</v>
      </c>
      <c r="N1753" s="26" t="s">
        <v>22</v>
      </c>
      <c r="O1753" s="44">
        <f>ROUND(P1753/VLOOKUP(L1753,[1]InvRec31122024!A:K,11,0),6)</f>
        <v>196329602.88885599</v>
      </c>
      <c r="P1753" s="40">
        <v>184310304.59999999</v>
      </c>
      <c r="Q1753" s="39">
        <f t="shared" si="29"/>
        <v>5.3930000000000002E-3</v>
      </c>
      <c r="R1753" s="39">
        <f>P1753/P1752</f>
        <v>1</v>
      </c>
    </row>
    <row r="1754" spans="1:18" outlineLevel="4">
      <c r="A1754" s="59">
        <v>1753</v>
      </c>
      <c r="B1754" s="59">
        <v>5</v>
      </c>
      <c r="C1754" s="59" t="s">
        <v>3677</v>
      </c>
      <c r="D1754" s="59" t="s">
        <v>3704</v>
      </c>
      <c r="E1754" s="59" t="s">
        <v>82</v>
      </c>
      <c r="F1754" s="59" t="s">
        <v>83</v>
      </c>
      <c r="G1754" s="59" t="s">
        <v>24</v>
      </c>
      <c r="H1754" s="59" t="s">
        <v>40</v>
      </c>
      <c r="I1754" s="59" t="s">
        <v>84</v>
      </c>
      <c r="J1754" s="59"/>
      <c r="K1754" s="59" t="s">
        <v>92</v>
      </c>
      <c r="L1754" s="59" t="s">
        <v>91</v>
      </c>
      <c r="M1754" s="59" t="s">
        <v>93</v>
      </c>
      <c r="N1754" s="59" t="s">
        <v>22</v>
      </c>
      <c r="O1754" s="60">
        <v>105221105.923583</v>
      </c>
      <c r="P1754" s="61">
        <v>111334452.18000001</v>
      </c>
      <c r="Q1754" s="62">
        <f t="shared" si="29"/>
        <v>3.2569999999999999E-3</v>
      </c>
      <c r="R1754" s="62">
        <f t="shared" ref="R1754:R1811" si="30">ROUND(P1754/$P$1736,6)</f>
        <v>1.2156E-2</v>
      </c>
    </row>
    <row r="1755" spans="1:18" outlineLevel="4">
      <c r="A1755" s="59">
        <v>1754</v>
      </c>
      <c r="B1755" s="59">
        <v>5</v>
      </c>
      <c r="C1755" s="59" t="s">
        <v>3677</v>
      </c>
      <c r="D1755" s="59" t="s">
        <v>3705</v>
      </c>
      <c r="E1755" s="59" t="s">
        <v>82</v>
      </c>
      <c r="F1755" s="59" t="s">
        <v>83</v>
      </c>
      <c r="G1755" s="59" t="s">
        <v>24</v>
      </c>
      <c r="H1755" s="59" t="s">
        <v>40</v>
      </c>
      <c r="I1755" s="59" t="s">
        <v>84</v>
      </c>
      <c r="J1755" s="59"/>
      <c r="K1755" s="59" t="s">
        <v>3706</v>
      </c>
      <c r="L1755" s="59" t="s">
        <v>3707</v>
      </c>
      <c r="M1755" s="59" t="s">
        <v>62</v>
      </c>
      <c r="N1755" s="59" t="s">
        <v>22</v>
      </c>
      <c r="O1755" s="60">
        <v>102962547.050685</v>
      </c>
      <c r="P1755" s="61">
        <v>99245599.099999994</v>
      </c>
      <c r="Q1755" s="62">
        <f t="shared" si="29"/>
        <v>2.9039999999999999E-3</v>
      </c>
      <c r="R1755" s="62">
        <f t="shared" si="30"/>
        <v>1.0836E-2</v>
      </c>
    </row>
    <row r="1756" spans="1:18" outlineLevel="4">
      <c r="A1756" s="59">
        <v>1755</v>
      </c>
      <c r="B1756" s="59">
        <v>5</v>
      </c>
      <c r="C1756" s="59" t="s">
        <v>3677</v>
      </c>
      <c r="D1756" s="59" t="s">
        <v>3708</v>
      </c>
      <c r="E1756" s="59" t="s">
        <v>82</v>
      </c>
      <c r="F1756" s="59" t="s">
        <v>83</v>
      </c>
      <c r="G1756" s="59" t="s">
        <v>24</v>
      </c>
      <c r="H1756" s="59" t="s">
        <v>40</v>
      </c>
      <c r="I1756" s="59" t="s">
        <v>84</v>
      </c>
      <c r="J1756" s="59"/>
      <c r="K1756" s="59" t="s">
        <v>100</v>
      </c>
      <c r="L1756" s="59" t="s">
        <v>99</v>
      </c>
      <c r="M1756" s="59" t="s">
        <v>101</v>
      </c>
      <c r="N1756" s="59" t="s">
        <v>22</v>
      </c>
      <c r="O1756" s="60">
        <v>48970669.012006998</v>
      </c>
      <c r="P1756" s="61">
        <v>57173256.07</v>
      </c>
      <c r="Q1756" s="62">
        <f t="shared" si="29"/>
        <v>1.673E-3</v>
      </c>
      <c r="R1756" s="62">
        <f t="shared" si="30"/>
        <v>6.2420000000000002E-3</v>
      </c>
    </row>
    <row r="1757" spans="1:18" outlineLevel="4">
      <c r="A1757" s="59">
        <v>1756</v>
      </c>
      <c r="B1757" s="59">
        <v>5</v>
      </c>
      <c r="C1757" s="59" t="s">
        <v>3677</v>
      </c>
      <c r="D1757" s="59" t="s">
        <v>3709</v>
      </c>
      <c r="E1757" s="59" t="s">
        <v>82</v>
      </c>
      <c r="F1757" s="59" t="s">
        <v>83</v>
      </c>
      <c r="G1757" s="59" t="s">
        <v>24</v>
      </c>
      <c r="H1757" s="59" t="s">
        <v>40</v>
      </c>
      <c r="I1757" s="59" t="s">
        <v>84</v>
      </c>
      <c r="J1757" s="59"/>
      <c r="K1757" s="59" t="s">
        <v>114</v>
      </c>
      <c r="L1757" s="59" t="s">
        <v>113</v>
      </c>
      <c r="M1757" s="59" t="s">
        <v>115</v>
      </c>
      <c r="N1757" s="59" t="s">
        <v>22</v>
      </c>
      <c r="O1757" s="60">
        <v>30704345.530203</v>
      </c>
      <c r="P1757" s="61">
        <v>29856905.59</v>
      </c>
      <c r="Q1757" s="62">
        <f t="shared" si="29"/>
        <v>8.7399999999999999E-4</v>
      </c>
      <c r="R1757" s="62">
        <f t="shared" si="30"/>
        <v>3.2599999999999999E-3</v>
      </c>
    </row>
    <row r="1758" spans="1:18" outlineLevel="4">
      <c r="A1758" s="59">
        <v>1757</v>
      </c>
      <c r="B1758" s="59">
        <v>5</v>
      </c>
      <c r="C1758" s="59" t="s">
        <v>3677</v>
      </c>
      <c r="D1758" s="59" t="s">
        <v>3710</v>
      </c>
      <c r="E1758" s="59" t="s">
        <v>82</v>
      </c>
      <c r="F1758" s="59" t="s">
        <v>83</v>
      </c>
      <c r="G1758" s="59" t="s">
        <v>24</v>
      </c>
      <c r="H1758" s="59" t="s">
        <v>40</v>
      </c>
      <c r="I1758" s="59" t="s">
        <v>84</v>
      </c>
      <c r="J1758" s="59"/>
      <c r="K1758" s="59" t="s">
        <v>212</v>
      </c>
      <c r="L1758" s="59" t="s">
        <v>211</v>
      </c>
      <c r="M1758" s="59" t="s">
        <v>129</v>
      </c>
      <c r="N1758" s="59" t="s">
        <v>22</v>
      </c>
      <c r="O1758" s="60">
        <v>27584631.445066001</v>
      </c>
      <c r="P1758" s="61">
        <v>25074429.98</v>
      </c>
      <c r="Q1758" s="62">
        <f t="shared" si="29"/>
        <v>7.3399999999999995E-4</v>
      </c>
      <c r="R1758" s="62">
        <f t="shared" si="30"/>
        <v>2.738E-3</v>
      </c>
    </row>
    <row r="1759" spans="1:18" outlineLevel="4">
      <c r="A1759" s="59">
        <v>1758</v>
      </c>
      <c r="B1759" s="59">
        <v>5</v>
      </c>
      <c r="C1759" s="59" t="s">
        <v>3677</v>
      </c>
      <c r="D1759" s="59" t="s">
        <v>3711</v>
      </c>
      <c r="E1759" s="59" t="s">
        <v>82</v>
      </c>
      <c r="F1759" s="59" t="s">
        <v>83</v>
      </c>
      <c r="G1759" s="59" t="s">
        <v>24</v>
      </c>
      <c r="H1759" s="59" t="s">
        <v>40</v>
      </c>
      <c r="I1759" s="59" t="s">
        <v>84</v>
      </c>
      <c r="J1759" s="59"/>
      <c r="K1759" s="59" t="s">
        <v>95</v>
      </c>
      <c r="L1759" s="59" t="s">
        <v>94</v>
      </c>
      <c r="M1759" s="59" t="s">
        <v>59</v>
      </c>
      <c r="N1759" s="59" t="s">
        <v>22</v>
      </c>
      <c r="O1759" s="60">
        <v>21751425.036786001</v>
      </c>
      <c r="P1759" s="61">
        <v>22891199.710000001</v>
      </c>
      <c r="Q1759" s="62">
        <f t="shared" si="29"/>
        <v>6.7000000000000002E-4</v>
      </c>
      <c r="R1759" s="62">
        <f t="shared" si="30"/>
        <v>2.4989999999999999E-3</v>
      </c>
    </row>
    <row r="1760" spans="1:18" outlineLevel="4">
      <c r="A1760" s="59">
        <v>1759</v>
      </c>
      <c r="B1760" s="59">
        <v>5</v>
      </c>
      <c r="C1760" s="59" t="s">
        <v>3677</v>
      </c>
      <c r="D1760" s="59" t="s">
        <v>3712</v>
      </c>
      <c r="E1760" s="59" t="s">
        <v>82</v>
      </c>
      <c r="F1760" s="59" t="s">
        <v>83</v>
      </c>
      <c r="G1760" s="59" t="s">
        <v>24</v>
      </c>
      <c r="H1760" s="59" t="s">
        <v>40</v>
      </c>
      <c r="I1760" s="59" t="s">
        <v>84</v>
      </c>
      <c r="J1760" s="59"/>
      <c r="K1760" s="59" t="s">
        <v>3713</v>
      </c>
      <c r="L1760" s="59" t="s">
        <v>3714</v>
      </c>
      <c r="M1760" s="59" t="s">
        <v>90</v>
      </c>
      <c r="N1760" s="59" t="s">
        <v>22</v>
      </c>
      <c r="O1760" s="60">
        <v>17869635.299231999</v>
      </c>
      <c r="P1760" s="61">
        <v>16895561.48</v>
      </c>
      <c r="Q1760" s="62">
        <f t="shared" si="29"/>
        <v>4.9399999999999997E-4</v>
      </c>
      <c r="R1760" s="62">
        <f t="shared" si="30"/>
        <v>1.8450000000000001E-3</v>
      </c>
    </row>
    <row r="1761" spans="1:18" outlineLevel="4">
      <c r="A1761" s="59">
        <v>1760</v>
      </c>
      <c r="B1761" s="59">
        <v>5</v>
      </c>
      <c r="C1761" s="59" t="s">
        <v>3677</v>
      </c>
      <c r="D1761" s="59" t="s">
        <v>3715</v>
      </c>
      <c r="E1761" s="59" t="s">
        <v>82</v>
      </c>
      <c r="F1761" s="59" t="s">
        <v>83</v>
      </c>
      <c r="G1761" s="59" t="s">
        <v>24</v>
      </c>
      <c r="H1761" s="59" t="s">
        <v>40</v>
      </c>
      <c r="I1761" s="59" t="s">
        <v>84</v>
      </c>
      <c r="J1761" s="59"/>
      <c r="K1761" s="59" t="s">
        <v>117</v>
      </c>
      <c r="L1761" s="59" t="s">
        <v>116</v>
      </c>
      <c r="M1761" s="59" t="s">
        <v>112</v>
      </c>
      <c r="N1761" s="59" t="s">
        <v>22</v>
      </c>
      <c r="O1761" s="60">
        <v>11536237.980862999</v>
      </c>
      <c r="P1761" s="61">
        <v>12462597.890000001</v>
      </c>
      <c r="Q1761" s="62">
        <f t="shared" si="29"/>
        <v>3.6499999999999998E-4</v>
      </c>
      <c r="R1761" s="62">
        <f t="shared" si="30"/>
        <v>1.361E-3</v>
      </c>
    </row>
    <row r="1762" spans="1:18" outlineLevel="4">
      <c r="A1762" s="59">
        <v>1761</v>
      </c>
      <c r="B1762" s="59">
        <v>5</v>
      </c>
      <c r="C1762" s="59" t="s">
        <v>3677</v>
      </c>
      <c r="D1762" s="59" t="s">
        <v>3716</v>
      </c>
      <c r="E1762" s="59" t="s">
        <v>82</v>
      </c>
      <c r="F1762" s="59" t="s">
        <v>83</v>
      </c>
      <c r="G1762" s="59" t="s">
        <v>24</v>
      </c>
      <c r="H1762" s="59" t="s">
        <v>40</v>
      </c>
      <c r="I1762" s="59" t="s">
        <v>84</v>
      </c>
      <c r="J1762" s="59"/>
      <c r="K1762" s="59" t="s">
        <v>121</v>
      </c>
      <c r="L1762" s="59" t="s">
        <v>120</v>
      </c>
      <c r="M1762" s="59" t="s">
        <v>122</v>
      </c>
      <c r="N1762" s="59" t="s">
        <v>22</v>
      </c>
      <c r="O1762" s="60">
        <v>12005085.592439</v>
      </c>
      <c r="P1762" s="61">
        <v>12211573.060000001</v>
      </c>
      <c r="Q1762" s="62">
        <f t="shared" si="29"/>
        <v>3.57E-4</v>
      </c>
      <c r="R1762" s="62">
        <f t="shared" si="30"/>
        <v>1.333E-3</v>
      </c>
    </row>
    <row r="1763" spans="1:18" outlineLevel="4">
      <c r="A1763" s="59">
        <v>1762</v>
      </c>
      <c r="B1763" s="59">
        <v>5</v>
      </c>
      <c r="C1763" s="59" t="s">
        <v>3677</v>
      </c>
      <c r="D1763" s="59" t="s">
        <v>3717</v>
      </c>
      <c r="E1763" s="59" t="s">
        <v>82</v>
      </c>
      <c r="F1763" s="59" t="s">
        <v>83</v>
      </c>
      <c r="G1763" s="59" t="s">
        <v>24</v>
      </c>
      <c r="H1763" s="59" t="s">
        <v>40</v>
      </c>
      <c r="I1763" s="59" t="s">
        <v>84</v>
      </c>
      <c r="J1763" s="59"/>
      <c r="K1763" s="59" t="s">
        <v>194</v>
      </c>
      <c r="L1763" s="59" t="s">
        <v>193</v>
      </c>
      <c r="M1763" s="59" t="s">
        <v>195</v>
      </c>
      <c r="N1763" s="59" t="s">
        <v>22</v>
      </c>
      <c r="O1763" s="60">
        <v>9035201.9583880007</v>
      </c>
      <c r="P1763" s="61">
        <v>9064114.5999999996</v>
      </c>
      <c r="Q1763" s="62">
        <f t="shared" si="29"/>
        <v>2.6499999999999999E-4</v>
      </c>
      <c r="R1763" s="62">
        <f t="shared" si="30"/>
        <v>9.8999999999999999E-4</v>
      </c>
    </row>
    <row r="1764" spans="1:18" outlineLevel="4">
      <c r="A1764" s="59">
        <v>1763</v>
      </c>
      <c r="B1764" s="59">
        <v>5</v>
      </c>
      <c r="C1764" s="59" t="s">
        <v>3677</v>
      </c>
      <c r="D1764" s="59" t="s">
        <v>3718</v>
      </c>
      <c r="E1764" s="59" t="s">
        <v>82</v>
      </c>
      <c r="F1764" s="59" t="s">
        <v>83</v>
      </c>
      <c r="G1764" s="59" t="s">
        <v>24</v>
      </c>
      <c r="H1764" s="59" t="s">
        <v>40</v>
      </c>
      <c r="I1764" s="59" t="s">
        <v>84</v>
      </c>
      <c r="J1764" s="59"/>
      <c r="K1764" s="59" t="s">
        <v>109</v>
      </c>
      <c r="L1764" s="59" t="s">
        <v>108</v>
      </c>
      <c r="M1764" s="59" t="s">
        <v>107</v>
      </c>
      <c r="N1764" s="59" t="s">
        <v>22</v>
      </c>
      <c r="O1764" s="60">
        <v>8932128.8323609997</v>
      </c>
      <c r="P1764" s="61">
        <v>9013411.1999999993</v>
      </c>
      <c r="Q1764" s="62">
        <f t="shared" si="29"/>
        <v>2.6400000000000002E-4</v>
      </c>
      <c r="R1764" s="62">
        <f t="shared" si="30"/>
        <v>9.8400000000000007E-4</v>
      </c>
    </row>
    <row r="1765" spans="1:18" outlineLevel="4">
      <c r="A1765" s="59">
        <v>1764</v>
      </c>
      <c r="B1765" s="59">
        <v>5</v>
      </c>
      <c r="C1765" s="59" t="s">
        <v>3677</v>
      </c>
      <c r="D1765" s="59" t="s">
        <v>3719</v>
      </c>
      <c r="E1765" s="59" t="s">
        <v>82</v>
      </c>
      <c r="F1765" s="59" t="s">
        <v>83</v>
      </c>
      <c r="G1765" s="59" t="s">
        <v>24</v>
      </c>
      <c r="H1765" s="59" t="s">
        <v>40</v>
      </c>
      <c r="I1765" s="59" t="s">
        <v>84</v>
      </c>
      <c r="J1765" s="59"/>
      <c r="K1765" s="59" t="s">
        <v>111</v>
      </c>
      <c r="L1765" s="59" t="s">
        <v>110</v>
      </c>
      <c r="M1765" s="59" t="s">
        <v>112</v>
      </c>
      <c r="N1765" s="59" t="s">
        <v>22</v>
      </c>
      <c r="O1765" s="60">
        <v>8966790.1607540008</v>
      </c>
      <c r="P1765" s="61">
        <v>8720203.4299999997</v>
      </c>
      <c r="Q1765" s="62">
        <f t="shared" si="29"/>
        <v>2.5500000000000002E-4</v>
      </c>
      <c r="R1765" s="62">
        <f t="shared" si="30"/>
        <v>9.5200000000000005E-4</v>
      </c>
    </row>
    <row r="1766" spans="1:18" outlineLevel="4">
      <c r="A1766" s="59">
        <v>1765</v>
      </c>
      <c r="B1766" s="59">
        <v>5</v>
      </c>
      <c r="C1766" s="59" t="s">
        <v>3677</v>
      </c>
      <c r="D1766" s="59" t="s">
        <v>3720</v>
      </c>
      <c r="E1766" s="59" t="s">
        <v>82</v>
      </c>
      <c r="F1766" s="59" t="s">
        <v>83</v>
      </c>
      <c r="G1766" s="59" t="s">
        <v>24</v>
      </c>
      <c r="H1766" s="59" t="s">
        <v>40</v>
      </c>
      <c r="I1766" s="59" t="s">
        <v>84</v>
      </c>
      <c r="J1766" s="59"/>
      <c r="K1766" s="59" t="s">
        <v>103</v>
      </c>
      <c r="L1766" s="59" t="s">
        <v>102</v>
      </c>
      <c r="M1766" s="59" t="s">
        <v>104</v>
      </c>
      <c r="N1766" s="59" t="s">
        <v>22</v>
      </c>
      <c r="O1766" s="60">
        <v>8204176.0961650005</v>
      </c>
      <c r="P1766" s="61">
        <v>8355132.9400000004</v>
      </c>
      <c r="Q1766" s="62">
        <f t="shared" si="29"/>
        <v>2.4399999999999999E-4</v>
      </c>
      <c r="R1766" s="62">
        <f t="shared" si="30"/>
        <v>9.1200000000000005E-4</v>
      </c>
    </row>
    <row r="1767" spans="1:18" outlineLevel="4">
      <c r="A1767" s="59">
        <v>1766</v>
      </c>
      <c r="B1767" s="59">
        <v>5</v>
      </c>
      <c r="C1767" s="59" t="s">
        <v>3677</v>
      </c>
      <c r="D1767" s="59" t="s">
        <v>3721</v>
      </c>
      <c r="E1767" s="59" t="s">
        <v>82</v>
      </c>
      <c r="F1767" s="59" t="s">
        <v>83</v>
      </c>
      <c r="G1767" s="59" t="s">
        <v>24</v>
      </c>
      <c r="H1767" s="59" t="s">
        <v>40</v>
      </c>
      <c r="I1767" s="59" t="s">
        <v>84</v>
      </c>
      <c r="J1767" s="59"/>
      <c r="K1767" s="59" t="s">
        <v>141</v>
      </c>
      <c r="L1767" s="59" t="s">
        <v>140</v>
      </c>
      <c r="M1767" s="59" t="s">
        <v>93</v>
      </c>
      <c r="N1767" s="59" t="s">
        <v>22</v>
      </c>
      <c r="O1767" s="60">
        <v>7084056.859135</v>
      </c>
      <c r="P1767" s="61">
        <v>7543812.1500000004</v>
      </c>
      <c r="Q1767" s="62">
        <f t="shared" si="29"/>
        <v>2.2100000000000001E-4</v>
      </c>
      <c r="R1767" s="62">
        <f t="shared" si="30"/>
        <v>8.2399999999999997E-4</v>
      </c>
    </row>
    <row r="1768" spans="1:18" outlineLevel="4">
      <c r="A1768" s="59">
        <v>1767</v>
      </c>
      <c r="B1768" s="59">
        <v>5</v>
      </c>
      <c r="C1768" s="59" t="s">
        <v>3677</v>
      </c>
      <c r="D1768" s="59" t="s">
        <v>3722</v>
      </c>
      <c r="E1768" s="59" t="s">
        <v>82</v>
      </c>
      <c r="F1768" s="59" t="s">
        <v>83</v>
      </c>
      <c r="G1768" s="59" t="s">
        <v>24</v>
      </c>
      <c r="H1768" s="59" t="s">
        <v>40</v>
      </c>
      <c r="I1768" s="59" t="s">
        <v>84</v>
      </c>
      <c r="J1768" s="59"/>
      <c r="K1768" s="59" t="s">
        <v>201</v>
      </c>
      <c r="L1768" s="59" t="s">
        <v>200</v>
      </c>
      <c r="M1768" s="59" t="s">
        <v>98</v>
      </c>
      <c r="N1768" s="59" t="s">
        <v>22</v>
      </c>
      <c r="O1768" s="60">
        <v>6896895.7260720003</v>
      </c>
      <c r="P1768" s="61">
        <v>7398437.9800000004</v>
      </c>
      <c r="Q1768" s="62">
        <f t="shared" si="29"/>
        <v>2.1599999999999999E-4</v>
      </c>
      <c r="R1768" s="62">
        <f t="shared" si="30"/>
        <v>8.0800000000000002E-4</v>
      </c>
    </row>
    <row r="1769" spans="1:18" outlineLevel="4">
      <c r="A1769" s="59">
        <v>1768</v>
      </c>
      <c r="B1769" s="59">
        <v>5</v>
      </c>
      <c r="C1769" s="59" t="s">
        <v>3677</v>
      </c>
      <c r="D1769" s="59" t="s">
        <v>3723</v>
      </c>
      <c r="E1769" s="59" t="s">
        <v>82</v>
      </c>
      <c r="F1769" s="59" t="s">
        <v>83</v>
      </c>
      <c r="G1769" s="59" t="s">
        <v>24</v>
      </c>
      <c r="H1769" s="59" t="s">
        <v>40</v>
      </c>
      <c r="I1769" s="59" t="s">
        <v>84</v>
      </c>
      <c r="J1769" s="59"/>
      <c r="K1769" s="59" t="s">
        <v>3724</v>
      </c>
      <c r="L1769" s="59" t="s">
        <v>3725</v>
      </c>
      <c r="M1769" s="59" t="s">
        <v>147</v>
      </c>
      <c r="N1769" s="59" t="s">
        <v>22</v>
      </c>
      <c r="O1769" s="60">
        <v>6812723.5242900001</v>
      </c>
      <c r="P1769" s="61">
        <v>7256231.8300000001</v>
      </c>
      <c r="Q1769" s="62">
        <f t="shared" si="29"/>
        <v>2.12E-4</v>
      </c>
      <c r="R1769" s="62">
        <f t="shared" si="30"/>
        <v>7.9199999999999995E-4</v>
      </c>
    </row>
    <row r="1770" spans="1:18" outlineLevel="4">
      <c r="A1770" s="59">
        <v>1769</v>
      </c>
      <c r="B1770" s="59">
        <v>5</v>
      </c>
      <c r="C1770" s="59" t="s">
        <v>3677</v>
      </c>
      <c r="D1770" s="59" t="s">
        <v>3726</v>
      </c>
      <c r="E1770" s="59" t="s">
        <v>82</v>
      </c>
      <c r="F1770" s="59" t="s">
        <v>83</v>
      </c>
      <c r="G1770" s="59" t="s">
        <v>24</v>
      </c>
      <c r="H1770" s="59" t="s">
        <v>40</v>
      </c>
      <c r="I1770" s="59" t="s">
        <v>84</v>
      </c>
      <c r="J1770" s="59"/>
      <c r="K1770" s="59" t="s">
        <v>187</v>
      </c>
      <c r="L1770" s="59" t="s">
        <v>186</v>
      </c>
      <c r="M1770" s="59" t="s">
        <v>101</v>
      </c>
      <c r="N1770" s="59" t="s">
        <v>22</v>
      </c>
      <c r="O1770" s="60">
        <v>7824769.5823130002</v>
      </c>
      <c r="P1770" s="61">
        <v>6912401.4500000002</v>
      </c>
      <c r="Q1770" s="62">
        <f t="shared" si="29"/>
        <v>2.02E-4</v>
      </c>
      <c r="R1770" s="62">
        <f t="shared" si="30"/>
        <v>7.5500000000000003E-4</v>
      </c>
    </row>
    <row r="1771" spans="1:18" outlineLevel="4">
      <c r="A1771" s="59">
        <v>1770</v>
      </c>
      <c r="B1771" s="59">
        <v>5</v>
      </c>
      <c r="C1771" s="59" t="s">
        <v>3677</v>
      </c>
      <c r="D1771" s="59" t="s">
        <v>3727</v>
      </c>
      <c r="E1771" s="59" t="s">
        <v>82</v>
      </c>
      <c r="F1771" s="59" t="s">
        <v>83</v>
      </c>
      <c r="G1771" s="59" t="s">
        <v>24</v>
      </c>
      <c r="H1771" s="59" t="s">
        <v>40</v>
      </c>
      <c r="I1771" s="59" t="s">
        <v>84</v>
      </c>
      <c r="J1771" s="59"/>
      <c r="K1771" s="59" t="s">
        <v>3728</v>
      </c>
      <c r="L1771" s="59" t="s">
        <v>3729</v>
      </c>
      <c r="M1771" s="59" t="s">
        <v>3730</v>
      </c>
      <c r="N1771" s="59" t="s">
        <v>22</v>
      </c>
      <c r="O1771" s="60">
        <v>6704595.9827669999</v>
      </c>
      <c r="P1771" s="61">
        <v>6842040.2000000002</v>
      </c>
      <c r="Q1771" s="62">
        <f t="shared" si="29"/>
        <v>2.0000000000000001E-4</v>
      </c>
      <c r="R1771" s="62">
        <f t="shared" si="30"/>
        <v>7.4700000000000005E-4</v>
      </c>
    </row>
    <row r="1772" spans="1:18" outlineLevel="4">
      <c r="A1772" s="59">
        <v>1771</v>
      </c>
      <c r="B1772" s="59">
        <v>5</v>
      </c>
      <c r="C1772" s="59" t="s">
        <v>3677</v>
      </c>
      <c r="D1772" s="59" t="s">
        <v>3731</v>
      </c>
      <c r="E1772" s="59" t="s">
        <v>82</v>
      </c>
      <c r="F1772" s="59" t="s">
        <v>83</v>
      </c>
      <c r="G1772" s="59" t="s">
        <v>24</v>
      </c>
      <c r="H1772" s="59" t="s">
        <v>40</v>
      </c>
      <c r="I1772" s="59" t="s">
        <v>84</v>
      </c>
      <c r="J1772" s="59"/>
      <c r="K1772" s="59" t="s">
        <v>163</v>
      </c>
      <c r="L1772" s="59" t="s">
        <v>162</v>
      </c>
      <c r="M1772" s="59" t="s">
        <v>62</v>
      </c>
      <c r="N1772" s="59" t="s">
        <v>22</v>
      </c>
      <c r="O1772" s="60">
        <v>4595405.5314760003</v>
      </c>
      <c r="P1772" s="61">
        <v>4651009.9400000004</v>
      </c>
      <c r="Q1772" s="62">
        <f t="shared" si="29"/>
        <v>1.36E-4</v>
      </c>
      <c r="R1772" s="62">
        <f t="shared" si="30"/>
        <v>5.0799999999999999E-4</v>
      </c>
    </row>
    <row r="1773" spans="1:18" outlineLevel="4">
      <c r="A1773" s="59">
        <v>1772</v>
      </c>
      <c r="B1773" s="59">
        <v>5</v>
      </c>
      <c r="C1773" s="59" t="s">
        <v>3677</v>
      </c>
      <c r="D1773" s="59" t="s">
        <v>3732</v>
      </c>
      <c r="E1773" s="59" t="s">
        <v>82</v>
      </c>
      <c r="F1773" s="59" t="s">
        <v>83</v>
      </c>
      <c r="G1773" s="59" t="s">
        <v>24</v>
      </c>
      <c r="H1773" s="59" t="s">
        <v>40</v>
      </c>
      <c r="I1773" s="59" t="s">
        <v>84</v>
      </c>
      <c r="J1773" s="59"/>
      <c r="K1773" s="59" t="s">
        <v>218</v>
      </c>
      <c r="L1773" s="59" t="s">
        <v>217</v>
      </c>
      <c r="M1773" s="59" t="s">
        <v>104</v>
      </c>
      <c r="N1773" s="59" t="s">
        <v>22</v>
      </c>
      <c r="O1773" s="60">
        <v>4042089.8196459999</v>
      </c>
      <c r="P1773" s="61">
        <v>4092211.73</v>
      </c>
      <c r="Q1773" s="62">
        <f t="shared" si="29"/>
        <v>1.2E-4</v>
      </c>
      <c r="R1773" s="62">
        <f t="shared" si="30"/>
        <v>4.4700000000000002E-4</v>
      </c>
    </row>
    <row r="1774" spans="1:18" outlineLevel="4">
      <c r="A1774" s="59">
        <v>1773</v>
      </c>
      <c r="B1774" s="59">
        <v>5</v>
      </c>
      <c r="C1774" s="59" t="s">
        <v>3677</v>
      </c>
      <c r="D1774" s="59" t="s">
        <v>3733</v>
      </c>
      <c r="E1774" s="59" t="s">
        <v>82</v>
      </c>
      <c r="F1774" s="59" t="s">
        <v>83</v>
      </c>
      <c r="G1774" s="59" t="s">
        <v>24</v>
      </c>
      <c r="H1774" s="59" t="s">
        <v>40</v>
      </c>
      <c r="I1774" s="59" t="s">
        <v>84</v>
      </c>
      <c r="J1774" s="59"/>
      <c r="K1774" s="59" t="s">
        <v>3734</v>
      </c>
      <c r="L1774" s="59" t="s">
        <v>3735</v>
      </c>
      <c r="M1774" s="59" t="s">
        <v>122</v>
      </c>
      <c r="N1774" s="59" t="s">
        <v>22</v>
      </c>
      <c r="O1774" s="60">
        <v>4083429.9849789999</v>
      </c>
      <c r="P1774" s="61">
        <v>3943368.34</v>
      </c>
      <c r="Q1774" s="62">
        <f t="shared" si="29"/>
        <v>1.15E-4</v>
      </c>
      <c r="R1774" s="62">
        <f t="shared" si="30"/>
        <v>4.3100000000000001E-4</v>
      </c>
    </row>
    <row r="1775" spans="1:18" outlineLevel="4">
      <c r="A1775" s="59">
        <v>1774</v>
      </c>
      <c r="B1775" s="59">
        <v>5</v>
      </c>
      <c r="C1775" s="59" t="s">
        <v>3677</v>
      </c>
      <c r="D1775" s="59" t="s">
        <v>3736</v>
      </c>
      <c r="E1775" s="59" t="s">
        <v>82</v>
      </c>
      <c r="F1775" s="59" t="s">
        <v>83</v>
      </c>
      <c r="G1775" s="59" t="s">
        <v>24</v>
      </c>
      <c r="H1775" s="59" t="s">
        <v>40</v>
      </c>
      <c r="I1775" s="59" t="s">
        <v>84</v>
      </c>
      <c r="J1775" s="59"/>
      <c r="K1775" s="59" t="s">
        <v>236</v>
      </c>
      <c r="L1775" s="59" t="s">
        <v>235</v>
      </c>
      <c r="M1775" s="59" t="s">
        <v>62</v>
      </c>
      <c r="N1775" s="59" t="s">
        <v>22</v>
      </c>
      <c r="O1775" s="60">
        <v>3175608.2598600001</v>
      </c>
      <c r="P1775" s="61">
        <v>3355030.13</v>
      </c>
      <c r="Q1775" s="62">
        <f t="shared" si="29"/>
        <v>9.7999999999999997E-5</v>
      </c>
      <c r="R1775" s="62">
        <f t="shared" si="30"/>
        <v>3.6600000000000001E-4</v>
      </c>
    </row>
    <row r="1776" spans="1:18" outlineLevel="4">
      <c r="A1776" s="59">
        <v>1775</v>
      </c>
      <c r="B1776" s="59">
        <v>5</v>
      </c>
      <c r="C1776" s="59" t="s">
        <v>3677</v>
      </c>
      <c r="D1776" s="59" t="s">
        <v>3737</v>
      </c>
      <c r="E1776" s="59" t="s">
        <v>82</v>
      </c>
      <c r="F1776" s="59" t="s">
        <v>83</v>
      </c>
      <c r="G1776" s="59" t="s">
        <v>24</v>
      </c>
      <c r="H1776" s="59" t="s">
        <v>40</v>
      </c>
      <c r="I1776" s="59" t="s">
        <v>84</v>
      </c>
      <c r="J1776" s="59"/>
      <c r="K1776" s="59" t="s">
        <v>3738</v>
      </c>
      <c r="L1776" s="59" t="s">
        <v>3739</v>
      </c>
      <c r="M1776" s="59" t="s">
        <v>3740</v>
      </c>
      <c r="N1776" s="59" t="s">
        <v>22</v>
      </c>
      <c r="O1776" s="60">
        <v>3034912.5993630001</v>
      </c>
      <c r="P1776" s="61">
        <v>3123835.54</v>
      </c>
      <c r="Q1776" s="62">
        <f t="shared" si="29"/>
        <v>9.1000000000000003E-5</v>
      </c>
      <c r="R1776" s="62">
        <f t="shared" si="30"/>
        <v>3.4099999999999999E-4</v>
      </c>
    </row>
    <row r="1777" spans="1:18" outlineLevel="4">
      <c r="A1777" s="59">
        <v>1776</v>
      </c>
      <c r="B1777" s="59">
        <v>5</v>
      </c>
      <c r="C1777" s="59" t="s">
        <v>3677</v>
      </c>
      <c r="D1777" s="59" t="s">
        <v>3741</v>
      </c>
      <c r="E1777" s="59" t="s">
        <v>82</v>
      </c>
      <c r="F1777" s="59" t="s">
        <v>83</v>
      </c>
      <c r="G1777" s="59" t="s">
        <v>24</v>
      </c>
      <c r="H1777" s="59" t="s">
        <v>40</v>
      </c>
      <c r="I1777" s="59" t="s">
        <v>84</v>
      </c>
      <c r="J1777" s="59"/>
      <c r="K1777" s="59" t="s">
        <v>88</v>
      </c>
      <c r="L1777" s="59" t="s">
        <v>89</v>
      </c>
      <c r="M1777" s="59" t="s">
        <v>90</v>
      </c>
      <c r="N1777" s="59" t="s">
        <v>22</v>
      </c>
      <c r="O1777" s="60">
        <v>2986626.4298990001</v>
      </c>
      <c r="P1777" s="61">
        <v>2803785.16</v>
      </c>
      <c r="Q1777" s="62">
        <f t="shared" si="29"/>
        <v>8.2000000000000001E-5</v>
      </c>
      <c r="R1777" s="62">
        <f t="shared" si="30"/>
        <v>3.0600000000000001E-4</v>
      </c>
    </row>
    <row r="1778" spans="1:18" outlineLevel="4">
      <c r="A1778" s="59">
        <v>1777</v>
      </c>
      <c r="B1778" s="59">
        <v>5</v>
      </c>
      <c r="C1778" s="59" t="s">
        <v>3677</v>
      </c>
      <c r="D1778" s="59" t="s">
        <v>3742</v>
      </c>
      <c r="E1778" s="59" t="s">
        <v>82</v>
      </c>
      <c r="F1778" s="59" t="s">
        <v>83</v>
      </c>
      <c r="G1778" s="59" t="s">
        <v>24</v>
      </c>
      <c r="H1778" s="59" t="s">
        <v>40</v>
      </c>
      <c r="I1778" s="59" t="s">
        <v>84</v>
      </c>
      <c r="J1778" s="59"/>
      <c r="K1778" s="59" t="s">
        <v>97</v>
      </c>
      <c r="L1778" s="59" t="s">
        <v>96</v>
      </c>
      <c r="M1778" s="59" t="s">
        <v>98</v>
      </c>
      <c r="N1778" s="59" t="s">
        <v>22</v>
      </c>
      <c r="O1778" s="60">
        <v>2797612.627053</v>
      </c>
      <c r="P1778" s="61">
        <v>2791345.97</v>
      </c>
      <c r="Q1778" s="62">
        <f t="shared" si="29"/>
        <v>8.2000000000000001E-5</v>
      </c>
      <c r="R1778" s="62">
        <f t="shared" si="30"/>
        <v>3.0499999999999999E-4</v>
      </c>
    </row>
    <row r="1779" spans="1:18" outlineLevel="4">
      <c r="A1779" s="59">
        <v>1778</v>
      </c>
      <c r="B1779" s="59">
        <v>5</v>
      </c>
      <c r="C1779" s="59" t="s">
        <v>3677</v>
      </c>
      <c r="D1779" s="59" t="s">
        <v>3743</v>
      </c>
      <c r="E1779" s="59" t="s">
        <v>82</v>
      </c>
      <c r="F1779" s="59" t="s">
        <v>83</v>
      </c>
      <c r="G1779" s="59" t="s">
        <v>24</v>
      </c>
      <c r="H1779" s="59" t="s">
        <v>40</v>
      </c>
      <c r="I1779" s="59" t="s">
        <v>84</v>
      </c>
      <c r="J1779" s="59"/>
      <c r="K1779" s="59" t="s">
        <v>151</v>
      </c>
      <c r="L1779" s="59" t="s">
        <v>150</v>
      </c>
      <c r="M1779" s="59" t="s">
        <v>152</v>
      </c>
      <c r="N1779" s="59" t="s">
        <v>22</v>
      </c>
      <c r="O1779" s="60">
        <v>2251931.6017649998</v>
      </c>
      <c r="P1779" s="61">
        <v>2283683.8399999999</v>
      </c>
      <c r="Q1779" s="62">
        <f t="shared" si="29"/>
        <v>6.7000000000000002E-5</v>
      </c>
      <c r="R1779" s="62">
        <f t="shared" si="30"/>
        <v>2.4899999999999998E-4</v>
      </c>
    </row>
    <row r="1780" spans="1:18" outlineLevel="4">
      <c r="A1780" s="59">
        <v>1779</v>
      </c>
      <c r="B1780" s="59">
        <v>5</v>
      </c>
      <c r="C1780" s="59" t="s">
        <v>3677</v>
      </c>
      <c r="D1780" s="59" t="s">
        <v>3744</v>
      </c>
      <c r="E1780" s="59" t="s">
        <v>82</v>
      </c>
      <c r="F1780" s="59" t="s">
        <v>83</v>
      </c>
      <c r="G1780" s="59" t="s">
        <v>24</v>
      </c>
      <c r="H1780" s="59" t="s">
        <v>40</v>
      </c>
      <c r="I1780" s="59" t="s">
        <v>84</v>
      </c>
      <c r="J1780" s="59"/>
      <c r="K1780" s="59" t="s">
        <v>224</v>
      </c>
      <c r="L1780" s="59" t="s">
        <v>223</v>
      </c>
      <c r="M1780" s="59" t="s">
        <v>225</v>
      </c>
      <c r="N1780" s="59" t="s">
        <v>22</v>
      </c>
      <c r="O1780" s="60">
        <v>1845083.8104930001</v>
      </c>
      <c r="P1780" s="61">
        <v>1869069.9</v>
      </c>
      <c r="Q1780" s="62">
        <f t="shared" si="29"/>
        <v>5.5000000000000002E-5</v>
      </c>
      <c r="R1780" s="62">
        <f t="shared" si="30"/>
        <v>2.04E-4</v>
      </c>
    </row>
    <row r="1781" spans="1:18" outlineLevel="4">
      <c r="A1781" s="59">
        <v>1780</v>
      </c>
      <c r="B1781" s="59">
        <v>5</v>
      </c>
      <c r="C1781" s="59" t="s">
        <v>3677</v>
      </c>
      <c r="D1781" s="59" t="s">
        <v>3745</v>
      </c>
      <c r="E1781" s="59" t="s">
        <v>82</v>
      </c>
      <c r="F1781" s="59" t="s">
        <v>83</v>
      </c>
      <c r="G1781" s="59" t="s">
        <v>24</v>
      </c>
      <c r="H1781" s="59" t="s">
        <v>40</v>
      </c>
      <c r="I1781" s="59" t="s">
        <v>84</v>
      </c>
      <c r="J1781" s="59"/>
      <c r="K1781" s="59" t="s">
        <v>154</v>
      </c>
      <c r="L1781" s="59" t="s">
        <v>153</v>
      </c>
      <c r="M1781" s="59" t="s">
        <v>50</v>
      </c>
      <c r="N1781" s="59" t="s">
        <v>22</v>
      </c>
      <c r="O1781" s="60">
        <v>1583738.881051</v>
      </c>
      <c r="P1781" s="61">
        <v>1679507.57</v>
      </c>
      <c r="Q1781" s="62">
        <f t="shared" si="29"/>
        <v>4.8999999999999998E-5</v>
      </c>
      <c r="R1781" s="62">
        <f t="shared" si="30"/>
        <v>1.83E-4</v>
      </c>
    </row>
    <row r="1782" spans="1:18" outlineLevel="4">
      <c r="A1782" s="59">
        <v>1781</v>
      </c>
      <c r="B1782" s="59">
        <v>5</v>
      </c>
      <c r="C1782" s="59" t="s">
        <v>3677</v>
      </c>
      <c r="D1782" s="59" t="s">
        <v>3746</v>
      </c>
      <c r="E1782" s="59" t="s">
        <v>82</v>
      </c>
      <c r="F1782" s="59" t="s">
        <v>83</v>
      </c>
      <c r="G1782" s="59" t="s">
        <v>24</v>
      </c>
      <c r="H1782" s="59" t="s">
        <v>40</v>
      </c>
      <c r="I1782" s="59" t="s">
        <v>84</v>
      </c>
      <c r="J1782" s="59"/>
      <c r="K1782" s="59" t="s">
        <v>3747</v>
      </c>
      <c r="L1782" s="59" t="s">
        <v>3748</v>
      </c>
      <c r="M1782" s="59" t="s">
        <v>98</v>
      </c>
      <c r="N1782" s="59" t="s">
        <v>22</v>
      </c>
      <c r="O1782" s="60">
        <v>1234052.139214</v>
      </c>
      <c r="P1782" s="61">
        <v>1312266.3600000001</v>
      </c>
      <c r="Q1782" s="62">
        <f t="shared" si="29"/>
        <v>3.8000000000000002E-5</v>
      </c>
      <c r="R1782" s="62">
        <f t="shared" si="30"/>
        <v>1.4300000000000001E-4</v>
      </c>
    </row>
    <row r="1783" spans="1:18" outlineLevel="4">
      <c r="A1783" s="59">
        <v>1782</v>
      </c>
      <c r="B1783" s="59">
        <v>5</v>
      </c>
      <c r="C1783" s="59" t="s">
        <v>3677</v>
      </c>
      <c r="D1783" s="59" t="s">
        <v>3749</v>
      </c>
      <c r="E1783" s="59" t="s">
        <v>82</v>
      </c>
      <c r="F1783" s="59" t="s">
        <v>83</v>
      </c>
      <c r="G1783" s="59" t="s">
        <v>24</v>
      </c>
      <c r="H1783" s="59" t="s">
        <v>40</v>
      </c>
      <c r="I1783" s="59" t="s">
        <v>84</v>
      </c>
      <c r="J1783" s="59"/>
      <c r="K1783" s="59" t="s">
        <v>3750</v>
      </c>
      <c r="L1783" s="59" t="s">
        <v>3751</v>
      </c>
      <c r="M1783" s="59" t="s">
        <v>107</v>
      </c>
      <c r="N1783" s="59" t="s">
        <v>22</v>
      </c>
      <c r="O1783" s="60">
        <v>1197.5257730000001</v>
      </c>
      <c r="P1783" s="61">
        <v>1228152.73</v>
      </c>
      <c r="Q1783" s="62">
        <f t="shared" si="29"/>
        <v>3.6000000000000001E-5</v>
      </c>
      <c r="R1783" s="62">
        <f t="shared" si="30"/>
        <v>1.34E-4</v>
      </c>
    </row>
    <row r="1784" spans="1:18" outlineLevel="4">
      <c r="A1784" s="59">
        <v>1783</v>
      </c>
      <c r="B1784" s="59">
        <v>5</v>
      </c>
      <c r="C1784" s="59" t="s">
        <v>3677</v>
      </c>
      <c r="D1784" s="59" t="s">
        <v>3752</v>
      </c>
      <c r="E1784" s="59" t="s">
        <v>82</v>
      </c>
      <c r="F1784" s="59" t="s">
        <v>83</v>
      </c>
      <c r="G1784" s="59" t="s">
        <v>24</v>
      </c>
      <c r="H1784" s="59" t="s">
        <v>40</v>
      </c>
      <c r="I1784" s="59" t="s">
        <v>84</v>
      </c>
      <c r="J1784" s="59"/>
      <c r="K1784" s="59" t="s">
        <v>158</v>
      </c>
      <c r="L1784" s="59" t="s">
        <v>157</v>
      </c>
      <c r="M1784" s="59" t="s">
        <v>98</v>
      </c>
      <c r="N1784" s="59" t="s">
        <v>22</v>
      </c>
      <c r="O1784" s="60">
        <v>920254.86906900001</v>
      </c>
      <c r="P1784" s="61">
        <v>964022.19</v>
      </c>
      <c r="Q1784" s="62">
        <f t="shared" si="29"/>
        <v>2.8E-5</v>
      </c>
      <c r="R1784" s="62">
        <f t="shared" si="30"/>
        <v>1.05E-4</v>
      </c>
    </row>
    <row r="1785" spans="1:18" outlineLevel="4">
      <c r="A1785" s="59">
        <v>1784</v>
      </c>
      <c r="B1785" s="59">
        <v>5</v>
      </c>
      <c r="C1785" s="59" t="s">
        <v>3677</v>
      </c>
      <c r="D1785" s="59" t="s">
        <v>3753</v>
      </c>
      <c r="E1785" s="59" t="s">
        <v>82</v>
      </c>
      <c r="F1785" s="59" t="s">
        <v>83</v>
      </c>
      <c r="G1785" s="59" t="s">
        <v>24</v>
      </c>
      <c r="H1785" s="59" t="s">
        <v>40</v>
      </c>
      <c r="I1785" s="59" t="s">
        <v>84</v>
      </c>
      <c r="J1785" s="59"/>
      <c r="K1785" s="59" t="s">
        <v>3754</v>
      </c>
      <c r="L1785" s="59" t="s">
        <v>3755</v>
      </c>
      <c r="M1785" s="59" t="s">
        <v>93</v>
      </c>
      <c r="N1785" s="59" t="s">
        <v>22</v>
      </c>
      <c r="O1785" s="60">
        <v>902396.38883499999</v>
      </c>
      <c r="P1785" s="61">
        <v>933077.87</v>
      </c>
      <c r="Q1785" s="62">
        <f t="shared" si="29"/>
        <v>2.6999999999999999E-5</v>
      </c>
      <c r="R1785" s="62">
        <f t="shared" si="30"/>
        <v>1.02E-4</v>
      </c>
    </row>
    <row r="1786" spans="1:18" outlineLevel="4">
      <c r="A1786" s="59">
        <v>1785</v>
      </c>
      <c r="B1786" s="59">
        <v>5</v>
      </c>
      <c r="C1786" s="59" t="s">
        <v>3677</v>
      </c>
      <c r="D1786" s="59" t="s">
        <v>3756</v>
      </c>
      <c r="E1786" s="59" t="s">
        <v>82</v>
      </c>
      <c r="F1786" s="59" t="s">
        <v>83</v>
      </c>
      <c r="G1786" s="59" t="s">
        <v>24</v>
      </c>
      <c r="H1786" s="59" t="s">
        <v>40</v>
      </c>
      <c r="I1786" s="59" t="s">
        <v>84</v>
      </c>
      <c r="J1786" s="59"/>
      <c r="K1786" s="59" t="s">
        <v>126</v>
      </c>
      <c r="L1786" s="59" t="s">
        <v>125</v>
      </c>
      <c r="M1786" s="59" t="s">
        <v>93</v>
      </c>
      <c r="N1786" s="59" t="s">
        <v>22</v>
      </c>
      <c r="O1786" s="60">
        <v>580351.64214799996</v>
      </c>
      <c r="P1786" s="61">
        <v>563695.55000000005</v>
      </c>
      <c r="Q1786" s="62">
        <f t="shared" si="29"/>
        <v>1.5999999999999999E-5</v>
      </c>
      <c r="R1786" s="62">
        <f t="shared" si="30"/>
        <v>6.2000000000000003E-5</v>
      </c>
    </row>
    <row r="1787" spans="1:18" outlineLevel="4">
      <c r="A1787" s="59">
        <v>1786</v>
      </c>
      <c r="B1787" s="59">
        <v>5</v>
      </c>
      <c r="C1787" s="59" t="s">
        <v>3677</v>
      </c>
      <c r="D1787" s="59" t="s">
        <v>3757</v>
      </c>
      <c r="E1787" s="59" t="s">
        <v>82</v>
      </c>
      <c r="F1787" s="59" t="s">
        <v>83</v>
      </c>
      <c r="G1787" s="59" t="s">
        <v>24</v>
      </c>
      <c r="H1787" s="59" t="s">
        <v>40</v>
      </c>
      <c r="I1787" s="59" t="s">
        <v>84</v>
      </c>
      <c r="J1787" s="59"/>
      <c r="K1787" s="59" t="s">
        <v>165</v>
      </c>
      <c r="L1787" s="59" t="s">
        <v>164</v>
      </c>
      <c r="M1787" s="59" t="s">
        <v>68</v>
      </c>
      <c r="N1787" s="59" t="s">
        <v>22</v>
      </c>
      <c r="O1787" s="60">
        <v>502742.591419</v>
      </c>
      <c r="P1787" s="61">
        <v>513551.56</v>
      </c>
      <c r="Q1787" s="62">
        <f t="shared" si="29"/>
        <v>1.5E-5</v>
      </c>
      <c r="R1787" s="62">
        <f t="shared" si="30"/>
        <v>5.5999999999999999E-5</v>
      </c>
    </row>
    <row r="1788" spans="1:18" outlineLevel="4">
      <c r="A1788" s="59">
        <v>1787</v>
      </c>
      <c r="B1788" s="59">
        <v>5</v>
      </c>
      <c r="C1788" s="59" t="s">
        <v>3677</v>
      </c>
      <c r="D1788" s="59" t="s">
        <v>3758</v>
      </c>
      <c r="E1788" s="59" t="s">
        <v>82</v>
      </c>
      <c r="F1788" s="59" t="s">
        <v>83</v>
      </c>
      <c r="G1788" s="59" t="s">
        <v>24</v>
      </c>
      <c r="H1788" s="59" t="s">
        <v>40</v>
      </c>
      <c r="I1788" s="59" t="s">
        <v>84</v>
      </c>
      <c r="J1788" s="59"/>
      <c r="K1788" s="59" t="s">
        <v>156</v>
      </c>
      <c r="L1788" s="59" t="s">
        <v>155</v>
      </c>
      <c r="M1788" s="59" t="s">
        <v>112</v>
      </c>
      <c r="N1788" s="59" t="s">
        <v>22</v>
      </c>
      <c r="O1788" s="60">
        <v>192034.017444</v>
      </c>
      <c r="P1788" s="61">
        <v>205495.6</v>
      </c>
      <c r="Q1788" s="62">
        <f t="shared" si="29"/>
        <v>6.0000000000000002E-6</v>
      </c>
      <c r="R1788" s="62">
        <f t="shared" si="30"/>
        <v>2.1999999999999999E-5</v>
      </c>
    </row>
    <row r="1789" spans="1:18" outlineLevel="4">
      <c r="A1789" s="59">
        <v>1788</v>
      </c>
      <c r="B1789" s="59">
        <v>5</v>
      </c>
      <c r="C1789" s="59" t="s">
        <v>3677</v>
      </c>
      <c r="D1789" s="59" t="s">
        <v>3759</v>
      </c>
      <c r="E1789" s="59" t="s">
        <v>82</v>
      </c>
      <c r="F1789" s="59" t="s">
        <v>83</v>
      </c>
      <c r="G1789" s="59" t="s">
        <v>24</v>
      </c>
      <c r="H1789" s="59" t="s">
        <v>40</v>
      </c>
      <c r="I1789" s="59" t="s">
        <v>84</v>
      </c>
      <c r="J1789" s="59"/>
      <c r="K1789" s="59" t="s">
        <v>214</v>
      </c>
      <c r="L1789" s="59" t="s">
        <v>213</v>
      </c>
      <c r="M1789" s="59" t="s">
        <v>53</v>
      </c>
      <c r="N1789" s="59" t="s">
        <v>22</v>
      </c>
      <c r="O1789" s="60">
        <v>54015.859260999998</v>
      </c>
      <c r="P1789" s="61">
        <v>56176.49</v>
      </c>
      <c r="Q1789" s="62">
        <f t="shared" si="29"/>
        <v>1.9999999999999999E-6</v>
      </c>
      <c r="R1789" s="62">
        <f t="shared" si="30"/>
        <v>6.0000000000000002E-6</v>
      </c>
    </row>
    <row r="1790" spans="1:18" outlineLevel="4">
      <c r="A1790" s="59">
        <v>1789</v>
      </c>
      <c r="B1790" s="59">
        <v>5</v>
      </c>
      <c r="C1790" s="59" t="s">
        <v>3677</v>
      </c>
      <c r="D1790" s="59" t="s">
        <v>3760</v>
      </c>
      <c r="E1790" s="59" t="s">
        <v>82</v>
      </c>
      <c r="F1790" s="59" t="s">
        <v>83</v>
      </c>
      <c r="G1790" s="59" t="s">
        <v>24</v>
      </c>
      <c r="H1790" s="59" t="s">
        <v>40</v>
      </c>
      <c r="I1790" s="59" t="s">
        <v>84</v>
      </c>
      <c r="J1790" s="59"/>
      <c r="K1790" s="59" t="s">
        <v>146</v>
      </c>
      <c r="L1790" s="59" t="s">
        <v>145</v>
      </c>
      <c r="M1790" s="59" t="s">
        <v>147</v>
      </c>
      <c r="N1790" s="59" t="s">
        <v>22</v>
      </c>
      <c r="O1790" s="60">
        <v>30576.5412</v>
      </c>
      <c r="P1790" s="61">
        <v>32940.11</v>
      </c>
      <c r="Q1790" s="62">
        <f t="shared" si="29"/>
        <v>9.9999999999999995E-7</v>
      </c>
      <c r="R1790" s="62">
        <f t="shared" si="30"/>
        <v>3.9999999999999998E-6</v>
      </c>
    </row>
    <row r="1791" spans="1:18" outlineLevel="4">
      <c r="A1791" s="59">
        <v>1790</v>
      </c>
      <c r="B1791" s="59">
        <v>5</v>
      </c>
      <c r="C1791" s="59" t="s">
        <v>3677</v>
      </c>
      <c r="D1791" s="59" t="s">
        <v>3761</v>
      </c>
      <c r="E1791" s="59" t="s">
        <v>82</v>
      </c>
      <c r="F1791" s="59" t="s">
        <v>83</v>
      </c>
      <c r="G1791" s="59" t="s">
        <v>24</v>
      </c>
      <c r="H1791" s="59" t="s">
        <v>40</v>
      </c>
      <c r="I1791" s="59" t="s">
        <v>84</v>
      </c>
      <c r="J1791" s="59"/>
      <c r="K1791" s="59" t="s">
        <v>197</v>
      </c>
      <c r="L1791" s="59" t="s">
        <v>196</v>
      </c>
      <c r="M1791" s="59" t="s">
        <v>147</v>
      </c>
      <c r="N1791" s="59" t="s">
        <v>22</v>
      </c>
      <c r="O1791" s="60">
        <v>18876.551390000001</v>
      </c>
      <c r="P1791" s="61">
        <v>18827.47</v>
      </c>
      <c r="Q1791" s="62">
        <f t="shared" si="29"/>
        <v>9.9999999999999995E-7</v>
      </c>
      <c r="R1791" s="62">
        <f t="shared" si="30"/>
        <v>1.9999999999999999E-6</v>
      </c>
    </row>
    <row r="1792" spans="1:18" outlineLevel="4">
      <c r="A1792" s="59">
        <v>1791</v>
      </c>
      <c r="B1792" s="59">
        <v>5</v>
      </c>
      <c r="C1792" s="59" t="s">
        <v>3677</v>
      </c>
      <c r="D1792" s="59" t="s">
        <v>3762</v>
      </c>
      <c r="E1792" s="59" t="s">
        <v>82</v>
      </c>
      <c r="F1792" s="59" t="s">
        <v>83</v>
      </c>
      <c r="G1792" s="59" t="s">
        <v>24</v>
      </c>
      <c r="H1792" s="59" t="s">
        <v>40</v>
      </c>
      <c r="I1792" s="59" t="s">
        <v>84</v>
      </c>
      <c r="J1792" s="59"/>
      <c r="K1792" s="59" t="s">
        <v>106</v>
      </c>
      <c r="L1792" s="59" t="s">
        <v>105</v>
      </c>
      <c r="M1792" s="59" t="s">
        <v>107</v>
      </c>
      <c r="N1792" s="59" t="s">
        <v>22</v>
      </c>
      <c r="O1792" s="60">
        <v>4316.9879920000003</v>
      </c>
      <c r="P1792" s="61">
        <v>3976.38</v>
      </c>
      <c r="Q1792" s="62">
        <f t="shared" si="29"/>
        <v>0</v>
      </c>
      <c r="R1792" s="62">
        <f t="shared" si="30"/>
        <v>0</v>
      </c>
    </row>
    <row r="1793" spans="1:18" outlineLevel="4">
      <c r="A1793" s="59">
        <v>1792</v>
      </c>
      <c r="B1793" s="59">
        <v>5</v>
      </c>
      <c r="C1793" s="59" t="s">
        <v>3677</v>
      </c>
      <c r="D1793" s="59" t="s">
        <v>3763</v>
      </c>
      <c r="E1793" s="59" t="s">
        <v>82</v>
      </c>
      <c r="F1793" s="59" t="s">
        <v>83</v>
      </c>
      <c r="G1793" s="59" t="s">
        <v>24</v>
      </c>
      <c r="H1793" s="59" t="s">
        <v>40</v>
      </c>
      <c r="I1793" s="59" t="s">
        <v>252</v>
      </c>
      <c r="J1793" s="59"/>
      <c r="K1793" s="59" t="s">
        <v>258</v>
      </c>
      <c r="L1793" s="59" t="s">
        <v>257</v>
      </c>
      <c r="M1793" s="59" t="s">
        <v>259</v>
      </c>
      <c r="N1793" s="59" t="s">
        <v>22</v>
      </c>
      <c r="O1793" s="60">
        <v>80558770.055079997</v>
      </c>
      <c r="P1793" s="61">
        <v>87639885.939999998</v>
      </c>
      <c r="Q1793" s="62">
        <f t="shared" si="29"/>
        <v>2.5639999999999999E-3</v>
      </c>
      <c r="R1793" s="62">
        <f t="shared" si="30"/>
        <v>9.5689999999999994E-3</v>
      </c>
    </row>
    <row r="1794" spans="1:18" outlineLevel="4">
      <c r="A1794" s="59">
        <v>1793</v>
      </c>
      <c r="B1794" s="59">
        <v>5</v>
      </c>
      <c r="C1794" s="59" t="s">
        <v>3677</v>
      </c>
      <c r="D1794" s="59" t="s">
        <v>3764</v>
      </c>
      <c r="E1794" s="59" t="s">
        <v>82</v>
      </c>
      <c r="F1794" s="59" t="s">
        <v>83</v>
      </c>
      <c r="G1794" s="59" t="s">
        <v>24</v>
      </c>
      <c r="H1794" s="59" t="s">
        <v>40</v>
      </c>
      <c r="I1794" s="59" t="s">
        <v>252</v>
      </c>
      <c r="J1794" s="59"/>
      <c r="K1794" s="59" t="s">
        <v>261</v>
      </c>
      <c r="L1794" s="59" t="s">
        <v>260</v>
      </c>
      <c r="M1794" s="59" t="s">
        <v>259</v>
      </c>
      <c r="N1794" s="59" t="s">
        <v>22</v>
      </c>
      <c r="O1794" s="60">
        <v>29882974.806495</v>
      </c>
      <c r="P1794" s="61">
        <v>30824288.510000002</v>
      </c>
      <c r="Q1794" s="62">
        <f t="shared" si="29"/>
        <v>9.0200000000000002E-4</v>
      </c>
      <c r="R1794" s="62">
        <f t="shared" si="30"/>
        <v>3.3660000000000001E-3</v>
      </c>
    </row>
    <row r="1795" spans="1:18" outlineLevel="4">
      <c r="A1795" s="59">
        <v>1794</v>
      </c>
      <c r="B1795" s="59">
        <v>5</v>
      </c>
      <c r="C1795" s="59" t="s">
        <v>3677</v>
      </c>
      <c r="D1795" s="59" t="s">
        <v>3765</v>
      </c>
      <c r="E1795" s="59" t="s">
        <v>82</v>
      </c>
      <c r="F1795" s="59" t="s">
        <v>83</v>
      </c>
      <c r="G1795" s="59" t="s">
        <v>24</v>
      </c>
      <c r="H1795" s="59" t="s">
        <v>40</v>
      </c>
      <c r="I1795" s="59" t="s">
        <v>252</v>
      </c>
      <c r="J1795" s="59"/>
      <c r="K1795" s="59" t="s">
        <v>256</v>
      </c>
      <c r="L1795" s="59" t="s">
        <v>255</v>
      </c>
      <c r="M1795" s="59" t="s">
        <v>115</v>
      </c>
      <c r="N1795" s="59" t="s">
        <v>22</v>
      </c>
      <c r="O1795" s="60">
        <v>24539988.871011</v>
      </c>
      <c r="P1795" s="61">
        <v>25106862.609999999</v>
      </c>
      <c r="Q1795" s="62">
        <f t="shared" si="29"/>
        <v>7.3499999999999998E-4</v>
      </c>
      <c r="R1795" s="62">
        <f t="shared" si="30"/>
        <v>2.7409999999999999E-3</v>
      </c>
    </row>
    <row r="1796" spans="1:18" outlineLevel="4">
      <c r="A1796" s="59">
        <v>1795</v>
      </c>
      <c r="B1796" s="59">
        <v>5</v>
      </c>
      <c r="C1796" s="59" t="s">
        <v>3677</v>
      </c>
      <c r="D1796" s="59" t="s">
        <v>3766</v>
      </c>
      <c r="E1796" s="59" t="s">
        <v>82</v>
      </c>
      <c r="F1796" s="59" t="s">
        <v>83</v>
      </c>
      <c r="G1796" s="59" t="s">
        <v>24</v>
      </c>
      <c r="H1796" s="59" t="s">
        <v>40</v>
      </c>
      <c r="I1796" s="59" t="s">
        <v>252</v>
      </c>
      <c r="J1796" s="59"/>
      <c r="K1796" s="59" t="s">
        <v>288</v>
      </c>
      <c r="L1796" s="59" t="s">
        <v>287</v>
      </c>
      <c r="M1796" s="59" t="s">
        <v>289</v>
      </c>
      <c r="N1796" s="59" t="s">
        <v>22</v>
      </c>
      <c r="O1796" s="60">
        <v>533020.89863199997</v>
      </c>
      <c r="P1796" s="61">
        <v>14391830.77</v>
      </c>
      <c r="Q1796" s="62">
        <f t="shared" si="29"/>
        <v>4.2099999999999999E-4</v>
      </c>
      <c r="R1796" s="62">
        <f t="shared" si="30"/>
        <v>1.5709999999999999E-3</v>
      </c>
    </row>
    <row r="1797" spans="1:18" outlineLevel="4">
      <c r="A1797" s="59">
        <v>1796</v>
      </c>
      <c r="B1797" s="59">
        <v>5</v>
      </c>
      <c r="C1797" s="59" t="s">
        <v>3677</v>
      </c>
      <c r="D1797" s="59" t="s">
        <v>3767</v>
      </c>
      <c r="E1797" s="59" t="s">
        <v>82</v>
      </c>
      <c r="F1797" s="59" t="s">
        <v>83</v>
      </c>
      <c r="G1797" s="59" t="s">
        <v>24</v>
      </c>
      <c r="H1797" s="59" t="s">
        <v>40</v>
      </c>
      <c r="I1797" s="59" t="s">
        <v>252</v>
      </c>
      <c r="J1797" s="59"/>
      <c r="K1797" s="59" t="s">
        <v>272</v>
      </c>
      <c r="L1797" s="59" t="s">
        <v>271</v>
      </c>
      <c r="M1797" s="59" t="s">
        <v>273</v>
      </c>
      <c r="N1797" s="59" t="s">
        <v>22</v>
      </c>
      <c r="O1797" s="60">
        <v>7744598.5174700003</v>
      </c>
      <c r="P1797" s="61">
        <v>8355569.8899999997</v>
      </c>
      <c r="Q1797" s="62">
        <f t="shared" si="29"/>
        <v>2.4399999999999999E-4</v>
      </c>
      <c r="R1797" s="62">
        <f t="shared" si="30"/>
        <v>9.1200000000000005E-4</v>
      </c>
    </row>
    <row r="1798" spans="1:18" outlineLevel="4">
      <c r="A1798" s="59">
        <v>1797</v>
      </c>
      <c r="B1798" s="59">
        <v>5</v>
      </c>
      <c r="C1798" s="59" t="s">
        <v>3677</v>
      </c>
      <c r="D1798" s="59" t="s">
        <v>3768</v>
      </c>
      <c r="E1798" s="59" t="s">
        <v>82</v>
      </c>
      <c r="F1798" s="59" t="s">
        <v>83</v>
      </c>
      <c r="G1798" s="59" t="s">
        <v>24</v>
      </c>
      <c r="H1798" s="59" t="s">
        <v>40</v>
      </c>
      <c r="I1798" s="59" t="s">
        <v>252</v>
      </c>
      <c r="J1798" s="59"/>
      <c r="K1798" s="59" t="s">
        <v>304</v>
      </c>
      <c r="L1798" s="59" t="s">
        <v>303</v>
      </c>
      <c r="M1798" s="59" t="s">
        <v>137</v>
      </c>
      <c r="N1798" s="59" t="s">
        <v>22</v>
      </c>
      <c r="O1798" s="60">
        <v>5386721.7323310003</v>
      </c>
      <c r="P1798" s="61">
        <v>5474525.2999999998</v>
      </c>
      <c r="Q1798" s="62">
        <f t="shared" si="29"/>
        <v>1.6000000000000001E-4</v>
      </c>
      <c r="R1798" s="62">
        <f t="shared" si="30"/>
        <v>5.9800000000000001E-4</v>
      </c>
    </row>
    <row r="1799" spans="1:18" outlineLevel="4">
      <c r="A1799" s="59">
        <v>1798</v>
      </c>
      <c r="B1799" s="59">
        <v>5</v>
      </c>
      <c r="C1799" s="59" t="s">
        <v>3677</v>
      </c>
      <c r="D1799" s="59" t="s">
        <v>3769</v>
      </c>
      <c r="E1799" s="59" t="s">
        <v>82</v>
      </c>
      <c r="F1799" s="59" t="s">
        <v>83</v>
      </c>
      <c r="G1799" s="59" t="s">
        <v>24</v>
      </c>
      <c r="H1799" s="59" t="s">
        <v>40</v>
      </c>
      <c r="I1799" s="59" t="s">
        <v>252</v>
      </c>
      <c r="J1799" s="59"/>
      <c r="K1799" s="59" t="s">
        <v>3770</v>
      </c>
      <c r="L1799" s="59" t="s">
        <v>3771</v>
      </c>
      <c r="M1799" s="59" t="s">
        <v>112</v>
      </c>
      <c r="N1799" s="59" t="s">
        <v>22</v>
      </c>
      <c r="O1799" s="60">
        <v>4569905.8716679998</v>
      </c>
      <c r="P1799" s="61">
        <v>5083563.29</v>
      </c>
      <c r="Q1799" s="62">
        <f t="shared" si="29"/>
        <v>1.4899999999999999E-4</v>
      </c>
      <c r="R1799" s="62">
        <f t="shared" si="30"/>
        <v>5.5500000000000005E-4</v>
      </c>
    </row>
    <row r="1800" spans="1:18" outlineLevel="4">
      <c r="A1800" s="59">
        <v>1799</v>
      </c>
      <c r="B1800" s="59">
        <v>5</v>
      </c>
      <c r="C1800" s="59" t="s">
        <v>3677</v>
      </c>
      <c r="D1800" s="59" t="s">
        <v>3772</v>
      </c>
      <c r="E1800" s="59" t="s">
        <v>82</v>
      </c>
      <c r="F1800" s="59" t="s">
        <v>83</v>
      </c>
      <c r="G1800" s="59" t="s">
        <v>24</v>
      </c>
      <c r="H1800" s="59" t="s">
        <v>40</v>
      </c>
      <c r="I1800" s="59" t="s">
        <v>252</v>
      </c>
      <c r="J1800" s="59"/>
      <c r="K1800" s="59" t="s">
        <v>278</v>
      </c>
      <c r="L1800" s="59" t="s">
        <v>277</v>
      </c>
      <c r="M1800" s="59" t="s">
        <v>273</v>
      </c>
      <c r="N1800" s="59" t="s">
        <v>22</v>
      </c>
      <c r="O1800" s="60">
        <v>2991273.3034219998</v>
      </c>
      <c r="P1800" s="61">
        <v>4104984.18</v>
      </c>
      <c r="Q1800" s="62">
        <f t="shared" si="29"/>
        <v>1.2E-4</v>
      </c>
      <c r="R1800" s="62">
        <f t="shared" si="30"/>
        <v>4.4799999999999999E-4</v>
      </c>
    </row>
    <row r="1801" spans="1:18" outlineLevel="4">
      <c r="A1801" s="59">
        <v>1800</v>
      </c>
      <c r="B1801" s="59">
        <v>5</v>
      </c>
      <c r="C1801" s="59" t="s">
        <v>3677</v>
      </c>
      <c r="D1801" s="59" t="s">
        <v>3773</v>
      </c>
      <c r="E1801" s="59" t="s">
        <v>82</v>
      </c>
      <c r="F1801" s="59" t="s">
        <v>83</v>
      </c>
      <c r="G1801" s="59" t="s">
        <v>24</v>
      </c>
      <c r="H1801" s="59" t="s">
        <v>40</v>
      </c>
      <c r="I1801" s="59" t="s">
        <v>252</v>
      </c>
      <c r="J1801" s="59"/>
      <c r="K1801" s="59" t="s">
        <v>302</v>
      </c>
      <c r="L1801" s="59" t="s">
        <v>301</v>
      </c>
      <c r="M1801" s="59" t="s">
        <v>192</v>
      </c>
      <c r="N1801" s="59" t="s">
        <v>22</v>
      </c>
      <c r="O1801" s="60">
        <v>3692530.8590279999</v>
      </c>
      <c r="P1801" s="61">
        <v>3726132.89</v>
      </c>
      <c r="Q1801" s="62">
        <f t="shared" si="29"/>
        <v>1.0900000000000001E-4</v>
      </c>
      <c r="R1801" s="62">
        <f t="shared" si="30"/>
        <v>4.0700000000000003E-4</v>
      </c>
    </row>
    <row r="1802" spans="1:18" outlineLevel="4">
      <c r="A1802" s="59">
        <v>1801</v>
      </c>
      <c r="B1802" s="59">
        <v>5</v>
      </c>
      <c r="C1802" s="59" t="s">
        <v>3677</v>
      </c>
      <c r="D1802" s="59" t="s">
        <v>3774</v>
      </c>
      <c r="E1802" s="59" t="s">
        <v>82</v>
      </c>
      <c r="F1802" s="59" t="s">
        <v>83</v>
      </c>
      <c r="G1802" s="59" t="s">
        <v>24</v>
      </c>
      <c r="H1802" s="59" t="s">
        <v>40</v>
      </c>
      <c r="I1802" s="59" t="s">
        <v>252</v>
      </c>
      <c r="J1802" s="59"/>
      <c r="K1802" s="59" t="s">
        <v>295</v>
      </c>
      <c r="L1802" s="59" t="s">
        <v>294</v>
      </c>
      <c r="M1802" s="59" t="s">
        <v>112</v>
      </c>
      <c r="N1802" s="59" t="s">
        <v>22</v>
      </c>
      <c r="O1802" s="60">
        <v>2127992.5914739999</v>
      </c>
      <c r="P1802" s="61">
        <v>2341004.65</v>
      </c>
      <c r="Q1802" s="62">
        <f t="shared" si="29"/>
        <v>6.7999999999999999E-5</v>
      </c>
      <c r="R1802" s="62">
        <f t="shared" si="30"/>
        <v>2.5599999999999999E-4</v>
      </c>
    </row>
    <row r="1803" spans="1:18" outlineLevel="4">
      <c r="A1803" s="59">
        <v>1802</v>
      </c>
      <c r="B1803" s="59">
        <v>5</v>
      </c>
      <c r="C1803" s="59" t="s">
        <v>3677</v>
      </c>
      <c r="D1803" s="59" t="s">
        <v>3775</v>
      </c>
      <c r="E1803" s="59" t="s">
        <v>82</v>
      </c>
      <c r="F1803" s="59" t="s">
        <v>83</v>
      </c>
      <c r="G1803" s="59" t="s">
        <v>24</v>
      </c>
      <c r="H1803" s="59" t="s">
        <v>40</v>
      </c>
      <c r="I1803" s="59" t="s">
        <v>252</v>
      </c>
      <c r="J1803" s="59"/>
      <c r="K1803" s="59" t="s">
        <v>266</v>
      </c>
      <c r="L1803" s="59" t="s">
        <v>265</v>
      </c>
      <c r="M1803" s="59" t="s">
        <v>192</v>
      </c>
      <c r="N1803" s="59" t="s">
        <v>22</v>
      </c>
      <c r="O1803" s="60">
        <v>840170.14828199998</v>
      </c>
      <c r="P1803" s="61">
        <v>846975.53</v>
      </c>
      <c r="Q1803" s="62">
        <f t="shared" si="29"/>
        <v>2.5000000000000001E-5</v>
      </c>
      <c r="R1803" s="62">
        <f t="shared" si="30"/>
        <v>9.2E-5</v>
      </c>
    </row>
    <row r="1804" spans="1:18" outlineLevel="4">
      <c r="A1804" s="59">
        <v>1803</v>
      </c>
      <c r="B1804" s="59">
        <v>5</v>
      </c>
      <c r="C1804" s="59" t="s">
        <v>3677</v>
      </c>
      <c r="D1804" s="59" t="s">
        <v>3776</v>
      </c>
      <c r="E1804" s="59" t="s">
        <v>82</v>
      </c>
      <c r="F1804" s="59" t="s">
        <v>83</v>
      </c>
      <c r="G1804" s="59" t="s">
        <v>24</v>
      </c>
      <c r="H1804" s="59" t="s">
        <v>40</v>
      </c>
      <c r="I1804" s="59" t="s">
        <v>252</v>
      </c>
      <c r="J1804" s="59"/>
      <c r="K1804" s="59" t="s">
        <v>253</v>
      </c>
      <c r="L1804" s="59" t="s">
        <v>251</v>
      </c>
      <c r="M1804" s="59" t="s">
        <v>254</v>
      </c>
      <c r="N1804" s="59" t="s">
        <v>22</v>
      </c>
      <c r="O1804" s="60">
        <v>832641.34</v>
      </c>
      <c r="P1804" s="61">
        <v>832641.34</v>
      </c>
      <c r="Q1804" s="62">
        <f t="shared" si="29"/>
        <v>2.4000000000000001E-5</v>
      </c>
      <c r="R1804" s="62">
        <f t="shared" si="30"/>
        <v>9.1000000000000003E-5</v>
      </c>
    </row>
    <row r="1805" spans="1:18" outlineLevel="4">
      <c r="A1805" s="59">
        <v>1804</v>
      </c>
      <c r="B1805" s="59">
        <v>5</v>
      </c>
      <c r="C1805" s="59" t="s">
        <v>3677</v>
      </c>
      <c r="D1805" s="59" t="s">
        <v>3777</v>
      </c>
      <c r="E1805" s="59" t="s">
        <v>82</v>
      </c>
      <c r="F1805" s="59" t="s">
        <v>83</v>
      </c>
      <c r="G1805" s="59" t="s">
        <v>24</v>
      </c>
      <c r="H1805" s="59" t="s">
        <v>40</v>
      </c>
      <c r="I1805" s="59" t="s">
        <v>252</v>
      </c>
      <c r="J1805" s="59"/>
      <c r="K1805" s="59" t="s">
        <v>300</v>
      </c>
      <c r="L1805" s="59" t="s">
        <v>299</v>
      </c>
      <c r="M1805" s="59" t="s">
        <v>195</v>
      </c>
      <c r="N1805" s="59" t="s">
        <v>22</v>
      </c>
      <c r="O1805" s="60">
        <v>617101.38015300001</v>
      </c>
      <c r="P1805" s="61">
        <v>623167.49</v>
      </c>
      <c r="Q1805" s="62">
        <f t="shared" si="29"/>
        <v>1.8E-5</v>
      </c>
      <c r="R1805" s="62">
        <f t="shared" si="30"/>
        <v>6.7999999999999999E-5</v>
      </c>
    </row>
    <row r="1806" spans="1:18" outlineLevel="4">
      <c r="A1806" s="59">
        <v>1805</v>
      </c>
      <c r="B1806" s="59">
        <v>5</v>
      </c>
      <c r="C1806" s="59" t="s">
        <v>3677</v>
      </c>
      <c r="D1806" s="59" t="s">
        <v>3778</v>
      </c>
      <c r="E1806" s="59" t="s">
        <v>82</v>
      </c>
      <c r="F1806" s="59" t="s">
        <v>83</v>
      </c>
      <c r="G1806" s="59" t="s">
        <v>24</v>
      </c>
      <c r="H1806" s="59" t="s">
        <v>40</v>
      </c>
      <c r="I1806" s="59" t="s">
        <v>252</v>
      </c>
      <c r="J1806" s="59"/>
      <c r="K1806" s="59" t="s">
        <v>291</v>
      </c>
      <c r="L1806" s="59" t="s">
        <v>290</v>
      </c>
      <c r="M1806" s="59" t="s">
        <v>289</v>
      </c>
      <c r="N1806" s="59" t="s">
        <v>22</v>
      </c>
      <c r="O1806" s="60">
        <v>576597.10267299996</v>
      </c>
      <c r="P1806" s="61">
        <v>565411.12</v>
      </c>
      <c r="Q1806" s="62">
        <f t="shared" ref="Q1806:Q1869" si="31">ROUND(P1806/$P$2,6)</f>
        <v>1.7E-5</v>
      </c>
      <c r="R1806" s="62">
        <f t="shared" si="30"/>
        <v>6.2000000000000003E-5</v>
      </c>
    </row>
    <row r="1807" spans="1:18" outlineLevel="4">
      <c r="A1807" s="59">
        <v>1806</v>
      </c>
      <c r="B1807" s="59">
        <v>5</v>
      </c>
      <c r="C1807" s="59" t="s">
        <v>3677</v>
      </c>
      <c r="D1807" s="59" t="s">
        <v>3779</v>
      </c>
      <c r="E1807" s="59" t="s">
        <v>82</v>
      </c>
      <c r="F1807" s="59" t="s">
        <v>83</v>
      </c>
      <c r="G1807" s="59" t="s">
        <v>24</v>
      </c>
      <c r="H1807" s="59" t="s">
        <v>40</v>
      </c>
      <c r="I1807" s="59" t="s">
        <v>252</v>
      </c>
      <c r="J1807" s="59"/>
      <c r="K1807" s="59" t="s">
        <v>275</v>
      </c>
      <c r="L1807" s="59" t="s">
        <v>274</v>
      </c>
      <c r="M1807" s="59" t="s">
        <v>276</v>
      </c>
      <c r="N1807" s="59" t="s">
        <v>22</v>
      </c>
      <c r="O1807" s="60">
        <v>189706.19510499999</v>
      </c>
      <c r="P1807" s="61">
        <v>218408.74</v>
      </c>
      <c r="Q1807" s="62">
        <f t="shared" si="31"/>
        <v>6.0000000000000002E-6</v>
      </c>
      <c r="R1807" s="62">
        <f t="shared" si="30"/>
        <v>2.4000000000000001E-5</v>
      </c>
    </row>
    <row r="1808" spans="1:18" outlineLevel="4">
      <c r="A1808" s="59">
        <v>1807</v>
      </c>
      <c r="B1808" s="59">
        <v>5</v>
      </c>
      <c r="C1808" s="59" t="s">
        <v>3677</v>
      </c>
      <c r="D1808" s="59" t="s">
        <v>3780</v>
      </c>
      <c r="E1808" s="59" t="s">
        <v>82</v>
      </c>
      <c r="F1808" s="59" t="s">
        <v>83</v>
      </c>
      <c r="G1808" s="59" t="s">
        <v>24</v>
      </c>
      <c r="H1808" s="59" t="s">
        <v>40</v>
      </c>
      <c r="I1808" s="59" t="s">
        <v>252</v>
      </c>
      <c r="J1808" s="59"/>
      <c r="K1808" s="59" t="s">
        <v>284</v>
      </c>
      <c r="L1808" s="59" t="s">
        <v>283</v>
      </c>
      <c r="M1808" s="59" t="s">
        <v>98</v>
      </c>
      <c r="N1808" s="59" t="s">
        <v>22</v>
      </c>
      <c r="O1808" s="60">
        <v>106148.756494</v>
      </c>
      <c r="P1808" s="61">
        <v>156888.92000000001</v>
      </c>
      <c r="Q1808" s="62">
        <f t="shared" si="31"/>
        <v>5.0000000000000004E-6</v>
      </c>
      <c r="R1808" s="62">
        <f t="shared" si="30"/>
        <v>1.7E-5</v>
      </c>
    </row>
    <row r="1809" spans="1:18" outlineLevel="4">
      <c r="A1809" s="59">
        <v>1808</v>
      </c>
      <c r="B1809" s="59">
        <v>5</v>
      </c>
      <c r="C1809" s="59" t="s">
        <v>3677</v>
      </c>
      <c r="D1809" s="59" t="s">
        <v>3781</v>
      </c>
      <c r="E1809" s="59" t="s">
        <v>82</v>
      </c>
      <c r="F1809" s="59" t="s">
        <v>83</v>
      </c>
      <c r="G1809" s="59" t="s">
        <v>24</v>
      </c>
      <c r="H1809" s="59" t="s">
        <v>40</v>
      </c>
      <c r="I1809" s="59" t="s">
        <v>252</v>
      </c>
      <c r="J1809" s="59"/>
      <c r="K1809" s="59" t="s">
        <v>263</v>
      </c>
      <c r="L1809" s="59" t="s">
        <v>262</v>
      </c>
      <c r="M1809" s="59" t="s">
        <v>264</v>
      </c>
      <c r="N1809" s="59" t="s">
        <v>22</v>
      </c>
      <c r="O1809" s="60">
        <v>51254.442583999997</v>
      </c>
      <c r="P1809" s="61">
        <v>60997.91</v>
      </c>
      <c r="Q1809" s="62">
        <f t="shared" si="31"/>
        <v>1.9999999999999999E-6</v>
      </c>
      <c r="R1809" s="62">
        <f t="shared" si="30"/>
        <v>6.9999999999999999E-6</v>
      </c>
    </row>
    <row r="1810" spans="1:18" outlineLevel="4">
      <c r="A1810" s="59">
        <v>1809</v>
      </c>
      <c r="B1810" s="59">
        <v>5</v>
      </c>
      <c r="C1810" s="59" t="s">
        <v>3677</v>
      </c>
      <c r="D1810" s="59" t="s">
        <v>3782</v>
      </c>
      <c r="E1810" s="59" t="s">
        <v>82</v>
      </c>
      <c r="F1810" s="59" t="s">
        <v>83</v>
      </c>
      <c r="G1810" s="59" t="s">
        <v>24</v>
      </c>
      <c r="H1810" s="59" t="s">
        <v>40</v>
      </c>
      <c r="I1810" s="59" t="s">
        <v>252</v>
      </c>
      <c r="J1810" s="59"/>
      <c r="K1810" s="59" t="s">
        <v>280</v>
      </c>
      <c r="L1810" s="59" t="s">
        <v>279</v>
      </c>
      <c r="M1810" s="59" t="s">
        <v>137</v>
      </c>
      <c r="N1810" s="59" t="s">
        <v>22</v>
      </c>
      <c r="O1810" s="60">
        <v>8.5000000000000006E-5</v>
      </c>
      <c r="P1810" s="61">
        <v>0</v>
      </c>
      <c r="Q1810" s="62">
        <f t="shared" si="31"/>
        <v>0</v>
      </c>
      <c r="R1810" s="62">
        <f t="shared" si="30"/>
        <v>0</v>
      </c>
    </row>
    <row r="1811" spans="1:18" outlineLevel="4">
      <c r="A1811" s="59">
        <v>1810</v>
      </c>
      <c r="B1811" s="59">
        <v>5</v>
      </c>
      <c r="C1811" s="59" t="s">
        <v>3677</v>
      </c>
      <c r="D1811" s="59" t="s">
        <v>3783</v>
      </c>
      <c r="E1811" s="59" t="s">
        <v>82</v>
      </c>
      <c r="F1811" s="59" t="s">
        <v>83</v>
      </c>
      <c r="G1811" s="59" t="s">
        <v>19</v>
      </c>
      <c r="H1811" s="59" t="s">
        <v>40</v>
      </c>
      <c r="I1811" s="59" t="s">
        <v>309</v>
      </c>
      <c r="J1811" s="59"/>
      <c r="K1811" s="59" t="s">
        <v>310</v>
      </c>
      <c r="L1811" s="59" t="s">
        <v>311</v>
      </c>
      <c r="M1811" s="59" t="s">
        <v>43</v>
      </c>
      <c r="N1811" s="59" t="s">
        <v>22</v>
      </c>
      <c r="O1811" s="60">
        <v>129497836.488282</v>
      </c>
      <c r="P1811" s="61">
        <f>SUBTOTAL(9,P1812)</f>
        <v>113983995.68000001</v>
      </c>
      <c r="Q1811" s="62">
        <f t="shared" si="31"/>
        <v>3.3349999999999999E-3</v>
      </c>
      <c r="R1811" s="62">
        <f t="shared" si="30"/>
        <v>1.2444999999999999E-2</v>
      </c>
    </row>
    <row r="1812" spans="1:18" outlineLevel="5">
      <c r="A1812" s="26">
        <v>1811</v>
      </c>
      <c r="B1812" s="26">
        <v>6</v>
      </c>
      <c r="C1812" s="26" t="s">
        <v>3677</v>
      </c>
      <c r="D1812" s="26" t="s">
        <v>3784</v>
      </c>
      <c r="E1812" s="26" t="s">
        <v>82</v>
      </c>
      <c r="F1812" s="26" t="s">
        <v>83</v>
      </c>
      <c r="G1812" s="26" t="s">
        <v>24</v>
      </c>
      <c r="H1812" s="26" t="s">
        <v>40</v>
      </c>
      <c r="I1812" s="26" t="s">
        <v>309</v>
      </c>
      <c r="J1812" s="26"/>
      <c r="K1812" s="26" t="s">
        <v>313</v>
      </c>
      <c r="L1812" s="26" t="s">
        <v>314</v>
      </c>
      <c r="M1812" s="26" t="s">
        <v>90</v>
      </c>
      <c r="N1812" s="26" t="s">
        <v>22</v>
      </c>
      <c r="O1812" s="44">
        <f>ROUND(P1812/VLOOKUP(L1812,[1]InvRec31122024!A:K,11,0),6)</f>
        <v>137585394.201289</v>
      </c>
      <c r="P1812" s="40">
        <v>113983995.68000001</v>
      </c>
      <c r="Q1812" s="39">
        <f t="shared" si="31"/>
        <v>3.3349999999999999E-3</v>
      </c>
      <c r="R1812" s="39">
        <f>P1812/P1811</f>
        <v>1</v>
      </c>
    </row>
    <row r="1813" spans="1:18" outlineLevel="4">
      <c r="A1813" s="59">
        <v>1812</v>
      </c>
      <c r="B1813" s="59">
        <v>5</v>
      </c>
      <c r="C1813" s="59" t="s">
        <v>3677</v>
      </c>
      <c r="D1813" s="59" t="s">
        <v>3785</v>
      </c>
      <c r="E1813" s="59" t="s">
        <v>82</v>
      </c>
      <c r="F1813" s="59" t="s">
        <v>83</v>
      </c>
      <c r="G1813" s="59" t="s">
        <v>24</v>
      </c>
      <c r="H1813" s="59" t="s">
        <v>40</v>
      </c>
      <c r="I1813" s="59" t="s">
        <v>309</v>
      </c>
      <c r="J1813" s="59"/>
      <c r="K1813" s="59" t="s">
        <v>3786</v>
      </c>
      <c r="L1813" s="59" t="s">
        <v>3787</v>
      </c>
      <c r="M1813" s="59" t="s">
        <v>107</v>
      </c>
      <c r="N1813" s="59" t="s">
        <v>22</v>
      </c>
      <c r="O1813" s="60">
        <v>44002.608075999997</v>
      </c>
      <c r="P1813" s="61">
        <v>43780592.920000002</v>
      </c>
      <c r="Q1813" s="62">
        <f t="shared" si="31"/>
        <v>1.281E-3</v>
      </c>
      <c r="R1813" s="62">
        <f t="shared" ref="R1813:R1876" si="32">ROUND(P1813/$P$1736,6)</f>
        <v>4.7800000000000004E-3</v>
      </c>
    </row>
    <row r="1814" spans="1:18" outlineLevel="4">
      <c r="A1814" s="59">
        <v>1813</v>
      </c>
      <c r="B1814" s="59">
        <v>5</v>
      </c>
      <c r="C1814" s="59" t="s">
        <v>3677</v>
      </c>
      <c r="D1814" s="59" t="s">
        <v>3788</v>
      </c>
      <c r="E1814" s="59" t="s">
        <v>82</v>
      </c>
      <c r="F1814" s="59" t="s">
        <v>83</v>
      </c>
      <c r="G1814" s="59" t="s">
        <v>24</v>
      </c>
      <c r="H1814" s="59" t="s">
        <v>40</v>
      </c>
      <c r="I1814" s="59" t="s">
        <v>309</v>
      </c>
      <c r="J1814" s="59"/>
      <c r="K1814" s="59" t="s">
        <v>328</v>
      </c>
      <c r="L1814" s="59" t="s">
        <v>327</v>
      </c>
      <c r="M1814" s="59" t="s">
        <v>62</v>
      </c>
      <c r="N1814" s="59" t="s">
        <v>22</v>
      </c>
      <c r="O1814" s="60">
        <v>40702073.748562999</v>
      </c>
      <c r="P1814" s="61">
        <v>40099683.060000002</v>
      </c>
      <c r="Q1814" s="62">
        <f t="shared" si="31"/>
        <v>1.173E-3</v>
      </c>
      <c r="R1814" s="62">
        <f t="shared" si="32"/>
        <v>4.3779999999999999E-3</v>
      </c>
    </row>
    <row r="1815" spans="1:18" outlineLevel="4">
      <c r="A1815" s="59">
        <v>1814</v>
      </c>
      <c r="B1815" s="59">
        <v>5</v>
      </c>
      <c r="C1815" s="59" t="s">
        <v>3677</v>
      </c>
      <c r="D1815" s="59" t="s">
        <v>3789</v>
      </c>
      <c r="E1815" s="59" t="s">
        <v>82</v>
      </c>
      <c r="F1815" s="59" t="s">
        <v>83</v>
      </c>
      <c r="G1815" s="59" t="s">
        <v>24</v>
      </c>
      <c r="H1815" s="59" t="s">
        <v>40</v>
      </c>
      <c r="I1815" s="59" t="s">
        <v>309</v>
      </c>
      <c r="J1815" s="59"/>
      <c r="K1815" s="59" t="s">
        <v>334</v>
      </c>
      <c r="L1815" s="59" t="s">
        <v>333</v>
      </c>
      <c r="M1815" s="59" t="s">
        <v>335</v>
      </c>
      <c r="N1815" s="59" t="s">
        <v>22</v>
      </c>
      <c r="O1815" s="60">
        <v>46799113.324524</v>
      </c>
      <c r="P1815" s="61">
        <v>36592226.710000001</v>
      </c>
      <c r="Q1815" s="62">
        <f t="shared" si="31"/>
        <v>1.0709999999999999E-3</v>
      </c>
      <c r="R1815" s="62">
        <f t="shared" si="32"/>
        <v>3.9950000000000003E-3</v>
      </c>
    </row>
    <row r="1816" spans="1:18" outlineLevel="4">
      <c r="A1816" s="59">
        <v>1815</v>
      </c>
      <c r="B1816" s="59">
        <v>5</v>
      </c>
      <c r="C1816" s="59" t="s">
        <v>3677</v>
      </c>
      <c r="D1816" s="59" t="s">
        <v>3790</v>
      </c>
      <c r="E1816" s="59" t="s">
        <v>82</v>
      </c>
      <c r="F1816" s="59" t="s">
        <v>83</v>
      </c>
      <c r="G1816" s="59" t="s">
        <v>24</v>
      </c>
      <c r="H1816" s="59" t="s">
        <v>40</v>
      </c>
      <c r="I1816" s="59" t="s">
        <v>309</v>
      </c>
      <c r="J1816" s="59"/>
      <c r="K1816" s="59" t="s">
        <v>320</v>
      </c>
      <c r="L1816" s="59" t="s">
        <v>319</v>
      </c>
      <c r="M1816" s="59" t="s">
        <v>62</v>
      </c>
      <c r="N1816" s="59" t="s">
        <v>22</v>
      </c>
      <c r="O1816" s="60">
        <v>30092195.748013999</v>
      </c>
      <c r="P1816" s="61">
        <v>29011885.920000002</v>
      </c>
      <c r="Q1816" s="62">
        <f t="shared" si="31"/>
        <v>8.4900000000000004E-4</v>
      </c>
      <c r="R1816" s="62">
        <f t="shared" si="32"/>
        <v>3.1679999999999998E-3</v>
      </c>
    </row>
    <row r="1817" spans="1:18" outlineLevel="4">
      <c r="A1817" s="59">
        <v>1816</v>
      </c>
      <c r="B1817" s="59">
        <v>5</v>
      </c>
      <c r="C1817" s="59" t="s">
        <v>3677</v>
      </c>
      <c r="D1817" s="59" t="s">
        <v>3791</v>
      </c>
      <c r="E1817" s="59" t="s">
        <v>82</v>
      </c>
      <c r="F1817" s="59" t="s">
        <v>83</v>
      </c>
      <c r="G1817" s="59" t="s">
        <v>24</v>
      </c>
      <c r="H1817" s="59" t="s">
        <v>40</v>
      </c>
      <c r="I1817" s="59" t="s">
        <v>309</v>
      </c>
      <c r="J1817" s="59"/>
      <c r="K1817" s="59" t="s">
        <v>324</v>
      </c>
      <c r="L1817" s="59" t="s">
        <v>323</v>
      </c>
      <c r="M1817" s="59" t="s">
        <v>59</v>
      </c>
      <c r="N1817" s="59" t="s">
        <v>22</v>
      </c>
      <c r="O1817" s="60">
        <v>27699935.362078998</v>
      </c>
      <c r="P1817" s="61">
        <v>25974229.390000001</v>
      </c>
      <c r="Q1817" s="62">
        <f t="shared" si="31"/>
        <v>7.6000000000000004E-4</v>
      </c>
      <c r="R1817" s="62">
        <f t="shared" si="32"/>
        <v>2.836E-3</v>
      </c>
    </row>
    <row r="1818" spans="1:18" outlineLevel="4">
      <c r="A1818" s="59">
        <v>1817</v>
      </c>
      <c r="B1818" s="59">
        <v>5</v>
      </c>
      <c r="C1818" s="59" t="s">
        <v>3677</v>
      </c>
      <c r="D1818" s="59" t="s">
        <v>3792</v>
      </c>
      <c r="E1818" s="59" t="s">
        <v>82</v>
      </c>
      <c r="F1818" s="59" t="s">
        <v>83</v>
      </c>
      <c r="G1818" s="59" t="s">
        <v>24</v>
      </c>
      <c r="H1818" s="59" t="s">
        <v>40</v>
      </c>
      <c r="I1818" s="59" t="s">
        <v>309</v>
      </c>
      <c r="J1818" s="59"/>
      <c r="K1818" s="59" t="s">
        <v>316</v>
      </c>
      <c r="L1818" s="59" t="s">
        <v>315</v>
      </c>
      <c r="M1818" s="59" t="s">
        <v>107</v>
      </c>
      <c r="N1818" s="59" t="s">
        <v>22</v>
      </c>
      <c r="O1818" s="60">
        <v>26721952.040091999</v>
      </c>
      <c r="P1818" s="61">
        <v>24357059.280000001</v>
      </c>
      <c r="Q1818" s="62">
        <f t="shared" si="31"/>
        <v>7.1299999999999998E-4</v>
      </c>
      <c r="R1818" s="62">
        <f t="shared" si="32"/>
        <v>2.6589999999999999E-3</v>
      </c>
    </row>
    <row r="1819" spans="1:18" outlineLevel="4">
      <c r="A1819" s="59">
        <v>1818</v>
      </c>
      <c r="B1819" s="59">
        <v>5</v>
      </c>
      <c r="C1819" s="59" t="s">
        <v>3677</v>
      </c>
      <c r="D1819" s="59" t="s">
        <v>3793</v>
      </c>
      <c r="E1819" s="59" t="s">
        <v>82</v>
      </c>
      <c r="F1819" s="59" t="s">
        <v>83</v>
      </c>
      <c r="G1819" s="59" t="s">
        <v>24</v>
      </c>
      <c r="H1819" s="59" t="s">
        <v>40</v>
      </c>
      <c r="I1819" s="59" t="s">
        <v>309</v>
      </c>
      <c r="J1819" s="59"/>
      <c r="K1819" s="59" t="s">
        <v>3794</v>
      </c>
      <c r="L1819" s="59" t="s">
        <v>3795</v>
      </c>
      <c r="M1819" s="59" t="s">
        <v>387</v>
      </c>
      <c r="N1819" s="59" t="s">
        <v>22</v>
      </c>
      <c r="O1819" s="60">
        <v>26920196.759943001</v>
      </c>
      <c r="P1819" s="61">
        <v>24003393.440000001</v>
      </c>
      <c r="Q1819" s="62">
        <f t="shared" si="31"/>
        <v>7.0200000000000004E-4</v>
      </c>
      <c r="R1819" s="62">
        <f t="shared" si="32"/>
        <v>2.6210000000000001E-3</v>
      </c>
    </row>
    <row r="1820" spans="1:18" outlineLevel="4">
      <c r="A1820" s="59">
        <v>1819</v>
      </c>
      <c r="B1820" s="59">
        <v>5</v>
      </c>
      <c r="C1820" s="59" t="s">
        <v>3677</v>
      </c>
      <c r="D1820" s="59" t="s">
        <v>3796</v>
      </c>
      <c r="E1820" s="59" t="s">
        <v>82</v>
      </c>
      <c r="F1820" s="59" t="s">
        <v>83</v>
      </c>
      <c r="G1820" s="59" t="s">
        <v>24</v>
      </c>
      <c r="H1820" s="59" t="s">
        <v>40</v>
      </c>
      <c r="I1820" s="59" t="s">
        <v>309</v>
      </c>
      <c r="J1820" s="59"/>
      <c r="K1820" s="59" t="s">
        <v>326</v>
      </c>
      <c r="L1820" s="59" t="s">
        <v>325</v>
      </c>
      <c r="M1820" s="59" t="s">
        <v>144</v>
      </c>
      <c r="N1820" s="59" t="s">
        <v>22</v>
      </c>
      <c r="O1820" s="60">
        <v>1853450.294916</v>
      </c>
      <c r="P1820" s="61">
        <v>17878381.539999999</v>
      </c>
      <c r="Q1820" s="62">
        <f t="shared" si="31"/>
        <v>5.2300000000000003E-4</v>
      </c>
      <c r="R1820" s="62">
        <f t="shared" si="32"/>
        <v>1.952E-3</v>
      </c>
    </row>
    <row r="1821" spans="1:18" outlineLevel="4">
      <c r="A1821" s="59">
        <v>1820</v>
      </c>
      <c r="B1821" s="59">
        <v>5</v>
      </c>
      <c r="C1821" s="59" t="s">
        <v>3677</v>
      </c>
      <c r="D1821" s="59" t="s">
        <v>3797</v>
      </c>
      <c r="E1821" s="59" t="s">
        <v>82</v>
      </c>
      <c r="F1821" s="59" t="s">
        <v>83</v>
      </c>
      <c r="G1821" s="59" t="s">
        <v>24</v>
      </c>
      <c r="H1821" s="59" t="s">
        <v>40</v>
      </c>
      <c r="I1821" s="59" t="s">
        <v>309</v>
      </c>
      <c r="J1821" s="59"/>
      <c r="K1821" s="59" t="s">
        <v>3798</v>
      </c>
      <c r="L1821" s="59" t="s">
        <v>3799</v>
      </c>
      <c r="M1821" s="59" t="s">
        <v>68</v>
      </c>
      <c r="N1821" s="59" t="s">
        <v>22</v>
      </c>
      <c r="O1821" s="60">
        <v>18895643.298338</v>
      </c>
      <c r="P1821" s="61">
        <v>16716408.76</v>
      </c>
      <c r="Q1821" s="62">
        <f t="shared" si="31"/>
        <v>4.8899999999999996E-4</v>
      </c>
      <c r="R1821" s="62">
        <f t="shared" si="32"/>
        <v>1.825E-3</v>
      </c>
    </row>
    <row r="1822" spans="1:18" outlineLevel="4">
      <c r="A1822" s="59">
        <v>1821</v>
      </c>
      <c r="B1822" s="59">
        <v>5</v>
      </c>
      <c r="C1822" s="59" t="s">
        <v>3677</v>
      </c>
      <c r="D1822" s="59" t="s">
        <v>3800</v>
      </c>
      <c r="E1822" s="59" t="s">
        <v>82</v>
      </c>
      <c r="F1822" s="59" t="s">
        <v>83</v>
      </c>
      <c r="G1822" s="59" t="s">
        <v>24</v>
      </c>
      <c r="H1822" s="59" t="s">
        <v>40</v>
      </c>
      <c r="I1822" s="59" t="s">
        <v>309</v>
      </c>
      <c r="J1822" s="59"/>
      <c r="K1822" s="59" t="s">
        <v>366</v>
      </c>
      <c r="L1822" s="59" t="s">
        <v>365</v>
      </c>
      <c r="M1822" s="59" t="s">
        <v>367</v>
      </c>
      <c r="N1822" s="59" t="s">
        <v>22</v>
      </c>
      <c r="O1822" s="60">
        <v>14983091.555419</v>
      </c>
      <c r="P1822" s="61">
        <v>13075744</v>
      </c>
      <c r="Q1822" s="62">
        <f t="shared" si="31"/>
        <v>3.8299999999999999E-4</v>
      </c>
      <c r="R1822" s="62">
        <f t="shared" si="32"/>
        <v>1.428E-3</v>
      </c>
    </row>
    <row r="1823" spans="1:18" outlineLevel="4">
      <c r="A1823" s="59">
        <v>1822</v>
      </c>
      <c r="B1823" s="59">
        <v>5</v>
      </c>
      <c r="C1823" s="59" t="s">
        <v>3677</v>
      </c>
      <c r="D1823" s="59" t="s">
        <v>3801</v>
      </c>
      <c r="E1823" s="59" t="s">
        <v>82</v>
      </c>
      <c r="F1823" s="59" t="s">
        <v>83</v>
      </c>
      <c r="G1823" s="59" t="s">
        <v>24</v>
      </c>
      <c r="H1823" s="59" t="s">
        <v>40</v>
      </c>
      <c r="I1823" s="59" t="s">
        <v>309</v>
      </c>
      <c r="J1823" s="59"/>
      <c r="K1823" s="59" t="s">
        <v>318</v>
      </c>
      <c r="L1823" s="59" t="s">
        <v>317</v>
      </c>
      <c r="M1823" s="59" t="s">
        <v>107</v>
      </c>
      <c r="N1823" s="59" t="s">
        <v>22</v>
      </c>
      <c r="O1823" s="60">
        <v>12946145.882271999</v>
      </c>
      <c r="P1823" s="61">
        <v>11831482.720000001</v>
      </c>
      <c r="Q1823" s="62">
        <f t="shared" si="31"/>
        <v>3.4600000000000001E-4</v>
      </c>
      <c r="R1823" s="62">
        <f t="shared" si="32"/>
        <v>1.292E-3</v>
      </c>
    </row>
    <row r="1824" spans="1:18" outlineLevel="4">
      <c r="A1824" s="59">
        <v>1823</v>
      </c>
      <c r="B1824" s="59">
        <v>5</v>
      </c>
      <c r="C1824" s="59" t="s">
        <v>3677</v>
      </c>
      <c r="D1824" s="59" t="s">
        <v>3802</v>
      </c>
      <c r="E1824" s="59" t="s">
        <v>82</v>
      </c>
      <c r="F1824" s="59" t="s">
        <v>83</v>
      </c>
      <c r="G1824" s="59" t="s">
        <v>24</v>
      </c>
      <c r="H1824" s="59" t="s">
        <v>40</v>
      </c>
      <c r="I1824" s="59" t="s">
        <v>309</v>
      </c>
      <c r="J1824" s="59"/>
      <c r="K1824" s="59" t="s">
        <v>389</v>
      </c>
      <c r="L1824" s="59" t="s">
        <v>388</v>
      </c>
      <c r="M1824" s="59" t="s">
        <v>390</v>
      </c>
      <c r="N1824" s="59" t="s">
        <v>22</v>
      </c>
      <c r="O1824" s="60">
        <v>10486581.894636</v>
      </c>
      <c r="P1824" s="61">
        <v>10577815.16</v>
      </c>
      <c r="Q1824" s="62">
        <f t="shared" si="31"/>
        <v>3.0899999999999998E-4</v>
      </c>
      <c r="R1824" s="62">
        <f t="shared" si="32"/>
        <v>1.155E-3</v>
      </c>
    </row>
    <row r="1825" spans="1:18" outlineLevel="4">
      <c r="A1825" s="59">
        <v>1824</v>
      </c>
      <c r="B1825" s="59">
        <v>5</v>
      </c>
      <c r="C1825" s="59" t="s">
        <v>3677</v>
      </c>
      <c r="D1825" s="59" t="s">
        <v>3803</v>
      </c>
      <c r="E1825" s="59" t="s">
        <v>82</v>
      </c>
      <c r="F1825" s="59" t="s">
        <v>83</v>
      </c>
      <c r="G1825" s="59" t="s">
        <v>24</v>
      </c>
      <c r="H1825" s="59" t="s">
        <v>40</v>
      </c>
      <c r="I1825" s="59" t="s">
        <v>309</v>
      </c>
      <c r="J1825" s="59"/>
      <c r="K1825" s="59" t="s">
        <v>3804</v>
      </c>
      <c r="L1825" s="59" t="s">
        <v>3805</v>
      </c>
      <c r="M1825" s="59" t="s">
        <v>62</v>
      </c>
      <c r="N1825" s="59" t="s">
        <v>22</v>
      </c>
      <c r="O1825" s="60">
        <v>13076090.652199</v>
      </c>
      <c r="P1825" s="61">
        <v>8551763.2899999991</v>
      </c>
      <c r="Q1825" s="62">
        <f t="shared" si="31"/>
        <v>2.5000000000000001E-4</v>
      </c>
      <c r="R1825" s="62">
        <f t="shared" si="32"/>
        <v>9.3400000000000004E-4</v>
      </c>
    </row>
    <row r="1826" spans="1:18" outlineLevel="4">
      <c r="A1826" s="59">
        <v>1825</v>
      </c>
      <c r="B1826" s="59">
        <v>5</v>
      </c>
      <c r="C1826" s="59" t="s">
        <v>3677</v>
      </c>
      <c r="D1826" s="59" t="s">
        <v>3806</v>
      </c>
      <c r="E1826" s="59" t="s">
        <v>82</v>
      </c>
      <c r="F1826" s="59" t="s">
        <v>83</v>
      </c>
      <c r="G1826" s="59" t="s">
        <v>24</v>
      </c>
      <c r="H1826" s="59" t="s">
        <v>40</v>
      </c>
      <c r="I1826" s="59" t="s">
        <v>309</v>
      </c>
      <c r="J1826" s="59"/>
      <c r="K1826" s="59" t="s">
        <v>357</v>
      </c>
      <c r="L1826" s="59" t="s">
        <v>314</v>
      </c>
      <c r="M1826" s="59" t="s">
        <v>90</v>
      </c>
      <c r="N1826" s="59" t="s">
        <v>22</v>
      </c>
      <c r="O1826" s="60">
        <v>8185796.3337120004</v>
      </c>
      <c r="P1826" s="61">
        <v>6781604.8300000001</v>
      </c>
      <c r="Q1826" s="62">
        <f t="shared" si="31"/>
        <v>1.9799999999999999E-4</v>
      </c>
      <c r="R1826" s="62">
        <f t="shared" si="32"/>
        <v>7.3999999999999999E-4</v>
      </c>
    </row>
    <row r="1827" spans="1:18" outlineLevel="4">
      <c r="A1827" s="59">
        <v>1826</v>
      </c>
      <c r="B1827" s="59">
        <v>5</v>
      </c>
      <c r="C1827" s="59" t="s">
        <v>3677</v>
      </c>
      <c r="D1827" s="59" t="s">
        <v>3807</v>
      </c>
      <c r="E1827" s="59" t="s">
        <v>82</v>
      </c>
      <c r="F1827" s="59" t="s">
        <v>83</v>
      </c>
      <c r="G1827" s="59" t="s">
        <v>24</v>
      </c>
      <c r="H1827" s="59" t="s">
        <v>40</v>
      </c>
      <c r="I1827" s="59" t="s">
        <v>309</v>
      </c>
      <c r="J1827" s="59"/>
      <c r="K1827" s="59" t="s">
        <v>381</v>
      </c>
      <c r="L1827" s="59" t="s">
        <v>380</v>
      </c>
      <c r="M1827" s="59" t="s">
        <v>382</v>
      </c>
      <c r="N1827" s="59" t="s">
        <v>22</v>
      </c>
      <c r="O1827" s="60">
        <v>5736258.05167</v>
      </c>
      <c r="P1827" s="61">
        <v>5739699.8099999996</v>
      </c>
      <c r="Q1827" s="62">
        <f t="shared" si="31"/>
        <v>1.6799999999999999E-4</v>
      </c>
      <c r="R1827" s="62">
        <f t="shared" si="32"/>
        <v>6.2699999999999995E-4</v>
      </c>
    </row>
    <row r="1828" spans="1:18" outlineLevel="4">
      <c r="A1828" s="59">
        <v>1827</v>
      </c>
      <c r="B1828" s="59">
        <v>5</v>
      </c>
      <c r="C1828" s="59" t="s">
        <v>3677</v>
      </c>
      <c r="D1828" s="59" t="s">
        <v>3808</v>
      </c>
      <c r="E1828" s="59" t="s">
        <v>82</v>
      </c>
      <c r="F1828" s="59" t="s">
        <v>83</v>
      </c>
      <c r="G1828" s="59" t="s">
        <v>24</v>
      </c>
      <c r="H1828" s="59" t="s">
        <v>40</v>
      </c>
      <c r="I1828" s="59" t="s">
        <v>309</v>
      </c>
      <c r="J1828" s="59"/>
      <c r="K1828" s="59" t="s">
        <v>339</v>
      </c>
      <c r="L1828" s="59" t="s">
        <v>338</v>
      </c>
      <c r="M1828" s="59" t="s">
        <v>107</v>
      </c>
      <c r="N1828" s="59" t="s">
        <v>22</v>
      </c>
      <c r="O1828" s="60">
        <v>5414009.5926019996</v>
      </c>
      <c r="P1828" s="61">
        <v>5113532.0599999996</v>
      </c>
      <c r="Q1828" s="62">
        <f t="shared" si="31"/>
        <v>1.4999999999999999E-4</v>
      </c>
      <c r="R1828" s="62">
        <f t="shared" si="32"/>
        <v>5.5800000000000001E-4</v>
      </c>
    </row>
    <row r="1829" spans="1:18" outlineLevel="4">
      <c r="A1829" s="59">
        <v>1828</v>
      </c>
      <c r="B1829" s="59">
        <v>5</v>
      </c>
      <c r="C1829" s="59" t="s">
        <v>3677</v>
      </c>
      <c r="D1829" s="59" t="s">
        <v>3809</v>
      </c>
      <c r="E1829" s="59" t="s">
        <v>82</v>
      </c>
      <c r="F1829" s="59" t="s">
        <v>83</v>
      </c>
      <c r="G1829" s="59" t="s">
        <v>24</v>
      </c>
      <c r="H1829" s="59" t="s">
        <v>40</v>
      </c>
      <c r="I1829" s="59" t="s">
        <v>309</v>
      </c>
      <c r="J1829" s="59"/>
      <c r="K1829" s="59" t="s">
        <v>3810</v>
      </c>
      <c r="L1829" s="59" t="s">
        <v>3811</v>
      </c>
      <c r="M1829" s="59" t="s">
        <v>107</v>
      </c>
      <c r="N1829" s="59" t="s">
        <v>22</v>
      </c>
      <c r="O1829" s="60">
        <v>4307.7063609999996</v>
      </c>
      <c r="P1829" s="61">
        <v>3822186.5</v>
      </c>
      <c r="Q1829" s="62">
        <f t="shared" si="31"/>
        <v>1.12E-4</v>
      </c>
      <c r="R1829" s="62">
        <f t="shared" si="32"/>
        <v>4.17E-4</v>
      </c>
    </row>
    <row r="1830" spans="1:18" outlineLevel="4">
      <c r="A1830" s="59">
        <v>1829</v>
      </c>
      <c r="B1830" s="59">
        <v>5</v>
      </c>
      <c r="C1830" s="59" t="s">
        <v>3677</v>
      </c>
      <c r="D1830" s="59" t="s">
        <v>3812</v>
      </c>
      <c r="E1830" s="59" t="s">
        <v>82</v>
      </c>
      <c r="F1830" s="59" t="s">
        <v>83</v>
      </c>
      <c r="G1830" s="59" t="s">
        <v>24</v>
      </c>
      <c r="H1830" s="59" t="s">
        <v>40</v>
      </c>
      <c r="I1830" s="59" t="s">
        <v>309</v>
      </c>
      <c r="J1830" s="59"/>
      <c r="K1830" s="59" t="s">
        <v>3813</v>
      </c>
      <c r="L1830" s="59" t="s">
        <v>3814</v>
      </c>
      <c r="M1830" s="59" t="s">
        <v>107</v>
      </c>
      <c r="N1830" s="59" t="s">
        <v>22</v>
      </c>
      <c r="O1830" s="60">
        <v>3807.2265389999998</v>
      </c>
      <c r="P1830" s="61">
        <v>3713034.23</v>
      </c>
      <c r="Q1830" s="62">
        <f t="shared" si="31"/>
        <v>1.0900000000000001E-4</v>
      </c>
      <c r="R1830" s="62">
        <f t="shared" si="32"/>
        <v>4.0499999999999998E-4</v>
      </c>
    </row>
    <row r="1831" spans="1:18" outlineLevel="4">
      <c r="A1831" s="59">
        <v>1830</v>
      </c>
      <c r="B1831" s="59">
        <v>5</v>
      </c>
      <c r="C1831" s="59" t="s">
        <v>3677</v>
      </c>
      <c r="D1831" s="59" t="s">
        <v>3815</v>
      </c>
      <c r="E1831" s="59" t="s">
        <v>82</v>
      </c>
      <c r="F1831" s="59" t="s">
        <v>83</v>
      </c>
      <c r="G1831" s="59" t="s">
        <v>24</v>
      </c>
      <c r="H1831" s="59" t="s">
        <v>40</v>
      </c>
      <c r="I1831" s="59" t="s">
        <v>309</v>
      </c>
      <c r="J1831" s="59"/>
      <c r="K1831" s="59" t="s">
        <v>3816</v>
      </c>
      <c r="L1831" s="59" t="s">
        <v>3817</v>
      </c>
      <c r="M1831" s="59" t="s">
        <v>62</v>
      </c>
      <c r="N1831" s="59" t="s">
        <v>22</v>
      </c>
      <c r="O1831" s="60">
        <v>1765307.581091</v>
      </c>
      <c r="P1831" s="61">
        <v>1721881.01</v>
      </c>
      <c r="Q1831" s="62">
        <f t="shared" si="31"/>
        <v>5.0000000000000002E-5</v>
      </c>
      <c r="R1831" s="62">
        <f t="shared" si="32"/>
        <v>1.8799999999999999E-4</v>
      </c>
    </row>
    <row r="1832" spans="1:18" outlineLevel="4">
      <c r="A1832" s="59">
        <v>1831</v>
      </c>
      <c r="B1832" s="59">
        <v>5</v>
      </c>
      <c r="C1832" s="59" t="s">
        <v>3677</v>
      </c>
      <c r="D1832" s="59" t="s">
        <v>3818</v>
      </c>
      <c r="E1832" s="59" t="s">
        <v>82</v>
      </c>
      <c r="F1832" s="59" t="s">
        <v>83</v>
      </c>
      <c r="G1832" s="59" t="s">
        <v>24</v>
      </c>
      <c r="H1832" s="59" t="s">
        <v>40</v>
      </c>
      <c r="I1832" s="59" t="s">
        <v>309</v>
      </c>
      <c r="J1832" s="59"/>
      <c r="K1832" s="59" t="s">
        <v>3819</v>
      </c>
      <c r="L1832" s="59" t="s">
        <v>3820</v>
      </c>
      <c r="M1832" s="59" t="s">
        <v>122</v>
      </c>
      <c r="N1832" s="59" t="s">
        <v>22</v>
      </c>
      <c r="O1832" s="60">
        <v>1983876.9592029999</v>
      </c>
      <c r="P1832" s="61">
        <v>1667646.97</v>
      </c>
      <c r="Q1832" s="62">
        <f t="shared" si="31"/>
        <v>4.8999999999999998E-5</v>
      </c>
      <c r="R1832" s="62">
        <f t="shared" si="32"/>
        <v>1.8200000000000001E-4</v>
      </c>
    </row>
    <row r="1833" spans="1:18" outlineLevel="4">
      <c r="A1833" s="59">
        <v>1832</v>
      </c>
      <c r="B1833" s="59">
        <v>5</v>
      </c>
      <c r="C1833" s="59" t="s">
        <v>3677</v>
      </c>
      <c r="D1833" s="59" t="s">
        <v>3821</v>
      </c>
      <c r="E1833" s="59" t="s">
        <v>82</v>
      </c>
      <c r="F1833" s="59" t="s">
        <v>83</v>
      </c>
      <c r="G1833" s="59" t="s">
        <v>24</v>
      </c>
      <c r="H1833" s="59" t="s">
        <v>40</v>
      </c>
      <c r="I1833" s="59" t="s">
        <v>309</v>
      </c>
      <c r="J1833" s="59"/>
      <c r="K1833" s="59" t="s">
        <v>3822</v>
      </c>
      <c r="L1833" s="59" t="s">
        <v>3823</v>
      </c>
      <c r="M1833" s="59" t="s">
        <v>2761</v>
      </c>
      <c r="N1833" s="59" t="s">
        <v>22</v>
      </c>
      <c r="O1833" s="60">
        <v>1645413.3391400001</v>
      </c>
      <c r="P1833" s="61">
        <v>1431838.69</v>
      </c>
      <c r="Q1833" s="62">
        <f t="shared" si="31"/>
        <v>4.1999999999999998E-5</v>
      </c>
      <c r="R1833" s="62">
        <f t="shared" si="32"/>
        <v>1.56E-4</v>
      </c>
    </row>
    <row r="1834" spans="1:18" outlineLevel="4">
      <c r="A1834" s="59">
        <v>1833</v>
      </c>
      <c r="B1834" s="59">
        <v>5</v>
      </c>
      <c r="C1834" s="59" t="s">
        <v>3677</v>
      </c>
      <c r="D1834" s="59" t="s">
        <v>3824</v>
      </c>
      <c r="E1834" s="59" t="s">
        <v>82</v>
      </c>
      <c r="F1834" s="59" t="s">
        <v>83</v>
      </c>
      <c r="G1834" s="59" t="s">
        <v>24</v>
      </c>
      <c r="H1834" s="59" t="s">
        <v>40</v>
      </c>
      <c r="I1834" s="59" t="s">
        <v>309</v>
      </c>
      <c r="J1834" s="59"/>
      <c r="K1834" s="59" t="s">
        <v>364</v>
      </c>
      <c r="L1834" s="59" t="s">
        <v>363</v>
      </c>
      <c r="M1834" s="59" t="s">
        <v>68</v>
      </c>
      <c r="N1834" s="59" t="s">
        <v>22</v>
      </c>
      <c r="O1834" s="60">
        <v>1170598.7802210001</v>
      </c>
      <c r="P1834" s="61">
        <v>1029284.1</v>
      </c>
      <c r="Q1834" s="62">
        <f t="shared" si="31"/>
        <v>3.0000000000000001E-5</v>
      </c>
      <c r="R1834" s="62">
        <f t="shared" si="32"/>
        <v>1.12E-4</v>
      </c>
    </row>
    <row r="1835" spans="1:18" outlineLevel="4">
      <c r="A1835" s="59">
        <v>1834</v>
      </c>
      <c r="B1835" s="59">
        <v>5</v>
      </c>
      <c r="C1835" s="59" t="s">
        <v>3677</v>
      </c>
      <c r="D1835" s="59" t="s">
        <v>3825</v>
      </c>
      <c r="E1835" s="59" t="s">
        <v>82</v>
      </c>
      <c r="F1835" s="59" t="s">
        <v>83</v>
      </c>
      <c r="G1835" s="59" t="s">
        <v>24</v>
      </c>
      <c r="H1835" s="59" t="s">
        <v>40</v>
      </c>
      <c r="I1835" s="59" t="s">
        <v>309</v>
      </c>
      <c r="J1835" s="59"/>
      <c r="K1835" s="59" t="s">
        <v>343</v>
      </c>
      <c r="L1835" s="59" t="s">
        <v>342</v>
      </c>
      <c r="M1835" s="59" t="s">
        <v>59</v>
      </c>
      <c r="N1835" s="59" t="s">
        <v>22</v>
      </c>
      <c r="O1835" s="60">
        <v>908375.21174900001</v>
      </c>
      <c r="P1835" s="61">
        <v>847059.88</v>
      </c>
      <c r="Q1835" s="62">
        <f t="shared" si="31"/>
        <v>2.5000000000000001E-5</v>
      </c>
      <c r="R1835" s="62">
        <f t="shared" si="32"/>
        <v>9.2E-5</v>
      </c>
    </row>
    <row r="1836" spans="1:18" outlineLevel="4">
      <c r="A1836" s="59">
        <v>1835</v>
      </c>
      <c r="B1836" s="59">
        <v>5</v>
      </c>
      <c r="C1836" s="59" t="s">
        <v>3677</v>
      </c>
      <c r="D1836" s="59" t="s">
        <v>3826</v>
      </c>
      <c r="E1836" s="59" t="s">
        <v>82</v>
      </c>
      <c r="F1836" s="59" t="s">
        <v>83</v>
      </c>
      <c r="G1836" s="59" t="s">
        <v>24</v>
      </c>
      <c r="H1836" s="59" t="s">
        <v>40</v>
      </c>
      <c r="I1836" s="59" t="s">
        <v>309</v>
      </c>
      <c r="J1836" s="59"/>
      <c r="K1836" s="59" t="s">
        <v>354</v>
      </c>
      <c r="L1836" s="59" t="s">
        <v>353</v>
      </c>
      <c r="M1836" s="59" t="s">
        <v>101</v>
      </c>
      <c r="N1836" s="59" t="s">
        <v>22</v>
      </c>
      <c r="O1836" s="60">
        <v>621147.86150899995</v>
      </c>
      <c r="P1836" s="61">
        <v>577481.17000000004</v>
      </c>
      <c r="Q1836" s="62">
        <f t="shared" si="31"/>
        <v>1.7E-5</v>
      </c>
      <c r="R1836" s="62">
        <f t="shared" si="32"/>
        <v>6.3E-5</v>
      </c>
    </row>
    <row r="1837" spans="1:18" outlineLevel="4">
      <c r="A1837" s="59">
        <v>1836</v>
      </c>
      <c r="B1837" s="59">
        <v>5</v>
      </c>
      <c r="C1837" s="59" t="s">
        <v>3677</v>
      </c>
      <c r="D1837" s="59" t="s">
        <v>3827</v>
      </c>
      <c r="E1837" s="59" t="s">
        <v>82</v>
      </c>
      <c r="F1837" s="59" t="s">
        <v>83</v>
      </c>
      <c r="G1837" s="59" t="s">
        <v>24</v>
      </c>
      <c r="H1837" s="59" t="s">
        <v>40</v>
      </c>
      <c r="I1837" s="59" t="s">
        <v>309</v>
      </c>
      <c r="J1837" s="59"/>
      <c r="K1837" s="59" t="s">
        <v>322</v>
      </c>
      <c r="L1837" s="59" t="s">
        <v>321</v>
      </c>
      <c r="M1837" s="59" t="s">
        <v>144</v>
      </c>
      <c r="N1837" s="59" t="s">
        <v>22</v>
      </c>
      <c r="O1837" s="60">
        <v>55123.151896000003</v>
      </c>
      <c r="P1837" s="61">
        <v>539843.07999999996</v>
      </c>
      <c r="Q1837" s="62">
        <f t="shared" si="31"/>
        <v>1.5999999999999999E-5</v>
      </c>
      <c r="R1837" s="62">
        <f t="shared" si="32"/>
        <v>5.8999999999999998E-5</v>
      </c>
    </row>
    <row r="1838" spans="1:18" outlineLevel="4">
      <c r="A1838" s="59">
        <v>1837</v>
      </c>
      <c r="B1838" s="59">
        <v>5</v>
      </c>
      <c r="C1838" s="59" t="s">
        <v>3677</v>
      </c>
      <c r="D1838" s="59" t="s">
        <v>3828</v>
      </c>
      <c r="E1838" s="59" t="s">
        <v>82</v>
      </c>
      <c r="F1838" s="59" t="s">
        <v>83</v>
      </c>
      <c r="G1838" s="59" t="s">
        <v>24</v>
      </c>
      <c r="H1838" s="59" t="s">
        <v>40</v>
      </c>
      <c r="I1838" s="59" t="s">
        <v>309</v>
      </c>
      <c r="J1838" s="59"/>
      <c r="K1838" s="59" t="s">
        <v>349</v>
      </c>
      <c r="L1838" s="59" t="s">
        <v>348</v>
      </c>
      <c r="M1838" s="59" t="s">
        <v>350</v>
      </c>
      <c r="N1838" s="59" t="s">
        <v>22</v>
      </c>
      <c r="O1838" s="60">
        <v>359924.03270600003</v>
      </c>
      <c r="P1838" s="61">
        <v>336708.93</v>
      </c>
      <c r="Q1838" s="62">
        <f t="shared" si="31"/>
        <v>1.0000000000000001E-5</v>
      </c>
      <c r="R1838" s="62">
        <f t="shared" si="32"/>
        <v>3.6999999999999998E-5</v>
      </c>
    </row>
    <row r="1839" spans="1:18" outlineLevel="4">
      <c r="A1839" s="59">
        <v>1838</v>
      </c>
      <c r="B1839" s="59">
        <v>5</v>
      </c>
      <c r="C1839" s="59" t="s">
        <v>3677</v>
      </c>
      <c r="D1839" s="59" t="s">
        <v>3829</v>
      </c>
      <c r="E1839" s="59" t="s">
        <v>82</v>
      </c>
      <c r="F1839" s="59" t="s">
        <v>83</v>
      </c>
      <c r="G1839" s="59" t="s">
        <v>24</v>
      </c>
      <c r="H1839" s="59" t="s">
        <v>40</v>
      </c>
      <c r="I1839" s="59" t="s">
        <v>309</v>
      </c>
      <c r="J1839" s="59"/>
      <c r="K1839" s="59" t="s">
        <v>352</v>
      </c>
      <c r="L1839" s="59" t="s">
        <v>351</v>
      </c>
      <c r="M1839" s="59" t="s">
        <v>68</v>
      </c>
      <c r="N1839" s="59" t="s">
        <v>22</v>
      </c>
      <c r="O1839" s="60">
        <v>317191.904392</v>
      </c>
      <c r="P1839" s="61">
        <v>320693.7</v>
      </c>
      <c r="Q1839" s="62">
        <f t="shared" si="31"/>
        <v>9.0000000000000002E-6</v>
      </c>
      <c r="R1839" s="62">
        <f t="shared" si="32"/>
        <v>3.4999999999999997E-5</v>
      </c>
    </row>
    <row r="1840" spans="1:18" outlineLevel="4">
      <c r="A1840" s="59">
        <v>1839</v>
      </c>
      <c r="B1840" s="59">
        <v>5</v>
      </c>
      <c r="C1840" s="59" t="s">
        <v>3677</v>
      </c>
      <c r="D1840" s="59" t="s">
        <v>3830</v>
      </c>
      <c r="E1840" s="59" t="s">
        <v>82</v>
      </c>
      <c r="F1840" s="59" t="s">
        <v>83</v>
      </c>
      <c r="G1840" s="59" t="s">
        <v>24</v>
      </c>
      <c r="H1840" s="59" t="s">
        <v>40</v>
      </c>
      <c r="I1840" s="59" t="s">
        <v>309</v>
      </c>
      <c r="J1840" s="59"/>
      <c r="K1840" s="59" t="s">
        <v>3831</v>
      </c>
      <c r="L1840" s="59" t="s">
        <v>3832</v>
      </c>
      <c r="M1840" s="59" t="s">
        <v>2485</v>
      </c>
      <c r="N1840" s="59" t="s">
        <v>22</v>
      </c>
      <c r="O1840" s="60">
        <v>182415.309136</v>
      </c>
      <c r="P1840" s="61">
        <v>149434.62</v>
      </c>
      <c r="Q1840" s="62">
        <f t="shared" si="31"/>
        <v>3.9999999999999998E-6</v>
      </c>
      <c r="R1840" s="62">
        <f t="shared" si="32"/>
        <v>1.5999999999999999E-5</v>
      </c>
    </row>
    <row r="1841" spans="1:18" outlineLevel="4">
      <c r="A1841" s="59">
        <v>1840</v>
      </c>
      <c r="B1841" s="59">
        <v>5</v>
      </c>
      <c r="C1841" s="59" t="s">
        <v>3677</v>
      </c>
      <c r="D1841" s="59" t="s">
        <v>3833</v>
      </c>
      <c r="E1841" s="59" t="s">
        <v>82</v>
      </c>
      <c r="F1841" s="59" t="s">
        <v>83</v>
      </c>
      <c r="G1841" s="59" t="s">
        <v>24</v>
      </c>
      <c r="H1841" s="59" t="s">
        <v>40</v>
      </c>
      <c r="I1841" s="59" t="s">
        <v>309</v>
      </c>
      <c r="J1841" s="59"/>
      <c r="K1841" s="59" t="s">
        <v>359</v>
      </c>
      <c r="L1841" s="59" t="s">
        <v>358</v>
      </c>
      <c r="M1841" s="59" t="s">
        <v>93</v>
      </c>
      <c r="N1841" s="59" t="s">
        <v>22</v>
      </c>
      <c r="O1841" s="60">
        <v>144832.84003399999</v>
      </c>
      <c r="P1841" s="61">
        <v>147063.26999999999</v>
      </c>
      <c r="Q1841" s="62">
        <f t="shared" si="31"/>
        <v>3.9999999999999998E-6</v>
      </c>
      <c r="R1841" s="62">
        <f t="shared" si="32"/>
        <v>1.5999999999999999E-5</v>
      </c>
    </row>
    <row r="1842" spans="1:18" outlineLevel="4">
      <c r="A1842" s="59">
        <v>1841</v>
      </c>
      <c r="B1842" s="59">
        <v>5</v>
      </c>
      <c r="C1842" s="59" t="s">
        <v>3677</v>
      </c>
      <c r="D1842" s="59" t="s">
        <v>3834</v>
      </c>
      <c r="E1842" s="59" t="s">
        <v>82</v>
      </c>
      <c r="F1842" s="59" t="s">
        <v>83</v>
      </c>
      <c r="G1842" s="59" t="s">
        <v>24</v>
      </c>
      <c r="H1842" s="59" t="s">
        <v>40</v>
      </c>
      <c r="I1842" s="59" t="s">
        <v>309</v>
      </c>
      <c r="J1842" s="59"/>
      <c r="K1842" s="59" t="s">
        <v>361</v>
      </c>
      <c r="L1842" s="59" t="s">
        <v>360</v>
      </c>
      <c r="M1842" s="59" t="s">
        <v>362</v>
      </c>
      <c r="N1842" s="59" t="s">
        <v>22</v>
      </c>
      <c r="O1842" s="60">
        <v>23583.713193</v>
      </c>
      <c r="P1842" s="61">
        <v>22350.28</v>
      </c>
      <c r="Q1842" s="62">
        <f t="shared" si="31"/>
        <v>9.9999999999999995E-7</v>
      </c>
      <c r="R1842" s="62">
        <f t="shared" si="32"/>
        <v>1.9999999999999999E-6</v>
      </c>
    </row>
    <row r="1843" spans="1:18" outlineLevel="4">
      <c r="A1843" s="59">
        <v>1842</v>
      </c>
      <c r="B1843" s="59">
        <v>5</v>
      </c>
      <c r="C1843" s="59" t="s">
        <v>3677</v>
      </c>
      <c r="D1843" s="59" t="s">
        <v>3835</v>
      </c>
      <c r="E1843" s="59" t="s">
        <v>82</v>
      </c>
      <c r="F1843" s="59" t="s">
        <v>83</v>
      </c>
      <c r="G1843" s="59" t="s">
        <v>24</v>
      </c>
      <c r="H1843" s="59" t="s">
        <v>40</v>
      </c>
      <c r="I1843" s="59" t="s">
        <v>394</v>
      </c>
      <c r="J1843" s="59"/>
      <c r="K1843" s="59" t="s">
        <v>403</v>
      </c>
      <c r="L1843" s="59" t="s">
        <v>402</v>
      </c>
      <c r="M1843" s="59" t="s">
        <v>404</v>
      </c>
      <c r="N1843" s="59" t="s">
        <v>22</v>
      </c>
      <c r="O1843" s="60">
        <v>40153676.556929998</v>
      </c>
      <c r="P1843" s="61">
        <v>41394425.159999996</v>
      </c>
      <c r="Q1843" s="62">
        <f t="shared" si="31"/>
        <v>1.2110000000000001E-3</v>
      </c>
      <c r="R1843" s="62">
        <f t="shared" si="32"/>
        <v>4.5199999999999997E-3</v>
      </c>
    </row>
    <row r="1844" spans="1:18" outlineLevel="4">
      <c r="A1844" s="59">
        <v>1843</v>
      </c>
      <c r="B1844" s="59">
        <v>5</v>
      </c>
      <c r="C1844" s="59" t="s">
        <v>3677</v>
      </c>
      <c r="D1844" s="59" t="s">
        <v>3836</v>
      </c>
      <c r="E1844" s="59" t="s">
        <v>82</v>
      </c>
      <c r="F1844" s="59" t="s">
        <v>83</v>
      </c>
      <c r="G1844" s="59" t="s">
        <v>24</v>
      </c>
      <c r="H1844" s="59" t="s">
        <v>40</v>
      </c>
      <c r="I1844" s="59" t="s">
        <v>394</v>
      </c>
      <c r="J1844" s="59"/>
      <c r="K1844" s="59" t="s">
        <v>409</v>
      </c>
      <c r="L1844" s="59" t="s">
        <v>408</v>
      </c>
      <c r="M1844" s="59" t="s">
        <v>404</v>
      </c>
      <c r="N1844" s="59" t="s">
        <v>22</v>
      </c>
      <c r="O1844" s="60">
        <v>33052790.72498</v>
      </c>
      <c r="P1844" s="61">
        <v>31370403.68</v>
      </c>
      <c r="Q1844" s="62">
        <f t="shared" si="31"/>
        <v>9.1799999999999998E-4</v>
      </c>
      <c r="R1844" s="62">
        <f t="shared" si="32"/>
        <v>3.4250000000000001E-3</v>
      </c>
    </row>
    <row r="1845" spans="1:18" outlineLevel="4">
      <c r="A1845" s="59">
        <v>1844</v>
      </c>
      <c r="B1845" s="59">
        <v>5</v>
      </c>
      <c r="C1845" s="59" t="s">
        <v>3677</v>
      </c>
      <c r="D1845" s="59" t="s">
        <v>3837</v>
      </c>
      <c r="E1845" s="59" t="s">
        <v>82</v>
      </c>
      <c r="F1845" s="59" t="s">
        <v>83</v>
      </c>
      <c r="G1845" s="59" t="s">
        <v>24</v>
      </c>
      <c r="H1845" s="59" t="s">
        <v>40</v>
      </c>
      <c r="I1845" s="59" t="s">
        <v>394</v>
      </c>
      <c r="J1845" s="59"/>
      <c r="K1845" s="59" t="s">
        <v>449</v>
      </c>
      <c r="L1845" s="59" t="s">
        <v>448</v>
      </c>
      <c r="M1845" s="59" t="s">
        <v>396</v>
      </c>
      <c r="N1845" s="59" t="s">
        <v>22</v>
      </c>
      <c r="O1845" s="60">
        <v>16590531.032098001</v>
      </c>
      <c r="P1845" s="61">
        <v>16024793.92</v>
      </c>
      <c r="Q1845" s="62">
        <f t="shared" si="31"/>
        <v>4.6900000000000002E-4</v>
      </c>
      <c r="R1845" s="62">
        <f t="shared" si="32"/>
        <v>1.75E-3</v>
      </c>
    </row>
    <row r="1846" spans="1:18" outlineLevel="4">
      <c r="A1846" s="59">
        <v>1845</v>
      </c>
      <c r="B1846" s="59">
        <v>5</v>
      </c>
      <c r="C1846" s="59" t="s">
        <v>3677</v>
      </c>
      <c r="D1846" s="59" t="s">
        <v>3838</v>
      </c>
      <c r="E1846" s="59" t="s">
        <v>82</v>
      </c>
      <c r="F1846" s="59" t="s">
        <v>83</v>
      </c>
      <c r="G1846" s="59" t="s">
        <v>24</v>
      </c>
      <c r="H1846" s="59" t="s">
        <v>40</v>
      </c>
      <c r="I1846" s="59" t="s">
        <v>394</v>
      </c>
      <c r="J1846" s="59"/>
      <c r="K1846" s="59" t="s">
        <v>395</v>
      </c>
      <c r="L1846" s="59" t="s">
        <v>393</v>
      </c>
      <c r="M1846" s="59" t="s">
        <v>396</v>
      </c>
      <c r="N1846" s="59" t="s">
        <v>22</v>
      </c>
      <c r="O1846" s="60">
        <v>14863448.976321001</v>
      </c>
      <c r="P1846" s="61">
        <v>14848585.529999999</v>
      </c>
      <c r="Q1846" s="62">
        <f t="shared" si="31"/>
        <v>4.3399999999999998E-4</v>
      </c>
      <c r="R1846" s="62">
        <f t="shared" si="32"/>
        <v>1.621E-3</v>
      </c>
    </row>
    <row r="1847" spans="1:18" outlineLevel="4">
      <c r="A1847" s="59">
        <v>1846</v>
      </c>
      <c r="B1847" s="59">
        <v>5</v>
      </c>
      <c r="C1847" s="59" t="s">
        <v>3677</v>
      </c>
      <c r="D1847" s="59" t="s">
        <v>3839</v>
      </c>
      <c r="E1847" s="59" t="s">
        <v>82</v>
      </c>
      <c r="F1847" s="59" t="s">
        <v>83</v>
      </c>
      <c r="G1847" s="59" t="s">
        <v>24</v>
      </c>
      <c r="H1847" s="59" t="s">
        <v>40</v>
      </c>
      <c r="I1847" s="59" t="s">
        <v>394</v>
      </c>
      <c r="J1847" s="59"/>
      <c r="K1847" s="59" t="s">
        <v>398</v>
      </c>
      <c r="L1847" s="59" t="s">
        <v>397</v>
      </c>
      <c r="M1847" s="59" t="s">
        <v>399</v>
      </c>
      <c r="N1847" s="59" t="s">
        <v>22</v>
      </c>
      <c r="O1847" s="60">
        <v>16932369.795187</v>
      </c>
      <c r="P1847" s="61">
        <v>14654966.060000001</v>
      </c>
      <c r="Q1847" s="62">
        <f t="shared" si="31"/>
        <v>4.2900000000000002E-4</v>
      </c>
      <c r="R1847" s="62">
        <f t="shared" si="32"/>
        <v>1.6000000000000001E-3</v>
      </c>
    </row>
    <row r="1848" spans="1:18" outlineLevel="4">
      <c r="A1848" s="59">
        <v>1847</v>
      </c>
      <c r="B1848" s="59">
        <v>5</v>
      </c>
      <c r="C1848" s="59" t="s">
        <v>3677</v>
      </c>
      <c r="D1848" s="59" t="s">
        <v>3840</v>
      </c>
      <c r="E1848" s="59" t="s">
        <v>82</v>
      </c>
      <c r="F1848" s="59" t="s">
        <v>83</v>
      </c>
      <c r="G1848" s="59" t="s">
        <v>24</v>
      </c>
      <c r="H1848" s="59" t="s">
        <v>40</v>
      </c>
      <c r="I1848" s="59" t="s">
        <v>394</v>
      </c>
      <c r="J1848" s="59"/>
      <c r="K1848" s="59" t="s">
        <v>411</v>
      </c>
      <c r="L1848" s="59" t="s">
        <v>410</v>
      </c>
      <c r="M1848" s="59" t="s">
        <v>412</v>
      </c>
      <c r="N1848" s="59" t="s">
        <v>22</v>
      </c>
      <c r="O1848" s="60">
        <v>13866521.379417</v>
      </c>
      <c r="P1848" s="61">
        <v>14491901.49</v>
      </c>
      <c r="Q1848" s="62">
        <f t="shared" si="31"/>
        <v>4.2400000000000001E-4</v>
      </c>
      <c r="R1848" s="62">
        <f t="shared" si="32"/>
        <v>1.5820000000000001E-3</v>
      </c>
    </row>
    <row r="1849" spans="1:18" outlineLevel="4">
      <c r="A1849" s="59">
        <v>1848</v>
      </c>
      <c r="B1849" s="59">
        <v>5</v>
      </c>
      <c r="C1849" s="59" t="s">
        <v>3677</v>
      </c>
      <c r="D1849" s="59" t="s">
        <v>3841</v>
      </c>
      <c r="E1849" s="59" t="s">
        <v>82</v>
      </c>
      <c r="F1849" s="59" t="s">
        <v>83</v>
      </c>
      <c r="G1849" s="59" t="s">
        <v>24</v>
      </c>
      <c r="H1849" s="59" t="s">
        <v>40</v>
      </c>
      <c r="I1849" s="59" t="s">
        <v>394</v>
      </c>
      <c r="J1849" s="59"/>
      <c r="K1849" s="59" t="s">
        <v>421</v>
      </c>
      <c r="L1849" s="59" t="s">
        <v>420</v>
      </c>
      <c r="M1849" s="59" t="s">
        <v>422</v>
      </c>
      <c r="N1849" s="59" t="s">
        <v>22</v>
      </c>
      <c r="O1849" s="60">
        <v>11627813.820846001</v>
      </c>
      <c r="P1849" s="61">
        <v>11411536.48</v>
      </c>
      <c r="Q1849" s="62">
        <f t="shared" si="31"/>
        <v>3.3399999999999999E-4</v>
      </c>
      <c r="R1849" s="62">
        <f t="shared" si="32"/>
        <v>1.2459999999999999E-3</v>
      </c>
    </row>
    <row r="1850" spans="1:18" outlineLevel="4">
      <c r="A1850" s="59">
        <v>1849</v>
      </c>
      <c r="B1850" s="59">
        <v>5</v>
      </c>
      <c r="C1850" s="59" t="s">
        <v>3677</v>
      </c>
      <c r="D1850" s="59" t="s">
        <v>3842</v>
      </c>
      <c r="E1850" s="59" t="s">
        <v>82</v>
      </c>
      <c r="F1850" s="59" t="s">
        <v>83</v>
      </c>
      <c r="G1850" s="59" t="s">
        <v>24</v>
      </c>
      <c r="H1850" s="59" t="s">
        <v>40</v>
      </c>
      <c r="I1850" s="59" t="s">
        <v>394</v>
      </c>
      <c r="J1850" s="59"/>
      <c r="K1850" s="59" t="s">
        <v>406</v>
      </c>
      <c r="L1850" s="59" t="s">
        <v>405</v>
      </c>
      <c r="M1850" s="59" t="s">
        <v>407</v>
      </c>
      <c r="N1850" s="59" t="s">
        <v>22</v>
      </c>
      <c r="O1850" s="60">
        <v>12513389.929129001</v>
      </c>
      <c r="P1850" s="61">
        <v>10972991.630000001</v>
      </c>
      <c r="Q1850" s="62">
        <f t="shared" si="31"/>
        <v>3.21E-4</v>
      </c>
      <c r="R1850" s="62">
        <f t="shared" si="32"/>
        <v>1.1980000000000001E-3</v>
      </c>
    </row>
    <row r="1851" spans="1:18" outlineLevel="4">
      <c r="A1851" s="59">
        <v>1850</v>
      </c>
      <c r="B1851" s="59">
        <v>5</v>
      </c>
      <c r="C1851" s="59" t="s">
        <v>3677</v>
      </c>
      <c r="D1851" s="59" t="s">
        <v>3843</v>
      </c>
      <c r="E1851" s="59" t="s">
        <v>82</v>
      </c>
      <c r="F1851" s="59" t="s">
        <v>83</v>
      </c>
      <c r="G1851" s="59" t="s">
        <v>24</v>
      </c>
      <c r="H1851" s="59" t="s">
        <v>40</v>
      </c>
      <c r="I1851" s="59" t="s">
        <v>394</v>
      </c>
      <c r="J1851" s="59"/>
      <c r="K1851" s="59" t="s">
        <v>430</v>
      </c>
      <c r="L1851" s="59" t="s">
        <v>429</v>
      </c>
      <c r="M1851" s="59" t="s">
        <v>431</v>
      </c>
      <c r="N1851" s="59" t="s">
        <v>22</v>
      </c>
      <c r="O1851" s="60">
        <v>7048748.4734340003</v>
      </c>
      <c r="P1851" s="61">
        <v>7638728.7199999997</v>
      </c>
      <c r="Q1851" s="62">
        <f t="shared" si="31"/>
        <v>2.23E-4</v>
      </c>
      <c r="R1851" s="62">
        <f t="shared" si="32"/>
        <v>8.34E-4</v>
      </c>
    </row>
    <row r="1852" spans="1:18" outlineLevel="4">
      <c r="A1852" s="59">
        <v>1851</v>
      </c>
      <c r="B1852" s="59">
        <v>5</v>
      </c>
      <c r="C1852" s="59" t="s">
        <v>3677</v>
      </c>
      <c r="D1852" s="59" t="s">
        <v>3844</v>
      </c>
      <c r="E1852" s="59" t="s">
        <v>82</v>
      </c>
      <c r="F1852" s="59" t="s">
        <v>83</v>
      </c>
      <c r="G1852" s="59" t="s">
        <v>24</v>
      </c>
      <c r="H1852" s="59" t="s">
        <v>40</v>
      </c>
      <c r="I1852" s="59" t="s">
        <v>394</v>
      </c>
      <c r="J1852" s="59"/>
      <c r="K1852" s="59" t="s">
        <v>443</v>
      </c>
      <c r="L1852" s="59" t="s">
        <v>442</v>
      </c>
      <c r="M1852" s="59" t="s">
        <v>101</v>
      </c>
      <c r="N1852" s="59" t="s">
        <v>22</v>
      </c>
      <c r="O1852" s="60">
        <v>6722179.4744330002</v>
      </c>
      <c r="P1852" s="61">
        <v>6989050</v>
      </c>
      <c r="Q1852" s="62">
        <f t="shared" si="31"/>
        <v>2.04E-4</v>
      </c>
      <c r="R1852" s="62">
        <f t="shared" si="32"/>
        <v>7.6300000000000001E-4</v>
      </c>
    </row>
    <row r="1853" spans="1:18" outlineLevel="4">
      <c r="A1853" s="59">
        <v>1852</v>
      </c>
      <c r="B1853" s="59">
        <v>5</v>
      </c>
      <c r="C1853" s="59" t="s">
        <v>3677</v>
      </c>
      <c r="D1853" s="59" t="s">
        <v>3845</v>
      </c>
      <c r="E1853" s="59" t="s">
        <v>82</v>
      </c>
      <c r="F1853" s="59" t="s">
        <v>83</v>
      </c>
      <c r="G1853" s="59" t="s">
        <v>24</v>
      </c>
      <c r="H1853" s="59" t="s">
        <v>40</v>
      </c>
      <c r="I1853" s="59" t="s">
        <v>394</v>
      </c>
      <c r="J1853" s="59"/>
      <c r="K1853" s="59" t="s">
        <v>401</v>
      </c>
      <c r="L1853" s="59" t="s">
        <v>400</v>
      </c>
      <c r="M1853" s="59" t="s">
        <v>107</v>
      </c>
      <c r="N1853" s="59" t="s">
        <v>22</v>
      </c>
      <c r="O1853" s="60">
        <v>6965974.0330779999</v>
      </c>
      <c r="P1853" s="61">
        <v>6239422.9400000004</v>
      </c>
      <c r="Q1853" s="62">
        <f t="shared" si="31"/>
        <v>1.83E-4</v>
      </c>
      <c r="R1853" s="62">
        <f t="shared" si="32"/>
        <v>6.8099999999999996E-4</v>
      </c>
    </row>
    <row r="1854" spans="1:18" outlineLevel="4">
      <c r="A1854" s="59">
        <v>1853</v>
      </c>
      <c r="B1854" s="59">
        <v>5</v>
      </c>
      <c r="C1854" s="59" t="s">
        <v>3677</v>
      </c>
      <c r="D1854" s="59" t="s">
        <v>3846</v>
      </c>
      <c r="E1854" s="59" t="s">
        <v>82</v>
      </c>
      <c r="F1854" s="59" t="s">
        <v>83</v>
      </c>
      <c r="G1854" s="59" t="s">
        <v>24</v>
      </c>
      <c r="H1854" s="59" t="s">
        <v>40</v>
      </c>
      <c r="I1854" s="59" t="s">
        <v>394</v>
      </c>
      <c r="J1854" s="59"/>
      <c r="K1854" s="59" t="s">
        <v>455</v>
      </c>
      <c r="L1854" s="59" t="s">
        <v>454</v>
      </c>
      <c r="M1854" s="59" t="s">
        <v>104</v>
      </c>
      <c r="N1854" s="59" t="s">
        <v>22</v>
      </c>
      <c r="O1854" s="60">
        <v>5677069.9710889999</v>
      </c>
      <c r="P1854" s="61">
        <v>5439768.4500000002</v>
      </c>
      <c r="Q1854" s="62">
        <f t="shared" si="31"/>
        <v>1.5899999999999999E-4</v>
      </c>
      <c r="R1854" s="62">
        <f t="shared" si="32"/>
        <v>5.9400000000000002E-4</v>
      </c>
    </row>
    <row r="1855" spans="1:18" outlineLevel="4">
      <c r="A1855" s="59">
        <v>1854</v>
      </c>
      <c r="B1855" s="59">
        <v>5</v>
      </c>
      <c r="C1855" s="59" t="s">
        <v>3677</v>
      </c>
      <c r="D1855" s="59" t="s">
        <v>3847</v>
      </c>
      <c r="E1855" s="59" t="s">
        <v>82</v>
      </c>
      <c r="F1855" s="59" t="s">
        <v>83</v>
      </c>
      <c r="G1855" s="59" t="s">
        <v>24</v>
      </c>
      <c r="H1855" s="59" t="s">
        <v>40</v>
      </c>
      <c r="I1855" s="59" t="s">
        <v>394</v>
      </c>
      <c r="J1855" s="59"/>
      <c r="K1855" s="59" t="s">
        <v>414</v>
      </c>
      <c r="L1855" s="59" t="s">
        <v>413</v>
      </c>
      <c r="M1855" s="59" t="s">
        <v>104</v>
      </c>
      <c r="N1855" s="59" t="s">
        <v>22</v>
      </c>
      <c r="O1855" s="60">
        <v>4955035.7655180003</v>
      </c>
      <c r="P1855" s="61">
        <v>4937693.1399999997</v>
      </c>
      <c r="Q1855" s="62">
        <f t="shared" si="31"/>
        <v>1.44E-4</v>
      </c>
      <c r="R1855" s="62">
        <f t="shared" si="32"/>
        <v>5.3899999999999998E-4</v>
      </c>
    </row>
    <row r="1856" spans="1:18" outlineLevel="4">
      <c r="A1856" s="59">
        <v>1855</v>
      </c>
      <c r="B1856" s="59">
        <v>5</v>
      </c>
      <c r="C1856" s="59" t="s">
        <v>3677</v>
      </c>
      <c r="D1856" s="59" t="s">
        <v>3848</v>
      </c>
      <c r="E1856" s="59" t="s">
        <v>82</v>
      </c>
      <c r="F1856" s="59" t="s">
        <v>83</v>
      </c>
      <c r="G1856" s="59" t="s">
        <v>24</v>
      </c>
      <c r="H1856" s="59" t="s">
        <v>40</v>
      </c>
      <c r="I1856" s="59" t="s">
        <v>394</v>
      </c>
      <c r="J1856" s="59"/>
      <c r="K1856" s="59" t="s">
        <v>424</v>
      </c>
      <c r="L1856" s="59" t="s">
        <v>423</v>
      </c>
      <c r="M1856" s="59" t="s">
        <v>382</v>
      </c>
      <c r="N1856" s="59" t="s">
        <v>22</v>
      </c>
      <c r="O1856" s="60">
        <v>5050706.5099090002</v>
      </c>
      <c r="P1856" s="61">
        <v>4849183.32</v>
      </c>
      <c r="Q1856" s="62">
        <f t="shared" si="31"/>
        <v>1.4200000000000001E-4</v>
      </c>
      <c r="R1856" s="62">
        <f t="shared" si="32"/>
        <v>5.2899999999999996E-4</v>
      </c>
    </row>
    <row r="1857" spans="1:18" outlineLevel="4">
      <c r="A1857" s="59">
        <v>1856</v>
      </c>
      <c r="B1857" s="59">
        <v>5</v>
      </c>
      <c r="C1857" s="59" t="s">
        <v>3677</v>
      </c>
      <c r="D1857" s="59" t="s">
        <v>3849</v>
      </c>
      <c r="E1857" s="59" t="s">
        <v>82</v>
      </c>
      <c r="F1857" s="59" t="s">
        <v>83</v>
      </c>
      <c r="G1857" s="59" t="s">
        <v>24</v>
      </c>
      <c r="H1857" s="59" t="s">
        <v>40</v>
      </c>
      <c r="I1857" s="59" t="s">
        <v>394</v>
      </c>
      <c r="J1857" s="59"/>
      <c r="K1857" s="59" t="s">
        <v>428</v>
      </c>
      <c r="L1857" s="59" t="s">
        <v>427</v>
      </c>
      <c r="M1857" s="59" t="s">
        <v>101</v>
      </c>
      <c r="N1857" s="59" t="s">
        <v>22</v>
      </c>
      <c r="O1857" s="60">
        <v>1067551.1400359999</v>
      </c>
      <c r="P1857" s="61">
        <v>1092425.08</v>
      </c>
      <c r="Q1857" s="62">
        <f t="shared" si="31"/>
        <v>3.1999999999999999E-5</v>
      </c>
      <c r="R1857" s="62">
        <f t="shared" si="32"/>
        <v>1.1900000000000001E-4</v>
      </c>
    </row>
    <row r="1858" spans="1:18" outlineLevel="4">
      <c r="A1858" s="59">
        <v>1857</v>
      </c>
      <c r="B1858" s="59">
        <v>5</v>
      </c>
      <c r="C1858" s="59" t="s">
        <v>3677</v>
      </c>
      <c r="D1858" s="59" t="s">
        <v>3850</v>
      </c>
      <c r="E1858" s="59" t="s">
        <v>82</v>
      </c>
      <c r="F1858" s="59" t="s">
        <v>83</v>
      </c>
      <c r="G1858" s="59" t="s">
        <v>24</v>
      </c>
      <c r="H1858" s="59" t="s">
        <v>40</v>
      </c>
      <c r="I1858" s="59" t="s">
        <v>394</v>
      </c>
      <c r="J1858" s="59"/>
      <c r="K1858" s="59" t="s">
        <v>419</v>
      </c>
      <c r="L1858" s="59" t="s">
        <v>418</v>
      </c>
      <c r="M1858" s="59" t="s">
        <v>367</v>
      </c>
      <c r="N1858" s="59" t="s">
        <v>22</v>
      </c>
      <c r="O1858" s="60">
        <v>1093586.9922160001</v>
      </c>
      <c r="P1858" s="61">
        <v>1057826.7</v>
      </c>
      <c r="Q1858" s="62">
        <f t="shared" si="31"/>
        <v>3.1000000000000001E-5</v>
      </c>
      <c r="R1858" s="62">
        <f t="shared" si="32"/>
        <v>1.15E-4</v>
      </c>
    </row>
    <row r="1859" spans="1:18" outlineLevel="4">
      <c r="A1859" s="59">
        <v>1858</v>
      </c>
      <c r="B1859" s="59">
        <v>5</v>
      </c>
      <c r="C1859" s="59" t="s">
        <v>3677</v>
      </c>
      <c r="D1859" s="59" t="s">
        <v>3851</v>
      </c>
      <c r="E1859" s="59" t="s">
        <v>82</v>
      </c>
      <c r="F1859" s="59" t="s">
        <v>83</v>
      </c>
      <c r="G1859" s="59" t="s">
        <v>24</v>
      </c>
      <c r="H1859" s="59" t="s">
        <v>40</v>
      </c>
      <c r="I1859" s="59" t="s">
        <v>394</v>
      </c>
      <c r="J1859" s="59"/>
      <c r="K1859" s="59" t="s">
        <v>451</v>
      </c>
      <c r="L1859" s="59" t="s">
        <v>450</v>
      </c>
      <c r="M1859" s="59" t="s">
        <v>259</v>
      </c>
      <c r="N1859" s="59" t="s">
        <v>22</v>
      </c>
      <c r="O1859" s="60">
        <v>29951.022842999999</v>
      </c>
      <c r="P1859" s="61">
        <v>30756.71</v>
      </c>
      <c r="Q1859" s="62">
        <f t="shared" si="31"/>
        <v>9.9999999999999995E-7</v>
      </c>
      <c r="R1859" s="62">
        <f t="shared" si="32"/>
        <v>3.0000000000000001E-6</v>
      </c>
    </row>
    <row r="1860" spans="1:18" outlineLevel="4">
      <c r="A1860" s="59">
        <v>1859</v>
      </c>
      <c r="B1860" s="59">
        <v>5</v>
      </c>
      <c r="C1860" s="59" t="s">
        <v>3677</v>
      </c>
      <c r="D1860" s="59" t="s">
        <v>3852</v>
      </c>
      <c r="E1860" s="59" t="s">
        <v>82</v>
      </c>
      <c r="F1860" s="59" t="s">
        <v>457</v>
      </c>
      <c r="G1860" s="59" t="s">
        <v>24</v>
      </c>
      <c r="H1860" s="59" t="s">
        <v>76</v>
      </c>
      <c r="I1860" s="59" t="s">
        <v>84</v>
      </c>
      <c r="J1860" s="59" t="s">
        <v>77</v>
      </c>
      <c r="K1860" s="59" t="s">
        <v>493</v>
      </c>
      <c r="L1860" s="59" t="s">
        <v>492</v>
      </c>
      <c r="M1860" s="59" t="s">
        <v>79</v>
      </c>
      <c r="N1860" s="59" t="s">
        <v>22</v>
      </c>
      <c r="O1860" s="60">
        <v>1641915</v>
      </c>
      <c r="P1860" s="61">
        <v>73098055.799999997</v>
      </c>
      <c r="Q1860" s="62">
        <f t="shared" si="31"/>
        <v>2.1389999999999998E-3</v>
      </c>
      <c r="R1860" s="62">
        <f t="shared" si="32"/>
        <v>7.9810000000000002E-3</v>
      </c>
    </row>
    <row r="1861" spans="1:18" outlineLevel="4">
      <c r="A1861" s="59">
        <v>1860</v>
      </c>
      <c r="B1861" s="59">
        <v>5</v>
      </c>
      <c r="C1861" s="59" t="s">
        <v>3677</v>
      </c>
      <c r="D1861" s="59" t="s">
        <v>3853</v>
      </c>
      <c r="E1861" s="59" t="s">
        <v>82</v>
      </c>
      <c r="F1861" s="59" t="s">
        <v>457</v>
      </c>
      <c r="G1861" s="59" t="s">
        <v>24</v>
      </c>
      <c r="H1861" s="59" t="s">
        <v>76</v>
      </c>
      <c r="I1861" s="59" t="s">
        <v>84</v>
      </c>
      <c r="J1861" s="59" t="s">
        <v>77</v>
      </c>
      <c r="K1861" s="59" t="s">
        <v>468</v>
      </c>
      <c r="L1861" s="59" t="s">
        <v>467</v>
      </c>
      <c r="M1861" s="59" t="s">
        <v>68</v>
      </c>
      <c r="N1861" s="59" t="s">
        <v>22</v>
      </c>
      <c r="O1861" s="60">
        <v>712337</v>
      </c>
      <c r="P1861" s="61">
        <v>72466043.010000005</v>
      </c>
      <c r="Q1861" s="62">
        <f t="shared" si="31"/>
        <v>2.1199999999999999E-3</v>
      </c>
      <c r="R1861" s="62">
        <f t="shared" si="32"/>
        <v>7.9120000000000006E-3</v>
      </c>
    </row>
    <row r="1862" spans="1:18" outlineLevel="4">
      <c r="A1862" s="59">
        <v>1861</v>
      </c>
      <c r="B1862" s="59">
        <v>5</v>
      </c>
      <c r="C1862" s="59" t="s">
        <v>3677</v>
      </c>
      <c r="D1862" s="59" t="s">
        <v>3854</v>
      </c>
      <c r="E1862" s="59" t="s">
        <v>82</v>
      </c>
      <c r="F1862" s="59" t="s">
        <v>457</v>
      </c>
      <c r="G1862" s="59" t="s">
        <v>24</v>
      </c>
      <c r="H1862" s="59" t="s">
        <v>76</v>
      </c>
      <c r="I1862" s="59" t="s">
        <v>84</v>
      </c>
      <c r="J1862" s="59" t="s">
        <v>77</v>
      </c>
      <c r="K1862" s="59" t="s">
        <v>466</v>
      </c>
      <c r="L1862" s="59" t="s">
        <v>465</v>
      </c>
      <c r="M1862" s="59" t="s">
        <v>68</v>
      </c>
      <c r="N1862" s="59" t="s">
        <v>22</v>
      </c>
      <c r="O1862" s="60">
        <v>399686</v>
      </c>
      <c r="P1862" s="61">
        <v>49684966.659999996</v>
      </c>
      <c r="Q1862" s="62">
        <f t="shared" si="31"/>
        <v>1.454E-3</v>
      </c>
      <c r="R1862" s="62">
        <f t="shared" si="32"/>
        <v>5.4250000000000001E-3</v>
      </c>
    </row>
    <row r="1863" spans="1:18" outlineLevel="4">
      <c r="A1863" s="59">
        <v>1862</v>
      </c>
      <c r="B1863" s="59">
        <v>5</v>
      </c>
      <c r="C1863" s="59" t="s">
        <v>3677</v>
      </c>
      <c r="D1863" s="59" t="s">
        <v>3855</v>
      </c>
      <c r="E1863" s="59" t="s">
        <v>82</v>
      </c>
      <c r="F1863" s="59" t="s">
        <v>457</v>
      </c>
      <c r="G1863" s="59" t="s">
        <v>24</v>
      </c>
      <c r="H1863" s="59" t="s">
        <v>76</v>
      </c>
      <c r="I1863" s="59" t="s">
        <v>84</v>
      </c>
      <c r="J1863" s="59" t="s">
        <v>77</v>
      </c>
      <c r="K1863" s="59" t="s">
        <v>462</v>
      </c>
      <c r="L1863" s="59" t="s">
        <v>461</v>
      </c>
      <c r="M1863" s="59" t="s">
        <v>59</v>
      </c>
      <c r="N1863" s="59" t="s">
        <v>22</v>
      </c>
      <c r="O1863" s="60">
        <v>963205</v>
      </c>
      <c r="P1863" s="61">
        <v>44962409.399999999</v>
      </c>
      <c r="Q1863" s="62">
        <f t="shared" si="31"/>
        <v>1.3159999999999999E-3</v>
      </c>
      <c r="R1863" s="62">
        <f t="shared" si="32"/>
        <v>4.9090000000000002E-3</v>
      </c>
    </row>
    <row r="1864" spans="1:18" outlineLevel="4">
      <c r="A1864" s="59">
        <v>1863</v>
      </c>
      <c r="B1864" s="59">
        <v>5</v>
      </c>
      <c r="C1864" s="59" t="s">
        <v>3677</v>
      </c>
      <c r="D1864" s="59" t="s">
        <v>3856</v>
      </c>
      <c r="E1864" s="59" t="s">
        <v>82</v>
      </c>
      <c r="F1864" s="59" t="s">
        <v>457</v>
      </c>
      <c r="G1864" s="59" t="s">
        <v>24</v>
      </c>
      <c r="H1864" s="59" t="s">
        <v>76</v>
      </c>
      <c r="I1864" s="59" t="s">
        <v>84</v>
      </c>
      <c r="J1864" s="59" t="s">
        <v>77</v>
      </c>
      <c r="K1864" s="59" t="s">
        <v>470</v>
      </c>
      <c r="L1864" s="59" t="s">
        <v>469</v>
      </c>
      <c r="M1864" s="59" t="s">
        <v>59</v>
      </c>
      <c r="N1864" s="59" t="s">
        <v>22</v>
      </c>
      <c r="O1864" s="60">
        <v>915642</v>
      </c>
      <c r="P1864" s="61">
        <v>41918090.759999998</v>
      </c>
      <c r="Q1864" s="62">
        <f t="shared" si="31"/>
        <v>1.2260000000000001E-3</v>
      </c>
      <c r="R1864" s="62">
        <f t="shared" si="32"/>
        <v>4.5770000000000003E-3</v>
      </c>
    </row>
    <row r="1865" spans="1:18" outlineLevel="4">
      <c r="A1865" s="59">
        <v>1864</v>
      </c>
      <c r="B1865" s="59">
        <v>5</v>
      </c>
      <c r="C1865" s="59" t="s">
        <v>3677</v>
      </c>
      <c r="D1865" s="59" t="s">
        <v>3857</v>
      </c>
      <c r="E1865" s="59" t="s">
        <v>82</v>
      </c>
      <c r="F1865" s="59" t="s">
        <v>457</v>
      </c>
      <c r="G1865" s="59" t="s">
        <v>24</v>
      </c>
      <c r="H1865" s="59" t="s">
        <v>76</v>
      </c>
      <c r="I1865" s="59" t="s">
        <v>84</v>
      </c>
      <c r="J1865" s="59" t="s">
        <v>77</v>
      </c>
      <c r="K1865" s="59" t="s">
        <v>495</v>
      </c>
      <c r="L1865" s="59" t="s">
        <v>494</v>
      </c>
      <c r="M1865" s="59" t="s">
        <v>79</v>
      </c>
      <c r="N1865" s="59" t="s">
        <v>22</v>
      </c>
      <c r="O1865" s="60">
        <v>1236807</v>
      </c>
      <c r="P1865" s="61">
        <v>29287589.760000002</v>
      </c>
      <c r="Q1865" s="62">
        <f t="shared" si="31"/>
        <v>8.5700000000000001E-4</v>
      </c>
      <c r="R1865" s="62">
        <f t="shared" si="32"/>
        <v>3.1979999999999999E-3</v>
      </c>
    </row>
    <row r="1866" spans="1:18" outlineLevel="4">
      <c r="A1866" s="59">
        <v>1865</v>
      </c>
      <c r="B1866" s="59">
        <v>5</v>
      </c>
      <c r="C1866" s="59" t="s">
        <v>3677</v>
      </c>
      <c r="D1866" s="59" t="s">
        <v>3858</v>
      </c>
      <c r="E1866" s="59" t="s">
        <v>82</v>
      </c>
      <c r="F1866" s="59" t="s">
        <v>457</v>
      </c>
      <c r="G1866" s="59" t="s">
        <v>24</v>
      </c>
      <c r="H1866" s="59" t="s">
        <v>76</v>
      </c>
      <c r="I1866" s="59" t="s">
        <v>84</v>
      </c>
      <c r="J1866" s="59" t="s">
        <v>77</v>
      </c>
      <c r="K1866" s="59" t="s">
        <v>479</v>
      </c>
      <c r="L1866" s="59" t="s">
        <v>478</v>
      </c>
      <c r="M1866" s="59" t="s">
        <v>473</v>
      </c>
      <c r="N1866" s="59" t="s">
        <v>22</v>
      </c>
      <c r="O1866" s="60">
        <v>596662</v>
      </c>
      <c r="P1866" s="61">
        <v>14910583.380000001</v>
      </c>
      <c r="Q1866" s="62">
        <f t="shared" si="31"/>
        <v>4.3600000000000003E-4</v>
      </c>
      <c r="R1866" s="62">
        <f t="shared" si="32"/>
        <v>1.6280000000000001E-3</v>
      </c>
    </row>
    <row r="1867" spans="1:18" outlineLevel="4">
      <c r="A1867" s="59">
        <v>1866</v>
      </c>
      <c r="B1867" s="59">
        <v>5</v>
      </c>
      <c r="C1867" s="59" t="s">
        <v>3677</v>
      </c>
      <c r="D1867" s="59" t="s">
        <v>3859</v>
      </c>
      <c r="E1867" s="59" t="s">
        <v>82</v>
      </c>
      <c r="F1867" s="59" t="s">
        <v>457</v>
      </c>
      <c r="G1867" s="59" t="s">
        <v>24</v>
      </c>
      <c r="H1867" s="59" t="s">
        <v>76</v>
      </c>
      <c r="I1867" s="59" t="s">
        <v>84</v>
      </c>
      <c r="J1867" s="59" t="s">
        <v>77</v>
      </c>
      <c r="K1867" s="59" t="s">
        <v>475</v>
      </c>
      <c r="L1867" s="59" t="s">
        <v>474</v>
      </c>
      <c r="M1867" s="59" t="s">
        <v>79</v>
      </c>
      <c r="N1867" s="59" t="s">
        <v>22</v>
      </c>
      <c r="O1867" s="60">
        <v>560601</v>
      </c>
      <c r="P1867" s="61">
        <v>14620474.08</v>
      </c>
      <c r="Q1867" s="62">
        <f t="shared" si="31"/>
        <v>4.28E-4</v>
      </c>
      <c r="R1867" s="62">
        <f t="shared" si="32"/>
        <v>1.596E-3</v>
      </c>
    </row>
    <row r="1868" spans="1:18" outlineLevel="4">
      <c r="A1868" s="59">
        <v>1867</v>
      </c>
      <c r="B1868" s="59">
        <v>5</v>
      </c>
      <c r="C1868" s="59" t="s">
        <v>3677</v>
      </c>
      <c r="D1868" s="59" t="s">
        <v>3860</v>
      </c>
      <c r="E1868" s="59" t="s">
        <v>82</v>
      </c>
      <c r="F1868" s="59" t="s">
        <v>457</v>
      </c>
      <c r="G1868" s="59" t="s">
        <v>24</v>
      </c>
      <c r="H1868" s="59" t="s">
        <v>76</v>
      </c>
      <c r="I1868" s="59" t="s">
        <v>84</v>
      </c>
      <c r="J1868" s="59" t="s">
        <v>77</v>
      </c>
      <c r="K1868" s="59" t="s">
        <v>485</v>
      </c>
      <c r="L1868" s="59" t="s">
        <v>484</v>
      </c>
      <c r="M1868" s="59" t="s">
        <v>68</v>
      </c>
      <c r="N1868" s="59" t="s">
        <v>22</v>
      </c>
      <c r="O1868" s="60">
        <v>87985</v>
      </c>
      <c r="P1868" s="61">
        <v>8614611.3499999996</v>
      </c>
      <c r="Q1868" s="62">
        <f t="shared" si="31"/>
        <v>2.52E-4</v>
      </c>
      <c r="R1868" s="62">
        <f t="shared" si="32"/>
        <v>9.41E-4</v>
      </c>
    </row>
    <row r="1869" spans="1:18" outlineLevel="4">
      <c r="A1869" s="59">
        <v>1868</v>
      </c>
      <c r="B1869" s="59">
        <v>5</v>
      </c>
      <c r="C1869" s="59" t="s">
        <v>3677</v>
      </c>
      <c r="D1869" s="59" t="s">
        <v>3861</v>
      </c>
      <c r="E1869" s="59" t="s">
        <v>82</v>
      </c>
      <c r="F1869" s="59" t="s">
        <v>457</v>
      </c>
      <c r="G1869" s="59" t="s">
        <v>24</v>
      </c>
      <c r="H1869" s="59" t="s">
        <v>76</v>
      </c>
      <c r="I1869" s="59" t="s">
        <v>84</v>
      </c>
      <c r="J1869" s="59" t="s">
        <v>77</v>
      </c>
      <c r="K1869" s="59" t="s">
        <v>472</v>
      </c>
      <c r="L1869" s="59" t="s">
        <v>471</v>
      </c>
      <c r="M1869" s="59" t="s">
        <v>473</v>
      </c>
      <c r="N1869" s="59" t="s">
        <v>22</v>
      </c>
      <c r="O1869" s="60">
        <v>287412</v>
      </c>
      <c r="P1869" s="61">
        <v>7277271.8399999999</v>
      </c>
      <c r="Q1869" s="62">
        <f t="shared" si="31"/>
        <v>2.13E-4</v>
      </c>
      <c r="R1869" s="62">
        <f t="shared" si="32"/>
        <v>7.9500000000000003E-4</v>
      </c>
    </row>
    <row r="1870" spans="1:18" outlineLevel="4">
      <c r="A1870" s="59">
        <v>1869</v>
      </c>
      <c r="B1870" s="59">
        <v>5</v>
      </c>
      <c r="C1870" s="59" t="s">
        <v>3677</v>
      </c>
      <c r="D1870" s="59" t="s">
        <v>3862</v>
      </c>
      <c r="E1870" s="59" t="s">
        <v>82</v>
      </c>
      <c r="F1870" s="59" t="s">
        <v>457</v>
      </c>
      <c r="G1870" s="59" t="s">
        <v>24</v>
      </c>
      <c r="H1870" s="59" t="s">
        <v>76</v>
      </c>
      <c r="I1870" s="59" t="s">
        <v>84</v>
      </c>
      <c r="J1870" s="59" t="s">
        <v>77</v>
      </c>
      <c r="K1870" s="59" t="s">
        <v>464</v>
      </c>
      <c r="L1870" s="59" t="s">
        <v>463</v>
      </c>
      <c r="M1870" s="59" t="s">
        <v>79</v>
      </c>
      <c r="N1870" s="59" t="s">
        <v>22</v>
      </c>
      <c r="O1870" s="60">
        <v>310863</v>
      </c>
      <c r="P1870" s="61">
        <v>7199587.0800000001</v>
      </c>
      <c r="Q1870" s="62">
        <f t="shared" ref="Q1870:Q1933" si="33">ROUND(P1870/$P$2,6)</f>
        <v>2.1100000000000001E-4</v>
      </c>
      <c r="R1870" s="62">
        <f t="shared" si="32"/>
        <v>7.8600000000000002E-4</v>
      </c>
    </row>
    <row r="1871" spans="1:18" outlineLevel="4">
      <c r="A1871" s="59">
        <v>1870</v>
      </c>
      <c r="B1871" s="59">
        <v>5</v>
      </c>
      <c r="C1871" s="59" t="s">
        <v>3677</v>
      </c>
      <c r="D1871" s="59" t="s">
        <v>3863</v>
      </c>
      <c r="E1871" s="59" t="s">
        <v>82</v>
      </c>
      <c r="F1871" s="59" t="s">
        <v>457</v>
      </c>
      <c r="G1871" s="59" t="s">
        <v>24</v>
      </c>
      <c r="H1871" s="59" t="s">
        <v>76</v>
      </c>
      <c r="I1871" s="59" t="s">
        <v>84</v>
      </c>
      <c r="J1871" s="59" t="s">
        <v>77</v>
      </c>
      <c r="K1871" s="59" t="s">
        <v>510</v>
      </c>
      <c r="L1871" s="59" t="s">
        <v>509</v>
      </c>
      <c r="M1871" s="59" t="s">
        <v>473</v>
      </c>
      <c r="N1871" s="59" t="s">
        <v>22</v>
      </c>
      <c r="O1871" s="60">
        <v>138290</v>
      </c>
      <c r="P1871" s="61">
        <v>7091511.2000000002</v>
      </c>
      <c r="Q1871" s="62">
        <f t="shared" si="33"/>
        <v>2.0699999999999999E-4</v>
      </c>
      <c r="R1871" s="62">
        <f t="shared" si="32"/>
        <v>7.7399999999999995E-4</v>
      </c>
    </row>
    <row r="1872" spans="1:18" outlineLevel="4">
      <c r="A1872" s="59">
        <v>1871</v>
      </c>
      <c r="B1872" s="59">
        <v>5</v>
      </c>
      <c r="C1872" s="59" t="s">
        <v>3677</v>
      </c>
      <c r="D1872" s="59" t="s">
        <v>3864</v>
      </c>
      <c r="E1872" s="59" t="s">
        <v>82</v>
      </c>
      <c r="F1872" s="59" t="s">
        <v>457</v>
      </c>
      <c r="G1872" s="59" t="s">
        <v>24</v>
      </c>
      <c r="H1872" s="59" t="s">
        <v>76</v>
      </c>
      <c r="I1872" s="59" t="s">
        <v>84</v>
      </c>
      <c r="J1872" s="59" t="s">
        <v>77</v>
      </c>
      <c r="K1872" s="59" t="s">
        <v>487</v>
      </c>
      <c r="L1872" s="59" t="s">
        <v>486</v>
      </c>
      <c r="M1872" s="59" t="s">
        <v>68</v>
      </c>
      <c r="N1872" s="59" t="s">
        <v>22</v>
      </c>
      <c r="O1872" s="60">
        <v>65866</v>
      </c>
      <c r="P1872" s="61">
        <v>6297448.2599999998</v>
      </c>
      <c r="Q1872" s="62">
        <f t="shared" si="33"/>
        <v>1.84E-4</v>
      </c>
      <c r="R1872" s="62">
        <f t="shared" si="32"/>
        <v>6.8800000000000003E-4</v>
      </c>
    </row>
    <row r="1873" spans="1:18" outlineLevel="4">
      <c r="A1873" s="59">
        <v>1872</v>
      </c>
      <c r="B1873" s="59">
        <v>5</v>
      </c>
      <c r="C1873" s="59" t="s">
        <v>3677</v>
      </c>
      <c r="D1873" s="59" t="s">
        <v>3865</v>
      </c>
      <c r="E1873" s="59" t="s">
        <v>82</v>
      </c>
      <c r="F1873" s="59" t="s">
        <v>457</v>
      </c>
      <c r="G1873" s="59" t="s">
        <v>24</v>
      </c>
      <c r="H1873" s="59" t="s">
        <v>76</v>
      </c>
      <c r="I1873" s="59" t="s">
        <v>84</v>
      </c>
      <c r="J1873" s="59" t="s">
        <v>77</v>
      </c>
      <c r="K1873" s="59" t="s">
        <v>526</v>
      </c>
      <c r="L1873" s="59" t="s">
        <v>525</v>
      </c>
      <c r="M1873" s="59" t="s">
        <v>68</v>
      </c>
      <c r="N1873" s="59" t="s">
        <v>22</v>
      </c>
      <c r="O1873" s="60">
        <v>58498</v>
      </c>
      <c r="P1873" s="61">
        <v>5783112.2800000003</v>
      </c>
      <c r="Q1873" s="62">
        <f t="shared" si="33"/>
        <v>1.6899999999999999E-4</v>
      </c>
      <c r="R1873" s="62">
        <f t="shared" si="32"/>
        <v>6.3100000000000005E-4</v>
      </c>
    </row>
    <row r="1874" spans="1:18" outlineLevel="4">
      <c r="A1874" s="59">
        <v>1873</v>
      </c>
      <c r="B1874" s="59">
        <v>5</v>
      </c>
      <c r="C1874" s="59" t="s">
        <v>3677</v>
      </c>
      <c r="D1874" s="59" t="s">
        <v>3866</v>
      </c>
      <c r="E1874" s="59" t="s">
        <v>82</v>
      </c>
      <c r="F1874" s="59" t="s">
        <v>457</v>
      </c>
      <c r="G1874" s="59" t="s">
        <v>24</v>
      </c>
      <c r="H1874" s="59" t="s">
        <v>76</v>
      </c>
      <c r="I1874" s="59" t="s">
        <v>84</v>
      </c>
      <c r="J1874" s="59" t="s">
        <v>77</v>
      </c>
      <c r="K1874" s="59" t="s">
        <v>481</v>
      </c>
      <c r="L1874" s="59" t="s">
        <v>480</v>
      </c>
      <c r="M1874" s="59" t="s">
        <v>68</v>
      </c>
      <c r="N1874" s="59" t="s">
        <v>22</v>
      </c>
      <c r="O1874" s="60">
        <v>49519</v>
      </c>
      <c r="P1874" s="61">
        <v>4993495.96</v>
      </c>
      <c r="Q1874" s="62">
        <f t="shared" si="33"/>
        <v>1.46E-4</v>
      </c>
      <c r="R1874" s="62">
        <f t="shared" si="32"/>
        <v>5.4500000000000002E-4</v>
      </c>
    </row>
    <row r="1875" spans="1:18" outlineLevel="4">
      <c r="A1875" s="59">
        <v>1874</v>
      </c>
      <c r="B1875" s="59">
        <v>5</v>
      </c>
      <c r="C1875" s="59" t="s">
        <v>3677</v>
      </c>
      <c r="D1875" s="59" t="s">
        <v>3867</v>
      </c>
      <c r="E1875" s="59" t="s">
        <v>82</v>
      </c>
      <c r="F1875" s="59" t="s">
        <v>457</v>
      </c>
      <c r="G1875" s="59" t="s">
        <v>24</v>
      </c>
      <c r="H1875" s="59" t="s">
        <v>76</v>
      </c>
      <c r="I1875" s="59" t="s">
        <v>84</v>
      </c>
      <c r="J1875" s="59" t="s">
        <v>77</v>
      </c>
      <c r="K1875" s="59" t="s">
        <v>458</v>
      </c>
      <c r="L1875" s="59" t="s">
        <v>456</v>
      </c>
      <c r="M1875" s="59" t="s">
        <v>79</v>
      </c>
      <c r="N1875" s="59" t="s">
        <v>22</v>
      </c>
      <c r="O1875" s="60">
        <v>99790</v>
      </c>
      <c r="P1875" s="61">
        <v>4142282.9</v>
      </c>
      <c r="Q1875" s="62">
        <f t="shared" si="33"/>
        <v>1.21E-4</v>
      </c>
      <c r="R1875" s="62">
        <f t="shared" si="32"/>
        <v>4.5199999999999998E-4</v>
      </c>
    </row>
    <row r="1876" spans="1:18" outlineLevel="4">
      <c r="A1876" s="59">
        <v>1875</v>
      </c>
      <c r="B1876" s="59">
        <v>5</v>
      </c>
      <c r="C1876" s="59" t="s">
        <v>3677</v>
      </c>
      <c r="D1876" s="59" t="s">
        <v>3868</v>
      </c>
      <c r="E1876" s="59" t="s">
        <v>82</v>
      </c>
      <c r="F1876" s="59" t="s">
        <v>457</v>
      </c>
      <c r="G1876" s="59" t="s">
        <v>24</v>
      </c>
      <c r="H1876" s="59" t="s">
        <v>76</v>
      </c>
      <c r="I1876" s="59" t="s">
        <v>84</v>
      </c>
      <c r="J1876" s="59" t="s">
        <v>77</v>
      </c>
      <c r="K1876" s="59" t="s">
        <v>522</v>
      </c>
      <c r="L1876" s="59" t="s">
        <v>521</v>
      </c>
      <c r="M1876" s="59" t="s">
        <v>161</v>
      </c>
      <c r="N1876" s="59" t="s">
        <v>22</v>
      </c>
      <c r="O1876" s="60">
        <v>184599</v>
      </c>
      <c r="P1876" s="61">
        <v>3509226.99</v>
      </c>
      <c r="Q1876" s="62">
        <f t="shared" si="33"/>
        <v>1.03E-4</v>
      </c>
      <c r="R1876" s="62">
        <f t="shared" si="32"/>
        <v>3.8299999999999999E-4</v>
      </c>
    </row>
    <row r="1877" spans="1:18" outlineLevel="4">
      <c r="A1877" s="59">
        <v>1876</v>
      </c>
      <c r="B1877" s="59">
        <v>5</v>
      </c>
      <c r="C1877" s="59" t="s">
        <v>3677</v>
      </c>
      <c r="D1877" s="59" t="s">
        <v>3869</v>
      </c>
      <c r="E1877" s="59" t="s">
        <v>82</v>
      </c>
      <c r="F1877" s="59" t="s">
        <v>457</v>
      </c>
      <c r="G1877" s="59" t="s">
        <v>24</v>
      </c>
      <c r="H1877" s="59" t="s">
        <v>76</v>
      </c>
      <c r="I1877" s="59" t="s">
        <v>84</v>
      </c>
      <c r="J1877" s="59" t="s">
        <v>77</v>
      </c>
      <c r="K1877" s="59" t="s">
        <v>500</v>
      </c>
      <c r="L1877" s="59" t="s">
        <v>499</v>
      </c>
      <c r="M1877" s="59" t="s">
        <v>161</v>
      </c>
      <c r="N1877" s="59" t="s">
        <v>22</v>
      </c>
      <c r="O1877" s="60">
        <v>169548</v>
      </c>
      <c r="P1877" s="61">
        <v>3397741.92</v>
      </c>
      <c r="Q1877" s="62">
        <f t="shared" si="33"/>
        <v>9.8999999999999994E-5</v>
      </c>
      <c r="R1877" s="62">
        <f t="shared" ref="R1877:R1922" si="34">ROUND(P1877/$P$1736,6)</f>
        <v>3.7100000000000002E-4</v>
      </c>
    </row>
    <row r="1878" spans="1:18" outlineLevel="4">
      <c r="A1878" s="59">
        <v>1877</v>
      </c>
      <c r="B1878" s="59">
        <v>5</v>
      </c>
      <c r="C1878" s="59" t="s">
        <v>3677</v>
      </c>
      <c r="D1878" s="59" t="s">
        <v>3870</v>
      </c>
      <c r="E1878" s="59" t="s">
        <v>82</v>
      </c>
      <c r="F1878" s="59" t="s">
        <v>457</v>
      </c>
      <c r="G1878" s="59" t="s">
        <v>24</v>
      </c>
      <c r="H1878" s="59" t="s">
        <v>76</v>
      </c>
      <c r="I1878" s="59" t="s">
        <v>84</v>
      </c>
      <c r="J1878" s="59" t="s">
        <v>77</v>
      </c>
      <c r="K1878" s="59" t="s">
        <v>489</v>
      </c>
      <c r="L1878" s="59" t="s">
        <v>488</v>
      </c>
      <c r="M1878" s="59" t="s">
        <v>59</v>
      </c>
      <c r="N1878" s="59" t="s">
        <v>22</v>
      </c>
      <c r="O1878" s="60">
        <v>40843</v>
      </c>
      <c r="P1878" s="61">
        <v>2105456.65</v>
      </c>
      <c r="Q1878" s="62">
        <f t="shared" si="33"/>
        <v>6.2000000000000003E-5</v>
      </c>
      <c r="R1878" s="62">
        <f t="shared" si="34"/>
        <v>2.3000000000000001E-4</v>
      </c>
    </row>
    <row r="1879" spans="1:18" outlineLevel="4">
      <c r="A1879" s="59">
        <v>1878</v>
      </c>
      <c r="B1879" s="59">
        <v>5</v>
      </c>
      <c r="C1879" s="59" t="s">
        <v>3677</v>
      </c>
      <c r="D1879" s="59" t="s">
        <v>3871</v>
      </c>
      <c r="E1879" s="59" t="s">
        <v>82</v>
      </c>
      <c r="F1879" s="59" t="s">
        <v>457</v>
      </c>
      <c r="G1879" s="59" t="s">
        <v>24</v>
      </c>
      <c r="H1879" s="59" t="s">
        <v>76</v>
      </c>
      <c r="I1879" s="59" t="s">
        <v>84</v>
      </c>
      <c r="J1879" s="59" t="s">
        <v>77</v>
      </c>
      <c r="K1879" s="59" t="s">
        <v>460</v>
      </c>
      <c r="L1879" s="59" t="s">
        <v>459</v>
      </c>
      <c r="M1879" s="59" t="s">
        <v>79</v>
      </c>
      <c r="N1879" s="59" t="s">
        <v>22</v>
      </c>
      <c r="O1879" s="60">
        <v>137037</v>
      </c>
      <c r="P1879" s="61">
        <v>1400518.14</v>
      </c>
      <c r="Q1879" s="62">
        <f t="shared" si="33"/>
        <v>4.1E-5</v>
      </c>
      <c r="R1879" s="62">
        <f t="shared" si="34"/>
        <v>1.5300000000000001E-4</v>
      </c>
    </row>
    <row r="1880" spans="1:18" outlineLevel="4">
      <c r="A1880" s="59">
        <v>1879</v>
      </c>
      <c r="B1880" s="59">
        <v>5</v>
      </c>
      <c r="C1880" s="59" t="s">
        <v>3677</v>
      </c>
      <c r="D1880" s="59" t="s">
        <v>3872</v>
      </c>
      <c r="E1880" s="59" t="s">
        <v>82</v>
      </c>
      <c r="F1880" s="59" t="s">
        <v>457</v>
      </c>
      <c r="G1880" s="59" t="s">
        <v>24</v>
      </c>
      <c r="H1880" s="59" t="s">
        <v>76</v>
      </c>
      <c r="I1880" s="59" t="s">
        <v>84</v>
      </c>
      <c r="J1880" s="59" t="s">
        <v>77</v>
      </c>
      <c r="K1880" s="59" t="s">
        <v>508</v>
      </c>
      <c r="L1880" s="59" t="s">
        <v>507</v>
      </c>
      <c r="M1880" s="59" t="s">
        <v>473</v>
      </c>
      <c r="N1880" s="59" t="s">
        <v>22</v>
      </c>
      <c r="O1880" s="60">
        <v>25296</v>
      </c>
      <c r="P1880" s="61">
        <v>1304261.76</v>
      </c>
      <c r="Q1880" s="62">
        <f t="shared" si="33"/>
        <v>3.8000000000000002E-5</v>
      </c>
      <c r="R1880" s="62">
        <f t="shared" si="34"/>
        <v>1.4200000000000001E-4</v>
      </c>
    </row>
    <row r="1881" spans="1:18" outlineLevel="4">
      <c r="A1881" s="59">
        <v>1880</v>
      </c>
      <c r="B1881" s="59">
        <v>5</v>
      </c>
      <c r="C1881" s="59" t="s">
        <v>3677</v>
      </c>
      <c r="D1881" s="59" t="s">
        <v>3873</v>
      </c>
      <c r="E1881" s="59" t="s">
        <v>82</v>
      </c>
      <c r="F1881" s="59" t="s">
        <v>457</v>
      </c>
      <c r="G1881" s="59" t="s">
        <v>24</v>
      </c>
      <c r="H1881" s="59" t="s">
        <v>76</v>
      </c>
      <c r="I1881" s="59" t="s">
        <v>84</v>
      </c>
      <c r="J1881" s="59" t="s">
        <v>77</v>
      </c>
      <c r="K1881" s="59" t="s">
        <v>506</v>
      </c>
      <c r="L1881" s="59" t="s">
        <v>505</v>
      </c>
      <c r="M1881" s="59" t="s">
        <v>68</v>
      </c>
      <c r="N1881" s="59" t="s">
        <v>22</v>
      </c>
      <c r="O1881" s="60">
        <v>6443</v>
      </c>
      <c r="P1881" s="61">
        <v>643591.27</v>
      </c>
      <c r="Q1881" s="62">
        <f t="shared" si="33"/>
        <v>1.9000000000000001E-5</v>
      </c>
      <c r="R1881" s="62">
        <f t="shared" si="34"/>
        <v>6.9999999999999994E-5</v>
      </c>
    </row>
    <row r="1882" spans="1:18" outlineLevel="4">
      <c r="A1882" s="59">
        <v>1881</v>
      </c>
      <c r="B1882" s="59">
        <v>5</v>
      </c>
      <c r="C1882" s="59" t="s">
        <v>3677</v>
      </c>
      <c r="D1882" s="59" t="s">
        <v>3874</v>
      </c>
      <c r="E1882" s="59" t="s">
        <v>82</v>
      </c>
      <c r="F1882" s="59" t="s">
        <v>457</v>
      </c>
      <c r="G1882" s="59" t="s">
        <v>24</v>
      </c>
      <c r="H1882" s="59" t="s">
        <v>76</v>
      </c>
      <c r="I1882" s="59" t="s">
        <v>84</v>
      </c>
      <c r="J1882" s="59" t="s">
        <v>77</v>
      </c>
      <c r="K1882" s="59" t="s">
        <v>528</v>
      </c>
      <c r="L1882" s="59" t="s">
        <v>527</v>
      </c>
      <c r="M1882" s="59" t="s">
        <v>473</v>
      </c>
      <c r="N1882" s="59" t="s">
        <v>22</v>
      </c>
      <c r="O1882" s="60">
        <v>6698</v>
      </c>
      <c r="P1882" s="61">
        <v>342669.68</v>
      </c>
      <c r="Q1882" s="62">
        <f t="shared" si="33"/>
        <v>1.0000000000000001E-5</v>
      </c>
      <c r="R1882" s="62">
        <f t="shared" si="34"/>
        <v>3.6999999999999998E-5</v>
      </c>
    </row>
    <row r="1883" spans="1:18" outlineLevel="4">
      <c r="A1883" s="59">
        <v>1882</v>
      </c>
      <c r="B1883" s="59">
        <v>5</v>
      </c>
      <c r="C1883" s="59" t="s">
        <v>3677</v>
      </c>
      <c r="D1883" s="59" t="s">
        <v>3875</v>
      </c>
      <c r="E1883" s="59" t="s">
        <v>82</v>
      </c>
      <c r="F1883" s="59" t="s">
        <v>457</v>
      </c>
      <c r="G1883" s="59" t="s">
        <v>24</v>
      </c>
      <c r="H1883" s="59" t="s">
        <v>76</v>
      </c>
      <c r="I1883" s="59" t="s">
        <v>84</v>
      </c>
      <c r="J1883" s="59" t="s">
        <v>77</v>
      </c>
      <c r="K1883" s="59" t="s">
        <v>517</v>
      </c>
      <c r="L1883" s="59" t="s">
        <v>516</v>
      </c>
      <c r="M1883" s="59" t="s">
        <v>498</v>
      </c>
      <c r="N1883" s="59" t="s">
        <v>22</v>
      </c>
      <c r="O1883" s="60">
        <v>13253</v>
      </c>
      <c r="P1883" s="61">
        <v>321650.31</v>
      </c>
      <c r="Q1883" s="62">
        <f t="shared" si="33"/>
        <v>9.0000000000000002E-6</v>
      </c>
      <c r="R1883" s="62">
        <f t="shared" si="34"/>
        <v>3.4999999999999997E-5</v>
      </c>
    </row>
    <row r="1884" spans="1:18" outlineLevel="4">
      <c r="A1884" s="59">
        <v>1883</v>
      </c>
      <c r="B1884" s="59">
        <v>5</v>
      </c>
      <c r="C1884" s="59" t="s">
        <v>3677</v>
      </c>
      <c r="D1884" s="59" t="s">
        <v>3876</v>
      </c>
      <c r="E1884" s="59" t="s">
        <v>82</v>
      </c>
      <c r="F1884" s="59" t="s">
        <v>457</v>
      </c>
      <c r="G1884" s="59" t="s">
        <v>24</v>
      </c>
      <c r="H1884" s="59" t="s">
        <v>76</v>
      </c>
      <c r="I1884" s="59" t="s">
        <v>84</v>
      </c>
      <c r="J1884" s="59" t="s">
        <v>77</v>
      </c>
      <c r="K1884" s="59" t="s">
        <v>483</v>
      </c>
      <c r="L1884" s="59" t="s">
        <v>482</v>
      </c>
      <c r="M1884" s="59" t="s">
        <v>79</v>
      </c>
      <c r="N1884" s="59" t="s">
        <v>22</v>
      </c>
      <c r="O1884" s="60">
        <v>16498</v>
      </c>
      <c r="P1884" s="61">
        <v>164650.04</v>
      </c>
      <c r="Q1884" s="62">
        <f t="shared" si="33"/>
        <v>5.0000000000000004E-6</v>
      </c>
      <c r="R1884" s="62">
        <f t="shared" si="34"/>
        <v>1.8E-5</v>
      </c>
    </row>
    <row r="1885" spans="1:18" outlineLevel="4">
      <c r="A1885" s="59">
        <v>1884</v>
      </c>
      <c r="B1885" s="59">
        <v>5</v>
      </c>
      <c r="C1885" s="59" t="s">
        <v>3677</v>
      </c>
      <c r="D1885" s="59" t="s">
        <v>3877</v>
      </c>
      <c r="E1885" s="59" t="s">
        <v>82</v>
      </c>
      <c r="F1885" s="59" t="s">
        <v>457</v>
      </c>
      <c r="G1885" s="59" t="s">
        <v>24</v>
      </c>
      <c r="H1885" s="59" t="s">
        <v>76</v>
      </c>
      <c r="I1885" s="59" t="s">
        <v>84</v>
      </c>
      <c r="J1885" s="59" t="s">
        <v>77</v>
      </c>
      <c r="K1885" s="59" t="s">
        <v>504</v>
      </c>
      <c r="L1885" s="59" t="s">
        <v>503</v>
      </c>
      <c r="M1885" s="59" t="s">
        <v>161</v>
      </c>
      <c r="N1885" s="59" t="s">
        <v>22</v>
      </c>
      <c r="O1885" s="60">
        <v>2576</v>
      </c>
      <c r="P1885" s="61">
        <v>52421.599999999999</v>
      </c>
      <c r="Q1885" s="62">
        <f t="shared" si="33"/>
        <v>1.9999999999999999E-6</v>
      </c>
      <c r="R1885" s="62">
        <f t="shared" si="34"/>
        <v>6.0000000000000002E-6</v>
      </c>
    </row>
    <row r="1886" spans="1:18" outlineLevel="4">
      <c r="A1886" s="59">
        <v>1885</v>
      </c>
      <c r="B1886" s="59">
        <v>5</v>
      </c>
      <c r="C1886" s="59" t="s">
        <v>3677</v>
      </c>
      <c r="D1886" s="59" t="s">
        <v>3878</v>
      </c>
      <c r="E1886" s="59" t="s">
        <v>82</v>
      </c>
      <c r="F1886" s="59" t="s">
        <v>457</v>
      </c>
      <c r="G1886" s="59" t="s">
        <v>24</v>
      </c>
      <c r="H1886" s="59" t="s">
        <v>534</v>
      </c>
      <c r="I1886" s="59" t="s">
        <v>84</v>
      </c>
      <c r="J1886" s="59" t="s">
        <v>77</v>
      </c>
      <c r="K1886" s="59" t="s">
        <v>537</v>
      </c>
      <c r="L1886" s="59" t="s">
        <v>536</v>
      </c>
      <c r="M1886" s="59"/>
      <c r="N1886" s="59" t="s">
        <v>22</v>
      </c>
      <c r="O1886" s="60">
        <v>553211</v>
      </c>
      <c r="P1886" s="61">
        <v>647256.87</v>
      </c>
      <c r="Q1886" s="62">
        <f t="shared" si="33"/>
        <v>1.9000000000000001E-5</v>
      </c>
      <c r="R1886" s="62">
        <f t="shared" si="34"/>
        <v>7.1000000000000005E-5</v>
      </c>
    </row>
    <row r="1887" spans="1:18" outlineLevel="4">
      <c r="A1887" s="59">
        <v>1886</v>
      </c>
      <c r="B1887" s="59">
        <v>5</v>
      </c>
      <c r="C1887" s="59" t="s">
        <v>3677</v>
      </c>
      <c r="D1887" s="59" t="s">
        <v>3879</v>
      </c>
      <c r="E1887" s="59" t="s">
        <v>82</v>
      </c>
      <c r="F1887" s="59" t="s">
        <v>457</v>
      </c>
      <c r="G1887" s="59" t="s">
        <v>24</v>
      </c>
      <c r="H1887" s="59" t="s">
        <v>534</v>
      </c>
      <c r="I1887" s="59" t="s">
        <v>84</v>
      </c>
      <c r="J1887" s="59" t="s">
        <v>77</v>
      </c>
      <c r="K1887" s="59" t="s">
        <v>535</v>
      </c>
      <c r="L1887" s="59" t="s">
        <v>533</v>
      </c>
      <c r="M1887" s="59"/>
      <c r="N1887" s="59" t="s">
        <v>22</v>
      </c>
      <c r="O1887" s="60">
        <v>175371</v>
      </c>
      <c r="P1887" s="61">
        <v>373540.23</v>
      </c>
      <c r="Q1887" s="62">
        <f t="shared" si="33"/>
        <v>1.1E-5</v>
      </c>
      <c r="R1887" s="62">
        <f t="shared" si="34"/>
        <v>4.1E-5</v>
      </c>
    </row>
    <row r="1888" spans="1:18" outlineLevel="4">
      <c r="A1888" s="59">
        <v>1887</v>
      </c>
      <c r="B1888" s="59">
        <v>5</v>
      </c>
      <c r="C1888" s="59" t="s">
        <v>3677</v>
      </c>
      <c r="D1888" s="59" t="s">
        <v>3880</v>
      </c>
      <c r="E1888" s="59" t="s">
        <v>82</v>
      </c>
      <c r="F1888" s="59" t="s">
        <v>457</v>
      </c>
      <c r="G1888" s="59" t="s">
        <v>24</v>
      </c>
      <c r="H1888" s="59" t="s">
        <v>76</v>
      </c>
      <c r="I1888" s="59" t="s">
        <v>309</v>
      </c>
      <c r="J1888" s="59" t="s">
        <v>77</v>
      </c>
      <c r="K1888" s="59" t="s">
        <v>543</v>
      </c>
      <c r="L1888" s="59" t="s">
        <v>542</v>
      </c>
      <c r="M1888" s="59" t="s">
        <v>59</v>
      </c>
      <c r="N1888" s="59" t="s">
        <v>22</v>
      </c>
      <c r="O1888" s="60">
        <v>2299710</v>
      </c>
      <c r="P1888" s="61">
        <v>96541825.799999997</v>
      </c>
      <c r="Q1888" s="62">
        <f t="shared" si="33"/>
        <v>2.8249999999999998E-3</v>
      </c>
      <c r="R1888" s="62">
        <f t="shared" si="34"/>
        <v>1.0541E-2</v>
      </c>
    </row>
    <row r="1889" spans="1:18" outlineLevel="4">
      <c r="A1889" s="59">
        <v>1888</v>
      </c>
      <c r="B1889" s="59">
        <v>5</v>
      </c>
      <c r="C1889" s="59" t="s">
        <v>3677</v>
      </c>
      <c r="D1889" s="59" t="s">
        <v>3881</v>
      </c>
      <c r="E1889" s="59" t="s">
        <v>82</v>
      </c>
      <c r="F1889" s="59" t="s">
        <v>457</v>
      </c>
      <c r="G1889" s="59" t="s">
        <v>24</v>
      </c>
      <c r="H1889" s="59" t="s">
        <v>76</v>
      </c>
      <c r="I1889" s="59" t="s">
        <v>309</v>
      </c>
      <c r="J1889" s="59" t="s">
        <v>77</v>
      </c>
      <c r="K1889" s="59" t="s">
        <v>560</v>
      </c>
      <c r="L1889" s="59" t="s">
        <v>559</v>
      </c>
      <c r="M1889" s="59" t="s">
        <v>520</v>
      </c>
      <c r="N1889" s="59" t="s">
        <v>22</v>
      </c>
      <c r="O1889" s="60">
        <v>5011296</v>
      </c>
      <c r="P1889" s="61">
        <v>45502567.68</v>
      </c>
      <c r="Q1889" s="62">
        <f t="shared" si="33"/>
        <v>1.3309999999999999E-3</v>
      </c>
      <c r="R1889" s="62">
        <f t="shared" si="34"/>
        <v>4.9680000000000002E-3</v>
      </c>
    </row>
    <row r="1890" spans="1:18" outlineLevel="4">
      <c r="A1890" s="59">
        <v>1889</v>
      </c>
      <c r="B1890" s="59">
        <v>5</v>
      </c>
      <c r="C1890" s="59" t="s">
        <v>3677</v>
      </c>
      <c r="D1890" s="59" t="s">
        <v>3882</v>
      </c>
      <c r="E1890" s="59" t="s">
        <v>82</v>
      </c>
      <c r="F1890" s="59" t="s">
        <v>457</v>
      </c>
      <c r="G1890" s="59" t="s">
        <v>24</v>
      </c>
      <c r="H1890" s="59" t="s">
        <v>76</v>
      </c>
      <c r="I1890" s="59" t="s">
        <v>309</v>
      </c>
      <c r="J1890" s="59" t="s">
        <v>77</v>
      </c>
      <c r="K1890" s="59" t="s">
        <v>541</v>
      </c>
      <c r="L1890" s="59" t="s">
        <v>540</v>
      </c>
      <c r="M1890" s="59" t="s">
        <v>59</v>
      </c>
      <c r="N1890" s="59" t="s">
        <v>22</v>
      </c>
      <c r="O1890" s="60">
        <v>460121</v>
      </c>
      <c r="P1890" s="61">
        <v>17861897.219999999</v>
      </c>
      <c r="Q1890" s="62">
        <f t="shared" si="33"/>
        <v>5.2300000000000003E-4</v>
      </c>
      <c r="R1890" s="62">
        <f t="shared" si="34"/>
        <v>1.9499999999999999E-3</v>
      </c>
    </row>
    <row r="1891" spans="1:18" outlineLevel="4">
      <c r="A1891" s="59">
        <v>1890</v>
      </c>
      <c r="B1891" s="59">
        <v>5</v>
      </c>
      <c r="C1891" s="59" t="s">
        <v>3677</v>
      </c>
      <c r="D1891" s="59" t="s">
        <v>3883</v>
      </c>
      <c r="E1891" s="59" t="s">
        <v>82</v>
      </c>
      <c r="F1891" s="59" t="s">
        <v>457</v>
      </c>
      <c r="G1891" s="59" t="s">
        <v>24</v>
      </c>
      <c r="H1891" s="59" t="s">
        <v>76</v>
      </c>
      <c r="I1891" s="59" t="s">
        <v>309</v>
      </c>
      <c r="J1891" s="59" t="s">
        <v>77</v>
      </c>
      <c r="K1891" s="59" t="s">
        <v>574</v>
      </c>
      <c r="L1891" s="59" t="s">
        <v>573</v>
      </c>
      <c r="M1891" s="59" t="s">
        <v>79</v>
      </c>
      <c r="N1891" s="59" t="s">
        <v>22</v>
      </c>
      <c r="O1891" s="60">
        <v>470112</v>
      </c>
      <c r="P1891" s="61">
        <v>11870328</v>
      </c>
      <c r="Q1891" s="62">
        <f t="shared" si="33"/>
        <v>3.4699999999999998E-4</v>
      </c>
      <c r="R1891" s="62">
        <f t="shared" si="34"/>
        <v>1.2960000000000001E-3</v>
      </c>
    </row>
    <row r="1892" spans="1:18" outlineLevel="4">
      <c r="A1892" s="59">
        <v>1891</v>
      </c>
      <c r="B1892" s="59">
        <v>5</v>
      </c>
      <c r="C1892" s="59" t="s">
        <v>3677</v>
      </c>
      <c r="D1892" s="59" t="s">
        <v>3884</v>
      </c>
      <c r="E1892" s="59" t="s">
        <v>82</v>
      </c>
      <c r="F1892" s="59" t="s">
        <v>457</v>
      </c>
      <c r="G1892" s="59" t="s">
        <v>24</v>
      </c>
      <c r="H1892" s="59" t="s">
        <v>76</v>
      </c>
      <c r="I1892" s="59" t="s">
        <v>309</v>
      </c>
      <c r="J1892" s="59" t="s">
        <v>77</v>
      </c>
      <c r="K1892" s="59" t="s">
        <v>545</v>
      </c>
      <c r="L1892" s="59" t="s">
        <v>544</v>
      </c>
      <c r="M1892" s="59" t="s">
        <v>79</v>
      </c>
      <c r="N1892" s="59" t="s">
        <v>22</v>
      </c>
      <c r="O1892" s="60">
        <v>258107</v>
      </c>
      <c r="P1892" s="61">
        <v>5378949.8799999999</v>
      </c>
      <c r="Q1892" s="62">
        <f t="shared" si="33"/>
        <v>1.5699999999999999E-4</v>
      </c>
      <c r="R1892" s="62">
        <f t="shared" si="34"/>
        <v>5.8699999999999996E-4</v>
      </c>
    </row>
    <row r="1893" spans="1:18" outlineLevel="4">
      <c r="A1893" s="59">
        <v>1892</v>
      </c>
      <c r="B1893" s="59">
        <v>5</v>
      </c>
      <c r="C1893" s="59" t="s">
        <v>3677</v>
      </c>
      <c r="D1893" s="59" t="s">
        <v>3885</v>
      </c>
      <c r="E1893" s="59" t="s">
        <v>82</v>
      </c>
      <c r="F1893" s="59" t="s">
        <v>457</v>
      </c>
      <c r="G1893" s="59" t="s">
        <v>24</v>
      </c>
      <c r="H1893" s="59" t="s">
        <v>76</v>
      </c>
      <c r="I1893" s="59" t="s">
        <v>309</v>
      </c>
      <c r="J1893" s="59" t="s">
        <v>77</v>
      </c>
      <c r="K1893" s="59" t="s">
        <v>549</v>
      </c>
      <c r="L1893" s="59" t="s">
        <v>548</v>
      </c>
      <c r="M1893" s="59" t="s">
        <v>68</v>
      </c>
      <c r="N1893" s="59" t="s">
        <v>22</v>
      </c>
      <c r="O1893" s="60">
        <v>54303</v>
      </c>
      <c r="P1893" s="61">
        <v>5070271.1100000003</v>
      </c>
      <c r="Q1893" s="62">
        <f t="shared" si="33"/>
        <v>1.4799999999999999E-4</v>
      </c>
      <c r="R1893" s="62">
        <f t="shared" si="34"/>
        <v>5.5400000000000002E-4</v>
      </c>
    </row>
    <row r="1894" spans="1:18" outlineLevel="4">
      <c r="A1894" s="59">
        <v>1893</v>
      </c>
      <c r="B1894" s="59">
        <v>5</v>
      </c>
      <c r="C1894" s="59" t="s">
        <v>3677</v>
      </c>
      <c r="D1894" s="59" t="s">
        <v>3886</v>
      </c>
      <c r="E1894" s="59" t="s">
        <v>82</v>
      </c>
      <c r="F1894" s="59" t="s">
        <v>457</v>
      </c>
      <c r="G1894" s="59" t="s">
        <v>24</v>
      </c>
      <c r="H1894" s="59" t="s">
        <v>76</v>
      </c>
      <c r="I1894" s="59" t="s">
        <v>309</v>
      </c>
      <c r="J1894" s="59" t="s">
        <v>77</v>
      </c>
      <c r="K1894" s="59" t="s">
        <v>564</v>
      </c>
      <c r="L1894" s="59" t="s">
        <v>563</v>
      </c>
      <c r="M1894" s="59" t="s">
        <v>79</v>
      </c>
      <c r="N1894" s="59" t="s">
        <v>22</v>
      </c>
      <c r="O1894" s="60">
        <v>336400</v>
      </c>
      <c r="P1894" s="61">
        <v>4470756</v>
      </c>
      <c r="Q1894" s="62">
        <f t="shared" si="33"/>
        <v>1.3100000000000001E-4</v>
      </c>
      <c r="R1894" s="62">
        <f t="shared" si="34"/>
        <v>4.8799999999999999E-4</v>
      </c>
    </row>
    <row r="1895" spans="1:18" outlineLevel="4">
      <c r="A1895" s="59">
        <v>1894</v>
      </c>
      <c r="B1895" s="59">
        <v>5</v>
      </c>
      <c r="C1895" s="59" t="s">
        <v>3677</v>
      </c>
      <c r="D1895" s="59" t="s">
        <v>3887</v>
      </c>
      <c r="E1895" s="59" t="s">
        <v>82</v>
      </c>
      <c r="F1895" s="59" t="s">
        <v>457</v>
      </c>
      <c r="G1895" s="59" t="s">
        <v>24</v>
      </c>
      <c r="H1895" s="59" t="s">
        <v>76</v>
      </c>
      <c r="I1895" s="59" t="s">
        <v>309</v>
      </c>
      <c r="J1895" s="59" t="s">
        <v>77</v>
      </c>
      <c r="K1895" s="59" t="s">
        <v>551</v>
      </c>
      <c r="L1895" s="59" t="s">
        <v>550</v>
      </c>
      <c r="M1895" s="59" t="s">
        <v>68</v>
      </c>
      <c r="N1895" s="59" t="s">
        <v>22</v>
      </c>
      <c r="O1895" s="60">
        <v>40601</v>
      </c>
      <c r="P1895" s="61">
        <v>3712961.45</v>
      </c>
      <c r="Q1895" s="62">
        <f t="shared" si="33"/>
        <v>1.0900000000000001E-4</v>
      </c>
      <c r="R1895" s="62">
        <f t="shared" si="34"/>
        <v>4.0499999999999998E-4</v>
      </c>
    </row>
    <row r="1896" spans="1:18" outlineLevel="4">
      <c r="A1896" s="59">
        <v>1895</v>
      </c>
      <c r="B1896" s="59">
        <v>5</v>
      </c>
      <c r="C1896" s="59" t="s">
        <v>3677</v>
      </c>
      <c r="D1896" s="59" t="s">
        <v>3888</v>
      </c>
      <c r="E1896" s="59" t="s">
        <v>82</v>
      </c>
      <c r="F1896" s="59" t="s">
        <v>457</v>
      </c>
      <c r="G1896" s="59" t="s">
        <v>24</v>
      </c>
      <c r="H1896" s="59" t="s">
        <v>76</v>
      </c>
      <c r="I1896" s="59" t="s">
        <v>309</v>
      </c>
      <c r="J1896" s="59" t="s">
        <v>77</v>
      </c>
      <c r="K1896" s="59" t="s">
        <v>556</v>
      </c>
      <c r="L1896" s="59" t="s">
        <v>555</v>
      </c>
      <c r="M1896" s="59" t="s">
        <v>473</v>
      </c>
      <c r="N1896" s="59" t="s">
        <v>22</v>
      </c>
      <c r="O1896" s="60">
        <v>305831</v>
      </c>
      <c r="P1896" s="61">
        <v>3147000.99</v>
      </c>
      <c r="Q1896" s="62">
        <f t="shared" si="33"/>
        <v>9.2E-5</v>
      </c>
      <c r="R1896" s="62">
        <f t="shared" si="34"/>
        <v>3.4400000000000001E-4</v>
      </c>
    </row>
    <row r="1897" spans="1:18" outlineLevel="4">
      <c r="A1897" s="59">
        <v>1896</v>
      </c>
      <c r="B1897" s="59">
        <v>5</v>
      </c>
      <c r="C1897" s="59" t="s">
        <v>3677</v>
      </c>
      <c r="D1897" s="59" t="s">
        <v>3889</v>
      </c>
      <c r="E1897" s="59" t="s">
        <v>82</v>
      </c>
      <c r="F1897" s="59" t="s">
        <v>457</v>
      </c>
      <c r="G1897" s="59" t="s">
        <v>24</v>
      </c>
      <c r="H1897" s="59" t="s">
        <v>76</v>
      </c>
      <c r="I1897" s="59" t="s">
        <v>309</v>
      </c>
      <c r="J1897" s="59" t="s">
        <v>77</v>
      </c>
      <c r="K1897" s="59" t="s">
        <v>547</v>
      </c>
      <c r="L1897" s="59" t="s">
        <v>546</v>
      </c>
      <c r="M1897" s="59" t="s">
        <v>59</v>
      </c>
      <c r="N1897" s="59" t="s">
        <v>22</v>
      </c>
      <c r="O1897" s="60">
        <v>45551</v>
      </c>
      <c r="P1897" s="61">
        <v>1766012.27</v>
      </c>
      <c r="Q1897" s="62">
        <f t="shared" si="33"/>
        <v>5.1999999999999997E-5</v>
      </c>
      <c r="R1897" s="62">
        <f t="shared" si="34"/>
        <v>1.93E-4</v>
      </c>
    </row>
    <row r="1898" spans="1:18" outlineLevel="4">
      <c r="A1898" s="59">
        <v>1897</v>
      </c>
      <c r="B1898" s="59">
        <v>5</v>
      </c>
      <c r="C1898" s="59" t="s">
        <v>3677</v>
      </c>
      <c r="D1898" s="59" t="s">
        <v>3890</v>
      </c>
      <c r="E1898" s="59" t="s">
        <v>82</v>
      </c>
      <c r="F1898" s="59" t="s">
        <v>457</v>
      </c>
      <c r="G1898" s="59" t="s">
        <v>24</v>
      </c>
      <c r="H1898" s="59" t="s">
        <v>76</v>
      </c>
      <c r="I1898" s="59" t="s">
        <v>309</v>
      </c>
      <c r="J1898" s="59" t="s">
        <v>77</v>
      </c>
      <c r="K1898" s="59" t="s">
        <v>568</v>
      </c>
      <c r="L1898" s="59" t="s">
        <v>567</v>
      </c>
      <c r="M1898" s="59" t="s">
        <v>68</v>
      </c>
      <c r="N1898" s="59" t="s">
        <v>22</v>
      </c>
      <c r="O1898" s="60">
        <v>15927</v>
      </c>
      <c r="P1898" s="61">
        <v>1183535.3700000001</v>
      </c>
      <c r="Q1898" s="62">
        <f t="shared" si="33"/>
        <v>3.4999999999999997E-5</v>
      </c>
      <c r="R1898" s="62">
        <f t="shared" si="34"/>
        <v>1.2899999999999999E-4</v>
      </c>
    </row>
    <row r="1899" spans="1:18" outlineLevel="4">
      <c r="A1899" s="59">
        <v>1898</v>
      </c>
      <c r="B1899" s="59">
        <v>5</v>
      </c>
      <c r="C1899" s="59" t="s">
        <v>3677</v>
      </c>
      <c r="D1899" s="59" t="s">
        <v>3891</v>
      </c>
      <c r="E1899" s="59" t="s">
        <v>82</v>
      </c>
      <c r="F1899" s="59" t="s">
        <v>457</v>
      </c>
      <c r="G1899" s="59" t="s">
        <v>24</v>
      </c>
      <c r="H1899" s="59" t="s">
        <v>76</v>
      </c>
      <c r="I1899" s="59" t="s">
        <v>309</v>
      </c>
      <c r="J1899" s="59" t="s">
        <v>77</v>
      </c>
      <c r="K1899" s="59" t="s">
        <v>572</v>
      </c>
      <c r="L1899" s="59" t="s">
        <v>571</v>
      </c>
      <c r="M1899" s="59" t="s">
        <v>68</v>
      </c>
      <c r="N1899" s="59" t="s">
        <v>22</v>
      </c>
      <c r="O1899" s="60">
        <v>4604</v>
      </c>
      <c r="P1899" s="61">
        <v>446265.72</v>
      </c>
      <c r="Q1899" s="62">
        <f t="shared" si="33"/>
        <v>1.2999999999999999E-5</v>
      </c>
      <c r="R1899" s="62">
        <f t="shared" si="34"/>
        <v>4.8999999999999998E-5</v>
      </c>
    </row>
    <row r="1900" spans="1:18" outlineLevel="4">
      <c r="A1900" s="59">
        <v>1899</v>
      </c>
      <c r="B1900" s="59">
        <v>5</v>
      </c>
      <c r="C1900" s="59" t="s">
        <v>3677</v>
      </c>
      <c r="D1900" s="59" t="s">
        <v>3892</v>
      </c>
      <c r="E1900" s="59" t="s">
        <v>82</v>
      </c>
      <c r="F1900" s="59" t="s">
        <v>457</v>
      </c>
      <c r="G1900" s="59" t="s">
        <v>24</v>
      </c>
      <c r="H1900" s="59" t="s">
        <v>76</v>
      </c>
      <c r="I1900" s="59" t="s">
        <v>309</v>
      </c>
      <c r="J1900" s="59" t="s">
        <v>77</v>
      </c>
      <c r="K1900" s="59" t="s">
        <v>562</v>
      </c>
      <c r="L1900" s="59" t="s">
        <v>561</v>
      </c>
      <c r="M1900" s="59" t="s">
        <v>59</v>
      </c>
      <c r="N1900" s="59" t="s">
        <v>22</v>
      </c>
      <c r="O1900" s="60">
        <v>2137</v>
      </c>
      <c r="P1900" s="61">
        <v>91014.83</v>
      </c>
      <c r="Q1900" s="62">
        <f t="shared" si="33"/>
        <v>3.0000000000000001E-6</v>
      </c>
      <c r="R1900" s="62">
        <f t="shared" si="34"/>
        <v>1.0000000000000001E-5</v>
      </c>
    </row>
    <row r="1901" spans="1:18" outlineLevel="4">
      <c r="A1901" s="59">
        <v>1900</v>
      </c>
      <c r="B1901" s="59">
        <v>5</v>
      </c>
      <c r="C1901" s="59" t="s">
        <v>3677</v>
      </c>
      <c r="D1901" s="59" t="s">
        <v>3893</v>
      </c>
      <c r="E1901" s="59" t="s">
        <v>82</v>
      </c>
      <c r="F1901" s="59" t="s">
        <v>457</v>
      </c>
      <c r="G1901" s="59" t="s">
        <v>24</v>
      </c>
      <c r="H1901" s="59" t="s">
        <v>82</v>
      </c>
      <c r="I1901" s="59" t="s">
        <v>576</v>
      </c>
      <c r="J1901" s="59" t="s">
        <v>77</v>
      </c>
      <c r="K1901" s="59" t="s">
        <v>595</v>
      </c>
      <c r="L1901" s="59" t="s">
        <v>594</v>
      </c>
      <c r="M1901" s="59"/>
      <c r="N1901" s="59" t="s">
        <v>22</v>
      </c>
      <c r="O1901" s="60">
        <v>31</v>
      </c>
      <c r="P1901" s="61">
        <v>3020.95</v>
      </c>
      <c r="Q1901" s="62">
        <f t="shared" si="33"/>
        <v>0</v>
      </c>
      <c r="R1901" s="62">
        <f t="shared" si="34"/>
        <v>0</v>
      </c>
    </row>
    <row r="1902" spans="1:18" outlineLevel="4">
      <c r="A1902" s="59">
        <v>1901</v>
      </c>
      <c r="B1902" s="59">
        <v>5</v>
      </c>
      <c r="C1902" s="59" t="s">
        <v>3677</v>
      </c>
      <c r="D1902" s="59" t="s">
        <v>3894</v>
      </c>
      <c r="E1902" s="59" t="s">
        <v>82</v>
      </c>
      <c r="F1902" s="59" t="s">
        <v>457</v>
      </c>
      <c r="G1902" s="59" t="s">
        <v>24</v>
      </c>
      <c r="H1902" s="59" t="s">
        <v>82</v>
      </c>
      <c r="I1902" s="59" t="s">
        <v>576</v>
      </c>
      <c r="J1902" s="59" t="s">
        <v>77</v>
      </c>
      <c r="K1902" s="59" t="s">
        <v>587</v>
      </c>
      <c r="L1902" s="59" t="s">
        <v>586</v>
      </c>
      <c r="M1902" s="59"/>
      <c r="N1902" s="59" t="s">
        <v>22</v>
      </c>
      <c r="O1902" s="60">
        <v>30</v>
      </c>
      <c r="P1902" s="61">
        <v>2945.73</v>
      </c>
      <c r="Q1902" s="62">
        <f t="shared" si="33"/>
        <v>0</v>
      </c>
      <c r="R1902" s="62">
        <f t="shared" si="34"/>
        <v>0</v>
      </c>
    </row>
    <row r="1903" spans="1:18" outlineLevel="4">
      <c r="A1903" s="59">
        <v>1902</v>
      </c>
      <c r="B1903" s="59">
        <v>5</v>
      </c>
      <c r="C1903" s="59" t="s">
        <v>3677</v>
      </c>
      <c r="D1903" s="59" t="s">
        <v>3895</v>
      </c>
      <c r="E1903" s="59" t="s">
        <v>82</v>
      </c>
      <c r="F1903" s="59" t="s">
        <v>457</v>
      </c>
      <c r="G1903" s="59" t="s">
        <v>24</v>
      </c>
      <c r="H1903" s="59" t="s">
        <v>607</v>
      </c>
      <c r="I1903" s="59" t="s">
        <v>576</v>
      </c>
      <c r="J1903" s="59" t="s">
        <v>77</v>
      </c>
      <c r="K1903" s="59" t="s">
        <v>622</v>
      </c>
      <c r="L1903" s="59" t="s">
        <v>621</v>
      </c>
      <c r="M1903" s="59"/>
      <c r="N1903" s="59" t="s">
        <v>22</v>
      </c>
      <c r="O1903" s="60">
        <v>36353</v>
      </c>
      <c r="P1903" s="61">
        <v>3789800.25</v>
      </c>
      <c r="Q1903" s="62">
        <f t="shared" si="33"/>
        <v>1.11E-4</v>
      </c>
      <c r="R1903" s="62">
        <f t="shared" si="34"/>
        <v>4.1399999999999998E-4</v>
      </c>
    </row>
    <row r="1904" spans="1:18" outlineLevel="4">
      <c r="A1904" s="59">
        <v>1903</v>
      </c>
      <c r="B1904" s="59">
        <v>5</v>
      </c>
      <c r="C1904" s="59" t="s">
        <v>3677</v>
      </c>
      <c r="D1904" s="59" t="s">
        <v>3896</v>
      </c>
      <c r="E1904" s="59" t="s">
        <v>82</v>
      </c>
      <c r="F1904" s="59" t="s">
        <v>457</v>
      </c>
      <c r="G1904" s="59" t="s">
        <v>24</v>
      </c>
      <c r="H1904" s="59" t="s">
        <v>607</v>
      </c>
      <c r="I1904" s="59" t="s">
        <v>576</v>
      </c>
      <c r="J1904" s="59" t="s">
        <v>77</v>
      </c>
      <c r="K1904" s="59" t="s">
        <v>640</v>
      </c>
      <c r="L1904" s="59" t="s">
        <v>639</v>
      </c>
      <c r="M1904" s="59"/>
      <c r="N1904" s="59" t="s">
        <v>22</v>
      </c>
      <c r="O1904" s="60">
        <v>28702</v>
      </c>
      <c r="P1904" s="61">
        <v>3011413.84</v>
      </c>
      <c r="Q1904" s="62">
        <f t="shared" si="33"/>
        <v>8.7999999999999998E-5</v>
      </c>
      <c r="R1904" s="62">
        <f t="shared" si="34"/>
        <v>3.2899999999999997E-4</v>
      </c>
    </row>
    <row r="1905" spans="1:18" outlineLevel="4">
      <c r="A1905" s="59">
        <v>1904</v>
      </c>
      <c r="B1905" s="59">
        <v>5</v>
      </c>
      <c r="C1905" s="59" t="s">
        <v>3677</v>
      </c>
      <c r="D1905" s="59" t="s">
        <v>3897</v>
      </c>
      <c r="E1905" s="59" t="s">
        <v>82</v>
      </c>
      <c r="F1905" s="59" t="s">
        <v>457</v>
      </c>
      <c r="G1905" s="59" t="s">
        <v>24</v>
      </c>
      <c r="H1905" s="59" t="s">
        <v>607</v>
      </c>
      <c r="I1905" s="59" t="s">
        <v>576</v>
      </c>
      <c r="J1905" s="59" t="s">
        <v>77</v>
      </c>
      <c r="K1905" s="59" t="s">
        <v>624</v>
      </c>
      <c r="L1905" s="59" t="s">
        <v>623</v>
      </c>
      <c r="M1905" s="59"/>
      <c r="N1905" s="59" t="s">
        <v>22</v>
      </c>
      <c r="O1905" s="60">
        <v>22784</v>
      </c>
      <c r="P1905" s="61">
        <v>2372475.14</v>
      </c>
      <c r="Q1905" s="62">
        <f t="shared" si="33"/>
        <v>6.8999999999999997E-5</v>
      </c>
      <c r="R1905" s="62">
        <f t="shared" si="34"/>
        <v>2.5900000000000001E-4</v>
      </c>
    </row>
    <row r="1906" spans="1:18" outlineLevel="4">
      <c r="A1906" s="59">
        <v>1905</v>
      </c>
      <c r="B1906" s="59">
        <v>5</v>
      </c>
      <c r="C1906" s="59" t="s">
        <v>3677</v>
      </c>
      <c r="D1906" s="59" t="s">
        <v>3898</v>
      </c>
      <c r="E1906" s="59" t="s">
        <v>82</v>
      </c>
      <c r="F1906" s="59" t="s">
        <v>457</v>
      </c>
      <c r="G1906" s="59" t="s">
        <v>24</v>
      </c>
      <c r="H1906" s="59" t="s">
        <v>607</v>
      </c>
      <c r="I1906" s="59" t="s">
        <v>576</v>
      </c>
      <c r="J1906" s="59" t="s">
        <v>77</v>
      </c>
      <c r="K1906" s="59" t="s">
        <v>608</v>
      </c>
      <c r="L1906" s="59" t="s">
        <v>606</v>
      </c>
      <c r="M1906" s="59"/>
      <c r="N1906" s="59" t="s">
        <v>22</v>
      </c>
      <c r="O1906" s="60">
        <v>16032</v>
      </c>
      <c r="P1906" s="61">
        <v>1651119.65</v>
      </c>
      <c r="Q1906" s="62">
        <f t="shared" si="33"/>
        <v>4.8000000000000001E-5</v>
      </c>
      <c r="R1906" s="62">
        <f t="shared" si="34"/>
        <v>1.8000000000000001E-4</v>
      </c>
    </row>
    <row r="1907" spans="1:18" outlineLevel="4">
      <c r="A1907" s="59">
        <v>1906</v>
      </c>
      <c r="B1907" s="59">
        <v>5</v>
      </c>
      <c r="C1907" s="59" t="s">
        <v>3677</v>
      </c>
      <c r="D1907" s="59" t="s">
        <v>3899</v>
      </c>
      <c r="E1907" s="59" t="s">
        <v>82</v>
      </c>
      <c r="F1907" s="59" t="s">
        <v>457</v>
      </c>
      <c r="G1907" s="59" t="s">
        <v>24</v>
      </c>
      <c r="H1907" s="59" t="s">
        <v>607</v>
      </c>
      <c r="I1907" s="59" t="s">
        <v>576</v>
      </c>
      <c r="J1907" s="59" t="s">
        <v>77</v>
      </c>
      <c r="K1907" s="59" t="s">
        <v>616</v>
      </c>
      <c r="L1907" s="59" t="s">
        <v>615</v>
      </c>
      <c r="M1907" s="59"/>
      <c r="N1907" s="59" t="s">
        <v>22</v>
      </c>
      <c r="O1907" s="60">
        <v>13320</v>
      </c>
      <c r="P1907" s="61">
        <v>1401796.8</v>
      </c>
      <c r="Q1907" s="62">
        <f t="shared" si="33"/>
        <v>4.1E-5</v>
      </c>
      <c r="R1907" s="62">
        <f t="shared" si="34"/>
        <v>1.5300000000000001E-4</v>
      </c>
    </row>
    <row r="1908" spans="1:18" outlineLevel="4">
      <c r="A1908" s="59">
        <v>1907</v>
      </c>
      <c r="B1908" s="59">
        <v>5</v>
      </c>
      <c r="C1908" s="59" t="s">
        <v>3677</v>
      </c>
      <c r="D1908" s="59" t="s">
        <v>3900</v>
      </c>
      <c r="E1908" s="59" t="s">
        <v>82</v>
      </c>
      <c r="F1908" s="59" t="s">
        <v>457</v>
      </c>
      <c r="G1908" s="59" t="s">
        <v>24</v>
      </c>
      <c r="H1908" s="59" t="s">
        <v>607</v>
      </c>
      <c r="I1908" s="59" t="s">
        <v>576</v>
      </c>
      <c r="J1908" s="59" t="s">
        <v>77</v>
      </c>
      <c r="K1908" s="59" t="s">
        <v>612</v>
      </c>
      <c r="L1908" s="59" t="s">
        <v>611</v>
      </c>
      <c r="M1908" s="59"/>
      <c r="N1908" s="59" t="s">
        <v>22</v>
      </c>
      <c r="O1908" s="60">
        <v>10299</v>
      </c>
      <c r="P1908" s="61">
        <v>1080365.1000000001</v>
      </c>
      <c r="Q1908" s="62">
        <f t="shared" si="33"/>
        <v>3.1999999999999999E-5</v>
      </c>
      <c r="R1908" s="62">
        <f t="shared" si="34"/>
        <v>1.18E-4</v>
      </c>
    </row>
    <row r="1909" spans="1:18" outlineLevel="4">
      <c r="A1909" s="59">
        <v>1908</v>
      </c>
      <c r="B1909" s="59">
        <v>5</v>
      </c>
      <c r="C1909" s="59" t="s">
        <v>3677</v>
      </c>
      <c r="D1909" s="59" t="s">
        <v>3901</v>
      </c>
      <c r="E1909" s="59" t="s">
        <v>82</v>
      </c>
      <c r="F1909" s="59" t="s">
        <v>457</v>
      </c>
      <c r="G1909" s="59" t="s">
        <v>24</v>
      </c>
      <c r="H1909" s="59" t="s">
        <v>607</v>
      </c>
      <c r="I1909" s="59" t="s">
        <v>576</v>
      </c>
      <c r="J1909" s="59" t="s">
        <v>77</v>
      </c>
      <c r="K1909" s="59" t="s">
        <v>610</v>
      </c>
      <c r="L1909" s="59" t="s">
        <v>609</v>
      </c>
      <c r="M1909" s="59"/>
      <c r="N1909" s="59" t="s">
        <v>22</v>
      </c>
      <c r="O1909" s="60">
        <v>10280</v>
      </c>
      <c r="P1909" s="61">
        <v>1068081.72</v>
      </c>
      <c r="Q1909" s="62">
        <f t="shared" si="33"/>
        <v>3.1000000000000001E-5</v>
      </c>
      <c r="R1909" s="62">
        <f t="shared" si="34"/>
        <v>1.17E-4</v>
      </c>
    </row>
    <row r="1910" spans="1:18" outlineLevel="4">
      <c r="A1910" s="59">
        <v>1909</v>
      </c>
      <c r="B1910" s="59">
        <v>5</v>
      </c>
      <c r="C1910" s="59" t="s">
        <v>3677</v>
      </c>
      <c r="D1910" s="59" t="s">
        <v>3902</v>
      </c>
      <c r="E1910" s="59" t="s">
        <v>82</v>
      </c>
      <c r="F1910" s="59" t="s">
        <v>457</v>
      </c>
      <c r="G1910" s="59" t="s">
        <v>24</v>
      </c>
      <c r="H1910" s="59" t="s">
        <v>607</v>
      </c>
      <c r="I1910" s="59" t="s">
        <v>576</v>
      </c>
      <c r="J1910" s="59" t="s">
        <v>77</v>
      </c>
      <c r="K1910" s="59" t="s">
        <v>642</v>
      </c>
      <c r="L1910" s="59" t="s">
        <v>641</v>
      </c>
      <c r="M1910" s="59"/>
      <c r="N1910" s="59" t="s">
        <v>22</v>
      </c>
      <c r="O1910" s="60">
        <v>10127</v>
      </c>
      <c r="P1910" s="61">
        <v>1027991.77</v>
      </c>
      <c r="Q1910" s="62">
        <f t="shared" si="33"/>
        <v>3.0000000000000001E-5</v>
      </c>
      <c r="R1910" s="62">
        <f t="shared" si="34"/>
        <v>1.12E-4</v>
      </c>
    </row>
    <row r="1911" spans="1:18" outlineLevel="4">
      <c r="A1911" s="59">
        <v>1910</v>
      </c>
      <c r="B1911" s="59">
        <v>5</v>
      </c>
      <c r="C1911" s="59" t="s">
        <v>3677</v>
      </c>
      <c r="D1911" s="59" t="s">
        <v>3903</v>
      </c>
      <c r="E1911" s="59" t="s">
        <v>82</v>
      </c>
      <c r="F1911" s="59" t="s">
        <v>457</v>
      </c>
      <c r="G1911" s="59" t="s">
        <v>24</v>
      </c>
      <c r="H1911" s="59" t="s">
        <v>607</v>
      </c>
      <c r="I1911" s="59" t="s">
        <v>576</v>
      </c>
      <c r="J1911" s="59" t="s">
        <v>77</v>
      </c>
      <c r="K1911" s="59" t="s">
        <v>626</v>
      </c>
      <c r="L1911" s="59" t="s">
        <v>625</v>
      </c>
      <c r="M1911" s="59"/>
      <c r="N1911" s="59" t="s">
        <v>22</v>
      </c>
      <c r="O1911" s="60">
        <v>8416</v>
      </c>
      <c r="P1911" s="61">
        <v>888308.8</v>
      </c>
      <c r="Q1911" s="62">
        <f t="shared" si="33"/>
        <v>2.5999999999999998E-5</v>
      </c>
      <c r="R1911" s="62">
        <f t="shared" si="34"/>
        <v>9.7E-5</v>
      </c>
    </row>
    <row r="1912" spans="1:18" outlineLevel="4">
      <c r="A1912" s="59">
        <v>1911</v>
      </c>
      <c r="B1912" s="59">
        <v>5</v>
      </c>
      <c r="C1912" s="59" t="s">
        <v>3677</v>
      </c>
      <c r="D1912" s="59" t="s">
        <v>3904</v>
      </c>
      <c r="E1912" s="59" t="s">
        <v>82</v>
      </c>
      <c r="F1912" s="59" t="s">
        <v>457</v>
      </c>
      <c r="G1912" s="59" t="s">
        <v>24</v>
      </c>
      <c r="H1912" s="59" t="s">
        <v>607</v>
      </c>
      <c r="I1912" s="59" t="s">
        <v>576</v>
      </c>
      <c r="J1912" s="59" t="s">
        <v>77</v>
      </c>
      <c r="K1912" s="59" t="s">
        <v>648</v>
      </c>
      <c r="L1912" s="59" t="s">
        <v>647</v>
      </c>
      <c r="M1912" s="59"/>
      <c r="N1912" s="59" t="s">
        <v>22</v>
      </c>
      <c r="O1912" s="60">
        <v>7291</v>
      </c>
      <c r="P1912" s="61">
        <v>761034.58</v>
      </c>
      <c r="Q1912" s="62">
        <f t="shared" si="33"/>
        <v>2.1999999999999999E-5</v>
      </c>
      <c r="R1912" s="62">
        <f t="shared" si="34"/>
        <v>8.2999999999999998E-5</v>
      </c>
    </row>
    <row r="1913" spans="1:18" outlineLevel="4">
      <c r="A1913" s="59">
        <v>1912</v>
      </c>
      <c r="B1913" s="59">
        <v>5</v>
      </c>
      <c r="C1913" s="59" t="s">
        <v>3677</v>
      </c>
      <c r="D1913" s="59" t="s">
        <v>3905</v>
      </c>
      <c r="E1913" s="59" t="s">
        <v>82</v>
      </c>
      <c r="F1913" s="59" t="s">
        <v>457</v>
      </c>
      <c r="G1913" s="59" t="s">
        <v>24</v>
      </c>
      <c r="H1913" s="59" t="s">
        <v>607</v>
      </c>
      <c r="I1913" s="59" t="s">
        <v>576</v>
      </c>
      <c r="J1913" s="59" t="s">
        <v>77</v>
      </c>
      <c r="K1913" s="59" t="s">
        <v>644</v>
      </c>
      <c r="L1913" s="59" t="s">
        <v>643</v>
      </c>
      <c r="M1913" s="59"/>
      <c r="N1913" s="59" t="s">
        <v>22</v>
      </c>
      <c r="O1913" s="60">
        <v>7322</v>
      </c>
      <c r="P1913" s="61">
        <v>751456.86</v>
      </c>
      <c r="Q1913" s="62">
        <f t="shared" si="33"/>
        <v>2.1999999999999999E-5</v>
      </c>
      <c r="R1913" s="62">
        <f t="shared" si="34"/>
        <v>8.2000000000000001E-5</v>
      </c>
    </row>
    <row r="1914" spans="1:18" outlineLevel="4">
      <c r="A1914" s="59">
        <v>1913</v>
      </c>
      <c r="B1914" s="59">
        <v>5</v>
      </c>
      <c r="C1914" s="59" t="s">
        <v>3677</v>
      </c>
      <c r="D1914" s="59" t="s">
        <v>3906</v>
      </c>
      <c r="E1914" s="59" t="s">
        <v>82</v>
      </c>
      <c r="F1914" s="59" t="s">
        <v>457</v>
      </c>
      <c r="G1914" s="59" t="s">
        <v>24</v>
      </c>
      <c r="H1914" s="59" t="s">
        <v>607</v>
      </c>
      <c r="I1914" s="59" t="s">
        <v>576</v>
      </c>
      <c r="J1914" s="59" t="s">
        <v>77</v>
      </c>
      <c r="K1914" s="59" t="s">
        <v>654</v>
      </c>
      <c r="L1914" s="59" t="s">
        <v>653</v>
      </c>
      <c r="M1914" s="59" t="s">
        <v>655</v>
      </c>
      <c r="N1914" s="59" t="s">
        <v>22</v>
      </c>
      <c r="O1914" s="60">
        <v>7048</v>
      </c>
      <c r="P1914" s="61">
        <v>711143.2</v>
      </c>
      <c r="Q1914" s="62">
        <f t="shared" si="33"/>
        <v>2.0999999999999999E-5</v>
      </c>
      <c r="R1914" s="62">
        <f t="shared" si="34"/>
        <v>7.7999999999999999E-5</v>
      </c>
    </row>
    <row r="1915" spans="1:18" outlineLevel="4">
      <c r="A1915" s="59">
        <v>1914</v>
      </c>
      <c r="B1915" s="59">
        <v>5</v>
      </c>
      <c r="C1915" s="59" t="s">
        <v>3677</v>
      </c>
      <c r="D1915" s="59" t="s">
        <v>3907</v>
      </c>
      <c r="E1915" s="59" t="s">
        <v>82</v>
      </c>
      <c r="F1915" s="59" t="s">
        <v>457</v>
      </c>
      <c r="G1915" s="59" t="s">
        <v>24</v>
      </c>
      <c r="H1915" s="59" t="s">
        <v>607</v>
      </c>
      <c r="I1915" s="59" t="s">
        <v>576</v>
      </c>
      <c r="J1915" s="59" t="s">
        <v>77</v>
      </c>
      <c r="K1915" s="59" t="s">
        <v>666</v>
      </c>
      <c r="L1915" s="59" t="s">
        <v>665</v>
      </c>
      <c r="M1915" s="59"/>
      <c r="N1915" s="59" t="s">
        <v>22</v>
      </c>
      <c r="O1915" s="60">
        <v>5935</v>
      </c>
      <c r="P1915" s="61">
        <v>609227.75</v>
      </c>
      <c r="Q1915" s="62">
        <f t="shared" si="33"/>
        <v>1.8E-5</v>
      </c>
      <c r="R1915" s="62">
        <f t="shared" si="34"/>
        <v>6.7000000000000002E-5</v>
      </c>
    </row>
    <row r="1916" spans="1:18" outlineLevel="4">
      <c r="A1916" s="59">
        <v>1915</v>
      </c>
      <c r="B1916" s="59">
        <v>5</v>
      </c>
      <c r="C1916" s="59" t="s">
        <v>3677</v>
      </c>
      <c r="D1916" s="59" t="s">
        <v>3908</v>
      </c>
      <c r="E1916" s="59" t="s">
        <v>82</v>
      </c>
      <c r="F1916" s="59" t="s">
        <v>457</v>
      </c>
      <c r="G1916" s="59" t="s">
        <v>24</v>
      </c>
      <c r="H1916" s="59" t="s">
        <v>607</v>
      </c>
      <c r="I1916" s="59" t="s">
        <v>576</v>
      </c>
      <c r="J1916" s="59" t="s">
        <v>77</v>
      </c>
      <c r="K1916" s="59" t="s">
        <v>663</v>
      </c>
      <c r="L1916" s="59" t="s">
        <v>662</v>
      </c>
      <c r="M1916" s="59" t="s">
        <v>664</v>
      </c>
      <c r="N1916" s="59" t="s">
        <v>22</v>
      </c>
      <c r="O1916" s="60">
        <v>3708</v>
      </c>
      <c r="P1916" s="61">
        <v>389710.8</v>
      </c>
      <c r="Q1916" s="62">
        <f t="shared" si="33"/>
        <v>1.1E-5</v>
      </c>
      <c r="R1916" s="62">
        <f t="shared" si="34"/>
        <v>4.3000000000000002E-5</v>
      </c>
    </row>
    <row r="1917" spans="1:18" outlineLevel="4">
      <c r="A1917" s="59">
        <v>1916</v>
      </c>
      <c r="B1917" s="59">
        <v>5</v>
      </c>
      <c r="C1917" s="59" t="s">
        <v>3677</v>
      </c>
      <c r="D1917" s="59" t="s">
        <v>3909</v>
      </c>
      <c r="E1917" s="59" t="s">
        <v>82</v>
      </c>
      <c r="F1917" s="59" t="s">
        <v>457</v>
      </c>
      <c r="G1917" s="59" t="s">
        <v>24</v>
      </c>
      <c r="H1917" s="59" t="s">
        <v>607</v>
      </c>
      <c r="I1917" s="59" t="s">
        <v>576</v>
      </c>
      <c r="J1917" s="59" t="s">
        <v>77</v>
      </c>
      <c r="K1917" s="59" t="s">
        <v>620</v>
      </c>
      <c r="L1917" s="59" t="s">
        <v>619</v>
      </c>
      <c r="M1917" s="59"/>
      <c r="N1917" s="59" t="s">
        <v>22</v>
      </c>
      <c r="O1917" s="60">
        <v>623</v>
      </c>
      <c r="P1917" s="61">
        <v>65078.58</v>
      </c>
      <c r="Q1917" s="62">
        <f t="shared" si="33"/>
        <v>1.9999999999999999E-6</v>
      </c>
      <c r="R1917" s="62">
        <f t="shared" si="34"/>
        <v>6.9999999999999999E-6</v>
      </c>
    </row>
    <row r="1918" spans="1:18" outlineLevel="4">
      <c r="A1918" s="59">
        <v>1917</v>
      </c>
      <c r="B1918" s="59">
        <v>5</v>
      </c>
      <c r="C1918" s="59" t="s">
        <v>3677</v>
      </c>
      <c r="D1918" s="59" t="s">
        <v>3910</v>
      </c>
      <c r="E1918" s="59" t="s">
        <v>82</v>
      </c>
      <c r="F1918" s="59" t="s">
        <v>457</v>
      </c>
      <c r="G1918" s="59" t="s">
        <v>24</v>
      </c>
      <c r="H1918" s="59" t="s">
        <v>607</v>
      </c>
      <c r="I1918" s="59" t="s">
        <v>576</v>
      </c>
      <c r="J1918" s="59" t="s">
        <v>77</v>
      </c>
      <c r="K1918" s="59" t="s">
        <v>652</v>
      </c>
      <c r="L1918" s="59" t="s">
        <v>651</v>
      </c>
      <c r="M1918" s="59"/>
      <c r="N1918" s="59" t="s">
        <v>22</v>
      </c>
      <c r="O1918" s="60">
        <v>546</v>
      </c>
      <c r="P1918" s="61">
        <v>55965</v>
      </c>
      <c r="Q1918" s="62">
        <f t="shared" si="33"/>
        <v>1.9999999999999999E-6</v>
      </c>
      <c r="R1918" s="62">
        <f t="shared" si="34"/>
        <v>6.0000000000000002E-6</v>
      </c>
    </row>
    <row r="1919" spans="1:18" outlineLevel="4">
      <c r="A1919" s="59">
        <v>1918</v>
      </c>
      <c r="B1919" s="59">
        <v>5</v>
      </c>
      <c r="C1919" s="59" t="s">
        <v>3677</v>
      </c>
      <c r="D1919" s="59" t="s">
        <v>3911</v>
      </c>
      <c r="E1919" s="59" t="s">
        <v>82</v>
      </c>
      <c r="F1919" s="59" t="s">
        <v>457</v>
      </c>
      <c r="G1919" s="59" t="s">
        <v>24</v>
      </c>
      <c r="H1919" s="59" t="s">
        <v>607</v>
      </c>
      <c r="I1919" s="59" t="s">
        <v>576</v>
      </c>
      <c r="J1919" s="59" t="s">
        <v>77</v>
      </c>
      <c r="K1919" s="59" t="s">
        <v>614</v>
      </c>
      <c r="L1919" s="59" t="s">
        <v>613</v>
      </c>
      <c r="M1919" s="59"/>
      <c r="N1919" s="59" t="s">
        <v>22</v>
      </c>
      <c r="O1919" s="60">
        <v>189</v>
      </c>
      <c r="P1919" s="61">
        <v>19899.810000000001</v>
      </c>
      <c r="Q1919" s="62">
        <f t="shared" si="33"/>
        <v>9.9999999999999995E-7</v>
      </c>
      <c r="R1919" s="62">
        <f t="shared" si="34"/>
        <v>1.9999999999999999E-6</v>
      </c>
    </row>
    <row r="1920" spans="1:18" outlineLevel="4">
      <c r="A1920" s="59">
        <v>1919</v>
      </c>
      <c r="B1920" s="59">
        <v>5</v>
      </c>
      <c r="C1920" s="59" t="s">
        <v>3677</v>
      </c>
      <c r="D1920" s="59" t="s">
        <v>3912</v>
      </c>
      <c r="E1920" s="59" t="s">
        <v>82</v>
      </c>
      <c r="F1920" s="59" t="s">
        <v>457</v>
      </c>
      <c r="G1920" s="59" t="s">
        <v>24</v>
      </c>
      <c r="H1920" s="59" t="s">
        <v>607</v>
      </c>
      <c r="I1920" s="59" t="s">
        <v>576</v>
      </c>
      <c r="J1920" s="59" t="s">
        <v>77</v>
      </c>
      <c r="K1920" s="59" t="s">
        <v>672</v>
      </c>
      <c r="L1920" s="59" t="s">
        <v>671</v>
      </c>
      <c r="M1920" s="59"/>
      <c r="N1920" s="59" t="s">
        <v>22</v>
      </c>
      <c r="O1920" s="60">
        <v>141</v>
      </c>
      <c r="P1920" s="61">
        <v>14981.25</v>
      </c>
      <c r="Q1920" s="62">
        <f t="shared" si="33"/>
        <v>0</v>
      </c>
      <c r="R1920" s="62">
        <f t="shared" si="34"/>
        <v>1.9999999999999999E-6</v>
      </c>
    </row>
    <row r="1921" spans="1:18" outlineLevel="4">
      <c r="A1921" s="59">
        <v>1920</v>
      </c>
      <c r="B1921" s="59">
        <v>5</v>
      </c>
      <c r="C1921" s="59" t="s">
        <v>3677</v>
      </c>
      <c r="D1921" s="59" t="s">
        <v>3913</v>
      </c>
      <c r="E1921" s="59" t="s">
        <v>82</v>
      </c>
      <c r="F1921" s="59" t="s">
        <v>457</v>
      </c>
      <c r="G1921" s="59" t="s">
        <v>24</v>
      </c>
      <c r="H1921" s="59" t="s">
        <v>607</v>
      </c>
      <c r="I1921" s="59" t="s">
        <v>576</v>
      </c>
      <c r="J1921" s="59" t="s">
        <v>77</v>
      </c>
      <c r="K1921" s="59" t="s">
        <v>659</v>
      </c>
      <c r="L1921" s="59" t="s">
        <v>658</v>
      </c>
      <c r="M1921" s="59"/>
      <c r="N1921" s="59" t="s">
        <v>22</v>
      </c>
      <c r="O1921" s="60">
        <v>142</v>
      </c>
      <c r="P1921" s="61">
        <v>14661.5</v>
      </c>
      <c r="Q1921" s="62">
        <f t="shared" si="33"/>
        <v>0</v>
      </c>
      <c r="R1921" s="62">
        <f t="shared" si="34"/>
        <v>1.9999999999999999E-6</v>
      </c>
    </row>
    <row r="1922" spans="1:18" outlineLevel="4">
      <c r="A1922" s="59">
        <v>1921</v>
      </c>
      <c r="B1922" s="59">
        <v>5</v>
      </c>
      <c r="C1922" s="59" t="s">
        <v>3677</v>
      </c>
      <c r="D1922" s="59" t="s">
        <v>3914</v>
      </c>
      <c r="E1922" s="59" t="s">
        <v>2087</v>
      </c>
      <c r="F1922" s="59" t="s">
        <v>2088</v>
      </c>
      <c r="G1922" s="59" t="s">
        <v>19</v>
      </c>
      <c r="H1922" s="59" t="s">
        <v>40</v>
      </c>
      <c r="I1922" s="59" t="s">
        <v>2089</v>
      </c>
      <c r="J1922" s="59"/>
      <c r="K1922" s="59" t="s">
        <v>2090</v>
      </c>
      <c r="L1922" s="59" t="s">
        <v>2091</v>
      </c>
      <c r="M1922" s="59" t="s">
        <v>43</v>
      </c>
      <c r="N1922" s="59" t="s">
        <v>22</v>
      </c>
      <c r="O1922" s="60">
        <v>372132248.47204101</v>
      </c>
      <c r="P1922" s="61">
        <f>SUBTOTAL(9,P1923)</f>
        <v>369229616.93000001</v>
      </c>
      <c r="Q1922" s="62">
        <f t="shared" si="33"/>
        <v>1.0803E-2</v>
      </c>
      <c r="R1922" s="62">
        <f t="shared" si="34"/>
        <v>4.0314000000000003E-2</v>
      </c>
    </row>
    <row r="1923" spans="1:18" outlineLevel="5">
      <c r="A1923" s="26">
        <v>1922</v>
      </c>
      <c r="B1923" s="26">
        <v>6</v>
      </c>
      <c r="C1923" s="26" t="s">
        <v>3677</v>
      </c>
      <c r="D1923" s="26" t="s">
        <v>3915</v>
      </c>
      <c r="E1923" s="26" t="s">
        <v>2087</v>
      </c>
      <c r="F1923" s="26" t="s">
        <v>2088</v>
      </c>
      <c r="G1923" s="26" t="s">
        <v>24</v>
      </c>
      <c r="H1923" s="26" t="s">
        <v>40</v>
      </c>
      <c r="I1923" s="26" t="s">
        <v>2089</v>
      </c>
      <c r="J1923" s="26"/>
      <c r="K1923" s="26" t="s">
        <v>2093</v>
      </c>
      <c r="L1923" s="26" t="s">
        <v>2094</v>
      </c>
      <c r="M1923" s="26" t="s">
        <v>90</v>
      </c>
      <c r="N1923" s="26" t="s">
        <v>22</v>
      </c>
      <c r="O1923" s="44">
        <f>ROUND(P1923/VLOOKUP(L1923,[1]InvRec31122024!A:K,11,0),6)</f>
        <v>234898316.61015201</v>
      </c>
      <c r="P1923" s="40">
        <v>369229616.93000001</v>
      </c>
      <c r="Q1923" s="39">
        <f t="shared" si="33"/>
        <v>1.0803E-2</v>
      </c>
      <c r="R1923" s="39">
        <f>P1923/P1922</f>
        <v>1</v>
      </c>
    </row>
    <row r="1924" spans="1:18" outlineLevel="4">
      <c r="A1924" s="59">
        <v>1923</v>
      </c>
      <c r="B1924" s="59">
        <v>5</v>
      </c>
      <c r="C1924" s="59" t="s">
        <v>3677</v>
      </c>
      <c r="D1924" s="59" t="s">
        <v>3916</v>
      </c>
      <c r="E1924" s="59" t="s">
        <v>2087</v>
      </c>
      <c r="F1924" s="59" t="s">
        <v>2088</v>
      </c>
      <c r="G1924" s="59" t="s">
        <v>24</v>
      </c>
      <c r="H1924" s="59" t="s">
        <v>40</v>
      </c>
      <c r="I1924" s="59" t="s">
        <v>2089</v>
      </c>
      <c r="J1924" s="59"/>
      <c r="K1924" s="59" t="s">
        <v>2093</v>
      </c>
      <c r="L1924" s="59" t="s">
        <v>2094</v>
      </c>
      <c r="M1924" s="59" t="s">
        <v>90</v>
      </c>
      <c r="N1924" s="59" t="s">
        <v>22</v>
      </c>
      <c r="O1924" s="60">
        <v>56991380.601340003</v>
      </c>
      <c r="P1924" s="61">
        <v>89583041.430000007</v>
      </c>
      <c r="Q1924" s="62">
        <f t="shared" si="33"/>
        <v>2.6210000000000001E-3</v>
      </c>
      <c r="R1924" s="62">
        <f t="shared" ref="R1924:R1987" si="35">ROUND(P1924/$P$1736,6)</f>
        <v>9.7809999999999998E-3</v>
      </c>
    </row>
    <row r="1925" spans="1:18" outlineLevel="4">
      <c r="A1925" s="59">
        <v>1924</v>
      </c>
      <c r="B1925" s="59">
        <v>5</v>
      </c>
      <c r="C1925" s="59" t="s">
        <v>3677</v>
      </c>
      <c r="D1925" s="59" t="s">
        <v>3917</v>
      </c>
      <c r="E1925" s="59" t="s">
        <v>2087</v>
      </c>
      <c r="F1925" s="59" t="s">
        <v>2088</v>
      </c>
      <c r="G1925" s="59" t="s">
        <v>24</v>
      </c>
      <c r="H1925" s="59" t="s">
        <v>40</v>
      </c>
      <c r="I1925" s="59" t="s">
        <v>2089</v>
      </c>
      <c r="J1925" s="59"/>
      <c r="K1925" s="59" t="s">
        <v>2196</v>
      </c>
      <c r="L1925" s="59" t="s">
        <v>2195</v>
      </c>
      <c r="M1925" s="59" t="s">
        <v>62</v>
      </c>
      <c r="N1925" s="59" t="s">
        <v>22</v>
      </c>
      <c r="O1925" s="60">
        <v>43110386.767066002</v>
      </c>
      <c r="P1925" s="61">
        <v>82017510.819999993</v>
      </c>
      <c r="Q1925" s="62">
        <f t="shared" si="33"/>
        <v>2.3999999999999998E-3</v>
      </c>
      <c r="R1925" s="62">
        <f t="shared" si="35"/>
        <v>8.9549999999999994E-3</v>
      </c>
    </row>
    <row r="1926" spans="1:18" outlineLevel="4">
      <c r="A1926" s="59">
        <v>1925</v>
      </c>
      <c r="B1926" s="59">
        <v>5</v>
      </c>
      <c r="C1926" s="59" t="s">
        <v>3677</v>
      </c>
      <c r="D1926" s="59" t="s">
        <v>3918</v>
      </c>
      <c r="E1926" s="59" t="s">
        <v>2087</v>
      </c>
      <c r="F1926" s="59" t="s">
        <v>2088</v>
      </c>
      <c r="G1926" s="59" t="s">
        <v>24</v>
      </c>
      <c r="H1926" s="59" t="s">
        <v>40</v>
      </c>
      <c r="I1926" s="59" t="s">
        <v>2089</v>
      </c>
      <c r="J1926" s="59"/>
      <c r="K1926" s="59" t="s">
        <v>2177</v>
      </c>
      <c r="L1926" s="59" t="s">
        <v>2176</v>
      </c>
      <c r="M1926" s="59" t="s">
        <v>2178</v>
      </c>
      <c r="N1926" s="59" t="s">
        <v>22</v>
      </c>
      <c r="O1926" s="60">
        <v>17744464.674258001</v>
      </c>
      <c r="P1926" s="61">
        <v>32032307.629999999</v>
      </c>
      <c r="Q1926" s="62">
        <f t="shared" si="33"/>
        <v>9.3700000000000001E-4</v>
      </c>
      <c r="R1926" s="62">
        <f t="shared" si="35"/>
        <v>3.4970000000000001E-3</v>
      </c>
    </row>
    <row r="1927" spans="1:18" outlineLevel="4">
      <c r="A1927" s="59">
        <v>1926</v>
      </c>
      <c r="B1927" s="59">
        <v>5</v>
      </c>
      <c r="C1927" s="59" t="s">
        <v>3677</v>
      </c>
      <c r="D1927" s="59" t="s">
        <v>3919</v>
      </c>
      <c r="E1927" s="59" t="s">
        <v>2087</v>
      </c>
      <c r="F1927" s="59" t="s">
        <v>2088</v>
      </c>
      <c r="G1927" s="59" t="s">
        <v>24</v>
      </c>
      <c r="H1927" s="59" t="s">
        <v>40</v>
      </c>
      <c r="I1927" s="59" t="s">
        <v>2089</v>
      </c>
      <c r="J1927" s="59"/>
      <c r="K1927" s="59" t="s">
        <v>2103</v>
      </c>
      <c r="L1927" s="59" t="s">
        <v>2102</v>
      </c>
      <c r="M1927" s="59" t="s">
        <v>2104</v>
      </c>
      <c r="N1927" s="59" t="s">
        <v>22</v>
      </c>
      <c r="O1927" s="60">
        <v>5801880.2124119997</v>
      </c>
      <c r="P1927" s="61">
        <v>28652585.43</v>
      </c>
      <c r="Q1927" s="62">
        <f t="shared" si="33"/>
        <v>8.3799999999999999E-4</v>
      </c>
      <c r="R1927" s="62">
        <f t="shared" si="35"/>
        <v>3.1280000000000001E-3</v>
      </c>
    </row>
    <row r="1928" spans="1:18" outlineLevel="4">
      <c r="A1928" s="59">
        <v>1927</v>
      </c>
      <c r="B1928" s="59">
        <v>5</v>
      </c>
      <c r="C1928" s="59" t="s">
        <v>3677</v>
      </c>
      <c r="D1928" s="59" t="s">
        <v>3920</v>
      </c>
      <c r="E1928" s="59" t="s">
        <v>2087</v>
      </c>
      <c r="F1928" s="59" t="s">
        <v>2088</v>
      </c>
      <c r="G1928" s="59" t="s">
        <v>24</v>
      </c>
      <c r="H1928" s="59" t="s">
        <v>40</v>
      </c>
      <c r="I1928" s="59" t="s">
        <v>2089</v>
      </c>
      <c r="J1928" s="59"/>
      <c r="K1928" s="59" t="s">
        <v>2115</v>
      </c>
      <c r="L1928" s="59" t="s">
        <v>2114</v>
      </c>
      <c r="M1928" s="59" t="s">
        <v>2116</v>
      </c>
      <c r="N1928" s="59" t="s">
        <v>22</v>
      </c>
      <c r="O1928" s="60">
        <v>12397200.672254</v>
      </c>
      <c r="P1928" s="61">
        <v>21925689.109999999</v>
      </c>
      <c r="Q1928" s="62">
        <f t="shared" si="33"/>
        <v>6.4199999999999999E-4</v>
      </c>
      <c r="R1928" s="62">
        <f t="shared" si="35"/>
        <v>2.3939999999999999E-3</v>
      </c>
    </row>
    <row r="1929" spans="1:18" outlineLevel="4">
      <c r="A1929" s="59">
        <v>1928</v>
      </c>
      <c r="B1929" s="59">
        <v>5</v>
      </c>
      <c r="C1929" s="59" t="s">
        <v>3677</v>
      </c>
      <c r="D1929" s="59" t="s">
        <v>3921</v>
      </c>
      <c r="E1929" s="59" t="s">
        <v>2087</v>
      </c>
      <c r="F1929" s="59" t="s">
        <v>2088</v>
      </c>
      <c r="G1929" s="59" t="s">
        <v>24</v>
      </c>
      <c r="H1929" s="59" t="s">
        <v>40</v>
      </c>
      <c r="I1929" s="59" t="s">
        <v>2089</v>
      </c>
      <c r="J1929" s="59"/>
      <c r="K1929" s="59" t="s">
        <v>2112</v>
      </c>
      <c r="L1929" s="59" t="s">
        <v>2111</v>
      </c>
      <c r="M1929" s="59" t="s">
        <v>2113</v>
      </c>
      <c r="N1929" s="59" t="s">
        <v>22</v>
      </c>
      <c r="O1929" s="60">
        <v>9124879.7427820005</v>
      </c>
      <c r="P1929" s="61">
        <v>15445683.939999999</v>
      </c>
      <c r="Q1929" s="62">
        <f t="shared" si="33"/>
        <v>4.5199999999999998E-4</v>
      </c>
      <c r="R1929" s="62">
        <f t="shared" si="35"/>
        <v>1.686E-3</v>
      </c>
    </row>
    <row r="1930" spans="1:18" outlineLevel="4">
      <c r="A1930" s="59">
        <v>1929</v>
      </c>
      <c r="B1930" s="59">
        <v>5</v>
      </c>
      <c r="C1930" s="59" t="s">
        <v>3677</v>
      </c>
      <c r="D1930" s="59" t="s">
        <v>3922</v>
      </c>
      <c r="E1930" s="59" t="s">
        <v>2087</v>
      </c>
      <c r="F1930" s="59" t="s">
        <v>2088</v>
      </c>
      <c r="G1930" s="59" t="s">
        <v>24</v>
      </c>
      <c r="H1930" s="59" t="s">
        <v>40</v>
      </c>
      <c r="I1930" s="59" t="s">
        <v>2089</v>
      </c>
      <c r="J1930" s="59"/>
      <c r="K1930" s="59" t="s">
        <v>3923</v>
      </c>
      <c r="L1930" s="59" t="s">
        <v>3924</v>
      </c>
      <c r="M1930" s="59" t="s">
        <v>412</v>
      </c>
      <c r="N1930" s="59" t="s">
        <v>22</v>
      </c>
      <c r="O1930" s="60">
        <v>10300166.76348</v>
      </c>
      <c r="P1930" s="61">
        <v>15387419.130000001</v>
      </c>
      <c r="Q1930" s="62">
        <f t="shared" si="33"/>
        <v>4.4999999999999999E-4</v>
      </c>
      <c r="R1930" s="62">
        <f t="shared" si="35"/>
        <v>1.6800000000000001E-3</v>
      </c>
    </row>
    <row r="1931" spans="1:18" outlineLevel="4">
      <c r="A1931" s="59">
        <v>1930</v>
      </c>
      <c r="B1931" s="59">
        <v>5</v>
      </c>
      <c r="C1931" s="59" t="s">
        <v>3677</v>
      </c>
      <c r="D1931" s="59" t="s">
        <v>3925</v>
      </c>
      <c r="E1931" s="59" t="s">
        <v>2087</v>
      </c>
      <c r="F1931" s="59" t="s">
        <v>2088</v>
      </c>
      <c r="G1931" s="59" t="s">
        <v>24</v>
      </c>
      <c r="H1931" s="59" t="s">
        <v>40</v>
      </c>
      <c r="I1931" s="59" t="s">
        <v>2089</v>
      </c>
      <c r="J1931" s="59"/>
      <c r="K1931" s="59" t="s">
        <v>2106</v>
      </c>
      <c r="L1931" s="59" t="s">
        <v>2105</v>
      </c>
      <c r="M1931" s="59" t="s">
        <v>2107</v>
      </c>
      <c r="N1931" s="59" t="s">
        <v>22</v>
      </c>
      <c r="O1931" s="60">
        <v>11826745.369440001</v>
      </c>
      <c r="P1931" s="61">
        <v>14926535.33</v>
      </c>
      <c r="Q1931" s="62">
        <f t="shared" si="33"/>
        <v>4.37E-4</v>
      </c>
      <c r="R1931" s="62">
        <f t="shared" si="35"/>
        <v>1.6299999999999999E-3</v>
      </c>
    </row>
    <row r="1932" spans="1:18" outlineLevel="4">
      <c r="A1932" s="59">
        <v>1931</v>
      </c>
      <c r="B1932" s="59">
        <v>5</v>
      </c>
      <c r="C1932" s="59" t="s">
        <v>3677</v>
      </c>
      <c r="D1932" s="59" t="s">
        <v>3926</v>
      </c>
      <c r="E1932" s="59" t="s">
        <v>2087</v>
      </c>
      <c r="F1932" s="59" t="s">
        <v>2088</v>
      </c>
      <c r="G1932" s="59" t="s">
        <v>24</v>
      </c>
      <c r="H1932" s="59" t="s">
        <v>40</v>
      </c>
      <c r="I1932" s="59" t="s">
        <v>2089</v>
      </c>
      <c r="J1932" s="59"/>
      <c r="K1932" s="59" t="s">
        <v>2145</v>
      </c>
      <c r="L1932" s="59" t="s">
        <v>2144</v>
      </c>
      <c r="M1932" s="59" t="s">
        <v>2146</v>
      </c>
      <c r="N1932" s="59" t="s">
        <v>22</v>
      </c>
      <c r="O1932" s="60">
        <v>5685949.0786739998</v>
      </c>
      <c r="P1932" s="61">
        <v>14031785.140000001</v>
      </c>
      <c r="Q1932" s="62">
        <f t="shared" si="33"/>
        <v>4.1100000000000002E-4</v>
      </c>
      <c r="R1932" s="62">
        <f t="shared" si="35"/>
        <v>1.5319999999999999E-3</v>
      </c>
    </row>
    <row r="1933" spans="1:18" outlineLevel="4">
      <c r="A1933" s="59">
        <v>1932</v>
      </c>
      <c r="B1933" s="59">
        <v>5</v>
      </c>
      <c r="C1933" s="59" t="s">
        <v>3677</v>
      </c>
      <c r="D1933" s="59" t="s">
        <v>3927</v>
      </c>
      <c r="E1933" s="59" t="s">
        <v>2087</v>
      </c>
      <c r="F1933" s="59" t="s">
        <v>2088</v>
      </c>
      <c r="G1933" s="59" t="s">
        <v>24</v>
      </c>
      <c r="H1933" s="59" t="s">
        <v>40</v>
      </c>
      <c r="I1933" s="59" t="s">
        <v>2089</v>
      </c>
      <c r="J1933" s="59"/>
      <c r="K1933" s="59" t="s">
        <v>2203</v>
      </c>
      <c r="L1933" s="59" t="s">
        <v>2202</v>
      </c>
      <c r="M1933" s="59" t="s">
        <v>2113</v>
      </c>
      <c r="N1933" s="59" t="s">
        <v>22</v>
      </c>
      <c r="O1933" s="60">
        <v>6864520.7947359998</v>
      </c>
      <c r="P1933" s="61">
        <v>11636049.199999999</v>
      </c>
      <c r="Q1933" s="62">
        <f t="shared" si="33"/>
        <v>3.4000000000000002E-4</v>
      </c>
      <c r="R1933" s="62">
        <f t="shared" si="35"/>
        <v>1.2700000000000001E-3</v>
      </c>
    </row>
    <row r="1934" spans="1:18" outlineLevel="4">
      <c r="A1934" s="59">
        <v>1933</v>
      </c>
      <c r="B1934" s="59">
        <v>5</v>
      </c>
      <c r="C1934" s="59" t="s">
        <v>3677</v>
      </c>
      <c r="D1934" s="59" t="s">
        <v>3928</v>
      </c>
      <c r="E1934" s="59" t="s">
        <v>2087</v>
      </c>
      <c r="F1934" s="59" t="s">
        <v>2088</v>
      </c>
      <c r="G1934" s="59" t="s">
        <v>24</v>
      </c>
      <c r="H1934" s="59" t="s">
        <v>40</v>
      </c>
      <c r="I1934" s="59" t="s">
        <v>2089</v>
      </c>
      <c r="J1934" s="59"/>
      <c r="K1934" s="59" t="s">
        <v>2174</v>
      </c>
      <c r="L1934" s="59" t="s">
        <v>2173</v>
      </c>
      <c r="M1934" s="59" t="s">
        <v>2175</v>
      </c>
      <c r="N1934" s="59" t="s">
        <v>22</v>
      </c>
      <c r="O1934" s="60">
        <v>6265960.6811210001</v>
      </c>
      <c r="P1934" s="61">
        <v>8849416.2699999996</v>
      </c>
      <c r="Q1934" s="62">
        <f t="shared" ref="Q1934:Q1997" si="36">ROUND(P1934/$P$2,6)</f>
        <v>2.5900000000000001E-4</v>
      </c>
      <c r="R1934" s="62">
        <f t="shared" si="35"/>
        <v>9.6599999999999995E-4</v>
      </c>
    </row>
    <row r="1935" spans="1:18" outlineLevel="4">
      <c r="A1935" s="59">
        <v>1934</v>
      </c>
      <c r="B1935" s="59">
        <v>5</v>
      </c>
      <c r="C1935" s="59" t="s">
        <v>3677</v>
      </c>
      <c r="D1935" s="59" t="s">
        <v>3929</v>
      </c>
      <c r="E1935" s="59" t="s">
        <v>2087</v>
      </c>
      <c r="F1935" s="59" t="s">
        <v>2088</v>
      </c>
      <c r="G1935" s="59" t="s">
        <v>24</v>
      </c>
      <c r="H1935" s="59" t="s">
        <v>40</v>
      </c>
      <c r="I1935" s="59" t="s">
        <v>2089</v>
      </c>
      <c r="J1935" s="59"/>
      <c r="K1935" s="59" t="s">
        <v>2172</v>
      </c>
      <c r="L1935" s="59" t="s">
        <v>2171</v>
      </c>
      <c r="M1935" s="59" t="s">
        <v>350</v>
      </c>
      <c r="N1935" s="59" t="s">
        <v>22</v>
      </c>
      <c r="O1935" s="60">
        <v>7739816.3308159998</v>
      </c>
      <c r="P1935" s="61">
        <v>8341974.04</v>
      </c>
      <c r="Q1935" s="62">
        <f t="shared" si="36"/>
        <v>2.4399999999999999E-4</v>
      </c>
      <c r="R1935" s="62">
        <f t="shared" si="35"/>
        <v>9.1100000000000003E-4</v>
      </c>
    </row>
    <row r="1936" spans="1:18" outlineLevel="4">
      <c r="A1936" s="59">
        <v>1935</v>
      </c>
      <c r="B1936" s="59">
        <v>5</v>
      </c>
      <c r="C1936" s="59" t="s">
        <v>3677</v>
      </c>
      <c r="D1936" s="59" t="s">
        <v>3930</v>
      </c>
      <c r="E1936" s="59" t="s">
        <v>2087</v>
      </c>
      <c r="F1936" s="59" t="s">
        <v>2088</v>
      </c>
      <c r="G1936" s="59" t="s">
        <v>24</v>
      </c>
      <c r="H1936" s="59" t="s">
        <v>40</v>
      </c>
      <c r="I1936" s="59" t="s">
        <v>2089</v>
      </c>
      <c r="J1936" s="59"/>
      <c r="K1936" s="59" t="s">
        <v>2096</v>
      </c>
      <c r="L1936" s="59" t="s">
        <v>2095</v>
      </c>
      <c r="M1936" s="59" t="s">
        <v>59</v>
      </c>
      <c r="N1936" s="59" t="s">
        <v>22</v>
      </c>
      <c r="O1936" s="60">
        <v>2918047.9374020002</v>
      </c>
      <c r="P1936" s="61">
        <v>8239108.3499999996</v>
      </c>
      <c r="Q1936" s="62">
        <f t="shared" si="36"/>
        <v>2.41E-4</v>
      </c>
      <c r="R1936" s="62">
        <f t="shared" si="35"/>
        <v>8.9999999999999998E-4</v>
      </c>
    </row>
    <row r="1937" spans="1:18" outlineLevel="4">
      <c r="A1937" s="59">
        <v>1936</v>
      </c>
      <c r="B1937" s="59">
        <v>5</v>
      </c>
      <c r="C1937" s="59" t="s">
        <v>3677</v>
      </c>
      <c r="D1937" s="59" t="s">
        <v>3931</v>
      </c>
      <c r="E1937" s="59" t="s">
        <v>2087</v>
      </c>
      <c r="F1937" s="59" t="s">
        <v>2088</v>
      </c>
      <c r="G1937" s="59" t="s">
        <v>24</v>
      </c>
      <c r="H1937" s="59" t="s">
        <v>40</v>
      </c>
      <c r="I1937" s="59" t="s">
        <v>2089</v>
      </c>
      <c r="J1937" s="59"/>
      <c r="K1937" s="59" t="s">
        <v>3932</v>
      </c>
      <c r="L1937" s="59" t="s">
        <v>3933</v>
      </c>
      <c r="M1937" s="59" t="s">
        <v>122</v>
      </c>
      <c r="N1937" s="59" t="s">
        <v>22</v>
      </c>
      <c r="O1937" s="60">
        <v>4803106.7137219999</v>
      </c>
      <c r="P1937" s="61">
        <v>6896780.9299999997</v>
      </c>
      <c r="Q1937" s="62">
        <f t="shared" si="36"/>
        <v>2.02E-4</v>
      </c>
      <c r="R1937" s="62">
        <f t="shared" si="35"/>
        <v>7.5299999999999998E-4</v>
      </c>
    </row>
    <row r="1938" spans="1:18" outlineLevel="4">
      <c r="A1938" s="59">
        <v>1937</v>
      </c>
      <c r="B1938" s="59">
        <v>5</v>
      </c>
      <c r="C1938" s="59" t="s">
        <v>3677</v>
      </c>
      <c r="D1938" s="59" t="s">
        <v>3934</v>
      </c>
      <c r="E1938" s="59" t="s">
        <v>2087</v>
      </c>
      <c r="F1938" s="59" t="s">
        <v>2088</v>
      </c>
      <c r="G1938" s="59" t="s">
        <v>24</v>
      </c>
      <c r="H1938" s="59" t="s">
        <v>40</v>
      </c>
      <c r="I1938" s="59" t="s">
        <v>2089</v>
      </c>
      <c r="J1938" s="59"/>
      <c r="K1938" s="59" t="s">
        <v>3935</v>
      </c>
      <c r="L1938" s="59" t="s">
        <v>3936</v>
      </c>
      <c r="M1938" s="59" t="s">
        <v>387</v>
      </c>
      <c r="N1938" s="59" t="s">
        <v>22</v>
      </c>
      <c r="O1938" s="60">
        <v>4861696.0969319995</v>
      </c>
      <c r="P1938" s="61">
        <v>6659210.9900000002</v>
      </c>
      <c r="Q1938" s="62">
        <f t="shared" si="36"/>
        <v>1.95E-4</v>
      </c>
      <c r="R1938" s="62">
        <f t="shared" si="35"/>
        <v>7.27E-4</v>
      </c>
    </row>
    <row r="1939" spans="1:18" outlineLevel="4">
      <c r="A1939" s="59">
        <v>1938</v>
      </c>
      <c r="B1939" s="59">
        <v>5</v>
      </c>
      <c r="C1939" s="59" t="s">
        <v>3677</v>
      </c>
      <c r="D1939" s="59" t="s">
        <v>3937</v>
      </c>
      <c r="E1939" s="59" t="s">
        <v>2087</v>
      </c>
      <c r="F1939" s="59" t="s">
        <v>2088</v>
      </c>
      <c r="G1939" s="59" t="s">
        <v>24</v>
      </c>
      <c r="H1939" s="59" t="s">
        <v>40</v>
      </c>
      <c r="I1939" s="59" t="s">
        <v>2089</v>
      </c>
      <c r="J1939" s="59"/>
      <c r="K1939" s="59" t="s">
        <v>2269</v>
      </c>
      <c r="L1939" s="59" t="s">
        <v>2268</v>
      </c>
      <c r="M1939" s="59" t="s">
        <v>2121</v>
      </c>
      <c r="N1939" s="59" t="s">
        <v>22</v>
      </c>
      <c r="O1939" s="60">
        <v>4927129.6633350002</v>
      </c>
      <c r="P1939" s="61">
        <v>6592499.4900000002</v>
      </c>
      <c r="Q1939" s="62">
        <f t="shared" si="36"/>
        <v>1.93E-4</v>
      </c>
      <c r="R1939" s="62">
        <f t="shared" si="35"/>
        <v>7.2000000000000005E-4</v>
      </c>
    </row>
    <row r="1940" spans="1:18" outlineLevel="4">
      <c r="A1940" s="59">
        <v>1939</v>
      </c>
      <c r="B1940" s="59">
        <v>5</v>
      </c>
      <c r="C1940" s="59" t="s">
        <v>3677</v>
      </c>
      <c r="D1940" s="59" t="s">
        <v>3938</v>
      </c>
      <c r="E1940" s="59" t="s">
        <v>2087</v>
      </c>
      <c r="F1940" s="59" t="s">
        <v>2088</v>
      </c>
      <c r="G1940" s="59" t="s">
        <v>24</v>
      </c>
      <c r="H1940" s="59" t="s">
        <v>40</v>
      </c>
      <c r="I1940" s="59" t="s">
        <v>2089</v>
      </c>
      <c r="J1940" s="59"/>
      <c r="K1940" s="59" t="s">
        <v>2125</v>
      </c>
      <c r="L1940" s="59" t="s">
        <v>2124</v>
      </c>
      <c r="M1940" s="59" t="s">
        <v>104</v>
      </c>
      <c r="N1940" s="59" t="s">
        <v>22</v>
      </c>
      <c r="O1940" s="60">
        <v>3804345.1237590001</v>
      </c>
      <c r="P1940" s="61">
        <v>6455212.8099999996</v>
      </c>
      <c r="Q1940" s="62">
        <f t="shared" si="36"/>
        <v>1.8900000000000001E-4</v>
      </c>
      <c r="R1940" s="62">
        <f t="shared" si="35"/>
        <v>7.0500000000000001E-4</v>
      </c>
    </row>
    <row r="1941" spans="1:18" outlineLevel="4">
      <c r="A1941" s="59">
        <v>1940</v>
      </c>
      <c r="B1941" s="59">
        <v>5</v>
      </c>
      <c r="C1941" s="59" t="s">
        <v>3677</v>
      </c>
      <c r="D1941" s="59" t="s">
        <v>3939</v>
      </c>
      <c r="E1941" s="59" t="s">
        <v>2087</v>
      </c>
      <c r="F1941" s="59" t="s">
        <v>2088</v>
      </c>
      <c r="G1941" s="59" t="s">
        <v>24</v>
      </c>
      <c r="H1941" s="59" t="s">
        <v>40</v>
      </c>
      <c r="I1941" s="59" t="s">
        <v>2089</v>
      </c>
      <c r="J1941" s="59"/>
      <c r="K1941" s="59" t="s">
        <v>2138</v>
      </c>
      <c r="L1941" s="59" t="s">
        <v>2137</v>
      </c>
      <c r="M1941" s="59" t="s">
        <v>2139</v>
      </c>
      <c r="N1941" s="59" t="s">
        <v>22</v>
      </c>
      <c r="O1941" s="60">
        <v>3265516.1916510002</v>
      </c>
      <c r="P1941" s="61">
        <v>5740777.46</v>
      </c>
      <c r="Q1941" s="62">
        <f t="shared" si="36"/>
        <v>1.6799999999999999E-4</v>
      </c>
      <c r="R1941" s="62">
        <f t="shared" si="35"/>
        <v>6.2699999999999995E-4</v>
      </c>
    </row>
    <row r="1942" spans="1:18" outlineLevel="4">
      <c r="A1942" s="59">
        <v>1941</v>
      </c>
      <c r="B1942" s="59">
        <v>5</v>
      </c>
      <c r="C1942" s="59" t="s">
        <v>3677</v>
      </c>
      <c r="D1942" s="59" t="s">
        <v>3940</v>
      </c>
      <c r="E1942" s="59" t="s">
        <v>2087</v>
      </c>
      <c r="F1942" s="59" t="s">
        <v>2088</v>
      </c>
      <c r="G1942" s="59" t="s">
        <v>24</v>
      </c>
      <c r="H1942" s="59" t="s">
        <v>40</v>
      </c>
      <c r="I1942" s="59" t="s">
        <v>2089</v>
      </c>
      <c r="J1942" s="59"/>
      <c r="K1942" s="59" t="s">
        <v>2109</v>
      </c>
      <c r="L1942" s="59" t="s">
        <v>2108</v>
      </c>
      <c r="M1942" s="59" t="s">
        <v>2110</v>
      </c>
      <c r="N1942" s="59" t="s">
        <v>22</v>
      </c>
      <c r="O1942" s="60">
        <v>1301344.935999</v>
      </c>
      <c r="P1942" s="61">
        <v>5576471.2699999996</v>
      </c>
      <c r="Q1942" s="62">
        <f t="shared" si="36"/>
        <v>1.63E-4</v>
      </c>
      <c r="R1942" s="62">
        <f t="shared" si="35"/>
        <v>6.0899999999999995E-4</v>
      </c>
    </row>
    <row r="1943" spans="1:18" outlineLevel="4">
      <c r="A1943" s="59">
        <v>1942</v>
      </c>
      <c r="B1943" s="59">
        <v>5</v>
      </c>
      <c r="C1943" s="59" t="s">
        <v>3677</v>
      </c>
      <c r="D1943" s="59" t="s">
        <v>3941</v>
      </c>
      <c r="E1943" s="59" t="s">
        <v>2087</v>
      </c>
      <c r="F1943" s="59" t="s">
        <v>2088</v>
      </c>
      <c r="G1943" s="59" t="s">
        <v>24</v>
      </c>
      <c r="H1943" s="59" t="s">
        <v>40</v>
      </c>
      <c r="I1943" s="59" t="s">
        <v>2089</v>
      </c>
      <c r="J1943" s="59"/>
      <c r="K1943" s="59" t="s">
        <v>2207</v>
      </c>
      <c r="L1943" s="59" t="s">
        <v>2206</v>
      </c>
      <c r="M1943" s="59" t="s">
        <v>2208</v>
      </c>
      <c r="N1943" s="59" t="s">
        <v>22</v>
      </c>
      <c r="O1943" s="60">
        <v>4650062.1115269996</v>
      </c>
      <c r="P1943" s="61">
        <v>5266660.3499999996</v>
      </c>
      <c r="Q1943" s="62">
        <f t="shared" si="36"/>
        <v>1.54E-4</v>
      </c>
      <c r="R1943" s="62">
        <f t="shared" si="35"/>
        <v>5.7499999999999999E-4</v>
      </c>
    </row>
    <row r="1944" spans="1:18" outlineLevel="4">
      <c r="A1944" s="59">
        <v>1943</v>
      </c>
      <c r="B1944" s="59">
        <v>5</v>
      </c>
      <c r="C1944" s="59" t="s">
        <v>3677</v>
      </c>
      <c r="D1944" s="59" t="s">
        <v>3942</v>
      </c>
      <c r="E1944" s="59" t="s">
        <v>2087</v>
      </c>
      <c r="F1944" s="59" t="s">
        <v>2088</v>
      </c>
      <c r="G1944" s="59" t="s">
        <v>24</v>
      </c>
      <c r="H1944" s="59" t="s">
        <v>40</v>
      </c>
      <c r="I1944" s="59" t="s">
        <v>2089</v>
      </c>
      <c r="J1944" s="59"/>
      <c r="K1944" s="59" t="s">
        <v>2118</v>
      </c>
      <c r="L1944" s="59" t="s">
        <v>2117</v>
      </c>
      <c r="M1944" s="59" t="s">
        <v>62</v>
      </c>
      <c r="N1944" s="59" t="s">
        <v>22</v>
      </c>
      <c r="O1944" s="60">
        <v>2452054.842288</v>
      </c>
      <c r="P1944" s="61">
        <v>5254753.53</v>
      </c>
      <c r="Q1944" s="62">
        <f t="shared" si="36"/>
        <v>1.54E-4</v>
      </c>
      <c r="R1944" s="62">
        <f t="shared" si="35"/>
        <v>5.7399999999999997E-4</v>
      </c>
    </row>
    <row r="1945" spans="1:18" outlineLevel="4">
      <c r="A1945" s="59">
        <v>1944</v>
      </c>
      <c r="B1945" s="59">
        <v>5</v>
      </c>
      <c r="C1945" s="59" t="s">
        <v>3677</v>
      </c>
      <c r="D1945" s="59" t="s">
        <v>3943</v>
      </c>
      <c r="E1945" s="59" t="s">
        <v>2087</v>
      </c>
      <c r="F1945" s="59" t="s">
        <v>2088</v>
      </c>
      <c r="G1945" s="59" t="s">
        <v>24</v>
      </c>
      <c r="H1945" s="59" t="s">
        <v>40</v>
      </c>
      <c r="I1945" s="59" t="s">
        <v>2089</v>
      </c>
      <c r="J1945" s="59"/>
      <c r="K1945" s="59" t="s">
        <v>2201</v>
      </c>
      <c r="L1945" s="59" t="s">
        <v>2200</v>
      </c>
      <c r="M1945" s="59" t="s">
        <v>101</v>
      </c>
      <c r="N1945" s="59" t="s">
        <v>22</v>
      </c>
      <c r="O1945" s="60">
        <v>3864879.778227</v>
      </c>
      <c r="P1945" s="61">
        <v>5095071.01</v>
      </c>
      <c r="Q1945" s="62">
        <f t="shared" si="36"/>
        <v>1.4899999999999999E-4</v>
      </c>
      <c r="R1945" s="62">
        <f t="shared" si="35"/>
        <v>5.5599999999999996E-4</v>
      </c>
    </row>
    <row r="1946" spans="1:18" outlineLevel="4">
      <c r="A1946" s="59">
        <v>1945</v>
      </c>
      <c r="B1946" s="59">
        <v>5</v>
      </c>
      <c r="C1946" s="59" t="s">
        <v>3677</v>
      </c>
      <c r="D1946" s="59" t="s">
        <v>3944</v>
      </c>
      <c r="E1946" s="59" t="s">
        <v>2087</v>
      </c>
      <c r="F1946" s="59" t="s">
        <v>2088</v>
      </c>
      <c r="G1946" s="59" t="s">
        <v>24</v>
      </c>
      <c r="H1946" s="59" t="s">
        <v>40</v>
      </c>
      <c r="I1946" s="59" t="s">
        <v>2089</v>
      </c>
      <c r="J1946" s="59"/>
      <c r="K1946" s="59" t="s">
        <v>2255</v>
      </c>
      <c r="L1946" s="59" t="s">
        <v>2254</v>
      </c>
      <c r="M1946" s="59" t="s">
        <v>2256</v>
      </c>
      <c r="N1946" s="59" t="s">
        <v>22</v>
      </c>
      <c r="O1946" s="60">
        <v>4516745.8364080004</v>
      </c>
      <c r="P1946" s="61">
        <v>5065982.13</v>
      </c>
      <c r="Q1946" s="62">
        <f t="shared" si="36"/>
        <v>1.4799999999999999E-4</v>
      </c>
      <c r="R1946" s="62">
        <f t="shared" si="35"/>
        <v>5.53E-4</v>
      </c>
    </row>
    <row r="1947" spans="1:18" outlineLevel="4">
      <c r="A1947" s="59">
        <v>1946</v>
      </c>
      <c r="B1947" s="59">
        <v>5</v>
      </c>
      <c r="C1947" s="59" t="s">
        <v>3677</v>
      </c>
      <c r="D1947" s="59" t="s">
        <v>3945</v>
      </c>
      <c r="E1947" s="59" t="s">
        <v>2087</v>
      </c>
      <c r="F1947" s="59" t="s">
        <v>2088</v>
      </c>
      <c r="G1947" s="59" t="s">
        <v>24</v>
      </c>
      <c r="H1947" s="59" t="s">
        <v>40</v>
      </c>
      <c r="I1947" s="59" t="s">
        <v>2089</v>
      </c>
      <c r="J1947" s="59"/>
      <c r="K1947" s="59" t="s">
        <v>2098</v>
      </c>
      <c r="L1947" s="59" t="s">
        <v>2097</v>
      </c>
      <c r="M1947" s="59" t="s">
        <v>2099</v>
      </c>
      <c r="N1947" s="59" t="s">
        <v>22</v>
      </c>
      <c r="O1947" s="60">
        <v>126901.51510999999</v>
      </c>
      <c r="P1947" s="61">
        <v>4634240.29</v>
      </c>
      <c r="Q1947" s="62">
        <f t="shared" si="36"/>
        <v>1.36E-4</v>
      </c>
      <c r="R1947" s="62">
        <f t="shared" si="35"/>
        <v>5.0600000000000005E-4</v>
      </c>
    </row>
    <row r="1948" spans="1:18" outlineLevel="4">
      <c r="A1948" s="59">
        <v>1947</v>
      </c>
      <c r="B1948" s="59">
        <v>5</v>
      </c>
      <c r="C1948" s="59" t="s">
        <v>3677</v>
      </c>
      <c r="D1948" s="59" t="s">
        <v>3946</v>
      </c>
      <c r="E1948" s="59" t="s">
        <v>2087</v>
      </c>
      <c r="F1948" s="59" t="s">
        <v>2088</v>
      </c>
      <c r="G1948" s="59" t="s">
        <v>24</v>
      </c>
      <c r="H1948" s="59" t="s">
        <v>40</v>
      </c>
      <c r="I1948" s="59" t="s">
        <v>2089</v>
      </c>
      <c r="J1948" s="59"/>
      <c r="K1948" s="59" t="s">
        <v>2141</v>
      </c>
      <c r="L1948" s="59" t="s">
        <v>2140</v>
      </c>
      <c r="M1948" s="59" t="s">
        <v>2110</v>
      </c>
      <c r="N1948" s="59" t="s">
        <v>22</v>
      </c>
      <c r="O1948" s="60">
        <v>357522.33804</v>
      </c>
      <c r="P1948" s="61">
        <v>3807823.84</v>
      </c>
      <c r="Q1948" s="62">
        <f t="shared" si="36"/>
        <v>1.11E-4</v>
      </c>
      <c r="R1948" s="62">
        <f t="shared" si="35"/>
        <v>4.1599999999999997E-4</v>
      </c>
    </row>
    <row r="1949" spans="1:18" outlineLevel="4">
      <c r="A1949" s="59">
        <v>1948</v>
      </c>
      <c r="B1949" s="59">
        <v>5</v>
      </c>
      <c r="C1949" s="59" t="s">
        <v>3677</v>
      </c>
      <c r="D1949" s="59" t="s">
        <v>3947</v>
      </c>
      <c r="E1949" s="59" t="s">
        <v>2087</v>
      </c>
      <c r="F1949" s="59" t="s">
        <v>2088</v>
      </c>
      <c r="G1949" s="59" t="s">
        <v>24</v>
      </c>
      <c r="H1949" s="59" t="s">
        <v>40</v>
      </c>
      <c r="I1949" s="59" t="s">
        <v>2089</v>
      </c>
      <c r="J1949" s="59"/>
      <c r="K1949" s="59" t="s">
        <v>2246</v>
      </c>
      <c r="L1949" s="59" t="s">
        <v>2245</v>
      </c>
      <c r="M1949" s="59" t="s">
        <v>2247</v>
      </c>
      <c r="N1949" s="59" t="s">
        <v>22</v>
      </c>
      <c r="O1949" s="60">
        <v>1168201.529442</v>
      </c>
      <c r="P1949" s="61">
        <v>2870504.8</v>
      </c>
      <c r="Q1949" s="62">
        <f t="shared" si="36"/>
        <v>8.3999999999999995E-5</v>
      </c>
      <c r="R1949" s="62">
        <f t="shared" si="35"/>
        <v>3.1300000000000002E-4</v>
      </c>
    </row>
    <row r="1950" spans="1:18" outlineLevel="4">
      <c r="A1950" s="59">
        <v>1949</v>
      </c>
      <c r="B1950" s="59">
        <v>5</v>
      </c>
      <c r="C1950" s="59" t="s">
        <v>3677</v>
      </c>
      <c r="D1950" s="59" t="s">
        <v>3948</v>
      </c>
      <c r="E1950" s="59" t="s">
        <v>2087</v>
      </c>
      <c r="F1950" s="59" t="s">
        <v>2088</v>
      </c>
      <c r="G1950" s="59" t="s">
        <v>24</v>
      </c>
      <c r="H1950" s="59" t="s">
        <v>40</v>
      </c>
      <c r="I1950" s="59" t="s">
        <v>2089</v>
      </c>
      <c r="J1950" s="59"/>
      <c r="K1950" s="59" t="s">
        <v>3949</v>
      </c>
      <c r="L1950" s="59" t="s">
        <v>3950</v>
      </c>
      <c r="M1950" s="59" t="s">
        <v>68</v>
      </c>
      <c r="N1950" s="59" t="s">
        <v>22</v>
      </c>
      <c r="O1950" s="60">
        <v>2390703.046633</v>
      </c>
      <c r="P1950" s="61">
        <v>2833485.16</v>
      </c>
      <c r="Q1950" s="62">
        <f t="shared" si="36"/>
        <v>8.2999999999999998E-5</v>
      </c>
      <c r="R1950" s="62">
        <f t="shared" si="35"/>
        <v>3.0899999999999998E-4</v>
      </c>
    </row>
    <row r="1951" spans="1:18" outlineLevel="4">
      <c r="A1951" s="59">
        <v>1950</v>
      </c>
      <c r="B1951" s="59">
        <v>5</v>
      </c>
      <c r="C1951" s="59" t="s">
        <v>3677</v>
      </c>
      <c r="D1951" s="59" t="s">
        <v>3951</v>
      </c>
      <c r="E1951" s="59" t="s">
        <v>2087</v>
      </c>
      <c r="F1951" s="59" t="s">
        <v>2088</v>
      </c>
      <c r="G1951" s="59" t="s">
        <v>24</v>
      </c>
      <c r="H1951" s="59" t="s">
        <v>40</v>
      </c>
      <c r="I1951" s="59" t="s">
        <v>2089</v>
      </c>
      <c r="J1951" s="59"/>
      <c r="K1951" s="59" t="s">
        <v>2127</v>
      </c>
      <c r="L1951" s="59" t="s">
        <v>2126</v>
      </c>
      <c r="M1951" s="59" t="s">
        <v>144</v>
      </c>
      <c r="N1951" s="59" t="s">
        <v>22</v>
      </c>
      <c r="O1951" s="60">
        <v>103434.395194</v>
      </c>
      <c r="P1951" s="61">
        <v>2770128.25</v>
      </c>
      <c r="Q1951" s="62">
        <f t="shared" si="36"/>
        <v>8.1000000000000004E-5</v>
      </c>
      <c r="R1951" s="62">
        <f t="shared" si="35"/>
        <v>3.0200000000000002E-4</v>
      </c>
    </row>
    <row r="1952" spans="1:18" outlineLevel="4">
      <c r="A1952" s="59">
        <v>1951</v>
      </c>
      <c r="B1952" s="59">
        <v>5</v>
      </c>
      <c r="C1952" s="59" t="s">
        <v>3677</v>
      </c>
      <c r="D1952" s="59" t="s">
        <v>3952</v>
      </c>
      <c r="E1952" s="59" t="s">
        <v>2087</v>
      </c>
      <c r="F1952" s="59" t="s">
        <v>2088</v>
      </c>
      <c r="G1952" s="59" t="s">
        <v>24</v>
      </c>
      <c r="H1952" s="59" t="s">
        <v>40</v>
      </c>
      <c r="I1952" s="59" t="s">
        <v>2089</v>
      </c>
      <c r="J1952" s="59"/>
      <c r="K1952" s="59" t="s">
        <v>3953</v>
      </c>
      <c r="L1952" s="59" t="s">
        <v>3954</v>
      </c>
      <c r="M1952" s="59" t="s">
        <v>2175</v>
      </c>
      <c r="N1952" s="59" t="s">
        <v>22</v>
      </c>
      <c r="O1952" s="60">
        <v>2149435.2069979999</v>
      </c>
      <c r="P1952" s="61">
        <v>2699690.62</v>
      </c>
      <c r="Q1952" s="62">
        <f t="shared" si="36"/>
        <v>7.8999999999999996E-5</v>
      </c>
      <c r="R1952" s="62">
        <f t="shared" si="35"/>
        <v>2.9500000000000001E-4</v>
      </c>
    </row>
    <row r="1953" spans="1:18" outlineLevel="4">
      <c r="A1953" s="59">
        <v>1952</v>
      </c>
      <c r="B1953" s="59">
        <v>5</v>
      </c>
      <c r="C1953" s="59" t="s">
        <v>3677</v>
      </c>
      <c r="D1953" s="59" t="s">
        <v>3955</v>
      </c>
      <c r="E1953" s="59" t="s">
        <v>2087</v>
      </c>
      <c r="F1953" s="59" t="s">
        <v>2088</v>
      </c>
      <c r="G1953" s="59" t="s">
        <v>24</v>
      </c>
      <c r="H1953" s="59" t="s">
        <v>40</v>
      </c>
      <c r="I1953" s="59" t="s">
        <v>2089</v>
      </c>
      <c r="J1953" s="59"/>
      <c r="K1953" s="59" t="s">
        <v>2101</v>
      </c>
      <c r="L1953" s="59" t="s">
        <v>2100</v>
      </c>
      <c r="M1953" s="59" t="s">
        <v>144</v>
      </c>
      <c r="N1953" s="59" t="s">
        <v>22</v>
      </c>
      <c r="O1953" s="60">
        <v>97531.759781999994</v>
      </c>
      <c r="P1953" s="61">
        <v>1603861.02</v>
      </c>
      <c r="Q1953" s="62">
        <f t="shared" si="36"/>
        <v>4.6999999999999997E-5</v>
      </c>
      <c r="R1953" s="62">
        <f t="shared" si="35"/>
        <v>1.75E-4</v>
      </c>
    </row>
    <row r="1954" spans="1:18" outlineLevel="4">
      <c r="A1954" s="59">
        <v>1953</v>
      </c>
      <c r="B1954" s="59">
        <v>5</v>
      </c>
      <c r="C1954" s="59" t="s">
        <v>3677</v>
      </c>
      <c r="D1954" s="59" t="s">
        <v>3956</v>
      </c>
      <c r="E1954" s="59" t="s">
        <v>2087</v>
      </c>
      <c r="F1954" s="59" t="s">
        <v>2088</v>
      </c>
      <c r="G1954" s="59" t="s">
        <v>24</v>
      </c>
      <c r="H1954" s="59" t="s">
        <v>40</v>
      </c>
      <c r="I1954" s="59" t="s">
        <v>2089</v>
      </c>
      <c r="J1954" s="59"/>
      <c r="K1954" s="59" t="s">
        <v>2170</v>
      </c>
      <c r="L1954" s="59" t="s">
        <v>2169</v>
      </c>
      <c r="M1954" s="59" t="s">
        <v>112</v>
      </c>
      <c r="N1954" s="59" t="s">
        <v>22</v>
      </c>
      <c r="O1954" s="60">
        <v>790496.98796000006</v>
      </c>
      <c r="P1954" s="61">
        <v>1484316.19</v>
      </c>
      <c r="Q1954" s="62">
        <f t="shared" si="36"/>
        <v>4.3000000000000002E-5</v>
      </c>
      <c r="R1954" s="62">
        <f t="shared" si="35"/>
        <v>1.6200000000000001E-4</v>
      </c>
    </row>
    <row r="1955" spans="1:18" outlineLevel="4">
      <c r="A1955" s="59">
        <v>1954</v>
      </c>
      <c r="B1955" s="59">
        <v>5</v>
      </c>
      <c r="C1955" s="59" t="s">
        <v>3677</v>
      </c>
      <c r="D1955" s="59" t="s">
        <v>3957</v>
      </c>
      <c r="E1955" s="59" t="s">
        <v>2087</v>
      </c>
      <c r="F1955" s="59" t="s">
        <v>2088</v>
      </c>
      <c r="G1955" s="59" t="s">
        <v>24</v>
      </c>
      <c r="H1955" s="59" t="s">
        <v>40</v>
      </c>
      <c r="I1955" s="59" t="s">
        <v>2089</v>
      </c>
      <c r="J1955" s="59"/>
      <c r="K1955" s="59" t="s">
        <v>2168</v>
      </c>
      <c r="L1955" s="59" t="s">
        <v>2167</v>
      </c>
      <c r="M1955" s="59" t="s">
        <v>104</v>
      </c>
      <c r="N1955" s="59" t="s">
        <v>22</v>
      </c>
      <c r="O1955" s="60">
        <v>90087.262061000001</v>
      </c>
      <c r="P1955" s="61">
        <v>1319165.8</v>
      </c>
      <c r="Q1955" s="62">
        <f t="shared" si="36"/>
        <v>3.8999999999999999E-5</v>
      </c>
      <c r="R1955" s="62">
        <f t="shared" si="35"/>
        <v>1.44E-4</v>
      </c>
    </row>
    <row r="1956" spans="1:18" outlineLevel="4">
      <c r="A1956" s="59">
        <v>1955</v>
      </c>
      <c r="B1956" s="59">
        <v>5</v>
      </c>
      <c r="C1956" s="59" t="s">
        <v>3677</v>
      </c>
      <c r="D1956" s="59" t="s">
        <v>3958</v>
      </c>
      <c r="E1956" s="59" t="s">
        <v>2087</v>
      </c>
      <c r="F1956" s="59" t="s">
        <v>2088</v>
      </c>
      <c r="G1956" s="59" t="s">
        <v>24</v>
      </c>
      <c r="H1956" s="59" t="s">
        <v>40</v>
      </c>
      <c r="I1956" s="59" t="s">
        <v>2089</v>
      </c>
      <c r="J1956" s="59"/>
      <c r="K1956" s="59" t="s">
        <v>2123</v>
      </c>
      <c r="L1956" s="59" t="s">
        <v>2122</v>
      </c>
      <c r="M1956" s="59" t="s">
        <v>59</v>
      </c>
      <c r="N1956" s="59" t="s">
        <v>22</v>
      </c>
      <c r="O1956" s="60">
        <v>534238.784353</v>
      </c>
      <c r="P1956" s="61">
        <v>1012382.5</v>
      </c>
      <c r="Q1956" s="62">
        <f t="shared" si="36"/>
        <v>3.0000000000000001E-5</v>
      </c>
      <c r="R1956" s="62">
        <f t="shared" si="35"/>
        <v>1.11E-4</v>
      </c>
    </row>
    <row r="1957" spans="1:18" outlineLevel="4">
      <c r="A1957" s="59">
        <v>1956</v>
      </c>
      <c r="B1957" s="59">
        <v>5</v>
      </c>
      <c r="C1957" s="59" t="s">
        <v>3677</v>
      </c>
      <c r="D1957" s="59" t="s">
        <v>3959</v>
      </c>
      <c r="E1957" s="59" t="s">
        <v>2087</v>
      </c>
      <c r="F1957" s="59" t="s">
        <v>2088</v>
      </c>
      <c r="G1957" s="59" t="s">
        <v>24</v>
      </c>
      <c r="H1957" s="59" t="s">
        <v>40</v>
      </c>
      <c r="I1957" s="59" t="s">
        <v>2089</v>
      </c>
      <c r="J1957" s="59"/>
      <c r="K1957" s="59" t="s">
        <v>2163</v>
      </c>
      <c r="L1957" s="59" t="s">
        <v>2162</v>
      </c>
      <c r="M1957" s="59" t="s">
        <v>2164</v>
      </c>
      <c r="N1957" s="59" t="s">
        <v>22</v>
      </c>
      <c r="O1957" s="60">
        <v>440106.68995099998</v>
      </c>
      <c r="P1957" s="61">
        <v>624599.41</v>
      </c>
      <c r="Q1957" s="62">
        <f t="shared" si="36"/>
        <v>1.8E-5</v>
      </c>
      <c r="R1957" s="62">
        <f t="shared" si="35"/>
        <v>6.7999999999999999E-5</v>
      </c>
    </row>
    <row r="1958" spans="1:18" outlineLevel="4">
      <c r="A1958" s="59">
        <v>1957</v>
      </c>
      <c r="B1958" s="59">
        <v>5</v>
      </c>
      <c r="C1958" s="59" t="s">
        <v>3677</v>
      </c>
      <c r="D1958" s="59" t="s">
        <v>3960</v>
      </c>
      <c r="E1958" s="59" t="s">
        <v>2087</v>
      </c>
      <c r="F1958" s="59" t="s">
        <v>2088</v>
      </c>
      <c r="G1958" s="59" t="s">
        <v>24</v>
      </c>
      <c r="H1958" s="59" t="s">
        <v>40</v>
      </c>
      <c r="I1958" s="59" t="s">
        <v>2089</v>
      </c>
      <c r="J1958" s="59"/>
      <c r="K1958" s="59" t="s">
        <v>2233</v>
      </c>
      <c r="L1958" s="59" t="s">
        <v>2232</v>
      </c>
      <c r="M1958" s="59" t="s">
        <v>225</v>
      </c>
      <c r="N1958" s="59" t="s">
        <v>22</v>
      </c>
      <c r="O1958" s="60">
        <v>158633.65968700001</v>
      </c>
      <c r="P1958" s="61">
        <v>589054.37</v>
      </c>
      <c r="Q1958" s="62">
        <f t="shared" si="36"/>
        <v>1.7E-5</v>
      </c>
      <c r="R1958" s="62">
        <f t="shared" si="35"/>
        <v>6.3999999999999997E-5</v>
      </c>
    </row>
    <row r="1959" spans="1:18" outlineLevel="4">
      <c r="A1959" s="59">
        <v>1958</v>
      </c>
      <c r="B1959" s="59">
        <v>5</v>
      </c>
      <c r="C1959" s="59" t="s">
        <v>3677</v>
      </c>
      <c r="D1959" s="59" t="s">
        <v>3961</v>
      </c>
      <c r="E1959" s="59" t="s">
        <v>2087</v>
      </c>
      <c r="F1959" s="59" t="s">
        <v>2088</v>
      </c>
      <c r="G1959" s="59" t="s">
        <v>24</v>
      </c>
      <c r="H1959" s="59" t="s">
        <v>40</v>
      </c>
      <c r="I1959" s="59" t="s">
        <v>2089</v>
      </c>
      <c r="J1959" s="59"/>
      <c r="K1959" s="59" t="s">
        <v>3962</v>
      </c>
      <c r="L1959" s="59" t="s">
        <v>3963</v>
      </c>
      <c r="M1959" s="59" t="s">
        <v>68</v>
      </c>
      <c r="N1959" s="59" t="s">
        <v>22</v>
      </c>
      <c r="O1959" s="60">
        <v>418434.23939499998</v>
      </c>
      <c r="P1959" s="61">
        <v>501706.84</v>
      </c>
      <c r="Q1959" s="62">
        <f t="shared" si="36"/>
        <v>1.5E-5</v>
      </c>
      <c r="R1959" s="62">
        <f t="shared" si="35"/>
        <v>5.5000000000000002E-5</v>
      </c>
    </row>
    <row r="1960" spans="1:18" outlineLevel="4">
      <c r="A1960" s="59">
        <v>1959</v>
      </c>
      <c r="B1960" s="59">
        <v>5</v>
      </c>
      <c r="C1960" s="59" t="s">
        <v>3677</v>
      </c>
      <c r="D1960" s="59" t="s">
        <v>3964</v>
      </c>
      <c r="E1960" s="59" t="s">
        <v>2087</v>
      </c>
      <c r="F1960" s="59" t="s">
        <v>2088</v>
      </c>
      <c r="G1960" s="59" t="s">
        <v>24</v>
      </c>
      <c r="H1960" s="59" t="s">
        <v>40</v>
      </c>
      <c r="I1960" s="59" t="s">
        <v>2089</v>
      </c>
      <c r="J1960" s="59"/>
      <c r="K1960" s="59" t="s">
        <v>2159</v>
      </c>
      <c r="L1960" s="59" t="s">
        <v>2158</v>
      </c>
      <c r="M1960" s="59" t="s">
        <v>132</v>
      </c>
      <c r="N1960" s="59" t="s">
        <v>22</v>
      </c>
      <c r="O1960" s="60">
        <v>240532.84151999999</v>
      </c>
      <c r="P1960" s="61">
        <v>432862.9</v>
      </c>
      <c r="Q1960" s="62">
        <f t="shared" si="36"/>
        <v>1.2999999999999999E-5</v>
      </c>
      <c r="R1960" s="62">
        <f t="shared" si="35"/>
        <v>4.6999999999999997E-5</v>
      </c>
    </row>
    <row r="1961" spans="1:18" outlineLevel="4">
      <c r="A1961" s="59">
        <v>1960</v>
      </c>
      <c r="B1961" s="59">
        <v>5</v>
      </c>
      <c r="C1961" s="59" t="s">
        <v>3677</v>
      </c>
      <c r="D1961" s="59" t="s">
        <v>3965</v>
      </c>
      <c r="E1961" s="59" t="s">
        <v>2087</v>
      </c>
      <c r="F1961" s="59" t="s">
        <v>2088</v>
      </c>
      <c r="G1961" s="59" t="s">
        <v>24</v>
      </c>
      <c r="H1961" s="59" t="s">
        <v>40</v>
      </c>
      <c r="I1961" s="59" t="s">
        <v>2089</v>
      </c>
      <c r="J1961" s="59"/>
      <c r="K1961" s="59" t="s">
        <v>2131</v>
      </c>
      <c r="L1961" s="59" t="s">
        <v>2130</v>
      </c>
      <c r="M1961" s="59" t="s">
        <v>98</v>
      </c>
      <c r="N1961" s="59" t="s">
        <v>22</v>
      </c>
      <c r="O1961" s="60">
        <v>87839.996715000001</v>
      </c>
      <c r="P1961" s="61">
        <v>193601.99</v>
      </c>
      <c r="Q1961" s="62">
        <f t="shared" si="36"/>
        <v>6.0000000000000002E-6</v>
      </c>
      <c r="R1961" s="62">
        <f t="shared" si="35"/>
        <v>2.0999999999999999E-5</v>
      </c>
    </row>
    <row r="1962" spans="1:18" outlineLevel="4">
      <c r="A1962" s="59">
        <v>1961</v>
      </c>
      <c r="B1962" s="59">
        <v>5</v>
      </c>
      <c r="C1962" s="59" t="s">
        <v>3677</v>
      </c>
      <c r="D1962" s="59" t="s">
        <v>3966</v>
      </c>
      <c r="E1962" s="59" t="s">
        <v>2087</v>
      </c>
      <c r="F1962" s="59" t="s">
        <v>2088</v>
      </c>
      <c r="G1962" s="59" t="s">
        <v>24</v>
      </c>
      <c r="H1962" s="59" t="s">
        <v>40</v>
      </c>
      <c r="I1962" s="59" t="s">
        <v>2089</v>
      </c>
      <c r="J1962" s="59"/>
      <c r="K1962" s="59" t="s">
        <v>3967</v>
      </c>
      <c r="L1962" s="59" t="s">
        <v>3968</v>
      </c>
      <c r="M1962" s="59" t="s">
        <v>3969</v>
      </c>
      <c r="N1962" s="59" t="s">
        <v>22</v>
      </c>
      <c r="O1962" s="60">
        <v>49500.755892000001</v>
      </c>
      <c r="P1962" s="61">
        <v>57391.18</v>
      </c>
      <c r="Q1962" s="62">
        <f t="shared" si="36"/>
        <v>1.9999999999999999E-6</v>
      </c>
      <c r="R1962" s="62">
        <f t="shared" si="35"/>
        <v>6.0000000000000002E-6</v>
      </c>
    </row>
    <row r="1963" spans="1:18" outlineLevel="4">
      <c r="A1963" s="59">
        <v>1962</v>
      </c>
      <c r="B1963" s="59">
        <v>5</v>
      </c>
      <c r="C1963" s="59" t="s">
        <v>3677</v>
      </c>
      <c r="D1963" s="59" t="s">
        <v>3970</v>
      </c>
      <c r="E1963" s="59" t="s">
        <v>2087</v>
      </c>
      <c r="F1963" s="59" t="s">
        <v>2088</v>
      </c>
      <c r="G1963" s="59" t="s">
        <v>24</v>
      </c>
      <c r="H1963" s="59" t="s">
        <v>40</v>
      </c>
      <c r="I1963" s="59" t="s">
        <v>2089</v>
      </c>
      <c r="J1963" s="59"/>
      <c r="K1963" s="59" t="s">
        <v>2192</v>
      </c>
      <c r="L1963" s="59" t="s">
        <v>2191</v>
      </c>
      <c r="M1963" s="59" t="s">
        <v>2099</v>
      </c>
      <c r="N1963" s="59" t="s">
        <v>22</v>
      </c>
      <c r="O1963" s="60">
        <v>1194.492168</v>
      </c>
      <c r="P1963" s="61">
        <v>23912.18</v>
      </c>
      <c r="Q1963" s="62">
        <f t="shared" si="36"/>
        <v>9.9999999999999995E-7</v>
      </c>
      <c r="R1963" s="62">
        <f t="shared" si="35"/>
        <v>3.0000000000000001E-6</v>
      </c>
    </row>
    <row r="1964" spans="1:18" outlineLevel="4">
      <c r="A1964" s="59">
        <v>1963</v>
      </c>
      <c r="B1964" s="59">
        <v>5</v>
      </c>
      <c r="C1964" s="59" t="s">
        <v>3677</v>
      </c>
      <c r="D1964" s="59" t="s">
        <v>3971</v>
      </c>
      <c r="E1964" s="59" t="s">
        <v>2087</v>
      </c>
      <c r="F1964" s="59" t="s">
        <v>2088</v>
      </c>
      <c r="G1964" s="59" t="s">
        <v>24</v>
      </c>
      <c r="H1964" s="59" t="s">
        <v>40</v>
      </c>
      <c r="I1964" s="59" t="s">
        <v>2089</v>
      </c>
      <c r="J1964" s="59"/>
      <c r="K1964" s="59" t="s">
        <v>2214</v>
      </c>
      <c r="L1964" s="59" t="s">
        <v>2213</v>
      </c>
      <c r="M1964" s="59" t="s">
        <v>2215</v>
      </c>
      <c r="N1964" s="59" t="s">
        <v>22</v>
      </c>
      <c r="O1964" s="60">
        <v>7.9999999999999996E-6</v>
      </c>
      <c r="P1964" s="61">
        <v>0</v>
      </c>
      <c r="Q1964" s="62">
        <f t="shared" si="36"/>
        <v>0</v>
      </c>
      <c r="R1964" s="62">
        <f t="shared" si="35"/>
        <v>0</v>
      </c>
    </row>
    <row r="1965" spans="1:18" outlineLevel="4">
      <c r="A1965" s="59">
        <v>1964</v>
      </c>
      <c r="B1965" s="59">
        <v>5</v>
      </c>
      <c r="C1965" s="59" t="s">
        <v>3677</v>
      </c>
      <c r="D1965" s="59" t="s">
        <v>3972</v>
      </c>
      <c r="E1965" s="59" t="s">
        <v>2087</v>
      </c>
      <c r="F1965" s="59" t="s">
        <v>2088</v>
      </c>
      <c r="G1965" s="59" t="s">
        <v>24</v>
      </c>
      <c r="H1965" s="59" t="s">
        <v>40</v>
      </c>
      <c r="I1965" s="59" t="s">
        <v>2280</v>
      </c>
      <c r="J1965" s="59"/>
      <c r="K1965" s="59" t="s">
        <v>2283</v>
      </c>
      <c r="L1965" s="59" t="s">
        <v>2282</v>
      </c>
      <c r="M1965" s="59" t="s">
        <v>2164</v>
      </c>
      <c r="N1965" s="59" t="s">
        <v>22</v>
      </c>
      <c r="O1965" s="60">
        <v>17584475.076299001</v>
      </c>
      <c r="P1965" s="61">
        <v>31701291.670000002</v>
      </c>
      <c r="Q1965" s="62">
        <f t="shared" si="36"/>
        <v>9.2800000000000001E-4</v>
      </c>
      <c r="R1965" s="62">
        <f t="shared" si="35"/>
        <v>3.4610000000000001E-3</v>
      </c>
    </row>
    <row r="1966" spans="1:18" outlineLevel="4">
      <c r="A1966" s="59">
        <v>1965</v>
      </c>
      <c r="B1966" s="59">
        <v>5</v>
      </c>
      <c r="C1966" s="59" t="s">
        <v>3677</v>
      </c>
      <c r="D1966" s="59" t="s">
        <v>3973</v>
      </c>
      <c r="E1966" s="59" t="s">
        <v>2087</v>
      </c>
      <c r="F1966" s="59" t="s">
        <v>2088</v>
      </c>
      <c r="G1966" s="59" t="s">
        <v>24</v>
      </c>
      <c r="H1966" s="59" t="s">
        <v>40</v>
      </c>
      <c r="I1966" s="59" t="s">
        <v>2280</v>
      </c>
      <c r="J1966" s="59"/>
      <c r="K1966" s="59" t="s">
        <v>2324</v>
      </c>
      <c r="L1966" s="59" t="s">
        <v>2323</v>
      </c>
      <c r="M1966" s="59" t="s">
        <v>112</v>
      </c>
      <c r="N1966" s="59" t="s">
        <v>22</v>
      </c>
      <c r="O1966" s="60">
        <v>9086344.4904539995</v>
      </c>
      <c r="P1966" s="61">
        <v>24095168.32</v>
      </c>
      <c r="Q1966" s="62">
        <f t="shared" si="36"/>
        <v>7.0500000000000001E-4</v>
      </c>
      <c r="R1966" s="62">
        <f t="shared" si="35"/>
        <v>2.6310000000000001E-3</v>
      </c>
    </row>
    <row r="1967" spans="1:18" outlineLevel="4">
      <c r="A1967" s="59">
        <v>1966</v>
      </c>
      <c r="B1967" s="59">
        <v>5</v>
      </c>
      <c r="C1967" s="59" t="s">
        <v>3677</v>
      </c>
      <c r="D1967" s="59" t="s">
        <v>3974</v>
      </c>
      <c r="E1967" s="59" t="s">
        <v>2087</v>
      </c>
      <c r="F1967" s="59" t="s">
        <v>2088</v>
      </c>
      <c r="G1967" s="59" t="s">
        <v>24</v>
      </c>
      <c r="H1967" s="59" t="s">
        <v>40</v>
      </c>
      <c r="I1967" s="59" t="s">
        <v>2280</v>
      </c>
      <c r="J1967" s="59"/>
      <c r="K1967" s="59" t="s">
        <v>2281</v>
      </c>
      <c r="L1967" s="59" t="s">
        <v>2279</v>
      </c>
      <c r="M1967" s="59" t="s">
        <v>2121</v>
      </c>
      <c r="N1967" s="59" t="s">
        <v>22</v>
      </c>
      <c r="O1967" s="60">
        <v>8059742.4837260004</v>
      </c>
      <c r="P1967" s="61">
        <v>20524134.23</v>
      </c>
      <c r="Q1967" s="62">
        <f t="shared" si="36"/>
        <v>5.9999999999999995E-4</v>
      </c>
      <c r="R1967" s="62">
        <f t="shared" si="35"/>
        <v>2.2409999999999999E-3</v>
      </c>
    </row>
    <row r="1968" spans="1:18" outlineLevel="4">
      <c r="A1968" s="59">
        <v>1967</v>
      </c>
      <c r="B1968" s="59">
        <v>5</v>
      </c>
      <c r="C1968" s="59" t="s">
        <v>3677</v>
      </c>
      <c r="D1968" s="59" t="s">
        <v>3975</v>
      </c>
      <c r="E1968" s="59" t="s">
        <v>2087</v>
      </c>
      <c r="F1968" s="59" t="s">
        <v>2088</v>
      </c>
      <c r="G1968" s="59" t="s">
        <v>24</v>
      </c>
      <c r="H1968" s="59" t="s">
        <v>40</v>
      </c>
      <c r="I1968" s="59" t="s">
        <v>2280</v>
      </c>
      <c r="J1968" s="59"/>
      <c r="K1968" s="59" t="s">
        <v>2285</v>
      </c>
      <c r="L1968" s="59" t="s">
        <v>2284</v>
      </c>
      <c r="M1968" s="59" t="s">
        <v>225</v>
      </c>
      <c r="N1968" s="59" t="s">
        <v>22</v>
      </c>
      <c r="O1968" s="60">
        <v>3556850.6430739998</v>
      </c>
      <c r="P1968" s="61">
        <v>16120358.48</v>
      </c>
      <c r="Q1968" s="62">
        <f t="shared" si="36"/>
        <v>4.7199999999999998E-4</v>
      </c>
      <c r="R1968" s="62">
        <f t="shared" si="35"/>
        <v>1.7600000000000001E-3</v>
      </c>
    </row>
    <row r="1969" spans="1:18" outlineLevel="4">
      <c r="A1969" s="59">
        <v>1968</v>
      </c>
      <c r="B1969" s="59">
        <v>5</v>
      </c>
      <c r="C1969" s="59" t="s">
        <v>3677</v>
      </c>
      <c r="D1969" s="59" t="s">
        <v>3976</v>
      </c>
      <c r="E1969" s="59" t="s">
        <v>2087</v>
      </c>
      <c r="F1969" s="59" t="s">
        <v>2088</v>
      </c>
      <c r="G1969" s="59" t="s">
        <v>24</v>
      </c>
      <c r="H1969" s="59" t="s">
        <v>40</v>
      </c>
      <c r="I1969" s="59" t="s">
        <v>2280</v>
      </c>
      <c r="J1969" s="59"/>
      <c r="K1969" s="59" t="s">
        <v>2291</v>
      </c>
      <c r="L1969" s="59" t="s">
        <v>2290</v>
      </c>
      <c r="M1969" s="59" t="s">
        <v>2121</v>
      </c>
      <c r="N1969" s="59" t="s">
        <v>22</v>
      </c>
      <c r="O1969" s="60">
        <v>6250193.9733579997</v>
      </c>
      <c r="P1969" s="61">
        <v>15862992.300000001</v>
      </c>
      <c r="Q1969" s="62">
        <f t="shared" si="36"/>
        <v>4.64E-4</v>
      </c>
      <c r="R1969" s="62">
        <f t="shared" si="35"/>
        <v>1.732E-3</v>
      </c>
    </row>
    <row r="1970" spans="1:18" outlineLevel="4">
      <c r="A1970" s="59">
        <v>1969</v>
      </c>
      <c r="B1970" s="59">
        <v>5</v>
      </c>
      <c r="C1970" s="59" t="s">
        <v>3677</v>
      </c>
      <c r="D1970" s="59" t="s">
        <v>3977</v>
      </c>
      <c r="E1970" s="59" t="s">
        <v>2087</v>
      </c>
      <c r="F1970" s="59" t="s">
        <v>2088</v>
      </c>
      <c r="G1970" s="59" t="s">
        <v>24</v>
      </c>
      <c r="H1970" s="59" t="s">
        <v>40</v>
      </c>
      <c r="I1970" s="59" t="s">
        <v>2280</v>
      </c>
      <c r="J1970" s="59"/>
      <c r="K1970" s="59" t="s">
        <v>2362</v>
      </c>
      <c r="L1970" s="59" t="s">
        <v>2361</v>
      </c>
      <c r="M1970" s="59" t="s">
        <v>2146</v>
      </c>
      <c r="N1970" s="59" t="s">
        <v>22</v>
      </c>
      <c r="O1970" s="60">
        <v>8518123.9637940004</v>
      </c>
      <c r="P1970" s="61">
        <v>15826674.32</v>
      </c>
      <c r="Q1970" s="62">
        <f t="shared" si="36"/>
        <v>4.6299999999999998E-4</v>
      </c>
      <c r="R1970" s="62">
        <f t="shared" si="35"/>
        <v>1.7279999999999999E-3</v>
      </c>
    </row>
    <row r="1971" spans="1:18" outlineLevel="4">
      <c r="A1971" s="59">
        <v>1970</v>
      </c>
      <c r="B1971" s="59">
        <v>5</v>
      </c>
      <c r="C1971" s="59" t="s">
        <v>3677</v>
      </c>
      <c r="D1971" s="59" t="s">
        <v>3978</v>
      </c>
      <c r="E1971" s="59" t="s">
        <v>2087</v>
      </c>
      <c r="F1971" s="59" t="s">
        <v>2088</v>
      </c>
      <c r="G1971" s="59" t="s">
        <v>24</v>
      </c>
      <c r="H1971" s="59" t="s">
        <v>40</v>
      </c>
      <c r="I1971" s="59" t="s">
        <v>2280</v>
      </c>
      <c r="J1971" s="59"/>
      <c r="K1971" s="59" t="s">
        <v>2313</v>
      </c>
      <c r="L1971" s="59" t="s">
        <v>2312</v>
      </c>
      <c r="M1971" s="59" t="s">
        <v>2298</v>
      </c>
      <c r="N1971" s="59" t="s">
        <v>22</v>
      </c>
      <c r="O1971" s="60">
        <v>4017087.1895289999</v>
      </c>
      <c r="P1971" s="61">
        <v>15419589.18</v>
      </c>
      <c r="Q1971" s="62">
        <f t="shared" si="36"/>
        <v>4.5100000000000001E-4</v>
      </c>
      <c r="R1971" s="62">
        <f t="shared" si="35"/>
        <v>1.684E-3</v>
      </c>
    </row>
    <row r="1972" spans="1:18" outlineLevel="4">
      <c r="A1972" s="59">
        <v>1971</v>
      </c>
      <c r="B1972" s="59">
        <v>5</v>
      </c>
      <c r="C1972" s="59" t="s">
        <v>3677</v>
      </c>
      <c r="D1972" s="59" t="s">
        <v>3979</v>
      </c>
      <c r="E1972" s="59" t="s">
        <v>2087</v>
      </c>
      <c r="F1972" s="59" t="s">
        <v>2088</v>
      </c>
      <c r="G1972" s="59" t="s">
        <v>24</v>
      </c>
      <c r="H1972" s="59" t="s">
        <v>40</v>
      </c>
      <c r="I1972" s="59" t="s">
        <v>2280</v>
      </c>
      <c r="J1972" s="59"/>
      <c r="K1972" s="59" t="s">
        <v>2308</v>
      </c>
      <c r="L1972" s="59" t="s">
        <v>2307</v>
      </c>
      <c r="M1972" s="59" t="s">
        <v>2309</v>
      </c>
      <c r="N1972" s="59" t="s">
        <v>22</v>
      </c>
      <c r="O1972" s="60">
        <v>3778968.9503219998</v>
      </c>
      <c r="P1972" s="61">
        <v>14609493.960000001</v>
      </c>
      <c r="Q1972" s="62">
        <f t="shared" si="36"/>
        <v>4.2700000000000002E-4</v>
      </c>
      <c r="R1972" s="62">
        <f t="shared" si="35"/>
        <v>1.5950000000000001E-3</v>
      </c>
    </row>
    <row r="1973" spans="1:18" outlineLevel="4">
      <c r="A1973" s="59">
        <v>1972</v>
      </c>
      <c r="B1973" s="59">
        <v>5</v>
      </c>
      <c r="C1973" s="59" t="s">
        <v>3677</v>
      </c>
      <c r="D1973" s="59" t="s">
        <v>3980</v>
      </c>
      <c r="E1973" s="59" t="s">
        <v>2087</v>
      </c>
      <c r="F1973" s="59" t="s">
        <v>2088</v>
      </c>
      <c r="G1973" s="59" t="s">
        <v>24</v>
      </c>
      <c r="H1973" s="59" t="s">
        <v>40</v>
      </c>
      <c r="I1973" s="59" t="s">
        <v>2280</v>
      </c>
      <c r="J1973" s="59"/>
      <c r="K1973" s="59" t="s">
        <v>2461</v>
      </c>
      <c r="L1973" s="59" t="s">
        <v>2460</v>
      </c>
      <c r="M1973" s="59" t="s">
        <v>225</v>
      </c>
      <c r="N1973" s="59" t="s">
        <v>22</v>
      </c>
      <c r="O1973" s="60">
        <v>7065743.8484169999</v>
      </c>
      <c r="P1973" s="61">
        <v>12789702.939999999</v>
      </c>
      <c r="Q1973" s="62">
        <f t="shared" si="36"/>
        <v>3.7399999999999998E-4</v>
      </c>
      <c r="R1973" s="62">
        <f t="shared" si="35"/>
        <v>1.3960000000000001E-3</v>
      </c>
    </row>
    <row r="1974" spans="1:18" outlineLevel="4">
      <c r="A1974" s="59">
        <v>1973</v>
      </c>
      <c r="B1974" s="59">
        <v>5</v>
      </c>
      <c r="C1974" s="59" t="s">
        <v>3677</v>
      </c>
      <c r="D1974" s="59" t="s">
        <v>3981</v>
      </c>
      <c r="E1974" s="59" t="s">
        <v>2087</v>
      </c>
      <c r="F1974" s="59" t="s">
        <v>2088</v>
      </c>
      <c r="G1974" s="59" t="s">
        <v>24</v>
      </c>
      <c r="H1974" s="59" t="s">
        <v>40</v>
      </c>
      <c r="I1974" s="59" t="s">
        <v>2280</v>
      </c>
      <c r="J1974" s="59"/>
      <c r="K1974" s="59" t="s">
        <v>2406</v>
      </c>
      <c r="L1974" s="59" t="s">
        <v>2405</v>
      </c>
      <c r="M1974" s="59" t="s">
        <v>2406</v>
      </c>
      <c r="N1974" s="59" t="s">
        <v>22</v>
      </c>
      <c r="O1974" s="60">
        <v>4959644.7795770001</v>
      </c>
      <c r="P1974" s="61">
        <v>12290495.73</v>
      </c>
      <c r="Q1974" s="62">
        <f t="shared" si="36"/>
        <v>3.6000000000000002E-4</v>
      </c>
      <c r="R1974" s="62">
        <f t="shared" si="35"/>
        <v>1.3420000000000001E-3</v>
      </c>
    </row>
    <row r="1975" spans="1:18" outlineLevel="4">
      <c r="A1975" s="59">
        <v>1974</v>
      </c>
      <c r="B1975" s="59">
        <v>5</v>
      </c>
      <c r="C1975" s="59" t="s">
        <v>3677</v>
      </c>
      <c r="D1975" s="59" t="s">
        <v>3982</v>
      </c>
      <c r="E1975" s="59" t="s">
        <v>2087</v>
      </c>
      <c r="F1975" s="59" t="s">
        <v>2088</v>
      </c>
      <c r="G1975" s="59" t="s">
        <v>24</v>
      </c>
      <c r="H1975" s="59" t="s">
        <v>40</v>
      </c>
      <c r="I1975" s="59" t="s">
        <v>2280</v>
      </c>
      <c r="J1975" s="59"/>
      <c r="K1975" s="59" t="s">
        <v>2418</v>
      </c>
      <c r="L1975" s="59" t="s">
        <v>2417</v>
      </c>
      <c r="M1975" s="59" t="s">
        <v>2139</v>
      </c>
      <c r="N1975" s="59" t="s">
        <v>22</v>
      </c>
      <c r="O1975" s="60">
        <v>8675580.931574</v>
      </c>
      <c r="P1975" s="61">
        <v>10938172.439999999</v>
      </c>
      <c r="Q1975" s="62">
        <f t="shared" si="36"/>
        <v>3.2000000000000003E-4</v>
      </c>
      <c r="R1975" s="62">
        <f t="shared" si="35"/>
        <v>1.194E-3</v>
      </c>
    </row>
    <row r="1976" spans="1:18" outlineLevel="4">
      <c r="A1976" s="59">
        <v>1975</v>
      </c>
      <c r="B1976" s="59">
        <v>5</v>
      </c>
      <c r="C1976" s="59" t="s">
        <v>3677</v>
      </c>
      <c r="D1976" s="59" t="s">
        <v>3983</v>
      </c>
      <c r="E1976" s="59" t="s">
        <v>2087</v>
      </c>
      <c r="F1976" s="59" t="s">
        <v>2088</v>
      </c>
      <c r="G1976" s="59" t="s">
        <v>24</v>
      </c>
      <c r="H1976" s="59" t="s">
        <v>40</v>
      </c>
      <c r="I1976" s="59" t="s">
        <v>2280</v>
      </c>
      <c r="J1976" s="59"/>
      <c r="K1976" s="59" t="s">
        <v>2322</v>
      </c>
      <c r="L1976" s="59" t="s">
        <v>2321</v>
      </c>
      <c r="M1976" s="59" t="s">
        <v>98</v>
      </c>
      <c r="N1976" s="59" t="s">
        <v>22</v>
      </c>
      <c r="O1976" s="60">
        <v>5986749.9315670002</v>
      </c>
      <c r="P1976" s="61">
        <v>10622470.01</v>
      </c>
      <c r="Q1976" s="62">
        <f t="shared" si="36"/>
        <v>3.1100000000000002E-4</v>
      </c>
      <c r="R1976" s="62">
        <f t="shared" si="35"/>
        <v>1.16E-3</v>
      </c>
    </row>
    <row r="1977" spans="1:18" outlineLevel="4">
      <c r="A1977" s="59">
        <v>1976</v>
      </c>
      <c r="B1977" s="59">
        <v>5</v>
      </c>
      <c r="C1977" s="59" t="s">
        <v>3677</v>
      </c>
      <c r="D1977" s="59" t="s">
        <v>3984</v>
      </c>
      <c r="E1977" s="59" t="s">
        <v>2087</v>
      </c>
      <c r="F1977" s="59" t="s">
        <v>2088</v>
      </c>
      <c r="G1977" s="59" t="s">
        <v>24</v>
      </c>
      <c r="H1977" s="59" t="s">
        <v>40</v>
      </c>
      <c r="I1977" s="59" t="s">
        <v>2280</v>
      </c>
      <c r="J1977" s="59"/>
      <c r="K1977" s="59" t="s">
        <v>2384</v>
      </c>
      <c r="L1977" s="59" t="s">
        <v>2383</v>
      </c>
      <c r="M1977" s="59" t="s">
        <v>2385</v>
      </c>
      <c r="N1977" s="59" t="s">
        <v>22</v>
      </c>
      <c r="O1977" s="60">
        <v>6549936.9691930003</v>
      </c>
      <c r="P1977" s="61">
        <v>10344970.449999999</v>
      </c>
      <c r="Q1977" s="62">
        <f t="shared" si="36"/>
        <v>3.0299999999999999E-4</v>
      </c>
      <c r="R1977" s="62">
        <f t="shared" si="35"/>
        <v>1.1299999999999999E-3</v>
      </c>
    </row>
    <row r="1978" spans="1:18" outlineLevel="4">
      <c r="A1978" s="59">
        <v>1977</v>
      </c>
      <c r="B1978" s="59">
        <v>5</v>
      </c>
      <c r="C1978" s="59" t="s">
        <v>3677</v>
      </c>
      <c r="D1978" s="59" t="s">
        <v>3985</v>
      </c>
      <c r="E1978" s="59" t="s">
        <v>2087</v>
      </c>
      <c r="F1978" s="59" t="s">
        <v>2088</v>
      </c>
      <c r="G1978" s="59" t="s">
        <v>24</v>
      </c>
      <c r="H1978" s="59" t="s">
        <v>40</v>
      </c>
      <c r="I1978" s="59" t="s">
        <v>2280</v>
      </c>
      <c r="J1978" s="59"/>
      <c r="K1978" s="59" t="s">
        <v>2398</v>
      </c>
      <c r="L1978" s="59" t="s">
        <v>2397</v>
      </c>
      <c r="M1978" s="59" t="s">
        <v>2340</v>
      </c>
      <c r="N1978" s="59" t="s">
        <v>22</v>
      </c>
      <c r="O1978" s="60">
        <v>3697436.5384979998</v>
      </c>
      <c r="P1978" s="61">
        <v>10113228.42</v>
      </c>
      <c r="Q1978" s="62">
        <f t="shared" si="36"/>
        <v>2.9599999999999998E-4</v>
      </c>
      <c r="R1978" s="62">
        <f t="shared" si="35"/>
        <v>1.1039999999999999E-3</v>
      </c>
    </row>
    <row r="1979" spans="1:18" outlineLevel="4">
      <c r="A1979" s="59">
        <v>1978</v>
      </c>
      <c r="B1979" s="59">
        <v>5</v>
      </c>
      <c r="C1979" s="59" t="s">
        <v>3677</v>
      </c>
      <c r="D1979" s="59" t="s">
        <v>3986</v>
      </c>
      <c r="E1979" s="59" t="s">
        <v>2087</v>
      </c>
      <c r="F1979" s="59" t="s">
        <v>2088</v>
      </c>
      <c r="G1979" s="59" t="s">
        <v>24</v>
      </c>
      <c r="H1979" s="59" t="s">
        <v>40</v>
      </c>
      <c r="I1979" s="59" t="s">
        <v>2280</v>
      </c>
      <c r="J1979" s="59"/>
      <c r="K1979" s="59" t="s">
        <v>2326</v>
      </c>
      <c r="L1979" s="59" t="s">
        <v>2325</v>
      </c>
      <c r="M1979" s="59" t="s">
        <v>2110</v>
      </c>
      <c r="N1979" s="59" t="s">
        <v>22</v>
      </c>
      <c r="O1979" s="60">
        <v>3687747.324908</v>
      </c>
      <c r="P1979" s="61">
        <v>9518629.0099999998</v>
      </c>
      <c r="Q1979" s="62">
        <f t="shared" si="36"/>
        <v>2.7799999999999998E-4</v>
      </c>
      <c r="R1979" s="62">
        <f t="shared" si="35"/>
        <v>1.039E-3</v>
      </c>
    </row>
    <row r="1980" spans="1:18" outlineLevel="4">
      <c r="A1980" s="59">
        <v>1979</v>
      </c>
      <c r="B1980" s="59">
        <v>5</v>
      </c>
      <c r="C1980" s="59" t="s">
        <v>3677</v>
      </c>
      <c r="D1980" s="59" t="s">
        <v>3987</v>
      </c>
      <c r="E1980" s="59" t="s">
        <v>2087</v>
      </c>
      <c r="F1980" s="59" t="s">
        <v>2088</v>
      </c>
      <c r="G1980" s="59" t="s">
        <v>24</v>
      </c>
      <c r="H1980" s="59" t="s">
        <v>40</v>
      </c>
      <c r="I1980" s="59" t="s">
        <v>2280</v>
      </c>
      <c r="J1980" s="59"/>
      <c r="K1980" s="59" t="s">
        <v>2498</v>
      </c>
      <c r="L1980" s="59" t="s">
        <v>2497</v>
      </c>
      <c r="M1980" s="59" t="s">
        <v>104</v>
      </c>
      <c r="N1980" s="59" t="s">
        <v>22</v>
      </c>
      <c r="O1980" s="60">
        <v>6554508.840047</v>
      </c>
      <c r="P1980" s="61">
        <v>9013105.1099999994</v>
      </c>
      <c r="Q1980" s="62">
        <f t="shared" si="36"/>
        <v>2.6400000000000002E-4</v>
      </c>
      <c r="R1980" s="62">
        <f t="shared" si="35"/>
        <v>9.8400000000000007E-4</v>
      </c>
    </row>
    <row r="1981" spans="1:18" outlineLevel="4">
      <c r="A1981" s="59">
        <v>1980</v>
      </c>
      <c r="B1981" s="59">
        <v>5</v>
      </c>
      <c r="C1981" s="59" t="s">
        <v>3677</v>
      </c>
      <c r="D1981" s="59" t="s">
        <v>3988</v>
      </c>
      <c r="E1981" s="59" t="s">
        <v>2087</v>
      </c>
      <c r="F1981" s="59" t="s">
        <v>2088</v>
      </c>
      <c r="G1981" s="59" t="s">
        <v>24</v>
      </c>
      <c r="H1981" s="59" t="s">
        <v>40</v>
      </c>
      <c r="I1981" s="59" t="s">
        <v>2280</v>
      </c>
      <c r="J1981" s="59"/>
      <c r="K1981" s="59" t="s">
        <v>2344</v>
      </c>
      <c r="L1981" s="59" t="s">
        <v>2343</v>
      </c>
      <c r="M1981" s="59" t="s">
        <v>62</v>
      </c>
      <c r="N1981" s="59" t="s">
        <v>22</v>
      </c>
      <c r="O1981" s="60">
        <v>2247679.4678099998</v>
      </c>
      <c r="P1981" s="61">
        <v>8195488.8799999999</v>
      </c>
      <c r="Q1981" s="62">
        <f t="shared" si="36"/>
        <v>2.4000000000000001E-4</v>
      </c>
      <c r="R1981" s="62">
        <f t="shared" si="35"/>
        <v>8.9499999999999996E-4</v>
      </c>
    </row>
    <row r="1982" spans="1:18" outlineLevel="4">
      <c r="A1982" s="59">
        <v>1981</v>
      </c>
      <c r="B1982" s="59">
        <v>5</v>
      </c>
      <c r="C1982" s="59" t="s">
        <v>3677</v>
      </c>
      <c r="D1982" s="59" t="s">
        <v>3989</v>
      </c>
      <c r="E1982" s="59" t="s">
        <v>2087</v>
      </c>
      <c r="F1982" s="59" t="s">
        <v>2088</v>
      </c>
      <c r="G1982" s="59" t="s">
        <v>24</v>
      </c>
      <c r="H1982" s="59" t="s">
        <v>40</v>
      </c>
      <c r="I1982" s="59" t="s">
        <v>2280</v>
      </c>
      <c r="J1982" s="59"/>
      <c r="K1982" s="59" t="s">
        <v>3990</v>
      </c>
      <c r="L1982" s="59" t="s">
        <v>3991</v>
      </c>
      <c r="M1982" s="59" t="s">
        <v>3990</v>
      </c>
      <c r="N1982" s="59" t="s">
        <v>22</v>
      </c>
      <c r="O1982" s="60">
        <v>6347626.5616920004</v>
      </c>
      <c r="P1982" s="61">
        <v>7563831.8099999996</v>
      </c>
      <c r="Q1982" s="62">
        <f t="shared" si="36"/>
        <v>2.2100000000000001E-4</v>
      </c>
      <c r="R1982" s="62">
        <f t="shared" si="35"/>
        <v>8.2600000000000002E-4</v>
      </c>
    </row>
    <row r="1983" spans="1:18" outlineLevel="4">
      <c r="A1983" s="59">
        <v>1982</v>
      </c>
      <c r="B1983" s="59">
        <v>5</v>
      </c>
      <c r="C1983" s="59" t="s">
        <v>3677</v>
      </c>
      <c r="D1983" s="59" t="s">
        <v>3992</v>
      </c>
      <c r="E1983" s="59" t="s">
        <v>2087</v>
      </c>
      <c r="F1983" s="59" t="s">
        <v>2088</v>
      </c>
      <c r="G1983" s="59" t="s">
        <v>24</v>
      </c>
      <c r="H1983" s="59" t="s">
        <v>40</v>
      </c>
      <c r="I1983" s="59" t="s">
        <v>2280</v>
      </c>
      <c r="J1983" s="59"/>
      <c r="K1983" s="59" t="s">
        <v>2387</v>
      </c>
      <c r="L1983" s="59" t="s">
        <v>2386</v>
      </c>
      <c r="M1983" s="59" t="s">
        <v>2110</v>
      </c>
      <c r="N1983" s="59" t="s">
        <v>22</v>
      </c>
      <c r="O1983" s="60">
        <v>3940294.403035</v>
      </c>
      <c r="P1983" s="61">
        <v>6657403.21</v>
      </c>
      <c r="Q1983" s="62">
        <f t="shared" si="36"/>
        <v>1.95E-4</v>
      </c>
      <c r="R1983" s="62">
        <f t="shared" si="35"/>
        <v>7.27E-4</v>
      </c>
    </row>
    <row r="1984" spans="1:18" outlineLevel="4">
      <c r="A1984" s="59">
        <v>1983</v>
      </c>
      <c r="B1984" s="59">
        <v>5</v>
      </c>
      <c r="C1984" s="59" t="s">
        <v>3677</v>
      </c>
      <c r="D1984" s="59" t="s">
        <v>3993</v>
      </c>
      <c r="E1984" s="59" t="s">
        <v>2087</v>
      </c>
      <c r="F1984" s="59" t="s">
        <v>2088</v>
      </c>
      <c r="G1984" s="59" t="s">
        <v>24</v>
      </c>
      <c r="H1984" s="59" t="s">
        <v>40</v>
      </c>
      <c r="I1984" s="59" t="s">
        <v>2280</v>
      </c>
      <c r="J1984" s="59"/>
      <c r="K1984" s="59" t="s">
        <v>2330</v>
      </c>
      <c r="L1984" s="59" t="s">
        <v>2329</v>
      </c>
      <c r="M1984" s="59" t="s">
        <v>2331</v>
      </c>
      <c r="N1984" s="59" t="s">
        <v>22</v>
      </c>
      <c r="O1984" s="60">
        <v>5052320.8142990004</v>
      </c>
      <c r="P1984" s="61">
        <v>6392701.5300000003</v>
      </c>
      <c r="Q1984" s="62">
        <f t="shared" si="36"/>
        <v>1.8699999999999999E-4</v>
      </c>
      <c r="R1984" s="62">
        <f t="shared" si="35"/>
        <v>6.9800000000000005E-4</v>
      </c>
    </row>
    <row r="1985" spans="1:18" outlineLevel="4">
      <c r="A1985" s="59">
        <v>1984</v>
      </c>
      <c r="B1985" s="59">
        <v>5</v>
      </c>
      <c r="C1985" s="59" t="s">
        <v>3677</v>
      </c>
      <c r="D1985" s="59" t="s">
        <v>3994</v>
      </c>
      <c r="E1985" s="59" t="s">
        <v>2087</v>
      </c>
      <c r="F1985" s="59" t="s">
        <v>2088</v>
      </c>
      <c r="G1985" s="59" t="s">
        <v>24</v>
      </c>
      <c r="H1985" s="59" t="s">
        <v>40</v>
      </c>
      <c r="I1985" s="59" t="s">
        <v>2280</v>
      </c>
      <c r="J1985" s="59"/>
      <c r="K1985" s="59" t="s">
        <v>2293</v>
      </c>
      <c r="L1985" s="59" t="s">
        <v>2292</v>
      </c>
      <c r="M1985" s="59" t="s">
        <v>185</v>
      </c>
      <c r="N1985" s="59" t="s">
        <v>22</v>
      </c>
      <c r="O1985" s="60">
        <v>2144538.6998020001</v>
      </c>
      <c r="P1985" s="61">
        <v>6379573.7199999997</v>
      </c>
      <c r="Q1985" s="62">
        <f t="shared" si="36"/>
        <v>1.8699999999999999E-4</v>
      </c>
      <c r="R1985" s="62">
        <f t="shared" si="35"/>
        <v>6.9700000000000003E-4</v>
      </c>
    </row>
    <row r="1986" spans="1:18" outlineLevel="4">
      <c r="A1986" s="59">
        <v>1985</v>
      </c>
      <c r="B1986" s="59">
        <v>5</v>
      </c>
      <c r="C1986" s="59" t="s">
        <v>3677</v>
      </c>
      <c r="D1986" s="59" t="s">
        <v>3995</v>
      </c>
      <c r="E1986" s="59" t="s">
        <v>2087</v>
      </c>
      <c r="F1986" s="59" t="s">
        <v>2088</v>
      </c>
      <c r="G1986" s="59" t="s">
        <v>24</v>
      </c>
      <c r="H1986" s="59" t="s">
        <v>40</v>
      </c>
      <c r="I1986" s="59" t="s">
        <v>2280</v>
      </c>
      <c r="J1986" s="59"/>
      <c r="K1986" s="59" t="s">
        <v>2364</v>
      </c>
      <c r="L1986" s="59" t="s">
        <v>2363</v>
      </c>
      <c r="M1986" s="59" t="s">
        <v>2136</v>
      </c>
      <c r="N1986" s="59" t="s">
        <v>22</v>
      </c>
      <c r="O1986" s="60">
        <v>6149426.6177920001</v>
      </c>
      <c r="P1986" s="61">
        <v>5817357.5800000001</v>
      </c>
      <c r="Q1986" s="62">
        <f t="shared" si="36"/>
        <v>1.7000000000000001E-4</v>
      </c>
      <c r="R1986" s="62">
        <f t="shared" si="35"/>
        <v>6.3500000000000004E-4</v>
      </c>
    </row>
    <row r="1987" spans="1:18" outlineLevel="4">
      <c r="A1987" s="59">
        <v>1986</v>
      </c>
      <c r="B1987" s="59">
        <v>5</v>
      </c>
      <c r="C1987" s="59" t="s">
        <v>3677</v>
      </c>
      <c r="D1987" s="59" t="s">
        <v>3996</v>
      </c>
      <c r="E1987" s="59" t="s">
        <v>2087</v>
      </c>
      <c r="F1987" s="59" t="s">
        <v>2088</v>
      </c>
      <c r="G1987" s="59" t="s">
        <v>24</v>
      </c>
      <c r="H1987" s="59" t="s">
        <v>40</v>
      </c>
      <c r="I1987" s="59" t="s">
        <v>2280</v>
      </c>
      <c r="J1987" s="59"/>
      <c r="K1987" s="59" t="s">
        <v>2440</v>
      </c>
      <c r="L1987" s="59" t="s">
        <v>2439</v>
      </c>
      <c r="M1987" s="59" t="s">
        <v>53</v>
      </c>
      <c r="N1987" s="59" t="s">
        <v>22</v>
      </c>
      <c r="O1987" s="60">
        <v>2475548.7146919998</v>
      </c>
      <c r="P1987" s="61">
        <v>5469229.7800000003</v>
      </c>
      <c r="Q1987" s="62">
        <f t="shared" si="36"/>
        <v>1.6000000000000001E-4</v>
      </c>
      <c r="R1987" s="62">
        <f t="shared" si="35"/>
        <v>5.9699999999999998E-4</v>
      </c>
    </row>
    <row r="1988" spans="1:18" outlineLevel="4">
      <c r="A1988" s="59">
        <v>1987</v>
      </c>
      <c r="B1988" s="59">
        <v>5</v>
      </c>
      <c r="C1988" s="59" t="s">
        <v>3677</v>
      </c>
      <c r="D1988" s="59" t="s">
        <v>3997</v>
      </c>
      <c r="E1988" s="59" t="s">
        <v>2087</v>
      </c>
      <c r="F1988" s="59" t="s">
        <v>2088</v>
      </c>
      <c r="G1988" s="59" t="s">
        <v>24</v>
      </c>
      <c r="H1988" s="59" t="s">
        <v>40</v>
      </c>
      <c r="I1988" s="59" t="s">
        <v>2280</v>
      </c>
      <c r="J1988" s="59"/>
      <c r="K1988" s="59" t="s">
        <v>2368</v>
      </c>
      <c r="L1988" s="59" t="s">
        <v>2367</v>
      </c>
      <c r="M1988" s="59" t="s">
        <v>115</v>
      </c>
      <c r="N1988" s="59" t="s">
        <v>22</v>
      </c>
      <c r="O1988" s="60">
        <v>3611391.1670039999</v>
      </c>
      <c r="P1988" s="61">
        <v>4921965.0199999996</v>
      </c>
      <c r="Q1988" s="62">
        <f t="shared" si="36"/>
        <v>1.44E-4</v>
      </c>
      <c r="R1988" s="62">
        <f t="shared" ref="R1988:R2040" si="37">ROUND(P1988/$P$1736,6)</f>
        <v>5.3700000000000004E-4</v>
      </c>
    </row>
    <row r="1989" spans="1:18" outlineLevel="4">
      <c r="A1989" s="59">
        <v>1988</v>
      </c>
      <c r="B1989" s="59">
        <v>5</v>
      </c>
      <c r="C1989" s="59" t="s">
        <v>3677</v>
      </c>
      <c r="D1989" s="59" t="s">
        <v>3998</v>
      </c>
      <c r="E1989" s="59" t="s">
        <v>2087</v>
      </c>
      <c r="F1989" s="59" t="s">
        <v>2088</v>
      </c>
      <c r="G1989" s="59" t="s">
        <v>24</v>
      </c>
      <c r="H1989" s="59" t="s">
        <v>40</v>
      </c>
      <c r="I1989" s="59" t="s">
        <v>2280</v>
      </c>
      <c r="J1989" s="59"/>
      <c r="K1989" s="59" t="s">
        <v>2295</v>
      </c>
      <c r="L1989" s="59" t="s">
        <v>2294</v>
      </c>
      <c r="M1989" s="59" t="s">
        <v>412</v>
      </c>
      <c r="N1989" s="59" t="s">
        <v>22</v>
      </c>
      <c r="O1989" s="60">
        <v>2742695.3761999998</v>
      </c>
      <c r="P1989" s="61">
        <v>4890500.13</v>
      </c>
      <c r="Q1989" s="62">
        <f t="shared" si="36"/>
        <v>1.4300000000000001E-4</v>
      </c>
      <c r="R1989" s="62">
        <f t="shared" si="37"/>
        <v>5.3399999999999997E-4</v>
      </c>
    </row>
    <row r="1990" spans="1:18" outlineLevel="4">
      <c r="A1990" s="59">
        <v>1989</v>
      </c>
      <c r="B1990" s="59">
        <v>5</v>
      </c>
      <c r="C1990" s="59" t="s">
        <v>3677</v>
      </c>
      <c r="D1990" s="59" t="s">
        <v>3999</v>
      </c>
      <c r="E1990" s="59" t="s">
        <v>2087</v>
      </c>
      <c r="F1990" s="59" t="s">
        <v>2088</v>
      </c>
      <c r="G1990" s="59" t="s">
        <v>24</v>
      </c>
      <c r="H1990" s="59" t="s">
        <v>40</v>
      </c>
      <c r="I1990" s="59" t="s">
        <v>2280</v>
      </c>
      <c r="J1990" s="59"/>
      <c r="K1990" s="59" t="s">
        <v>2357</v>
      </c>
      <c r="L1990" s="59" t="s">
        <v>2356</v>
      </c>
      <c r="M1990" s="59" t="s">
        <v>2110</v>
      </c>
      <c r="N1990" s="59" t="s">
        <v>22</v>
      </c>
      <c r="O1990" s="60">
        <v>272643.09136999998</v>
      </c>
      <c r="P1990" s="61">
        <v>4803518.68</v>
      </c>
      <c r="Q1990" s="62">
        <f t="shared" si="36"/>
        <v>1.4100000000000001E-4</v>
      </c>
      <c r="R1990" s="62">
        <f t="shared" si="37"/>
        <v>5.2400000000000005E-4</v>
      </c>
    </row>
    <row r="1991" spans="1:18" outlineLevel="4">
      <c r="A1991" s="59">
        <v>1990</v>
      </c>
      <c r="B1991" s="59">
        <v>5</v>
      </c>
      <c r="C1991" s="59" t="s">
        <v>3677</v>
      </c>
      <c r="D1991" s="59" t="s">
        <v>4000</v>
      </c>
      <c r="E1991" s="59" t="s">
        <v>2087</v>
      </c>
      <c r="F1991" s="59" t="s">
        <v>2088</v>
      </c>
      <c r="G1991" s="59" t="s">
        <v>24</v>
      </c>
      <c r="H1991" s="59" t="s">
        <v>40</v>
      </c>
      <c r="I1991" s="59" t="s">
        <v>2280</v>
      </c>
      <c r="J1991" s="59"/>
      <c r="K1991" s="59" t="s">
        <v>2337</v>
      </c>
      <c r="L1991" s="59" t="s">
        <v>2336</v>
      </c>
      <c r="M1991" s="59" t="s">
        <v>195</v>
      </c>
      <c r="N1991" s="59" t="s">
        <v>22</v>
      </c>
      <c r="O1991" s="60">
        <v>2014099.9043330001</v>
      </c>
      <c r="P1991" s="61">
        <v>4726689.66</v>
      </c>
      <c r="Q1991" s="62">
        <f t="shared" si="36"/>
        <v>1.3799999999999999E-4</v>
      </c>
      <c r="R1991" s="62">
        <f t="shared" si="37"/>
        <v>5.1599999999999997E-4</v>
      </c>
    </row>
    <row r="1992" spans="1:18" outlineLevel="4">
      <c r="A1992" s="59">
        <v>1991</v>
      </c>
      <c r="B1992" s="59">
        <v>5</v>
      </c>
      <c r="C1992" s="59" t="s">
        <v>3677</v>
      </c>
      <c r="D1992" s="59" t="s">
        <v>4001</v>
      </c>
      <c r="E1992" s="59" t="s">
        <v>2087</v>
      </c>
      <c r="F1992" s="59" t="s">
        <v>2088</v>
      </c>
      <c r="G1992" s="59" t="s">
        <v>24</v>
      </c>
      <c r="H1992" s="59" t="s">
        <v>40</v>
      </c>
      <c r="I1992" s="59" t="s">
        <v>2280</v>
      </c>
      <c r="J1992" s="59"/>
      <c r="K1992" s="59" t="s">
        <v>2315</v>
      </c>
      <c r="L1992" s="59" t="s">
        <v>2314</v>
      </c>
      <c r="M1992" s="59" t="s">
        <v>2301</v>
      </c>
      <c r="N1992" s="59" t="s">
        <v>22</v>
      </c>
      <c r="O1992" s="60">
        <v>2037089.7743180001</v>
      </c>
      <c r="P1992" s="61">
        <v>4695491.93</v>
      </c>
      <c r="Q1992" s="62">
        <f t="shared" si="36"/>
        <v>1.37E-4</v>
      </c>
      <c r="R1992" s="62">
        <f t="shared" si="37"/>
        <v>5.13E-4</v>
      </c>
    </row>
    <row r="1993" spans="1:18" outlineLevel="4">
      <c r="A1993" s="59">
        <v>1992</v>
      </c>
      <c r="B1993" s="59">
        <v>5</v>
      </c>
      <c r="C1993" s="59" t="s">
        <v>3677</v>
      </c>
      <c r="D1993" s="59" t="s">
        <v>4002</v>
      </c>
      <c r="E1993" s="59" t="s">
        <v>2087</v>
      </c>
      <c r="F1993" s="59" t="s">
        <v>2088</v>
      </c>
      <c r="G1993" s="59" t="s">
        <v>24</v>
      </c>
      <c r="H1993" s="59" t="s">
        <v>40</v>
      </c>
      <c r="I1993" s="59" t="s">
        <v>2280</v>
      </c>
      <c r="J1993" s="59"/>
      <c r="K1993" s="59" t="s">
        <v>2435</v>
      </c>
      <c r="L1993" s="59" t="s">
        <v>2434</v>
      </c>
      <c r="M1993" s="59" t="s">
        <v>2436</v>
      </c>
      <c r="N1993" s="59" t="s">
        <v>22</v>
      </c>
      <c r="O1993" s="60">
        <v>2786756.1614199998</v>
      </c>
      <c r="P1993" s="61">
        <v>4507299.42</v>
      </c>
      <c r="Q1993" s="62">
        <f t="shared" si="36"/>
        <v>1.3200000000000001E-4</v>
      </c>
      <c r="R1993" s="62">
        <f t="shared" si="37"/>
        <v>4.9200000000000003E-4</v>
      </c>
    </row>
    <row r="1994" spans="1:18" outlineLevel="4">
      <c r="A1994" s="59">
        <v>1993</v>
      </c>
      <c r="B1994" s="59">
        <v>5</v>
      </c>
      <c r="C1994" s="59" t="s">
        <v>3677</v>
      </c>
      <c r="D1994" s="59" t="s">
        <v>4003</v>
      </c>
      <c r="E1994" s="59" t="s">
        <v>2087</v>
      </c>
      <c r="F1994" s="59" t="s">
        <v>2088</v>
      </c>
      <c r="G1994" s="59" t="s">
        <v>24</v>
      </c>
      <c r="H1994" s="59" t="s">
        <v>40</v>
      </c>
      <c r="I1994" s="59" t="s">
        <v>2280</v>
      </c>
      <c r="J1994" s="59"/>
      <c r="K1994" s="59" t="s">
        <v>2335</v>
      </c>
      <c r="L1994" s="59" t="s">
        <v>2334</v>
      </c>
      <c r="M1994" s="59" t="s">
        <v>2099</v>
      </c>
      <c r="N1994" s="59" t="s">
        <v>22</v>
      </c>
      <c r="O1994" s="60">
        <v>131128.48820600001</v>
      </c>
      <c r="P1994" s="61">
        <v>3827129.17</v>
      </c>
      <c r="Q1994" s="62">
        <f t="shared" si="36"/>
        <v>1.12E-4</v>
      </c>
      <c r="R1994" s="62">
        <f t="shared" si="37"/>
        <v>4.1800000000000002E-4</v>
      </c>
    </row>
    <row r="1995" spans="1:18" outlineLevel="4">
      <c r="A1995" s="59">
        <v>1994</v>
      </c>
      <c r="B1995" s="59">
        <v>5</v>
      </c>
      <c r="C1995" s="59" t="s">
        <v>3677</v>
      </c>
      <c r="D1995" s="59" t="s">
        <v>4004</v>
      </c>
      <c r="E1995" s="59" t="s">
        <v>2087</v>
      </c>
      <c r="F1995" s="59" t="s">
        <v>2088</v>
      </c>
      <c r="G1995" s="59" t="s">
        <v>24</v>
      </c>
      <c r="H1995" s="59" t="s">
        <v>40</v>
      </c>
      <c r="I1995" s="59" t="s">
        <v>2280</v>
      </c>
      <c r="J1995" s="59"/>
      <c r="K1995" s="59" t="s">
        <v>2319</v>
      </c>
      <c r="L1995" s="59" t="s">
        <v>2318</v>
      </c>
      <c r="M1995" s="59" t="s">
        <v>2320</v>
      </c>
      <c r="N1995" s="59" t="s">
        <v>22</v>
      </c>
      <c r="O1995" s="60">
        <v>3252055.2839449998</v>
      </c>
      <c r="P1995" s="61">
        <v>3789620.02</v>
      </c>
      <c r="Q1995" s="62">
        <f t="shared" si="36"/>
        <v>1.11E-4</v>
      </c>
      <c r="R1995" s="62">
        <f t="shared" si="37"/>
        <v>4.1399999999999998E-4</v>
      </c>
    </row>
    <row r="1996" spans="1:18" outlineLevel="4">
      <c r="A1996" s="59">
        <v>1995</v>
      </c>
      <c r="B1996" s="59">
        <v>5</v>
      </c>
      <c r="C1996" s="59" t="s">
        <v>3677</v>
      </c>
      <c r="D1996" s="59" t="s">
        <v>4005</v>
      </c>
      <c r="E1996" s="59" t="s">
        <v>2087</v>
      </c>
      <c r="F1996" s="59" t="s">
        <v>2088</v>
      </c>
      <c r="G1996" s="59" t="s">
        <v>24</v>
      </c>
      <c r="H1996" s="59" t="s">
        <v>40</v>
      </c>
      <c r="I1996" s="59" t="s">
        <v>2280</v>
      </c>
      <c r="J1996" s="59"/>
      <c r="K1996" s="59" t="s">
        <v>2416</v>
      </c>
      <c r="L1996" s="59" t="s">
        <v>2415</v>
      </c>
      <c r="M1996" s="59" t="s">
        <v>2136</v>
      </c>
      <c r="N1996" s="59" t="s">
        <v>22</v>
      </c>
      <c r="O1996" s="60">
        <v>2025295.3843040001</v>
      </c>
      <c r="P1996" s="61">
        <v>3655253.11</v>
      </c>
      <c r="Q1996" s="62">
        <f t="shared" si="36"/>
        <v>1.07E-4</v>
      </c>
      <c r="R1996" s="62">
        <f t="shared" si="37"/>
        <v>3.9899999999999999E-4</v>
      </c>
    </row>
    <row r="1997" spans="1:18" outlineLevel="4">
      <c r="A1997" s="59">
        <v>1996</v>
      </c>
      <c r="B1997" s="59">
        <v>5</v>
      </c>
      <c r="C1997" s="59" t="s">
        <v>3677</v>
      </c>
      <c r="D1997" s="59" t="s">
        <v>4006</v>
      </c>
      <c r="E1997" s="59" t="s">
        <v>2087</v>
      </c>
      <c r="F1997" s="59" t="s">
        <v>2088</v>
      </c>
      <c r="G1997" s="59" t="s">
        <v>24</v>
      </c>
      <c r="H1997" s="59" t="s">
        <v>40</v>
      </c>
      <c r="I1997" s="59" t="s">
        <v>2280</v>
      </c>
      <c r="J1997" s="59"/>
      <c r="K1997" s="59" t="s">
        <v>2370</v>
      </c>
      <c r="L1997" s="59" t="s">
        <v>2369</v>
      </c>
      <c r="M1997" s="59" t="s">
        <v>2178</v>
      </c>
      <c r="N1997" s="59" t="s">
        <v>22</v>
      </c>
      <c r="O1997" s="60">
        <v>2071601.9648</v>
      </c>
      <c r="P1997" s="61">
        <v>3459782.44</v>
      </c>
      <c r="Q1997" s="62">
        <f t="shared" si="36"/>
        <v>1.01E-4</v>
      </c>
      <c r="R1997" s="62">
        <f t="shared" si="37"/>
        <v>3.7800000000000003E-4</v>
      </c>
    </row>
    <row r="1998" spans="1:18" outlineLevel="4">
      <c r="A1998" s="59">
        <v>1997</v>
      </c>
      <c r="B1998" s="59">
        <v>5</v>
      </c>
      <c r="C1998" s="59" t="s">
        <v>3677</v>
      </c>
      <c r="D1998" s="59" t="s">
        <v>4007</v>
      </c>
      <c r="E1998" s="59" t="s">
        <v>2087</v>
      </c>
      <c r="F1998" s="59" t="s">
        <v>2088</v>
      </c>
      <c r="G1998" s="59" t="s">
        <v>24</v>
      </c>
      <c r="H1998" s="59" t="s">
        <v>40</v>
      </c>
      <c r="I1998" s="59" t="s">
        <v>2280</v>
      </c>
      <c r="J1998" s="59"/>
      <c r="K1998" s="59" t="s">
        <v>2350</v>
      </c>
      <c r="L1998" s="59" t="s">
        <v>2349</v>
      </c>
      <c r="M1998" s="59" t="s">
        <v>2164</v>
      </c>
      <c r="N1998" s="59" t="s">
        <v>22</v>
      </c>
      <c r="O1998" s="60">
        <v>1621087.382308</v>
      </c>
      <c r="P1998" s="61">
        <v>3414982.68</v>
      </c>
      <c r="Q1998" s="62">
        <f t="shared" ref="Q1998:Q2061" si="38">ROUND(P1998/$P$2,6)</f>
        <v>1E-4</v>
      </c>
      <c r="R1998" s="62">
        <f t="shared" si="37"/>
        <v>3.7300000000000001E-4</v>
      </c>
    </row>
    <row r="1999" spans="1:18" outlineLevel="4">
      <c r="A1999" s="59">
        <v>1998</v>
      </c>
      <c r="B1999" s="59">
        <v>5</v>
      </c>
      <c r="C1999" s="59" t="s">
        <v>3677</v>
      </c>
      <c r="D1999" s="59" t="s">
        <v>4008</v>
      </c>
      <c r="E1999" s="59" t="s">
        <v>2087</v>
      </c>
      <c r="F1999" s="59" t="s">
        <v>2088</v>
      </c>
      <c r="G1999" s="59" t="s">
        <v>24</v>
      </c>
      <c r="H1999" s="59" t="s">
        <v>40</v>
      </c>
      <c r="I1999" s="59" t="s">
        <v>2280</v>
      </c>
      <c r="J1999" s="59"/>
      <c r="K1999" s="59" t="s">
        <v>2431</v>
      </c>
      <c r="L1999" s="59" t="s">
        <v>2430</v>
      </c>
      <c r="M1999" s="59" t="s">
        <v>2183</v>
      </c>
      <c r="N1999" s="59" t="s">
        <v>22</v>
      </c>
      <c r="O1999" s="60">
        <v>1832069.1862039999</v>
      </c>
      <c r="P1999" s="61">
        <v>3234518.15</v>
      </c>
      <c r="Q1999" s="62">
        <f t="shared" si="38"/>
        <v>9.5000000000000005E-5</v>
      </c>
      <c r="R1999" s="62">
        <f t="shared" si="37"/>
        <v>3.5300000000000002E-4</v>
      </c>
    </row>
    <row r="2000" spans="1:18" outlineLevel="4">
      <c r="A2000" s="59">
        <v>1999</v>
      </c>
      <c r="B2000" s="59">
        <v>5</v>
      </c>
      <c r="C2000" s="59" t="s">
        <v>3677</v>
      </c>
      <c r="D2000" s="59" t="s">
        <v>4009</v>
      </c>
      <c r="E2000" s="59" t="s">
        <v>2087</v>
      </c>
      <c r="F2000" s="59" t="s">
        <v>2088</v>
      </c>
      <c r="G2000" s="59" t="s">
        <v>24</v>
      </c>
      <c r="H2000" s="59" t="s">
        <v>40</v>
      </c>
      <c r="I2000" s="59" t="s">
        <v>2280</v>
      </c>
      <c r="J2000" s="59"/>
      <c r="K2000" s="59" t="s">
        <v>4010</v>
      </c>
      <c r="L2000" s="59" t="s">
        <v>4011</v>
      </c>
      <c r="M2000" s="59" t="s">
        <v>2208</v>
      </c>
      <c r="N2000" s="59" t="s">
        <v>22</v>
      </c>
      <c r="O2000" s="60">
        <v>2539608.2889049998</v>
      </c>
      <c r="P2000" s="61">
        <v>3139971.69</v>
      </c>
      <c r="Q2000" s="62">
        <f t="shared" si="38"/>
        <v>9.2E-5</v>
      </c>
      <c r="R2000" s="62">
        <f t="shared" si="37"/>
        <v>3.4299999999999999E-4</v>
      </c>
    </row>
    <row r="2001" spans="1:18" outlineLevel="4">
      <c r="A2001" s="59">
        <v>2000</v>
      </c>
      <c r="B2001" s="59">
        <v>5</v>
      </c>
      <c r="C2001" s="59" t="s">
        <v>3677</v>
      </c>
      <c r="D2001" s="59" t="s">
        <v>4012</v>
      </c>
      <c r="E2001" s="59" t="s">
        <v>2087</v>
      </c>
      <c r="F2001" s="59" t="s">
        <v>2088</v>
      </c>
      <c r="G2001" s="59" t="s">
        <v>24</v>
      </c>
      <c r="H2001" s="59" t="s">
        <v>40</v>
      </c>
      <c r="I2001" s="59" t="s">
        <v>2280</v>
      </c>
      <c r="J2001" s="59"/>
      <c r="K2001" s="59" t="s">
        <v>2376</v>
      </c>
      <c r="L2001" s="59" t="s">
        <v>2375</v>
      </c>
      <c r="M2001" s="59" t="s">
        <v>2377</v>
      </c>
      <c r="N2001" s="59" t="s">
        <v>22</v>
      </c>
      <c r="O2001" s="60">
        <v>1429450.4505690001</v>
      </c>
      <c r="P2001" s="61">
        <v>3084611.13</v>
      </c>
      <c r="Q2001" s="62">
        <f t="shared" si="38"/>
        <v>9.0000000000000006E-5</v>
      </c>
      <c r="R2001" s="62">
        <f t="shared" si="37"/>
        <v>3.3700000000000001E-4</v>
      </c>
    </row>
    <row r="2002" spans="1:18" outlineLevel="4">
      <c r="A2002" s="59">
        <v>2001</v>
      </c>
      <c r="B2002" s="59">
        <v>5</v>
      </c>
      <c r="C2002" s="59" t="s">
        <v>3677</v>
      </c>
      <c r="D2002" s="59" t="s">
        <v>4013</v>
      </c>
      <c r="E2002" s="59" t="s">
        <v>2087</v>
      </c>
      <c r="F2002" s="59" t="s">
        <v>2088</v>
      </c>
      <c r="G2002" s="59" t="s">
        <v>24</v>
      </c>
      <c r="H2002" s="59" t="s">
        <v>40</v>
      </c>
      <c r="I2002" s="59" t="s">
        <v>2280</v>
      </c>
      <c r="J2002" s="59"/>
      <c r="K2002" s="59" t="s">
        <v>2372</v>
      </c>
      <c r="L2002" s="59" t="s">
        <v>2371</v>
      </c>
      <c r="M2002" s="59" t="s">
        <v>101</v>
      </c>
      <c r="N2002" s="59" t="s">
        <v>22</v>
      </c>
      <c r="O2002" s="60">
        <v>1897741.657046</v>
      </c>
      <c r="P2002" s="61">
        <v>2937134.76</v>
      </c>
      <c r="Q2002" s="62">
        <f t="shared" si="38"/>
        <v>8.6000000000000003E-5</v>
      </c>
      <c r="R2002" s="62">
        <f t="shared" si="37"/>
        <v>3.21E-4</v>
      </c>
    </row>
    <row r="2003" spans="1:18" outlineLevel="4">
      <c r="A2003" s="59">
        <v>2002</v>
      </c>
      <c r="B2003" s="59">
        <v>5</v>
      </c>
      <c r="C2003" s="59" t="s">
        <v>3677</v>
      </c>
      <c r="D2003" s="59" t="s">
        <v>4014</v>
      </c>
      <c r="E2003" s="59" t="s">
        <v>2087</v>
      </c>
      <c r="F2003" s="59" t="s">
        <v>2088</v>
      </c>
      <c r="G2003" s="59" t="s">
        <v>24</v>
      </c>
      <c r="H2003" s="59" t="s">
        <v>40</v>
      </c>
      <c r="I2003" s="59" t="s">
        <v>2280</v>
      </c>
      <c r="J2003" s="59"/>
      <c r="K2003" s="59" t="s">
        <v>2570</v>
      </c>
      <c r="L2003" s="59" t="s">
        <v>2569</v>
      </c>
      <c r="M2003" s="59" t="s">
        <v>2571</v>
      </c>
      <c r="N2003" s="59" t="s">
        <v>22</v>
      </c>
      <c r="O2003" s="60">
        <v>1660293.7700670001</v>
      </c>
      <c r="P2003" s="61">
        <v>2553199.7599999998</v>
      </c>
      <c r="Q2003" s="62">
        <f t="shared" si="38"/>
        <v>7.4999999999999993E-5</v>
      </c>
      <c r="R2003" s="62">
        <f t="shared" si="37"/>
        <v>2.7900000000000001E-4</v>
      </c>
    </row>
    <row r="2004" spans="1:18" outlineLevel="4">
      <c r="A2004" s="59">
        <v>2003</v>
      </c>
      <c r="B2004" s="59">
        <v>5</v>
      </c>
      <c r="C2004" s="59" t="s">
        <v>3677</v>
      </c>
      <c r="D2004" s="59" t="s">
        <v>4015</v>
      </c>
      <c r="E2004" s="59" t="s">
        <v>2087</v>
      </c>
      <c r="F2004" s="59" t="s">
        <v>2088</v>
      </c>
      <c r="G2004" s="59" t="s">
        <v>24</v>
      </c>
      <c r="H2004" s="59" t="s">
        <v>40</v>
      </c>
      <c r="I2004" s="59" t="s">
        <v>2280</v>
      </c>
      <c r="J2004" s="59"/>
      <c r="K2004" s="59" t="s">
        <v>2404</v>
      </c>
      <c r="L2004" s="59" t="s">
        <v>2403</v>
      </c>
      <c r="M2004" s="59" t="s">
        <v>2208</v>
      </c>
      <c r="N2004" s="59" t="s">
        <v>22</v>
      </c>
      <c r="O2004" s="60">
        <v>1920699.5561009999</v>
      </c>
      <c r="P2004" s="61">
        <v>2382243.66</v>
      </c>
      <c r="Q2004" s="62">
        <f t="shared" si="38"/>
        <v>6.9999999999999994E-5</v>
      </c>
      <c r="R2004" s="62">
        <f t="shared" si="37"/>
        <v>2.5999999999999998E-4</v>
      </c>
    </row>
    <row r="2005" spans="1:18" outlineLevel="4">
      <c r="A2005" s="59">
        <v>2004</v>
      </c>
      <c r="B2005" s="59">
        <v>5</v>
      </c>
      <c r="C2005" s="59" t="s">
        <v>3677</v>
      </c>
      <c r="D2005" s="59" t="s">
        <v>4016</v>
      </c>
      <c r="E2005" s="59" t="s">
        <v>2087</v>
      </c>
      <c r="F2005" s="59" t="s">
        <v>2088</v>
      </c>
      <c r="G2005" s="59" t="s">
        <v>24</v>
      </c>
      <c r="H2005" s="59" t="s">
        <v>40</v>
      </c>
      <c r="I2005" s="59" t="s">
        <v>2280</v>
      </c>
      <c r="J2005" s="59"/>
      <c r="K2005" s="59" t="s">
        <v>2306</v>
      </c>
      <c r="L2005" s="59" t="s">
        <v>2305</v>
      </c>
      <c r="M2005" s="59" t="s">
        <v>98</v>
      </c>
      <c r="N2005" s="59" t="s">
        <v>22</v>
      </c>
      <c r="O2005" s="60">
        <v>784287.21008999995</v>
      </c>
      <c r="P2005" s="61">
        <v>2353614.5499999998</v>
      </c>
      <c r="Q2005" s="62">
        <f t="shared" si="38"/>
        <v>6.8999999999999997E-5</v>
      </c>
      <c r="R2005" s="62">
        <f t="shared" si="37"/>
        <v>2.5700000000000001E-4</v>
      </c>
    </row>
    <row r="2006" spans="1:18" outlineLevel="4">
      <c r="A2006" s="59">
        <v>2005</v>
      </c>
      <c r="B2006" s="59">
        <v>5</v>
      </c>
      <c r="C2006" s="59" t="s">
        <v>3677</v>
      </c>
      <c r="D2006" s="59" t="s">
        <v>4017</v>
      </c>
      <c r="E2006" s="59" t="s">
        <v>2087</v>
      </c>
      <c r="F2006" s="59" t="s">
        <v>2088</v>
      </c>
      <c r="G2006" s="59" t="s">
        <v>24</v>
      </c>
      <c r="H2006" s="59" t="s">
        <v>40</v>
      </c>
      <c r="I2006" s="59" t="s">
        <v>2280</v>
      </c>
      <c r="J2006" s="59"/>
      <c r="K2006" s="59" t="s">
        <v>2300</v>
      </c>
      <c r="L2006" s="59" t="s">
        <v>2299</v>
      </c>
      <c r="M2006" s="59" t="s">
        <v>2301</v>
      </c>
      <c r="N2006" s="59" t="s">
        <v>22</v>
      </c>
      <c r="O2006" s="60">
        <v>528418.65855399997</v>
      </c>
      <c r="P2006" s="61">
        <v>2302742.83</v>
      </c>
      <c r="Q2006" s="62">
        <f t="shared" si="38"/>
        <v>6.7000000000000002E-5</v>
      </c>
      <c r="R2006" s="62">
        <f t="shared" si="37"/>
        <v>2.5099999999999998E-4</v>
      </c>
    </row>
    <row r="2007" spans="1:18" outlineLevel="4">
      <c r="A2007" s="59">
        <v>2006</v>
      </c>
      <c r="B2007" s="59">
        <v>5</v>
      </c>
      <c r="C2007" s="59" t="s">
        <v>3677</v>
      </c>
      <c r="D2007" s="59" t="s">
        <v>4018</v>
      </c>
      <c r="E2007" s="59" t="s">
        <v>2087</v>
      </c>
      <c r="F2007" s="59" t="s">
        <v>2088</v>
      </c>
      <c r="G2007" s="59" t="s">
        <v>24</v>
      </c>
      <c r="H2007" s="59" t="s">
        <v>40</v>
      </c>
      <c r="I2007" s="59" t="s">
        <v>2280</v>
      </c>
      <c r="J2007" s="59"/>
      <c r="K2007" s="59" t="s">
        <v>2573</v>
      </c>
      <c r="L2007" s="59" t="s">
        <v>2572</v>
      </c>
      <c r="M2007" s="59" t="s">
        <v>2424</v>
      </c>
      <c r="N2007" s="59" t="s">
        <v>22</v>
      </c>
      <c r="O2007" s="60">
        <v>1998643.1366679999</v>
      </c>
      <c r="P2007" s="61">
        <v>2298839.34</v>
      </c>
      <c r="Q2007" s="62">
        <f t="shared" si="38"/>
        <v>6.7000000000000002E-5</v>
      </c>
      <c r="R2007" s="62">
        <f t="shared" si="37"/>
        <v>2.5099999999999998E-4</v>
      </c>
    </row>
    <row r="2008" spans="1:18" outlineLevel="4">
      <c r="A2008" s="59">
        <v>2007</v>
      </c>
      <c r="B2008" s="59">
        <v>5</v>
      </c>
      <c r="C2008" s="59" t="s">
        <v>3677</v>
      </c>
      <c r="D2008" s="59" t="s">
        <v>4019</v>
      </c>
      <c r="E2008" s="59" t="s">
        <v>2087</v>
      </c>
      <c r="F2008" s="59" t="s">
        <v>2088</v>
      </c>
      <c r="G2008" s="59" t="s">
        <v>24</v>
      </c>
      <c r="H2008" s="59" t="s">
        <v>40</v>
      </c>
      <c r="I2008" s="59" t="s">
        <v>2280</v>
      </c>
      <c r="J2008" s="59"/>
      <c r="K2008" s="59" t="s">
        <v>2352</v>
      </c>
      <c r="L2008" s="59" t="s">
        <v>2351</v>
      </c>
      <c r="M2008" s="59" t="s">
        <v>2116</v>
      </c>
      <c r="N2008" s="59" t="s">
        <v>22</v>
      </c>
      <c r="O2008" s="60">
        <v>1269438.2691609999</v>
      </c>
      <c r="P2008" s="61">
        <v>2165661.69</v>
      </c>
      <c r="Q2008" s="62">
        <f t="shared" si="38"/>
        <v>6.3E-5</v>
      </c>
      <c r="R2008" s="62">
        <f t="shared" si="37"/>
        <v>2.3599999999999999E-4</v>
      </c>
    </row>
    <row r="2009" spans="1:18" outlineLevel="4">
      <c r="A2009" s="59">
        <v>2008</v>
      </c>
      <c r="B2009" s="59">
        <v>5</v>
      </c>
      <c r="C2009" s="59" t="s">
        <v>3677</v>
      </c>
      <c r="D2009" s="59" t="s">
        <v>4020</v>
      </c>
      <c r="E2009" s="59" t="s">
        <v>2087</v>
      </c>
      <c r="F2009" s="59" t="s">
        <v>2088</v>
      </c>
      <c r="G2009" s="59" t="s">
        <v>24</v>
      </c>
      <c r="H2009" s="59" t="s">
        <v>40</v>
      </c>
      <c r="I2009" s="59" t="s">
        <v>2280</v>
      </c>
      <c r="J2009" s="59"/>
      <c r="K2009" s="59" t="s">
        <v>4021</v>
      </c>
      <c r="L2009" s="59" t="s">
        <v>4022</v>
      </c>
      <c r="M2009" s="59" t="s">
        <v>132</v>
      </c>
      <c r="N2009" s="59" t="s">
        <v>22</v>
      </c>
      <c r="O2009" s="60">
        <v>1555630.7735929999</v>
      </c>
      <c r="P2009" s="61">
        <v>1968650.74</v>
      </c>
      <c r="Q2009" s="62">
        <f t="shared" si="38"/>
        <v>5.8E-5</v>
      </c>
      <c r="R2009" s="62">
        <f t="shared" si="37"/>
        <v>2.1499999999999999E-4</v>
      </c>
    </row>
    <row r="2010" spans="1:18" outlineLevel="4">
      <c r="A2010" s="59">
        <v>2009</v>
      </c>
      <c r="B2010" s="59">
        <v>5</v>
      </c>
      <c r="C2010" s="59" t="s">
        <v>3677</v>
      </c>
      <c r="D2010" s="59" t="s">
        <v>4023</v>
      </c>
      <c r="E2010" s="59" t="s">
        <v>2087</v>
      </c>
      <c r="F2010" s="59" t="s">
        <v>2088</v>
      </c>
      <c r="G2010" s="59" t="s">
        <v>24</v>
      </c>
      <c r="H2010" s="59" t="s">
        <v>40</v>
      </c>
      <c r="I2010" s="59" t="s">
        <v>2280</v>
      </c>
      <c r="J2010" s="59"/>
      <c r="K2010" s="59" t="s">
        <v>2311</v>
      </c>
      <c r="L2010" s="59" t="s">
        <v>2310</v>
      </c>
      <c r="M2010" s="59" t="s">
        <v>112</v>
      </c>
      <c r="N2010" s="59" t="s">
        <v>22</v>
      </c>
      <c r="O2010" s="60">
        <v>937278.32403999998</v>
      </c>
      <c r="P2010" s="61">
        <v>1847281.85</v>
      </c>
      <c r="Q2010" s="62">
        <f t="shared" si="38"/>
        <v>5.3999999999999998E-5</v>
      </c>
      <c r="R2010" s="62">
        <f t="shared" si="37"/>
        <v>2.02E-4</v>
      </c>
    </row>
    <row r="2011" spans="1:18" outlineLevel="4">
      <c r="A2011" s="59">
        <v>2010</v>
      </c>
      <c r="B2011" s="59">
        <v>5</v>
      </c>
      <c r="C2011" s="59" t="s">
        <v>3677</v>
      </c>
      <c r="D2011" s="59" t="s">
        <v>4024</v>
      </c>
      <c r="E2011" s="59" t="s">
        <v>2087</v>
      </c>
      <c r="F2011" s="59" t="s">
        <v>2088</v>
      </c>
      <c r="G2011" s="59" t="s">
        <v>24</v>
      </c>
      <c r="H2011" s="59" t="s">
        <v>40</v>
      </c>
      <c r="I2011" s="59" t="s">
        <v>2280</v>
      </c>
      <c r="J2011" s="59"/>
      <c r="K2011" s="59" t="s">
        <v>2414</v>
      </c>
      <c r="L2011" s="59" t="s">
        <v>2413</v>
      </c>
      <c r="M2011" s="59" t="s">
        <v>2298</v>
      </c>
      <c r="N2011" s="59" t="s">
        <v>22</v>
      </c>
      <c r="O2011" s="60">
        <v>1658493.3631500001</v>
      </c>
      <c r="P2011" s="61">
        <v>1634113.51</v>
      </c>
      <c r="Q2011" s="62">
        <f t="shared" si="38"/>
        <v>4.8000000000000001E-5</v>
      </c>
      <c r="R2011" s="62">
        <f t="shared" si="37"/>
        <v>1.7799999999999999E-4</v>
      </c>
    </row>
    <row r="2012" spans="1:18" outlineLevel="4">
      <c r="A2012" s="59">
        <v>2011</v>
      </c>
      <c r="B2012" s="59">
        <v>5</v>
      </c>
      <c r="C2012" s="59" t="s">
        <v>3677</v>
      </c>
      <c r="D2012" s="59" t="s">
        <v>4025</v>
      </c>
      <c r="E2012" s="59" t="s">
        <v>2087</v>
      </c>
      <c r="F2012" s="59" t="s">
        <v>2088</v>
      </c>
      <c r="G2012" s="59" t="s">
        <v>24</v>
      </c>
      <c r="H2012" s="59" t="s">
        <v>40</v>
      </c>
      <c r="I2012" s="59" t="s">
        <v>2280</v>
      </c>
      <c r="J2012" s="59"/>
      <c r="K2012" s="59" t="s">
        <v>2339</v>
      </c>
      <c r="L2012" s="59" t="s">
        <v>2338</v>
      </c>
      <c r="M2012" s="59" t="s">
        <v>2340</v>
      </c>
      <c r="N2012" s="59" t="s">
        <v>22</v>
      </c>
      <c r="O2012" s="60">
        <v>846049.91374300001</v>
      </c>
      <c r="P2012" s="61">
        <v>1582451.76</v>
      </c>
      <c r="Q2012" s="62">
        <f t="shared" si="38"/>
        <v>4.6E-5</v>
      </c>
      <c r="R2012" s="62">
        <f t="shared" si="37"/>
        <v>1.73E-4</v>
      </c>
    </row>
    <row r="2013" spans="1:18" outlineLevel="4">
      <c r="A2013" s="59">
        <v>2012</v>
      </c>
      <c r="B2013" s="59">
        <v>5</v>
      </c>
      <c r="C2013" s="59" t="s">
        <v>3677</v>
      </c>
      <c r="D2013" s="59" t="s">
        <v>4026</v>
      </c>
      <c r="E2013" s="59" t="s">
        <v>2087</v>
      </c>
      <c r="F2013" s="59" t="s">
        <v>2088</v>
      </c>
      <c r="G2013" s="59" t="s">
        <v>24</v>
      </c>
      <c r="H2013" s="59" t="s">
        <v>40</v>
      </c>
      <c r="I2013" s="59" t="s">
        <v>2280</v>
      </c>
      <c r="J2013" s="59"/>
      <c r="K2013" s="59" t="s">
        <v>4027</v>
      </c>
      <c r="L2013" s="59" t="s">
        <v>4028</v>
      </c>
      <c r="M2013" s="59" t="s">
        <v>62</v>
      </c>
      <c r="N2013" s="59" t="s">
        <v>22</v>
      </c>
      <c r="O2013" s="60">
        <v>1263834.9254640001</v>
      </c>
      <c r="P2013" s="61">
        <v>1545670.11</v>
      </c>
      <c r="Q2013" s="62">
        <f t="shared" si="38"/>
        <v>4.5000000000000003E-5</v>
      </c>
      <c r="R2013" s="62">
        <f t="shared" si="37"/>
        <v>1.6899999999999999E-4</v>
      </c>
    </row>
    <row r="2014" spans="1:18" outlineLevel="4">
      <c r="A2014" s="59">
        <v>2013</v>
      </c>
      <c r="B2014" s="59">
        <v>5</v>
      </c>
      <c r="C2014" s="59" t="s">
        <v>3677</v>
      </c>
      <c r="D2014" s="59" t="s">
        <v>4029</v>
      </c>
      <c r="E2014" s="59" t="s">
        <v>2087</v>
      </c>
      <c r="F2014" s="59" t="s">
        <v>2088</v>
      </c>
      <c r="G2014" s="59" t="s">
        <v>24</v>
      </c>
      <c r="H2014" s="59" t="s">
        <v>40</v>
      </c>
      <c r="I2014" s="59" t="s">
        <v>2280</v>
      </c>
      <c r="J2014" s="59"/>
      <c r="K2014" s="59" t="s">
        <v>4030</v>
      </c>
      <c r="L2014" s="59" t="s">
        <v>4031</v>
      </c>
      <c r="M2014" s="59" t="s">
        <v>4032</v>
      </c>
      <c r="N2014" s="59" t="s">
        <v>22</v>
      </c>
      <c r="O2014" s="60">
        <v>443219.16690399998</v>
      </c>
      <c r="P2014" s="61">
        <v>1492673.51</v>
      </c>
      <c r="Q2014" s="62">
        <f t="shared" si="38"/>
        <v>4.3999999999999999E-5</v>
      </c>
      <c r="R2014" s="62">
        <f t="shared" si="37"/>
        <v>1.63E-4</v>
      </c>
    </row>
    <row r="2015" spans="1:18" outlineLevel="4">
      <c r="A2015" s="59">
        <v>2014</v>
      </c>
      <c r="B2015" s="59">
        <v>5</v>
      </c>
      <c r="C2015" s="59" t="s">
        <v>3677</v>
      </c>
      <c r="D2015" s="59" t="s">
        <v>4033</v>
      </c>
      <c r="E2015" s="59" t="s">
        <v>2087</v>
      </c>
      <c r="F2015" s="59" t="s">
        <v>2088</v>
      </c>
      <c r="G2015" s="59" t="s">
        <v>24</v>
      </c>
      <c r="H2015" s="59" t="s">
        <v>40</v>
      </c>
      <c r="I2015" s="59" t="s">
        <v>2280</v>
      </c>
      <c r="J2015" s="59"/>
      <c r="K2015" s="59" t="s">
        <v>2379</v>
      </c>
      <c r="L2015" s="59" t="s">
        <v>2378</v>
      </c>
      <c r="M2015" s="59" t="s">
        <v>2380</v>
      </c>
      <c r="N2015" s="59" t="s">
        <v>22</v>
      </c>
      <c r="O2015" s="60">
        <v>397028.30324500002</v>
      </c>
      <c r="P2015" s="61">
        <v>1482622.79</v>
      </c>
      <c r="Q2015" s="62">
        <f t="shared" si="38"/>
        <v>4.3000000000000002E-5</v>
      </c>
      <c r="R2015" s="62">
        <f t="shared" si="37"/>
        <v>1.6200000000000001E-4</v>
      </c>
    </row>
    <row r="2016" spans="1:18" outlineLevel="4">
      <c r="A2016" s="59">
        <v>2015</v>
      </c>
      <c r="B2016" s="59">
        <v>5</v>
      </c>
      <c r="C2016" s="59" t="s">
        <v>3677</v>
      </c>
      <c r="D2016" s="59" t="s">
        <v>4034</v>
      </c>
      <c r="E2016" s="59" t="s">
        <v>2087</v>
      </c>
      <c r="F2016" s="59" t="s">
        <v>2088</v>
      </c>
      <c r="G2016" s="59" t="s">
        <v>24</v>
      </c>
      <c r="H2016" s="59" t="s">
        <v>40</v>
      </c>
      <c r="I2016" s="59" t="s">
        <v>2280</v>
      </c>
      <c r="J2016" s="59"/>
      <c r="K2016" s="59" t="s">
        <v>2317</v>
      </c>
      <c r="L2016" s="59" t="s">
        <v>2316</v>
      </c>
      <c r="M2016" s="59" t="s">
        <v>2153</v>
      </c>
      <c r="N2016" s="59" t="s">
        <v>22</v>
      </c>
      <c r="O2016" s="60">
        <v>572790.57067499997</v>
      </c>
      <c r="P2016" s="61">
        <v>1441255.63</v>
      </c>
      <c r="Q2016" s="62">
        <f t="shared" si="38"/>
        <v>4.1999999999999998E-5</v>
      </c>
      <c r="R2016" s="62">
        <f t="shared" si="37"/>
        <v>1.5699999999999999E-4</v>
      </c>
    </row>
    <row r="2017" spans="1:18" outlineLevel="4">
      <c r="A2017" s="59">
        <v>2016</v>
      </c>
      <c r="B2017" s="59">
        <v>5</v>
      </c>
      <c r="C2017" s="59" t="s">
        <v>3677</v>
      </c>
      <c r="D2017" s="59" t="s">
        <v>4035</v>
      </c>
      <c r="E2017" s="59" t="s">
        <v>2087</v>
      </c>
      <c r="F2017" s="59" t="s">
        <v>2088</v>
      </c>
      <c r="G2017" s="59" t="s">
        <v>24</v>
      </c>
      <c r="H2017" s="59" t="s">
        <v>40</v>
      </c>
      <c r="I2017" s="59" t="s">
        <v>2280</v>
      </c>
      <c r="J2017" s="59"/>
      <c r="K2017" s="59" t="s">
        <v>2489</v>
      </c>
      <c r="L2017" s="59" t="s">
        <v>2488</v>
      </c>
      <c r="M2017" s="59" t="s">
        <v>2490</v>
      </c>
      <c r="N2017" s="59" t="s">
        <v>22</v>
      </c>
      <c r="O2017" s="60">
        <v>595458.73686499998</v>
      </c>
      <c r="P2017" s="61">
        <v>1013768.5</v>
      </c>
      <c r="Q2017" s="62">
        <f t="shared" si="38"/>
        <v>3.0000000000000001E-5</v>
      </c>
      <c r="R2017" s="62">
        <f t="shared" si="37"/>
        <v>1.11E-4</v>
      </c>
    </row>
    <row r="2018" spans="1:18" outlineLevel="4">
      <c r="A2018" s="59">
        <v>2017</v>
      </c>
      <c r="B2018" s="59">
        <v>5</v>
      </c>
      <c r="C2018" s="59" t="s">
        <v>3677</v>
      </c>
      <c r="D2018" s="59" t="s">
        <v>4036</v>
      </c>
      <c r="E2018" s="59" t="s">
        <v>2087</v>
      </c>
      <c r="F2018" s="59" t="s">
        <v>2088</v>
      </c>
      <c r="G2018" s="59" t="s">
        <v>24</v>
      </c>
      <c r="H2018" s="59" t="s">
        <v>40</v>
      </c>
      <c r="I2018" s="59" t="s">
        <v>2280</v>
      </c>
      <c r="J2018" s="59"/>
      <c r="K2018" s="59" t="s">
        <v>2442</v>
      </c>
      <c r="L2018" s="59" t="s">
        <v>2441</v>
      </c>
      <c r="M2018" s="59" t="s">
        <v>2139</v>
      </c>
      <c r="N2018" s="59" t="s">
        <v>22</v>
      </c>
      <c r="O2018" s="60">
        <v>746862.22731400002</v>
      </c>
      <c r="P2018" s="61">
        <v>940971.72</v>
      </c>
      <c r="Q2018" s="62">
        <f t="shared" si="38"/>
        <v>2.8E-5</v>
      </c>
      <c r="R2018" s="62">
        <f t="shared" si="37"/>
        <v>1.03E-4</v>
      </c>
    </row>
    <row r="2019" spans="1:18" outlineLevel="4">
      <c r="A2019" s="59">
        <v>2018</v>
      </c>
      <c r="B2019" s="59">
        <v>5</v>
      </c>
      <c r="C2019" s="59" t="s">
        <v>3677</v>
      </c>
      <c r="D2019" s="59" t="s">
        <v>4037</v>
      </c>
      <c r="E2019" s="59" t="s">
        <v>2087</v>
      </c>
      <c r="F2019" s="59" t="s">
        <v>2088</v>
      </c>
      <c r="G2019" s="59" t="s">
        <v>24</v>
      </c>
      <c r="H2019" s="59" t="s">
        <v>40</v>
      </c>
      <c r="I2019" s="59" t="s">
        <v>2280</v>
      </c>
      <c r="J2019" s="59"/>
      <c r="K2019" s="59" t="s">
        <v>2463</v>
      </c>
      <c r="L2019" s="59" t="s">
        <v>2462</v>
      </c>
      <c r="M2019" s="59" t="s">
        <v>2139</v>
      </c>
      <c r="N2019" s="59" t="s">
        <v>22</v>
      </c>
      <c r="O2019" s="60">
        <v>1051133.403865</v>
      </c>
      <c r="P2019" s="61">
        <v>856673.72</v>
      </c>
      <c r="Q2019" s="62">
        <f t="shared" si="38"/>
        <v>2.5000000000000001E-5</v>
      </c>
      <c r="R2019" s="62">
        <f t="shared" si="37"/>
        <v>9.3999999999999994E-5</v>
      </c>
    </row>
    <row r="2020" spans="1:18" outlineLevel="4">
      <c r="A2020" s="59">
        <v>2019</v>
      </c>
      <c r="B2020" s="59">
        <v>5</v>
      </c>
      <c r="C2020" s="59" t="s">
        <v>3677</v>
      </c>
      <c r="D2020" s="59" t="s">
        <v>4038</v>
      </c>
      <c r="E2020" s="59" t="s">
        <v>2087</v>
      </c>
      <c r="F2020" s="59" t="s">
        <v>2088</v>
      </c>
      <c r="G2020" s="59" t="s">
        <v>24</v>
      </c>
      <c r="H2020" s="59" t="s">
        <v>40</v>
      </c>
      <c r="I2020" s="59" t="s">
        <v>2280</v>
      </c>
      <c r="J2020" s="59"/>
      <c r="K2020" s="59" t="s">
        <v>4039</v>
      </c>
      <c r="L2020" s="59" t="s">
        <v>4040</v>
      </c>
      <c r="M2020" s="59" t="s">
        <v>3400</v>
      </c>
      <c r="N2020" s="59" t="s">
        <v>22</v>
      </c>
      <c r="O2020" s="60">
        <v>551103.055161</v>
      </c>
      <c r="P2020" s="61">
        <v>737375.89</v>
      </c>
      <c r="Q2020" s="62">
        <f t="shared" si="38"/>
        <v>2.1999999999999999E-5</v>
      </c>
      <c r="R2020" s="62">
        <f t="shared" si="37"/>
        <v>8.1000000000000004E-5</v>
      </c>
    </row>
    <row r="2021" spans="1:18" outlineLevel="4">
      <c r="A2021" s="59">
        <v>2020</v>
      </c>
      <c r="B2021" s="59">
        <v>5</v>
      </c>
      <c r="C2021" s="59" t="s">
        <v>3677</v>
      </c>
      <c r="D2021" s="59" t="s">
        <v>4041</v>
      </c>
      <c r="E2021" s="59" t="s">
        <v>2087</v>
      </c>
      <c r="F2021" s="59" t="s">
        <v>2088</v>
      </c>
      <c r="G2021" s="59" t="s">
        <v>24</v>
      </c>
      <c r="H2021" s="59" t="s">
        <v>40</v>
      </c>
      <c r="I2021" s="59" t="s">
        <v>2280</v>
      </c>
      <c r="J2021" s="59"/>
      <c r="K2021" s="59" t="s">
        <v>4042</v>
      </c>
      <c r="L2021" s="59" t="s">
        <v>4043</v>
      </c>
      <c r="M2021" s="59" t="s">
        <v>56</v>
      </c>
      <c r="N2021" s="59" t="s">
        <v>22</v>
      </c>
      <c r="O2021" s="60">
        <v>513437.186583</v>
      </c>
      <c r="P2021" s="61">
        <v>667365.66</v>
      </c>
      <c r="Q2021" s="62">
        <f t="shared" si="38"/>
        <v>2.0000000000000002E-5</v>
      </c>
      <c r="R2021" s="62">
        <f t="shared" si="37"/>
        <v>7.2999999999999999E-5</v>
      </c>
    </row>
    <row r="2022" spans="1:18" outlineLevel="4">
      <c r="A2022" s="59">
        <v>2021</v>
      </c>
      <c r="B2022" s="59">
        <v>5</v>
      </c>
      <c r="C2022" s="59" t="s">
        <v>3677</v>
      </c>
      <c r="D2022" s="59" t="s">
        <v>4044</v>
      </c>
      <c r="E2022" s="59" t="s">
        <v>2087</v>
      </c>
      <c r="F2022" s="59" t="s">
        <v>2088</v>
      </c>
      <c r="G2022" s="59" t="s">
        <v>24</v>
      </c>
      <c r="H2022" s="59" t="s">
        <v>40</v>
      </c>
      <c r="I2022" s="59" t="s">
        <v>2280</v>
      </c>
      <c r="J2022" s="59"/>
      <c r="K2022" s="59" t="s">
        <v>2396</v>
      </c>
      <c r="L2022" s="59" t="s">
        <v>2395</v>
      </c>
      <c r="M2022" s="59" t="s">
        <v>2301</v>
      </c>
      <c r="N2022" s="59" t="s">
        <v>22</v>
      </c>
      <c r="O2022" s="60">
        <v>160905.09796099999</v>
      </c>
      <c r="P2022" s="61">
        <v>551952.76</v>
      </c>
      <c r="Q2022" s="62">
        <f t="shared" si="38"/>
        <v>1.5999999999999999E-5</v>
      </c>
      <c r="R2022" s="62">
        <f t="shared" si="37"/>
        <v>6.0000000000000002E-5</v>
      </c>
    </row>
    <row r="2023" spans="1:18" outlineLevel="4">
      <c r="A2023" s="59">
        <v>2022</v>
      </c>
      <c r="B2023" s="59">
        <v>5</v>
      </c>
      <c r="C2023" s="59" t="s">
        <v>3677</v>
      </c>
      <c r="D2023" s="59" t="s">
        <v>4045</v>
      </c>
      <c r="E2023" s="59" t="s">
        <v>2087</v>
      </c>
      <c r="F2023" s="59" t="s">
        <v>2088</v>
      </c>
      <c r="G2023" s="59" t="s">
        <v>24</v>
      </c>
      <c r="H2023" s="59" t="s">
        <v>40</v>
      </c>
      <c r="I2023" s="59" t="s">
        <v>2280</v>
      </c>
      <c r="J2023" s="59"/>
      <c r="K2023" s="59" t="s">
        <v>2527</v>
      </c>
      <c r="L2023" s="59" t="s">
        <v>2526</v>
      </c>
      <c r="M2023" s="59" t="s">
        <v>98</v>
      </c>
      <c r="N2023" s="59" t="s">
        <v>22</v>
      </c>
      <c r="O2023" s="60">
        <v>502161.10836000001</v>
      </c>
      <c r="P2023" s="61">
        <v>478423.95</v>
      </c>
      <c r="Q2023" s="62">
        <f t="shared" si="38"/>
        <v>1.4E-5</v>
      </c>
      <c r="R2023" s="62">
        <f t="shared" si="37"/>
        <v>5.1999999999999997E-5</v>
      </c>
    </row>
    <row r="2024" spans="1:18" outlineLevel="4">
      <c r="A2024" s="59">
        <v>2023</v>
      </c>
      <c r="B2024" s="59">
        <v>5</v>
      </c>
      <c r="C2024" s="59" t="s">
        <v>3677</v>
      </c>
      <c r="D2024" s="59" t="s">
        <v>4046</v>
      </c>
      <c r="E2024" s="59" t="s">
        <v>2087</v>
      </c>
      <c r="F2024" s="59" t="s">
        <v>2088</v>
      </c>
      <c r="G2024" s="59" t="s">
        <v>24</v>
      </c>
      <c r="H2024" s="59" t="s">
        <v>40</v>
      </c>
      <c r="I2024" s="59" t="s">
        <v>2280</v>
      </c>
      <c r="J2024" s="59"/>
      <c r="K2024" s="59" t="s">
        <v>4047</v>
      </c>
      <c r="L2024" s="59" t="s">
        <v>4048</v>
      </c>
      <c r="M2024" s="59" t="s">
        <v>101</v>
      </c>
      <c r="N2024" s="59" t="s">
        <v>22</v>
      </c>
      <c r="O2024" s="60">
        <v>479499.511986</v>
      </c>
      <c r="P2024" s="61">
        <v>461949.83</v>
      </c>
      <c r="Q2024" s="62">
        <f t="shared" si="38"/>
        <v>1.4E-5</v>
      </c>
      <c r="R2024" s="62">
        <f t="shared" si="37"/>
        <v>5.0000000000000002E-5</v>
      </c>
    </row>
    <row r="2025" spans="1:18" outlineLevel="4">
      <c r="A2025" s="59">
        <v>2024</v>
      </c>
      <c r="B2025" s="59">
        <v>5</v>
      </c>
      <c r="C2025" s="59" t="s">
        <v>3677</v>
      </c>
      <c r="D2025" s="59" t="s">
        <v>4049</v>
      </c>
      <c r="E2025" s="59" t="s">
        <v>2087</v>
      </c>
      <c r="F2025" s="59" t="s">
        <v>2088</v>
      </c>
      <c r="G2025" s="59" t="s">
        <v>24</v>
      </c>
      <c r="H2025" s="59" t="s">
        <v>40</v>
      </c>
      <c r="I2025" s="59" t="s">
        <v>2280</v>
      </c>
      <c r="J2025" s="59"/>
      <c r="K2025" s="59" t="s">
        <v>2556</v>
      </c>
      <c r="L2025" s="59" t="s">
        <v>2555</v>
      </c>
      <c r="M2025" s="59" t="s">
        <v>2557</v>
      </c>
      <c r="N2025" s="59" t="s">
        <v>22</v>
      </c>
      <c r="O2025" s="60">
        <v>295903.41730600002</v>
      </c>
      <c r="P2025" s="61">
        <v>397013.62</v>
      </c>
      <c r="Q2025" s="62">
        <f t="shared" si="38"/>
        <v>1.2E-5</v>
      </c>
      <c r="R2025" s="62">
        <f t="shared" si="37"/>
        <v>4.3000000000000002E-5</v>
      </c>
    </row>
    <row r="2026" spans="1:18" outlineLevel="4">
      <c r="A2026" s="59">
        <v>2025</v>
      </c>
      <c r="B2026" s="59">
        <v>5</v>
      </c>
      <c r="C2026" s="59" t="s">
        <v>3677</v>
      </c>
      <c r="D2026" s="59" t="s">
        <v>4050</v>
      </c>
      <c r="E2026" s="59" t="s">
        <v>2087</v>
      </c>
      <c r="F2026" s="59" t="s">
        <v>2088</v>
      </c>
      <c r="G2026" s="59" t="s">
        <v>24</v>
      </c>
      <c r="H2026" s="59" t="s">
        <v>40</v>
      </c>
      <c r="I2026" s="59" t="s">
        <v>2280</v>
      </c>
      <c r="J2026" s="59"/>
      <c r="K2026" s="59" t="s">
        <v>2531</v>
      </c>
      <c r="L2026" s="59" t="s">
        <v>2530</v>
      </c>
      <c r="M2026" s="59" t="s">
        <v>2178</v>
      </c>
      <c r="N2026" s="59" t="s">
        <v>22</v>
      </c>
      <c r="O2026" s="60">
        <v>234350.95967000001</v>
      </c>
      <c r="P2026" s="61">
        <v>274940.55</v>
      </c>
      <c r="Q2026" s="62">
        <f t="shared" si="38"/>
        <v>7.9999999999999996E-6</v>
      </c>
      <c r="R2026" s="62">
        <f t="shared" si="37"/>
        <v>3.0000000000000001E-5</v>
      </c>
    </row>
    <row r="2027" spans="1:18" outlineLevel="4">
      <c r="A2027" s="59">
        <v>2026</v>
      </c>
      <c r="B2027" s="59">
        <v>5</v>
      </c>
      <c r="C2027" s="59" t="s">
        <v>3677</v>
      </c>
      <c r="D2027" s="59" t="s">
        <v>4051</v>
      </c>
      <c r="E2027" s="59" t="s">
        <v>2087</v>
      </c>
      <c r="F2027" s="59" t="s">
        <v>2088</v>
      </c>
      <c r="G2027" s="59" t="s">
        <v>24</v>
      </c>
      <c r="H2027" s="59" t="s">
        <v>40</v>
      </c>
      <c r="I2027" s="59" t="s">
        <v>2280</v>
      </c>
      <c r="J2027" s="59"/>
      <c r="K2027" s="59" t="s">
        <v>2400</v>
      </c>
      <c r="L2027" s="59" t="s">
        <v>2399</v>
      </c>
      <c r="M2027" s="59" t="s">
        <v>2136</v>
      </c>
      <c r="N2027" s="59" t="s">
        <v>22</v>
      </c>
      <c r="O2027" s="60">
        <v>111823.700717</v>
      </c>
      <c r="P2027" s="61">
        <v>228187.44</v>
      </c>
      <c r="Q2027" s="62">
        <f t="shared" si="38"/>
        <v>6.9999999999999999E-6</v>
      </c>
      <c r="R2027" s="62">
        <f t="shared" si="37"/>
        <v>2.5000000000000001E-5</v>
      </c>
    </row>
    <row r="2028" spans="1:18" outlineLevel="4">
      <c r="A2028" s="59">
        <v>2027</v>
      </c>
      <c r="B2028" s="59">
        <v>5</v>
      </c>
      <c r="C2028" s="59" t="s">
        <v>3677</v>
      </c>
      <c r="D2028" s="59" t="s">
        <v>4052</v>
      </c>
      <c r="E2028" s="59" t="s">
        <v>2087</v>
      </c>
      <c r="F2028" s="59" t="s">
        <v>2088</v>
      </c>
      <c r="G2028" s="59" t="s">
        <v>24</v>
      </c>
      <c r="H2028" s="59" t="s">
        <v>40</v>
      </c>
      <c r="I2028" s="59" t="s">
        <v>2280</v>
      </c>
      <c r="J2028" s="59"/>
      <c r="K2028" s="59" t="s">
        <v>2504</v>
      </c>
      <c r="L2028" s="59" t="s">
        <v>2503</v>
      </c>
      <c r="M2028" s="59" t="s">
        <v>115</v>
      </c>
      <c r="N2028" s="59" t="s">
        <v>22</v>
      </c>
      <c r="O2028" s="60">
        <v>252952.986393</v>
      </c>
      <c r="P2028" s="61">
        <v>223585.14</v>
      </c>
      <c r="Q2028" s="62">
        <f t="shared" si="38"/>
        <v>6.9999999999999999E-6</v>
      </c>
      <c r="R2028" s="62">
        <f t="shared" si="37"/>
        <v>2.4000000000000001E-5</v>
      </c>
    </row>
    <row r="2029" spans="1:18" outlineLevel="4">
      <c r="A2029" s="59">
        <v>2028</v>
      </c>
      <c r="B2029" s="59">
        <v>5</v>
      </c>
      <c r="C2029" s="59" t="s">
        <v>3677</v>
      </c>
      <c r="D2029" s="59" t="s">
        <v>4053</v>
      </c>
      <c r="E2029" s="59" t="s">
        <v>2087</v>
      </c>
      <c r="F2029" s="59" t="s">
        <v>2088</v>
      </c>
      <c r="G2029" s="59" t="s">
        <v>24</v>
      </c>
      <c r="H2029" s="59" t="s">
        <v>40</v>
      </c>
      <c r="I2029" s="59" t="s">
        <v>2280</v>
      </c>
      <c r="J2029" s="59"/>
      <c r="K2029" s="59" t="s">
        <v>4054</v>
      </c>
      <c r="L2029" s="59" t="s">
        <v>4055</v>
      </c>
      <c r="M2029" s="59" t="s">
        <v>2146</v>
      </c>
      <c r="N2029" s="59" t="s">
        <v>22</v>
      </c>
      <c r="O2029" s="60">
        <v>160906.22871200001</v>
      </c>
      <c r="P2029" s="61">
        <v>211366.42</v>
      </c>
      <c r="Q2029" s="62">
        <f t="shared" si="38"/>
        <v>6.0000000000000002E-6</v>
      </c>
      <c r="R2029" s="62">
        <f t="shared" si="37"/>
        <v>2.3E-5</v>
      </c>
    </row>
    <row r="2030" spans="1:18" outlineLevel="4">
      <c r="A2030" s="59">
        <v>2029</v>
      </c>
      <c r="B2030" s="59">
        <v>5</v>
      </c>
      <c r="C2030" s="59" t="s">
        <v>3677</v>
      </c>
      <c r="D2030" s="59" t="s">
        <v>4056</v>
      </c>
      <c r="E2030" s="59" t="s">
        <v>2087</v>
      </c>
      <c r="F2030" s="59" t="s">
        <v>2088</v>
      </c>
      <c r="G2030" s="59" t="s">
        <v>24</v>
      </c>
      <c r="H2030" s="59" t="s">
        <v>40</v>
      </c>
      <c r="I2030" s="59" t="s">
        <v>2280</v>
      </c>
      <c r="J2030" s="59"/>
      <c r="K2030" s="59" t="s">
        <v>2303</v>
      </c>
      <c r="L2030" s="59" t="s">
        <v>2302</v>
      </c>
      <c r="M2030" s="59" t="s">
        <v>2304</v>
      </c>
      <c r="N2030" s="59" t="s">
        <v>22</v>
      </c>
      <c r="O2030" s="60">
        <v>131988.391004</v>
      </c>
      <c r="P2030" s="61">
        <v>155218.35</v>
      </c>
      <c r="Q2030" s="62">
        <f t="shared" si="38"/>
        <v>5.0000000000000004E-6</v>
      </c>
      <c r="R2030" s="62">
        <f t="shared" si="37"/>
        <v>1.7E-5</v>
      </c>
    </row>
    <row r="2031" spans="1:18" outlineLevel="4">
      <c r="A2031" s="59">
        <v>2030</v>
      </c>
      <c r="B2031" s="59">
        <v>5</v>
      </c>
      <c r="C2031" s="59" t="s">
        <v>3677</v>
      </c>
      <c r="D2031" s="59" t="s">
        <v>4057</v>
      </c>
      <c r="E2031" s="59" t="s">
        <v>2087</v>
      </c>
      <c r="F2031" s="59" t="s">
        <v>2088</v>
      </c>
      <c r="G2031" s="59" t="s">
        <v>24</v>
      </c>
      <c r="H2031" s="59" t="s">
        <v>40</v>
      </c>
      <c r="I2031" s="59" t="s">
        <v>2280</v>
      </c>
      <c r="J2031" s="59"/>
      <c r="K2031" s="59" t="s">
        <v>2394</v>
      </c>
      <c r="L2031" s="59" t="s">
        <v>2393</v>
      </c>
      <c r="M2031" s="59" t="s">
        <v>185</v>
      </c>
      <c r="N2031" s="59" t="s">
        <v>22</v>
      </c>
      <c r="O2031" s="60">
        <v>74866.779685999994</v>
      </c>
      <c r="P2031" s="61">
        <v>140614.79</v>
      </c>
      <c r="Q2031" s="62">
        <f t="shared" si="38"/>
        <v>3.9999999999999998E-6</v>
      </c>
      <c r="R2031" s="62">
        <f t="shared" si="37"/>
        <v>1.5E-5</v>
      </c>
    </row>
    <row r="2032" spans="1:18" outlineLevel="4">
      <c r="A2032" s="59">
        <v>2031</v>
      </c>
      <c r="B2032" s="59">
        <v>5</v>
      </c>
      <c r="C2032" s="59" t="s">
        <v>3677</v>
      </c>
      <c r="D2032" s="59" t="s">
        <v>4058</v>
      </c>
      <c r="E2032" s="59" t="s">
        <v>2087</v>
      </c>
      <c r="F2032" s="59" t="s">
        <v>2088</v>
      </c>
      <c r="G2032" s="59" t="s">
        <v>24</v>
      </c>
      <c r="H2032" s="59" t="s">
        <v>40</v>
      </c>
      <c r="I2032" s="59" t="s">
        <v>2280</v>
      </c>
      <c r="J2032" s="59"/>
      <c r="K2032" s="59" t="s">
        <v>2521</v>
      </c>
      <c r="L2032" s="59" t="s">
        <v>2520</v>
      </c>
      <c r="M2032" s="59" t="s">
        <v>2320</v>
      </c>
      <c r="N2032" s="59" t="s">
        <v>22</v>
      </c>
      <c r="O2032" s="60">
        <v>96261.938542000004</v>
      </c>
      <c r="P2032" s="61">
        <v>110422.07</v>
      </c>
      <c r="Q2032" s="62">
        <f t="shared" si="38"/>
        <v>3.0000000000000001E-6</v>
      </c>
      <c r="R2032" s="62">
        <f t="shared" si="37"/>
        <v>1.2E-5</v>
      </c>
    </row>
    <row r="2033" spans="1:18" outlineLevel="4">
      <c r="A2033" s="59">
        <v>2032</v>
      </c>
      <c r="B2033" s="59">
        <v>5</v>
      </c>
      <c r="C2033" s="59" t="s">
        <v>3677</v>
      </c>
      <c r="D2033" s="59" t="s">
        <v>4059</v>
      </c>
      <c r="E2033" s="59" t="s">
        <v>2087</v>
      </c>
      <c r="F2033" s="59" t="s">
        <v>2088</v>
      </c>
      <c r="G2033" s="59" t="s">
        <v>24</v>
      </c>
      <c r="H2033" s="59" t="s">
        <v>40</v>
      </c>
      <c r="I2033" s="59" t="s">
        <v>2280</v>
      </c>
      <c r="J2033" s="59"/>
      <c r="K2033" s="59" t="s">
        <v>2342</v>
      </c>
      <c r="L2033" s="59" t="s">
        <v>2341</v>
      </c>
      <c r="M2033" s="59" t="s">
        <v>2110</v>
      </c>
      <c r="N2033" s="59" t="s">
        <v>22</v>
      </c>
      <c r="O2033" s="60">
        <v>76655.953397000005</v>
      </c>
      <c r="P2033" s="61">
        <v>109119.75</v>
      </c>
      <c r="Q2033" s="62">
        <f t="shared" si="38"/>
        <v>3.0000000000000001E-6</v>
      </c>
      <c r="R2033" s="62">
        <f t="shared" si="37"/>
        <v>1.2E-5</v>
      </c>
    </row>
    <row r="2034" spans="1:18" outlineLevel="4">
      <c r="A2034" s="59">
        <v>2033</v>
      </c>
      <c r="B2034" s="59">
        <v>5</v>
      </c>
      <c r="C2034" s="59" t="s">
        <v>3677</v>
      </c>
      <c r="D2034" s="59" t="s">
        <v>4060</v>
      </c>
      <c r="E2034" s="59" t="s">
        <v>2087</v>
      </c>
      <c r="F2034" s="59" t="s">
        <v>2088</v>
      </c>
      <c r="G2034" s="59" t="s">
        <v>24</v>
      </c>
      <c r="H2034" s="59" t="s">
        <v>40</v>
      </c>
      <c r="I2034" s="59" t="s">
        <v>2280</v>
      </c>
      <c r="J2034" s="59"/>
      <c r="K2034" s="59" t="s">
        <v>4061</v>
      </c>
      <c r="L2034" s="59" t="s">
        <v>4062</v>
      </c>
      <c r="M2034" s="59" t="s">
        <v>115</v>
      </c>
      <c r="N2034" s="59" t="s">
        <v>22</v>
      </c>
      <c r="O2034" s="60">
        <v>93061.139603000003</v>
      </c>
      <c r="P2034" s="61">
        <v>85020.66</v>
      </c>
      <c r="Q2034" s="62">
        <f t="shared" si="38"/>
        <v>1.9999999999999999E-6</v>
      </c>
      <c r="R2034" s="62">
        <f t="shared" si="37"/>
        <v>9.0000000000000002E-6</v>
      </c>
    </row>
    <row r="2035" spans="1:18" outlineLevel="4">
      <c r="A2035" s="59">
        <v>2034</v>
      </c>
      <c r="B2035" s="59">
        <v>5</v>
      </c>
      <c r="C2035" s="59" t="s">
        <v>3677</v>
      </c>
      <c r="D2035" s="59" t="s">
        <v>4063</v>
      </c>
      <c r="E2035" s="59" t="s">
        <v>2087</v>
      </c>
      <c r="F2035" s="59" t="s">
        <v>2088</v>
      </c>
      <c r="G2035" s="59" t="s">
        <v>24</v>
      </c>
      <c r="H2035" s="59" t="s">
        <v>40</v>
      </c>
      <c r="I2035" s="59" t="s">
        <v>2280</v>
      </c>
      <c r="J2035" s="59"/>
      <c r="K2035" s="59" t="s">
        <v>2297</v>
      </c>
      <c r="L2035" s="59" t="s">
        <v>2296</v>
      </c>
      <c r="M2035" s="59" t="s">
        <v>2298</v>
      </c>
      <c r="N2035" s="59" t="s">
        <v>22</v>
      </c>
      <c r="O2035" s="60">
        <v>50811.081421000003</v>
      </c>
      <c r="P2035" s="61">
        <v>80891.240000000005</v>
      </c>
      <c r="Q2035" s="62">
        <f t="shared" si="38"/>
        <v>1.9999999999999999E-6</v>
      </c>
      <c r="R2035" s="62">
        <f t="shared" si="37"/>
        <v>9.0000000000000002E-6</v>
      </c>
    </row>
    <row r="2036" spans="1:18" outlineLevel="4">
      <c r="A2036" s="59">
        <v>2035</v>
      </c>
      <c r="B2036" s="59">
        <v>5</v>
      </c>
      <c r="C2036" s="59" t="s">
        <v>3677</v>
      </c>
      <c r="D2036" s="59" t="s">
        <v>4064</v>
      </c>
      <c r="E2036" s="59" t="s">
        <v>2087</v>
      </c>
      <c r="F2036" s="59" t="s">
        <v>2088</v>
      </c>
      <c r="G2036" s="59" t="s">
        <v>24</v>
      </c>
      <c r="H2036" s="59" t="s">
        <v>40</v>
      </c>
      <c r="I2036" s="59" t="s">
        <v>2280</v>
      </c>
      <c r="J2036" s="59"/>
      <c r="K2036" s="59" t="s">
        <v>2575</v>
      </c>
      <c r="L2036" s="59" t="s">
        <v>2574</v>
      </c>
      <c r="M2036" s="59" t="s">
        <v>112</v>
      </c>
      <c r="N2036" s="59" t="s">
        <v>22</v>
      </c>
      <c r="O2036" s="60">
        <v>47029.917861000002</v>
      </c>
      <c r="P2036" s="61">
        <v>65846.59</v>
      </c>
      <c r="Q2036" s="62">
        <f t="shared" si="38"/>
        <v>1.9999999999999999E-6</v>
      </c>
      <c r="R2036" s="62">
        <f t="shared" si="37"/>
        <v>6.9999999999999999E-6</v>
      </c>
    </row>
    <row r="2037" spans="1:18" outlineLevel="4">
      <c r="A2037" s="59">
        <v>2036</v>
      </c>
      <c r="B2037" s="59">
        <v>5</v>
      </c>
      <c r="C2037" s="59" t="s">
        <v>3677</v>
      </c>
      <c r="D2037" s="59" t="s">
        <v>4065</v>
      </c>
      <c r="E2037" s="59" t="s">
        <v>2087</v>
      </c>
      <c r="F2037" s="59" t="s">
        <v>2088</v>
      </c>
      <c r="G2037" s="59" t="s">
        <v>24</v>
      </c>
      <c r="H2037" s="59" t="s">
        <v>40</v>
      </c>
      <c r="I2037" s="59" t="s">
        <v>2280</v>
      </c>
      <c r="J2037" s="59"/>
      <c r="K2037" s="59" t="s">
        <v>2346</v>
      </c>
      <c r="L2037" s="59" t="s">
        <v>2345</v>
      </c>
      <c r="M2037" s="59" t="s">
        <v>2298</v>
      </c>
      <c r="N2037" s="59" t="s">
        <v>22</v>
      </c>
      <c r="O2037" s="60">
        <v>14511.733704</v>
      </c>
      <c r="P2037" s="61">
        <v>41139.31</v>
      </c>
      <c r="Q2037" s="62">
        <f t="shared" si="38"/>
        <v>9.9999999999999995E-7</v>
      </c>
      <c r="R2037" s="62">
        <f t="shared" si="37"/>
        <v>3.9999999999999998E-6</v>
      </c>
    </row>
    <row r="2038" spans="1:18" outlineLevel="4">
      <c r="A2038" s="59">
        <v>2037</v>
      </c>
      <c r="B2038" s="59">
        <v>5</v>
      </c>
      <c r="C2038" s="59" t="s">
        <v>3677</v>
      </c>
      <c r="D2038" s="59" t="s">
        <v>4066</v>
      </c>
      <c r="E2038" s="59" t="s">
        <v>2087</v>
      </c>
      <c r="F2038" s="59" t="s">
        <v>2088</v>
      </c>
      <c r="G2038" s="59" t="s">
        <v>24</v>
      </c>
      <c r="H2038" s="59" t="s">
        <v>40</v>
      </c>
      <c r="I2038" s="59" t="s">
        <v>2280</v>
      </c>
      <c r="J2038" s="59"/>
      <c r="K2038" s="59" t="s">
        <v>2475</v>
      </c>
      <c r="L2038" s="59" t="s">
        <v>2474</v>
      </c>
      <c r="M2038" s="59" t="s">
        <v>2436</v>
      </c>
      <c r="N2038" s="59" t="s">
        <v>22</v>
      </c>
      <c r="O2038" s="60">
        <v>25202.273216000001</v>
      </c>
      <c r="P2038" s="61">
        <v>36255.99</v>
      </c>
      <c r="Q2038" s="62">
        <f t="shared" si="38"/>
        <v>9.9999999999999995E-7</v>
      </c>
      <c r="R2038" s="62">
        <f t="shared" si="37"/>
        <v>3.9999999999999998E-6</v>
      </c>
    </row>
    <row r="2039" spans="1:18" outlineLevel="4">
      <c r="A2039" s="59">
        <v>2038</v>
      </c>
      <c r="B2039" s="59">
        <v>5</v>
      </c>
      <c r="C2039" s="59" t="s">
        <v>3677</v>
      </c>
      <c r="D2039" s="59" t="s">
        <v>4067</v>
      </c>
      <c r="E2039" s="59" t="s">
        <v>2087</v>
      </c>
      <c r="F2039" s="59" t="s">
        <v>2088</v>
      </c>
      <c r="G2039" s="59" t="s">
        <v>24</v>
      </c>
      <c r="H2039" s="59" t="s">
        <v>40</v>
      </c>
      <c r="I2039" s="59" t="s">
        <v>2280</v>
      </c>
      <c r="J2039" s="59"/>
      <c r="K2039" s="59" t="s">
        <v>4068</v>
      </c>
      <c r="L2039" s="59" t="s">
        <v>4069</v>
      </c>
      <c r="M2039" s="59" t="s">
        <v>2199</v>
      </c>
      <c r="N2039" s="59" t="s">
        <v>22</v>
      </c>
      <c r="O2039" s="60">
        <v>4119.9464589999998</v>
      </c>
      <c r="P2039" s="61">
        <v>4336.24</v>
      </c>
      <c r="Q2039" s="62">
        <f t="shared" si="38"/>
        <v>0</v>
      </c>
      <c r="R2039" s="62">
        <f t="shared" si="37"/>
        <v>0</v>
      </c>
    </row>
    <row r="2040" spans="1:18" outlineLevel="4">
      <c r="A2040" s="59">
        <v>2039</v>
      </c>
      <c r="B2040" s="59">
        <v>5</v>
      </c>
      <c r="C2040" s="59" t="s">
        <v>3677</v>
      </c>
      <c r="D2040" s="59" t="s">
        <v>4070</v>
      </c>
      <c r="E2040" s="59" t="s">
        <v>2087</v>
      </c>
      <c r="F2040" s="59" t="s">
        <v>2088</v>
      </c>
      <c r="G2040" s="59" t="s">
        <v>19</v>
      </c>
      <c r="H2040" s="59" t="s">
        <v>40</v>
      </c>
      <c r="I2040" s="59" t="s">
        <v>2650</v>
      </c>
      <c r="J2040" s="59"/>
      <c r="K2040" s="59" t="s">
        <v>2651</v>
      </c>
      <c r="L2040" s="59" t="s">
        <v>2652</v>
      </c>
      <c r="M2040" s="59" t="s">
        <v>43</v>
      </c>
      <c r="N2040" s="59" t="s">
        <v>22</v>
      </c>
      <c r="O2040" s="60">
        <v>460094741.18381798</v>
      </c>
      <c r="P2040" s="61">
        <f>SUBTOTAL(9,P2041)</f>
        <v>446015842.10000002</v>
      </c>
      <c r="Q2040" s="62">
        <f t="shared" si="38"/>
        <v>1.3050000000000001E-2</v>
      </c>
      <c r="R2040" s="62">
        <f t="shared" si="37"/>
        <v>4.8697999999999998E-2</v>
      </c>
    </row>
    <row r="2041" spans="1:18" outlineLevel="5">
      <c r="A2041" s="26">
        <v>2040</v>
      </c>
      <c r="B2041" s="26">
        <v>6</v>
      </c>
      <c r="C2041" s="26" t="s">
        <v>3677</v>
      </c>
      <c r="D2041" s="26" t="s">
        <v>4071</v>
      </c>
      <c r="E2041" s="26" t="s">
        <v>2087</v>
      </c>
      <c r="F2041" s="26" t="s">
        <v>2088</v>
      </c>
      <c r="G2041" s="26" t="s">
        <v>24</v>
      </c>
      <c r="H2041" s="26" t="s">
        <v>40</v>
      </c>
      <c r="I2041" s="26" t="s">
        <v>2650</v>
      </c>
      <c r="J2041" s="26"/>
      <c r="K2041" s="26" t="s">
        <v>2654</v>
      </c>
      <c r="L2041" s="26" t="s">
        <v>2655</v>
      </c>
      <c r="M2041" s="26" t="s">
        <v>90</v>
      </c>
      <c r="N2041" s="26" t="s">
        <v>22</v>
      </c>
      <c r="O2041" s="44">
        <f>ROUND(P2041/VLOOKUP(L2041,[1]InvRec31122024!A:K,11,0),6)</f>
        <v>329839702.19343001</v>
      </c>
      <c r="P2041" s="40">
        <v>446015842.10000002</v>
      </c>
      <c r="Q2041" s="39">
        <f t="shared" si="38"/>
        <v>1.3050000000000001E-2</v>
      </c>
      <c r="R2041" s="39">
        <f>P2041/P2040</f>
        <v>1</v>
      </c>
    </row>
    <row r="2042" spans="1:18" outlineLevel="4">
      <c r="A2042" s="59">
        <v>2041</v>
      </c>
      <c r="B2042" s="59">
        <v>5</v>
      </c>
      <c r="C2042" s="59" t="s">
        <v>3677</v>
      </c>
      <c r="D2042" s="59" t="s">
        <v>4072</v>
      </c>
      <c r="E2042" s="59" t="s">
        <v>2087</v>
      </c>
      <c r="F2042" s="59" t="s">
        <v>2088</v>
      </c>
      <c r="G2042" s="59" t="s">
        <v>19</v>
      </c>
      <c r="H2042" s="59" t="s">
        <v>40</v>
      </c>
      <c r="I2042" s="59" t="s">
        <v>2650</v>
      </c>
      <c r="J2042" s="59"/>
      <c r="K2042" s="59" t="s">
        <v>2656</v>
      </c>
      <c r="L2042" s="59" t="s">
        <v>2657</v>
      </c>
      <c r="M2042" s="59" t="s">
        <v>43</v>
      </c>
      <c r="N2042" s="59" t="s">
        <v>22</v>
      </c>
      <c r="O2042" s="60">
        <v>113329401.400374</v>
      </c>
      <c r="P2042" s="61">
        <f>SUBTOTAL(9,P2043)</f>
        <v>150705437.97999999</v>
      </c>
      <c r="Q2042" s="62">
        <f t="shared" si="38"/>
        <v>4.4089999999999997E-3</v>
      </c>
      <c r="R2042" s="62">
        <f>ROUND(P2042/$P$1736,6)</f>
        <v>1.6455000000000001E-2</v>
      </c>
    </row>
    <row r="2043" spans="1:18" outlineLevel="5">
      <c r="A2043" s="26">
        <v>2042</v>
      </c>
      <c r="B2043" s="26">
        <v>6</v>
      </c>
      <c r="C2043" s="26" t="s">
        <v>3677</v>
      </c>
      <c r="D2043" s="26" t="s">
        <v>4073</v>
      </c>
      <c r="E2043" s="26" t="s">
        <v>2087</v>
      </c>
      <c r="F2043" s="26" t="s">
        <v>2088</v>
      </c>
      <c r="G2043" s="26" t="s">
        <v>24</v>
      </c>
      <c r="H2043" s="26" t="s">
        <v>40</v>
      </c>
      <c r="I2043" s="26" t="s">
        <v>2650</v>
      </c>
      <c r="J2043" s="26"/>
      <c r="K2043" s="26" t="s">
        <v>2659</v>
      </c>
      <c r="L2043" s="26" t="s">
        <v>2660</v>
      </c>
      <c r="M2043" s="26" t="s">
        <v>90</v>
      </c>
      <c r="N2043" s="26" t="s">
        <v>22</v>
      </c>
      <c r="O2043" s="44">
        <f>ROUND(P2043/VLOOKUP(L2043,[1]InvRec31122024!A:K,11,0),6)</f>
        <v>222541993.47312501</v>
      </c>
      <c r="P2043" s="40">
        <v>150705437.97999999</v>
      </c>
      <c r="Q2043" s="39">
        <f t="shared" si="38"/>
        <v>4.4089999999999997E-3</v>
      </c>
      <c r="R2043" s="39">
        <f>P2043/P2042</f>
        <v>1</v>
      </c>
    </row>
    <row r="2044" spans="1:18" outlineLevel="4">
      <c r="A2044" s="59">
        <v>2043</v>
      </c>
      <c r="B2044" s="59">
        <v>5</v>
      </c>
      <c r="C2044" s="59" t="s">
        <v>3677</v>
      </c>
      <c r="D2044" s="59" t="s">
        <v>4074</v>
      </c>
      <c r="E2044" s="59" t="s">
        <v>2087</v>
      </c>
      <c r="F2044" s="59" t="s">
        <v>2088</v>
      </c>
      <c r="G2044" s="59" t="s">
        <v>24</v>
      </c>
      <c r="H2044" s="59" t="s">
        <v>40</v>
      </c>
      <c r="I2044" s="59" t="s">
        <v>2650</v>
      </c>
      <c r="J2044" s="59"/>
      <c r="K2044" s="59" t="s">
        <v>2712</v>
      </c>
      <c r="L2044" s="59" t="s">
        <v>2660</v>
      </c>
      <c r="M2044" s="59" t="s">
        <v>90</v>
      </c>
      <c r="N2044" s="59" t="s">
        <v>22</v>
      </c>
      <c r="O2044" s="60">
        <v>144038116.79212001</v>
      </c>
      <c r="P2044" s="61">
        <v>97542612.689999998</v>
      </c>
      <c r="Q2044" s="62">
        <f t="shared" si="38"/>
        <v>2.8540000000000002E-3</v>
      </c>
      <c r="R2044" s="62">
        <f t="shared" ref="R2044:R2107" si="39">ROUND(P2044/$P$1736,6)</f>
        <v>1.065E-2</v>
      </c>
    </row>
    <row r="2045" spans="1:18" outlineLevel="4">
      <c r="A2045" s="59">
        <v>2044</v>
      </c>
      <c r="B2045" s="59">
        <v>5</v>
      </c>
      <c r="C2045" s="59" t="s">
        <v>3677</v>
      </c>
      <c r="D2045" s="59" t="s">
        <v>4075</v>
      </c>
      <c r="E2045" s="59" t="s">
        <v>2087</v>
      </c>
      <c r="F2045" s="59" t="s">
        <v>2088</v>
      </c>
      <c r="G2045" s="59" t="s">
        <v>24</v>
      </c>
      <c r="H2045" s="59" t="s">
        <v>40</v>
      </c>
      <c r="I2045" s="59" t="s">
        <v>2650</v>
      </c>
      <c r="J2045" s="59"/>
      <c r="K2045" s="59" t="s">
        <v>2664</v>
      </c>
      <c r="L2045" s="59" t="s">
        <v>2663</v>
      </c>
      <c r="M2045" s="59" t="s">
        <v>59</v>
      </c>
      <c r="N2045" s="59" t="s">
        <v>22</v>
      </c>
      <c r="O2045" s="60">
        <v>47620162.936910003</v>
      </c>
      <c r="P2045" s="61">
        <v>56125124.039999999</v>
      </c>
      <c r="Q2045" s="62">
        <f t="shared" si="38"/>
        <v>1.642E-3</v>
      </c>
      <c r="R2045" s="62">
        <f t="shared" si="39"/>
        <v>6.1279999999999998E-3</v>
      </c>
    </row>
    <row r="2046" spans="1:18" outlineLevel="4">
      <c r="A2046" s="59">
        <v>2045</v>
      </c>
      <c r="B2046" s="59">
        <v>5</v>
      </c>
      <c r="C2046" s="59" t="s">
        <v>3677</v>
      </c>
      <c r="D2046" s="59" t="s">
        <v>4076</v>
      </c>
      <c r="E2046" s="59" t="s">
        <v>2087</v>
      </c>
      <c r="F2046" s="59" t="s">
        <v>2088</v>
      </c>
      <c r="G2046" s="59" t="s">
        <v>24</v>
      </c>
      <c r="H2046" s="59" t="s">
        <v>40</v>
      </c>
      <c r="I2046" s="59" t="s">
        <v>2650</v>
      </c>
      <c r="J2046" s="59"/>
      <c r="K2046" s="59" t="s">
        <v>2709</v>
      </c>
      <c r="L2046" s="59" t="s">
        <v>2708</v>
      </c>
      <c r="M2046" s="59" t="s">
        <v>412</v>
      </c>
      <c r="N2046" s="59" t="s">
        <v>22</v>
      </c>
      <c r="O2046" s="60">
        <v>20016946.808882002</v>
      </c>
      <c r="P2046" s="61">
        <v>46303201.359999999</v>
      </c>
      <c r="Q2046" s="62">
        <f t="shared" si="38"/>
        <v>1.3550000000000001E-3</v>
      </c>
      <c r="R2046" s="62">
        <f t="shared" si="39"/>
        <v>5.0559999999999997E-3</v>
      </c>
    </row>
    <row r="2047" spans="1:18" outlineLevel="4">
      <c r="A2047" s="59">
        <v>2046</v>
      </c>
      <c r="B2047" s="59">
        <v>5</v>
      </c>
      <c r="C2047" s="59" t="s">
        <v>3677</v>
      </c>
      <c r="D2047" s="59" t="s">
        <v>4077</v>
      </c>
      <c r="E2047" s="59" t="s">
        <v>2087</v>
      </c>
      <c r="F2047" s="59" t="s">
        <v>2088</v>
      </c>
      <c r="G2047" s="59" t="s">
        <v>24</v>
      </c>
      <c r="H2047" s="59" t="s">
        <v>40</v>
      </c>
      <c r="I2047" s="59" t="s">
        <v>2650</v>
      </c>
      <c r="J2047" s="59"/>
      <c r="K2047" s="59" t="s">
        <v>2829</v>
      </c>
      <c r="L2047" s="59" t="s">
        <v>2828</v>
      </c>
      <c r="M2047" s="59" t="s">
        <v>2681</v>
      </c>
      <c r="N2047" s="59" t="s">
        <v>22</v>
      </c>
      <c r="O2047" s="60">
        <v>21787736.334148999</v>
      </c>
      <c r="P2047" s="61">
        <v>39424908.899999999</v>
      </c>
      <c r="Q2047" s="62">
        <f t="shared" si="38"/>
        <v>1.1529999999999999E-3</v>
      </c>
      <c r="R2047" s="62">
        <f t="shared" si="39"/>
        <v>4.3049999999999998E-3</v>
      </c>
    </row>
    <row r="2048" spans="1:18" outlineLevel="4">
      <c r="A2048" s="59">
        <v>2047</v>
      </c>
      <c r="B2048" s="59">
        <v>5</v>
      </c>
      <c r="C2048" s="59" t="s">
        <v>3677</v>
      </c>
      <c r="D2048" s="59" t="s">
        <v>4078</v>
      </c>
      <c r="E2048" s="59" t="s">
        <v>2087</v>
      </c>
      <c r="F2048" s="59" t="s">
        <v>2088</v>
      </c>
      <c r="G2048" s="59" t="s">
        <v>24</v>
      </c>
      <c r="H2048" s="59" t="s">
        <v>40</v>
      </c>
      <c r="I2048" s="59" t="s">
        <v>2650</v>
      </c>
      <c r="J2048" s="59"/>
      <c r="K2048" s="59" t="s">
        <v>2654</v>
      </c>
      <c r="L2048" s="59" t="s">
        <v>2655</v>
      </c>
      <c r="M2048" s="59" t="s">
        <v>90</v>
      </c>
      <c r="N2048" s="59" t="s">
        <v>22</v>
      </c>
      <c r="O2048" s="60">
        <v>26625189.857650001</v>
      </c>
      <c r="P2048" s="61">
        <v>36003114.229999997</v>
      </c>
      <c r="Q2048" s="62">
        <f t="shared" si="38"/>
        <v>1.0529999999999999E-3</v>
      </c>
      <c r="R2048" s="62">
        <f t="shared" si="39"/>
        <v>3.9309999999999996E-3</v>
      </c>
    </row>
    <row r="2049" spans="1:18" outlineLevel="4">
      <c r="A2049" s="59">
        <v>2048</v>
      </c>
      <c r="B2049" s="59">
        <v>5</v>
      </c>
      <c r="C2049" s="59" t="s">
        <v>3677</v>
      </c>
      <c r="D2049" s="59" t="s">
        <v>4079</v>
      </c>
      <c r="E2049" s="59" t="s">
        <v>2087</v>
      </c>
      <c r="F2049" s="59" t="s">
        <v>2088</v>
      </c>
      <c r="G2049" s="59" t="s">
        <v>24</v>
      </c>
      <c r="H2049" s="59" t="s">
        <v>40</v>
      </c>
      <c r="I2049" s="59" t="s">
        <v>2650</v>
      </c>
      <c r="J2049" s="59"/>
      <c r="K2049" s="59" t="s">
        <v>2680</v>
      </c>
      <c r="L2049" s="59" t="s">
        <v>2679</v>
      </c>
      <c r="M2049" s="59" t="s">
        <v>2681</v>
      </c>
      <c r="N2049" s="59" t="s">
        <v>22</v>
      </c>
      <c r="O2049" s="60">
        <v>13170869.263225</v>
      </c>
      <c r="P2049" s="61">
        <v>35462565.490000002</v>
      </c>
      <c r="Q2049" s="62">
        <f t="shared" si="38"/>
        <v>1.0380000000000001E-3</v>
      </c>
      <c r="R2049" s="62">
        <f t="shared" si="39"/>
        <v>3.872E-3</v>
      </c>
    </row>
    <row r="2050" spans="1:18" outlineLevel="4">
      <c r="A2050" s="59">
        <v>2049</v>
      </c>
      <c r="B2050" s="59">
        <v>5</v>
      </c>
      <c r="C2050" s="59" t="s">
        <v>3677</v>
      </c>
      <c r="D2050" s="59" t="s">
        <v>4080</v>
      </c>
      <c r="E2050" s="59" t="s">
        <v>2087</v>
      </c>
      <c r="F2050" s="59" t="s">
        <v>2088</v>
      </c>
      <c r="G2050" s="59" t="s">
        <v>24</v>
      </c>
      <c r="H2050" s="59" t="s">
        <v>40</v>
      </c>
      <c r="I2050" s="59" t="s">
        <v>2650</v>
      </c>
      <c r="J2050" s="59"/>
      <c r="K2050" s="59" t="s">
        <v>2868</v>
      </c>
      <c r="L2050" s="59" t="s">
        <v>2867</v>
      </c>
      <c r="M2050" s="59" t="s">
        <v>2861</v>
      </c>
      <c r="N2050" s="59" t="s">
        <v>22</v>
      </c>
      <c r="O2050" s="60">
        <v>27436070.967629001</v>
      </c>
      <c r="P2050" s="61">
        <v>34311550.350000001</v>
      </c>
      <c r="Q2050" s="62">
        <f t="shared" si="38"/>
        <v>1.0039999999999999E-3</v>
      </c>
      <c r="R2050" s="62">
        <f t="shared" si="39"/>
        <v>3.7460000000000002E-3</v>
      </c>
    </row>
    <row r="2051" spans="1:18" outlineLevel="4">
      <c r="A2051" s="59">
        <v>2050</v>
      </c>
      <c r="B2051" s="59">
        <v>5</v>
      </c>
      <c r="C2051" s="59" t="s">
        <v>3677</v>
      </c>
      <c r="D2051" s="59" t="s">
        <v>4081</v>
      </c>
      <c r="E2051" s="59" t="s">
        <v>2087</v>
      </c>
      <c r="F2051" s="59" t="s">
        <v>2088</v>
      </c>
      <c r="G2051" s="59" t="s">
        <v>24</v>
      </c>
      <c r="H2051" s="59" t="s">
        <v>40</v>
      </c>
      <c r="I2051" s="59" t="s">
        <v>2650</v>
      </c>
      <c r="J2051" s="59"/>
      <c r="K2051" s="59" t="s">
        <v>2955</v>
      </c>
      <c r="L2051" s="59" t="s">
        <v>2954</v>
      </c>
      <c r="M2051" s="59" t="s">
        <v>2956</v>
      </c>
      <c r="N2051" s="59" t="s">
        <v>22</v>
      </c>
      <c r="O2051" s="60">
        <v>24236189.263275001</v>
      </c>
      <c r="P2051" s="61">
        <v>33763435.259999998</v>
      </c>
      <c r="Q2051" s="62">
        <f t="shared" si="38"/>
        <v>9.8799999999999995E-4</v>
      </c>
      <c r="R2051" s="62">
        <f t="shared" si="39"/>
        <v>3.686E-3</v>
      </c>
    </row>
    <row r="2052" spans="1:18" outlineLevel="4">
      <c r="A2052" s="59">
        <v>2051</v>
      </c>
      <c r="B2052" s="59">
        <v>5</v>
      </c>
      <c r="C2052" s="59" t="s">
        <v>3677</v>
      </c>
      <c r="D2052" s="59" t="s">
        <v>4082</v>
      </c>
      <c r="E2052" s="59" t="s">
        <v>2087</v>
      </c>
      <c r="F2052" s="59" t="s">
        <v>2088</v>
      </c>
      <c r="G2052" s="59" t="s">
        <v>24</v>
      </c>
      <c r="H2052" s="59" t="s">
        <v>40</v>
      </c>
      <c r="I2052" s="59" t="s">
        <v>2650</v>
      </c>
      <c r="J2052" s="59"/>
      <c r="K2052" s="59" t="s">
        <v>2697</v>
      </c>
      <c r="L2052" s="59" t="s">
        <v>2696</v>
      </c>
      <c r="M2052" s="59" t="s">
        <v>62</v>
      </c>
      <c r="N2052" s="59" t="s">
        <v>22</v>
      </c>
      <c r="O2052" s="60">
        <v>30265547.619601</v>
      </c>
      <c r="P2052" s="61">
        <v>32562702.68</v>
      </c>
      <c r="Q2052" s="62">
        <f t="shared" si="38"/>
        <v>9.5299999999999996E-4</v>
      </c>
      <c r="R2052" s="62">
        <f t="shared" si="39"/>
        <v>3.555E-3</v>
      </c>
    </row>
    <row r="2053" spans="1:18" outlineLevel="4">
      <c r="A2053" s="59">
        <v>2052</v>
      </c>
      <c r="B2053" s="59">
        <v>5</v>
      </c>
      <c r="C2053" s="59" t="s">
        <v>3677</v>
      </c>
      <c r="D2053" s="59" t="s">
        <v>4083</v>
      </c>
      <c r="E2053" s="59" t="s">
        <v>2087</v>
      </c>
      <c r="F2053" s="59" t="s">
        <v>2088</v>
      </c>
      <c r="G2053" s="59" t="s">
        <v>24</v>
      </c>
      <c r="H2053" s="59" t="s">
        <v>40</v>
      </c>
      <c r="I2053" s="59" t="s">
        <v>2650</v>
      </c>
      <c r="J2053" s="59"/>
      <c r="K2053" s="59" t="s">
        <v>2662</v>
      </c>
      <c r="L2053" s="59" t="s">
        <v>2661</v>
      </c>
      <c r="M2053" s="59" t="s">
        <v>59</v>
      </c>
      <c r="N2053" s="59" t="s">
        <v>22</v>
      </c>
      <c r="O2053" s="60">
        <v>8178116.4703320004</v>
      </c>
      <c r="P2053" s="61">
        <v>31538906.170000002</v>
      </c>
      <c r="Q2053" s="62">
        <f t="shared" si="38"/>
        <v>9.2299999999999999E-4</v>
      </c>
      <c r="R2053" s="62">
        <f t="shared" si="39"/>
        <v>3.444E-3</v>
      </c>
    </row>
    <row r="2054" spans="1:18" outlineLevel="4">
      <c r="A2054" s="59">
        <v>2053</v>
      </c>
      <c r="B2054" s="59">
        <v>5</v>
      </c>
      <c r="C2054" s="59" t="s">
        <v>3677</v>
      </c>
      <c r="D2054" s="59" t="s">
        <v>4084</v>
      </c>
      <c r="E2054" s="59" t="s">
        <v>2087</v>
      </c>
      <c r="F2054" s="59" t="s">
        <v>2088</v>
      </c>
      <c r="G2054" s="59" t="s">
        <v>24</v>
      </c>
      <c r="H2054" s="59" t="s">
        <v>40</v>
      </c>
      <c r="I2054" s="59" t="s">
        <v>2650</v>
      </c>
      <c r="J2054" s="59"/>
      <c r="K2054" s="59" t="s">
        <v>4085</v>
      </c>
      <c r="L2054" s="59" t="s">
        <v>4086</v>
      </c>
      <c r="M2054" s="59" t="s">
        <v>2783</v>
      </c>
      <c r="N2054" s="59" t="s">
        <v>22</v>
      </c>
      <c r="O2054" s="60">
        <v>13626026.62231</v>
      </c>
      <c r="P2054" s="61">
        <v>29964995.149999999</v>
      </c>
      <c r="Q2054" s="62">
        <f t="shared" si="38"/>
        <v>8.7699999999999996E-4</v>
      </c>
      <c r="R2054" s="62">
        <f t="shared" si="39"/>
        <v>3.2720000000000002E-3</v>
      </c>
    </row>
    <row r="2055" spans="1:18" outlineLevel="4">
      <c r="A2055" s="59">
        <v>2054</v>
      </c>
      <c r="B2055" s="59">
        <v>5</v>
      </c>
      <c r="C2055" s="59" t="s">
        <v>3677</v>
      </c>
      <c r="D2055" s="59" t="s">
        <v>4087</v>
      </c>
      <c r="E2055" s="59" t="s">
        <v>2087</v>
      </c>
      <c r="F2055" s="59" t="s">
        <v>2088</v>
      </c>
      <c r="G2055" s="59" t="s">
        <v>24</v>
      </c>
      <c r="H2055" s="59" t="s">
        <v>40</v>
      </c>
      <c r="I2055" s="59" t="s">
        <v>2650</v>
      </c>
      <c r="J2055" s="59"/>
      <c r="K2055" s="59" t="s">
        <v>2842</v>
      </c>
      <c r="L2055" s="59" t="s">
        <v>2841</v>
      </c>
      <c r="M2055" s="59" t="s">
        <v>2686</v>
      </c>
      <c r="N2055" s="59" t="s">
        <v>22</v>
      </c>
      <c r="O2055" s="60">
        <v>17768518.845082998</v>
      </c>
      <c r="P2055" s="61">
        <v>28001408.850000001</v>
      </c>
      <c r="Q2055" s="62">
        <f t="shared" si="38"/>
        <v>8.1899999999999996E-4</v>
      </c>
      <c r="R2055" s="62">
        <f t="shared" si="39"/>
        <v>3.0569999999999998E-3</v>
      </c>
    </row>
    <row r="2056" spans="1:18" outlineLevel="4">
      <c r="A2056" s="59">
        <v>2055</v>
      </c>
      <c r="B2056" s="59">
        <v>5</v>
      </c>
      <c r="C2056" s="59" t="s">
        <v>3677</v>
      </c>
      <c r="D2056" s="59" t="s">
        <v>4088</v>
      </c>
      <c r="E2056" s="59" t="s">
        <v>2087</v>
      </c>
      <c r="F2056" s="59" t="s">
        <v>2088</v>
      </c>
      <c r="G2056" s="59" t="s">
        <v>24</v>
      </c>
      <c r="H2056" s="59" t="s">
        <v>40</v>
      </c>
      <c r="I2056" s="59" t="s">
        <v>2650</v>
      </c>
      <c r="J2056" s="59"/>
      <c r="K2056" s="59" t="s">
        <v>2670</v>
      </c>
      <c r="L2056" s="59" t="s">
        <v>2669</v>
      </c>
      <c r="M2056" s="59" t="s">
        <v>2671</v>
      </c>
      <c r="N2056" s="59" t="s">
        <v>22</v>
      </c>
      <c r="O2056" s="60">
        <v>3927702.4593620002</v>
      </c>
      <c r="P2056" s="61">
        <v>26535557.82</v>
      </c>
      <c r="Q2056" s="62">
        <f t="shared" si="38"/>
        <v>7.76E-4</v>
      </c>
      <c r="R2056" s="62">
        <f t="shared" si="39"/>
        <v>2.8969999999999998E-3</v>
      </c>
    </row>
    <row r="2057" spans="1:18" outlineLevel="4">
      <c r="A2057" s="59">
        <v>2056</v>
      </c>
      <c r="B2057" s="59">
        <v>5</v>
      </c>
      <c r="C2057" s="59" t="s">
        <v>3677</v>
      </c>
      <c r="D2057" s="59" t="s">
        <v>4089</v>
      </c>
      <c r="E2057" s="59" t="s">
        <v>2087</v>
      </c>
      <c r="F2057" s="59" t="s">
        <v>2088</v>
      </c>
      <c r="G2057" s="59" t="s">
        <v>24</v>
      </c>
      <c r="H2057" s="59" t="s">
        <v>40</v>
      </c>
      <c r="I2057" s="59" t="s">
        <v>2650</v>
      </c>
      <c r="J2057" s="59"/>
      <c r="K2057" s="59" t="s">
        <v>4090</v>
      </c>
      <c r="L2057" s="59" t="s">
        <v>4091</v>
      </c>
      <c r="M2057" s="59" t="s">
        <v>62</v>
      </c>
      <c r="N2057" s="59" t="s">
        <v>22</v>
      </c>
      <c r="O2057" s="60">
        <v>13731699.885121001</v>
      </c>
      <c r="P2057" s="61">
        <v>20513786.460000001</v>
      </c>
      <c r="Q2057" s="62">
        <f t="shared" si="38"/>
        <v>5.9999999999999995E-4</v>
      </c>
      <c r="R2057" s="62">
        <f t="shared" si="39"/>
        <v>2.2399999999999998E-3</v>
      </c>
    </row>
    <row r="2058" spans="1:18" outlineLevel="4">
      <c r="A2058" s="59">
        <v>2057</v>
      </c>
      <c r="B2058" s="59">
        <v>5</v>
      </c>
      <c r="C2058" s="59" t="s">
        <v>3677</v>
      </c>
      <c r="D2058" s="59" t="s">
        <v>4092</v>
      </c>
      <c r="E2058" s="59" t="s">
        <v>2087</v>
      </c>
      <c r="F2058" s="59" t="s">
        <v>2088</v>
      </c>
      <c r="G2058" s="59" t="s">
        <v>24</v>
      </c>
      <c r="H2058" s="59" t="s">
        <v>40</v>
      </c>
      <c r="I2058" s="59" t="s">
        <v>2650</v>
      </c>
      <c r="J2058" s="59"/>
      <c r="K2058" s="59" t="s">
        <v>2699</v>
      </c>
      <c r="L2058" s="59" t="s">
        <v>2698</v>
      </c>
      <c r="M2058" s="59" t="s">
        <v>98</v>
      </c>
      <c r="N2058" s="59" t="s">
        <v>22</v>
      </c>
      <c r="O2058" s="60">
        <v>12050076.649586</v>
      </c>
      <c r="P2058" s="61">
        <v>19999873.719999999</v>
      </c>
      <c r="Q2058" s="62">
        <f t="shared" si="38"/>
        <v>5.8500000000000002E-4</v>
      </c>
      <c r="R2058" s="62">
        <f t="shared" si="39"/>
        <v>2.1840000000000002E-3</v>
      </c>
    </row>
    <row r="2059" spans="1:18" outlineLevel="4">
      <c r="A2059" s="59">
        <v>2058</v>
      </c>
      <c r="B2059" s="59">
        <v>5</v>
      </c>
      <c r="C2059" s="59" t="s">
        <v>3677</v>
      </c>
      <c r="D2059" s="59" t="s">
        <v>4093</v>
      </c>
      <c r="E2059" s="59" t="s">
        <v>2087</v>
      </c>
      <c r="F2059" s="59" t="s">
        <v>2088</v>
      </c>
      <c r="G2059" s="59" t="s">
        <v>24</v>
      </c>
      <c r="H2059" s="59" t="s">
        <v>40</v>
      </c>
      <c r="I2059" s="59" t="s">
        <v>2650</v>
      </c>
      <c r="J2059" s="59"/>
      <c r="K2059" s="59" t="s">
        <v>2870</v>
      </c>
      <c r="L2059" s="59" t="s">
        <v>2869</v>
      </c>
      <c r="M2059" s="59" t="s">
        <v>62</v>
      </c>
      <c r="N2059" s="59" t="s">
        <v>22</v>
      </c>
      <c r="O2059" s="60">
        <v>10397318.680263</v>
      </c>
      <c r="P2059" s="61">
        <v>19567753.760000002</v>
      </c>
      <c r="Q2059" s="62">
        <f t="shared" si="38"/>
        <v>5.7300000000000005E-4</v>
      </c>
      <c r="R2059" s="62">
        <f t="shared" si="39"/>
        <v>2.137E-3</v>
      </c>
    </row>
    <row r="2060" spans="1:18" outlineLevel="4">
      <c r="A2060" s="59">
        <v>2059</v>
      </c>
      <c r="B2060" s="59">
        <v>5</v>
      </c>
      <c r="C2060" s="59" t="s">
        <v>3677</v>
      </c>
      <c r="D2060" s="59" t="s">
        <v>4094</v>
      </c>
      <c r="E2060" s="59" t="s">
        <v>2087</v>
      </c>
      <c r="F2060" s="59" t="s">
        <v>2088</v>
      </c>
      <c r="G2060" s="59" t="s">
        <v>24</v>
      </c>
      <c r="H2060" s="59" t="s">
        <v>40</v>
      </c>
      <c r="I2060" s="59" t="s">
        <v>2650</v>
      </c>
      <c r="J2060" s="59"/>
      <c r="K2060" s="59" t="s">
        <v>4095</v>
      </c>
      <c r="L2060" s="59" t="s">
        <v>4096</v>
      </c>
      <c r="M2060" s="59" t="s">
        <v>387</v>
      </c>
      <c r="N2060" s="59" t="s">
        <v>22</v>
      </c>
      <c r="O2060" s="60">
        <v>3486313.7115460001</v>
      </c>
      <c r="P2060" s="61">
        <v>18004125.859999999</v>
      </c>
      <c r="Q2060" s="62">
        <f t="shared" si="38"/>
        <v>5.2700000000000002E-4</v>
      </c>
      <c r="R2060" s="62">
        <f t="shared" si="39"/>
        <v>1.9659999999999999E-3</v>
      </c>
    </row>
    <row r="2061" spans="1:18" outlineLevel="4">
      <c r="A2061" s="59">
        <v>2060</v>
      </c>
      <c r="B2061" s="59">
        <v>5</v>
      </c>
      <c r="C2061" s="59" t="s">
        <v>3677</v>
      </c>
      <c r="D2061" s="59" t="s">
        <v>4097</v>
      </c>
      <c r="E2061" s="59" t="s">
        <v>2087</v>
      </c>
      <c r="F2061" s="59" t="s">
        <v>2088</v>
      </c>
      <c r="G2061" s="59" t="s">
        <v>24</v>
      </c>
      <c r="H2061" s="59" t="s">
        <v>40</v>
      </c>
      <c r="I2061" s="59" t="s">
        <v>2650</v>
      </c>
      <c r="J2061" s="59"/>
      <c r="K2061" s="59" t="s">
        <v>2688</v>
      </c>
      <c r="L2061" s="59" t="s">
        <v>2687</v>
      </c>
      <c r="M2061" s="59" t="s">
        <v>2689</v>
      </c>
      <c r="N2061" s="59" t="s">
        <v>22</v>
      </c>
      <c r="O2061" s="60">
        <v>9664895.2731839996</v>
      </c>
      <c r="P2061" s="61">
        <v>17678059.940000001</v>
      </c>
      <c r="Q2061" s="62">
        <f t="shared" si="38"/>
        <v>5.1699999999999999E-4</v>
      </c>
      <c r="R2061" s="62">
        <f t="shared" si="39"/>
        <v>1.9300000000000001E-3</v>
      </c>
    </row>
    <row r="2062" spans="1:18" outlineLevel="4">
      <c r="A2062" s="59">
        <v>2061</v>
      </c>
      <c r="B2062" s="59">
        <v>5</v>
      </c>
      <c r="C2062" s="59" t="s">
        <v>3677</v>
      </c>
      <c r="D2062" s="59" t="s">
        <v>4098</v>
      </c>
      <c r="E2062" s="59" t="s">
        <v>2087</v>
      </c>
      <c r="F2062" s="59" t="s">
        <v>2088</v>
      </c>
      <c r="G2062" s="59" t="s">
        <v>24</v>
      </c>
      <c r="H2062" s="59" t="s">
        <v>40</v>
      </c>
      <c r="I2062" s="59" t="s">
        <v>2650</v>
      </c>
      <c r="J2062" s="59"/>
      <c r="K2062" s="59" t="s">
        <v>2987</v>
      </c>
      <c r="L2062" s="59" t="s">
        <v>2986</v>
      </c>
      <c r="M2062" s="59" t="s">
        <v>417</v>
      </c>
      <c r="N2062" s="59" t="s">
        <v>22</v>
      </c>
      <c r="O2062" s="60">
        <v>12376758.802564001</v>
      </c>
      <c r="P2062" s="61">
        <v>17284143.670000002</v>
      </c>
      <c r="Q2062" s="62">
        <f t="shared" ref="Q2062:Q2125" si="40">ROUND(P2062/$P$2,6)</f>
        <v>5.0600000000000005E-4</v>
      </c>
      <c r="R2062" s="62">
        <f t="shared" si="39"/>
        <v>1.887E-3</v>
      </c>
    </row>
    <row r="2063" spans="1:18" outlineLevel="4">
      <c r="A2063" s="59">
        <v>2062</v>
      </c>
      <c r="B2063" s="59">
        <v>5</v>
      </c>
      <c r="C2063" s="59" t="s">
        <v>3677</v>
      </c>
      <c r="D2063" s="59" t="s">
        <v>4099</v>
      </c>
      <c r="E2063" s="59" t="s">
        <v>2087</v>
      </c>
      <c r="F2063" s="59" t="s">
        <v>2088</v>
      </c>
      <c r="G2063" s="59" t="s">
        <v>24</v>
      </c>
      <c r="H2063" s="59" t="s">
        <v>40</v>
      </c>
      <c r="I2063" s="59" t="s">
        <v>2650</v>
      </c>
      <c r="J2063" s="59"/>
      <c r="K2063" s="59" t="s">
        <v>2767</v>
      </c>
      <c r="L2063" s="59" t="s">
        <v>2766</v>
      </c>
      <c r="M2063" s="59" t="s">
        <v>104</v>
      </c>
      <c r="N2063" s="59" t="s">
        <v>22</v>
      </c>
      <c r="O2063" s="60">
        <v>11735106.455078</v>
      </c>
      <c r="P2063" s="61">
        <v>17024118.93</v>
      </c>
      <c r="Q2063" s="62">
        <f t="shared" si="40"/>
        <v>4.9799999999999996E-4</v>
      </c>
      <c r="R2063" s="62">
        <f t="shared" si="39"/>
        <v>1.859E-3</v>
      </c>
    </row>
    <row r="2064" spans="1:18" outlineLevel="4">
      <c r="A2064" s="59">
        <v>2063</v>
      </c>
      <c r="B2064" s="59">
        <v>5</v>
      </c>
      <c r="C2064" s="59" t="s">
        <v>3677</v>
      </c>
      <c r="D2064" s="59" t="s">
        <v>4100</v>
      </c>
      <c r="E2064" s="59" t="s">
        <v>2087</v>
      </c>
      <c r="F2064" s="59" t="s">
        <v>2088</v>
      </c>
      <c r="G2064" s="59" t="s">
        <v>24</v>
      </c>
      <c r="H2064" s="59" t="s">
        <v>40</v>
      </c>
      <c r="I2064" s="59" t="s">
        <v>2650</v>
      </c>
      <c r="J2064" s="59"/>
      <c r="K2064" s="59" t="s">
        <v>2695</v>
      </c>
      <c r="L2064" s="59" t="s">
        <v>2694</v>
      </c>
      <c r="M2064" s="59" t="s">
        <v>362</v>
      </c>
      <c r="N2064" s="59" t="s">
        <v>22</v>
      </c>
      <c r="O2064" s="60">
        <v>6886828.8336140001</v>
      </c>
      <c r="P2064" s="61">
        <v>16380322.380000001</v>
      </c>
      <c r="Q2064" s="62">
        <f t="shared" si="40"/>
        <v>4.7899999999999999E-4</v>
      </c>
      <c r="R2064" s="62">
        <f t="shared" si="39"/>
        <v>1.7880000000000001E-3</v>
      </c>
    </row>
    <row r="2065" spans="1:18" outlineLevel="4">
      <c r="A2065" s="59">
        <v>2064</v>
      </c>
      <c r="B2065" s="59">
        <v>5</v>
      </c>
      <c r="C2065" s="59" t="s">
        <v>3677</v>
      </c>
      <c r="D2065" s="59" t="s">
        <v>4101</v>
      </c>
      <c r="E2065" s="59" t="s">
        <v>2087</v>
      </c>
      <c r="F2065" s="59" t="s">
        <v>2088</v>
      </c>
      <c r="G2065" s="59" t="s">
        <v>24</v>
      </c>
      <c r="H2065" s="59" t="s">
        <v>40</v>
      </c>
      <c r="I2065" s="59" t="s">
        <v>2650</v>
      </c>
      <c r="J2065" s="59"/>
      <c r="K2065" s="59" t="s">
        <v>4102</v>
      </c>
      <c r="L2065" s="59" t="s">
        <v>4103</v>
      </c>
      <c r="M2065" s="59" t="s">
        <v>71</v>
      </c>
      <c r="N2065" s="59" t="s">
        <v>22</v>
      </c>
      <c r="O2065" s="60">
        <v>12099979.016509</v>
      </c>
      <c r="P2065" s="61">
        <v>15691252.789999999</v>
      </c>
      <c r="Q2065" s="62">
        <f t="shared" si="40"/>
        <v>4.5899999999999999E-4</v>
      </c>
      <c r="R2065" s="62">
        <f t="shared" si="39"/>
        <v>1.7129999999999999E-3</v>
      </c>
    </row>
    <row r="2066" spans="1:18" outlineLevel="4">
      <c r="A2066" s="59">
        <v>2065</v>
      </c>
      <c r="B2066" s="59">
        <v>5</v>
      </c>
      <c r="C2066" s="59" t="s">
        <v>3677</v>
      </c>
      <c r="D2066" s="59" t="s">
        <v>4104</v>
      </c>
      <c r="E2066" s="59" t="s">
        <v>2087</v>
      </c>
      <c r="F2066" s="59" t="s">
        <v>2088</v>
      </c>
      <c r="G2066" s="59" t="s">
        <v>24</v>
      </c>
      <c r="H2066" s="59" t="s">
        <v>40</v>
      </c>
      <c r="I2066" s="59" t="s">
        <v>2650</v>
      </c>
      <c r="J2066" s="59"/>
      <c r="K2066" s="59" t="s">
        <v>2725</v>
      </c>
      <c r="L2066" s="59" t="s">
        <v>2724</v>
      </c>
      <c r="M2066" s="59" t="s">
        <v>2689</v>
      </c>
      <c r="N2066" s="59" t="s">
        <v>22</v>
      </c>
      <c r="O2066" s="60">
        <v>11828889.328829</v>
      </c>
      <c r="P2066" s="61">
        <v>15110223.23</v>
      </c>
      <c r="Q2066" s="62">
        <f t="shared" si="40"/>
        <v>4.4200000000000001E-4</v>
      </c>
      <c r="R2066" s="62">
        <f t="shared" si="39"/>
        <v>1.65E-3</v>
      </c>
    </row>
    <row r="2067" spans="1:18" outlineLevel="4">
      <c r="A2067" s="59">
        <v>2066</v>
      </c>
      <c r="B2067" s="59">
        <v>5</v>
      </c>
      <c r="C2067" s="59" t="s">
        <v>3677</v>
      </c>
      <c r="D2067" s="59" t="s">
        <v>4105</v>
      </c>
      <c r="E2067" s="59" t="s">
        <v>2087</v>
      </c>
      <c r="F2067" s="59" t="s">
        <v>2088</v>
      </c>
      <c r="G2067" s="59" t="s">
        <v>24</v>
      </c>
      <c r="H2067" s="59" t="s">
        <v>40</v>
      </c>
      <c r="I2067" s="59" t="s">
        <v>2650</v>
      </c>
      <c r="J2067" s="59"/>
      <c r="K2067" s="59" t="s">
        <v>4106</v>
      </c>
      <c r="L2067" s="59" t="s">
        <v>4107</v>
      </c>
      <c r="M2067" s="59" t="s">
        <v>62</v>
      </c>
      <c r="N2067" s="59" t="s">
        <v>22</v>
      </c>
      <c r="O2067" s="60">
        <v>12453881.038346</v>
      </c>
      <c r="P2067" s="61">
        <v>14368042.550000001</v>
      </c>
      <c r="Q2067" s="62">
        <f t="shared" si="40"/>
        <v>4.2000000000000002E-4</v>
      </c>
      <c r="R2067" s="62">
        <f t="shared" si="39"/>
        <v>1.5690000000000001E-3</v>
      </c>
    </row>
    <row r="2068" spans="1:18" outlineLevel="4">
      <c r="A2068" s="59">
        <v>2067</v>
      </c>
      <c r="B2068" s="59">
        <v>5</v>
      </c>
      <c r="C2068" s="59" t="s">
        <v>3677</v>
      </c>
      <c r="D2068" s="59" t="s">
        <v>4108</v>
      </c>
      <c r="E2068" s="59" t="s">
        <v>2087</v>
      </c>
      <c r="F2068" s="59" t="s">
        <v>2088</v>
      </c>
      <c r="G2068" s="59" t="s">
        <v>24</v>
      </c>
      <c r="H2068" s="59" t="s">
        <v>40</v>
      </c>
      <c r="I2068" s="59" t="s">
        <v>2650</v>
      </c>
      <c r="J2068" s="59"/>
      <c r="K2068" s="59" t="s">
        <v>2887</v>
      </c>
      <c r="L2068" s="59" t="s">
        <v>2886</v>
      </c>
      <c r="M2068" s="59" t="s">
        <v>98</v>
      </c>
      <c r="N2068" s="59" t="s">
        <v>22</v>
      </c>
      <c r="O2068" s="60">
        <v>10237455.220782001</v>
      </c>
      <c r="P2068" s="61">
        <v>13306030.050000001</v>
      </c>
      <c r="Q2068" s="62">
        <f t="shared" si="40"/>
        <v>3.8900000000000002E-4</v>
      </c>
      <c r="R2068" s="62">
        <f t="shared" si="39"/>
        <v>1.4530000000000001E-3</v>
      </c>
    </row>
    <row r="2069" spans="1:18" outlineLevel="4">
      <c r="A2069" s="59">
        <v>2068</v>
      </c>
      <c r="B2069" s="59">
        <v>5</v>
      </c>
      <c r="C2069" s="59" t="s">
        <v>3677</v>
      </c>
      <c r="D2069" s="59" t="s">
        <v>4109</v>
      </c>
      <c r="E2069" s="59" t="s">
        <v>2087</v>
      </c>
      <c r="F2069" s="59" t="s">
        <v>2088</v>
      </c>
      <c r="G2069" s="59" t="s">
        <v>24</v>
      </c>
      <c r="H2069" s="59" t="s">
        <v>40</v>
      </c>
      <c r="I2069" s="59" t="s">
        <v>2650</v>
      </c>
      <c r="J2069" s="59"/>
      <c r="K2069" s="59" t="s">
        <v>2991</v>
      </c>
      <c r="L2069" s="59" t="s">
        <v>2990</v>
      </c>
      <c r="M2069" s="59" t="s">
        <v>112</v>
      </c>
      <c r="N2069" s="59" t="s">
        <v>22</v>
      </c>
      <c r="O2069" s="60">
        <v>11101519.876274999</v>
      </c>
      <c r="P2069" s="61">
        <v>13054277.220000001</v>
      </c>
      <c r="Q2069" s="62">
        <f t="shared" si="40"/>
        <v>3.8200000000000002E-4</v>
      </c>
      <c r="R2069" s="62">
        <f t="shared" si="39"/>
        <v>1.4250000000000001E-3</v>
      </c>
    </row>
    <row r="2070" spans="1:18" outlineLevel="4">
      <c r="A2070" s="59">
        <v>2069</v>
      </c>
      <c r="B2070" s="59">
        <v>5</v>
      </c>
      <c r="C2070" s="59" t="s">
        <v>3677</v>
      </c>
      <c r="D2070" s="59" t="s">
        <v>4110</v>
      </c>
      <c r="E2070" s="59" t="s">
        <v>2087</v>
      </c>
      <c r="F2070" s="59" t="s">
        <v>2088</v>
      </c>
      <c r="G2070" s="59" t="s">
        <v>24</v>
      </c>
      <c r="H2070" s="59" t="s">
        <v>40</v>
      </c>
      <c r="I2070" s="59" t="s">
        <v>2650</v>
      </c>
      <c r="J2070" s="59"/>
      <c r="K2070" s="59" t="s">
        <v>2812</v>
      </c>
      <c r="L2070" s="59" t="s">
        <v>2811</v>
      </c>
      <c r="M2070" s="59" t="s">
        <v>350</v>
      </c>
      <c r="N2070" s="59" t="s">
        <v>22</v>
      </c>
      <c r="O2070" s="60">
        <v>9337476.3485879991</v>
      </c>
      <c r="P2070" s="61">
        <v>12187274.130000001</v>
      </c>
      <c r="Q2070" s="62">
        <f t="shared" si="40"/>
        <v>3.57E-4</v>
      </c>
      <c r="R2070" s="62">
        <f t="shared" si="39"/>
        <v>1.3309999999999999E-3</v>
      </c>
    </row>
    <row r="2071" spans="1:18" outlineLevel="4">
      <c r="A2071" s="59">
        <v>2070</v>
      </c>
      <c r="B2071" s="59">
        <v>5</v>
      </c>
      <c r="C2071" s="59" t="s">
        <v>3677</v>
      </c>
      <c r="D2071" s="59" t="s">
        <v>4111</v>
      </c>
      <c r="E2071" s="59" t="s">
        <v>2087</v>
      </c>
      <c r="F2071" s="59" t="s">
        <v>2088</v>
      </c>
      <c r="G2071" s="59" t="s">
        <v>24</v>
      </c>
      <c r="H2071" s="59" t="s">
        <v>40</v>
      </c>
      <c r="I2071" s="59" t="s">
        <v>2650</v>
      </c>
      <c r="J2071" s="59"/>
      <c r="K2071" s="59" t="s">
        <v>4112</v>
      </c>
      <c r="L2071" s="59" t="s">
        <v>4113</v>
      </c>
      <c r="M2071" s="59" t="s">
        <v>436</v>
      </c>
      <c r="N2071" s="59" t="s">
        <v>22</v>
      </c>
      <c r="O2071" s="60">
        <v>12270763.012166999</v>
      </c>
      <c r="P2071" s="61">
        <v>12186094.75</v>
      </c>
      <c r="Q2071" s="62">
        <f t="shared" si="40"/>
        <v>3.57E-4</v>
      </c>
      <c r="R2071" s="62">
        <f t="shared" si="39"/>
        <v>1.3309999999999999E-3</v>
      </c>
    </row>
    <row r="2072" spans="1:18" outlineLevel="4">
      <c r="A2072" s="59">
        <v>2071</v>
      </c>
      <c r="B2072" s="59">
        <v>5</v>
      </c>
      <c r="C2072" s="59" t="s">
        <v>3677</v>
      </c>
      <c r="D2072" s="59" t="s">
        <v>4114</v>
      </c>
      <c r="E2072" s="59" t="s">
        <v>2087</v>
      </c>
      <c r="F2072" s="59" t="s">
        <v>2088</v>
      </c>
      <c r="G2072" s="59" t="s">
        <v>24</v>
      </c>
      <c r="H2072" s="59" t="s">
        <v>40</v>
      </c>
      <c r="I2072" s="59" t="s">
        <v>2650</v>
      </c>
      <c r="J2072" s="59"/>
      <c r="K2072" s="59" t="s">
        <v>4115</v>
      </c>
      <c r="L2072" s="59" t="s">
        <v>4116</v>
      </c>
      <c r="M2072" s="59" t="s">
        <v>98</v>
      </c>
      <c r="N2072" s="59" t="s">
        <v>22</v>
      </c>
      <c r="O2072" s="60">
        <v>9314868.7998450007</v>
      </c>
      <c r="P2072" s="61">
        <v>12077938.33</v>
      </c>
      <c r="Q2072" s="62">
        <f t="shared" si="40"/>
        <v>3.5300000000000002E-4</v>
      </c>
      <c r="R2072" s="62">
        <f t="shared" si="39"/>
        <v>1.3190000000000001E-3</v>
      </c>
    </row>
    <row r="2073" spans="1:18" outlineLevel="4">
      <c r="A2073" s="59">
        <v>2072</v>
      </c>
      <c r="B2073" s="59">
        <v>5</v>
      </c>
      <c r="C2073" s="59" t="s">
        <v>3677</v>
      </c>
      <c r="D2073" s="59" t="s">
        <v>4117</v>
      </c>
      <c r="E2073" s="59" t="s">
        <v>2087</v>
      </c>
      <c r="F2073" s="59" t="s">
        <v>2088</v>
      </c>
      <c r="G2073" s="59" t="s">
        <v>24</v>
      </c>
      <c r="H2073" s="59" t="s">
        <v>40</v>
      </c>
      <c r="I2073" s="59" t="s">
        <v>2650</v>
      </c>
      <c r="J2073" s="59"/>
      <c r="K2073" s="59" t="s">
        <v>2691</v>
      </c>
      <c r="L2073" s="59" t="s">
        <v>2690</v>
      </c>
      <c r="M2073" s="59" t="s">
        <v>62</v>
      </c>
      <c r="N2073" s="59" t="s">
        <v>22</v>
      </c>
      <c r="O2073" s="60">
        <v>7972356.922882</v>
      </c>
      <c r="P2073" s="61">
        <v>11889973.109999999</v>
      </c>
      <c r="Q2073" s="62">
        <f t="shared" si="40"/>
        <v>3.48E-4</v>
      </c>
      <c r="R2073" s="62">
        <f t="shared" si="39"/>
        <v>1.2979999999999999E-3</v>
      </c>
    </row>
    <row r="2074" spans="1:18" outlineLevel="4">
      <c r="A2074" s="59">
        <v>2073</v>
      </c>
      <c r="B2074" s="59">
        <v>5</v>
      </c>
      <c r="C2074" s="59" t="s">
        <v>3677</v>
      </c>
      <c r="D2074" s="59" t="s">
        <v>4118</v>
      </c>
      <c r="E2074" s="59" t="s">
        <v>2087</v>
      </c>
      <c r="F2074" s="59" t="s">
        <v>2088</v>
      </c>
      <c r="G2074" s="59" t="s">
        <v>24</v>
      </c>
      <c r="H2074" s="59" t="s">
        <v>40</v>
      </c>
      <c r="I2074" s="59" t="s">
        <v>2650</v>
      </c>
      <c r="J2074" s="59"/>
      <c r="K2074" s="59" t="s">
        <v>2933</v>
      </c>
      <c r="L2074" s="59" t="s">
        <v>2932</v>
      </c>
      <c r="M2074" s="59" t="s">
        <v>192</v>
      </c>
      <c r="N2074" s="59" t="s">
        <v>22</v>
      </c>
      <c r="O2074" s="60">
        <v>4122319.89597</v>
      </c>
      <c r="P2074" s="61">
        <v>11873518</v>
      </c>
      <c r="Q2074" s="62">
        <f t="shared" si="40"/>
        <v>3.4699999999999998E-4</v>
      </c>
      <c r="R2074" s="62">
        <f t="shared" si="39"/>
        <v>1.2960000000000001E-3</v>
      </c>
    </row>
    <row r="2075" spans="1:18" outlineLevel="4">
      <c r="A2075" s="59">
        <v>2074</v>
      </c>
      <c r="B2075" s="59">
        <v>5</v>
      </c>
      <c r="C2075" s="59" t="s">
        <v>3677</v>
      </c>
      <c r="D2075" s="59" t="s">
        <v>4119</v>
      </c>
      <c r="E2075" s="59" t="s">
        <v>2087</v>
      </c>
      <c r="F2075" s="59" t="s">
        <v>2088</v>
      </c>
      <c r="G2075" s="59" t="s">
        <v>24</v>
      </c>
      <c r="H2075" s="59" t="s">
        <v>40</v>
      </c>
      <c r="I2075" s="59" t="s">
        <v>2650</v>
      </c>
      <c r="J2075" s="59"/>
      <c r="K2075" s="59" t="s">
        <v>4120</v>
      </c>
      <c r="L2075" s="59" t="s">
        <v>4121</v>
      </c>
      <c r="M2075" s="59" t="s">
        <v>3730</v>
      </c>
      <c r="N2075" s="59" t="s">
        <v>22</v>
      </c>
      <c r="O2075" s="60">
        <v>8125578.3195519997</v>
      </c>
      <c r="P2075" s="61">
        <v>11861719.23</v>
      </c>
      <c r="Q2075" s="62">
        <f t="shared" si="40"/>
        <v>3.4699999999999998E-4</v>
      </c>
      <c r="R2075" s="62">
        <f t="shared" si="39"/>
        <v>1.2949999999999999E-3</v>
      </c>
    </row>
    <row r="2076" spans="1:18" outlineLevel="4">
      <c r="A2076" s="59">
        <v>2075</v>
      </c>
      <c r="B2076" s="59">
        <v>5</v>
      </c>
      <c r="C2076" s="59" t="s">
        <v>3677</v>
      </c>
      <c r="D2076" s="59" t="s">
        <v>4122</v>
      </c>
      <c r="E2076" s="59" t="s">
        <v>2087</v>
      </c>
      <c r="F2076" s="59" t="s">
        <v>2088</v>
      </c>
      <c r="G2076" s="59" t="s">
        <v>24</v>
      </c>
      <c r="H2076" s="59" t="s">
        <v>40</v>
      </c>
      <c r="I2076" s="59" t="s">
        <v>2650</v>
      </c>
      <c r="J2076" s="59"/>
      <c r="K2076" s="59" t="s">
        <v>2723</v>
      </c>
      <c r="L2076" s="59" t="s">
        <v>2722</v>
      </c>
      <c r="M2076" s="59" t="s">
        <v>2146</v>
      </c>
      <c r="N2076" s="59" t="s">
        <v>22</v>
      </c>
      <c r="O2076" s="60">
        <v>981179.80589700001</v>
      </c>
      <c r="P2076" s="61">
        <v>11819390.060000001</v>
      </c>
      <c r="Q2076" s="62">
        <f t="shared" si="40"/>
        <v>3.4600000000000001E-4</v>
      </c>
      <c r="R2076" s="62">
        <f t="shared" si="39"/>
        <v>1.2899999999999999E-3</v>
      </c>
    </row>
    <row r="2077" spans="1:18" outlineLevel="4">
      <c r="A2077" s="59">
        <v>2076</v>
      </c>
      <c r="B2077" s="59">
        <v>5</v>
      </c>
      <c r="C2077" s="59" t="s">
        <v>3677</v>
      </c>
      <c r="D2077" s="59" t="s">
        <v>4123</v>
      </c>
      <c r="E2077" s="59" t="s">
        <v>2087</v>
      </c>
      <c r="F2077" s="59" t="s">
        <v>2088</v>
      </c>
      <c r="G2077" s="59" t="s">
        <v>24</v>
      </c>
      <c r="H2077" s="59" t="s">
        <v>40</v>
      </c>
      <c r="I2077" s="59" t="s">
        <v>2650</v>
      </c>
      <c r="J2077" s="59"/>
      <c r="K2077" s="59" t="s">
        <v>2953</v>
      </c>
      <c r="L2077" s="59" t="s">
        <v>2952</v>
      </c>
      <c r="M2077" s="59" t="s">
        <v>62</v>
      </c>
      <c r="N2077" s="59" t="s">
        <v>22</v>
      </c>
      <c r="O2077" s="60">
        <v>9638877.3352029994</v>
      </c>
      <c r="P2077" s="61">
        <v>10772409.310000001</v>
      </c>
      <c r="Q2077" s="62">
        <f t="shared" si="40"/>
        <v>3.1500000000000001E-4</v>
      </c>
      <c r="R2077" s="62">
        <f t="shared" si="39"/>
        <v>1.176E-3</v>
      </c>
    </row>
    <row r="2078" spans="1:18" outlineLevel="4">
      <c r="A2078" s="59">
        <v>2077</v>
      </c>
      <c r="B2078" s="59">
        <v>5</v>
      </c>
      <c r="C2078" s="59" t="s">
        <v>3677</v>
      </c>
      <c r="D2078" s="59" t="s">
        <v>4124</v>
      </c>
      <c r="E2078" s="59" t="s">
        <v>2087</v>
      </c>
      <c r="F2078" s="59" t="s">
        <v>2088</v>
      </c>
      <c r="G2078" s="59" t="s">
        <v>24</v>
      </c>
      <c r="H2078" s="59" t="s">
        <v>40</v>
      </c>
      <c r="I2078" s="59" t="s">
        <v>2650</v>
      </c>
      <c r="J2078" s="59"/>
      <c r="K2078" s="59" t="s">
        <v>2678</v>
      </c>
      <c r="L2078" s="59" t="s">
        <v>2677</v>
      </c>
      <c r="M2078" s="59" t="s">
        <v>436</v>
      </c>
      <c r="N2078" s="59" t="s">
        <v>22</v>
      </c>
      <c r="O2078" s="60">
        <v>4917446.6442849999</v>
      </c>
      <c r="P2078" s="61">
        <v>8946802.4199999999</v>
      </c>
      <c r="Q2078" s="62">
        <f t="shared" si="40"/>
        <v>2.6200000000000003E-4</v>
      </c>
      <c r="R2078" s="62">
        <f t="shared" si="39"/>
        <v>9.77E-4</v>
      </c>
    </row>
    <row r="2079" spans="1:18" outlineLevel="4">
      <c r="A2079" s="59">
        <v>2078</v>
      </c>
      <c r="B2079" s="59">
        <v>5</v>
      </c>
      <c r="C2079" s="59" t="s">
        <v>3677</v>
      </c>
      <c r="D2079" s="59" t="s">
        <v>4125</v>
      </c>
      <c r="E2079" s="59" t="s">
        <v>2087</v>
      </c>
      <c r="F2079" s="59" t="s">
        <v>2088</v>
      </c>
      <c r="G2079" s="59" t="s">
        <v>24</v>
      </c>
      <c r="H2079" s="59" t="s">
        <v>40</v>
      </c>
      <c r="I2079" s="59" t="s">
        <v>2650</v>
      </c>
      <c r="J2079" s="59"/>
      <c r="K2079" s="59" t="s">
        <v>2736</v>
      </c>
      <c r="L2079" s="59" t="s">
        <v>2735</v>
      </c>
      <c r="M2079" s="59" t="s">
        <v>2681</v>
      </c>
      <c r="N2079" s="59" t="s">
        <v>22</v>
      </c>
      <c r="O2079" s="60">
        <v>5569244.3462060001</v>
      </c>
      <c r="P2079" s="61">
        <v>8574965.5199999996</v>
      </c>
      <c r="Q2079" s="62">
        <f t="shared" si="40"/>
        <v>2.5099999999999998E-4</v>
      </c>
      <c r="R2079" s="62">
        <f t="shared" si="39"/>
        <v>9.3599999999999998E-4</v>
      </c>
    </row>
    <row r="2080" spans="1:18" outlineLevel="4">
      <c r="A2080" s="59">
        <v>2079</v>
      </c>
      <c r="B2080" s="59">
        <v>5</v>
      </c>
      <c r="C2080" s="59" t="s">
        <v>3677</v>
      </c>
      <c r="D2080" s="59" t="s">
        <v>4126</v>
      </c>
      <c r="E2080" s="59" t="s">
        <v>2087</v>
      </c>
      <c r="F2080" s="59" t="s">
        <v>2088</v>
      </c>
      <c r="G2080" s="59" t="s">
        <v>24</v>
      </c>
      <c r="H2080" s="59" t="s">
        <v>40</v>
      </c>
      <c r="I2080" s="59" t="s">
        <v>2650</v>
      </c>
      <c r="J2080" s="59"/>
      <c r="K2080" s="59" t="s">
        <v>4127</v>
      </c>
      <c r="L2080" s="59" t="s">
        <v>4128</v>
      </c>
      <c r="M2080" s="59" t="s">
        <v>4129</v>
      </c>
      <c r="N2080" s="59" t="s">
        <v>22</v>
      </c>
      <c r="O2080" s="60">
        <v>6260708.2792170001</v>
      </c>
      <c r="P2080" s="61">
        <v>8151442.1799999997</v>
      </c>
      <c r="Q2080" s="62">
        <f t="shared" si="40"/>
        <v>2.3800000000000001E-4</v>
      </c>
      <c r="R2080" s="62">
        <f t="shared" si="39"/>
        <v>8.8999999999999995E-4</v>
      </c>
    </row>
    <row r="2081" spans="1:18" outlineLevel="4">
      <c r="A2081" s="59">
        <v>2080</v>
      </c>
      <c r="B2081" s="59">
        <v>5</v>
      </c>
      <c r="C2081" s="59" t="s">
        <v>3677</v>
      </c>
      <c r="D2081" s="59" t="s">
        <v>4130</v>
      </c>
      <c r="E2081" s="59" t="s">
        <v>2087</v>
      </c>
      <c r="F2081" s="59" t="s">
        <v>2088</v>
      </c>
      <c r="G2081" s="59" t="s">
        <v>24</v>
      </c>
      <c r="H2081" s="59" t="s">
        <v>40</v>
      </c>
      <c r="I2081" s="59" t="s">
        <v>2650</v>
      </c>
      <c r="J2081" s="59"/>
      <c r="K2081" s="59" t="s">
        <v>2835</v>
      </c>
      <c r="L2081" s="59" t="s">
        <v>2834</v>
      </c>
      <c r="M2081" s="59" t="s">
        <v>68</v>
      </c>
      <c r="N2081" s="59" t="s">
        <v>22</v>
      </c>
      <c r="O2081" s="60">
        <v>5527675.1548720002</v>
      </c>
      <c r="P2081" s="61">
        <v>7793358.6500000004</v>
      </c>
      <c r="Q2081" s="62">
        <f t="shared" si="40"/>
        <v>2.2800000000000001E-4</v>
      </c>
      <c r="R2081" s="62">
        <f t="shared" si="39"/>
        <v>8.5099999999999998E-4</v>
      </c>
    </row>
    <row r="2082" spans="1:18" outlineLevel="4">
      <c r="A2082" s="59">
        <v>2081</v>
      </c>
      <c r="B2082" s="59">
        <v>5</v>
      </c>
      <c r="C2082" s="59" t="s">
        <v>3677</v>
      </c>
      <c r="D2082" s="59" t="s">
        <v>4131</v>
      </c>
      <c r="E2082" s="59" t="s">
        <v>2087</v>
      </c>
      <c r="F2082" s="59" t="s">
        <v>2088</v>
      </c>
      <c r="G2082" s="59" t="s">
        <v>24</v>
      </c>
      <c r="H2082" s="59" t="s">
        <v>40</v>
      </c>
      <c r="I2082" s="59" t="s">
        <v>2650</v>
      </c>
      <c r="J2082" s="59"/>
      <c r="K2082" s="59" t="s">
        <v>2974</v>
      </c>
      <c r="L2082" s="59" t="s">
        <v>2973</v>
      </c>
      <c r="M2082" s="59" t="s">
        <v>122</v>
      </c>
      <c r="N2082" s="59" t="s">
        <v>22</v>
      </c>
      <c r="O2082" s="60">
        <v>5788911.4606560003</v>
      </c>
      <c r="P2082" s="61">
        <v>7707935.6100000003</v>
      </c>
      <c r="Q2082" s="62">
        <f t="shared" si="40"/>
        <v>2.2599999999999999E-4</v>
      </c>
      <c r="R2082" s="62">
        <f t="shared" si="39"/>
        <v>8.4199999999999998E-4</v>
      </c>
    </row>
    <row r="2083" spans="1:18" outlineLevel="4">
      <c r="A2083" s="59">
        <v>2082</v>
      </c>
      <c r="B2083" s="59">
        <v>5</v>
      </c>
      <c r="C2083" s="59" t="s">
        <v>3677</v>
      </c>
      <c r="D2083" s="59" t="s">
        <v>4132</v>
      </c>
      <c r="E2083" s="59" t="s">
        <v>2087</v>
      </c>
      <c r="F2083" s="59" t="s">
        <v>2088</v>
      </c>
      <c r="G2083" s="59" t="s">
        <v>24</v>
      </c>
      <c r="H2083" s="59" t="s">
        <v>40</v>
      </c>
      <c r="I2083" s="59" t="s">
        <v>2650</v>
      </c>
      <c r="J2083" s="59"/>
      <c r="K2083" s="59" t="s">
        <v>4133</v>
      </c>
      <c r="L2083" s="59" t="s">
        <v>4134</v>
      </c>
      <c r="M2083" s="59" t="s">
        <v>4129</v>
      </c>
      <c r="N2083" s="59" t="s">
        <v>22</v>
      </c>
      <c r="O2083" s="60">
        <v>5888370.40417</v>
      </c>
      <c r="P2083" s="61">
        <v>7169090.9699999997</v>
      </c>
      <c r="Q2083" s="62">
        <f t="shared" si="40"/>
        <v>2.1000000000000001E-4</v>
      </c>
      <c r="R2083" s="62">
        <f t="shared" si="39"/>
        <v>7.8299999999999995E-4</v>
      </c>
    </row>
    <row r="2084" spans="1:18" outlineLevel="4">
      <c r="A2084" s="59">
        <v>2083</v>
      </c>
      <c r="B2084" s="59">
        <v>5</v>
      </c>
      <c r="C2084" s="59" t="s">
        <v>3677</v>
      </c>
      <c r="D2084" s="59" t="s">
        <v>4135</v>
      </c>
      <c r="E2084" s="59" t="s">
        <v>2087</v>
      </c>
      <c r="F2084" s="59" t="s">
        <v>2088</v>
      </c>
      <c r="G2084" s="59" t="s">
        <v>24</v>
      </c>
      <c r="H2084" s="59" t="s">
        <v>40</v>
      </c>
      <c r="I2084" s="59" t="s">
        <v>2650</v>
      </c>
      <c r="J2084" s="59"/>
      <c r="K2084" s="59" t="s">
        <v>2794</v>
      </c>
      <c r="L2084" s="59" t="s">
        <v>2793</v>
      </c>
      <c r="M2084" s="59" t="s">
        <v>362</v>
      </c>
      <c r="N2084" s="59" t="s">
        <v>22</v>
      </c>
      <c r="O2084" s="60">
        <v>3227509.89451</v>
      </c>
      <c r="P2084" s="61">
        <v>6664807.9299999997</v>
      </c>
      <c r="Q2084" s="62">
        <f t="shared" si="40"/>
        <v>1.95E-4</v>
      </c>
      <c r="R2084" s="62">
        <f t="shared" si="39"/>
        <v>7.2800000000000002E-4</v>
      </c>
    </row>
    <row r="2085" spans="1:18" outlineLevel="4">
      <c r="A2085" s="59">
        <v>2084</v>
      </c>
      <c r="B2085" s="59">
        <v>5</v>
      </c>
      <c r="C2085" s="59" t="s">
        <v>3677</v>
      </c>
      <c r="D2085" s="59" t="s">
        <v>4136</v>
      </c>
      <c r="E2085" s="59" t="s">
        <v>2087</v>
      </c>
      <c r="F2085" s="59" t="s">
        <v>2088</v>
      </c>
      <c r="G2085" s="59" t="s">
        <v>24</v>
      </c>
      <c r="H2085" s="59" t="s">
        <v>40</v>
      </c>
      <c r="I2085" s="59" t="s">
        <v>2650</v>
      </c>
      <c r="J2085" s="59"/>
      <c r="K2085" s="59" t="s">
        <v>4137</v>
      </c>
      <c r="L2085" s="59" t="s">
        <v>4138</v>
      </c>
      <c r="M2085" s="59" t="s">
        <v>122</v>
      </c>
      <c r="N2085" s="59" t="s">
        <v>22</v>
      </c>
      <c r="O2085" s="60">
        <v>2746201.1145489998</v>
      </c>
      <c r="P2085" s="61">
        <v>6598022.7999999998</v>
      </c>
      <c r="Q2085" s="62">
        <f t="shared" si="40"/>
        <v>1.93E-4</v>
      </c>
      <c r="R2085" s="62">
        <f t="shared" si="39"/>
        <v>7.2000000000000005E-4</v>
      </c>
    </row>
    <row r="2086" spans="1:18" outlineLevel="4">
      <c r="A2086" s="59">
        <v>2085</v>
      </c>
      <c r="B2086" s="59">
        <v>5</v>
      </c>
      <c r="C2086" s="59" t="s">
        <v>3677</v>
      </c>
      <c r="D2086" s="59" t="s">
        <v>4139</v>
      </c>
      <c r="E2086" s="59" t="s">
        <v>2087</v>
      </c>
      <c r="F2086" s="59" t="s">
        <v>2088</v>
      </c>
      <c r="G2086" s="59" t="s">
        <v>24</v>
      </c>
      <c r="H2086" s="59" t="s">
        <v>40</v>
      </c>
      <c r="I2086" s="59" t="s">
        <v>2650</v>
      </c>
      <c r="J2086" s="59"/>
      <c r="K2086" s="59" t="s">
        <v>2792</v>
      </c>
      <c r="L2086" s="59" t="s">
        <v>2791</v>
      </c>
      <c r="M2086" s="59" t="s">
        <v>382</v>
      </c>
      <c r="N2086" s="59" t="s">
        <v>22</v>
      </c>
      <c r="O2086" s="60">
        <v>4255568.9428350003</v>
      </c>
      <c r="P2086" s="61">
        <v>6471018.1299999999</v>
      </c>
      <c r="Q2086" s="62">
        <f t="shared" si="40"/>
        <v>1.8900000000000001E-4</v>
      </c>
      <c r="R2086" s="62">
        <f t="shared" si="39"/>
        <v>7.0699999999999995E-4</v>
      </c>
    </row>
    <row r="2087" spans="1:18" outlineLevel="4">
      <c r="A2087" s="59">
        <v>2086</v>
      </c>
      <c r="B2087" s="59">
        <v>5</v>
      </c>
      <c r="C2087" s="59" t="s">
        <v>3677</v>
      </c>
      <c r="D2087" s="59" t="s">
        <v>4140</v>
      </c>
      <c r="E2087" s="59" t="s">
        <v>2087</v>
      </c>
      <c r="F2087" s="59" t="s">
        <v>2088</v>
      </c>
      <c r="G2087" s="59" t="s">
        <v>24</v>
      </c>
      <c r="H2087" s="59" t="s">
        <v>40</v>
      </c>
      <c r="I2087" s="59" t="s">
        <v>2650</v>
      </c>
      <c r="J2087" s="59"/>
      <c r="K2087" s="59" t="s">
        <v>2750</v>
      </c>
      <c r="L2087" s="59" t="s">
        <v>2749</v>
      </c>
      <c r="M2087" s="59" t="s">
        <v>2751</v>
      </c>
      <c r="N2087" s="59" t="s">
        <v>22</v>
      </c>
      <c r="O2087" s="60">
        <v>2597093.8314390001</v>
      </c>
      <c r="P2087" s="61">
        <v>5163801.67</v>
      </c>
      <c r="Q2087" s="62">
        <f t="shared" si="40"/>
        <v>1.5100000000000001E-4</v>
      </c>
      <c r="R2087" s="62">
        <f t="shared" si="39"/>
        <v>5.6400000000000005E-4</v>
      </c>
    </row>
    <row r="2088" spans="1:18" outlineLevel="4">
      <c r="A2088" s="59">
        <v>2087</v>
      </c>
      <c r="B2088" s="59">
        <v>5</v>
      </c>
      <c r="C2088" s="59" t="s">
        <v>3677</v>
      </c>
      <c r="D2088" s="59" t="s">
        <v>4141</v>
      </c>
      <c r="E2088" s="59" t="s">
        <v>2087</v>
      </c>
      <c r="F2088" s="59" t="s">
        <v>2088</v>
      </c>
      <c r="G2088" s="59" t="s">
        <v>24</v>
      </c>
      <c r="H2088" s="59" t="s">
        <v>40</v>
      </c>
      <c r="I2088" s="59" t="s">
        <v>2650</v>
      </c>
      <c r="J2088" s="59"/>
      <c r="K2088" s="59" t="s">
        <v>2748</v>
      </c>
      <c r="L2088" s="59" t="s">
        <v>2747</v>
      </c>
      <c r="M2088" s="59" t="s">
        <v>436</v>
      </c>
      <c r="N2088" s="59" t="s">
        <v>22</v>
      </c>
      <c r="O2088" s="60">
        <v>4917999.582033</v>
      </c>
      <c r="P2088" s="61">
        <v>5037015.17</v>
      </c>
      <c r="Q2088" s="62">
        <f t="shared" si="40"/>
        <v>1.47E-4</v>
      </c>
      <c r="R2088" s="62">
        <f t="shared" si="39"/>
        <v>5.5000000000000003E-4</v>
      </c>
    </row>
    <row r="2089" spans="1:18" outlineLevel="4">
      <c r="A2089" s="59">
        <v>2088</v>
      </c>
      <c r="B2089" s="59">
        <v>5</v>
      </c>
      <c r="C2089" s="59" t="s">
        <v>3677</v>
      </c>
      <c r="D2089" s="59" t="s">
        <v>4142</v>
      </c>
      <c r="E2089" s="59" t="s">
        <v>2087</v>
      </c>
      <c r="F2089" s="59" t="s">
        <v>2088</v>
      </c>
      <c r="G2089" s="59" t="s">
        <v>24</v>
      </c>
      <c r="H2089" s="59" t="s">
        <v>40</v>
      </c>
      <c r="I2089" s="59" t="s">
        <v>2650</v>
      </c>
      <c r="J2089" s="59"/>
      <c r="K2089" s="59" t="s">
        <v>2668</v>
      </c>
      <c r="L2089" s="59" t="s">
        <v>2667</v>
      </c>
      <c r="M2089" s="59" t="s">
        <v>417</v>
      </c>
      <c r="N2089" s="59" t="s">
        <v>22</v>
      </c>
      <c r="O2089" s="60">
        <v>2235101.9326240001</v>
      </c>
      <c r="P2089" s="61">
        <v>4733051.8499999996</v>
      </c>
      <c r="Q2089" s="62">
        <f t="shared" si="40"/>
        <v>1.3799999999999999E-4</v>
      </c>
      <c r="R2089" s="62">
        <f t="shared" si="39"/>
        <v>5.1699999999999999E-4</v>
      </c>
    </row>
    <row r="2090" spans="1:18" outlineLevel="4">
      <c r="A2090" s="59">
        <v>2089</v>
      </c>
      <c r="B2090" s="59">
        <v>5</v>
      </c>
      <c r="C2090" s="59" t="s">
        <v>3677</v>
      </c>
      <c r="D2090" s="59" t="s">
        <v>4143</v>
      </c>
      <c r="E2090" s="59" t="s">
        <v>2087</v>
      </c>
      <c r="F2090" s="59" t="s">
        <v>2088</v>
      </c>
      <c r="G2090" s="59" t="s">
        <v>24</v>
      </c>
      <c r="H2090" s="59" t="s">
        <v>40</v>
      </c>
      <c r="I2090" s="59" t="s">
        <v>2650</v>
      </c>
      <c r="J2090" s="59"/>
      <c r="K2090" s="59" t="s">
        <v>2844</v>
      </c>
      <c r="L2090" s="59" t="s">
        <v>2843</v>
      </c>
      <c r="M2090" s="59" t="s">
        <v>2844</v>
      </c>
      <c r="N2090" s="59" t="s">
        <v>22</v>
      </c>
      <c r="O2090" s="60">
        <v>2161333.9198500002</v>
      </c>
      <c r="P2090" s="61">
        <v>4473053.45</v>
      </c>
      <c r="Q2090" s="62">
        <f t="shared" si="40"/>
        <v>1.3100000000000001E-4</v>
      </c>
      <c r="R2090" s="62">
        <f t="shared" si="39"/>
        <v>4.8799999999999999E-4</v>
      </c>
    </row>
    <row r="2091" spans="1:18" outlineLevel="4">
      <c r="A2091" s="59">
        <v>2090</v>
      </c>
      <c r="B2091" s="59">
        <v>5</v>
      </c>
      <c r="C2091" s="59" t="s">
        <v>3677</v>
      </c>
      <c r="D2091" s="59" t="s">
        <v>4144</v>
      </c>
      <c r="E2091" s="59" t="s">
        <v>2087</v>
      </c>
      <c r="F2091" s="59" t="s">
        <v>2088</v>
      </c>
      <c r="G2091" s="59" t="s">
        <v>24</v>
      </c>
      <c r="H2091" s="59" t="s">
        <v>40</v>
      </c>
      <c r="I2091" s="59" t="s">
        <v>2650</v>
      </c>
      <c r="J2091" s="59"/>
      <c r="K2091" s="59" t="s">
        <v>2903</v>
      </c>
      <c r="L2091" s="59" t="s">
        <v>2902</v>
      </c>
      <c r="M2091" s="59" t="s">
        <v>417</v>
      </c>
      <c r="N2091" s="59" t="s">
        <v>22</v>
      </c>
      <c r="O2091" s="60">
        <v>3041389.1234309999</v>
      </c>
      <c r="P2091" s="61">
        <v>3781054.96</v>
      </c>
      <c r="Q2091" s="62">
        <f t="shared" si="40"/>
        <v>1.11E-4</v>
      </c>
      <c r="R2091" s="62">
        <f t="shared" si="39"/>
        <v>4.1300000000000001E-4</v>
      </c>
    </row>
    <row r="2092" spans="1:18" outlineLevel="4">
      <c r="A2092" s="59">
        <v>2091</v>
      </c>
      <c r="B2092" s="59">
        <v>5</v>
      </c>
      <c r="C2092" s="59" t="s">
        <v>3677</v>
      </c>
      <c r="D2092" s="59" t="s">
        <v>4145</v>
      </c>
      <c r="E2092" s="59" t="s">
        <v>2087</v>
      </c>
      <c r="F2092" s="59" t="s">
        <v>2088</v>
      </c>
      <c r="G2092" s="59" t="s">
        <v>24</v>
      </c>
      <c r="H2092" s="59" t="s">
        <v>40</v>
      </c>
      <c r="I2092" s="59" t="s">
        <v>2650</v>
      </c>
      <c r="J2092" s="59"/>
      <c r="K2092" s="59" t="s">
        <v>2732</v>
      </c>
      <c r="L2092" s="59" t="s">
        <v>2731</v>
      </c>
      <c r="M2092" s="59" t="s">
        <v>144</v>
      </c>
      <c r="N2092" s="59" t="s">
        <v>22</v>
      </c>
      <c r="O2092" s="60">
        <v>151591.79496999999</v>
      </c>
      <c r="P2092" s="61">
        <v>3749714</v>
      </c>
      <c r="Q2092" s="62">
        <f t="shared" si="40"/>
        <v>1.1E-4</v>
      </c>
      <c r="R2092" s="62">
        <f t="shared" si="39"/>
        <v>4.0900000000000002E-4</v>
      </c>
    </row>
    <row r="2093" spans="1:18" outlineLevel="4">
      <c r="A2093" s="59">
        <v>2092</v>
      </c>
      <c r="B2093" s="59">
        <v>5</v>
      </c>
      <c r="C2093" s="59" t="s">
        <v>3677</v>
      </c>
      <c r="D2093" s="59" t="s">
        <v>4146</v>
      </c>
      <c r="E2093" s="59" t="s">
        <v>2087</v>
      </c>
      <c r="F2093" s="59" t="s">
        <v>2088</v>
      </c>
      <c r="G2093" s="59" t="s">
        <v>24</v>
      </c>
      <c r="H2093" s="59" t="s">
        <v>40</v>
      </c>
      <c r="I2093" s="59" t="s">
        <v>2650</v>
      </c>
      <c r="J2093" s="59"/>
      <c r="K2093" s="59" t="s">
        <v>2798</v>
      </c>
      <c r="L2093" s="59" t="s">
        <v>2797</v>
      </c>
      <c r="M2093" s="59" t="s">
        <v>225</v>
      </c>
      <c r="N2093" s="59" t="s">
        <v>22</v>
      </c>
      <c r="O2093" s="60">
        <v>1978428.133987</v>
      </c>
      <c r="P2093" s="61">
        <v>3729337.03</v>
      </c>
      <c r="Q2093" s="62">
        <f t="shared" si="40"/>
        <v>1.0900000000000001E-4</v>
      </c>
      <c r="R2093" s="62">
        <f t="shared" si="39"/>
        <v>4.0700000000000003E-4</v>
      </c>
    </row>
    <row r="2094" spans="1:18" outlineLevel="4">
      <c r="A2094" s="59">
        <v>2093</v>
      </c>
      <c r="B2094" s="59">
        <v>5</v>
      </c>
      <c r="C2094" s="59" t="s">
        <v>3677</v>
      </c>
      <c r="D2094" s="59" t="s">
        <v>4147</v>
      </c>
      <c r="E2094" s="59" t="s">
        <v>2087</v>
      </c>
      <c r="F2094" s="59" t="s">
        <v>2088</v>
      </c>
      <c r="G2094" s="59" t="s">
        <v>24</v>
      </c>
      <c r="H2094" s="59" t="s">
        <v>40</v>
      </c>
      <c r="I2094" s="59" t="s">
        <v>2650</v>
      </c>
      <c r="J2094" s="59"/>
      <c r="K2094" s="59" t="s">
        <v>2685</v>
      </c>
      <c r="L2094" s="59" t="s">
        <v>2684</v>
      </c>
      <c r="M2094" s="59" t="s">
        <v>2686</v>
      </c>
      <c r="N2094" s="59" t="s">
        <v>22</v>
      </c>
      <c r="O2094" s="60">
        <v>885711.26369099994</v>
      </c>
      <c r="P2094" s="61">
        <v>3634161.89</v>
      </c>
      <c r="Q2094" s="62">
        <f t="shared" si="40"/>
        <v>1.06E-4</v>
      </c>
      <c r="R2094" s="62">
        <f t="shared" si="39"/>
        <v>3.97E-4</v>
      </c>
    </row>
    <row r="2095" spans="1:18" outlineLevel="4">
      <c r="A2095" s="59">
        <v>2094</v>
      </c>
      <c r="B2095" s="59">
        <v>5</v>
      </c>
      <c r="C2095" s="59" t="s">
        <v>3677</v>
      </c>
      <c r="D2095" s="59" t="s">
        <v>4148</v>
      </c>
      <c r="E2095" s="59" t="s">
        <v>2087</v>
      </c>
      <c r="F2095" s="59" t="s">
        <v>2088</v>
      </c>
      <c r="G2095" s="59" t="s">
        <v>24</v>
      </c>
      <c r="H2095" s="59" t="s">
        <v>40</v>
      </c>
      <c r="I2095" s="59" t="s">
        <v>2650</v>
      </c>
      <c r="J2095" s="59"/>
      <c r="K2095" s="59" t="s">
        <v>4149</v>
      </c>
      <c r="L2095" s="59" t="s">
        <v>4150</v>
      </c>
      <c r="M2095" s="59" t="s">
        <v>62</v>
      </c>
      <c r="N2095" s="59" t="s">
        <v>22</v>
      </c>
      <c r="O2095" s="60">
        <v>1995567.0459410001</v>
      </c>
      <c r="P2095" s="61">
        <v>3462308.82</v>
      </c>
      <c r="Q2095" s="62">
        <f t="shared" si="40"/>
        <v>1.01E-4</v>
      </c>
      <c r="R2095" s="62">
        <f t="shared" si="39"/>
        <v>3.7800000000000003E-4</v>
      </c>
    </row>
    <row r="2096" spans="1:18" outlineLevel="4">
      <c r="A2096" s="59">
        <v>2095</v>
      </c>
      <c r="B2096" s="59">
        <v>5</v>
      </c>
      <c r="C2096" s="59" t="s">
        <v>3677</v>
      </c>
      <c r="D2096" s="59" t="s">
        <v>4151</v>
      </c>
      <c r="E2096" s="59" t="s">
        <v>2087</v>
      </c>
      <c r="F2096" s="59" t="s">
        <v>2088</v>
      </c>
      <c r="G2096" s="59" t="s">
        <v>24</v>
      </c>
      <c r="H2096" s="59" t="s">
        <v>40</v>
      </c>
      <c r="I2096" s="59" t="s">
        <v>2650</v>
      </c>
      <c r="J2096" s="59"/>
      <c r="K2096" s="59" t="s">
        <v>2818</v>
      </c>
      <c r="L2096" s="59" t="s">
        <v>2817</v>
      </c>
      <c r="M2096" s="59" t="s">
        <v>382</v>
      </c>
      <c r="N2096" s="59" t="s">
        <v>22</v>
      </c>
      <c r="O2096" s="60">
        <v>1466271.311275</v>
      </c>
      <c r="P2096" s="61">
        <v>3379462.12</v>
      </c>
      <c r="Q2096" s="62">
        <f t="shared" si="40"/>
        <v>9.8999999999999994E-5</v>
      </c>
      <c r="R2096" s="62">
        <f t="shared" si="39"/>
        <v>3.6900000000000002E-4</v>
      </c>
    </row>
    <row r="2097" spans="1:18" outlineLevel="4">
      <c r="A2097" s="59">
        <v>2096</v>
      </c>
      <c r="B2097" s="59">
        <v>5</v>
      </c>
      <c r="C2097" s="59" t="s">
        <v>3677</v>
      </c>
      <c r="D2097" s="59" t="s">
        <v>4152</v>
      </c>
      <c r="E2097" s="59" t="s">
        <v>2087</v>
      </c>
      <c r="F2097" s="59" t="s">
        <v>2088</v>
      </c>
      <c r="G2097" s="59" t="s">
        <v>24</v>
      </c>
      <c r="H2097" s="59" t="s">
        <v>40</v>
      </c>
      <c r="I2097" s="59" t="s">
        <v>2650</v>
      </c>
      <c r="J2097" s="59"/>
      <c r="K2097" s="59" t="s">
        <v>4153</v>
      </c>
      <c r="L2097" s="59" t="s">
        <v>4154</v>
      </c>
      <c r="M2097" s="59" t="s">
        <v>3730</v>
      </c>
      <c r="N2097" s="59" t="s">
        <v>22</v>
      </c>
      <c r="O2097" s="60">
        <v>2045025.4501410001</v>
      </c>
      <c r="P2097" s="61">
        <v>2469777.2400000002</v>
      </c>
      <c r="Q2097" s="62">
        <f t="shared" si="40"/>
        <v>7.2000000000000002E-5</v>
      </c>
      <c r="R2097" s="62">
        <f t="shared" si="39"/>
        <v>2.7E-4</v>
      </c>
    </row>
    <row r="2098" spans="1:18" outlineLevel="4">
      <c r="A2098" s="59">
        <v>2097</v>
      </c>
      <c r="B2098" s="59">
        <v>5</v>
      </c>
      <c r="C2098" s="59" t="s">
        <v>3677</v>
      </c>
      <c r="D2098" s="59" t="s">
        <v>4155</v>
      </c>
      <c r="E2098" s="59" t="s">
        <v>2087</v>
      </c>
      <c r="F2098" s="59" t="s">
        <v>2088</v>
      </c>
      <c r="G2098" s="59" t="s">
        <v>24</v>
      </c>
      <c r="H2098" s="59" t="s">
        <v>40</v>
      </c>
      <c r="I2098" s="59" t="s">
        <v>2650</v>
      </c>
      <c r="J2098" s="59"/>
      <c r="K2098" s="59" t="s">
        <v>2848</v>
      </c>
      <c r="L2098" s="59" t="s">
        <v>2847</v>
      </c>
      <c r="M2098" s="59" t="s">
        <v>122</v>
      </c>
      <c r="N2098" s="59" t="s">
        <v>22</v>
      </c>
      <c r="O2098" s="60">
        <v>1127579.3551960001</v>
      </c>
      <c r="P2098" s="61">
        <v>2285265.08</v>
      </c>
      <c r="Q2098" s="62">
        <f t="shared" si="40"/>
        <v>6.7000000000000002E-5</v>
      </c>
      <c r="R2098" s="62">
        <f t="shared" si="39"/>
        <v>2.5000000000000001E-4</v>
      </c>
    </row>
    <row r="2099" spans="1:18" outlineLevel="4">
      <c r="A2099" s="59">
        <v>2098</v>
      </c>
      <c r="B2099" s="59">
        <v>5</v>
      </c>
      <c r="C2099" s="59" t="s">
        <v>3677</v>
      </c>
      <c r="D2099" s="59" t="s">
        <v>4156</v>
      </c>
      <c r="E2099" s="59" t="s">
        <v>2087</v>
      </c>
      <c r="F2099" s="59" t="s">
        <v>2088</v>
      </c>
      <c r="G2099" s="59" t="s">
        <v>24</v>
      </c>
      <c r="H2099" s="59" t="s">
        <v>40</v>
      </c>
      <c r="I2099" s="59" t="s">
        <v>2650</v>
      </c>
      <c r="J2099" s="59"/>
      <c r="K2099" s="59" t="s">
        <v>2989</v>
      </c>
      <c r="L2099" s="59" t="s">
        <v>2988</v>
      </c>
      <c r="M2099" s="59" t="s">
        <v>2485</v>
      </c>
      <c r="N2099" s="59" t="s">
        <v>22</v>
      </c>
      <c r="O2099" s="60">
        <v>1561461.296783</v>
      </c>
      <c r="P2099" s="61">
        <v>2190730.2000000002</v>
      </c>
      <c r="Q2099" s="62">
        <f t="shared" si="40"/>
        <v>6.3999999999999997E-5</v>
      </c>
      <c r="R2099" s="62">
        <f t="shared" si="39"/>
        <v>2.3900000000000001E-4</v>
      </c>
    </row>
    <row r="2100" spans="1:18" outlineLevel="4">
      <c r="A2100" s="59">
        <v>2099</v>
      </c>
      <c r="B2100" s="59">
        <v>5</v>
      </c>
      <c r="C2100" s="59" t="s">
        <v>3677</v>
      </c>
      <c r="D2100" s="59" t="s">
        <v>4157</v>
      </c>
      <c r="E2100" s="59" t="s">
        <v>2087</v>
      </c>
      <c r="F2100" s="59" t="s">
        <v>2088</v>
      </c>
      <c r="G2100" s="59" t="s">
        <v>24</v>
      </c>
      <c r="H2100" s="59" t="s">
        <v>40</v>
      </c>
      <c r="I2100" s="59" t="s">
        <v>2650</v>
      </c>
      <c r="J2100" s="59"/>
      <c r="K2100" s="59" t="s">
        <v>4158</v>
      </c>
      <c r="L2100" s="59" t="s">
        <v>4159</v>
      </c>
      <c r="M2100" s="59" t="s">
        <v>387</v>
      </c>
      <c r="N2100" s="59" t="s">
        <v>22</v>
      </c>
      <c r="O2100" s="60">
        <v>3806373.3333939998</v>
      </c>
      <c r="P2100" s="61">
        <v>2175494.61</v>
      </c>
      <c r="Q2100" s="62">
        <f t="shared" si="40"/>
        <v>6.3999999999999997E-5</v>
      </c>
      <c r="R2100" s="62">
        <f t="shared" si="39"/>
        <v>2.3800000000000001E-4</v>
      </c>
    </row>
    <row r="2101" spans="1:18" outlineLevel="4">
      <c r="A2101" s="59">
        <v>2100</v>
      </c>
      <c r="B2101" s="59">
        <v>5</v>
      </c>
      <c r="C2101" s="59" t="s">
        <v>3677</v>
      </c>
      <c r="D2101" s="59" t="s">
        <v>4160</v>
      </c>
      <c r="E2101" s="59" t="s">
        <v>2087</v>
      </c>
      <c r="F2101" s="59" t="s">
        <v>2088</v>
      </c>
      <c r="G2101" s="59" t="s">
        <v>24</v>
      </c>
      <c r="H2101" s="59" t="s">
        <v>40</v>
      </c>
      <c r="I2101" s="59" t="s">
        <v>2650</v>
      </c>
      <c r="J2101" s="59"/>
      <c r="K2101" s="59" t="s">
        <v>4161</v>
      </c>
      <c r="L2101" s="59" t="s">
        <v>4162</v>
      </c>
      <c r="M2101" s="59" t="s">
        <v>2686</v>
      </c>
      <c r="N2101" s="59" t="s">
        <v>22</v>
      </c>
      <c r="O2101" s="60">
        <v>1898793.2618189999</v>
      </c>
      <c r="P2101" s="61">
        <v>2036645.65</v>
      </c>
      <c r="Q2101" s="62">
        <f t="shared" si="40"/>
        <v>6.0000000000000002E-5</v>
      </c>
      <c r="R2101" s="62">
        <f t="shared" si="39"/>
        <v>2.22E-4</v>
      </c>
    </row>
    <row r="2102" spans="1:18" outlineLevel="4">
      <c r="A2102" s="59">
        <v>2101</v>
      </c>
      <c r="B2102" s="59">
        <v>5</v>
      </c>
      <c r="C2102" s="59" t="s">
        <v>3677</v>
      </c>
      <c r="D2102" s="59" t="s">
        <v>4163</v>
      </c>
      <c r="E2102" s="59" t="s">
        <v>2087</v>
      </c>
      <c r="F2102" s="59" t="s">
        <v>2088</v>
      </c>
      <c r="G2102" s="59" t="s">
        <v>24</v>
      </c>
      <c r="H2102" s="59" t="s">
        <v>40</v>
      </c>
      <c r="I2102" s="59" t="s">
        <v>2650</v>
      </c>
      <c r="J2102" s="59"/>
      <c r="K2102" s="59" t="s">
        <v>2676</v>
      </c>
      <c r="L2102" s="59" t="s">
        <v>2675</v>
      </c>
      <c r="M2102" s="59" t="s">
        <v>144</v>
      </c>
      <c r="N2102" s="59" t="s">
        <v>22</v>
      </c>
      <c r="O2102" s="60">
        <v>71501.493461000005</v>
      </c>
      <c r="P2102" s="61">
        <v>1999117.41</v>
      </c>
      <c r="Q2102" s="62">
        <f t="shared" si="40"/>
        <v>5.8E-5</v>
      </c>
      <c r="R2102" s="62">
        <f t="shared" si="39"/>
        <v>2.1800000000000001E-4</v>
      </c>
    </row>
    <row r="2103" spans="1:18" outlineLevel="4">
      <c r="A2103" s="59">
        <v>2102</v>
      </c>
      <c r="B2103" s="59">
        <v>5</v>
      </c>
      <c r="C2103" s="59" t="s">
        <v>3677</v>
      </c>
      <c r="D2103" s="59" t="s">
        <v>4164</v>
      </c>
      <c r="E2103" s="59" t="s">
        <v>2087</v>
      </c>
      <c r="F2103" s="59" t="s">
        <v>2088</v>
      </c>
      <c r="G2103" s="59" t="s">
        <v>24</v>
      </c>
      <c r="H2103" s="59" t="s">
        <v>40</v>
      </c>
      <c r="I2103" s="59" t="s">
        <v>2650</v>
      </c>
      <c r="J2103" s="59"/>
      <c r="K2103" s="59" t="s">
        <v>2937</v>
      </c>
      <c r="L2103" s="59" t="s">
        <v>2936</v>
      </c>
      <c r="M2103" s="59" t="s">
        <v>68</v>
      </c>
      <c r="N2103" s="59" t="s">
        <v>22</v>
      </c>
      <c r="O2103" s="60">
        <v>1253242.920838</v>
      </c>
      <c r="P2103" s="61">
        <v>1818693.59</v>
      </c>
      <c r="Q2103" s="62">
        <f t="shared" si="40"/>
        <v>5.3000000000000001E-5</v>
      </c>
      <c r="R2103" s="62">
        <f t="shared" si="39"/>
        <v>1.9900000000000001E-4</v>
      </c>
    </row>
    <row r="2104" spans="1:18" outlineLevel="4">
      <c r="A2104" s="59">
        <v>2103</v>
      </c>
      <c r="B2104" s="59">
        <v>5</v>
      </c>
      <c r="C2104" s="59" t="s">
        <v>3677</v>
      </c>
      <c r="D2104" s="59" t="s">
        <v>4165</v>
      </c>
      <c r="E2104" s="59" t="s">
        <v>2087</v>
      </c>
      <c r="F2104" s="59" t="s">
        <v>2088</v>
      </c>
      <c r="G2104" s="59" t="s">
        <v>24</v>
      </c>
      <c r="H2104" s="59" t="s">
        <v>40</v>
      </c>
      <c r="I2104" s="59" t="s">
        <v>2650</v>
      </c>
      <c r="J2104" s="59"/>
      <c r="K2104" s="59" t="s">
        <v>2787</v>
      </c>
      <c r="L2104" s="59" t="s">
        <v>2786</v>
      </c>
      <c r="M2104" s="59" t="s">
        <v>2788</v>
      </c>
      <c r="N2104" s="59" t="s">
        <v>22</v>
      </c>
      <c r="O2104" s="60">
        <v>829615.077422</v>
      </c>
      <c r="P2104" s="61">
        <v>1597174.95</v>
      </c>
      <c r="Q2104" s="62">
        <f t="shared" si="40"/>
        <v>4.6999999999999997E-5</v>
      </c>
      <c r="R2104" s="62">
        <f t="shared" si="39"/>
        <v>1.74E-4</v>
      </c>
    </row>
    <row r="2105" spans="1:18" outlineLevel="4">
      <c r="A2105" s="59">
        <v>2104</v>
      </c>
      <c r="B2105" s="59">
        <v>5</v>
      </c>
      <c r="C2105" s="59" t="s">
        <v>3677</v>
      </c>
      <c r="D2105" s="59" t="s">
        <v>4166</v>
      </c>
      <c r="E2105" s="59" t="s">
        <v>2087</v>
      </c>
      <c r="F2105" s="59" t="s">
        <v>2088</v>
      </c>
      <c r="G2105" s="59" t="s">
        <v>24</v>
      </c>
      <c r="H2105" s="59" t="s">
        <v>40</v>
      </c>
      <c r="I2105" s="59" t="s">
        <v>2650</v>
      </c>
      <c r="J2105" s="59"/>
      <c r="K2105" s="59" t="s">
        <v>2814</v>
      </c>
      <c r="L2105" s="59" t="s">
        <v>2813</v>
      </c>
      <c r="M2105" s="59" t="s">
        <v>161</v>
      </c>
      <c r="N2105" s="59" t="s">
        <v>22</v>
      </c>
      <c r="O2105" s="60">
        <v>1600298.218841</v>
      </c>
      <c r="P2105" s="61">
        <v>1531805.46</v>
      </c>
      <c r="Q2105" s="62">
        <f t="shared" si="40"/>
        <v>4.5000000000000003E-5</v>
      </c>
      <c r="R2105" s="62">
        <f t="shared" si="39"/>
        <v>1.6699999999999999E-4</v>
      </c>
    </row>
    <row r="2106" spans="1:18" outlineLevel="4">
      <c r="A2106" s="59">
        <v>2105</v>
      </c>
      <c r="B2106" s="59">
        <v>5</v>
      </c>
      <c r="C2106" s="59" t="s">
        <v>3677</v>
      </c>
      <c r="D2106" s="59" t="s">
        <v>4167</v>
      </c>
      <c r="E2106" s="59" t="s">
        <v>2087</v>
      </c>
      <c r="F2106" s="59" t="s">
        <v>2088</v>
      </c>
      <c r="G2106" s="59" t="s">
        <v>24</v>
      </c>
      <c r="H2106" s="59" t="s">
        <v>40</v>
      </c>
      <c r="I2106" s="59" t="s">
        <v>2650</v>
      </c>
      <c r="J2106" s="59"/>
      <c r="K2106" s="59" t="s">
        <v>2969</v>
      </c>
      <c r="L2106" s="59" t="s">
        <v>2968</v>
      </c>
      <c r="M2106" s="59" t="s">
        <v>2970</v>
      </c>
      <c r="N2106" s="59" t="s">
        <v>22</v>
      </c>
      <c r="O2106" s="60">
        <v>1026023.348365</v>
      </c>
      <c r="P2106" s="61">
        <v>1501482.57</v>
      </c>
      <c r="Q2106" s="62">
        <f t="shared" si="40"/>
        <v>4.3999999999999999E-5</v>
      </c>
      <c r="R2106" s="62">
        <f t="shared" si="39"/>
        <v>1.64E-4</v>
      </c>
    </row>
    <row r="2107" spans="1:18" outlineLevel="4">
      <c r="A2107" s="59">
        <v>2106</v>
      </c>
      <c r="B2107" s="59">
        <v>5</v>
      </c>
      <c r="C2107" s="59" t="s">
        <v>3677</v>
      </c>
      <c r="D2107" s="59" t="s">
        <v>4168</v>
      </c>
      <c r="E2107" s="59" t="s">
        <v>2087</v>
      </c>
      <c r="F2107" s="59" t="s">
        <v>2088</v>
      </c>
      <c r="G2107" s="59" t="s">
        <v>24</v>
      </c>
      <c r="H2107" s="59" t="s">
        <v>40</v>
      </c>
      <c r="I2107" s="59" t="s">
        <v>2650</v>
      </c>
      <c r="J2107" s="59"/>
      <c r="K2107" s="59" t="s">
        <v>2741</v>
      </c>
      <c r="L2107" s="59" t="s">
        <v>2740</v>
      </c>
      <c r="M2107" s="59" t="s">
        <v>62</v>
      </c>
      <c r="N2107" s="59" t="s">
        <v>22</v>
      </c>
      <c r="O2107" s="60">
        <v>845324.98861100001</v>
      </c>
      <c r="P2107" s="61">
        <v>1439165.79</v>
      </c>
      <c r="Q2107" s="62">
        <f t="shared" si="40"/>
        <v>4.1999999999999998E-5</v>
      </c>
      <c r="R2107" s="62">
        <f t="shared" si="39"/>
        <v>1.5699999999999999E-4</v>
      </c>
    </row>
    <row r="2108" spans="1:18" outlineLevel="4">
      <c r="A2108" s="59">
        <v>2107</v>
      </c>
      <c r="B2108" s="59">
        <v>5</v>
      </c>
      <c r="C2108" s="59" t="s">
        <v>3677</v>
      </c>
      <c r="D2108" s="59" t="s">
        <v>4169</v>
      </c>
      <c r="E2108" s="59" t="s">
        <v>2087</v>
      </c>
      <c r="F2108" s="59" t="s">
        <v>2088</v>
      </c>
      <c r="G2108" s="59" t="s">
        <v>24</v>
      </c>
      <c r="H2108" s="59" t="s">
        <v>40</v>
      </c>
      <c r="I2108" s="59" t="s">
        <v>2650</v>
      </c>
      <c r="J2108" s="59"/>
      <c r="K2108" s="59" t="s">
        <v>4170</v>
      </c>
      <c r="L2108" s="59" t="s">
        <v>4171</v>
      </c>
      <c r="M2108" s="59" t="s">
        <v>2981</v>
      </c>
      <c r="N2108" s="59" t="s">
        <v>22</v>
      </c>
      <c r="O2108" s="60">
        <v>1392947.3828799999</v>
      </c>
      <c r="P2108" s="61">
        <v>1391415.14</v>
      </c>
      <c r="Q2108" s="62">
        <f t="shared" si="40"/>
        <v>4.1E-5</v>
      </c>
      <c r="R2108" s="62">
        <f t="shared" ref="R2108:R2171" si="41">ROUND(P2108/$P$1736,6)</f>
        <v>1.5200000000000001E-4</v>
      </c>
    </row>
    <row r="2109" spans="1:18" outlineLevel="4">
      <c r="A2109" s="59">
        <v>2108</v>
      </c>
      <c r="B2109" s="59">
        <v>5</v>
      </c>
      <c r="C2109" s="59" t="s">
        <v>3677</v>
      </c>
      <c r="D2109" s="59" t="s">
        <v>4172</v>
      </c>
      <c r="E2109" s="59" t="s">
        <v>2087</v>
      </c>
      <c r="F2109" s="59" t="s">
        <v>2088</v>
      </c>
      <c r="G2109" s="59" t="s">
        <v>24</v>
      </c>
      <c r="H2109" s="59" t="s">
        <v>40</v>
      </c>
      <c r="I2109" s="59" t="s">
        <v>2650</v>
      </c>
      <c r="J2109" s="59"/>
      <c r="K2109" s="59" t="s">
        <v>2874</v>
      </c>
      <c r="L2109" s="59" t="s">
        <v>2873</v>
      </c>
      <c r="M2109" s="59" t="s">
        <v>2107</v>
      </c>
      <c r="N2109" s="59" t="s">
        <v>22</v>
      </c>
      <c r="O2109" s="60">
        <v>969428.34657299996</v>
      </c>
      <c r="P2109" s="61">
        <v>1330540.4099999999</v>
      </c>
      <c r="Q2109" s="62">
        <f t="shared" si="40"/>
        <v>3.8999999999999999E-5</v>
      </c>
      <c r="R2109" s="62">
        <f t="shared" si="41"/>
        <v>1.45E-4</v>
      </c>
    </row>
    <row r="2110" spans="1:18" outlineLevel="4">
      <c r="A2110" s="59">
        <v>2109</v>
      </c>
      <c r="B2110" s="59">
        <v>5</v>
      </c>
      <c r="C2110" s="59" t="s">
        <v>3677</v>
      </c>
      <c r="D2110" s="59" t="s">
        <v>4173</v>
      </c>
      <c r="E2110" s="59" t="s">
        <v>2087</v>
      </c>
      <c r="F2110" s="59" t="s">
        <v>2088</v>
      </c>
      <c r="G2110" s="59" t="s">
        <v>24</v>
      </c>
      <c r="H2110" s="59" t="s">
        <v>40</v>
      </c>
      <c r="I2110" s="59" t="s">
        <v>2650</v>
      </c>
      <c r="J2110" s="59"/>
      <c r="K2110" s="59" t="s">
        <v>2931</v>
      </c>
      <c r="L2110" s="59" t="s">
        <v>2930</v>
      </c>
      <c r="M2110" s="59" t="s">
        <v>225</v>
      </c>
      <c r="N2110" s="59" t="s">
        <v>22</v>
      </c>
      <c r="O2110" s="60">
        <v>292101.87862199999</v>
      </c>
      <c r="P2110" s="61">
        <v>1220927.43</v>
      </c>
      <c r="Q2110" s="62">
        <f t="shared" si="40"/>
        <v>3.6000000000000001E-5</v>
      </c>
      <c r="R2110" s="62">
        <f t="shared" si="41"/>
        <v>1.3300000000000001E-4</v>
      </c>
    </row>
    <row r="2111" spans="1:18" outlineLevel="4">
      <c r="A2111" s="59">
        <v>2110</v>
      </c>
      <c r="B2111" s="59">
        <v>5</v>
      </c>
      <c r="C2111" s="59" t="s">
        <v>3677</v>
      </c>
      <c r="D2111" s="59" t="s">
        <v>4174</v>
      </c>
      <c r="E2111" s="59" t="s">
        <v>2087</v>
      </c>
      <c r="F2111" s="59" t="s">
        <v>2088</v>
      </c>
      <c r="G2111" s="59" t="s">
        <v>24</v>
      </c>
      <c r="H2111" s="59" t="s">
        <v>40</v>
      </c>
      <c r="I2111" s="59" t="s">
        <v>2650</v>
      </c>
      <c r="J2111" s="59"/>
      <c r="K2111" s="59" t="s">
        <v>2693</v>
      </c>
      <c r="L2111" s="59" t="s">
        <v>2692</v>
      </c>
      <c r="M2111" s="59" t="s">
        <v>144</v>
      </c>
      <c r="N2111" s="59" t="s">
        <v>22</v>
      </c>
      <c r="O2111" s="60">
        <v>32964.002508999998</v>
      </c>
      <c r="P2111" s="61">
        <v>1147691.19</v>
      </c>
      <c r="Q2111" s="62">
        <f t="shared" si="40"/>
        <v>3.4E-5</v>
      </c>
      <c r="R2111" s="62">
        <f t="shared" si="41"/>
        <v>1.25E-4</v>
      </c>
    </row>
    <row r="2112" spans="1:18" outlineLevel="4">
      <c r="A2112" s="59">
        <v>2111</v>
      </c>
      <c r="B2112" s="59">
        <v>5</v>
      </c>
      <c r="C2112" s="59" t="s">
        <v>3677</v>
      </c>
      <c r="D2112" s="59" t="s">
        <v>4175</v>
      </c>
      <c r="E2112" s="59" t="s">
        <v>2087</v>
      </c>
      <c r="F2112" s="59" t="s">
        <v>2088</v>
      </c>
      <c r="G2112" s="59" t="s">
        <v>24</v>
      </c>
      <c r="H2112" s="59" t="s">
        <v>40</v>
      </c>
      <c r="I2112" s="59" t="s">
        <v>2650</v>
      </c>
      <c r="J2112" s="59"/>
      <c r="K2112" s="59" t="s">
        <v>4176</v>
      </c>
      <c r="L2112" s="59" t="s">
        <v>4177</v>
      </c>
      <c r="M2112" s="59" t="s">
        <v>2689</v>
      </c>
      <c r="N2112" s="59" t="s">
        <v>22</v>
      </c>
      <c r="O2112" s="60">
        <v>1021800.509495</v>
      </c>
      <c r="P2112" s="61">
        <v>1076773.3799999999</v>
      </c>
      <c r="Q2112" s="62">
        <f t="shared" si="40"/>
        <v>3.1999999999999999E-5</v>
      </c>
      <c r="R2112" s="62">
        <f t="shared" si="41"/>
        <v>1.18E-4</v>
      </c>
    </row>
    <row r="2113" spans="1:18" outlineLevel="4">
      <c r="A2113" s="59">
        <v>2112</v>
      </c>
      <c r="B2113" s="59">
        <v>5</v>
      </c>
      <c r="C2113" s="59" t="s">
        <v>3677</v>
      </c>
      <c r="D2113" s="59" t="s">
        <v>4178</v>
      </c>
      <c r="E2113" s="59" t="s">
        <v>2087</v>
      </c>
      <c r="F2113" s="59" t="s">
        <v>2088</v>
      </c>
      <c r="G2113" s="59" t="s">
        <v>24</v>
      </c>
      <c r="H2113" s="59" t="s">
        <v>40</v>
      </c>
      <c r="I2113" s="59" t="s">
        <v>2650</v>
      </c>
      <c r="J2113" s="59"/>
      <c r="K2113" s="59" t="s">
        <v>4179</v>
      </c>
      <c r="L2113" s="59" t="s">
        <v>4180</v>
      </c>
      <c r="M2113" s="59" t="s">
        <v>387</v>
      </c>
      <c r="N2113" s="59" t="s">
        <v>22</v>
      </c>
      <c r="O2113" s="60">
        <v>759593.07547200006</v>
      </c>
      <c r="P2113" s="61">
        <v>922328.3</v>
      </c>
      <c r="Q2113" s="62">
        <f t="shared" si="40"/>
        <v>2.6999999999999999E-5</v>
      </c>
      <c r="R2113" s="62">
        <f t="shared" si="41"/>
        <v>1.01E-4</v>
      </c>
    </row>
    <row r="2114" spans="1:18" outlineLevel="4">
      <c r="A2114" s="59">
        <v>2113</v>
      </c>
      <c r="B2114" s="59">
        <v>5</v>
      </c>
      <c r="C2114" s="59" t="s">
        <v>3677</v>
      </c>
      <c r="D2114" s="59" t="s">
        <v>4181</v>
      </c>
      <c r="E2114" s="59" t="s">
        <v>2087</v>
      </c>
      <c r="F2114" s="59" t="s">
        <v>2088</v>
      </c>
      <c r="G2114" s="59" t="s">
        <v>24</v>
      </c>
      <c r="H2114" s="59" t="s">
        <v>40</v>
      </c>
      <c r="I2114" s="59" t="s">
        <v>2650</v>
      </c>
      <c r="J2114" s="59"/>
      <c r="K2114" s="59" t="s">
        <v>2703</v>
      </c>
      <c r="L2114" s="59" t="s">
        <v>2702</v>
      </c>
      <c r="M2114" s="59" t="s">
        <v>62</v>
      </c>
      <c r="N2114" s="59" t="s">
        <v>22</v>
      </c>
      <c r="O2114" s="60">
        <v>718006.82483499998</v>
      </c>
      <c r="P2114" s="61">
        <v>918689.73</v>
      </c>
      <c r="Q2114" s="62">
        <f t="shared" si="40"/>
        <v>2.6999999999999999E-5</v>
      </c>
      <c r="R2114" s="62">
        <f t="shared" si="41"/>
        <v>1E-4</v>
      </c>
    </row>
    <row r="2115" spans="1:18" outlineLevel="4">
      <c r="A2115" s="59">
        <v>2114</v>
      </c>
      <c r="B2115" s="59">
        <v>5</v>
      </c>
      <c r="C2115" s="59" t="s">
        <v>3677</v>
      </c>
      <c r="D2115" s="59" t="s">
        <v>4182</v>
      </c>
      <c r="E2115" s="59" t="s">
        <v>2087</v>
      </c>
      <c r="F2115" s="59" t="s">
        <v>2088</v>
      </c>
      <c r="G2115" s="59" t="s">
        <v>24</v>
      </c>
      <c r="H2115" s="59" t="s">
        <v>40</v>
      </c>
      <c r="I2115" s="59" t="s">
        <v>2650</v>
      </c>
      <c r="J2115" s="59"/>
      <c r="K2115" s="59" t="s">
        <v>4183</v>
      </c>
      <c r="L2115" s="59" t="s">
        <v>4184</v>
      </c>
      <c r="M2115" s="59" t="s">
        <v>431</v>
      </c>
      <c r="N2115" s="59" t="s">
        <v>22</v>
      </c>
      <c r="O2115" s="60">
        <v>727166.07481799996</v>
      </c>
      <c r="P2115" s="61">
        <v>885251.98</v>
      </c>
      <c r="Q2115" s="62">
        <f t="shared" si="40"/>
        <v>2.5999999999999998E-5</v>
      </c>
      <c r="R2115" s="62">
        <f t="shared" si="41"/>
        <v>9.7E-5</v>
      </c>
    </row>
    <row r="2116" spans="1:18" outlineLevel="4">
      <c r="A2116" s="59">
        <v>2115</v>
      </c>
      <c r="B2116" s="59">
        <v>5</v>
      </c>
      <c r="C2116" s="59" t="s">
        <v>3677</v>
      </c>
      <c r="D2116" s="59" t="s">
        <v>4185</v>
      </c>
      <c r="E2116" s="59" t="s">
        <v>2087</v>
      </c>
      <c r="F2116" s="59" t="s">
        <v>2088</v>
      </c>
      <c r="G2116" s="59" t="s">
        <v>24</v>
      </c>
      <c r="H2116" s="59" t="s">
        <v>40</v>
      </c>
      <c r="I2116" s="59" t="s">
        <v>2650</v>
      </c>
      <c r="J2116" s="59"/>
      <c r="K2116" s="59" t="s">
        <v>2831</v>
      </c>
      <c r="L2116" s="59" t="s">
        <v>2830</v>
      </c>
      <c r="M2116" s="59" t="s">
        <v>93</v>
      </c>
      <c r="N2116" s="59" t="s">
        <v>22</v>
      </c>
      <c r="O2116" s="60">
        <v>716438.81669999997</v>
      </c>
      <c r="P2116" s="61">
        <v>870759.74</v>
      </c>
      <c r="Q2116" s="62">
        <f t="shared" si="40"/>
        <v>2.5000000000000001E-5</v>
      </c>
      <c r="R2116" s="62">
        <f t="shared" si="41"/>
        <v>9.5000000000000005E-5</v>
      </c>
    </row>
    <row r="2117" spans="1:18" outlineLevel="4">
      <c r="A2117" s="59">
        <v>2116</v>
      </c>
      <c r="B2117" s="59">
        <v>5</v>
      </c>
      <c r="C2117" s="59" t="s">
        <v>3677</v>
      </c>
      <c r="D2117" s="59" t="s">
        <v>4186</v>
      </c>
      <c r="E2117" s="59" t="s">
        <v>2087</v>
      </c>
      <c r="F2117" s="59" t="s">
        <v>2088</v>
      </c>
      <c r="G2117" s="59" t="s">
        <v>24</v>
      </c>
      <c r="H2117" s="59" t="s">
        <v>40</v>
      </c>
      <c r="I2117" s="59" t="s">
        <v>2650</v>
      </c>
      <c r="J2117" s="59"/>
      <c r="K2117" s="59" t="s">
        <v>2852</v>
      </c>
      <c r="L2117" s="59" t="s">
        <v>2851</v>
      </c>
      <c r="M2117" s="59" t="s">
        <v>112</v>
      </c>
      <c r="N2117" s="59" t="s">
        <v>22</v>
      </c>
      <c r="O2117" s="60">
        <v>730157.43377300003</v>
      </c>
      <c r="P2117" s="61">
        <v>839462</v>
      </c>
      <c r="Q2117" s="62">
        <f t="shared" si="40"/>
        <v>2.5000000000000001E-5</v>
      </c>
      <c r="R2117" s="62">
        <f t="shared" si="41"/>
        <v>9.2E-5</v>
      </c>
    </row>
    <row r="2118" spans="1:18" outlineLevel="4">
      <c r="A2118" s="59">
        <v>2117</v>
      </c>
      <c r="B2118" s="59">
        <v>5</v>
      </c>
      <c r="C2118" s="59" t="s">
        <v>3677</v>
      </c>
      <c r="D2118" s="59" t="s">
        <v>4187</v>
      </c>
      <c r="E2118" s="59" t="s">
        <v>2087</v>
      </c>
      <c r="F2118" s="59" t="s">
        <v>2088</v>
      </c>
      <c r="G2118" s="59" t="s">
        <v>24</v>
      </c>
      <c r="H2118" s="59" t="s">
        <v>40</v>
      </c>
      <c r="I2118" s="59" t="s">
        <v>2650</v>
      </c>
      <c r="J2118" s="59"/>
      <c r="K2118" s="59" t="s">
        <v>2707</v>
      </c>
      <c r="L2118" s="59" t="s">
        <v>2706</v>
      </c>
      <c r="M2118" s="59" t="s">
        <v>192</v>
      </c>
      <c r="N2118" s="59" t="s">
        <v>22</v>
      </c>
      <c r="O2118" s="60">
        <v>268486.16944099998</v>
      </c>
      <c r="P2118" s="61">
        <v>691298.19</v>
      </c>
      <c r="Q2118" s="62">
        <f t="shared" si="40"/>
        <v>2.0000000000000002E-5</v>
      </c>
      <c r="R2118" s="62">
        <f t="shared" si="41"/>
        <v>7.4999999999999993E-5</v>
      </c>
    </row>
    <row r="2119" spans="1:18" outlineLevel="4">
      <c r="A2119" s="59">
        <v>2118</v>
      </c>
      <c r="B2119" s="59">
        <v>5</v>
      </c>
      <c r="C2119" s="59" t="s">
        <v>3677</v>
      </c>
      <c r="D2119" s="59" t="s">
        <v>4188</v>
      </c>
      <c r="E2119" s="59" t="s">
        <v>2087</v>
      </c>
      <c r="F2119" s="59" t="s">
        <v>2088</v>
      </c>
      <c r="G2119" s="59" t="s">
        <v>24</v>
      </c>
      <c r="H2119" s="59" t="s">
        <v>40</v>
      </c>
      <c r="I2119" s="59" t="s">
        <v>2650</v>
      </c>
      <c r="J2119" s="59"/>
      <c r="K2119" s="59" t="s">
        <v>4189</v>
      </c>
      <c r="L2119" s="59" t="s">
        <v>4190</v>
      </c>
      <c r="M2119" s="59" t="s">
        <v>436</v>
      </c>
      <c r="N2119" s="59" t="s">
        <v>22</v>
      </c>
      <c r="O2119" s="60">
        <v>334389.52149299998</v>
      </c>
      <c r="P2119" s="61">
        <v>675500.27</v>
      </c>
      <c r="Q2119" s="62">
        <f t="shared" si="40"/>
        <v>2.0000000000000002E-5</v>
      </c>
      <c r="R2119" s="62">
        <f t="shared" si="41"/>
        <v>7.3999999999999996E-5</v>
      </c>
    </row>
    <row r="2120" spans="1:18" outlineLevel="4">
      <c r="A2120" s="59">
        <v>2119</v>
      </c>
      <c r="B2120" s="59">
        <v>5</v>
      </c>
      <c r="C2120" s="59" t="s">
        <v>3677</v>
      </c>
      <c r="D2120" s="59" t="s">
        <v>4191</v>
      </c>
      <c r="E2120" s="59" t="s">
        <v>2087</v>
      </c>
      <c r="F2120" s="59" t="s">
        <v>2088</v>
      </c>
      <c r="G2120" s="59" t="s">
        <v>24</v>
      </c>
      <c r="H2120" s="59" t="s">
        <v>40</v>
      </c>
      <c r="I2120" s="59" t="s">
        <v>2650</v>
      </c>
      <c r="J2120" s="59"/>
      <c r="K2120" s="59" t="s">
        <v>2760</v>
      </c>
      <c r="L2120" s="59" t="s">
        <v>2759</v>
      </c>
      <c r="M2120" s="59" t="s">
        <v>2761</v>
      </c>
      <c r="N2120" s="59" t="s">
        <v>22</v>
      </c>
      <c r="O2120" s="60">
        <v>150696.14762900001</v>
      </c>
      <c r="P2120" s="61">
        <v>627182.30000000005</v>
      </c>
      <c r="Q2120" s="62">
        <f t="shared" si="40"/>
        <v>1.8E-5</v>
      </c>
      <c r="R2120" s="62">
        <f t="shared" si="41"/>
        <v>6.7999999999999999E-5</v>
      </c>
    </row>
    <row r="2121" spans="1:18" outlineLevel="4">
      <c r="A2121" s="59">
        <v>2120</v>
      </c>
      <c r="B2121" s="59">
        <v>5</v>
      </c>
      <c r="C2121" s="59" t="s">
        <v>3677</v>
      </c>
      <c r="D2121" s="59" t="s">
        <v>4192</v>
      </c>
      <c r="E2121" s="59" t="s">
        <v>2087</v>
      </c>
      <c r="F2121" s="59" t="s">
        <v>2088</v>
      </c>
      <c r="G2121" s="59" t="s">
        <v>24</v>
      </c>
      <c r="H2121" s="59" t="s">
        <v>40</v>
      </c>
      <c r="I2121" s="59" t="s">
        <v>2650</v>
      </c>
      <c r="J2121" s="59"/>
      <c r="K2121" s="59" t="s">
        <v>2876</v>
      </c>
      <c r="L2121" s="59" t="s">
        <v>2875</v>
      </c>
      <c r="M2121" s="59" t="s">
        <v>2877</v>
      </c>
      <c r="N2121" s="59" t="s">
        <v>22</v>
      </c>
      <c r="O2121" s="60">
        <v>370396.881268</v>
      </c>
      <c r="P2121" s="61">
        <v>560373.43999999994</v>
      </c>
      <c r="Q2121" s="62">
        <f t="shared" si="40"/>
        <v>1.5999999999999999E-5</v>
      </c>
      <c r="R2121" s="62">
        <f t="shared" si="41"/>
        <v>6.0999999999999999E-5</v>
      </c>
    </row>
    <row r="2122" spans="1:18" outlineLevel="4">
      <c r="A2122" s="59">
        <v>2121</v>
      </c>
      <c r="B2122" s="59">
        <v>5</v>
      </c>
      <c r="C2122" s="59" t="s">
        <v>3677</v>
      </c>
      <c r="D2122" s="59" t="s">
        <v>4193</v>
      </c>
      <c r="E2122" s="59" t="s">
        <v>2087</v>
      </c>
      <c r="F2122" s="59" t="s">
        <v>2088</v>
      </c>
      <c r="G2122" s="59" t="s">
        <v>24</v>
      </c>
      <c r="H2122" s="59" t="s">
        <v>40</v>
      </c>
      <c r="I2122" s="59" t="s">
        <v>2650</v>
      </c>
      <c r="J2122" s="59"/>
      <c r="K2122" s="59" t="s">
        <v>2701</v>
      </c>
      <c r="L2122" s="59" t="s">
        <v>2700</v>
      </c>
      <c r="M2122" s="59" t="s">
        <v>59</v>
      </c>
      <c r="N2122" s="59" t="s">
        <v>22</v>
      </c>
      <c r="O2122" s="60">
        <v>257495.00666099999</v>
      </c>
      <c r="P2122" s="61">
        <v>553897.51</v>
      </c>
      <c r="Q2122" s="62">
        <f t="shared" si="40"/>
        <v>1.5999999999999999E-5</v>
      </c>
      <c r="R2122" s="62">
        <f t="shared" si="41"/>
        <v>6.0000000000000002E-5</v>
      </c>
    </row>
    <row r="2123" spans="1:18" outlineLevel="4">
      <c r="A2123" s="59">
        <v>2122</v>
      </c>
      <c r="B2123" s="59">
        <v>5</v>
      </c>
      <c r="C2123" s="59" t="s">
        <v>3677</v>
      </c>
      <c r="D2123" s="59" t="s">
        <v>4194</v>
      </c>
      <c r="E2123" s="59" t="s">
        <v>2087</v>
      </c>
      <c r="F2123" s="59" t="s">
        <v>2088</v>
      </c>
      <c r="G2123" s="59" t="s">
        <v>24</v>
      </c>
      <c r="H2123" s="59" t="s">
        <v>40</v>
      </c>
      <c r="I2123" s="59" t="s">
        <v>2650</v>
      </c>
      <c r="J2123" s="59"/>
      <c r="K2123" s="59" t="s">
        <v>2683</v>
      </c>
      <c r="L2123" s="59" t="s">
        <v>2682</v>
      </c>
      <c r="M2123" s="59" t="s">
        <v>62</v>
      </c>
      <c r="N2123" s="59" t="s">
        <v>22</v>
      </c>
      <c r="O2123" s="60">
        <v>129502.10780100001</v>
      </c>
      <c r="P2123" s="61">
        <v>496562.88</v>
      </c>
      <c r="Q2123" s="62">
        <f t="shared" si="40"/>
        <v>1.5E-5</v>
      </c>
      <c r="R2123" s="62">
        <f t="shared" si="41"/>
        <v>5.3999999999999998E-5</v>
      </c>
    </row>
    <row r="2124" spans="1:18" outlineLevel="4">
      <c r="A2124" s="59">
        <v>2123</v>
      </c>
      <c r="B2124" s="59">
        <v>5</v>
      </c>
      <c r="C2124" s="59" t="s">
        <v>3677</v>
      </c>
      <c r="D2124" s="59" t="s">
        <v>4195</v>
      </c>
      <c r="E2124" s="59" t="s">
        <v>2087</v>
      </c>
      <c r="F2124" s="59" t="s">
        <v>2088</v>
      </c>
      <c r="G2124" s="59" t="s">
        <v>24</v>
      </c>
      <c r="H2124" s="59" t="s">
        <v>40</v>
      </c>
      <c r="I2124" s="59" t="s">
        <v>2650</v>
      </c>
      <c r="J2124" s="59"/>
      <c r="K2124" s="59" t="s">
        <v>4196</v>
      </c>
      <c r="L2124" s="59" t="s">
        <v>4197</v>
      </c>
      <c r="M2124" s="59" t="s">
        <v>2805</v>
      </c>
      <c r="N2124" s="59" t="s">
        <v>22</v>
      </c>
      <c r="O2124" s="60">
        <v>369980.071643</v>
      </c>
      <c r="P2124" s="61">
        <v>459367.26</v>
      </c>
      <c r="Q2124" s="62">
        <f t="shared" si="40"/>
        <v>1.2999999999999999E-5</v>
      </c>
      <c r="R2124" s="62">
        <f t="shared" si="41"/>
        <v>5.0000000000000002E-5</v>
      </c>
    </row>
    <row r="2125" spans="1:18" outlineLevel="4">
      <c r="A2125" s="59">
        <v>2124</v>
      </c>
      <c r="B2125" s="59">
        <v>5</v>
      </c>
      <c r="C2125" s="59" t="s">
        <v>3677</v>
      </c>
      <c r="D2125" s="59" t="s">
        <v>4198</v>
      </c>
      <c r="E2125" s="59" t="s">
        <v>2087</v>
      </c>
      <c r="F2125" s="59" t="s">
        <v>2088</v>
      </c>
      <c r="G2125" s="59" t="s">
        <v>24</v>
      </c>
      <c r="H2125" s="59" t="s">
        <v>40</v>
      </c>
      <c r="I2125" s="59" t="s">
        <v>2650</v>
      </c>
      <c r="J2125" s="59"/>
      <c r="K2125" s="59" t="s">
        <v>4199</v>
      </c>
      <c r="L2125" s="59" t="s">
        <v>4200</v>
      </c>
      <c r="M2125" s="59" t="s">
        <v>2959</v>
      </c>
      <c r="N2125" s="59" t="s">
        <v>22</v>
      </c>
      <c r="O2125" s="60">
        <v>151942.64488199999</v>
      </c>
      <c r="P2125" s="61">
        <v>153507.65</v>
      </c>
      <c r="Q2125" s="62">
        <f t="shared" si="40"/>
        <v>3.9999999999999998E-6</v>
      </c>
      <c r="R2125" s="62">
        <f t="shared" si="41"/>
        <v>1.7E-5</v>
      </c>
    </row>
    <row r="2126" spans="1:18" outlineLevel="4">
      <c r="A2126" s="59">
        <v>2125</v>
      </c>
      <c r="B2126" s="59">
        <v>5</v>
      </c>
      <c r="C2126" s="59" t="s">
        <v>3677</v>
      </c>
      <c r="D2126" s="59" t="s">
        <v>4201</v>
      </c>
      <c r="E2126" s="59" t="s">
        <v>2087</v>
      </c>
      <c r="F2126" s="59" t="s">
        <v>2088</v>
      </c>
      <c r="G2126" s="59" t="s">
        <v>24</v>
      </c>
      <c r="H2126" s="59" t="s">
        <v>40</v>
      </c>
      <c r="I2126" s="59" t="s">
        <v>2650</v>
      </c>
      <c r="J2126" s="59"/>
      <c r="K2126" s="59" t="s">
        <v>2711</v>
      </c>
      <c r="L2126" s="59" t="s">
        <v>2710</v>
      </c>
      <c r="M2126" s="59" t="s">
        <v>62</v>
      </c>
      <c r="N2126" s="59" t="s">
        <v>22</v>
      </c>
      <c r="O2126" s="60">
        <v>53957.582261000003</v>
      </c>
      <c r="P2126" s="61">
        <v>152333.04999999999</v>
      </c>
      <c r="Q2126" s="62">
        <f t="shared" ref="Q2126:Q2189" si="42">ROUND(P2126/$P$2,6)</f>
        <v>3.9999999999999998E-6</v>
      </c>
      <c r="R2126" s="62">
        <f t="shared" si="41"/>
        <v>1.7E-5</v>
      </c>
    </row>
    <row r="2127" spans="1:18" outlineLevel="4">
      <c r="A2127" s="59">
        <v>2126</v>
      </c>
      <c r="B2127" s="59">
        <v>5</v>
      </c>
      <c r="C2127" s="59" t="s">
        <v>3677</v>
      </c>
      <c r="D2127" s="59" t="s">
        <v>4202</v>
      </c>
      <c r="E2127" s="59" t="s">
        <v>2087</v>
      </c>
      <c r="F2127" s="59" t="s">
        <v>2088</v>
      </c>
      <c r="G2127" s="59" t="s">
        <v>24</v>
      </c>
      <c r="H2127" s="59" t="s">
        <v>40</v>
      </c>
      <c r="I2127" s="59" t="s">
        <v>2650</v>
      </c>
      <c r="J2127" s="59"/>
      <c r="K2127" s="59" t="s">
        <v>2943</v>
      </c>
      <c r="L2127" s="59" t="s">
        <v>2942</v>
      </c>
      <c r="M2127" s="59" t="s">
        <v>417</v>
      </c>
      <c r="N2127" s="59" t="s">
        <v>22</v>
      </c>
      <c r="O2127" s="60">
        <v>3877.6981030000002</v>
      </c>
      <c r="P2127" s="61">
        <v>97206.52</v>
      </c>
      <c r="Q2127" s="62">
        <f t="shared" si="42"/>
        <v>3.0000000000000001E-6</v>
      </c>
      <c r="R2127" s="62">
        <f t="shared" si="41"/>
        <v>1.1E-5</v>
      </c>
    </row>
    <row r="2128" spans="1:18" outlineLevel="4">
      <c r="A2128" s="59">
        <v>2127</v>
      </c>
      <c r="B2128" s="59">
        <v>5</v>
      </c>
      <c r="C2128" s="59" t="s">
        <v>3677</v>
      </c>
      <c r="D2128" s="59" t="s">
        <v>4203</v>
      </c>
      <c r="E2128" s="59" t="s">
        <v>2087</v>
      </c>
      <c r="F2128" s="59" t="s">
        <v>2088</v>
      </c>
      <c r="G2128" s="59" t="s">
        <v>24</v>
      </c>
      <c r="H2128" s="59" t="s">
        <v>40</v>
      </c>
      <c r="I2128" s="59" t="s">
        <v>2650</v>
      </c>
      <c r="J2128" s="59"/>
      <c r="K2128" s="59" t="s">
        <v>4204</v>
      </c>
      <c r="L2128" s="59" t="s">
        <v>4205</v>
      </c>
      <c r="M2128" s="59" t="s">
        <v>3293</v>
      </c>
      <c r="N2128" s="59" t="s">
        <v>22</v>
      </c>
      <c r="O2128" s="60">
        <v>42887.456641999997</v>
      </c>
      <c r="P2128" s="61">
        <v>83531.899999999994</v>
      </c>
      <c r="Q2128" s="62">
        <f t="shared" si="42"/>
        <v>1.9999999999999999E-6</v>
      </c>
      <c r="R2128" s="62">
        <f t="shared" si="41"/>
        <v>9.0000000000000002E-6</v>
      </c>
    </row>
    <row r="2129" spans="1:18" outlineLevel="4">
      <c r="A2129" s="59">
        <v>2128</v>
      </c>
      <c r="B2129" s="59">
        <v>5</v>
      </c>
      <c r="C2129" s="59" t="s">
        <v>3677</v>
      </c>
      <c r="D2129" s="59" t="s">
        <v>4206</v>
      </c>
      <c r="E2129" s="59" t="s">
        <v>2087</v>
      </c>
      <c r="F2129" s="59" t="s">
        <v>2088</v>
      </c>
      <c r="G2129" s="59" t="s">
        <v>24</v>
      </c>
      <c r="H2129" s="59" t="s">
        <v>40</v>
      </c>
      <c r="I2129" s="59" t="s">
        <v>2650</v>
      </c>
      <c r="J2129" s="59"/>
      <c r="K2129" s="59" t="s">
        <v>2666</v>
      </c>
      <c r="L2129" s="59" t="s">
        <v>2665</v>
      </c>
      <c r="M2129" s="59" t="s">
        <v>2309</v>
      </c>
      <c r="N2129" s="59" t="s">
        <v>22</v>
      </c>
      <c r="O2129" s="60">
        <v>21054.058483000001</v>
      </c>
      <c r="P2129" s="61">
        <v>71739.600000000006</v>
      </c>
      <c r="Q2129" s="62">
        <f t="shared" si="42"/>
        <v>1.9999999999999999E-6</v>
      </c>
      <c r="R2129" s="62">
        <f t="shared" si="41"/>
        <v>7.9999999999999996E-6</v>
      </c>
    </row>
    <row r="2130" spans="1:18" outlineLevel="4">
      <c r="A2130" s="59">
        <v>2129</v>
      </c>
      <c r="B2130" s="59">
        <v>5</v>
      </c>
      <c r="C2130" s="59" t="s">
        <v>3677</v>
      </c>
      <c r="D2130" s="59" t="s">
        <v>4207</v>
      </c>
      <c r="E2130" s="59" t="s">
        <v>2087</v>
      </c>
      <c r="F2130" s="59" t="s">
        <v>2088</v>
      </c>
      <c r="G2130" s="59" t="s">
        <v>24</v>
      </c>
      <c r="H2130" s="59" t="s">
        <v>40</v>
      </c>
      <c r="I2130" s="59" t="s">
        <v>2650</v>
      </c>
      <c r="J2130" s="59"/>
      <c r="K2130" s="59" t="s">
        <v>2945</v>
      </c>
      <c r="L2130" s="59" t="s">
        <v>2944</v>
      </c>
      <c r="M2130" s="59" t="s">
        <v>350</v>
      </c>
      <c r="N2130" s="59" t="s">
        <v>22</v>
      </c>
      <c r="O2130" s="60">
        <v>40599.982887999999</v>
      </c>
      <c r="P2130" s="61">
        <v>56551.72</v>
      </c>
      <c r="Q2130" s="62">
        <f t="shared" si="42"/>
        <v>1.9999999999999999E-6</v>
      </c>
      <c r="R2130" s="62">
        <f t="shared" si="41"/>
        <v>6.0000000000000002E-6</v>
      </c>
    </row>
    <row r="2131" spans="1:18" outlineLevel="4">
      <c r="A2131" s="59">
        <v>2130</v>
      </c>
      <c r="B2131" s="59">
        <v>5</v>
      </c>
      <c r="C2131" s="59" t="s">
        <v>3677</v>
      </c>
      <c r="D2131" s="59" t="s">
        <v>4208</v>
      </c>
      <c r="E2131" s="59" t="s">
        <v>2087</v>
      </c>
      <c r="F2131" s="59" t="s">
        <v>2088</v>
      </c>
      <c r="G2131" s="59" t="s">
        <v>24</v>
      </c>
      <c r="H2131" s="59" t="s">
        <v>40</v>
      </c>
      <c r="I2131" s="59" t="s">
        <v>2650</v>
      </c>
      <c r="J2131" s="59"/>
      <c r="K2131" s="59" t="s">
        <v>2753</v>
      </c>
      <c r="L2131" s="59" t="s">
        <v>2752</v>
      </c>
      <c r="M2131" s="59" t="s">
        <v>115</v>
      </c>
      <c r="N2131" s="59" t="s">
        <v>22</v>
      </c>
      <c r="O2131" s="60">
        <v>8665.6073190000006</v>
      </c>
      <c r="P2131" s="61">
        <v>40886.07</v>
      </c>
      <c r="Q2131" s="62">
        <f t="shared" si="42"/>
        <v>9.9999999999999995E-7</v>
      </c>
      <c r="R2131" s="62">
        <f t="shared" si="41"/>
        <v>3.9999999999999998E-6</v>
      </c>
    </row>
    <row r="2132" spans="1:18" outlineLevel="4">
      <c r="A2132" s="59">
        <v>2131</v>
      </c>
      <c r="B2132" s="59">
        <v>5</v>
      </c>
      <c r="C2132" s="59" t="s">
        <v>3677</v>
      </c>
      <c r="D2132" s="59" t="s">
        <v>4209</v>
      </c>
      <c r="E2132" s="59" t="s">
        <v>2087</v>
      </c>
      <c r="F2132" s="59" t="s">
        <v>2088</v>
      </c>
      <c r="G2132" s="59" t="s">
        <v>24</v>
      </c>
      <c r="H2132" s="59" t="s">
        <v>40</v>
      </c>
      <c r="I2132" s="59" t="s">
        <v>2650</v>
      </c>
      <c r="J2132" s="59"/>
      <c r="K2132" s="59" t="s">
        <v>2965</v>
      </c>
      <c r="L2132" s="59" t="s">
        <v>2964</v>
      </c>
      <c r="M2132" s="59" t="s">
        <v>2301</v>
      </c>
      <c r="N2132" s="59" t="s">
        <v>22</v>
      </c>
      <c r="O2132" s="60">
        <v>27840.811452999998</v>
      </c>
      <c r="P2132" s="61">
        <v>37582.31</v>
      </c>
      <c r="Q2132" s="62">
        <f t="shared" si="42"/>
        <v>9.9999999999999995E-7</v>
      </c>
      <c r="R2132" s="62">
        <f t="shared" si="41"/>
        <v>3.9999999999999998E-6</v>
      </c>
    </row>
    <row r="2133" spans="1:18" outlineLevel="4">
      <c r="A2133" s="59">
        <v>2132</v>
      </c>
      <c r="B2133" s="59">
        <v>5</v>
      </c>
      <c r="C2133" s="59" t="s">
        <v>3677</v>
      </c>
      <c r="D2133" s="59" t="s">
        <v>4210</v>
      </c>
      <c r="E2133" s="59" t="s">
        <v>2087</v>
      </c>
      <c r="F2133" s="59" t="s">
        <v>2088</v>
      </c>
      <c r="G2133" s="59" t="s">
        <v>24</v>
      </c>
      <c r="H2133" s="59" t="s">
        <v>40</v>
      </c>
      <c r="I2133" s="59" t="s">
        <v>2650</v>
      </c>
      <c r="J2133" s="59"/>
      <c r="K2133" s="59" t="s">
        <v>2738</v>
      </c>
      <c r="L2133" s="59" t="s">
        <v>2737</v>
      </c>
      <c r="M2133" s="59" t="s">
        <v>2739</v>
      </c>
      <c r="N2133" s="59" t="s">
        <v>22</v>
      </c>
      <c r="O2133" s="60">
        <v>241.20063999999999</v>
      </c>
      <c r="P2133" s="61">
        <v>36715.629999999997</v>
      </c>
      <c r="Q2133" s="62">
        <f t="shared" si="42"/>
        <v>9.9999999999999995E-7</v>
      </c>
      <c r="R2133" s="62">
        <f t="shared" si="41"/>
        <v>3.9999999999999998E-6</v>
      </c>
    </row>
    <row r="2134" spans="1:18" outlineLevel="4">
      <c r="A2134" s="59">
        <v>2133</v>
      </c>
      <c r="B2134" s="59">
        <v>5</v>
      </c>
      <c r="C2134" s="59" t="s">
        <v>3677</v>
      </c>
      <c r="D2134" s="59" t="s">
        <v>4211</v>
      </c>
      <c r="E2134" s="59" t="s">
        <v>2087</v>
      </c>
      <c r="F2134" s="59" t="s">
        <v>2088</v>
      </c>
      <c r="G2134" s="59" t="s">
        <v>24</v>
      </c>
      <c r="H2134" s="59" t="s">
        <v>40</v>
      </c>
      <c r="I2134" s="59" t="s">
        <v>2650</v>
      </c>
      <c r="J2134" s="59"/>
      <c r="K2134" s="59" t="s">
        <v>4212</v>
      </c>
      <c r="L2134" s="59" t="s">
        <v>4213</v>
      </c>
      <c r="M2134" s="59" t="s">
        <v>62</v>
      </c>
      <c r="N2134" s="59" t="s">
        <v>22</v>
      </c>
      <c r="O2134" s="60">
        <v>10978.615787000001</v>
      </c>
      <c r="P2134" s="61">
        <v>14332.58</v>
      </c>
      <c r="Q2134" s="62">
        <f t="shared" si="42"/>
        <v>0</v>
      </c>
      <c r="R2134" s="62">
        <f t="shared" si="41"/>
        <v>1.9999999999999999E-6</v>
      </c>
    </row>
    <row r="2135" spans="1:18" outlineLevel="4">
      <c r="A2135" s="59">
        <v>2134</v>
      </c>
      <c r="B2135" s="59">
        <v>5</v>
      </c>
      <c r="C2135" s="59" t="s">
        <v>3677</v>
      </c>
      <c r="D2135" s="59" t="s">
        <v>4214</v>
      </c>
      <c r="E2135" s="59" t="s">
        <v>2087</v>
      </c>
      <c r="F2135" s="59" t="s">
        <v>2088</v>
      </c>
      <c r="G2135" s="59" t="s">
        <v>24</v>
      </c>
      <c r="H2135" s="59" t="s">
        <v>40</v>
      </c>
      <c r="I2135" s="59" t="s">
        <v>2650</v>
      </c>
      <c r="J2135" s="59"/>
      <c r="K2135" s="59" t="s">
        <v>4215</v>
      </c>
      <c r="L2135" s="59" t="s">
        <v>4216</v>
      </c>
      <c r="M2135" s="59" t="s">
        <v>2844</v>
      </c>
      <c r="N2135" s="59" t="s">
        <v>22</v>
      </c>
      <c r="O2135" s="60">
        <v>4490.4721609999997</v>
      </c>
      <c r="P2135" s="61">
        <v>9343.24</v>
      </c>
      <c r="Q2135" s="62">
        <f t="shared" si="42"/>
        <v>0</v>
      </c>
      <c r="R2135" s="62">
        <f t="shared" si="41"/>
        <v>9.9999999999999995E-7</v>
      </c>
    </row>
    <row r="2136" spans="1:18" outlineLevel="4">
      <c r="A2136" s="59">
        <v>2135</v>
      </c>
      <c r="B2136" s="59">
        <v>5</v>
      </c>
      <c r="C2136" s="59" t="s">
        <v>3677</v>
      </c>
      <c r="D2136" s="59" t="s">
        <v>4217</v>
      </c>
      <c r="E2136" s="59" t="s">
        <v>2087</v>
      </c>
      <c r="F2136" s="59" t="s">
        <v>2088</v>
      </c>
      <c r="G2136" s="59" t="s">
        <v>24</v>
      </c>
      <c r="H2136" s="59" t="s">
        <v>40</v>
      </c>
      <c r="I2136" s="59" t="s">
        <v>2650</v>
      </c>
      <c r="J2136" s="59"/>
      <c r="K2136" s="59" t="s">
        <v>2673</v>
      </c>
      <c r="L2136" s="59" t="s">
        <v>2672</v>
      </c>
      <c r="M2136" s="59" t="s">
        <v>2674</v>
      </c>
      <c r="N2136" s="59" t="s">
        <v>22</v>
      </c>
      <c r="O2136" s="60">
        <v>2500.0480769999999</v>
      </c>
      <c r="P2136" s="61">
        <v>5011.8500000000004</v>
      </c>
      <c r="Q2136" s="62">
        <f t="shared" si="42"/>
        <v>0</v>
      </c>
      <c r="R2136" s="62">
        <f t="shared" si="41"/>
        <v>9.9999999999999995E-7</v>
      </c>
    </row>
    <row r="2137" spans="1:18" outlineLevel="4">
      <c r="A2137" s="59">
        <v>2136</v>
      </c>
      <c r="B2137" s="59">
        <v>5</v>
      </c>
      <c r="C2137" s="59" t="s">
        <v>3677</v>
      </c>
      <c r="D2137" s="59" t="s">
        <v>4218</v>
      </c>
      <c r="E2137" s="59" t="s">
        <v>2087</v>
      </c>
      <c r="F2137" s="59" t="s">
        <v>2088</v>
      </c>
      <c r="G2137" s="59" t="s">
        <v>24</v>
      </c>
      <c r="H2137" s="59" t="s">
        <v>40</v>
      </c>
      <c r="I2137" s="59" t="s">
        <v>2650</v>
      </c>
      <c r="J2137" s="59"/>
      <c r="K2137" s="59" t="s">
        <v>4219</v>
      </c>
      <c r="L2137" s="59" t="s">
        <v>4220</v>
      </c>
      <c r="M2137" s="59" t="s">
        <v>2686</v>
      </c>
      <c r="N2137" s="59" t="s">
        <v>22</v>
      </c>
      <c r="O2137" s="60">
        <v>4371.1182930000004</v>
      </c>
      <c r="P2137" s="61">
        <v>4767.58</v>
      </c>
      <c r="Q2137" s="62">
        <f t="shared" si="42"/>
        <v>0</v>
      </c>
      <c r="R2137" s="62">
        <f t="shared" si="41"/>
        <v>9.9999999999999995E-7</v>
      </c>
    </row>
    <row r="2138" spans="1:18" outlineLevel="4">
      <c r="A2138" s="59">
        <v>2137</v>
      </c>
      <c r="B2138" s="59">
        <v>5</v>
      </c>
      <c r="C2138" s="59" t="s">
        <v>3677</v>
      </c>
      <c r="D2138" s="59" t="s">
        <v>4221</v>
      </c>
      <c r="E2138" s="59" t="s">
        <v>2087</v>
      </c>
      <c r="F2138" s="59" t="s">
        <v>2088</v>
      </c>
      <c r="G2138" s="59" t="s">
        <v>24</v>
      </c>
      <c r="H2138" s="59" t="s">
        <v>40</v>
      </c>
      <c r="I2138" s="59" t="s">
        <v>2650</v>
      </c>
      <c r="J2138" s="59"/>
      <c r="K2138" s="59" t="s">
        <v>2860</v>
      </c>
      <c r="L2138" s="59" t="s">
        <v>2859</v>
      </c>
      <c r="M2138" s="59" t="s">
        <v>2861</v>
      </c>
      <c r="N2138" s="59" t="s">
        <v>22</v>
      </c>
      <c r="O2138" s="60">
        <v>3.0000000000000001E-6</v>
      </c>
      <c r="P2138" s="61"/>
      <c r="Q2138" s="62">
        <f t="shared" si="42"/>
        <v>0</v>
      </c>
      <c r="R2138" s="62">
        <f t="shared" si="41"/>
        <v>0</v>
      </c>
    </row>
    <row r="2139" spans="1:18" outlineLevel="4">
      <c r="A2139" s="59">
        <v>2138</v>
      </c>
      <c r="B2139" s="59">
        <v>5</v>
      </c>
      <c r="C2139" s="59" t="s">
        <v>3677</v>
      </c>
      <c r="D2139" s="59" t="s">
        <v>4222</v>
      </c>
      <c r="E2139" s="59" t="s">
        <v>2087</v>
      </c>
      <c r="F2139" s="59" t="s">
        <v>2088</v>
      </c>
      <c r="G2139" s="59" t="s">
        <v>24</v>
      </c>
      <c r="H2139" s="59" t="s">
        <v>40</v>
      </c>
      <c r="I2139" s="59" t="s">
        <v>2995</v>
      </c>
      <c r="J2139" s="59"/>
      <c r="K2139" s="59" t="s">
        <v>3081</v>
      </c>
      <c r="L2139" s="59" t="s">
        <v>3080</v>
      </c>
      <c r="M2139" s="59" t="s">
        <v>2681</v>
      </c>
      <c r="N2139" s="59" t="s">
        <v>22</v>
      </c>
      <c r="O2139" s="60">
        <v>23539376.235909</v>
      </c>
      <c r="P2139" s="61">
        <v>34995990.649999999</v>
      </c>
      <c r="Q2139" s="62">
        <f t="shared" si="42"/>
        <v>1.024E-3</v>
      </c>
      <c r="R2139" s="62">
        <f t="shared" si="41"/>
        <v>3.8210000000000002E-3</v>
      </c>
    </row>
    <row r="2140" spans="1:18" outlineLevel="4">
      <c r="A2140" s="59">
        <v>2139</v>
      </c>
      <c r="B2140" s="59">
        <v>5</v>
      </c>
      <c r="C2140" s="59" t="s">
        <v>3677</v>
      </c>
      <c r="D2140" s="59" t="s">
        <v>4223</v>
      </c>
      <c r="E2140" s="59" t="s">
        <v>2087</v>
      </c>
      <c r="F2140" s="59" t="s">
        <v>2088</v>
      </c>
      <c r="G2140" s="59" t="s">
        <v>24</v>
      </c>
      <c r="H2140" s="59" t="s">
        <v>40</v>
      </c>
      <c r="I2140" s="59" t="s">
        <v>2995</v>
      </c>
      <c r="J2140" s="59"/>
      <c r="K2140" s="59" t="s">
        <v>3043</v>
      </c>
      <c r="L2140" s="59" t="s">
        <v>3042</v>
      </c>
      <c r="M2140" s="59" t="s">
        <v>3043</v>
      </c>
      <c r="N2140" s="59" t="s">
        <v>22</v>
      </c>
      <c r="O2140" s="60">
        <v>25191068.572847001</v>
      </c>
      <c r="P2140" s="61">
        <v>29534008.789999999</v>
      </c>
      <c r="Q2140" s="62">
        <f t="shared" si="42"/>
        <v>8.6399999999999997E-4</v>
      </c>
      <c r="R2140" s="62">
        <f t="shared" si="41"/>
        <v>3.225E-3</v>
      </c>
    </row>
    <row r="2141" spans="1:18" outlineLevel="4">
      <c r="A2141" s="59">
        <v>2140</v>
      </c>
      <c r="B2141" s="59">
        <v>5</v>
      </c>
      <c r="C2141" s="59" t="s">
        <v>3677</v>
      </c>
      <c r="D2141" s="59" t="s">
        <v>4224</v>
      </c>
      <c r="E2141" s="59" t="s">
        <v>2087</v>
      </c>
      <c r="F2141" s="59" t="s">
        <v>2088</v>
      </c>
      <c r="G2141" s="59" t="s">
        <v>24</v>
      </c>
      <c r="H2141" s="59" t="s">
        <v>40</v>
      </c>
      <c r="I2141" s="59" t="s">
        <v>2995</v>
      </c>
      <c r="J2141" s="59"/>
      <c r="K2141" s="59" t="s">
        <v>3037</v>
      </c>
      <c r="L2141" s="59" t="s">
        <v>3036</v>
      </c>
      <c r="M2141" s="59" t="s">
        <v>3008</v>
      </c>
      <c r="N2141" s="59" t="s">
        <v>22</v>
      </c>
      <c r="O2141" s="60">
        <v>12917802.451193999</v>
      </c>
      <c r="P2141" s="61">
        <v>27093798.859999999</v>
      </c>
      <c r="Q2141" s="62">
        <f t="shared" si="42"/>
        <v>7.9299999999999998E-4</v>
      </c>
      <c r="R2141" s="62">
        <f t="shared" si="41"/>
        <v>2.9580000000000001E-3</v>
      </c>
    </row>
    <row r="2142" spans="1:18" outlineLevel="4">
      <c r="A2142" s="59">
        <v>2141</v>
      </c>
      <c r="B2142" s="59">
        <v>5</v>
      </c>
      <c r="C2142" s="59" t="s">
        <v>3677</v>
      </c>
      <c r="D2142" s="59" t="s">
        <v>4225</v>
      </c>
      <c r="E2142" s="59" t="s">
        <v>2087</v>
      </c>
      <c r="F2142" s="59" t="s">
        <v>2088</v>
      </c>
      <c r="G2142" s="59" t="s">
        <v>24</v>
      </c>
      <c r="H2142" s="59" t="s">
        <v>40</v>
      </c>
      <c r="I2142" s="59" t="s">
        <v>2995</v>
      </c>
      <c r="J2142" s="59"/>
      <c r="K2142" s="59" t="s">
        <v>3148</v>
      </c>
      <c r="L2142" s="59" t="s">
        <v>3147</v>
      </c>
      <c r="M2142" s="59" t="s">
        <v>2121</v>
      </c>
      <c r="N2142" s="59" t="s">
        <v>22</v>
      </c>
      <c r="O2142" s="60">
        <v>26470555.648295999</v>
      </c>
      <c r="P2142" s="61">
        <v>26999966.760000002</v>
      </c>
      <c r="Q2142" s="62">
        <f t="shared" si="42"/>
        <v>7.9000000000000001E-4</v>
      </c>
      <c r="R2142" s="62">
        <f t="shared" si="41"/>
        <v>2.9480000000000001E-3</v>
      </c>
    </row>
    <row r="2143" spans="1:18" outlineLevel="4">
      <c r="A2143" s="59">
        <v>2142</v>
      </c>
      <c r="B2143" s="59">
        <v>5</v>
      </c>
      <c r="C2143" s="59" t="s">
        <v>3677</v>
      </c>
      <c r="D2143" s="59" t="s">
        <v>4226</v>
      </c>
      <c r="E2143" s="59" t="s">
        <v>2087</v>
      </c>
      <c r="F2143" s="59" t="s">
        <v>2088</v>
      </c>
      <c r="G2143" s="59" t="s">
        <v>24</v>
      </c>
      <c r="H2143" s="59" t="s">
        <v>40</v>
      </c>
      <c r="I2143" s="59" t="s">
        <v>2995</v>
      </c>
      <c r="J2143" s="59"/>
      <c r="K2143" s="59" t="s">
        <v>3096</v>
      </c>
      <c r="L2143" s="59" t="s">
        <v>3095</v>
      </c>
      <c r="M2143" s="59" t="s">
        <v>2571</v>
      </c>
      <c r="N2143" s="59" t="s">
        <v>22</v>
      </c>
      <c r="O2143" s="60">
        <v>22896141.589961998</v>
      </c>
      <c r="P2143" s="61">
        <v>25421586.010000002</v>
      </c>
      <c r="Q2143" s="62">
        <f t="shared" si="42"/>
        <v>7.4399999999999998E-4</v>
      </c>
      <c r="R2143" s="62">
        <f t="shared" si="41"/>
        <v>2.7759999999999998E-3</v>
      </c>
    </row>
    <row r="2144" spans="1:18" outlineLevel="4">
      <c r="A2144" s="59">
        <v>2143</v>
      </c>
      <c r="B2144" s="59">
        <v>5</v>
      </c>
      <c r="C2144" s="59" t="s">
        <v>3677</v>
      </c>
      <c r="D2144" s="59" t="s">
        <v>4227</v>
      </c>
      <c r="E2144" s="59" t="s">
        <v>2087</v>
      </c>
      <c r="F2144" s="59" t="s">
        <v>2088</v>
      </c>
      <c r="G2144" s="59" t="s">
        <v>24</v>
      </c>
      <c r="H2144" s="59" t="s">
        <v>40</v>
      </c>
      <c r="I2144" s="59" t="s">
        <v>2995</v>
      </c>
      <c r="J2144" s="59"/>
      <c r="K2144" s="59" t="s">
        <v>4228</v>
      </c>
      <c r="L2144" s="59" t="s">
        <v>4229</v>
      </c>
      <c r="M2144" s="59" t="s">
        <v>4230</v>
      </c>
      <c r="N2144" s="59" t="s">
        <v>22</v>
      </c>
      <c r="O2144" s="60">
        <v>22000518.412131999</v>
      </c>
      <c r="P2144" s="61">
        <v>24110368.129999999</v>
      </c>
      <c r="Q2144" s="62">
        <f t="shared" si="42"/>
        <v>7.0500000000000001E-4</v>
      </c>
      <c r="R2144" s="62">
        <f t="shared" si="41"/>
        <v>2.6319999999999998E-3</v>
      </c>
    </row>
    <row r="2145" spans="1:18" outlineLevel="4">
      <c r="A2145" s="59">
        <v>2144</v>
      </c>
      <c r="B2145" s="59">
        <v>5</v>
      </c>
      <c r="C2145" s="59" t="s">
        <v>3677</v>
      </c>
      <c r="D2145" s="59" t="s">
        <v>4231</v>
      </c>
      <c r="E2145" s="59" t="s">
        <v>2087</v>
      </c>
      <c r="F2145" s="59" t="s">
        <v>2088</v>
      </c>
      <c r="G2145" s="59" t="s">
        <v>24</v>
      </c>
      <c r="H2145" s="59" t="s">
        <v>40</v>
      </c>
      <c r="I2145" s="59" t="s">
        <v>2995</v>
      </c>
      <c r="J2145" s="59"/>
      <c r="K2145" s="59" t="s">
        <v>3290</v>
      </c>
      <c r="L2145" s="59" t="s">
        <v>3289</v>
      </c>
      <c r="M2145" s="59" t="s">
        <v>2331</v>
      </c>
      <c r="N2145" s="59" t="s">
        <v>22</v>
      </c>
      <c r="O2145" s="60">
        <v>12350697.806792</v>
      </c>
      <c r="P2145" s="61">
        <v>19825340.120000001</v>
      </c>
      <c r="Q2145" s="62">
        <f t="shared" si="42"/>
        <v>5.8E-4</v>
      </c>
      <c r="R2145" s="62">
        <f t="shared" si="41"/>
        <v>2.1649999999999998E-3</v>
      </c>
    </row>
    <row r="2146" spans="1:18" outlineLevel="4">
      <c r="A2146" s="59">
        <v>2145</v>
      </c>
      <c r="B2146" s="59">
        <v>5</v>
      </c>
      <c r="C2146" s="59" t="s">
        <v>3677</v>
      </c>
      <c r="D2146" s="59" t="s">
        <v>4232</v>
      </c>
      <c r="E2146" s="59" t="s">
        <v>2087</v>
      </c>
      <c r="F2146" s="59" t="s">
        <v>2088</v>
      </c>
      <c r="G2146" s="59" t="s">
        <v>24</v>
      </c>
      <c r="H2146" s="59" t="s">
        <v>40</v>
      </c>
      <c r="I2146" s="59" t="s">
        <v>2995</v>
      </c>
      <c r="J2146" s="59"/>
      <c r="K2146" s="59" t="s">
        <v>3218</v>
      </c>
      <c r="L2146" s="59" t="s">
        <v>3217</v>
      </c>
      <c r="M2146" s="59" t="s">
        <v>62</v>
      </c>
      <c r="N2146" s="59" t="s">
        <v>22</v>
      </c>
      <c r="O2146" s="60">
        <v>15449265.568944</v>
      </c>
      <c r="P2146" s="61">
        <v>19640651.32</v>
      </c>
      <c r="Q2146" s="62">
        <f t="shared" si="42"/>
        <v>5.7499999999999999E-4</v>
      </c>
      <c r="R2146" s="62">
        <f t="shared" si="41"/>
        <v>2.1440000000000001E-3</v>
      </c>
    </row>
    <row r="2147" spans="1:18" outlineLevel="4">
      <c r="A2147" s="59">
        <v>2146</v>
      </c>
      <c r="B2147" s="59">
        <v>5</v>
      </c>
      <c r="C2147" s="59" t="s">
        <v>3677</v>
      </c>
      <c r="D2147" s="59" t="s">
        <v>4233</v>
      </c>
      <c r="E2147" s="59" t="s">
        <v>2087</v>
      </c>
      <c r="F2147" s="59" t="s">
        <v>2088</v>
      </c>
      <c r="G2147" s="59" t="s">
        <v>24</v>
      </c>
      <c r="H2147" s="59" t="s">
        <v>40</v>
      </c>
      <c r="I2147" s="59" t="s">
        <v>2995</v>
      </c>
      <c r="J2147" s="59"/>
      <c r="K2147" s="59" t="s">
        <v>3260</v>
      </c>
      <c r="L2147" s="59" t="s">
        <v>3259</v>
      </c>
      <c r="M2147" s="59" t="s">
        <v>3261</v>
      </c>
      <c r="N2147" s="59" t="s">
        <v>22</v>
      </c>
      <c r="O2147" s="60">
        <v>14368847.498145999</v>
      </c>
      <c r="P2147" s="61">
        <v>17041453.129999999</v>
      </c>
      <c r="Q2147" s="62">
        <f t="shared" si="42"/>
        <v>4.9899999999999999E-4</v>
      </c>
      <c r="R2147" s="62">
        <f t="shared" si="41"/>
        <v>1.861E-3</v>
      </c>
    </row>
    <row r="2148" spans="1:18" outlineLevel="4">
      <c r="A2148" s="59">
        <v>2147</v>
      </c>
      <c r="B2148" s="59">
        <v>5</v>
      </c>
      <c r="C2148" s="59" t="s">
        <v>3677</v>
      </c>
      <c r="D2148" s="59" t="s">
        <v>4234</v>
      </c>
      <c r="E2148" s="59" t="s">
        <v>2087</v>
      </c>
      <c r="F2148" s="59" t="s">
        <v>2088</v>
      </c>
      <c r="G2148" s="59" t="s">
        <v>24</v>
      </c>
      <c r="H2148" s="59" t="s">
        <v>40</v>
      </c>
      <c r="I2148" s="59" t="s">
        <v>2995</v>
      </c>
      <c r="J2148" s="59"/>
      <c r="K2148" s="59" t="s">
        <v>3029</v>
      </c>
      <c r="L2148" s="59" t="s">
        <v>3028</v>
      </c>
      <c r="M2148" s="59" t="s">
        <v>3030</v>
      </c>
      <c r="N2148" s="59" t="s">
        <v>22</v>
      </c>
      <c r="O2148" s="60">
        <v>12012353.012611</v>
      </c>
      <c r="P2148" s="61">
        <v>16371635.92</v>
      </c>
      <c r="Q2148" s="62">
        <f t="shared" si="42"/>
        <v>4.7899999999999999E-4</v>
      </c>
      <c r="R2148" s="62">
        <f t="shared" si="41"/>
        <v>1.7880000000000001E-3</v>
      </c>
    </row>
    <row r="2149" spans="1:18" outlineLevel="4">
      <c r="A2149" s="59">
        <v>2148</v>
      </c>
      <c r="B2149" s="59">
        <v>5</v>
      </c>
      <c r="C2149" s="59" t="s">
        <v>3677</v>
      </c>
      <c r="D2149" s="59" t="s">
        <v>4235</v>
      </c>
      <c r="E2149" s="59" t="s">
        <v>2087</v>
      </c>
      <c r="F2149" s="59" t="s">
        <v>2088</v>
      </c>
      <c r="G2149" s="59" t="s">
        <v>24</v>
      </c>
      <c r="H2149" s="59" t="s">
        <v>40</v>
      </c>
      <c r="I2149" s="59" t="s">
        <v>2995</v>
      </c>
      <c r="J2149" s="59"/>
      <c r="K2149" s="59" t="s">
        <v>3087</v>
      </c>
      <c r="L2149" s="59" t="s">
        <v>3086</v>
      </c>
      <c r="M2149" s="59" t="s">
        <v>2110</v>
      </c>
      <c r="N2149" s="59" t="s">
        <v>22</v>
      </c>
      <c r="O2149" s="60">
        <v>1450349.333451</v>
      </c>
      <c r="P2149" s="61">
        <v>16243535.439999999</v>
      </c>
      <c r="Q2149" s="62">
        <f t="shared" si="42"/>
        <v>4.75E-4</v>
      </c>
      <c r="R2149" s="62">
        <f t="shared" si="41"/>
        <v>1.774E-3</v>
      </c>
    </row>
    <row r="2150" spans="1:18" outlineLevel="4">
      <c r="A2150" s="59">
        <v>2149</v>
      </c>
      <c r="B2150" s="59">
        <v>5</v>
      </c>
      <c r="C2150" s="59" t="s">
        <v>3677</v>
      </c>
      <c r="D2150" s="59" t="s">
        <v>4236</v>
      </c>
      <c r="E2150" s="59" t="s">
        <v>2087</v>
      </c>
      <c r="F2150" s="59" t="s">
        <v>2088</v>
      </c>
      <c r="G2150" s="59" t="s">
        <v>24</v>
      </c>
      <c r="H2150" s="59" t="s">
        <v>40</v>
      </c>
      <c r="I2150" s="59" t="s">
        <v>2995</v>
      </c>
      <c r="J2150" s="59"/>
      <c r="K2150" s="59" t="s">
        <v>3251</v>
      </c>
      <c r="L2150" s="59" t="s">
        <v>3250</v>
      </c>
      <c r="M2150" s="59" t="s">
        <v>3252</v>
      </c>
      <c r="N2150" s="59" t="s">
        <v>22</v>
      </c>
      <c r="O2150" s="60">
        <v>9085086.2948320005</v>
      </c>
      <c r="P2150" s="61">
        <v>15480987.050000001</v>
      </c>
      <c r="Q2150" s="62">
        <f t="shared" si="42"/>
        <v>4.5300000000000001E-4</v>
      </c>
      <c r="R2150" s="62">
        <f t="shared" si="41"/>
        <v>1.6900000000000001E-3</v>
      </c>
    </row>
    <row r="2151" spans="1:18" outlineLevel="4">
      <c r="A2151" s="59">
        <v>2150</v>
      </c>
      <c r="B2151" s="59">
        <v>5</v>
      </c>
      <c r="C2151" s="59" t="s">
        <v>3677</v>
      </c>
      <c r="D2151" s="59" t="s">
        <v>4237</v>
      </c>
      <c r="E2151" s="59" t="s">
        <v>2087</v>
      </c>
      <c r="F2151" s="59" t="s">
        <v>2088</v>
      </c>
      <c r="G2151" s="59" t="s">
        <v>24</v>
      </c>
      <c r="H2151" s="59" t="s">
        <v>40</v>
      </c>
      <c r="I2151" s="59" t="s">
        <v>2995</v>
      </c>
      <c r="J2151" s="59"/>
      <c r="K2151" s="59" t="s">
        <v>4238</v>
      </c>
      <c r="L2151" s="59" t="s">
        <v>4239</v>
      </c>
      <c r="M2151" s="59" t="s">
        <v>2861</v>
      </c>
      <c r="N2151" s="59" t="s">
        <v>22</v>
      </c>
      <c r="O2151" s="60">
        <v>12496102.893023999</v>
      </c>
      <c r="P2151" s="61">
        <v>14445494.939999999</v>
      </c>
      <c r="Q2151" s="62">
        <f t="shared" si="42"/>
        <v>4.2299999999999998E-4</v>
      </c>
      <c r="R2151" s="62">
        <f t="shared" si="41"/>
        <v>1.5770000000000001E-3</v>
      </c>
    </row>
    <row r="2152" spans="1:18" outlineLevel="4">
      <c r="A2152" s="59">
        <v>2151</v>
      </c>
      <c r="B2152" s="59">
        <v>5</v>
      </c>
      <c r="C2152" s="59" t="s">
        <v>3677</v>
      </c>
      <c r="D2152" s="59" t="s">
        <v>4240</v>
      </c>
      <c r="E2152" s="59" t="s">
        <v>2087</v>
      </c>
      <c r="F2152" s="59" t="s">
        <v>2088</v>
      </c>
      <c r="G2152" s="59" t="s">
        <v>24</v>
      </c>
      <c r="H2152" s="59" t="s">
        <v>40</v>
      </c>
      <c r="I2152" s="59" t="s">
        <v>2995</v>
      </c>
      <c r="J2152" s="59"/>
      <c r="K2152" s="59" t="s">
        <v>3326</v>
      </c>
      <c r="L2152" s="59" t="s">
        <v>3325</v>
      </c>
      <c r="M2152" s="59" t="s">
        <v>3018</v>
      </c>
      <c r="N2152" s="59" t="s">
        <v>22</v>
      </c>
      <c r="O2152" s="60">
        <v>10537922.078235</v>
      </c>
      <c r="P2152" s="61">
        <v>14253593.4</v>
      </c>
      <c r="Q2152" s="62">
        <f t="shared" si="42"/>
        <v>4.17E-4</v>
      </c>
      <c r="R2152" s="62">
        <f t="shared" si="41"/>
        <v>1.5560000000000001E-3</v>
      </c>
    </row>
    <row r="2153" spans="1:18" outlineLevel="4">
      <c r="A2153" s="59">
        <v>2152</v>
      </c>
      <c r="B2153" s="59">
        <v>5</v>
      </c>
      <c r="C2153" s="59" t="s">
        <v>3677</v>
      </c>
      <c r="D2153" s="59" t="s">
        <v>4241</v>
      </c>
      <c r="E2153" s="59" t="s">
        <v>2087</v>
      </c>
      <c r="F2153" s="59" t="s">
        <v>2088</v>
      </c>
      <c r="G2153" s="59" t="s">
        <v>24</v>
      </c>
      <c r="H2153" s="59" t="s">
        <v>40</v>
      </c>
      <c r="I2153" s="59" t="s">
        <v>2995</v>
      </c>
      <c r="J2153" s="59"/>
      <c r="K2153" s="59" t="s">
        <v>3022</v>
      </c>
      <c r="L2153" s="59" t="s">
        <v>3021</v>
      </c>
      <c r="M2153" s="59" t="s">
        <v>3018</v>
      </c>
      <c r="N2153" s="59" t="s">
        <v>22</v>
      </c>
      <c r="O2153" s="60">
        <v>10060619.318113999</v>
      </c>
      <c r="P2153" s="61">
        <v>13571775.460000001</v>
      </c>
      <c r="Q2153" s="62">
        <f t="shared" si="42"/>
        <v>3.97E-4</v>
      </c>
      <c r="R2153" s="62">
        <f t="shared" si="41"/>
        <v>1.482E-3</v>
      </c>
    </row>
    <row r="2154" spans="1:18" outlineLevel="4">
      <c r="A2154" s="59">
        <v>2153</v>
      </c>
      <c r="B2154" s="59">
        <v>5</v>
      </c>
      <c r="C2154" s="59" t="s">
        <v>3677</v>
      </c>
      <c r="D2154" s="59" t="s">
        <v>4242</v>
      </c>
      <c r="E2154" s="59" t="s">
        <v>2087</v>
      </c>
      <c r="F2154" s="59" t="s">
        <v>2088</v>
      </c>
      <c r="G2154" s="59" t="s">
        <v>24</v>
      </c>
      <c r="H2154" s="59" t="s">
        <v>40</v>
      </c>
      <c r="I2154" s="59" t="s">
        <v>2995</v>
      </c>
      <c r="J2154" s="59"/>
      <c r="K2154" s="59" t="s">
        <v>3301</v>
      </c>
      <c r="L2154" s="59" t="s">
        <v>3300</v>
      </c>
      <c r="M2154" s="59" t="s">
        <v>62</v>
      </c>
      <c r="N2154" s="59" t="s">
        <v>22</v>
      </c>
      <c r="O2154" s="60">
        <v>7848178.9441449996</v>
      </c>
      <c r="P2154" s="61">
        <v>13462766.16</v>
      </c>
      <c r="Q2154" s="62">
        <f t="shared" si="42"/>
        <v>3.9399999999999998E-4</v>
      </c>
      <c r="R2154" s="62">
        <f t="shared" si="41"/>
        <v>1.47E-3</v>
      </c>
    </row>
    <row r="2155" spans="1:18" outlineLevel="4">
      <c r="A2155" s="59">
        <v>2154</v>
      </c>
      <c r="B2155" s="59">
        <v>5</v>
      </c>
      <c r="C2155" s="59" t="s">
        <v>3677</v>
      </c>
      <c r="D2155" s="59" t="s">
        <v>4243</v>
      </c>
      <c r="E2155" s="59" t="s">
        <v>2087</v>
      </c>
      <c r="F2155" s="59" t="s">
        <v>2088</v>
      </c>
      <c r="G2155" s="59" t="s">
        <v>24</v>
      </c>
      <c r="H2155" s="59" t="s">
        <v>40</v>
      </c>
      <c r="I2155" s="59" t="s">
        <v>2995</v>
      </c>
      <c r="J2155" s="59"/>
      <c r="K2155" s="59" t="s">
        <v>3020</v>
      </c>
      <c r="L2155" s="59" t="s">
        <v>3019</v>
      </c>
      <c r="M2155" s="59" t="s">
        <v>3018</v>
      </c>
      <c r="N2155" s="59" t="s">
        <v>22</v>
      </c>
      <c r="O2155" s="60">
        <v>12966167.589398</v>
      </c>
      <c r="P2155" s="61">
        <v>12805387.109999999</v>
      </c>
      <c r="Q2155" s="62">
        <f t="shared" si="42"/>
        <v>3.7500000000000001E-4</v>
      </c>
      <c r="R2155" s="62">
        <f t="shared" si="41"/>
        <v>1.3979999999999999E-3</v>
      </c>
    </row>
    <row r="2156" spans="1:18" outlineLevel="4">
      <c r="A2156" s="59">
        <v>2155</v>
      </c>
      <c r="B2156" s="59">
        <v>5</v>
      </c>
      <c r="C2156" s="59" t="s">
        <v>3677</v>
      </c>
      <c r="D2156" s="59" t="s">
        <v>4244</v>
      </c>
      <c r="E2156" s="59" t="s">
        <v>2087</v>
      </c>
      <c r="F2156" s="59" t="s">
        <v>2088</v>
      </c>
      <c r="G2156" s="59" t="s">
        <v>24</v>
      </c>
      <c r="H2156" s="59" t="s">
        <v>40</v>
      </c>
      <c r="I2156" s="59" t="s">
        <v>2995</v>
      </c>
      <c r="J2156" s="59"/>
      <c r="K2156" s="59" t="s">
        <v>3024</v>
      </c>
      <c r="L2156" s="59" t="s">
        <v>3023</v>
      </c>
      <c r="M2156" s="59" t="s">
        <v>3025</v>
      </c>
      <c r="N2156" s="59" t="s">
        <v>22</v>
      </c>
      <c r="O2156" s="60">
        <v>5829517.55167</v>
      </c>
      <c r="P2156" s="61">
        <v>12082258.08</v>
      </c>
      <c r="Q2156" s="62">
        <f t="shared" si="42"/>
        <v>3.5399999999999999E-4</v>
      </c>
      <c r="R2156" s="62">
        <f t="shared" si="41"/>
        <v>1.3190000000000001E-3</v>
      </c>
    </row>
    <row r="2157" spans="1:18" outlineLevel="4">
      <c r="A2157" s="59">
        <v>2156</v>
      </c>
      <c r="B2157" s="59">
        <v>5</v>
      </c>
      <c r="C2157" s="59" t="s">
        <v>3677</v>
      </c>
      <c r="D2157" s="59" t="s">
        <v>4245</v>
      </c>
      <c r="E2157" s="59" t="s">
        <v>2087</v>
      </c>
      <c r="F2157" s="59" t="s">
        <v>2088</v>
      </c>
      <c r="G2157" s="59" t="s">
        <v>24</v>
      </c>
      <c r="H2157" s="59" t="s">
        <v>40</v>
      </c>
      <c r="I2157" s="59" t="s">
        <v>2995</v>
      </c>
      <c r="J2157" s="59"/>
      <c r="K2157" s="59" t="s">
        <v>3183</v>
      </c>
      <c r="L2157" s="59" t="s">
        <v>3182</v>
      </c>
      <c r="M2157" s="59" t="s">
        <v>115</v>
      </c>
      <c r="N2157" s="59" t="s">
        <v>22</v>
      </c>
      <c r="O2157" s="60">
        <v>2594582.214104</v>
      </c>
      <c r="P2157" s="61">
        <v>11403188.83</v>
      </c>
      <c r="Q2157" s="62">
        <f t="shared" si="42"/>
        <v>3.3399999999999999E-4</v>
      </c>
      <c r="R2157" s="62">
        <f t="shared" si="41"/>
        <v>1.245E-3</v>
      </c>
    </row>
    <row r="2158" spans="1:18" outlineLevel="4">
      <c r="A2158" s="59">
        <v>2157</v>
      </c>
      <c r="B2158" s="59">
        <v>5</v>
      </c>
      <c r="C2158" s="59" t="s">
        <v>3677</v>
      </c>
      <c r="D2158" s="59" t="s">
        <v>4246</v>
      </c>
      <c r="E2158" s="59" t="s">
        <v>2087</v>
      </c>
      <c r="F2158" s="59" t="s">
        <v>2088</v>
      </c>
      <c r="G2158" s="59" t="s">
        <v>24</v>
      </c>
      <c r="H2158" s="59" t="s">
        <v>40</v>
      </c>
      <c r="I2158" s="59" t="s">
        <v>2995</v>
      </c>
      <c r="J2158" s="59"/>
      <c r="K2158" s="59" t="s">
        <v>3162</v>
      </c>
      <c r="L2158" s="59" t="s">
        <v>3161</v>
      </c>
      <c r="M2158" s="59" t="s">
        <v>2298</v>
      </c>
      <c r="N2158" s="59" t="s">
        <v>22</v>
      </c>
      <c r="O2158" s="60">
        <v>6388211.3643629998</v>
      </c>
      <c r="P2158" s="61">
        <v>10271605.050000001</v>
      </c>
      <c r="Q2158" s="62">
        <f t="shared" si="42"/>
        <v>3.01E-4</v>
      </c>
      <c r="R2158" s="62">
        <f t="shared" si="41"/>
        <v>1.122E-3</v>
      </c>
    </row>
    <row r="2159" spans="1:18" outlineLevel="4">
      <c r="A2159" s="59">
        <v>2158</v>
      </c>
      <c r="B2159" s="59">
        <v>5</v>
      </c>
      <c r="C2159" s="59" t="s">
        <v>3677</v>
      </c>
      <c r="D2159" s="59" t="s">
        <v>4247</v>
      </c>
      <c r="E2159" s="59" t="s">
        <v>2087</v>
      </c>
      <c r="F2159" s="59" t="s">
        <v>2088</v>
      </c>
      <c r="G2159" s="59" t="s">
        <v>24</v>
      </c>
      <c r="H2159" s="59" t="s">
        <v>40</v>
      </c>
      <c r="I2159" s="59" t="s">
        <v>2995</v>
      </c>
      <c r="J2159" s="59"/>
      <c r="K2159" s="59" t="s">
        <v>3015</v>
      </c>
      <c r="L2159" s="59" t="s">
        <v>3014</v>
      </c>
      <c r="M2159" s="59" t="s">
        <v>2681</v>
      </c>
      <c r="N2159" s="59" t="s">
        <v>22</v>
      </c>
      <c r="O2159" s="60">
        <v>5540381.0015820004</v>
      </c>
      <c r="P2159" s="61">
        <v>10151086.07</v>
      </c>
      <c r="Q2159" s="62">
        <f t="shared" si="42"/>
        <v>2.9700000000000001E-4</v>
      </c>
      <c r="R2159" s="62">
        <f t="shared" si="41"/>
        <v>1.108E-3</v>
      </c>
    </row>
    <row r="2160" spans="1:18" outlineLevel="4">
      <c r="A2160" s="59">
        <v>2159</v>
      </c>
      <c r="B2160" s="59">
        <v>5</v>
      </c>
      <c r="C2160" s="59" t="s">
        <v>3677</v>
      </c>
      <c r="D2160" s="59" t="s">
        <v>4248</v>
      </c>
      <c r="E2160" s="59" t="s">
        <v>2087</v>
      </c>
      <c r="F2160" s="59" t="s">
        <v>2088</v>
      </c>
      <c r="G2160" s="59" t="s">
        <v>24</v>
      </c>
      <c r="H2160" s="59" t="s">
        <v>40</v>
      </c>
      <c r="I2160" s="59" t="s">
        <v>2995</v>
      </c>
      <c r="J2160" s="59"/>
      <c r="K2160" s="59" t="s">
        <v>3146</v>
      </c>
      <c r="L2160" s="59" t="s">
        <v>3145</v>
      </c>
      <c r="M2160" s="59" t="s">
        <v>367</v>
      </c>
      <c r="N2160" s="59" t="s">
        <v>22</v>
      </c>
      <c r="O2160" s="60">
        <v>7673437.7983799996</v>
      </c>
      <c r="P2160" s="61">
        <v>9797445.3800000008</v>
      </c>
      <c r="Q2160" s="62">
        <f t="shared" si="42"/>
        <v>2.8699999999999998E-4</v>
      </c>
      <c r="R2160" s="62">
        <f t="shared" si="41"/>
        <v>1.07E-3</v>
      </c>
    </row>
    <row r="2161" spans="1:18" outlineLevel="4">
      <c r="A2161" s="59">
        <v>2160</v>
      </c>
      <c r="B2161" s="59">
        <v>5</v>
      </c>
      <c r="C2161" s="59" t="s">
        <v>3677</v>
      </c>
      <c r="D2161" s="59" t="s">
        <v>4249</v>
      </c>
      <c r="E2161" s="59" t="s">
        <v>2087</v>
      </c>
      <c r="F2161" s="59" t="s">
        <v>2088</v>
      </c>
      <c r="G2161" s="59" t="s">
        <v>24</v>
      </c>
      <c r="H2161" s="59" t="s">
        <v>40</v>
      </c>
      <c r="I2161" s="59" t="s">
        <v>2995</v>
      </c>
      <c r="J2161" s="59"/>
      <c r="K2161" s="59" t="s">
        <v>3305</v>
      </c>
      <c r="L2161" s="59" t="s">
        <v>3304</v>
      </c>
      <c r="M2161" s="59" t="s">
        <v>3030</v>
      </c>
      <c r="N2161" s="59" t="s">
        <v>22</v>
      </c>
      <c r="O2161" s="60">
        <v>9570533.4818079993</v>
      </c>
      <c r="P2161" s="61">
        <v>9770557.6300000008</v>
      </c>
      <c r="Q2161" s="62">
        <f t="shared" si="42"/>
        <v>2.8600000000000001E-4</v>
      </c>
      <c r="R2161" s="62">
        <f t="shared" si="41"/>
        <v>1.067E-3</v>
      </c>
    </row>
    <row r="2162" spans="1:18" outlineLevel="4">
      <c r="A2162" s="59">
        <v>2161</v>
      </c>
      <c r="B2162" s="59">
        <v>5</v>
      </c>
      <c r="C2162" s="59" t="s">
        <v>3677</v>
      </c>
      <c r="D2162" s="59" t="s">
        <v>4250</v>
      </c>
      <c r="E2162" s="59" t="s">
        <v>2087</v>
      </c>
      <c r="F2162" s="59" t="s">
        <v>2088</v>
      </c>
      <c r="G2162" s="59" t="s">
        <v>24</v>
      </c>
      <c r="H2162" s="59" t="s">
        <v>40</v>
      </c>
      <c r="I2162" s="59" t="s">
        <v>2995</v>
      </c>
      <c r="J2162" s="59"/>
      <c r="K2162" s="59" t="s">
        <v>3263</v>
      </c>
      <c r="L2162" s="59" t="s">
        <v>3262</v>
      </c>
      <c r="M2162" s="59" t="s">
        <v>2681</v>
      </c>
      <c r="N2162" s="59" t="s">
        <v>22</v>
      </c>
      <c r="O2162" s="60">
        <v>7038766.5360970004</v>
      </c>
      <c r="P2162" s="61">
        <v>9174328.3000000007</v>
      </c>
      <c r="Q2162" s="62">
        <f t="shared" si="42"/>
        <v>2.6800000000000001E-4</v>
      </c>
      <c r="R2162" s="62">
        <f t="shared" si="41"/>
        <v>1.0020000000000001E-3</v>
      </c>
    </row>
    <row r="2163" spans="1:18" outlineLevel="4">
      <c r="A2163" s="59">
        <v>2162</v>
      </c>
      <c r="B2163" s="59">
        <v>5</v>
      </c>
      <c r="C2163" s="59" t="s">
        <v>3677</v>
      </c>
      <c r="D2163" s="59" t="s">
        <v>4251</v>
      </c>
      <c r="E2163" s="59" t="s">
        <v>2087</v>
      </c>
      <c r="F2163" s="59" t="s">
        <v>2088</v>
      </c>
      <c r="G2163" s="59" t="s">
        <v>24</v>
      </c>
      <c r="H2163" s="59" t="s">
        <v>40</v>
      </c>
      <c r="I2163" s="59" t="s">
        <v>2995</v>
      </c>
      <c r="J2163" s="59"/>
      <c r="K2163" s="59" t="s">
        <v>2996</v>
      </c>
      <c r="L2163" s="59" t="s">
        <v>2994</v>
      </c>
      <c r="M2163" s="59" t="s">
        <v>2997</v>
      </c>
      <c r="N2163" s="59" t="s">
        <v>22</v>
      </c>
      <c r="O2163" s="60">
        <v>1727141.364084</v>
      </c>
      <c r="P2163" s="61">
        <v>8661441.2300000004</v>
      </c>
      <c r="Q2163" s="62">
        <f t="shared" si="42"/>
        <v>2.5300000000000002E-4</v>
      </c>
      <c r="R2163" s="62">
        <f t="shared" si="41"/>
        <v>9.4600000000000001E-4</v>
      </c>
    </row>
    <row r="2164" spans="1:18" outlineLevel="4">
      <c r="A2164" s="59">
        <v>2163</v>
      </c>
      <c r="B2164" s="59">
        <v>5</v>
      </c>
      <c r="C2164" s="59" t="s">
        <v>3677</v>
      </c>
      <c r="D2164" s="59" t="s">
        <v>4252</v>
      </c>
      <c r="E2164" s="59" t="s">
        <v>2087</v>
      </c>
      <c r="F2164" s="59" t="s">
        <v>2088</v>
      </c>
      <c r="G2164" s="59" t="s">
        <v>24</v>
      </c>
      <c r="H2164" s="59" t="s">
        <v>40</v>
      </c>
      <c r="I2164" s="59" t="s">
        <v>2995</v>
      </c>
      <c r="J2164" s="59"/>
      <c r="K2164" s="59" t="s">
        <v>3228</v>
      </c>
      <c r="L2164" s="59" t="s">
        <v>3227</v>
      </c>
      <c r="M2164" s="59" t="s">
        <v>3030</v>
      </c>
      <c r="N2164" s="59" t="s">
        <v>22</v>
      </c>
      <c r="O2164" s="60">
        <v>8089855.9769599997</v>
      </c>
      <c r="P2164" s="61">
        <v>8375427.8899999997</v>
      </c>
      <c r="Q2164" s="62">
        <f t="shared" si="42"/>
        <v>2.4499999999999999E-4</v>
      </c>
      <c r="R2164" s="62">
        <f t="shared" si="41"/>
        <v>9.1399999999999999E-4</v>
      </c>
    </row>
    <row r="2165" spans="1:18" outlineLevel="4">
      <c r="A2165" s="59">
        <v>2164</v>
      </c>
      <c r="B2165" s="59">
        <v>5</v>
      </c>
      <c r="C2165" s="59" t="s">
        <v>3677</v>
      </c>
      <c r="D2165" s="59" t="s">
        <v>4253</v>
      </c>
      <c r="E2165" s="59" t="s">
        <v>2087</v>
      </c>
      <c r="F2165" s="59" t="s">
        <v>2088</v>
      </c>
      <c r="G2165" s="59" t="s">
        <v>24</v>
      </c>
      <c r="H2165" s="59" t="s">
        <v>40</v>
      </c>
      <c r="I2165" s="59" t="s">
        <v>2995</v>
      </c>
      <c r="J2165" s="59"/>
      <c r="K2165" s="59" t="s">
        <v>3154</v>
      </c>
      <c r="L2165" s="59" t="s">
        <v>3153</v>
      </c>
      <c r="M2165" s="59" t="s">
        <v>101</v>
      </c>
      <c r="N2165" s="59" t="s">
        <v>22</v>
      </c>
      <c r="O2165" s="60">
        <v>4580967.820793</v>
      </c>
      <c r="P2165" s="61">
        <v>8240244.9199999999</v>
      </c>
      <c r="Q2165" s="62">
        <f t="shared" si="42"/>
        <v>2.41E-4</v>
      </c>
      <c r="R2165" s="62">
        <f t="shared" si="41"/>
        <v>8.9999999999999998E-4</v>
      </c>
    </row>
    <row r="2166" spans="1:18" outlineLevel="4">
      <c r="A2166" s="59">
        <v>2165</v>
      </c>
      <c r="B2166" s="59">
        <v>5</v>
      </c>
      <c r="C2166" s="59" t="s">
        <v>3677</v>
      </c>
      <c r="D2166" s="59" t="s">
        <v>4254</v>
      </c>
      <c r="E2166" s="59" t="s">
        <v>2087</v>
      </c>
      <c r="F2166" s="59" t="s">
        <v>2088</v>
      </c>
      <c r="G2166" s="59" t="s">
        <v>24</v>
      </c>
      <c r="H2166" s="59" t="s">
        <v>40</v>
      </c>
      <c r="I2166" s="59" t="s">
        <v>2995</v>
      </c>
      <c r="J2166" s="59"/>
      <c r="K2166" s="59" t="s">
        <v>3197</v>
      </c>
      <c r="L2166" s="59" t="s">
        <v>3196</v>
      </c>
      <c r="M2166" s="59" t="s">
        <v>3177</v>
      </c>
      <c r="N2166" s="59" t="s">
        <v>22</v>
      </c>
      <c r="O2166" s="60">
        <v>3593874.5415139999</v>
      </c>
      <c r="P2166" s="61">
        <v>8104187.0899999999</v>
      </c>
      <c r="Q2166" s="62">
        <f t="shared" si="42"/>
        <v>2.3699999999999999E-4</v>
      </c>
      <c r="R2166" s="62">
        <f t="shared" si="41"/>
        <v>8.8500000000000004E-4</v>
      </c>
    </row>
    <row r="2167" spans="1:18" outlineLevel="4">
      <c r="A2167" s="59">
        <v>2166</v>
      </c>
      <c r="B2167" s="59">
        <v>5</v>
      </c>
      <c r="C2167" s="59" t="s">
        <v>3677</v>
      </c>
      <c r="D2167" s="59" t="s">
        <v>4255</v>
      </c>
      <c r="E2167" s="59" t="s">
        <v>2087</v>
      </c>
      <c r="F2167" s="59" t="s">
        <v>2088</v>
      </c>
      <c r="G2167" s="59" t="s">
        <v>24</v>
      </c>
      <c r="H2167" s="59" t="s">
        <v>40</v>
      </c>
      <c r="I2167" s="59" t="s">
        <v>2995</v>
      </c>
      <c r="J2167" s="59"/>
      <c r="K2167" s="59" t="s">
        <v>3297</v>
      </c>
      <c r="L2167" s="59" t="s">
        <v>3296</v>
      </c>
      <c r="M2167" s="59" t="s">
        <v>3092</v>
      </c>
      <c r="N2167" s="59" t="s">
        <v>22</v>
      </c>
      <c r="O2167" s="60">
        <v>7539717.2432730002</v>
      </c>
      <c r="P2167" s="61">
        <v>7561582.4199999999</v>
      </c>
      <c r="Q2167" s="62">
        <f t="shared" si="42"/>
        <v>2.2100000000000001E-4</v>
      </c>
      <c r="R2167" s="62">
        <f t="shared" si="41"/>
        <v>8.2600000000000002E-4</v>
      </c>
    </row>
    <row r="2168" spans="1:18" outlineLevel="4">
      <c r="A2168" s="59">
        <v>2167</v>
      </c>
      <c r="B2168" s="59">
        <v>5</v>
      </c>
      <c r="C2168" s="59" t="s">
        <v>3677</v>
      </c>
      <c r="D2168" s="59" t="s">
        <v>4256</v>
      </c>
      <c r="E2168" s="59" t="s">
        <v>2087</v>
      </c>
      <c r="F2168" s="59" t="s">
        <v>2088</v>
      </c>
      <c r="G2168" s="59" t="s">
        <v>24</v>
      </c>
      <c r="H2168" s="59" t="s">
        <v>40</v>
      </c>
      <c r="I2168" s="59" t="s">
        <v>2995</v>
      </c>
      <c r="J2168" s="59"/>
      <c r="K2168" s="59" t="s">
        <v>3049</v>
      </c>
      <c r="L2168" s="59" t="s">
        <v>3048</v>
      </c>
      <c r="M2168" s="59" t="s">
        <v>2959</v>
      </c>
      <c r="N2168" s="59" t="s">
        <v>22</v>
      </c>
      <c r="O2168" s="60">
        <v>4388286.9375499999</v>
      </c>
      <c r="P2168" s="61">
        <v>7489928.1500000004</v>
      </c>
      <c r="Q2168" s="62">
        <f t="shared" si="42"/>
        <v>2.1900000000000001E-4</v>
      </c>
      <c r="R2168" s="62">
        <f t="shared" si="41"/>
        <v>8.1800000000000004E-4</v>
      </c>
    </row>
    <row r="2169" spans="1:18" outlineLevel="4">
      <c r="A2169" s="59">
        <v>2168</v>
      </c>
      <c r="B2169" s="59">
        <v>5</v>
      </c>
      <c r="C2169" s="59" t="s">
        <v>3677</v>
      </c>
      <c r="D2169" s="59" t="s">
        <v>4257</v>
      </c>
      <c r="E2169" s="59" t="s">
        <v>2087</v>
      </c>
      <c r="F2169" s="59" t="s">
        <v>2088</v>
      </c>
      <c r="G2169" s="59" t="s">
        <v>24</v>
      </c>
      <c r="H2169" s="59" t="s">
        <v>40</v>
      </c>
      <c r="I2169" s="59" t="s">
        <v>2995</v>
      </c>
      <c r="J2169" s="59"/>
      <c r="K2169" s="59" t="s">
        <v>4258</v>
      </c>
      <c r="L2169" s="59" t="s">
        <v>4259</v>
      </c>
      <c r="M2169" s="59" t="s">
        <v>2959</v>
      </c>
      <c r="N2169" s="59" t="s">
        <v>22</v>
      </c>
      <c r="O2169" s="60">
        <v>5920802.388146</v>
      </c>
      <c r="P2169" s="61">
        <v>6454266.6799999997</v>
      </c>
      <c r="Q2169" s="62">
        <f t="shared" si="42"/>
        <v>1.8900000000000001E-4</v>
      </c>
      <c r="R2169" s="62">
        <f t="shared" si="41"/>
        <v>7.0500000000000001E-4</v>
      </c>
    </row>
    <row r="2170" spans="1:18" outlineLevel="4">
      <c r="A2170" s="59">
        <v>2169</v>
      </c>
      <c r="B2170" s="59">
        <v>5</v>
      </c>
      <c r="C2170" s="59" t="s">
        <v>3677</v>
      </c>
      <c r="D2170" s="59" t="s">
        <v>4260</v>
      </c>
      <c r="E2170" s="59" t="s">
        <v>2087</v>
      </c>
      <c r="F2170" s="59" t="s">
        <v>2088</v>
      </c>
      <c r="G2170" s="59" t="s">
        <v>24</v>
      </c>
      <c r="H2170" s="59" t="s">
        <v>40</v>
      </c>
      <c r="I2170" s="59" t="s">
        <v>2995</v>
      </c>
      <c r="J2170" s="59"/>
      <c r="K2170" s="59" t="s">
        <v>4261</v>
      </c>
      <c r="L2170" s="59" t="s">
        <v>4262</v>
      </c>
      <c r="M2170" s="59" t="s">
        <v>276</v>
      </c>
      <c r="N2170" s="59" t="s">
        <v>22</v>
      </c>
      <c r="O2170" s="60">
        <v>6194676.8509729998</v>
      </c>
      <c r="P2170" s="61">
        <v>6412110.0099999998</v>
      </c>
      <c r="Q2170" s="62">
        <f t="shared" si="42"/>
        <v>1.8799999999999999E-4</v>
      </c>
      <c r="R2170" s="62">
        <f t="shared" si="41"/>
        <v>6.9999999999999999E-4</v>
      </c>
    </row>
    <row r="2171" spans="1:18" outlineLevel="4">
      <c r="A2171" s="59">
        <v>2170</v>
      </c>
      <c r="B2171" s="59">
        <v>5</v>
      </c>
      <c r="C2171" s="59" t="s">
        <v>3677</v>
      </c>
      <c r="D2171" s="59" t="s">
        <v>4263</v>
      </c>
      <c r="E2171" s="59" t="s">
        <v>2087</v>
      </c>
      <c r="F2171" s="59" t="s">
        <v>2088</v>
      </c>
      <c r="G2171" s="59" t="s">
        <v>24</v>
      </c>
      <c r="H2171" s="59" t="s">
        <v>40</v>
      </c>
      <c r="I2171" s="59" t="s">
        <v>2995</v>
      </c>
      <c r="J2171" s="59"/>
      <c r="K2171" s="59" t="s">
        <v>3125</v>
      </c>
      <c r="L2171" s="59" t="s">
        <v>3124</v>
      </c>
      <c r="M2171" s="59" t="s">
        <v>3035</v>
      </c>
      <c r="N2171" s="59" t="s">
        <v>22</v>
      </c>
      <c r="O2171" s="60">
        <v>3152777.7653859998</v>
      </c>
      <c r="P2171" s="61">
        <v>5878984.7000000002</v>
      </c>
      <c r="Q2171" s="62">
        <f t="shared" si="42"/>
        <v>1.7200000000000001E-4</v>
      </c>
      <c r="R2171" s="62">
        <f t="shared" si="41"/>
        <v>6.4199999999999999E-4</v>
      </c>
    </row>
    <row r="2172" spans="1:18" outlineLevel="4">
      <c r="A2172" s="59">
        <v>2171</v>
      </c>
      <c r="B2172" s="59">
        <v>5</v>
      </c>
      <c r="C2172" s="59" t="s">
        <v>3677</v>
      </c>
      <c r="D2172" s="59" t="s">
        <v>4264</v>
      </c>
      <c r="E2172" s="59" t="s">
        <v>2087</v>
      </c>
      <c r="F2172" s="59" t="s">
        <v>2088</v>
      </c>
      <c r="G2172" s="59" t="s">
        <v>24</v>
      </c>
      <c r="H2172" s="59" t="s">
        <v>40</v>
      </c>
      <c r="I2172" s="59" t="s">
        <v>2995</v>
      </c>
      <c r="J2172" s="59"/>
      <c r="K2172" s="59" t="s">
        <v>4265</v>
      </c>
      <c r="L2172" s="59" t="s">
        <v>4266</v>
      </c>
      <c r="M2172" s="59" t="s">
        <v>62</v>
      </c>
      <c r="N2172" s="59" t="s">
        <v>22</v>
      </c>
      <c r="O2172" s="60">
        <v>4537668.616688</v>
      </c>
      <c r="P2172" s="61">
        <v>5805947</v>
      </c>
      <c r="Q2172" s="62">
        <f t="shared" si="42"/>
        <v>1.7000000000000001E-4</v>
      </c>
      <c r="R2172" s="62">
        <f t="shared" ref="R2172:R2235" si="43">ROUND(P2172/$P$1736,6)</f>
        <v>6.3400000000000001E-4</v>
      </c>
    </row>
    <row r="2173" spans="1:18" outlineLevel="4">
      <c r="A2173" s="59">
        <v>2172</v>
      </c>
      <c r="B2173" s="59">
        <v>5</v>
      </c>
      <c r="C2173" s="59" t="s">
        <v>3677</v>
      </c>
      <c r="D2173" s="59" t="s">
        <v>4267</v>
      </c>
      <c r="E2173" s="59" t="s">
        <v>2087</v>
      </c>
      <c r="F2173" s="59" t="s">
        <v>2088</v>
      </c>
      <c r="G2173" s="59" t="s">
        <v>24</v>
      </c>
      <c r="H2173" s="59" t="s">
        <v>40</v>
      </c>
      <c r="I2173" s="59" t="s">
        <v>2995</v>
      </c>
      <c r="J2173" s="59"/>
      <c r="K2173" s="59" t="s">
        <v>4268</v>
      </c>
      <c r="L2173" s="59" t="s">
        <v>4269</v>
      </c>
      <c r="M2173" s="59" t="s">
        <v>3008</v>
      </c>
      <c r="N2173" s="59" t="s">
        <v>22</v>
      </c>
      <c r="O2173" s="60">
        <v>3620138.2590629999</v>
      </c>
      <c r="P2173" s="61">
        <v>5609766.25</v>
      </c>
      <c r="Q2173" s="62">
        <f t="shared" si="42"/>
        <v>1.64E-4</v>
      </c>
      <c r="R2173" s="62">
        <f t="shared" si="43"/>
        <v>6.1300000000000005E-4</v>
      </c>
    </row>
    <row r="2174" spans="1:18" outlineLevel="4">
      <c r="A2174" s="59">
        <v>2173</v>
      </c>
      <c r="B2174" s="59">
        <v>5</v>
      </c>
      <c r="C2174" s="59" t="s">
        <v>3677</v>
      </c>
      <c r="D2174" s="59" t="s">
        <v>4270</v>
      </c>
      <c r="E2174" s="59" t="s">
        <v>2087</v>
      </c>
      <c r="F2174" s="59" t="s">
        <v>2088</v>
      </c>
      <c r="G2174" s="59" t="s">
        <v>24</v>
      </c>
      <c r="H2174" s="59" t="s">
        <v>40</v>
      </c>
      <c r="I2174" s="59" t="s">
        <v>2995</v>
      </c>
      <c r="J2174" s="59"/>
      <c r="K2174" s="59" t="s">
        <v>3085</v>
      </c>
      <c r="L2174" s="59" t="s">
        <v>3084</v>
      </c>
      <c r="M2174" s="59" t="s">
        <v>2121</v>
      </c>
      <c r="N2174" s="59" t="s">
        <v>22</v>
      </c>
      <c r="O2174" s="60">
        <v>3099135.359863</v>
      </c>
      <c r="P2174" s="61">
        <v>5354066.25</v>
      </c>
      <c r="Q2174" s="62">
        <f t="shared" si="42"/>
        <v>1.5699999999999999E-4</v>
      </c>
      <c r="R2174" s="62">
        <f t="shared" si="43"/>
        <v>5.8500000000000002E-4</v>
      </c>
    </row>
    <row r="2175" spans="1:18" outlineLevel="4">
      <c r="A2175" s="59">
        <v>2174</v>
      </c>
      <c r="B2175" s="59">
        <v>5</v>
      </c>
      <c r="C2175" s="59" t="s">
        <v>3677</v>
      </c>
      <c r="D2175" s="59" t="s">
        <v>4271</v>
      </c>
      <c r="E2175" s="59" t="s">
        <v>2087</v>
      </c>
      <c r="F2175" s="59" t="s">
        <v>2088</v>
      </c>
      <c r="G2175" s="59" t="s">
        <v>24</v>
      </c>
      <c r="H2175" s="59" t="s">
        <v>40</v>
      </c>
      <c r="I2175" s="59" t="s">
        <v>2995</v>
      </c>
      <c r="J2175" s="59"/>
      <c r="K2175" s="59" t="s">
        <v>3100</v>
      </c>
      <c r="L2175" s="59" t="s">
        <v>3099</v>
      </c>
      <c r="M2175" s="59" t="s">
        <v>2756</v>
      </c>
      <c r="N2175" s="59" t="s">
        <v>22</v>
      </c>
      <c r="O2175" s="60">
        <v>3419970.6593280002</v>
      </c>
      <c r="P2175" s="61">
        <v>5314634.4000000004</v>
      </c>
      <c r="Q2175" s="62">
        <f t="shared" si="42"/>
        <v>1.55E-4</v>
      </c>
      <c r="R2175" s="62">
        <f t="shared" si="43"/>
        <v>5.8E-4</v>
      </c>
    </row>
    <row r="2176" spans="1:18" outlineLevel="4">
      <c r="A2176" s="59">
        <v>2175</v>
      </c>
      <c r="B2176" s="59">
        <v>5</v>
      </c>
      <c r="C2176" s="59" t="s">
        <v>3677</v>
      </c>
      <c r="D2176" s="59" t="s">
        <v>4272</v>
      </c>
      <c r="E2176" s="59" t="s">
        <v>2087</v>
      </c>
      <c r="F2176" s="59" t="s">
        <v>2088</v>
      </c>
      <c r="G2176" s="59" t="s">
        <v>24</v>
      </c>
      <c r="H2176" s="59" t="s">
        <v>40</v>
      </c>
      <c r="I2176" s="59" t="s">
        <v>2995</v>
      </c>
      <c r="J2176" s="59"/>
      <c r="K2176" s="59" t="s">
        <v>3055</v>
      </c>
      <c r="L2176" s="59" t="s">
        <v>3054</v>
      </c>
      <c r="M2176" s="59" t="s">
        <v>59</v>
      </c>
      <c r="N2176" s="59" t="s">
        <v>22</v>
      </c>
      <c r="O2176" s="60">
        <v>5098478.3730950002</v>
      </c>
      <c r="P2176" s="61">
        <v>5279984.2</v>
      </c>
      <c r="Q2176" s="62">
        <f t="shared" si="42"/>
        <v>1.54E-4</v>
      </c>
      <c r="R2176" s="62">
        <f t="shared" si="43"/>
        <v>5.7600000000000001E-4</v>
      </c>
    </row>
    <row r="2177" spans="1:18" outlineLevel="4">
      <c r="A2177" s="59">
        <v>2176</v>
      </c>
      <c r="B2177" s="59">
        <v>5</v>
      </c>
      <c r="C2177" s="59" t="s">
        <v>3677</v>
      </c>
      <c r="D2177" s="59" t="s">
        <v>4273</v>
      </c>
      <c r="E2177" s="59" t="s">
        <v>2087</v>
      </c>
      <c r="F2177" s="59" t="s">
        <v>2088</v>
      </c>
      <c r="G2177" s="59" t="s">
        <v>24</v>
      </c>
      <c r="H2177" s="59" t="s">
        <v>40</v>
      </c>
      <c r="I2177" s="59" t="s">
        <v>2995</v>
      </c>
      <c r="J2177" s="59"/>
      <c r="K2177" s="59" t="s">
        <v>3034</v>
      </c>
      <c r="L2177" s="59" t="s">
        <v>3033</v>
      </c>
      <c r="M2177" s="59" t="s">
        <v>3035</v>
      </c>
      <c r="N2177" s="59" t="s">
        <v>22</v>
      </c>
      <c r="O2177" s="60">
        <v>2001986.4917929999</v>
      </c>
      <c r="P2177" s="61">
        <v>4962123.72</v>
      </c>
      <c r="Q2177" s="62">
        <f t="shared" si="42"/>
        <v>1.45E-4</v>
      </c>
      <c r="R2177" s="62">
        <f t="shared" si="43"/>
        <v>5.4199999999999995E-4</v>
      </c>
    </row>
    <row r="2178" spans="1:18" outlineLevel="4">
      <c r="A2178" s="59">
        <v>2177</v>
      </c>
      <c r="B2178" s="59">
        <v>5</v>
      </c>
      <c r="C2178" s="59" t="s">
        <v>3677</v>
      </c>
      <c r="D2178" s="59" t="s">
        <v>4274</v>
      </c>
      <c r="E2178" s="59" t="s">
        <v>2087</v>
      </c>
      <c r="F2178" s="59" t="s">
        <v>2088</v>
      </c>
      <c r="G2178" s="59" t="s">
        <v>24</v>
      </c>
      <c r="H2178" s="59" t="s">
        <v>40</v>
      </c>
      <c r="I2178" s="59" t="s">
        <v>2995</v>
      </c>
      <c r="J2178" s="59"/>
      <c r="K2178" s="59" t="s">
        <v>3017</v>
      </c>
      <c r="L2178" s="59" t="s">
        <v>3016</v>
      </c>
      <c r="M2178" s="59" t="s">
        <v>3018</v>
      </c>
      <c r="N2178" s="59" t="s">
        <v>22</v>
      </c>
      <c r="O2178" s="60">
        <v>4205906.5827989997</v>
      </c>
      <c r="P2178" s="61">
        <v>4524714.3</v>
      </c>
      <c r="Q2178" s="62">
        <f t="shared" si="42"/>
        <v>1.3200000000000001E-4</v>
      </c>
      <c r="R2178" s="62">
        <f t="shared" si="43"/>
        <v>4.9399999999999997E-4</v>
      </c>
    </row>
    <row r="2179" spans="1:18" outlineLevel="4">
      <c r="A2179" s="59">
        <v>2178</v>
      </c>
      <c r="B2179" s="59">
        <v>5</v>
      </c>
      <c r="C2179" s="59" t="s">
        <v>3677</v>
      </c>
      <c r="D2179" s="59" t="s">
        <v>4275</v>
      </c>
      <c r="E2179" s="59" t="s">
        <v>2087</v>
      </c>
      <c r="F2179" s="59" t="s">
        <v>2088</v>
      </c>
      <c r="G2179" s="59" t="s">
        <v>24</v>
      </c>
      <c r="H2179" s="59" t="s">
        <v>40</v>
      </c>
      <c r="I2179" s="59" t="s">
        <v>2995</v>
      </c>
      <c r="J2179" s="59"/>
      <c r="K2179" s="59" t="s">
        <v>3102</v>
      </c>
      <c r="L2179" s="59" t="s">
        <v>3101</v>
      </c>
      <c r="M2179" s="59" t="s">
        <v>3102</v>
      </c>
      <c r="N2179" s="59" t="s">
        <v>22</v>
      </c>
      <c r="O2179" s="60">
        <v>3977292.8811030001</v>
      </c>
      <c r="P2179" s="61">
        <v>4509852.4000000004</v>
      </c>
      <c r="Q2179" s="62">
        <f t="shared" si="42"/>
        <v>1.3200000000000001E-4</v>
      </c>
      <c r="R2179" s="62">
        <f t="shared" si="43"/>
        <v>4.9200000000000003E-4</v>
      </c>
    </row>
    <row r="2180" spans="1:18" outlineLevel="4">
      <c r="A2180" s="59">
        <v>2179</v>
      </c>
      <c r="B2180" s="59">
        <v>5</v>
      </c>
      <c r="C2180" s="59" t="s">
        <v>3677</v>
      </c>
      <c r="D2180" s="59" t="s">
        <v>4276</v>
      </c>
      <c r="E2180" s="59" t="s">
        <v>2087</v>
      </c>
      <c r="F2180" s="59" t="s">
        <v>2088</v>
      </c>
      <c r="G2180" s="59" t="s">
        <v>24</v>
      </c>
      <c r="H2180" s="59" t="s">
        <v>40</v>
      </c>
      <c r="I2180" s="59" t="s">
        <v>2995</v>
      </c>
      <c r="J2180" s="59"/>
      <c r="K2180" s="59" t="s">
        <v>3179</v>
      </c>
      <c r="L2180" s="59" t="s">
        <v>3178</v>
      </c>
      <c r="M2180" s="59" t="s">
        <v>2751</v>
      </c>
      <c r="N2180" s="59" t="s">
        <v>22</v>
      </c>
      <c r="O2180" s="60">
        <v>4210594.0447880002</v>
      </c>
      <c r="P2180" s="61">
        <v>4272910.84</v>
      </c>
      <c r="Q2180" s="62">
        <f t="shared" si="42"/>
        <v>1.25E-4</v>
      </c>
      <c r="R2180" s="62">
        <f t="shared" si="43"/>
        <v>4.6700000000000002E-4</v>
      </c>
    </row>
    <row r="2181" spans="1:18" outlineLevel="4">
      <c r="A2181" s="59">
        <v>2180</v>
      </c>
      <c r="B2181" s="59">
        <v>5</v>
      </c>
      <c r="C2181" s="59" t="s">
        <v>3677</v>
      </c>
      <c r="D2181" s="59" t="s">
        <v>4277</v>
      </c>
      <c r="E2181" s="59" t="s">
        <v>2087</v>
      </c>
      <c r="F2181" s="59" t="s">
        <v>2088</v>
      </c>
      <c r="G2181" s="59" t="s">
        <v>24</v>
      </c>
      <c r="H2181" s="59" t="s">
        <v>40</v>
      </c>
      <c r="I2181" s="59" t="s">
        <v>2995</v>
      </c>
      <c r="J2181" s="59"/>
      <c r="K2181" s="59" t="s">
        <v>4278</v>
      </c>
      <c r="L2181" s="59" t="s">
        <v>4279</v>
      </c>
      <c r="M2181" s="59" t="s">
        <v>2686</v>
      </c>
      <c r="N2181" s="59" t="s">
        <v>22</v>
      </c>
      <c r="O2181" s="60">
        <v>3394979.5044510001</v>
      </c>
      <c r="P2181" s="61">
        <v>4102832.73</v>
      </c>
      <c r="Q2181" s="62">
        <f t="shared" si="42"/>
        <v>1.2E-4</v>
      </c>
      <c r="R2181" s="62">
        <f t="shared" si="43"/>
        <v>4.4799999999999999E-4</v>
      </c>
    </row>
    <row r="2182" spans="1:18" outlineLevel="4">
      <c r="A2182" s="59">
        <v>2181</v>
      </c>
      <c r="B2182" s="59">
        <v>5</v>
      </c>
      <c r="C2182" s="59" t="s">
        <v>3677</v>
      </c>
      <c r="D2182" s="59" t="s">
        <v>4280</v>
      </c>
      <c r="E2182" s="59" t="s">
        <v>2087</v>
      </c>
      <c r="F2182" s="59" t="s">
        <v>2088</v>
      </c>
      <c r="G2182" s="59" t="s">
        <v>24</v>
      </c>
      <c r="H2182" s="59" t="s">
        <v>40</v>
      </c>
      <c r="I2182" s="59" t="s">
        <v>2995</v>
      </c>
      <c r="J2182" s="59"/>
      <c r="K2182" s="59" t="s">
        <v>3005</v>
      </c>
      <c r="L2182" s="59" t="s">
        <v>3004</v>
      </c>
      <c r="M2182" s="59" t="s">
        <v>276</v>
      </c>
      <c r="N2182" s="59" t="s">
        <v>22</v>
      </c>
      <c r="O2182" s="60">
        <v>552699.96967100003</v>
      </c>
      <c r="P2182" s="61">
        <v>4008124.91</v>
      </c>
      <c r="Q2182" s="62">
        <f t="shared" si="42"/>
        <v>1.17E-4</v>
      </c>
      <c r="R2182" s="62">
        <f t="shared" si="43"/>
        <v>4.3800000000000002E-4</v>
      </c>
    </row>
    <row r="2183" spans="1:18" outlineLevel="4">
      <c r="A2183" s="59">
        <v>2182</v>
      </c>
      <c r="B2183" s="59">
        <v>5</v>
      </c>
      <c r="C2183" s="59" t="s">
        <v>3677</v>
      </c>
      <c r="D2183" s="59" t="s">
        <v>4281</v>
      </c>
      <c r="E2183" s="59" t="s">
        <v>2087</v>
      </c>
      <c r="F2183" s="59" t="s">
        <v>2088</v>
      </c>
      <c r="G2183" s="59" t="s">
        <v>24</v>
      </c>
      <c r="H2183" s="59" t="s">
        <v>40</v>
      </c>
      <c r="I2183" s="59" t="s">
        <v>2995</v>
      </c>
      <c r="J2183" s="59"/>
      <c r="K2183" s="59" t="s">
        <v>3106</v>
      </c>
      <c r="L2183" s="59" t="s">
        <v>3105</v>
      </c>
      <c r="M2183" s="59" t="s">
        <v>2121</v>
      </c>
      <c r="N2183" s="59" t="s">
        <v>22</v>
      </c>
      <c r="O2183" s="60">
        <v>3521871.4628019999</v>
      </c>
      <c r="P2183" s="61">
        <v>3951539.78</v>
      </c>
      <c r="Q2183" s="62">
        <f t="shared" si="42"/>
        <v>1.16E-4</v>
      </c>
      <c r="R2183" s="62">
        <f t="shared" si="43"/>
        <v>4.3100000000000001E-4</v>
      </c>
    </row>
    <row r="2184" spans="1:18" outlineLevel="4">
      <c r="A2184" s="59">
        <v>2183</v>
      </c>
      <c r="B2184" s="59">
        <v>5</v>
      </c>
      <c r="C2184" s="59" t="s">
        <v>3677</v>
      </c>
      <c r="D2184" s="59" t="s">
        <v>4282</v>
      </c>
      <c r="E2184" s="59" t="s">
        <v>2087</v>
      </c>
      <c r="F2184" s="59" t="s">
        <v>2088</v>
      </c>
      <c r="G2184" s="59" t="s">
        <v>24</v>
      </c>
      <c r="H2184" s="59" t="s">
        <v>40</v>
      </c>
      <c r="I2184" s="59" t="s">
        <v>2995</v>
      </c>
      <c r="J2184" s="59"/>
      <c r="K2184" s="59" t="s">
        <v>3156</v>
      </c>
      <c r="L2184" s="59" t="s">
        <v>3155</v>
      </c>
      <c r="M2184" s="59" t="s">
        <v>129</v>
      </c>
      <c r="N2184" s="59" t="s">
        <v>22</v>
      </c>
      <c r="O2184" s="60">
        <v>2890859.8824860002</v>
      </c>
      <c r="P2184" s="61">
        <v>3877799.45</v>
      </c>
      <c r="Q2184" s="62">
        <f t="shared" si="42"/>
        <v>1.13E-4</v>
      </c>
      <c r="R2184" s="62">
        <f t="shared" si="43"/>
        <v>4.2299999999999998E-4</v>
      </c>
    </row>
    <row r="2185" spans="1:18" outlineLevel="4">
      <c r="A2185" s="59">
        <v>2184</v>
      </c>
      <c r="B2185" s="59">
        <v>5</v>
      </c>
      <c r="C2185" s="59" t="s">
        <v>3677</v>
      </c>
      <c r="D2185" s="59" t="s">
        <v>4283</v>
      </c>
      <c r="E2185" s="59" t="s">
        <v>2087</v>
      </c>
      <c r="F2185" s="59" t="s">
        <v>2088</v>
      </c>
      <c r="G2185" s="59" t="s">
        <v>24</v>
      </c>
      <c r="H2185" s="59" t="s">
        <v>40</v>
      </c>
      <c r="I2185" s="59" t="s">
        <v>2995</v>
      </c>
      <c r="J2185" s="59"/>
      <c r="K2185" s="59" t="s">
        <v>3110</v>
      </c>
      <c r="L2185" s="59" t="s">
        <v>3109</v>
      </c>
      <c r="M2185" s="59" t="s">
        <v>3111</v>
      </c>
      <c r="N2185" s="59" t="s">
        <v>22</v>
      </c>
      <c r="O2185" s="60">
        <v>2079191.1113799999</v>
      </c>
      <c r="P2185" s="61">
        <v>3861265.81</v>
      </c>
      <c r="Q2185" s="62">
        <f t="shared" si="42"/>
        <v>1.13E-4</v>
      </c>
      <c r="R2185" s="62">
        <f t="shared" si="43"/>
        <v>4.2200000000000001E-4</v>
      </c>
    </row>
    <row r="2186" spans="1:18" outlineLevel="4">
      <c r="A2186" s="59">
        <v>2185</v>
      </c>
      <c r="B2186" s="59">
        <v>5</v>
      </c>
      <c r="C2186" s="59" t="s">
        <v>3677</v>
      </c>
      <c r="D2186" s="59" t="s">
        <v>4284</v>
      </c>
      <c r="E2186" s="59" t="s">
        <v>2087</v>
      </c>
      <c r="F2186" s="59" t="s">
        <v>2088</v>
      </c>
      <c r="G2186" s="59" t="s">
        <v>24</v>
      </c>
      <c r="H2186" s="59" t="s">
        <v>40</v>
      </c>
      <c r="I2186" s="59" t="s">
        <v>2995</v>
      </c>
      <c r="J2186" s="59"/>
      <c r="K2186" s="59" t="s">
        <v>3003</v>
      </c>
      <c r="L2186" s="59" t="s">
        <v>3002</v>
      </c>
      <c r="M2186" s="59" t="s">
        <v>2099</v>
      </c>
      <c r="N2186" s="59" t="s">
        <v>22</v>
      </c>
      <c r="O2186" s="60">
        <v>129464.735871</v>
      </c>
      <c r="P2186" s="61">
        <v>3528781.47</v>
      </c>
      <c r="Q2186" s="62">
        <f t="shared" si="42"/>
        <v>1.03E-4</v>
      </c>
      <c r="R2186" s="62">
        <f t="shared" si="43"/>
        <v>3.8499999999999998E-4</v>
      </c>
    </row>
    <row r="2187" spans="1:18" outlineLevel="4">
      <c r="A2187" s="59">
        <v>2186</v>
      </c>
      <c r="B2187" s="59">
        <v>5</v>
      </c>
      <c r="C2187" s="59" t="s">
        <v>3677</v>
      </c>
      <c r="D2187" s="59" t="s">
        <v>4285</v>
      </c>
      <c r="E2187" s="59" t="s">
        <v>2087</v>
      </c>
      <c r="F2187" s="59" t="s">
        <v>2088</v>
      </c>
      <c r="G2187" s="59" t="s">
        <v>24</v>
      </c>
      <c r="H2187" s="59" t="s">
        <v>40</v>
      </c>
      <c r="I2187" s="59" t="s">
        <v>2995</v>
      </c>
      <c r="J2187" s="59"/>
      <c r="K2187" s="59" t="s">
        <v>3059</v>
      </c>
      <c r="L2187" s="59" t="s">
        <v>3058</v>
      </c>
      <c r="M2187" s="59" t="s">
        <v>59</v>
      </c>
      <c r="N2187" s="59" t="s">
        <v>22</v>
      </c>
      <c r="O2187" s="60">
        <v>1429100.5814189999</v>
      </c>
      <c r="P2187" s="61">
        <v>3347811.02</v>
      </c>
      <c r="Q2187" s="62">
        <f t="shared" si="42"/>
        <v>9.7999999999999997E-5</v>
      </c>
      <c r="R2187" s="62">
        <f t="shared" si="43"/>
        <v>3.6600000000000001E-4</v>
      </c>
    </row>
    <row r="2188" spans="1:18" outlineLevel="4">
      <c r="A2188" s="59">
        <v>2187</v>
      </c>
      <c r="B2188" s="59">
        <v>5</v>
      </c>
      <c r="C2188" s="59" t="s">
        <v>3677</v>
      </c>
      <c r="D2188" s="59" t="s">
        <v>4286</v>
      </c>
      <c r="E2188" s="59" t="s">
        <v>2087</v>
      </c>
      <c r="F2188" s="59" t="s">
        <v>2088</v>
      </c>
      <c r="G2188" s="59" t="s">
        <v>24</v>
      </c>
      <c r="H2188" s="59" t="s">
        <v>40</v>
      </c>
      <c r="I2188" s="59" t="s">
        <v>2995</v>
      </c>
      <c r="J2188" s="59"/>
      <c r="K2188" s="59" t="s">
        <v>3117</v>
      </c>
      <c r="L2188" s="59" t="s">
        <v>3116</v>
      </c>
      <c r="M2188" s="59" t="s">
        <v>3025</v>
      </c>
      <c r="N2188" s="59" t="s">
        <v>22</v>
      </c>
      <c r="O2188" s="60">
        <v>2853885.2812549998</v>
      </c>
      <c r="P2188" s="61">
        <v>3232025.08</v>
      </c>
      <c r="Q2188" s="62">
        <f t="shared" si="42"/>
        <v>9.5000000000000005E-5</v>
      </c>
      <c r="R2188" s="62">
        <f t="shared" si="43"/>
        <v>3.5300000000000002E-4</v>
      </c>
    </row>
    <row r="2189" spans="1:18" outlineLevel="4">
      <c r="A2189" s="59">
        <v>2188</v>
      </c>
      <c r="B2189" s="59">
        <v>5</v>
      </c>
      <c r="C2189" s="59" t="s">
        <v>3677</v>
      </c>
      <c r="D2189" s="59" t="s">
        <v>4287</v>
      </c>
      <c r="E2189" s="59" t="s">
        <v>2087</v>
      </c>
      <c r="F2189" s="59" t="s">
        <v>2088</v>
      </c>
      <c r="G2189" s="59" t="s">
        <v>24</v>
      </c>
      <c r="H2189" s="59" t="s">
        <v>40</v>
      </c>
      <c r="I2189" s="59" t="s">
        <v>2995</v>
      </c>
      <c r="J2189" s="59"/>
      <c r="K2189" s="59" t="s">
        <v>3160</v>
      </c>
      <c r="L2189" s="59" t="s">
        <v>3159</v>
      </c>
      <c r="M2189" s="59" t="s">
        <v>3035</v>
      </c>
      <c r="N2189" s="59" t="s">
        <v>22</v>
      </c>
      <c r="O2189" s="60">
        <v>1621104.6686819999</v>
      </c>
      <c r="P2189" s="61">
        <v>2936793.22</v>
      </c>
      <c r="Q2189" s="62">
        <f t="shared" si="42"/>
        <v>8.6000000000000003E-5</v>
      </c>
      <c r="R2189" s="62">
        <f t="shared" si="43"/>
        <v>3.21E-4</v>
      </c>
    </row>
    <row r="2190" spans="1:18" outlineLevel="4">
      <c r="A2190" s="59">
        <v>2189</v>
      </c>
      <c r="B2190" s="59">
        <v>5</v>
      </c>
      <c r="C2190" s="59" t="s">
        <v>3677</v>
      </c>
      <c r="D2190" s="59" t="s">
        <v>4288</v>
      </c>
      <c r="E2190" s="59" t="s">
        <v>2087</v>
      </c>
      <c r="F2190" s="59" t="s">
        <v>2088</v>
      </c>
      <c r="G2190" s="59" t="s">
        <v>24</v>
      </c>
      <c r="H2190" s="59" t="s">
        <v>40</v>
      </c>
      <c r="I2190" s="59" t="s">
        <v>2995</v>
      </c>
      <c r="J2190" s="59"/>
      <c r="K2190" s="59" t="s">
        <v>3057</v>
      </c>
      <c r="L2190" s="59" t="s">
        <v>3056</v>
      </c>
      <c r="M2190" s="59" t="s">
        <v>2485</v>
      </c>
      <c r="N2190" s="59" t="s">
        <v>22</v>
      </c>
      <c r="O2190" s="60">
        <v>1630964.916947</v>
      </c>
      <c r="P2190" s="61">
        <v>2745892.53</v>
      </c>
      <c r="Q2190" s="62">
        <f t="shared" ref="Q2190:Q2253" si="44">ROUND(P2190/$P$2,6)</f>
        <v>8.0000000000000007E-5</v>
      </c>
      <c r="R2190" s="62">
        <f t="shared" si="43"/>
        <v>2.9999999999999997E-4</v>
      </c>
    </row>
    <row r="2191" spans="1:18" outlineLevel="4">
      <c r="A2191" s="59">
        <v>2190</v>
      </c>
      <c r="B2191" s="59">
        <v>5</v>
      </c>
      <c r="C2191" s="59" t="s">
        <v>3677</v>
      </c>
      <c r="D2191" s="59" t="s">
        <v>4289</v>
      </c>
      <c r="E2191" s="59" t="s">
        <v>2087</v>
      </c>
      <c r="F2191" s="59" t="s">
        <v>2088</v>
      </c>
      <c r="G2191" s="59" t="s">
        <v>24</v>
      </c>
      <c r="H2191" s="59" t="s">
        <v>40</v>
      </c>
      <c r="I2191" s="59" t="s">
        <v>2995</v>
      </c>
      <c r="J2191" s="59"/>
      <c r="K2191" s="59" t="s">
        <v>2999</v>
      </c>
      <c r="L2191" s="59" t="s">
        <v>2998</v>
      </c>
      <c r="M2191" s="59" t="s">
        <v>2805</v>
      </c>
      <c r="N2191" s="59" t="s">
        <v>22</v>
      </c>
      <c r="O2191" s="60">
        <v>577742.11918100005</v>
      </c>
      <c r="P2191" s="61">
        <v>2721858.67</v>
      </c>
      <c r="Q2191" s="62">
        <f t="shared" si="44"/>
        <v>8.0000000000000007E-5</v>
      </c>
      <c r="R2191" s="62">
        <f t="shared" si="43"/>
        <v>2.9700000000000001E-4</v>
      </c>
    </row>
    <row r="2192" spans="1:18" outlineLevel="4">
      <c r="A2192" s="59">
        <v>2191</v>
      </c>
      <c r="B2192" s="59">
        <v>5</v>
      </c>
      <c r="C2192" s="59" t="s">
        <v>3677</v>
      </c>
      <c r="D2192" s="59" t="s">
        <v>4290</v>
      </c>
      <c r="E2192" s="59" t="s">
        <v>2087</v>
      </c>
      <c r="F2192" s="59" t="s">
        <v>2088</v>
      </c>
      <c r="G2192" s="59" t="s">
        <v>24</v>
      </c>
      <c r="H2192" s="59" t="s">
        <v>40</v>
      </c>
      <c r="I2192" s="59" t="s">
        <v>2995</v>
      </c>
      <c r="J2192" s="59"/>
      <c r="K2192" s="59" t="s">
        <v>3041</v>
      </c>
      <c r="L2192" s="59" t="s">
        <v>3040</v>
      </c>
      <c r="M2192" s="59" t="s">
        <v>2997</v>
      </c>
      <c r="N2192" s="59" t="s">
        <v>22</v>
      </c>
      <c r="O2192" s="60">
        <v>491121.67668799998</v>
      </c>
      <c r="P2192" s="61">
        <v>2664924.44</v>
      </c>
      <c r="Q2192" s="62">
        <f t="shared" si="44"/>
        <v>7.7999999999999999E-5</v>
      </c>
      <c r="R2192" s="62">
        <f t="shared" si="43"/>
        <v>2.9100000000000003E-4</v>
      </c>
    </row>
    <row r="2193" spans="1:18" outlineLevel="4">
      <c r="A2193" s="59">
        <v>2192</v>
      </c>
      <c r="B2193" s="59">
        <v>5</v>
      </c>
      <c r="C2193" s="59" t="s">
        <v>3677</v>
      </c>
      <c r="D2193" s="59" t="s">
        <v>4291</v>
      </c>
      <c r="E2193" s="59" t="s">
        <v>2087</v>
      </c>
      <c r="F2193" s="59" t="s">
        <v>2088</v>
      </c>
      <c r="G2193" s="59" t="s">
        <v>24</v>
      </c>
      <c r="H2193" s="59" t="s">
        <v>40</v>
      </c>
      <c r="I2193" s="59" t="s">
        <v>2995</v>
      </c>
      <c r="J2193" s="59"/>
      <c r="K2193" s="59" t="s">
        <v>4292</v>
      </c>
      <c r="L2193" s="59" t="s">
        <v>4293</v>
      </c>
      <c r="M2193" s="59" t="s">
        <v>2689</v>
      </c>
      <c r="N2193" s="59" t="s">
        <v>22</v>
      </c>
      <c r="O2193" s="60">
        <v>2613939.5157229998</v>
      </c>
      <c r="P2193" s="61">
        <v>2631975.7000000002</v>
      </c>
      <c r="Q2193" s="62">
        <f t="shared" si="44"/>
        <v>7.7000000000000001E-5</v>
      </c>
      <c r="R2193" s="62">
        <f t="shared" si="43"/>
        <v>2.8699999999999998E-4</v>
      </c>
    </row>
    <row r="2194" spans="1:18" outlineLevel="4">
      <c r="A2194" s="59">
        <v>2193</v>
      </c>
      <c r="B2194" s="59">
        <v>5</v>
      </c>
      <c r="C2194" s="59" t="s">
        <v>3677</v>
      </c>
      <c r="D2194" s="59" t="s">
        <v>4294</v>
      </c>
      <c r="E2194" s="59" t="s">
        <v>2087</v>
      </c>
      <c r="F2194" s="59" t="s">
        <v>2088</v>
      </c>
      <c r="G2194" s="59" t="s">
        <v>24</v>
      </c>
      <c r="H2194" s="59" t="s">
        <v>40</v>
      </c>
      <c r="I2194" s="59" t="s">
        <v>2995</v>
      </c>
      <c r="J2194" s="59"/>
      <c r="K2194" s="59" t="s">
        <v>3077</v>
      </c>
      <c r="L2194" s="59" t="s">
        <v>3076</v>
      </c>
      <c r="M2194" s="59" t="s">
        <v>225</v>
      </c>
      <c r="N2194" s="59" t="s">
        <v>22</v>
      </c>
      <c r="O2194" s="60">
        <v>2009885.744979</v>
      </c>
      <c r="P2194" s="61">
        <v>2587727.9</v>
      </c>
      <c r="Q2194" s="62">
        <f t="shared" si="44"/>
        <v>7.6000000000000004E-5</v>
      </c>
      <c r="R2194" s="62">
        <f t="shared" si="43"/>
        <v>2.8299999999999999E-4</v>
      </c>
    </row>
    <row r="2195" spans="1:18" outlineLevel="4">
      <c r="A2195" s="59">
        <v>2194</v>
      </c>
      <c r="B2195" s="59">
        <v>5</v>
      </c>
      <c r="C2195" s="59" t="s">
        <v>3677</v>
      </c>
      <c r="D2195" s="59" t="s">
        <v>4295</v>
      </c>
      <c r="E2195" s="59" t="s">
        <v>2087</v>
      </c>
      <c r="F2195" s="59" t="s">
        <v>2088</v>
      </c>
      <c r="G2195" s="59" t="s">
        <v>24</v>
      </c>
      <c r="H2195" s="59" t="s">
        <v>40</v>
      </c>
      <c r="I2195" s="59" t="s">
        <v>2995</v>
      </c>
      <c r="J2195" s="59"/>
      <c r="K2195" s="59" t="s">
        <v>3169</v>
      </c>
      <c r="L2195" s="59" t="s">
        <v>3168</v>
      </c>
      <c r="M2195" s="59" t="s">
        <v>2485</v>
      </c>
      <c r="N2195" s="59" t="s">
        <v>22</v>
      </c>
      <c r="O2195" s="60">
        <v>2064328.7102930001</v>
      </c>
      <c r="P2195" s="61">
        <v>2474510.83</v>
      </c>
      <c r="Q2195" s="62">
        <f t="shared" si="44"/>
        <v>7.2000000000000002E-5</v>
      </c>
      <c r="R2195" s="62">
        <f t="shared" si="43"/>
        <v>2.7E-4</v>
      </c>
    </row>
    <row r="2196" spans="1:18" outlineLevel="4">
      <c r="A2196" s="59">
        <v>2195</v>
      </c>
      <c r="B2196" s="59">
        <v>5</v>
      </c>
      <c r="C2196" s="59" t="s">
        <v>3677</v>
      </c>
      <c r="D2196" s="59" t="s">
        <v>4296</v>
      </c>
      <c r="E2196" s="59" t="s">
        <v>2087</v>
      </c>
      <c r="F2196" s="59" t="s">
        <v>2088</v>
      </c>
      <c r="G2196" s="59" t="s">
        <v>24</v>
      </c>
      <c r="H2196" s="59" t="s">
        <v>40</v>
      </c>
      <c r="I2196" s="59" t="s">
        <v>2995</v>
      </c>
      <c r="J2196" s="59"/>
      <c r="K2196" s="59" t="s">
        <v>4297</v>
      </c>
      <c r="L2196" s="59" t="s">
        <v>4298</v>
      </c>
      <c r="M2196" s="59" t="s">
        <v>4299</v>
      </c>
      <c r="N2196" s="59" t="s">
        <v>22</v>
      </c>
      <c r="O2196" s="60">
        <v>1421624.2397370001</v>
      </c>
      <c r="P2196" s="61">
        <v>2458414.7999999998</v>
      </c>
      <c r="Q2196" s="62">
        <f t="shared" si="44"/>
        <v>7.2000000000000002E-5</v>
      </c>
      <c r="R2196" s="62">
        <f t="shared" si="43"/>
        <v>2.6800000000000001E-4</v>
      </c>
    </row>
    <row r="2197" spans="1:18" outlineLevel="4">
      <c r="A2197" s="59">
        <v>2196</v>
      </c>
      <c r="B2197" s="59">
        <v>5</v>
      </c>
      <c r="C2197" s="59" t="s">
        <v>3677</v>
      </c>
      <c r="D2197" s="59" t="s">
        <v>4300</v>
      </c>
      <c r="E2197" s="59" t="s">
        <v>2087</v>
      </c>
      <c r="F2197" s="59" t="s">
        <v>2088</v>
      </c>
      <c r="G2197" s="59" t="s">
        <v>24</v>
      </c>
      <c r="H2197" s="59" t="s">
        <v>40</v>
      </c>
      <c r="I2197" s="59" t="s">
        <v>2995</v>
      </c>
      <c r="J2197" s="59"/>
      <c r="K2197" s="59" t="s">
        <v>3216</v>
      </c>
      <c r="L2197" s="59" t="s">
        <v>3215</v>
      </c>
      <c r="M2197" s="59" t="s">
        <v>2981</v>
      </c>
      <c r="N2197" s="59" t="s">
        <v>22</v>
      </c>
      <c r="O2197" s="60">
        <v>2205875.8013909999</v>
      </c>
      <c r="P2197" s="61">
        <v>2433742.77</v>
      </c>
      <c r="Q2197" s="62">
        <f t="shared" si="44"/>
        <v>7.1000000000000005E-5</v>
      </c>
      <c r="R2197" s="62">
        <f t="shared" si="43"/>
        <v>2.6600000000000001E-4</v>
      </c>
    </row>
    <row r="2198" spans="1:18" outlineLevel="4">
      <c r="A2198" s="59">
        <v>2197</v>
      </c>
      <c r="B2198" s="59">
        <v>5</v>
      </c>
      <c r="C2198" s="59" t="s">
        <v>3677</v>
      </c>
      <c r="D2198" s="59" t="s">
        <v>4301</v>
      </c>
      <c r="E2198" s="59" t="s">
        <v>2087</v>
      </c>
      <c r="F2198" s="59" t="s">
        <v>2088</v>
      </c>
      <c r="G2198" s="59" t="s">
        <v>24</v>
      </c>
      <c r="H2198" s="59" t="s">
        <v>40</v>
      </c>
      <c r="I2198" s="59" t="s">
        <v>2995</v>
      </c>
      <c r="J2198" s="59"/>
      <c r="K2198" s="59" t="s">
        <v>3032</v>
      </c>
      <c r="L2198" s="59" t="s">
        <v>3031</v>
      </c>
      <c r="M2198" s="59" t="s">
        <v>3030</v>
      </c>
      <c r="N2198" s="59" t="s">
        <v>22</v>
      </c>
      <c r="O2198" s="60">
        <v>1585529.2405960001</v>
      </c>
      <c r="P2198" s="61">
        <v>2422688.6800000002</v>
      </c>
      <c r="Q2198" s="62">
        <f t="shared" si="44"/>
        <v>7.1000000000000005E-5</v>
      </c>
      <c r="R2198" s="62">
        <f t="shared" si="43"/>
        <v>2.6499999999999999E-4</v>
      </c>
    </row>
    <row r="2199" spans="1:18" outlineLevel="4">
      <c r="A2199" s="59">
        <v>2198</v>
      </c>
      <c r="B2199" s="59">
        <v>5</v>
      </c>
      <c r="C2199" s="59" t="s">
        <v>3677</v>
      </c>
      <c r="D2199" s="59" t="s">
        <v>4302</v>
      </c>
      <c r="E2199" s="59" t="s">
        <v>2087</v>
      </c>
      <c r="F2199" s="59" t="s">
        <v>2088</v>
      </c>
      <c r="G2199" s="59" t="s">
        <v>24</v>
      </c>
      <c r="H2199" s="59" t="s">
        <v>40</v>
      </c>
      <c r="I2199" s="59" t="s">
        <v>2995</v>
      </c>
      <c r="J2199" s="59"/>
      <c r="K2199" s="59" t="s">
        <v>3193</v>
      </c>
      <c r="L2199" s="59" t="s">
        <v>3192</v>
      </c>
      <c r="M2199" s="59" t="s">
        <v>62</v>
      </c>
      <c r="N2199" s="59" t="s">
        <v>22</v>
      </c>
      <c r="O2199" s="60">
        <v>1933809.167313</v>
      </c>
      <c r="P2199" s="61">
        <v>2384773.4700000002</v>
      </c>
      <c r="Q2199" s="62">
        <f t="shared" si="44"/>
        <v>6.9999999999999994E-5</v>
      </c>
      <c r="R2199" s="62">
        <f t="shared" si="43"/>
        <v>2.5999999999999998E-4</v>
      </c>
    </row>
    <row r="2200" spans="1:18" outlineLevel="4">
      <c r="A2200" s="59">
        <v>2199</v>
      </c>
      <c r="B2200" s="59">
        <v>5</v>
      </c>
      <c r="C2200" s="59" t="s">
        <v>3677</v>
      </c>
      <c r="D2200" s="59" t="s">
        <v>4303</v>
      </c>
      <c r="E2200" s="59" t="s">
        <v>2087</v>
      </c>
      <c r="F2200" s="59" t="s">
        <v>2088</v>
      </c>
      <c r="G2200" s="59" t="s">
        <v>24</v>
      </c>
      <c r="H2200" s="59" t="s">
        <v>40</v>
      </c>
      <c r="I2200" s="59" t="s">
        <v>2995</v>
      </c>
      <c r="J2200" s="59"/>
      <c r="K2200" s="59" t="s">
        <v>4304</v>
      </c>
      <c r="L2200" s="59" t="s">
        <v>4305</v>
      </c>
      <c r="M2200" s="59" t="s">
        <v>436</v>
      </c>
      <c r="N2200" s="59" t="s">
        <v>22</v>
      </c>
      <c r="O2200" s="60">
        <v>1961213.973091</v>
      </c>
      <c r="P2200" s="61">
        <v>1993181.76</v>
      </c>
      <c r="Q2200" s="62">
        <f t="shared" si="44"/>
        <v>5.8E-5</v>
      </c>
      <c r="R2200" s="62">
        <f t="shared" si="43"/>
        <v>2.1800000000000001E-4</v>
      </c>
    </row>
    <row r="2201" spans="1:18" outlineLevel="4">
      <c r="A2201" s="59">
        <v>2200</v>
      </c>
      <c r="B2201" s="59">
        <v>5</v>
      </c>
      <c r="C2201" s="59" t="s">
        <v>3677</v>
      </c>
      <c r="D2201" s="59" t="s">
        <v>4306</v>
      </c>
      <c r="E2201" s="59" t="s">
        <v>2087</v>
      </c>
      <c r="F2201" s="59" t="s">
        <v>2088</v>
      </c>
      <c r="G2201" s="59" t="s">
        <v>24</v>
      </c>
      <c r="H2201" s="59" t="s">
        <v>40</v>
      </c>
      <c r="I2201" s="59" t="s">
        <v>2995</v>
      </c>
      <c r="J2201" s="59"/>
      <c r="K2201" s="59" t="s">
        <v>3199</v>
      </c>
      <c r="L2201" s="59" t="s">
        <v>3198</v>
      </c>
      <c r="M2201" s="59" t="s">
        <v>3035</v>
      </c>
      <c r="N2201" s="59" t="s">
        <v>22</v>
      </c>
      <c r="O2201" s="60">
        <v>740292.63373999996</v>
      </c>
      <c r="P2201" s="61">
        <v>1918986.57</v>
      </c>
      <c r="Q2201" s="62">
        <f t="shared" si="44"/>
        <v>5.5999999999999999E-5</v>
      </c>
      <c r="R2201" s="62">
        <f t="shared" si="43"/>
        <v>2.1000000000000001E-4</v>
      </c>
    </row>
    <row r="2202" spans="1:18" outlineLevel="4">
      <c r="A2202" s="59">
        <v>2201</v>
      </c>
      <c r="B2202" s="59">
        <v>5</v>
      </c>
      <c r="C2202" s="59" t="s">
        <v>3677</v>
      </c>
      <c r="D2202" s="59" t="s">
        <v>4307</v>
      </c>
      <c r="E2202" s="59" t="s">
        <v>2087</v>
      </c>
      <c r="F2202" s="59" t="s">
        <v>2088</v>
      </c>
      <c r="G2202" s="59" t="s">
        <v>24</v>
      </c>
      <c r="H2202" s="59" t="s">
        <v>40</v>
      </c>
      <c r="I2202" s="59" t="s">
        <v>2995</v>
      </c>
      <c r="J2202" s="59"/>
      <c r="K2202" s="59" t="s">
        <v>3121</v>
      </c>
      <c r="L2202" s="59" t="s">
        <v>3120</v>
      </c>
      <c r="M2202" s="59" t="s">
        <v>3121</v>
      </c>
      <c r="N2202" s="59" t="s">
        <v>22</v>
      </c>
      <c r="O2202" s="60">
        <v>781974.86146399996</v>
      </c>
      <c r="P2202" s="61">
        <v>1895898.05</v>
      </c>
      <c r="Q2202" s="62">
        <f t="shared" si="44"/>
        <v>5.5000000000000002E-5</v>
      </c>
      <c r="R2202" s="62">
        <f t="shared" si="43"/>
        <v>2.0699999999999999E-4</v>
      </c>
    </row>
    <row r="2203" spans="1:18" outlineLevel="4">
      <c r="A2203" s="59">
        <v>2202</v>
      </c>
      <c r="B2203" s="59">
        <v>5</v>
      </c>
      <c r="C2203" s="59" t="s">
        <v>3677</v>
      </c>
      <c r="D2203" s="59" t="s">
        <v>4308</v>
      </c>
      <c r="E2203" s="59" t="s">
        <v>2087</v>
      </c>
      <c r="F2203" s="59" t="s">
        <v>2088</v>
      </c>
      <c r="G2203" s="59" t="s">
        <v>24</v>
      </c>
      <c r="H2203" s="59" t="s">
        <v>40</v>
      </c>
      <c r="I2203" s="59" t="s">
        <v>2995</v>
      </c>
      <c r="J2203" s="59"/>
      <c r="K2203" s="59" t="s">
        <v>3187</v>
      </c>
      <c r="L2203" s="59" t="s">
        <v>3186</v>
      </c>
      <c r="M2203" s="59" t="s">
        <v>2309</v>
      </c>
      <c r="N2203" s="59" t="s">
        <v>22</v>
      </c>
      <c r="O2203" s="60">
        <v>1011562.682166</v>
      </c>
      <c r="P2203" s="61">
        <v>1592503.13</v>
      </c>
      <c r="Q2203" s="62">
        <f t="shared" si="44"/>
        <v>4.6999999999999997E-5</v>
      </c>
      <c r="R2203" s="62">
        <f t="shared" si="43"/>
        <v>1.74E-4</v>
      </c>
    </row>
    <row r="2204" spans="1:18" outlineLevel="4">
      <c r="A2204" s="59">
        <v>2203</v>
      </c>
      <c r="B2204" s="59">
        <v>5</v>
      </c>
      <c r="C2204" s="59" t="s">
        <v>3677</v>
      </c>
      <c r="D2204" s="59" t="s">
        <v>4309</v>
      </c>
      <c r="E2204" s="59" t="s">
        <v>2087</v>
      </c>
      <c r="F2204" s="59" t="s">
        <v>2088</v>
      </c>
      <c r="G2204" s="59" t="s">
        <v>24</v>
      </c>
      <c r="H2204" s="59" t="s">
        <v>40</v>
      </c>
      <c r="I2204" s="59" t="s">
        <v>2995</v>
      </c>
      <c r="J2204" s="59"/>
      <c r="K2204" s="59" t="s">
        <v>3001</v>
      </c>
      <c r="L2204" s="59" t="s">
        <v>3000</v>
      </c>
      <c r="M2204" s="59" t="s">
        <v>2309</v>
      </c>
      <c r="N2204" s="59" t="s">
        <v>22</v>
      </c>
      <c r="O2204" s="60">
        <v>1190610.431992</v>
      </c>
      <c r="P2204" s="61">
        <v>1541007.08</v>
      </c>
      <c r="Q2204" s="62">
        <f t="shared" si="44"/>
        <v>4.5000000000000003E-5</v>
      </c>
      <c r="R2204" s="62">
        <f t="shared" si="43"/>
        <v>1.6799999999999999E-4</v>
      </c>
    </row>
    <row r="2205" spans="1:18" outlineLevel="4">
      <c r="A2205" s="59">
        <v>2204</v>
      </c>
      <c r="B2205" s="59">
        <v>5</v>
      </c>
      <c r="C2205" s="59" t="s">
        <v>3677</v>
      </c>
      <c r="D2205" s="59" t="s">
        <v>4310</v>
      </c>
      <c r="E2205" s="59" t="s">
        <v>2087</v>
      </c>
      <c r="F2205" s="59" t="s">
        <v>2088</v>
      </c>
      <c r="G2205" s="59" t="s">
        <v>24</v>
      </c>
      <c r="H2205" s="59" t="s">
        <v>40</v>
      </c>
      <c r="I2205" s="59" t="s">
        <v>2995</v>
      </c>
      <c r="J2205" s="59"/>
      <c r="K2205" s="59" t="s">
        <v>3047</v>
      </c>
      <c r="L2205" s="59" t="s">
        <v>3046</v>
      </c>
      <c r="M2205" s="59" t="s">
        <v>2571</v>
      </c>
      <c r="N2205" s="59" t="s">
        <v>22</v>
      </c>
      <c r="O2205" s="60">
        <v>682031.29372700001</v>
      </c>
      <c r="P2205" s="61">
        <v>1462479.7</v>
      </c>
      <c r="Q2205" s="62">
        <f t="shared" si="44"/>
        <v>4.3000000000000002E-5</v>
      </c>
      <c r="R2205" s="62">
        <f t="shared" si="43"/>
        <v>1.6000000000000001E-4</v>
      </c>
    </row>
    <row r="2206" spans="1:18" outlineLevel="4">
      <c r="A2206" s="59">
        <v>2205</v>
      </c>
      <c r="B2206" s="59">
        <v>5</v>
      </c>
      <c r="C2206" s="59" t="s">
        <v>3677</v>
      </c>
      <c r="D2206" s="59" t="s">
        <v>4311</v>
      </c>
      <c r="E2206" s="59" t="s">
        <v>2087</v>
      </c>
      <c r="F2206" s="59" t="s">
        <v>2088</v>
      </c>
      <c r="G2206" s="59" t="s">
        <v>24</v>
      </c>
      <c r="H2206" s="59" t="s">
        <v>40</v>
      </c>
      <c r="I2206" s="59" t="s">
        <v>2995</v>
      </c>
      <c r="J2206" s="59"/>
      <c r="K2206" s="59" t="s">
        <v>3091</v>
      </c>
      <c r="L2206" s="59" t="s">
        <v>3090</v>
      </c>
      <c r="M2206" s="59" t="s">
        <v>3092</v>
      </c>
      <c r="N2206" s="59" t="s">
        <v>22</v>
      </c>
      <c r="O2206" s="60">
        <v>1041350.756574</v>
      </c>
      <c r="P2206" s="61">
        <v>1214735.6599999999</v>
      </c>
      <c r="Q2206" s="62">
        <f t="shared" si="44"/>
        <v>3.6000000000000001E-5</v>
      </c>
      <c r="R2206" s="62">
        <f t="shared" si="43"/>
        <v>1.3300000000000001E-4</v>
      </c>
    </row>
    <row r="2207" spans="1:18" outlineLevel="4">
      <c r="A2207" s="59">
        <v>2206</v>
      </c>
      <c r="B2207" s="59">
        <v>5</v>
      </c>
      <c r="C2207" s="59" t="s">
        <v>3677</v>
      </c>
      <c r="D2207" s="59" t="s">
        <v>4312</v>
      </c>
      <c r="E2207" s="59" t="s">
        <v>2087</v>
      </c>
      <c r="F2207" s="59" t="s">
        <v>2088</v>
      </c>
      <c r="G2207" s="59" t="s">
        <v>24</v>
      </c>
      <c r="H2207" s="59" t="s">
        <v>40</v>
      </c>
      <c r="I2207" s="59" t="s">
        <v>2995</v>
      </c>
      <c r="J2207" s="59"/>
      <c r="K2207" s="59" t="s">
        <v>3316</v>
      </c>
      <c r="L2207" s="59" t="s">
        <v>3315</v>
      </c>
      <c r="M2207" s="59" t="s">
        <v>59</v>
      </c>
      <c r="N2207" s="59" t="s">
        <v>22</v>
      </c>
      <c r="O2207" s="60">
        <v>809698.58727699996</v>
      </c>
      <c r="P2207" s="61">
        <v>1141675.01</v>
      </c>
      <c r="Q2207" s="62">
        <f t="shared" si="44"/>
        <v>3.3000000000000003E-5</v>
      </c>
      <c r="R2207" s="62">
        <f t="shared" si="43"/>
        <v>1.25E-4</v>
      </c>
    </row>
    <row r="2208" spans="1:18" outlineLevel="4">
      <c r="A2208" s="59">
        <v>2207</v>
      </c>
      <c r="B2208" s="59">
        <v>5</v>
      </c>
      <c r="C2208" s="59" t="s">
        <v>3677</v>
      </c>
      <c r="D2208" s="59" t="s">
        <v>4313</v>
      </c>
      <c r="E2208" s="59" t="s">
        <v>2087</v>
      </c>
      <c r="F2208" s="59" t="s">
        <v>2088</v>
      </c>
      <c r="G2208" s="59" t="s">
        <v>24</v>
      </c>
      <c r="H2208" s="59" t="s">
        <v>40</v>
      </c>
      <c r="I2208" s="59" t="s">
        <v>2995</v>
      </c>
      <c r="J2208" s="59"/>
      <c r="K2208" s="59" t="s">
        <v>3063</v>
      </c>
      <c r="L2208" s="59" t="s">
        <v>3062</v>
      </c>
      <c r="M2208" s="59" t="s">
        <v>3064</v>
      </c>
      <c r="N2208" s="59" t="s">
        <v>22</v>
      </c>
      <c r="O2208" s="60">
        <v>872582.85617499996</v>
      </c>
      <c r="P2208" s="61">
        <v>1100536.3999999999</v>
      </c>
      <c r="Q2208" s="62">
        <f t="shared" si="44"/>
        <v>3.1999999999999999E-5</v>
      </c>
      <c r="R2208" s="62">
        <f t="shared" si="43"/>
        <v>1.2E-4</v>
      </c>
    </row>
    <row r="2209" spans="1:18" outlineLevel="4">
      <c r="A2209" s="59">
        <v>2208</v>
      </c>
      <c r="B2209" s="59">
        <v>5</v>
      </c>
      <c r="C2209" s="59" t="s">
        <v>3677</v>
      </c>
      <c r="D2209" s="59" t="s">
        <v>4314</v>
      </c>
      <c r="E2209" s="59" t="s">
        <v>2087</v>
      </c>
      <c r="F2209" s="59" t="s">
        <v>2088</v>
      </c>
      <c r="G2209" s="59" t="s">
        <v>24</v>
      </c>
      <c r="H2209" s="59" t="s">
        <v>40</v>
      </c>
      <c r="I2209" s="59" t="s">
        <v>2995</v>
      </c>
      <c r="J2209" s="59"/>
      <c r="K2209" s="59" t="s">
        <v>3242</v>
      </c>
      <c r="L2209" s="59" t="s">
        <v>3241</v>
      </c>
      <c r="M2209" s="59" t="s">
        <v>2864</v>
      </c>
      <c r="N2209" s="59" t="s">
        <v>22</v>
      </c>
      <c r="O2209" s="60">
        <v>1284658.912157</v>
      </c>
      <c r="P2209" s="61">
        <v>892067.15</v>
      </c>
      <c r="Q2209" s="62">
        <f t="shared" si="44"/>
        <v>2.5999999999999998E-5</v>
      </c>
      <c r="R2209" s="62">
        <f t="shared" si="43"/>
        <v>9.7E-5</v>
      </c>
    </row>
    <row r="2210" spans="1:18" outlineLevel="4">
      <c r="A2210" s="59">
        <v>2209</v>
      </c>
      <c r="B2210" s="59">
        <v>5</v>
      </c>
      <c r="C2210" s="59" t="s">
        <v>3677</v>
      </c>
      <c r="D2210" s="59" t="s">
        <v>4315</v>
      </c>
      <c r="E2210" s="59" t="s">
        <v>2087</v>
      </c>
      <c r="F2210" s="59" t="s">
        <v>2088</v>
      </c>
      <c r="G2210" s="59" t="s">
        <v>24</v>
      </c>
      <c r="H2210" s="59" t="s">
        <v>40</v>
      </c>
      <c r="I2210" s="59" t="s">
        <v>2995</v>
      </c>
      <c r="J2210" s="59"/>
      <c r="K2210" s="59" t="s">
        <v>3007</v>
      </c>
      <c r="L2210" s="59" t="s">
        <v>3006</v>
      </c>
      <c r="M2210" s="59" t="s">
        <v>3008</v>
      </c>
      <c r="N2210" s="59" t="s">
        <v>22</v>
      </c>
      <c r="O2210" s="60">
        <v>425507.610606</v>
      </c>
      <c r="P2210" s="61">
        <v>643793.01</v>
      </c>
      <c r="Q2210" s="62">
        <f t="shared" si="44"/>
        <v>1.9000000000000001E-5</v>
      </c>
      <c r="R2210" s="62">
        <f t="shared" si="43"/>
        <v>6.9999999999999994E-5</v>
      </c>
    </row>
    <row r="2211" spans="1:18" outlineLevel="4">
      <c r="A2211" s="59">
        <v>2210</v>
      </c>
      <c r="B2211" s="59">
        <v>5</v>
      </c>
      <c r="C2211" s="59" t="s">
        <v>3677</v>
      </c>
      <c r="D2211" s="59" t="s">
        <v>4316</v>
      </c>
      <c r="E2211" s="59" t="s">
        <v>2087</v>
      </c>
      <c r="F2211" s="59" t="s">
        <v>2088</v>
      </c>
      <c r="G2211" s="59" t="s">
        <v>24</v>
      </c>
      <c r="H2211" s="59" t="s">
        <v>40</v>
      </c>
      <c r="I2211" s="59" t="s">
        <v>2995</v>
      </c>
      <c r="J2211" s="59"/>
      <c r="K2211" s="59" t="s">
        <v>4317</v>
      </c>
      <c r="L2211" s="59" t="s">
        <v>4318</v>
      </c>
      <c r="M2211" s="59" t="s">
        <v>62</v>
      </c>
      <c r="N2211" s="59" t="s">
        <v>22</v>
      </c>
      <c r="O2211" s="60">
        <v>621137.00690299994</v>
      </c>
      <c r="P2211" s="61">
        <v>624491.15</v>
      </c>
      <c r="Q2211" s="62">
        <f t="shared" si="44"/>
        <v>1.8E-5</v>
      </c>
      <c r="R2211" s="62">
        <f t="shared" si="43"/>
        <v>6.7999999999999999E-5</v>
      </c>
    </row>
    <row r="2212" spans="1:18" outlineLevel="4">
      <c r="A2212" s="59">
        <v>2211</v>
      </c>
      <c r="B2212" s="59">
        <v>5</v>
      </c>
      <c r="C2212" s="59" t="s">
        <v>3677</v>
      </c>
      <c r="D2212" s="59" t="s">
        <v>4319</v>
      </c>
      <c r="E2212" s="59" t="s">
        <v>2087</v>
      </c>
      <c r="F2212" s="59" t="s">
        <v>2088</v>
      </c>
      <c r="G2212" s="59" t="s">
        <v>24</v>
      </c>
      <c r="H2212" s="59" t="s">
        <v>40</v>
      </c>
      <c r="I2212" s="59" t="s">
        <v>2995</v>
      </c>
      <c r="J2212" s="59"/>
      <c r="K2212" s="59" t="s">
        <v>3061</v>
      </c>
      <c r="L2212" s="59" t="s">
        <v>3060</v>
      </c>
      <c r="M2212" s="59" t="s">
        <v>2099</v>
      </c>
      <c r="N2212" s="59" t="s">
        <v>22</v>
      </c>
      <c r="O2212" s="60">
        <v>11894.281424999999</v>
      </c>
      <c r="P2212" s="61">
        <v>619342.37</v>
      </c>
      <c r="Q2212" s="62">
        <f t="shared" si="44"/>
        <v>1.8E-5</v>
      </c>
      <c r="R2212" s="62">
        <f t="shared" si="43"/>
        <v>6.7999999999999999E-5</v>
      </c>
    </row>
    <row r="2213" spans="1:18" outlineLevel="4">
      <c r="A2213" s="59">
        <v>2212</v>
      </c>
      <c r="B2213" s="59">
        <v>5</v>
      </c>
      <c r="C2213" s="59" t="s">
        <v>3677</v>
      </c>
      <c r="D2213" s="59" t="s">
        <v>4320</v>
      </c>
      <c r="E2213" s="59" t="s">
        <v>2087</v>
      </c>
      <c r="F2213" s="59" t="s">
        <v>2088</v>
      </c>
      <c r="G2213" s="59" t="s">
        <v>24</v>
      </c>
      <c r="H2213" s="59" t="s">
        <v>40</v>
      </c>
      <c r="I2213" s="59" t="s">
        <v>2995</v>
      </c>
      <c r="J2213" s="59"/>
      <c r="K2213" s="59" t="s">
        <v>3039</v>
      </c>
      <c r="L2213" s="59" t="s">
        <v>3038</v>
      </c>
      <c r="M2213" s="59" t="s">
        <v>350</v>
      </c>
      <c r="N2213" s="59" t="s">
        <v>22</v>
      </c>
      <c r="O2213" s="60">
        <v>356054.41716999997</v>
      </c>
      <c r="P2213" s="61">
        <v>583359.56000000006</v>
      </c>
      <c r="Q2213" s="62">
        <f t="shared" si="44"/>
        <v>1.7E-5</v>
      </c>
      <c r="R2213" s="62">
        <f t="shared" si="43"/>
        <v>6.3999999999999997E-5</v>
      </c>
    </row>
    <row r="2214" spans="1:18" outlineLevel="4">
      <c r="A2214" s="59">
        <v>2213</v>
      </c>
      <c r="B2214" s="59">
        <v>5</v>
      </c>
      <c r="C2214" s="59" t="s">
        <v>3677</v>
      </c>
      <c r="D2214" s="59" t="s">
        <v>4321</v>
      </c>
      <c r="E2214" s="59" t="s">
        <v>2087</v>
      </c>
      <c r="F2214" s="59" t="s">
        <v>2088</v>
      </c>
      <c r="G2214" s="59" t="s">
        <v>24</v>
      </c>
      <c r="H2214" s="59" t="s">
        <v>40</v>
      </c>
      <c r="I2214" s="59" t="s">
        <v>2995</v>
      </c>
      <c r="J2214" s="59"/>
      <c r="K2214" s="59" t="s">
        <v>3265</v>
      </c>
      <c r="L2214" s="59" t="s">
        <v>3264</v>
      </c>
      <c r="M2214" s="59" t="s">
        <v>350</v>
      </c>
      <c r="N2214" s="59" t="s">
        <v>22</v>
      </c>
      <c r="O2214" s="60">
        <v>264958.09496199997</v>
      </c>
      <c r="P2214" s="61">
        <v>440863.77</v>
      </c>
      <c r="Q2214" s="62">
        <f t="shared" si="44"/>
        <v>1.2999999999999999E-5</v>
      </c>
      <c r="R2214" s="62">
        <f t="shared" si="43"/>
        <v>4.8000000000000001E-5</v>
      </c>
    </row>
    <row r="2215" spans="1:18" outlineLevel="4">
      <c r="A2215" s="59">
        <v>2214</v>
      </c>
      <c r="B2215" s="59">
        <v>5</v>
      </c>
      <c r="C2215" s="59" t="s">
        <v>3677</v>
      </c>
      <c r="D2215" s="59" t="s">
        <v>4322</v>
      </c>
      <c r="E2215" s="59" t="s">
        <v>2087</v>
      </c>
      <c r="F2215" s="59" t="s">
        <v>2088</v>
      </c>
      <c r="G2215" s="59" t="s">
        <v>24</v>
      </c>
      <c r="H2215" s="59" t="s">
        <v>40</v>
      </c>
      <c r="I2215" s="59" t="s">
        <v>2995</v>
      </c>
      <c r="J2215" s="59"/>
      <c r="K2215" s="59" t="s">
        <v>4323</v>
      </c>
      <c r="L2215" s="59" t="s">
        <v>4324</v>
      </c>
      <c r="M2215" s="59" t="s">
        <v>2589</v>
      </c>
      <c r="N2215" s="59" t="s">
        <v>22</v>
      </c>
      <c r="O2215" s="60">
        <v>371882.60078400001</v>
      </c>
      <c r="P2215" s="61">
        <v>400145.68</v>
      </c>
      <c r="Q2215" s="62">
        <f t="shared" si="44"/>
        <v>1.2E-5</v>
      </c>
      <c r="R2215" s="62">
        <f t="shared" si="43"/>
        <v>4.3999999999999999E-5</v>
      </c>
    </row>
    <row r="2216" spans="1:18" outlineLevel="4">
      <c r="A2216" s="59">
        <v>2215</v>
      </c>
      <c r="B2216" s="59">
        <v>5</v>
      </c>
      <c r="C2216" s="59" t="s">
        <v>3677</v>
      </c>
      <c r="D2216" s="59" t="s">
        <v>4325</v>
      </c>
      <c r="E2216" s="59" t="s">
        <v>2087</v>
      </c>
      <c r="F2216" s="59" t="s">
        <v>2088</v>
      </c>
      <c r="G2216" s="59" t="s">
        <v>24</v>
      </c>
      <c r="H2216" s="59" t="s">
        <v>40</v>
      </c>
      <c r="I2216" s="59" t="s">
        <v>2995</v>
      </c>
      <c r="J2216" s="59"/>
      <c r="K2216" s="59" t="s">
        <v>3236</v>
      </c>
      <c r="L2216" s="59" t="s">
        <v>3235</v>
      </c>
      <c r="M2216" s="59" t="s">
        <v>2231</v>
      </c>
      <c r="N2216" s="59" t="s">
        <v>22</v>
      </c>
      <c r="O2216" s="60">
        <v>173854.86565600001</v>
      </c>
      <c r="P2216" s="61">
        <v>388513.47</v>
      </c>
      <c r="Q2216" s="62">
        <f t="shared" si="44"/>
        <v>1.1E-5</v>
      </c>
      <c r="R2216" s="62">
        <f t="shared" si="43"/>
        <v>4.1999999999999998E-5</v>
      </c>
    </row>
    <row r="2217" spans="1:18" outlineLevel="4">
      <c r="A2217" s="59">
        <v>2216</v>
      </c>
      <c r="B2217" s="59">
        <v>5</v>
      </c>
      <c r="C2217" s="59" t="s">
        <v>3677</v>
      </c>
      <c r="D2217" s="59" t="s">
        <v>4326</v>
      </c>
      <c r="E2217" s="59" t="s">
        <v>2087</v>
      </c>
      <c r="F2217" s="59" t="s">
        <v>2088</v>
      </c>
      <c r="G2217" s="59" t="s">
        <v>24</v>
      </c>
      <c r="H2217" s="59" t="s">
        <v>40</v>
      </c>
      <c r="I2217" s="59" t="s">
        <v>2995</v>
      </c>
      <c r="J2217" s="59"/>
      <c r="K2217" s="59" t="s">
        <v>3053</v>
      </c>
      <c r="L2217" s="59" t="s">
        <v>3052</v>
      </c>
      <c r="M2217" s="59" t="s">
        <v>3018</v>
      </c>
      <c r="N2217" s="59" t="s">
        <v>22</v>
      </c>
      <c r="O2217" s="60">
        <v>224422.147814</v>
      </c>
      <c r="P2217" s="61">
        <v>311655.03999999998</v>
      </c>
      <c r="Q2217" s="62">
        <f t="shared" si="44"/>
        <v>9.0000000000000002E-6</v>
      </c>
      <c r="R2217" s="62">
        <f t="shared" si="43"/>
        <v>3.4E-5</v>
      </c>
    </row>
    <row r="2218" spans="1:18" outlineLevel="4">
      <c r="A2218" s="59">
        <v>2217</v>
      </c>
      <c r="B2218" s="59">
        <v>5</v>
      </c>
      <c r="C2218" s="59" t="s">
        <v>3677</v>
      </c>
      <c r="D2218" s="59" t="s">
        <v>4327</v>
      </c>
      <c r="E2218" s="59" t="s">
        <v>2087</v>
      </c>
      <c r="F2218" s="59" t="s">
        <v>2088</v>
      </c>
      <c r="G2218" s="59" t="s">
        <v>24</v>
      </c>
      <c r="H2218" s="59" t="s">
        <v>40</v>
      </c>
      <c r="I2218" s="59" t="s">
        <v>2995</v>
      </c>
      <c r="J2218" s="59"/>
      <c r="K2218" s="59" t="s">
        <v>3071</v>
      </c>
      <c r="L2218" s="59" t="s">
        <v>3070</v>
      </c>
      <c r="M2218" s="59" t="s">
        <v>2099</v>
      </c>
      <c r="N2218" s="59" t="s">
        <v>22</v>
      </c>
      <c r="O2218" s="60">
        <v>13852.530478999999</v>
      </c>
      <c r="P2218" s="61">
        <v>305313.93</v>
      </c>
      <c r="Q2218" s="62">
        <f t="shared" si="44"/>
        <v>9.0000000000000002E-6</v>
      </c>
      <c r="R2218" s="62">
        <f t="shared" si="43"/>
        <v>3.3000000000000003E-5</v>
      </c>
    </row>
    <row r="2219" spans="1:18" outlineLevel="4">
      <c r="A2219" s="59">
        <v>2218</v>
      </c>
      <c r="B2219" s="59">
        <v>5</v>
      </c>
      <c r="C2219" s="59" t="s">
        <v>3677</v>
      </c>
      <c r="D2219" s="59" t="s">
        <v>4328</v>
      </c>
      <c r="E2219" s="59" t="s">
        <v>2087</v>
      </c>
      <c r="F2219" s="59" t="s">
        <v>2088</v>
      </c>
      <c r="G2219" s="59" t="s">
        <v>24</v>
      </c>
      <c r="H2219" s="59" t="s">
        <v>40</v>
      </c>
      <c r="I2219" s="59" t="s">
        <v>2995</v>
      </c>
      <c r="J2219" s="59"/>
      <c r="K2219" s="59" t="s">
        <v>4329</v>
      </c>
      <c r="L2219" s="59" t="s">
        <v>4330</v>
      </c>
      <c r="M2219" s="59" t="s">
        <v>3018</v>
      </c>
      <c r="N2219" s="59" t="s">
        <v>22</v>
      </c>
      <c r="O2219" s="60">
        <v>272675.78347299999</v>
      </c>
      <c r="P2219" s="61">
        <v>287073.06</v>
      </c>
      <c r="Q2219" s="62">
        <f t="shared" si="44"/>
        <v>7.9999999999999996E-6</v>
      </c>
      <c r="R2219" s="62">
        <f t="shared" si="43"/>
        <v>3.1000000000000001E-5</v>
      </c>
    </row>
    <row r="2220" spans="1:18" outlineLevel="4">
      <c r="A2220" s="59">
        <v>2219</v>
      </c>
      <c r="B2220" s="59">
        <v>5</v>
      </c>
      <c r="C2220" s="59" t="s">
        <v>3677</v>
      </c>
      <c r="D2220" s="59" t="s">
        <v>4331</v>
      </c>
      <c r="E2220" s="59" t="s">
        <v>2087</v>
      </c>
      <c r="F2220" s="59" t="s">
        <v>2088</v>
      </c>
      <c r="G2220" s="59" t="s">
        <v>24</v>
      </c>
      <c r="H2220" s="59" t="s">
        <v>40</v>
      </c>
      <c r="I2220" s="59" t="s">
        <v>2995</v>
      </c>
      <c r="J2220" s="59"/>
      <c r="K2220" s="59" t="s">
        <v>3113</v>
      </c>
      <c r="L2220" s="59" t="s">
        <v>3112</v>
      </c>
      <c r="M2220" s="59" t="s">
        <v>93</v>
      </c>
      <c r="N2220" s="59" t="s">
        <v>22</v>
      </c>
      <c r="O2220" s="60">
        <v>161228.77435200001</v>
      </c>
      <c r="P2220" s="61">
        <v>217030.05</v>
      </c>
      <c r="Q2220" s="62">
        <f t="shared" si="44"/>
        <v>6.0000000000000002E-6</v>
      </c>
      <c r="R2220" s="62">
        <f t="shared" si="43"/>
        <v>2.4000000000000001E-5</v>
      </c>
    </row>
    <row r="2221" spans="1:18" outlineLevel="4">
      <c r="A2221" s="59">
        <v>2220</v>
      </c>
      <c r="B2221" s="59">
        <v>5</v>
      </c>
      <c r="C2221" s="59" t="s">
        <v>3677</v>
      </c>
      <c r="D2221" s="59" t="s">
        <v>4332</v>
      </c>
      <c r="E2221" s="59" t="s">
        <v>2087</v>
      </c>
      <c r="F2221" s="59" t="s">
        <v>2088</v>
      </c>
      <c r="G2221" s="59" t="s">
        <v>24</v>
      </c>
      <c r="H2221" s="59" t="s">
        <v>40</v>
      </c>
      <c r="I2221" s="59" t="s">
        <v>2995</v>
      </c>
      <c r="J2221" s="59"/>
      <c r="K2221" s="59" t="s">
        <v>3012</v>
      </c>
      <c r="L2221" s="59" t="s">
        <v>3011</v>
      </c>
      <c r="M2221" s="59" t="s">
        <v>3013</v>
      </c>
      <c r="N2221" s="59" t="s">
        <v>22</v>
      </c>
      <c r="O2221" s="60">
        <v>87814.06409</v>
      </c>
      <c r="P2221" s="61">
        <v>145218.12</v>
      </c>
      <c r="Q2221" s="62">
        <f t="shared" si="44"/>
        <v>3.9999999999999998E-6</v>
      </c>
      <c r="R2221" s="62">
        <f t="shared" si="43"/>
        <v>1.5999999999999999E-5</v>
      </c>
    </row>
    <row r="2222" spans="1:18" outlineLevel="4">
      <c r="A2222" s="59">
        <v>2221</v>
      </c>
      <c r="B2222" s="59">
        <v>5</v>
      </c>
      <c r="C2222" s="59" t="s">
        <v>3677</v>
      </c>
      <c r="D2222" s="59" t="s">
        <v>4333</v>
      </c>
      <c r="E2222" s="59" t="s">
        <v>2087</v>
      </c>
      <c r="F2222" s="59" t="s">
        <v>2088</v>
      </c>
      <c r="G2222" s="59" t="s">
        <v>24</v>
      </c>
      <c r="H2222" s="59" t="s">
        <v>40</v>
      </c>
      <c r="I2222" s="59" t="s">
        <v>2995</v>
      </c>
      <c r="J2222" s="59"/>
      <c r="K2222" s="59" t="s">
        <v>3324</v>
      </c>
      <c r="L2222" s="59" t="s">
        <v>3323</v>
      </c>
      <c r="M2222" s="59" t="s">
        <v>3111</v>
      </c>
      <c r="N2222" s="59" t="s">
        <v>22</v>
      </c>
      <c r="O2222" s="60">
        <v>75308.619111000007</v>
      </c>
      <c r="P2222" s="61">
        <v>138116.01</v>
      </c>
      <c r="Q2222" s="62">
        <f t="shared" si="44"/>
        <v>3.9999999999999998E-6</v>
      </c>
      <c r="R2222" s="62">
        <f t="shared" si="43"/>
        <v>1.5E-5</v>
      </c>
    </row>
    <row r="2223" spans="1:18" outlineLevel="4">
      <c r="A2223" s="59">
        <v>2222</v>
      </c>
      <c r="B2223" s="59">
        <v>5</v>
      </c>
      <c r="C2223" s="59" t="s">
        <v>3677</v>
      </c>
      <c r="D2223" s="59" t="s">
        <v>4334</v>
      </c>
      <c r="E2223" s="59" t="s">
        <v>2087</v>
      </c>
      <c r="F2223" s="59" t="s">
        <v>2088</v>
      </c>
      <c r="G2223" s="59" t="s">
        <v>24</v>
      </c>
      <c r="H2223" s="59" t="s">
        <v>40</v>
      </c>
      <c r="I2223" s="59" t="s">
        <v>2995</v>
      </c>
      <c r="J2223" s="59"/>
      <c r="K2223" s="59" t="s">
        <v>3226</v>
      </c>
      <c r="L2223" s="59" t="s">
        <v>3225</v>
      </c>
      <c r="M2223" s="59" t="s">
        <v>161</v>
      </c>
      <c r="N2223" s="59" t="s">
        <v>22</v>
      </c>
      <c r="O2223" s="60">
        <v>86490.941972000001</v>
      </c>
      <c r="P2223" s="61">
        <v>99793.25</v>
      </c>
      <c r="Q2223" s="62">
        <f t="shared" si="44"/>
        <v>3.0000000000000001E-6</v>
      </c>
      <c r="R2223" s="62">
        <f t="shared" si="43"/>
        <v>1.1E-5</v>
      </c>
    </row>
    <row r="2224" spans="1:18" outlineLevel="4">
      <c r="A2224" s="59">
        <v>2223</v>
      </c>
      <c r="B2224" s="59">
        <v>5</v>
      </c>
      <c r="C2224" s="59" t="s">
        <v>3677</v>
      </c>
      <c r="D2224" s="59" t="s">
        <v>4335</v>
      </c>
      <c r="E2224" s="59" t="s">
        <v>2087</v>
      </c>
      <c r="F2224" s="59" t="s">
        <v>2088</v>
      </c>
      <c r="G2224" s="59" t="s">
        <v>24</v>
      </c>
      <c r="H2224" s="59" t="s">
        <v>40</v>
      </c>
      <c r="I2224" s="59" t="s">
        <v>2995</v>
      </c>
      <c r="J2224" s="59"/>
      <c r="K2224" s="59" t="s">
        <v>3238</v>
      </c>
      <c r="L2224" s="59" t="s">
        <v>3237</v>
      </c>
      <c r="M2224" s="59" t="s">
        <v>2392</v>
      </c>
      <c r="N2224" s="59" t="s">
        <v>22</v>
      </c>
      <c r="O2224" s="60">
        <v>13383.073711999999</v>
      </c>
      <c r="P2224" s="61">
        <v>87313.85</v>
      </c>
      <c r="Q2224" s="62">
        <f t="shared" si="44"/>
        <v>3.0000000000000001E-6</v>
      </c>
      <c r="R2224" s="62">
        <f t="shared" si="43"/>
        <v>1.0000000000000001E-5</v>
      </c>
    </row>
    <row r="2225" spans="1:18" outlineLevel="4">
      <c r="A2225" s="59">
        <v>2224</v>
      </c>
      <c r="B2225" s="59">
        <v>5</v>
      </c>
      <c r="C2225" s="59" t="s">
        <v>3677</v>
      </c>
      <c r="D2225" s="59" t="s">
        <v>4336</v>
      </c>
      <c r="E2225" s="59" t="s">
        <v>2087</v>
      </c>
      <c r="F2225" s="59" t="s">
        <v>2088</v>
      </c>
      <c r="G2225" s="59" t="s">
        <v>24</v>
      </c>
      <c r="H2225" s="59" t="s">
        <v>40</v>
      </c>
      <c r="I2225" s="59" t="s">
        <v>2995</v>
      </c>
      <c r="J2225" s="59"/>
      <c r="K2225" s="59" t="s">
        <v>3292</v>
      </c>
      <c r="L2225" s="59" t="s">
        <v>3291</v>
      </c>
      <c r="M2225" s="59" t="s">
        <v>3293</v>
      </c>
      <c r="N2225" s="59" t="s">
        <v>22</v>
      </c>
      <c r="O2225" s="60">
        <v>123204.138756</v>
      </c>
      <c r="P2225" s="61">
        <v>84456.44</v>
      </c>
      <c r="Q2225" s="62">
        <f t="shared" si="44"/>
        <v>1.9999999999999999E-6</v>
      </c>
      <c r="R2225" s="62">
        <f t="shared" si="43"/>
        <v>9.0000000000000002E-6</v>
      </c>
    </row>
    <row r="2226" spans="1:18" outlineLevel="4">
      <c r="A2226" s="59">
        <v>2225</v>
      </c>
      <c r="B2226" s="59">
        <v>5</v>
      </c>
      <c r="C2226" s="59" t="s">
        <v>3677</v>
      </c>
      <c r="D2226" s="59" t="s">
        <v>4337</v>
      </c>
      <c r="E2226" s="59" t="s">
        <v>2087</v>
      </c>
      <c r="F2226" s="59" t="s">
        <v>2088</v>
      </c>
      <c r="G2226" s="59" t="s">
        <v>24</v>
      </c>
      <c r="H2226" s="59" t="s">
        <v>40</v>
      </c>
      <c r="I2226" s="59" t="s">
        <v>2995</v>
      </c>
      <c r="J2226" s="59"/>
      <c r="K2226" s="59" t="s">
        <v>3150</v>
      </c>
      <c r="L2226" s="59" t="s">
        <v>3149</v>
      </c>
      <c r="M2226" s="59" t="s">
        <v>112</v>
      </c>
      <c r="N2226" s="59" t="s">
        <v>22</v>
      </c>
      <c r="O2226" s="60">
        <v>63895.837183000003</v>
      </c>
      <c r="P2226" s="61">
        <v>75128.73</v>
      </c>
      <c r="Q2226" s="62">
        <f t="shared" si="44"/>
        <v>1.9999999999999999E-6</v>
      </c>
      <c r="R2226" s="62">
        <f t="shared" si="43"/>
        <v>7.9999999999999996E-6</v>
      </c>
    </row>
    <row r="2227" spans="1:18" outlineLevel="4">
      <c r="A2227" s="59">
        <v>2226</v>
      </c>
      <c r="B2227" s="59">
        <v>5</v>
      </c>
      <c r="C2227" s="59" t="s">
        <v>3677</v>
      </c>
      <c r="D2227" s="59" t="s">
        <v>4338</v>
      </c>
      <c r="E2227" s="59" t="s">
        <v>2087</v>
      </c>
      <c r="F2227" s="59" t="s">
        <v>2088</v>
      </c>
      <c r="G2227" s="59" t="s">
        <v>24</v>
      </c>
      <c r="H2227" s="59" t="s">
        <v>40</v>
      </c>
      <c r="I2227" s="59" t="s">
        <v>2995</v>
      </c>
      <c r="J2227" s="59"/>
      <c r="K2227" s="59" t="s">
        <v>3164</v>
      </c>
      <c r="L2227" s="59" t="s">
        <v>3163</v>
      </c>
      <c r="M2227" s="59" t="s">
        <v>2183</v>
      </c>
      <c r="N2227" s="59" t="s">
        <v>22</v>
      </c>
      <c r="O2227" s="60">
        <v>16371.891086</v>
      </c>
      <c r="P2227" s="61">
        <v>40278.129999999997</v>
      </c>
      <c r="Q2227" s="62">
        <f t="shared" si="44"/>
        <v>9.9999999999999995E-7</v>
      </c>
      <c r="R2227" s="62">
        <f t="shared" si="43"/>
        <v>3.9999999999999998E-6</v>
      </c>
    </row>
    <row r="2228" spans="1:18" outlineLevel="4">
      <c r="A2228" s="59">
        <v>2227</v>
      </c>
      <c r="B2228" s="59">
        <v>5</v>
      </c>
      <c r="C2228" s="59" t="s">
        <v>3677</v>
      </c>
      <c r="D2228" s="59" t="s">
        <v>4339</v>
      </c>
      <c r="E2228" s="59" t="s">
        <v>2087</v>
      </c>
      <c r="F2228" s="59" t="s">
        <v>2088</v>
      </c>
      <c r="G2228" s="59" t="s">
        <v>24</v>
      </c>
      <c r="H2228" s="59" t="s">
        <v>40</v>
      </c>
      <c r="I2228" s="59" t="s">
        <v>2995</v>
      </c>
      <c r="J2228" s="59"/>
      <c r="K2228" s="59" t="s">
        <v>4340</v>
      </c>
      <c r="L2228" s="59" t="s">
        <v>4341</v>
      </c>
      <c r="M2228" s="59" t="s">
        <v>161</v>
      </c>
      <c r="N2228" s="59" t="s">
        <v>22</v>
      </c>
      <c r="O2228" s="60">
        <v>25282.239998000001</v>
      </c>
      <c r="P2228" s="61">
        <v>31461.22</v>
      </c>
      <c r="Q2228" s="62">
        <f t="shared" si="44"/>
        <v>9.9999999999999995E-7</v>
      </c>
      <c r="R2228" s="62">
        <f t="shared" si="43"/>
        <v>3.0000000000000001E-6</v>
      </c>
    </row>
    <row r="2229" spans="1:18" outlineLevel="4">
      <c r="A2229" s="59">
        <v>2228</v>
      </c>
      <c r="B2229" s="59">
        <v>5</v>
      </c>
      <c r="C2229" s="59" t="s">
        <v>3677</v>
      </c>
      <c r="D2229" s="59" t="s">
        <v>4342</v>
      </c>
      <c r="E2229" s="59" t="s">
        <v>2087</v>
      </c>
      <c r="F2229" s="59" t="s">
        <v>2088</v>
      </c>
      <c r="G2229" s="59" t="s">
        <v>24</v>
      </c>
      <c r="H2229" s="59" t="s">
        <v>40</v>
      </c>
      <c r="I2229" s="59" t="s">
        <v>3337</v>
      </c>
      <c r="J2229" s="59"/>
      <c r="K2229" s="59" t="s">
        <v>3412</v>
      </c>
      <c r="L2229" s="59" t="s">
        <v>3411</v>
      </c>
      <c r="M2229" s="59" t="s">
        <v>2823</v>
      </c>
      <c r="N2229" s="59" t="s">
        <v>22</v>
      </c>
      <c r="O2229" s="60">
        <v>1487726.2577770001</v>
      </c>
      <c r="P2229" s="61">
        <v>1482816.76</v>
      </c>
      <c r="Q2229" s="62">
        <f t="shared" si="44"/>
        <v>4.3000000000000002E-5</v>
      </c>
      <c r="R2229" s="62">
        <f t="shared" si="43"/>
        <v>1.6200000000000001E-4</v>
      </c>
    </row>
    <row r="2230" spans="1:18" outlineLevel="4">
      <c r="A2230" s="59">
        <v>2229</v>
      </c>
      <c r="B2230" s="59">
        <v>5</v>
      </c>
      <c r="C2230" s="59" t="s">
        <v>3677</v>
      </c>
      <c r="D2230" s="59" t="s">
        <v>4343</v>
      </c>
      <c r="E2230" s="59" t="s">
        <v>2087</v>
      </c>
      <c r="F2230" s="59" t="s">
        <v>2088</v>
      </c>
      <c r="G2230" s="59" t="s">
        <v>24</v>
      </c>
      <c r="H2230" s="59" t="s">
        <v>40</v>
      </c>
      <c r="I2230" s="59" t="s">
        <v>3429</v>
      </c>
      <c r="J2230" s="59"/>
      <c r="K2230" s="59" t="s">
        <v>3490</v>
      </c>
      <c r="L2230" s="59" t="s">
        <v>3489</v>
      </c>
      <c r="M2230" s="59" t="s">
        <v>104</v>
      </c>
      <c r="N2230" s="59" t="s">
        <v>22</v>
      </c>
      <c r="O2230" s="60">
        <v>8676261.3152140006</v>
      </c>
      <c r="P2230" s="61">
        <v>10831444.630000001</v>
      </c>
      <c r="Q2230" s="62">
        <f t="shared" si="44"/>
        <v>3.1700000000000001E-4</v>
      </c>
      <c r="R2230" s="62">
        <f t="shared" si="43"/>
        <v>1.183E-3</v>
      </c>
    </row>
    <row r="2231" spans="1:18" outlineLevel="4">
      <c r="A2231" s="59">
        <v>2230</v>
      </c>
      <c r="B2231" s="59">
        <v>5</v>
      </c>
      <c r="C2231" s="59" t="s">
        <v>3677</v>
      </c>
      <c r="D2231" s="59" t="s">
        <v>4344</v>
      </c>
      <c r="E2231" s="59" t="s">
        <v>2087</v>
      </c>
      <c r="F2231" s="59" t="s">
        <v>2088</v>
      </c>
      <c r="G2231" s="59" t="s">
        <v>24</v>
      </c>
      <c r="H2231" s="59" t="s">
        <v>40</v>
      </c>
      <c r="I2231" s="59" t="s">
        <v>3429</v>
      </c>
      <c r="J2231" s="59"/>
      <c r="K2231" s="59" t="s">
        <v>3466</v>
      </c>
      <c r="L2231" s="59" t="s">
        <v>3465</v>
      </c>
      <c r="M2231" s="59" t="s">
        <v>104</v>
      </c>
      <c r="N2231" s="59" t="s">
        <v>22</v>
      </c>
      <c r="O2231" s="60">
        <v>2347311.8853489999</v>
      </c>
      <c r="P2231" s="61">
        <v>2809262.86</v>
      </c>
      <c r="Q2231" s="62">
        <f t="shared" si="44"/>
        <v>8.2000000000000001E-5</v>
      </c>
      <c r="R2231" s="62">
        <f t="shared" si="43"/>
        <v>3.0699999999999998E-4</v>
      </c>
    </row>
    <row r="2232" spans="1:18" outlineLevel="4">
      <c r="A2232" s="59">
        <v>2231</v>
      </c>
      <c r="B2232" s="59">
        <v>5</v>
      </c>
      <c r="C2232" s="59" t="s">
        <v>3677</v>
      </c>
      <c r="D2232" s="59" t="s">
        <v>4345</v>
      </c>
      <c r="E2232" s="59" t="s">
        <v>2087</v>
      </c>
      <c r="F2232" s="59" t="s">
        <v>2088</v>
      </c>
      <c r="G2232" s="59" t="s">
        <v>24</v>
      </c>
      <c r="H2232" s="59" t="s">
        <v>40</v>
      </c>
      <c r="I2232" s="59" t="s">
        <v>3429</v>
      </c>
      <c r="J2232" s="59"/>
      <c r="K2232" s="59" t="s">
        <v>3494</v>
      </c>
      <c r="L2232" s="59" t="s">
        <v>3493</v>
      </c>
      <c r="M2232" s="59" t="s">
        <v>390</v>
      </c>
      <c r="N2232" s="59" t="s">
        <v>22</v>
      </c>
      <c r="O2232" s="60">
        <v>257057.62279600001</v>
      </c>
      <c r="P2232" s="61">
        <v>308314.90999999997</v>
      </c>
      <c r="Q2232" s="62">
        <f t="shared" si="44"/>
        <v>9.0000000000000002E-6</v>
      </c>
      <c r="R2232" s="62">
        <f t="shared" si="43"/>
        <v>3.4E-5</v>
      </c>
    </row>
    <row r="2233" spans="1:18" outlineLevel="4">
      <c r="A2233" s="59">
        <v>2232</v>
      </c>
      <c r="B2233" s="59">
        <v>5</v>
      </c>
      <c r="C2233" s="59" t="s">
        <v>3677</v>
      </c>
      <c r="D2233" s="59" t="s">
        <v>4346</v>
      </c>
      <c r="E2233" s="59" t="s">
        <v>2087</v>
      </c>
      <c r="F2233" s="59" t="s">
        <v>2088</v>
      </c>
      <c r="G2233" s="59" t="s">
        <v>24</v>
      </c>
      <c r="H2233" s="59" t="s">
        <v>40</v>
      </c>
      <c r="I2233" s="59" t="s">
        <v>3429</v>
      </c>
      <c r="J2233" s="59"/>
      <c r="K2233" s="59" t="s">
        <v>3507</v>
      </c>
      <c r="L2233" s="59" t="s">
        <v>3506</v>
      </c>
      <c r="M2233" s="59" t="s">
        <v>195</v>
      </c>
      <c r="N2233" s="59" t="s">
        <v>22</v>
      </c>
      <c r="O2233" s="60">
        <v>270949.58343200001</v>
      </c>
      <c r="P2233" s="61">
        <v>302536.89</v>
      </c>
      <c r="Q2233" s="62">
        <f t="shared" si="44"/>
        <v>9.0000000000000002E-6</v>
      </c>
      <c r="R2233" s="62">
        <f t="shared" si="43"/>
        <v>3.3000000000000003E-5</v>
      </c>
    </row>
    <row r="2234" spans="1:18" outlineLevel="4">
      <c r="A2234" s="59">
        <v>2233</v>
      </c>
      <c r="B2234" s="59">
        <v>5</v>
      </c>
      <c r="C2234" s="59" t="s">
        <v>3677</v>
      </c>
      <c r="D2234" s="59" t="s">
        <v>4347</v>
      </c>
      <c r="E2234" s="59" t="s">
        <v>2087</v>
      </c>
      <c r="F2234" s="59" t="s">
        <v>2088</v>
      </c>
      <c r="G2234" s="59" t="s">
        <v>24</v>
      </c>
      <c r="H2234" s="59" t="s">
        <v>40</v>
      </c>
      <c r="I2234" s="59" t="s">
        <v>3429</v>
      </c>
      <c r="J2234" s="59"/>
      <c r="K2234" s="59" t="s">
        <v>3511</v>
      </c>
      <c r="L2234" s="59" t="s">
        <v>3510</v>
      </c>
      <c r="M2234" s="59" t="s">
        <v>3512</v>
      </c>
      <c r="N2234" s="59" t="s">
        <v>22</v>
      </c>
      <c r="O2234" s="60">
        <v>101734.355973</v>
      </c>
      <c r="P2234" s="61">
        <v>92873.29</v>
      </c>
      <c r="Q2234" s="62">
        <f t="shared" si="44"/>
        <v>3.0000000000000001E-6</v>
      </c>
      <c r="R2234" s="62">
        <f t="shared" si="43"/>
        <v>1.0000000000000001E-5</v>
      </c>
    </row>
    <row r="2235" spans="1:18" outlineLevel="4">
      <c r="A2235" s="59">
        <v>2234</v>
      </c>
      <c r="B2235" s="59">
        <v>5</v>
      </c>
      <c r="C2235" s="59" t="s">
        <v>3677</v>
      </c>
      <c r="D2235" s="59" t="s">
        <v>4348</v>
      </c>
      <c r="E2235" s="59" t="s">
        <v>2087</v>
      </c>
      <c r="F2235" s="59" t="s">
        <v>2088</v>
      </c>
      <c r="G2235" s="59" t="s">
        <v>24</v>
      </c>
      <c r="H2235" s="59" t="s">
        <v>40</v>
      </c>
      <c r="I2235" s="59" t="s">
        <v>3429</v>
      </c>
      <c r="J2235" s="59"/>
      <c r="K2235" s="59" t="s">
        <v>3483</v>
      </c>
      <c r="L2235" s="59" t="s">
        <v>3482</v>
      </c>
      <c r="M2235" s="59" t="s">
        <v>98</v>
      </c>
      <c r="N2235" s="59" t="s">
        <v>22</v>
      </c>
      <c r="O2235" s="60">
        <v>47487.010176999996</v>
      </c>
      <c r="P2235" s="61">
        <v>47304.19</v>
      </c>
      <c r="Q2235" s="62">
        <f t="shared" si="44"/>
        <v>9.9999999999999995E-7</v>
      </c>
      <c r="R2235" s="62">
        <f t="shared" si="43"/>
        <v>5.0000000000000004E-6</v>
      </c>
    </row>
    <row r="2236" spans="1:18" outlineLevel="4">
      <c r="A2236" s="59">
        <v>2235</v>
      </c>
      <c r="B2236" s="59">
        <v>5</v>
      </c>
      <c r="C2236" s="59" t="s">
        <v>3677</v>
      </c>
      <c r="D2236" s="59" t="s">
        <v>4349</v>
      </c>
      <c r="E2236" s="59" t="s">
        <v>2087</v>
      </c>
      <c r="F2236" s="59" t="s">
        <v>2088</v>
      </c>
      <c r="G2236" s="59" t="s">
        <v>24</v>
      </c>
      <c r="H2236" s="59" t="s">
        <v>40</v>
      </c>
      <c r="I2236" s="59" t="s">
        <v>3429</v>
      </c>
      <c r="J2236" s="59"/>
      <c r="K2236" s="59" t="s">
        <v>4350</v>
      </c>
      <c r="L2236" s="59" t="s">
        <v>4351</v>
      </c>
      <c r="M2236" s="59" t="s">
        <v>3512</v>
      </c>
      <c r="N2236" s="59" t="s">
        <v>22</v>
      </c>
      <c r="O2236" s="60">
        <v>21434.242233000001</v>
      </c>
      <c r="P2236" s="61">
        <v>21477.11</v>
      </c>
      <c r="Q2236" s="62">
        <f t="shared" si="44"/>
        <v>9.9999999999999995E-7</v>
      </c>
      <c r="R2236" s="62">
        <f t="shared" ref="R2236:R2299" si="45">ROUND(P2236/$P$1736,6)</f>
        <v>1.9999999999999999E-6</v>
      </c>
    </row>
    <row r="2237" spans="1:18" outlineLevel="4">
      <c r="A2237" s="59">
        <v>2236</v>
      </c>
      <c r="B2237" s="59">
        <v>5</v>
      </c>
      <c r="C2237" s="59" t="s">
        <v>3677</v>
      </c>
      <c r="D2237" s="59" t="s">
        <v>4352</v>
      </c>
      <c r="E2237" s="59" t="s">
        <v>2087</v>
      </c>
      <c r="F2237" s="59" t="s">
        <v>2088</v>
      </c>
      <c r="G2237" s="59" t="s">
        <v>24</v>
      </c>
      <c r="H2237" s="59" t="s">
        <v>40</v>
      </c>
      <c r="I2237" s="59" t="s">
        <v>3530</v>
      </c>
      <c r="J2237" s="59"/>
      <c r="K2237" s="59" t="s">
        <v>4353</v>
      </c>
      <c r="L2237" s="59" t="s">
        <v>4354</v>
      </c>
      <c r="M2237" s="59" t="s">
        <v>387</v>
      </c>
      <c r="N2237" s="59" t="s">
        <v>22</v>
      </c>
      <c r="O2237" s="60">
        <v>12507958.869095</v>
      </c>
      <c r="P2237" s="61">
        <v>14499100.84</v>
      </c>
      <c r="Q2237" s="62">
        <f t="shared" si="44"/>
        <v>4.2400000000000001E-4</v>
      </c>
      <c r="R2237" s="62">
        <f t="shared" si="45"/>
        <v>1.583E-3</v>
      </c>
    </row>
    <row r="2238" spans="1:18" outlineLevel="4">
      <c r="A2238" s="59">
        <v>2237</v>
      </c>
      <c r="B2238" s="59">
        <v>5</v>
      </c>
      <c r="C2238" s="59" t="s">
        <v>3677</v>
      </c>
      <c r="D2238" s="59" t="s">
        <v>4355</v>
      </c>
      <c r="E2238" s="59" t="s">
        <v>2087</v>
      </c>
      <c r="F2238" s="59" t="s">
        <v>2088</v>
      </c>
      <c r="G2238" s="59" t="s">
        <v>24</v>
      </c>
      <c r="H2238" s="59" t="s">
        <v>40</v>
      </c>
      <c r="I2238" s="59" t="s">
        <v>3530</v>
      </c>
      <c r="J2238" s="59"/>
      <c r="K2238" s="59" t="s">
        <v>3587</v>
      </c>
      <c r="L2238" s="59" t="s">
        <v>3586</v>
      </c>
      <c r="M2238" s="59" t="s">
        <v>161</v>
      </c>
      <c r="N2238" s="59" t="s">
        <v>22</v>
      </c>
      <c r="O2238" s="60">
        <v>5455444.9532390004</v>
      </c>
      <c r="P2238" s="61">
        <v>5815504.3200000003</v>
      </c>
      <c r="Q2238" s="62">
        <f t="shared" si="44"/>
        <v>1.7000000000000001E-4</v>
      </c>
      <c r="R2238" s="62">
        <f t="shared" si="45"/>
        <v>6.3500000000000004E-4</v>
      </c>
    </row>
    <row r="2239" spans="1:18" outlineLevel="4">
      <c r="A2239" s="59">
        <v>2238</v>
      </c>
      <c r="B2239" s="59">
        <v>5</v>
      </c>
      <c r="C2239" s="59" t="s">
        <v>3677</v>
      </c>
      <c r="D2239" s="59" t="s">
        <v>4356</v>
      </c>
      <c r="E2239" s="59" t="s">
        <v>2087</v>
      </c>
      <c r="F2239" s="59" t="s">
        <v>2088</v>
      </c>
      <c r="G2239" s="59" t="s">
        <v>24</v>
      </c>
      <c r="H2239" s="59" t="s">
        <v>40</v>
      </c>
      <c r="I2239" s="59" t="s">
        <v>3530</v>
      </c>
      <c r="J2239" s="59"/>
      <c r="K2239" s="59" t="s">
        <v>3597</v>
      </c>
      <c r="L2239" s="59" t="s">
        <v>3596</v>
      </c>
      <c r="M2239" s="59" t="s">
        <v>195</v>
      </c>
      <c r="N2239" s="59" t="s">
        <v>22</v>
      </c>
      <c r="O2239" s="60">
        <v>966476.26496199996</v>
      </c>
      <c r="P2239" s="61">
        <v>1005763.53</v>
      </c>
      <c r="Q2239" s="62">
        <f t="shared" si="44"/>
        <v>2.9E-5</v>
      </c>
      <c r="R2239" s="62">
        <f t="shared" si="45"/>
        <v>1.1E-4</v>
      </c>
    </row>
    <row r="2240" spans="1:18" outlineLevel="4">
      <c r="A2240" s="59">
        <v>2239</v>
      </c>
      <c r="B2240" s="59">
        <v>5</v>
      </c>
      <c r="C2240" s="59" t="s">
        <v>3677</v>
      </c>
      <c r="D2240" s="59" t="s">
        <v>4357</v>
      </c>
      <c r="E2240" s="59" t="s">
        <v>2087</v>
      </c>
      <c r="F2240" s="59" t="s">
        <v>2088</v>
      </c>
      <c r="G2240" s="59" t="s">
        <v>24</v>
      </c>
      <c r="H2240" s="59" t="s">
        <v>40</v>
      </c>
      <c r="I2240" s="59" t="s">
        <v>3620</v>
      </c>
      <c r="J2240" s="59"/>
      <c r="K2240" s="59" t="s">
        <v>3642</v>
      </c>
      <c r="L2240" s="59" t="s">
        <v>3641</v>
      </c>
      <c r="M2240" s="59" t="s">
        <v>161</v>
      </c>
      <c r="N2240" s="59" t="s">
        <v>22</v>
      </c>
      <c r="O2240" s="60">
        <v>10590521.511117</v>
      </c>
      <c r="P2240" s="61">
        <v>11336094.23</v>
      </c>
      <c r="Q2240" s="62">
        <f t="shared" si="44"/>
        <v>3.3199999999999999E-4</v>
      </c>
      <c r="R2240" s="62">
        <f t="shared" si="45"/>
        <v>1.238E-3</v>
      </c>
    </row>
    <row r="2241" spans="1:18" outlineLevel="4">
      <c r="A2241" s="59">
        <v>2240</v>
      </c>
      <c r="B2241" s="59">
        <v>5</v>
      </c>
      <c r="C2241" s="59" t="s">
        <v>3677</v>
      </c>
      <c r="D2241" s="59" t="s">
        <v>4358</v>
      </c>
      <c r="E2241" s="59" t="s">
        <v>2087</v>
      </c>
      <c r="F2241" s="59" t="s">
        <v>2088</v>
      </c>
      <c r="G2241" s="59" t="s">
        <v>24</v>
      </c>
      <c r="H2241" s="59" t="s">
        <v>40</v>
      </c>
      <c r="I2241" s="59" t="s">
        <v>3620</v>
      </c>
      <c r="J2241" s="59"/>
      <c r="K2241" s="59" t="s">
        <v>3627</v>
      </c>
      <c r="L2241" s="59" t="s">
        <v>3626</v>
      </c>
      <c r="M2241" s="59" t="s">
        <v>59</v>
      </c>
      <c r="N2241" s="59" t="s">
        <v>22</v>
      </c>
      <c r="O2241" s="60">
        <v>2191589.390439</v>
      </c>
      <c r="P2241" s="61">
        <v>4574942.8499999996</v>
      </c>
      <c r="Q2241" s="62">
        <f t="shared" si="44"/>
        <v>1.34E-4</v>
      </c>
      <c r="R2241" s="62">
        <f t="shared" si="45"/>
        <v>5.0000000000000001E-4</v>
      </c>
    </row>
    <row r="2242" spans="1:18" outlineLevel="4">
      <c r="A2242" s="59">
        <v>2241</v>
      </c>
      <c r="B2242" s="59">
        <v>5</v>
      </c>
      <c r="C2242" s="59" t="s">
        <v>3677</v>
      </c>
      <c r="D2242" s="59" t="s">
        <v>4359</v>
      </c>
      <c r="E2242" s="59" t="s">
        <v>2087</v>
      </c>
      <c r="F2242" s="59" t="s">
        <v>2088</v>
      </c>
      <c r="G2242" s="59" t="s">
        <v>24</v>
      </c>
      <c r="H2242" s="59" t="s">
        <v>40</v>
      </c>
      <c r="I2242" s="59" t="s">
        <v>3620</v>
      </c>
      <c r="J2242" s="59"/>
      <c r="K2242" s="59" t="s">
        <v>3659</v>
      </c>
      <c r="L2242" s="59" t="s">
        <v>3658</v>
      </c>
      <c r="M2242" s="59" t="s">
        <v>161</v>
      </c>
      <c r="N2242" s="59" t="s">
        <v>22</v>
      </c>
      <c r="O2242" s="60">
        <v>2450871.4092270001</v>
      </c>
      <c r="P2242" s="61">
        <v>2741299.67</v>
      </c>
      <c r="Q2242" s="62">
        <f t="shared" si="44"/>
        <v>8.0000000000000007E-5</v>
      </c>
      <c r="R2242" s="62">
        <f t="shared" si="45"/>
        <v>2.99E-4</v>
      </c>
    </row>
    <row r="2243" spans="1:18" outlineLevel="4">
      <c r="A2243" s="59">
        <v>2242</v>
      </c>
      <c r="B2243" s="59">
        <v>5</v>
      </c>
      <c r="C2243" s="59" t="s">
        <v>3677</v>
      </c>
      <c r="D2243" s="59" t="s">
        <v>4360</v>
      </c>
      <c r="E2243" s="59" t="s">
        <v>2087</v>
      </c>
      <c r="F2243" s="59" t="s">
        <v>2088</v>
      </c>
      <c r="G2243" s="59" t="s">
        <v>24</v>
      </c>
      <c r="H2243" s="59" t="s">
        <v>2597</v>
      </c>
      <c r="I2243" s="59" t="s">
        <v>4361</v>
      </c>
      <c r="J2243" s="59"/>
      <c r="K2243" s="59" t="s">
        <v>4362</v>
      </c>
      <c r="L2243" s="59" t="s">
        <v>4363</v>
      </c>
      <c r="M2243" s="59"/>
      <c r="N2243" s="59" t="s">
        <v>22</v>
      </c>
      <c r="O2243" s="60">
        <v>144</v>
      </c>
      <c r="P2243" s="61">
        <v>14508</v>
      </c>
      <c r="Q2243" s="62">
        <f t="shared" si="44"/>
        <v>0</v>
      </c>
      <c r="R2243" s="62">
        <f t="shared" si="45"/>
        <v>1.9999999999999999E-6</v>
      </c>
    </row>
    <row r="2244" spans="1:18" outlineLevel="4">
      <c r="A2244" s="59">
        <v>2243</v>
      </c>
      <c r="B2244" s="59">
        <v>5</v>
      </c>
      <c r="C2244" s="59" t="s">
        <v>3677</v>
      </c>
      <c r="D2244" s="59" t="s">
        <v>4364</v>
      </c>
      <c r="E2244" s="59" t="s">
        <v>2087</v>
      </c>
      <c r="F2244" s="59" t="s">
        <v>2088</v>
      </c>
      <c r="G2244" s="59" t="s">
        <v>24</v>
      </c>
      <c r="H2244" s="59" t="s">
        <v>2597</v>
      </c>
      <c r="I2244" s="59" t="s">
        <v>4361</v>
      </c>
      <c r="J2244" s="59"/>
      <c r="K2244" s="59" t="s">
        <v>4365</v>
      </c>
      <c r="L2244" s="59" t="s">
        <v>4366</v>
      </c>
      <c r="M2244" s="59"/>
      <c r="N2244" s="59" t="s">
        <v>22</v>
      </c>
      <c r="O2244" s="60">
        <v>2852</v>
      </c>
      <c r="P2244" s="61">
        <v>1033.8499999999999</v>
      </c>
      <c r="Q2244" s="62">
        <f t="shared" si="44"/>
        <v>0</v>
      </c>
      <c r="R2244" s="62">
        <f t="shared" si="45"/>
        <v>0</v>
      </c>
    </row>
    <row r="2245" spans="1:18" outlineLevel="4">
      <c r="A2245" s="59">
        <v>2244</v>
      </c>
      <c r="B2245" s="59">
        <v>5</v>
      </c>
      <c r="C2245" s="59" t="s">
        <v>3677</v>
      </c>
      <c r="D2245" s="59" t="s">
        <v>4367</v>
      </c>
      <c r="E2245" s="59" t="s">
        <v>2087</v>
      </c>
      <c r="F2245" s="59" t="s">
        <v>2088</v>
      </c>
      <c r="G2245" s="59" t="s">
        <v>24</v>
      </c>
      <c r="H2245" s="59" t="s">
        <v>2597</v>
      </c>
      <c r="I2245" s="59" t="s">
        <v>4361</v>
      </c>
      <c r="J2245" s="59"/>
      <c r="K2245" s="59" t="s">
        <v>4368</v>
      </c>
      <c r="L2245" s="59" t="s">
        <v>4369</v>
      </c>
      <c r="M2245" s="59"/>
      <c r="N2245" s="59" t="s">
        <v>22</v>
      </c>
      <c r="O2245" s="60">
        <v>233</v>
      </c>
      <c r="P2245" s="61">
        <v>0.23</v>
      </c>
      <c r="Q2245" s="62">
        <f t="shared" si="44"/>
        <v>0</v>
      </c>
      <c r="R2245" s="62">
        <f t="shared" si="45"/>
        <v>0</v>
      </c>
    </row>
    <row r="2246" spans="1:18" outlineLevel="4">
      <c r="A2246" s="59">
        <v>2245</v>
      </c>
      <c r="B2246" s="59">
        <v>5</v>
      </c>
      <c r="C2246" s="59" t="s">
        <v>3677</v>
      </c>
      <c r="D2246" s="59" t="s">
        <v>4370</v>
      </c>
      <c r="E2246" s="59" t="s">
        <v>2087</v>
      </c>
      <c r="F2246" s="59" t="s">
        <v>3375</v>
      </c>
      <c r="G2246" s="59" t="s">
        <v>24</v>
      </c>
      <c r="H2246" s="59" t="s">
        <v>3376</v>
      </c>
      <c r="I2246" s="59" t="s">
        <v>2598</v>
      </c>
      <c r="J2246" s="59" t="s">
        <v>77</v>
      </c>
      <c r="K2246" s="59" t="s">
        <v>4371</v>
      </c>
      <c r="L2246" s="59" t="s">
        <v>4372</v>
      </c>
      <c r="M2246" s="59"/>
      <c r="N2246" s="59" t="s">
        <v>22</v>
      </c>
      <c r="O2246" s="60">
        <v>1930829</v>
      </c>
      <c r="P2246" s="61">
        <v>76364286.950000003</v>
      </c>
      <c r="Q2246" s="62">
        <f t="shared" si="44"/>
        <v>2.2339999999999999E-3</v>
      </c>
      <c r="R2246" s="62">
        <f t="shared" si="45"/>
        <v>8.3379999999999999E-3</v>
      </c>
    </row>
    <row r="2247" spans="1:18" outlineLevel="4">
      <c r="A2247" s="59">
        <v>2246</v>
      </c>
      <c r="B2247" s="59">
        <v>5</v>
      </c>
      <c r="C2247" s="59" t="s">
        <v>3677</v>
      </c>
      <c r="D2247" s="59" t="s">
        <v>4373</v>
      </c>
      <c r="E2247" s="59" t="s">
        <v>2087</v>
      </c>
      <c r="F2247" s="59" t="s">
        <v>3375</v>
      </c>
      <c r="G2247" s="59" t="s">
        <v>24</v>
      </c>
      <c r="H2247" s="59" t="s">
        <v>3376</v>
      </c>
      <c r="I2247" s="59" t="s">
        <v>2598</v>
      </c>
      <c r="J2247" s="59" t="s">
        <v>77</v>
      </c>
      <c r="K2247" s="59" t="s">
        <v>4374</v>
      </c>
      <c r="L2247" s="59" t="s">
        <v>4375</v>
      </c>
      <c r="M2247" s="59"/>
      <c r="N2247" s="59" t="s">
        <v>22</v>
      </c>
      <c r="O2247" s="60">
        <v>261950</v>
      </c>
      <c r="P2247" s="61">
        <v>73759881</v>
      </c>
      <c r="Q2247" s="62">
        <f t="shared" si="44"/>
        <v>2.1580000000000002E-3</v>
      </c>
      <c r="R2247" s="62">
        <f t="shared" si="45"/>
        <v>8.0529999999999994E-3</v>
      </c>
    </row>
    <row r="2248" spans="1:18" outlineLevel="4">
      <c r="A2248" s="59">
        <v>2247</v>
      </c>
      <c r="B2248" s="59">
        <v>5</v>
      </c>
      <c r="C2248" s="59" t="s">
        <v>3677</v>
      </c>
      <c r="D2248" s="59" t="s">
        <v>4376</v>
      </c>
      <c r="E2248" s="59" t="s">
        <v>2087</v>
      </c>
      <c r="F2248" s="59" t="s">
        <v>3375</v>
      </c>
      <c r="G2248" s="59" t="s">
        <v>24</v>
      </c>
      <c r="H2248" s="59" t="s">
        <v>3376</v>
      </c>
      <c r="I2248" s="59" t="s">
        <v>2598</v>
      </c>
      <c r="J2248" s="59" t="s">
        <v>77</v>
      </c>
      <c r="K2248" s="59" t="s">
        <v>4377</v>
      </c>
      <c r="L2248" s="59" t="s">
        <v>4378</v>
      </c>
      <c r="M2248" s="59" t="s">
        <v>4379</v>
      </c>
      <c r="N2248" s="59" t="s">
        <v>22</v>
      </c>
      <c r="O2248" s="60">
        <v>232721</v>
      </c>
      <c r="P2248" s="61">
        <v>51582609.649999999</v>
      </c>
      <c r="Q2248" s="62">
        <f t="shared" si="44"/>
        <v>1.5089999999999999E-3</v>
      </c>
      <c r="R2248" s="62">
        <f t="shared" si="45"/>
        <v>5.6319999999999999E-3</v>
      </c>
    </row>
    <row r="2249" spans="1:18" outlineLevel="4">
      <c r="A2249" s="59">
        <v>2248</v>
      </c>
      <c r="B2249" s="59">
        <v>5</v>
      </c>
      <c r="C2249" s="59" t="s">
        <v>3677</v>
      </c>
      <c r="D2249" s="59" t="s">
        <v>4380</v>
      </c>
      <c r="E2249" s="59" t="s">
        <v>2087</v>
      </c>
      <c r="F2249" s="59" t="s">
        <v>3375</v>
      </c>
      <c r="G2249" s="59" t="s">
        <v>24</v>
      </c>
      <c r="H2249" s="59" t="s">
        <v>3376</v>
      </c>
      <c r="I2249" s="59" t="s">
        <v>2598</v>
      </c>
      <c r="J2249" s="59" t="s">
        <v>77</v>
      </c>
      <c r="K2249" s="59" t="s">
        <v>4381</v>
      </c>
      <c r="L2249" s="59" t="s">
        <v>4382</v>
      </c>
      <c r="M2249" s="59" t="s">
        <v>4383</v>
      </c>
      <c r="N2249" s="59" t="s">
        <v>22</v>
      </c>
      <c r="O2249" s="60">
        <v>1369752</v>
      </c>
      <c r="P2249" s="61">
        <v>39092722.079999998</v>
      </c>
      <c r="Q2249" s="62">
        <f t="shared" si="44"/>
        <v>1.1440000000000001E-3</v>
      </c>
      <c r="R2249" s="62">
        <f t="shared" si="45"/>
        <v>4.2680000000000001E-3</v>
      </c>
    </row>
    <row r="2250" spans="1:18" outlineLevel="4">
      <c r="A2250" s="59">
        <v>2249</v>
      </c>
      <c r="B2250" s="59">
        <v>5</v>
      </c>
      <c r="C2250" s="59" t="s">
        <v>3677</v>
      </c>
      <c r="D2250" s="59" t="s">
        <v>4384</v>
      </c>
      <c r="E2250" s="59" t="s">
        <v>2087</v>
      </c>
      <c r="F2250" s="59" t="s">
        <v>3375</v>
      </c>
      <c r="G2250" s="59" t="s">
        <v>24</v>
      </c>
      <c r="H2250" s="59" t="s">
        <v>3376</v>
      </c>
      <c r="I2250" s="59" t="s">
        <v>2598</v>
      </c>
      <c r="J2250" s="59" t="s">
        <v>77</v>
      </c>
      <c r="K2250" s="59" t="s">
        <v>4385</v>
      </c>
      <c r="L2250" s="59" t="s">
        <v>4386</v>
      </c>
      <c r="M2250" s="59"/>
      <c r="N2250" s="59" t="s">
        <v>22</v>
      </c>
      <c r="O2250" s="60">
        <v>8960332</v>
      </c>
      <c r="P2250" s="61">
        <v>35930931.32</v>
      </c>
      <c r="Q2250" s="62">
        <f t="shared" si="44"/>
        <v>1.0510000000000001E-3</v>
      </c>
      <c r="R2250" s="62">
        <f t="shared" si="45"/>
        <v>3.9230000000000003E-3</v>
      </c>
    </row>
    <row r="2251" spans="1:18" outlineLevel="4">
      <c r="A2251" s="59">
        <v>2250</v>
      </c>
      <c r="B2251" s="59">
        <v>5</v>
      </c>
      <c r="C2251" s="59" t="s">
        <v>3677</v>
      </c>
      <c r="D2251" s="59" t="s">
        <v>4387</v>
      </c>
      <c r="E2251" s="59" t="s">
        <v>2087</v>
      </c>
      <c r="F2251" s="59" t="s">
        <v>3375</v>
      </c>
      <c r="G2251" s="59" t="s">
        <v>24</v>
      </c>
      <c r="H2251" s="59" t="s">
        <v>3376</v>
      </c>
      <c r="I2251" s="59" t="s">
        <v>2598</v>
      </c>
      <c r="J2251" s="59" t="s">
        <v>77</v>
      </c>
      <c r="K2251" s="59" t="s">
        <v>4388</v>
      </c>
      <c r="L2251" s="59" t="s">
        <v>4389</v>
      </c>
      <c r="M2251" s="59" t="s">
        <v>4390</v>
      </c>
      <c r="N2251" s="59" t="s">
        <v>22</v>
      </c>
      <c r="O2251" s="60">
        <v>964983</v>
      </c>
      <c r="P2251" s="61">
        <v>35800869.299999997</v>
      </c>
      <c r="Q2251" s="62">
        <f t="shared" si="44"/>
        <v>1.047E-3</v>
      </c>
      <c r="R2251" s="62">
        <f t="shared" si="45"/>
        <v>3.9090000000000001E-3</v>
      </c>
    </row>
    <row r="2252" spans="1:18" outlineLevel="4">
      <c r="A2252" s="59">
        <v>2251</v>
      </c>
      <c r="B2252" s="59">
        <v>5</v>
      </c>
      <c r="C2252" s="59" t="s">
        <v>3677</v>
      </c>
      <c r="D2252" s="59" t="s">
        <v>4391</v>
      </c>
      <c r="E2252" s="59" t="s">
        <v>2087</v>
      </c>
      <c r="F2252" s="59" t="s">
        <v>3375</v>
      </c>
      <c r="G2252" s="59" t="s">
        <v>24</v>
      </c>
      <c r="H2252" s="59" t="s">
        <v>3376</v>
      </c>
      <c r="I2252" s="59" t="s">
        <v>2598</v>
      </c>
      <c r="J2252" s="59" t="s">
        <v>77</v>
      </c>
      <c r="K2252" s="59" t="s">
        <v>4392</v>
      </c>
      <c r="L2252" s="59" t="s">
        <v>4393</v>
      </c>
      <c r="M2252" s="59"/>
      <c r="N2252" s="59" t="s">
        <v>22</v>
      </c>
      <c r="O2252" s="60">
        <v>862903</v>
      </c>
      <c r="P2252" s="61">
        <v>31728943.309999999</v>
      </c>
      <c r="Q2252" s="62">
        <f t="shared" si="44"/>
        <v>9.2800000000000001E-4</v>
      </c>
      <c r="R2252" s="62">
        <f t="shared" si="45"/>
        <v>3.4640000000000001E-3</v>
      </c>
    </row>
    <row r="2253" spans="1:18" outlineLevel="4">
      <c r="A2253" s="59">
        <v>2252</v>
      </c>
      <c r="B2253" s="59">
        <v>5</v>
      </c>
      <c r="C2253" s="59" t="s">
        <v>3677</v>
      </c>
      <c r="D2253" s="59" t="s">
        <v>4394</v>
      </c>
      <c r="E2253" s="59" t="s">
        <v>2087</v>
      </c>
      <c r="F2253" s="59" t="s">
        <v>3375</v>
      </c>
      <c r="G2253" s="59" t="s">
        <v>24</v>
      </c>
      <c r="H2253" s="59" t="s">
        <v>3376</v>
      </c>
      <c r="I2253" s="59" t="s">
        <v>2598</v>
      </c>
      <c r="J2253" s="59" t="s">
        <v>77</v>
      </c>
      <c r="K2253" s="59" t="s">
        <v>4395</v>
      </c>
      <c r="L2253" s="59" t="s">
        <v>4396</v>
      </c>
      <c r="M2253" s="59"/>
      <c r="N2253" s="59" t="s">
        <v>22</v>
      </c>
      <c r="O2253" s="60">
        <v>1210437</v>
      </c>
      <c r="P2253" s="61">
        <v>29776750.199999999</v>
      </c>
      <c r="Q2253" s="62">
        <f t="shared" si="44"/>
        <v>8.7100000000000003E-4</v>
      </c>
      <c r="R2253" s="62">
        <f t="shared" si="45"/>
        <v>3.251E-3</v>
      </c>
    </row>
    <row r="2254" spans="1:18" outlineLevel="4">
      <c r="A2254" s="59">
        <v>2253</v>
      </c>
      <c r="B2254" s="59">
        <v>5</v>
      </c>
      <c r="C2254" s="59" t="s">
        <v>3677</v>
      </c>
      <c r="D2254" s="59" t="s">
        <v>4397</v>
      </c>
      <c r="E2254" s="59" t="s">
        <v>2087</v>
      </c>
      <c r="F2254" s="59" t="s">
        <v>3375</v>
      </c>
      <c r="G2254" s="59" t="s">
        <v>24</v>
      </c>
      <c r="H2254" s="59" t="s">
        <v>3376</v>
      </c>
      <c r="I2254" s="59" t="s">
        <v>2598</v>
      </c>
      <c r="J2254" s="59" t="s">
        <v>77</v>
      </c>
      <c r="K2254" s="59" t="s">
        <v>4398</v>
      </c>
      <c r="L2254" s="59" t="s">
        <v>4399</v>
      </c>
      <c r="M2254" s="59"/>
      <c r="N2254" s="59" t="s">
        <v>22</v>
      </c>
      <c r="O2254" s="60">
        <v>424619</v>
      </c>
      <c r="P2254" s="61">
        <v>29026954.84</v>
      </c>
      <c r="Q2254" s="62">
        <f t="shared" ref="Q2254:Q2317" si="46">ROUND(P2254/$P$2,6)</f>
        <v>8.4900000000000004E-4</v>
      </c>
      <c r="R2254" s="62">
        <f t="shared" si="45"/>
        <v>3.1689999999999999E-3</v>
      </c>
    </row>
    <row r="2255" spans="1:18" outlineLevel="4">
      <c r="A2255" s="59">
        <v>2254</v>
      </c>
      <c r="B2255" s="59">
        <v>5</v>
      </c>
      <c r="C2255" s="59" t="s">
        <v>3677</v>
      </c>
      <c r="D2255" s="59" t="s">
        <v>4400</v>
      </c>
      <c r="E2255" s="59" t="s">
        <v>2087</v>
      </c>
      <c r="F2255" s="59" t="s">
        <v>3375</v>
      </c>
      <c r="G2255" s="59" t="s">
        <v>24</v>
      </c>
      <c r="H2255" s="59" t="s">
        <v>3376</v>
      </c>
      <c r="I2255" s="59" t="s">
        <v>2598</v>
      </c>
      <c r="J2255" s="59" t="s">
        <v>77</v>
      </c>
      <c r="K2255" s="59" t="s">
        <v>4401</v>
      </c>
      <c r="L2255" s="59" t="s">
        <v>4402</v>
      </c>
      <c r="M2255" s="59" t="s">
        <v>4403</v>
      </c>
      <c r="N2255" s="59" t="s">
        <v>22</v>
      </c>
      <c r="O2255" s="60">
        <v>808403</v>
      </c>
      <c r="P2255" s="61">
        <v>26127584.960000001</v>
      </c>
      <c r="Q2255" s="62">
        <f t="shared" si="46"/>
        <v>7.6400000000000003E-4</v>
      </c>
      <c r="R2255" s="62">
        <f t="shared" si="45"/>
        <v>2.8530000000000001E-3</v>
      </c>
    </row>
    <row r="2256" spans="1:18" outlineLevel="4">
      <c r="A2256" s="59">
        <v>2255</v>
      </c>
      <c r="B2256" s="59">
        <v>5</v>
      </c>
      <c r="C2256" s="59" t="s">
        <v>3677</v>
      </c>
      <c r="D2256" s="59" t="s">
        <v>4404</v>
      </c>
      <c r="E2256" s="59" t="s">
        <v>2087</v>
      </c>
      <c r="F2256" s="59" t="s">
        <v>3375</v>
      </c>
      <c r="G2256" s="59" t="s">
        <v>24</v>
      </c>
      <c r="H2256" s="59" t="s">
        <v>3376</v>
      </c>
      <c r="I2256" s="59" t="s">
        <v>2598</v>
      </c>
      <c r="J2256" s="59" t="s">
        <v>77</v>
      </c>
      <c r="K2256" s="59" t="s">
        <v>4405</v>
      </c>
      <c r="L2256" s="59" t="s">
        <v>4406</v>
      </c>
      <c r="M2256" s="59" t="s">
        <v>655</v>
      </c>
      <c r="N2256" s="59" t="s">
        <v>22</v>
      </c>
      <c r="O2256" s="60">
        <v>167613</v>
      </c>
      <c r="P2256" s="61">
        <v>25686692.25</v>
      </c>
      <c r="Q2256" s="62">
        <f t="shared" si="46"/>
        <v>7.5199999999999996E-4</v>
      </c>
      <c r="R2256" s="62">
        <f t="shared" si="45"/>
        <v>2.8050000000000002E-3</v>
      </c>
    </row>
    <row r="2257" spans="1:18" outlineLevel="4">
      <c r="A2257" s="59">
        <v>2256</v>
      </c>
      <c r="B2257" s="59">
        <v>5</v>
      </c>
      <c r="C2257" s="59" t="s">
        <v>3677</v>
      </c>
      <c r="D2257" s="59" t="s">
        <v>4407</v>
      </c>
      <c r="E2257" s="59" t="s">
        <v>2087</v>
      </c>
      <c r="F2257" s="59" t="s">
        <v>3375</v>
      </c>
      <c r="G2257" s="59" t="s">
        <v>24</v>
      </c>
      <c r="H2257" s="59" t="s">
        <v>3376</v>
      </c>
      <c r="I2257" s="59" t="s">
        <v>2598</v>
      </c>
      <c r="J2257" s="59" t="s">
        <v>77</v>
      </c>
      <c r="K2257" s="59" t="s">
        <v>4408</v>
      </c>
      <c r="L2257" s="59" t="s">
        <v>4409</v>
      </c>
      <c r="M2257" s="59"/>
      <c r="N2257" s="59" t="s">
        <v>22</v>
      </c>
      <c r="O2257" s="60">
        <v>1555987</v>
      </c>
      <c r="P2257" s="61">
        <v>23293125.390000001</v>
      </c>
      <c r="Q2257" s="62">
        <f t="shared" si="46"/>
        <v>6.8199999999999999E-4</v>
      </c>
      <c r="R2257" s="62">
        <f t="shared" si="45"/>
        <v>2.5430000000000001E-3</v>
      </c>
    </row>
    <row r="2258" spans="1:18" outlineLevel="4">
      <c r="A2258" s="59">
        <v>2257</v>
      </c>
      <c r="B2258" s="59">
        <v>5</v>
      </c>
      <c r="C2258" s="59" t="s">
        <v>3677</v>
      </c>
      <c r="D2258" s="59" t="s">
        <v>4410</v>
      </c>
      <c r="E2258" s="59" t="s">
        <v>2087</v>
      </c>
      <c r="F2258" s="59" t="s">
        <v>3375</v>
      </c>
      <c r="G2258" s="59" t="s">
        <v>24</v>
      </c>
      <c r="H2258" s="59" t="s">
        <v>3376</v>
      </c>
      <c r="I2258" s="59" t="s">
        <v>2598</v>
      </c>
      <c r="J2258" s="59" t="s">
        <v>77</v>
      </c>
      <c r="K2258" s="59" t="s">
        <v>4411</v>
      </c>
      <c r="L2258" s="59" t="s">
        <v>4412</v>
      </c>
      <c r="M2258" s="59"/>
      <c r="N2258" s="59" t="s">
        <v>22</v>
      </c>
      <c r="O2258" s="60">
        <v>2048867</v>
      </c>
      <c r="P2258" s="61">
        <v>23213663.109999999</v>
      </c>
      <c r="Q2258" s="62">
        <f t="shared" si="46"/>
        <v>6.7900000000000002E-4</v>
      </c>
      <c r="R2258" s="62">
        <f t="shared" si="45"/>
        <v>2.5349999999999999E-3</v>
      </c>
    </row>
    <row r="2259" spans="1:18" outlineLevel="4">
      <c r="A2259" s="59">
        <v>2258</v>
      </c>
      <c r="B2259" s="59">
        <v>5</v>
      </c>
      <c r="C2259" s="59" t="s">
        <v>3677</v>
      </c>
      <c r="D2259" s="59" t="s">
        <v>4413</v>
      </c>
      <c r="E2259" s="59" t="s">
        <v>2087</v>
      </c>
      <c r="F2259" s="59" t="s">
        <v>3375</v>
      </c>
      <c r="G2259" s="59" t="s">
        <v>24</v>
      </c>
      <c r="H2259" s="59" t="s">
        <v>3376</v>
      </c>
      <c r="I2259" s="59" t="s">
        <v>2598</v>
      </c>
      <c r="J2259" s="59" t="s">
        <v>77</v>
      </c>
      <c r="K2259" s="59" t="s">
        <v>4414</v>
      </c>
      <c r="L2259" s="59" t="s">
        <v>4415</v>
      </c>
      <c r="M2259" s="59"/>
      <c r="N2259" s="59" t="s">
        <v>22</v>
      </c>
      <c r="O2259" s="60">
        <v>4233739</v>
      </c>
      <c r="P2259" s="61">
        <v>20914670.66</v>
      </c>
      <c r="Q2259" s="62">
        <f t="shared" si="46"/>
        <v>6.1200000000000002E-4</v>
      </c>
      <c r="R2259" s="62">
        <f t="shared" si="45"/>
        <v>2.284E-3</v>
      </c>
    </row>
    <row r="2260" spans="1:18" outlineLevel="4">
      <c r="A2260" s="59">
        <v>2259</v>
      </c>
      <c r="B2260" s="59">
        <v>5</v>
      </c>
      <c r="C2260" s="59" t="s">
        <v>3677</v>
      </c>
      <c r="D2260" s="59" t="s">
        <v>4416</v>
      </c>
      <c r="E2260" s="59" t="s">
        <v>2087</v>
      </c>
      <c r="F2260" s="59" t="s">
        <v>3375</v>
      </c>
      <c r="G2260" s="59" t="s">
        <v>24</v>
      </c>
      <c r="H2260" s="59" t="s">
        <v>3376</v>
      </c>
      <c r="I2260" s="59" t="s">
        <v>2598</v>
      </c>
      <c r="J2260" s="59" t="s">
        <v>77</v>
      </c>
      <c r="K2260" s="59" t="s">
        <v>4417</v>
      </c>
      <c r="L2260" s="59" t="s">
        <v>4418</v>
      </c>
      <c r="M2260" s="59"/>
      <c r="N2260" s="59" t="s">
        <v>22</v>
      </c>
      <c r="O2260" s="60">
        <v>413099</v>
      </c>
      <c r="P2260" s="61">
        <v>20683866.93</v>
      </c>
      <c r="Q2260" s="62">
        <f t="shared" si="46"/>
        <v>6.0499999999999996E-4</v>
      </c>
      <c r="R2260" s="62">
        <f t="shared" si="45"/>
        <v>2.258E-3</v>
      </c>
    </row>
    <row r="2261" spans="1:18" outlineLevel="4">
      <c r="A2261" s="59">
        <v>2260</v>
      </c>
      <c r="B2261" s="59">
        <v>5</v>
      </c>
      <c r="C2261" s="59" t="s">
        <v>3677</v>
      </c>
      <c r="D2261" s="59" t="s">
        <v>4419</v>
      </c>
      <c r="E2261" s="59" t="s">
        <v>2087</v>
      </c>
      <c r="F2261" s="59" t="s">
        <v>3375</v>
      </c>
      <c r="G2261" s="59" t="s">
        <v>24</v>
      </c>
      <c r="H2261" s="59" t="s">
        <v>3376</v>
      </c>
      <c r="I2261" s="59" t="s">
        <v>2598</v>
      </c>
      <c r="J2261" s="59" t="s">
        <v>77</v>
      </c>
      <c r="K2261" s="59" t="s">
        <v>4420</v>
      </c>
      <c r="L2261" s="59" t="s">
        <v>4421</v>
      </c>
      <c r="M2261" s="59"/>
      <c r="N2261" s="59" t="s">
        <v>22</v>
      </c>
      <c r="O2261" s="60">
        <v>751939</v>
      </c>
      <c r="P2261" s="61">
        <v>20309872.390000001</v>
      </c>
      <c r="Q2261" s="62">
        <f t="shared" si="46"/>
        <v>5.9400000000000002E-4</v>
      </c>
      <c r="R2261" s="62">
        <f t="shared" si="45"/>
        <v>2.2179999999999999E-3</v>
      </c>
    </row>
    <row r="2262" spans="1:18" outlineLevel="4">
      <c r="A2262" s="59">
        <v>2261</v>
      </c>
      <c r="B2262" s="59">
        <v>5</v>
      </c>
      <c r="C2262" s="59" t="s">
        <v>3677</v>
      </c>
      <c r="D2262" s="59" t="s">
        <v>4422</v>
      </c>
      <c r="E2262" s="59" t="s">
        <v>2087</v>
      </c>
      <c r="F2262" s="59" t="s">
        <v>3375</v>
      </c>
      <c r="G2262" s="59" t="s">
        <v>24</v>
      </c>
      <c r="H2262" s="59" t="s">
        <v>3376</v>
      </c>
      <c r="I2262" s="59" t="s">
        <v>2598</v>
      </c>
      <c r="J2262" s="59" t="s">
        <v>77</v>
      </c>
      <c r="K2262" s="59" t="s">
        <v>4423</v>
      </c>
      <c r="L2262" s="59" t="s">
        <v>4424</v>
      </c>
      <c r="M2262" s="59"/>
      <c r="N2262" s="59" t="s">
        <v>22</v>
      </c>
      <c r="O2262" s="60">
        <v>1044522</v>
      </c>
      <c r="P2262" s="61">
        <v>20054822.399999999</v>
      </c>
      <c r="Q2262" s="62">
        <f t="shared" si="46"/>
        <v>5.8699999999999996E-4</v>
      </c>
      <c r="R2262" s="62">
        <f t="shared" si="45"/>
        <v>2.1900000000000001E-3</v>
      </c>
    </row>
    <row r="2263" spans="1:18" outlineLevel="4">
      <c r="A2263" s="59">
        <v>2262</v>
      </c>
      <c r="B2263" s="59">
        <v>5</v>
      </c>
      <c r="C2263" s="59" t="s">
        <v>3677</v>
      </c>
      <c r="D2263" s="59" t="s">
        <v>4425</v>
      </c>
      <c r="E2263" s="59" t="s">
        <v>2087</v>
      </c>
      <c r="F2263" s="59" t="s">
        <v>3375</v>
      </c>
      <c r="G2263" s="59" t="s">
        <v>24</v>
      </c>
      <c r="H2263" s="59" t="s">
        <v>3376</v>
      </c>
      <c r="I2263" s="59" t="s">
        <v>2598</v>
      </c>
      <c r="J2263" s="59" t="s">
        <v>77</v>
      </c>
      <c r="K2263" s="59" t="s">
        <v>4426</v>
      </c>
      <c r="L2263" s="59" t="s">
        <v>4427</v>
      </c>
      <c r="M2263" s="59"/>
      <c r="N2263" s="59" t="s">
        <v>22</v>
      </c>
      <c r="O2263" s="60">
        <v>1010241</v>
      </c>
      <c r="P2263" s="61">
        <v>19437036.84</v>
      </c>
      <c r="Q2263" s="62">
        <f t="shared" si="46"/>
        <v>5.6899999999999995E-4</v>
      </c>
      <c r="R2263" s="62">
        <f t="shared" si="45"/>
        <v>2.1220000000000002E-3</v>
      </c>
    </row>
    <row r="2264" spans="1:18" outlineLevel="4">
      <c r="A2264" s="59">
        <v>2263</v>
      </c>
      <c r="B2264" s="59">
        <v>5</v>
      </c>
      <c r="C2264" s="59" t="s">
        <v>3677</v>
      </c>
      <c r="D2264" s="59" t="s">
        <v>4428</v>
      </c>
      <c r="E2264" s="59" t="s">
        <v>2087</v>
      </c>
      <c r="F2264" s="59" t="s">
        <v>3375</v>
      </c>
      <c r="G2264" s="59" t="s">
        <v>24</v>
      </c>
      <c r="H2264" s="59" t="s">
        <v>3376</v>
      </c>
      <c r="I2264" s="59" t="s">
        <v>2598</v>
      </c>
      <c r="J2264" s="59" t="s">
        <v>77</v>
      </c>
      <c r="K2264" s="59" t="s">
        <v>4429</v>
      </c>
      <c r="L2264" s="59" t="s">
        <v>4430</v>
      </c>
      <c r="M2264" s="59"/>
      <c r="N2264" s="59" t="s">
        <v>22</v>
      </c>
      <c r="O2264" s="60">
        <v>1194335</v>
      </c>
      <c r="P2264" s="61">
        <v>15992145.65</v>
      </c>
      <c r="Q2264" s="62">
        <f t="shared" si="46"/>
        <v>4.6799999999999999E-4</v>
      </c>
      <c r="R2264" s="62">
        <f t="shared" si="45"/>
        <v>1.7459999999999999E-3</v>
      </c>
    </row>
    <row r="2265" spans="1:18" outlineLevel="4">
      <c r="A2265" s="59">
        <v>2264</v>
      </c>
      <c r="B2265" s="59">
        <v>5</v>
      </c>
      <c r="C2265" s="59" t="s">
        <v>3677</v>
      </c>
      <c r="D2265" s="59" t="s">
        <v>4431</v>
      </c>
      <c r="E2265" s="59" t="s">
        <v>2087</v>
      </c>
      <c r="F2265" s="59" t="s">
        <v>3375</v>
      </c>
      <c r="G2265" s="59" t="s">
        <v>24</v>
      </c>
      <c r="H2265" s="59" t="s">
        <v>3376</v>
      </c>
      <c r="I2265" s="59" t="s">
        <v>2598</v>
      </c>
      <c r="J2265" s="59" t="s">
        <v>77</v>
      </c>
      <c r="K2265" s="59" t="s">
        <v>4432</v>
      </c>
      <c r="L2265" s="59" t="s">
        <v>4433</v>
      </c>
      <c r="M2265" s="59"/>
      <c r="N2265" s="59" t="s">
        <v>22</v>
      </c>
      <c r="O2265" s="60">
        <v>440135</v>
      </c>
      <c r="P2265" s="61">
        <v>15202262.9</v>
      </c>
      <c r="Q2265" s="62">
        <f t="shared" si="46"/>
        <v>4.4499999999999997E-4</v>
      </c>
      <c r="R2265" s="62">
        <f t="shared" si="45"/>
        <v>1.66E-3</v>
      </c>
    </row>
    <row r="2266" spans="1:18" outlineLevel="4">
      <c r="A2266" s="59">
        <v>2265</v>
      </c>
      <c r="B2266" s="59">
        <v>5</v>
      </c>
      <c r="C2266" s="59" t="s">
        <v>3677</v>
      </c>
      <c r="D2266" s="59" t="s">
        <v>4434</v>
      </c>
      <c r="E2266" s="59" t="s">
        <v>2087</v>
      </c>
      <c r="F2266" s="59" t="s">
        <v>3375</v>
      </c>
      <c r="G2266" s="59" t="s">
        <v>24</v>
      </c>
      <c r="H2266" s="59" t="s">
        <v>3376</v>
      </c>
      <c r="I2266" s="59" t="s">
        <v>2598</v>
      </c>
      <c r="J2266" s="59" t="s">
        <v>77</v>
      </c>
      <c r="K2266" s="59" t="s">
        <v>4435</v>
      </c>
      <c r="L2266" s="59" t="s">
        <v>4436</v>
      </c>
      <c r="M2266" s="59"/>
      <c r="N2266" s="59" t="s">
        <v>22</v>
      </c>
      <c r="O2266" s="60">
        <v>416234</v>
      </c>
      <c r="P2266" s="61">
        <v>14996911.02</v>
      </c>
      <c r="Q2266" s="62">
        <f t="shared" si="46"/>
        <v>4.3899999999999999E-4</v>
      </c>
      <c r="R2266" s="62">
        <f t="shared" si="45"/>
        <v>1.637E-3</v>
      </c>
    </row>
    <row r="2267" spans="1:18" outlineLevel="4">
      <c r="A2267" s="59">
        <v>2266</v>
      </c>
      <c r="B2267" s="59">
        <v>5</v>
      </c>
      <c r="C2267" s="59" t="s">
        <v>3677</v>
      </c>
      <c r="D2267" s="59" t="s">
        <v>4437</v>
      </c>
      <c r="E2267" s="59" t="s">
        <v>2087</v>
      </c>
      <c r="F2267" s="59" t="s">
        <v>3375</v>
      </c>
      <c r="G2267" s="59" t="s">
        <v>24</v>
      </c>
      <c r="H2267" s="59" t="s">
        <v>3376</v>
      </c>
      <c r="I2267" s="59" t="s">
        <v>2598</v>
      </c>
      <c r="J2267" s="59" t="s">
        <v>77</v>
      </c>
      <c r="K2267" s="59" t="s">
        <v>4438</v>
      </c>
      <c r="L2267" s="59" t="s">
        <v>4439</v>
      </c>
      <c r="M2267" s="59"/>
      <c r="N2267" s="59" t="s">
        <v>22</v>
      </c>
      <c r="O2267" s="60">
        <v>461086</v>
      </c>
      <c r="P2267" s="61">
        <v>14058512.140000001</v>
      </c>
      <c r="Q2267" s="62">
        <f t="shared" si="46"/>
        <v>4.1100000000000002E-4</v>
      </c>
      <c r="R2267" s="62">
        <f t="shared" si="45"/>
        <v>1.5349999999999999E-3</v>
      </c>
    </row>
    <row r="2268" spans="1:18" outlineLevel="4">
      <c r="A2268" s="59">
        <v>2267</v>
      </c>
      <c r="B2268" s="59">
        <v>5</v>
      </c>
      <c r="C2268" s="59" t="s">
        <v>3677</v>
      </c>
      <c r="D2268" s="59" t="s">
        <v>4440</v>
      </c>
      <c r="E2268" s="59" t="s">
        <v>2087</v>
      </c>
      <c r="F2268" s="59" t="s">
        <v>3375</v>
      </c>
      <c r="G2268" s="59" t="s">
        <v>24</v>
      </c>
      <c r="H2268" s="59" t="s">
        <v>3376</v>
      </c>
      <c r="I2268" s="59" t="s">
        <v>2598</v>
      </c>
      <c r="J2268" s="59" t="s">
        <v>77</v>
      </c>
      <c r="K2268" s="59" t="s">
        <v>4441</v>
      </c>
      <c r="L2268" s="59" t="s">
        <v>4442</v>
      </c>
      <c r="M2268" s="59" t="s">
        <v>4443</v>
      </c>
      <c r="N2268" s="59" t="s">
        <v>22</v>
      </c>
      <c r="O2268" s="60">
        <v>709002</v>
      </c>
      <c r="P2268" s="61">
        <v>13478128.02</v>
      </c>
      <c r="Q2268" s="62">
        <f t="shared" si="46"/>
        <v>3.9399999999999998E-4</v>
      </c>
      <c r="R2268" s="62">
        <f t="shared" si="45"/>
        <v>1.472E-3</v>
      </c>
    </row>
    <row r="2269" spans="1:18" outlineLevel="4">
      <c r="A2269" s="59">
        <v>2268</v>
      </c>
      <c r="B2269" s="59">
        <v>5</v>
      </c>
      <c r="C2269" s="59" t="s">
        <v>3677</v>
      </c>
      <c r="D2269" s="59" t="s">
        <v>4444</v>
      </c>
      <c r="E2269" s="59" t="s">
        <v>2087</v>
      </c>
      <c r="F2269" s="59" t="s">
        <v>3375</v>
      </c>
      <c r="G2269" s="59" t="s">
        <v>24</v>
      </c>
      <c r="H2269" s="59" t="s">
        <v>3376</v>
      </c>
      <c r="I2269" s="59" t="s">
        <v>2598</v>
      </c>
      <c r="J2269" s="59" t="s">
        <v>77</v>
      </c>
      <c r="K2269" s="59" t="s">
        <v>4445</v>
      </c>
      <c r="L2269" s="59" t="s">
        <v>4446</v>
      </c>
      <c r="M2269" s="59"/>
      <c r="N2269" s="59" t="s">
        <v>22</v>
      </c>
      <c r="O2269" s="60">
        <v>181295</v>
      </c>
      <c r="P2269" s="61">
        <v>12968031.35</v>
      </c>
      <c r="Q2269" s="62">
        <f t="shared" si="46"/>
        <v>3.79E-4</v>
      </c>
      <c r="R2269" s="62">
        <f t="shared" si="45"/>
        <v>1.4159999999999999E-3</v>
      </c>
    </row>
    <row r="2270" spans="1:18" outlineLevel="4">
      <c r="A2270" s="59">
        <v>2269</v>
      </c>
      <c r="B2270" s="59">
        <v>5</v>
      </c>
      <c r="C2270" s="59" t="s">
        <v>3677</v>
      </c>
      <c r="D2270" s="59" t="s">
        <v>4447</v>
      </c>
      <c r="E2270" s="59" t="s">
        <v>2087</v>
      </c>
      <c r="F2270" s="59" t="s">
        <v>3375</v>
      </c>
      <c r="G2270" s="59" t="s">
        <v>24</v>
      </c>
      <c r="H2270" s="59" t="s">
        <v>3376</v>
      </c>
      <c r="I2270" s="59" t="s">
        <v>2598</v>
      </c>
      <c r="J2270" s="59" t="s">
        <v>77</v>
      </c>
      <c r="K2270" s="59" t="s">
        <v>4448</v>
      </c>
      <c r="L2270" s="59" t="s">
        <v>4449</v>
      </c>
      <c r="M2270" s="59"/>
      <c r="N2270" s="59" t="s">
        <v>22</v>
      </c>
      <c r="O2270" s="60">
        <v>108230</v>
      </c>
      <c r="P2270" s="61">
        <v>12712695.800000001</v>
      </c>
      <c r="Q2270" s="62">
        <f t="shared" si="46"/>
        <v>3.7199999999999999E-4</v>
      </c>
      <c r="R2270" s="62">
        <f t="shared" si="45"/>
        <v>1.3879999999999999E-3</v>
      </c>
    </row>
    <row r="2271" spans="1:18" outlineLevel="4">
      <c r="A2271" s="59">
        <v>2270</v>
      </c>
      <c r="B2271" s="59">
        <v>5</v>
      </c>
      <c r="C2271" s="59" t="s">
        <v>3677</v>
      </c>
      <c r="D2271" s="59" t="s">
        <v>4450</v>
      </c>
      <c r="E2271" s="59" t="s">
        <v>2087</v>
      </c>
      <c r="F2271" s="59" t="s">
        <v>3375</v>
      </c>
      <c r="G2271" s="59" t="s">
        <v>24</v>
      </c>
      <c r="H2271" s="59" t="s">
        <v>3376</v>
      </c>
      <c r="I2271" s="59" t="s">
        <v>2598</v>
      </c>
      <c r="J2271" s="59" t="s">
        <v>77</v>
      </c>
      <c r="K2271" s="59" t="s">
        <v>4451</v>
      </c>
      <c r="L2271" s="59" t="s">
        <v>4452</v>
      </c>
      <c r="M2271" s="59"/>
      <c r="N2271" s="59" t="s">
        <v>22</v>
      </c>
      <c r="O2271" s="60">
        <v>1899497</v>
      </c>
      <c r="P2271" s="61">
        <v>12688639.960000001</v>
      </c>
      <c r="Q2271" s="62">
        <f t="shared" si="46"/>
        <v>3.7100000000000002E-4</v>
      </c>
      <c r="R2271" s="62">
        <f t="shared" si="45"/>
        <v>1.3849999999999999E-3</v>
      </c>
    </row>
    <row r="2272" spans="1:18" outlineLevel="4">
      <c r="A2272" s="59">
        <v>2271</v>
      </c>
      <c r="B2272" s="59">
        <v>5</v>
      </c>
      <c r="C2272" s="59" t="s">
        <v>3677</v>
      </c>
      <c r="D2272" s="59" t="s">
        <v>4453</v>
      </c>
      <c r="E2272" s="59" t="s">
        <v>2087</v>
      </c>
      <c r="F2272" s="59" t="s">
        <v>3375</v>
      </c>
      <c r="G2272" s="59" t="s">
        <v>24</v>
      </c>
      <c r="H2272" s="59" t="s">
        <v>3376</v>
      </c>
      <c r="I2272" s="59" t="s">
        <v>2598</v>
      </c>
      <c r="J2272" s="59" t="s">
        <v>77</v>
      </c>
      <c r="K2272" s="59" t="s">
        <v>4454</v>
      </c>
      <c r="L2272" s="59" t="s">
        <v>4455</v>
      </c>
      <c r="M2272" s="59" t="s">
        <v>4456</v>
      </c>
      <c r="N2272" s="59" t="s">
        <v>22</v>
      </c>
      <c r="O2272" s="60">
        <v>2959714</v>
      </c>
      <c r="P2272" s="61">
        <v>11750064.58</v>
      </c>
      <c r="Q2272" s="62">
        <f t="shared" si="46"/>
        <v>3.4400000000000001E-4</v>
      </c>
      <c r="R2272" s="62">
        <f t="shared" si="45"/>
        <v>1.2830000000000001E-3</v>
      </c>
    </row>
    <row r="2273" spans="1:18" outlineLevel="4">
      <c r="A2273" s="59">
        <v>2272</v>
      </c>
      <c r="B2273" s="59">
        <v>5</v>
      </c>
      <c r="C2273" s="59" t="s">
        <v>3677</v>
      </c>
      <c r="D2273" s="59" t="s">
        <v>4457</v>
      </c>
      <c r="E2273" s="59" t="s">
        <v>2087</v>
      </c>
      <c r="F2273" s="59" t="s">
        <v>3375</v>
      </c>
      <c r="G2273" s="59" t="s">
        <v>24</v>
      </c>
      <c r="H2273" s="59" t="s">
        <v>3376</v>
      </c>
      <c r="I2273" s="59" t="s">
        <v>2598</v>
      </c>
      <c r="J2273" s="59" t="s">
        <v>77</v>
      </c>
      <c r="K2273" s="59" t="s">
        <v>4458</v>
      </c>
      <c r="L2273" s="59" t="s">
        <v>4459</v>
      </c>
      <c r="M2273" s="59"/>
      <c r="N2273" s="59" t="s">
        <v>22</v>
      </c>
      <c r="O2273" s="60">
        <v>460231</v>
      </c>
      <c r="P2273" s="61">
        <v>10387413.67</v>
      </c>
      <c r="Q2273" s="62">
        <f t="shared" si="46"/>
        <v>3.0400000000000002E-4</v>
      </c>
      <c r="R2273" s="62">
        <f t="shared" si="45"/>
        <v>1.134E-3</v>
      </c>
    </row>
    <row r="2274" spans="1:18" outlineLevel="4">
      <c r="A2274" s="59">
        <v>2273</v>
      </c>
      <c r="B2274" s="59">
        <v>5</v>
      </c>
      <c r="C2274" s="59" t="s">
        <v>3677</v>
      </c>
      <c r="D2274" s="59" t="s">
        <v>4460</v>
      </c>
      <c r="E2274" s="59" t="s">
        <v>2087</v>
      </c>
      <c r="F2274" s="59" t="s">
        <v>3375</v>
      </c>
      <c r="G2274" s="59" t="s">
        <v>24</v>
      </c>
      <c r="H2274" s="59" t="s">
        <v>3376</v>
      </c>
      <c r="I2274" s="59" t="s">
        <v>2598</v>
      </c>
      <c r="J2274" s="59" t="s">
        <v>77</v>
      </c>
      <c r="K2274" s="59" t="s">
        <v>4461</v>
      </c>
      <c r="L2274" s="59" t="s">
        <v>4462</v>
      </c>
      <c r="M2274" s="59"/>
      <c r="N2274" s="59" t="s">
        <v>22</v>
      </c>
      <c r="O2274" s="60">
        <v>950590</v>
      </c>
      <c r="P2274" s="61">
        <v>10361431</v>
      </c>
      <c r="Q2274" s="62">
        <f t="shared" si="46"/>
        <v>3.0299999999999999E-4</v>
      </c>
      <c r="R2274" s="62">
        <f t="shared" si="45"/>
        <v>1.1310000000000001E-3</v>
      </c>
    </row>
    <row r="2275" spans="1:18" outlineLevel="4">
      <c r="A2275" s="59">
        <v>2274</v>
      </c>
      <c r="B2275" s="59">
        <v>5</v>
      </c>
      <c r="C2275" s="59" t="s">
        <v>3677</v>
      </c>
      <c r="D2275" s="59" t="s">
        <v>4463</v>
      </c>
      <c r="E2275" s="59" t="s">
        <v>2087</v>
      </c>
      <c r="F2275" s="59" t="s">
        <v>3375</v>
      </c>
      <c r="G2275" s="59" t="s">
        <v>24</v>
      </c>
      <c r="H2275" s="59" t="s">
        <v>3376</v>
      </c>
      <c r="I2275" s="59" t="s">
        <v>2598</v>
      </c>
      <c r="J2275" s="59" t="s">
        <v>77</v>
      </c>
      <c r="K2275" s="59" t="s">
        <v>4464</v>
      </c>
      <c r="L2275" s="59" t="s">
        <v>4465</v>
      </c>
      <c r="M2275" s="59"/>
      <c r="N2275" s="59" t="s">
        <v>22</v>
      </c>
      <c r="O2275" s="60">
        <v>59558</v>
      </c>
      <c r="P2275" s="61">
        <v>10039096.48</v>
      </c>
      <c r="Q2275" s="62">
        <f t="shared" si="46"/>
        <v>2.9399999999999999E-4</v>
      </c>
      <c r="R2275" s="62">
        <f t="shared" si="45"/>
        <v>1.096E-3</v>
      </c>
    </row>
    <row r="2276" spans="1:18" outlineLevel="4">
      <c r="A2276" s="59">
        <v>2275</v>
      </c>
      <c r="B2276" s="59">
        <v>5</v>
      </c>
      <c r="C2276" s="59" t="s">
        <v>3677</v>
      </c>
      <c r="D2276" s="59" t="s">
        <v>4466</v>
      </c>
      <c r="E2276" s="59" t="s">
        <v>2087</v>
      </c>
      <c r="F2276" s="59" t="s">
        <v>3375</v>
      </c>
      <c r="G2276" s="59" t="s">
        <v>24</v>
      </c>
      <c r="H2276" s="59" t="s">
        <v>3376</v>
      </c>
      <c r="I2276" s="59" t="s">
        <v>2598</v>
      </c>
      <c r="J2276" s="59" t="s">
        <v>77</v>
      </c>
      <c r="K2276" s="59" t="s">
        <v>4467</v>
      </c>
      <c r="L2276" s="59" t="s">
        <v>4468</v>
      </c>
      <c r="M2276" s="59"/>
      <c r="N2276" s="59" t="s">
        <v>22</v>
      </c>
      <c r="O2276" s="60">
        <v>703765</v>
      </c>
      <c r="P2276" s="61">
        <v>9641580.5</v>
      </c>
      <c r="Q2276" s="62">
        <f t="shared" si="46"/>
        <v>2.8200000000000002E-4</v>
      </c>
      <c r="R2276" s="62">
        <f t="shared" si="45"/>
        <v>1.0529999999999999E-3</v>
      </c>
    </row>
    <row r="2277" spans="1:18" outlineLevel="4">
      <c r="A2277" s="59">
        <v>2276</v>
      </c>
      <c r="B2277" s="59">
        <v>5</v>
      </c>
      <c r="C2277" s="59" t="s">
        <v>3677</v>
      </c>
      <c r="D2277" s="59" t="s">
        <v>4469</v>
      </c>
      <c r="E2277" s="59" t="s">
        <v>2087</v>
      </c>
      <c r="F2277" s="59" t="s">
        <v>3375</v>
      </c>
      <c r="G2277" s="59" t="s">
        <v>24</v>
      </c>
      <c r="H2277" s="59" t="s">
        <v>3376</v>
      </c>
      <c r="I2277" s="59" t="s">
        <v>2598</v>
      </c>
      <c r="J2277" s="59" t="s">
        <v>77</v>
      </c>
      <c r="K2277" s="59" t="s">
        <v>4470</v>
      </c>
      <c r="L2277" s="59" t="s">
        <v>4471</v>
      </c>
      <c r="M2277" s="59"/>
      <c r="N2277" s="59" t="s">
        <v>22</v>
      </c>
      <c r="O2277" s="60">
        <v>2278236</v>
      </c>
      <c r="P2277" s="61">
        <v>9568591.1999999993</v>
      </c>
      <c r="Q2277" s="62">
        <f t="shared" si="46"/>
        <v>2.7999999999999998E-4</v>
      </c>
      <c r="R2277" s="62">
        <f t="shared" si="45"/>
        <v>1.0449999999999999E-3</v>
      </c>
    </row>
    <row r="2278" spans="1:18" outlineLevel="4">
      <c r="A2278" s="59">
        <v>2277</v>
      </c>
      <c r="B2278" s="59">
        <v>5</v>
      </c>
      <c r="C2278" s="59" t="s">
        <v>3677</v>
      </c>
      <c r="D2278" s="59" t="s">
        <v>4472</v>
      </c>
      <c r="E2278" s="59" t="s">
        <v>2087</v>
      </c>
      <c r="F2278" s="59" t="s">
        <v>3375</v>
      </c>
      <c r="G2278" s="59" t="s">
        <v>24</v>
      </c>
      <c r="H2278" s="59" t="s">
        <v>3376</v>
      </c>
      <c r="I2278" s="59" t="s">
        <v>2598</v>
      </c>
      <c r="J2278" s="59" t="s">
        <v>77</v>
      </c>
      <c r="K2278" s="59" t="s">
        <v>4473</v>
      </c>
      <c r="L2278" s="59" t="s">
        <v>4474</v>
      </c>
      <c r="M2278" s="59"/>
      <c r="N2278" s="59" t="s">
        <v>22</v>
      </c>
      <c r="O2278" s="60">
        <v>31252</v>
      </c>
      <c r="P2278" s="61">
        <v>9059329.7599999998</v>
      </c>
      <c r="Q2278" s="62">
        <f t="shared" si="46"/>
        <v>2.6499999999999999E-4</v>
      </c>
      <c r="R2278" s="62">
        <f t="shared" si="45"/>
        <v>9.8900000000000008E-4</v>
      </c>
    </row>
    <row r="2279" spans="1:18" outlineLevel="4">
      <c r="A2279" s="59">
        <v>2278</v>
      </c>
      <c r="B2279" s="59">
        <v>5</v>
      </c>
      <c r="C2279" s="59" t="s">
        <v>3677</v>
      </c>
      <c r="D2279" s="59" t="s">
        <v>4475</v>
      </c>
      <c r="E2279" s="59" t="s">
        <v>2087</v>
      </c>
      <c r="F2279" s="59" t="s">
        <v>3375</v>
      </c>
      <c r="G2279" s="59" t="s">
        <v>24</v>
      </c>
      <c r="H2279" s="59" t="s">
        <v>3376</v>
      </c>
      <c r="I2279" s="59" t="s">
        <v>2598</v>
      </c>
      <c r="J2279" s="59" t="s">
        <v>77</v>
      </c>
      <c r="K2279" s="59" t="s">
        <v>4476</v>
      </c>
      <c r="L2279" s="59" t="s">
        <v>4477</v>
      </c>
      <c r="M2279" s="59"/>
      <c r="N2279" s="59" t="s">
        <v>22</v>
      </c>
      <c r="O2279" s="60">
        <v>147549</v>
      </c>
      <c r="P2279" s="61">
        <v>8785067.4600000009</v>
      </c>
      <c r="Q2279" s="62">
        <f t="shared" si="46"/>
        <v>2.5700000000000001E-4</v>
      </c>
      <c r="R2279" s="62">
        <f t="shared" si="45"/>
        <v>9.59E-4</v>
      </c>
    </row>
    <row r="2280" spans="1:18" outlineLevel="4">
      <c r="A2280" s="59">
        <v>2279</v>
      </c>
      <c r="B2280" s="59">
        <v>5</v>
      </c>
      <c r="C2280" s="59" t="s">
        <v>3677</v>
      </c>
      <c r="D2280" s="59" t="s">
        <v>4478</v>
      </c>
      <c r="E2280" s="59" t="s">
        <v>2087</v>
      </c>
      <c r="F2280" s="59" t="s">
        <v>3375</v>
      </c>
      <c r="G2280" s="59" t="s">
        <v>24</v>
      </c>
      <c r="H2280" s="59" t="s">
        <v>3376</v>
      </c>
      <c r="I2280" s="59" t="s">
        <v>2598</v>
      </c>
      <c r="J2280" s="59" t="s">
        <v>77</v>
      </c>
      <c r="K2280" s="59" t="s">
        <v>4479</v>
      </c>
      <c r="L2280" s="59" t="s">
        <v>4480</v>
      </c>
      <c r="M2280" s="59"/>
      <c r="N2280" s="59" t="s">
        <v>22</v>
      </c>
      <c r="O2280" s="60">
        <v>684988</v>
      </c>
      <c r="P2280" s="61">
        <v>8651398.4399999995</v>
      </c>
      <c r="Q2280" s="62">
        <f t="shared" si="46"/>
        <v>2.5300000000000002E-4</v>
      </c>
      <c r="R2280" s="62">
        <f t="shared" si="45"/>
        <v>9.4499999999999998E-4</v>
      </c>
    </row>
    <row r="2281" spans="1:18" outlineLevel="4">
      <c r="A2281" s="59">
        <v>2280</v>
      </c>
      <c r="B2281" s="59">
        <v>5</v>
      </c>
      <c r="C2281" s="59" t="s">
        <v>3677</v>
      </c>
      <c r="D2281" s="59" t="s">
        <v>4481</v>
      </c>
      <c r="E2281" s="59" t="s">
        <v>2087</v>
      </c>
      <c r="F2281" s="59" t="s">
        <v>3375</v>
      </c>
      <c r="G2281" s="59" t="s">
        <v>24</v>
      </c>
      <c r="H2281" s="59" t="s">
        <v>3376</v>
      </c>
      <c r="I2281" s="59" t="s">
        <v>2598</v>
      </c>
      <c r="J2281" s="59" t="s">
        <v>77</v>
      </c>
      <c r="K2281" s="59" t="s">
        <v>4482</v>
      </c>
      <c r="L2281" s="59" t="s">
        <v>4483</v>
      </c>
      <c r="M2281" s="59" t="s">
        <v>4484</v>
      </c>
      <c r="N2281" s="59" t="s">
        <v>22</v>
      </c>
      <c r="O2281" s="60">
        <v>5297874</v>
      </c>
      <c r="P2281" s="61">
        <v>8397130.2899999991</v>
      </c>
      <c r="Q2281" s="62">
        <f t="shared" si="46"/>
        <v>2.4600000000000002E-4</v>
      </c>
      <c r="R2281" s="62">
        <f t="shared" si="45"/>
        <v>9.1699999999999995E-4</v>
      </c>
    </row>
    <row r="2282" spans="1:18" outlineLevel="4">
      <c r="A2282" s="59">
        <v>2281</v>
      </c>
      <c r="B2282" s="59">
        <v>5</v>
      </c>
      <c r="C2282" s="59" t="s">
        <v>3677</v>
      </c>
      <c r="D2282" s="59" t="s">
        <v>4485</v>
      </c>
      <c r="E2282" s="59" t="s">
        <v>2087</v>
      </c>
      <c r="F2282" s="59" t="s">
        <v>3375</v>
      </c>
      <c r="G2282" s="59" t="s">
        <v>24</v>
      </c>
      <c r="H2282" s="59" t="s">
        <v>3376</v>
      </c>
      <c r="I2282" s="59" t="s">
        <v>2598</v>
      </c>
      <c r="J2282" s="59" t="s">
        <v>77</v>
      </c>
      <c r="K2282" s="59" t="s">
        <v>4486</v>
      </c>
      <c r="L2282" s="59" t="s">
        <v>4487</v>
      </c>
      <c r="M2282" s="59"/>
      <c r="N2282" s="59" t="s">
        <v>22</v>
      </c>
      <c r="O2282" s="60">
        <v>2518101</v>
      </c>
      <c r="P2282" s="61">
        <v>8183828.25</v>
      </c>
      <c r="Q2282" s="62">
        <f t="shared" si="46"/>
        <v>2.3900000000000001E-4</v>
      </c>
      <c r="R2282" s="62">
        <f t="shared" si="45"/>
        <v>8.9400000000000005E-4</v>
      </c>
    </row>
    <row r="2283" spans="1:18" outlineLevel="4">
      <c r="A2283" s="59">
        <v>2282</v>
      </c>
      <c r="B2283" s="59">
        <v>5</v>
      </c>
      <c r="C2283" s="59" t="s">
        <v>3677</v>
      </c>
      <c r="D2283" s="59" t="s">
        <v>4488</v>
      </c>
      <c r="E2283" s="59" t="s">
        <v>2087</v>
      </c>
      <c r="F2283" s="59" t="s">
        <v>3375</v>
      </c>
      <c r="G2283" s="59" t="s">
        <v>24</v>
      </c>
      <c r="H2283" s="59" t="s">
        <v>3376</v>
      </c>
      <c r="I2283" s="59" t="s">
        <v>2598</v>
      </c>
      <c r="J2283" s="59" t="s">
        <v>77</v>
      </c>
      <c r="K2283" s="59" t="s">
        <v>4489</v>
      </c>
      <c r="L2283" s="59" t="s">
        <v>4490</v>
      </c>
      <c r="M2283" s="59"/>
      <c r="N2283" s="59" t="s">
        <v>22</v>
      </c>
      <c r="O2283" s="60">
        <v>232066</v>
      </c>
      <c r="P2283" s="61">
        <v>7265986.46</v>
      </c>
      <c r="Q2283" s="62">
        <f t="shared" si="46"/>
        <v>2.13E-4</v>
      </c>
      <c r="R2283" s="62">
        <f t="shared" si="45"/>
        <v>7.9299999999999998E-4</v>
      </c>
    </row>
    <row r="2284" spans="1:18" outlineLevel="4">
      <c r="A2284" s="59">
        <v>2283</v>
      </c>
      <c r="B2284" s="59">
        <v>5</v>
      </c>
      <c r="C2284" s="59" t="s">
        <v>3677</v>
      </c>
      <c r="D2284" s="59" t="s">
        <v>4491</v>
      </c>
      <c r="E2284" s="59" t="s">
        <v>2087</v>
      </c>
      <c r="F2284" s="59" t="s">
        <v>3375</v>
      </c>
      <c r="G2284" s="59" t="s">
        <v>24</v>
      </c>
      <c r="H2284" s="59" t="s">
        <v>3376</v>
      </c>
      <c r="I2284" s="59" t="s">
        <v>2598</v>
      </c>
      <c r="J2284" s="59" t="s">
        <v>77</v>
      </c>
      <c r="K2284" s="59" t="s">
        <v>4492</v>
      </c>
      <c r="L2284" s="59" t="s">
        <v>4493</v>
      </c>
      <c r="M2284" s="59"/>
      <c r="N2284" s="59" t="s">
        <v>22</v>
      </c>
      <c r="O2284" s="60">
        <v>204841</v>
      </c>
      <c r="P2284" s="61">
        <v>6954351.9500000002</v>
      </c>
      <c r="Q2284" s="62">
        <f t="shared" si="46"/>
        <v>2.03E-4</v>
      </c>
      <c r="R2284" s="62">
        <f t="shared" si="45"/>
        <v>7.5900000000000002E-4</v>
      </c>
    </row>
    <row r="2285" spans="1:18" outlineLevel="4">
      <c r="A2285" s="59">
        <v>2284</v>
      </c>
      <c r="B2285" s="59">
        <v>5</v>
      </c>
      <c r="C2285" s="59" t="s">
        <v>3677</v>
      </c>
      <c r="D2285" s="59" t="s">
        <v>4494</v>
      </c>
      <c r="E2285" s="59" t="s">
        <v>2087</v>
      </c>
      <c r="F2285" s="59" t="s">
        <v>3375</v>
      </c>
      <c r="G2285" s="59" t="s">
        <v>24</v>
      </c>
      <c r="H2285" s="59" t="s">
        <v>3376</v>
      </c>
      <c r="I2285" s="59" t="s">
        <v>2598</v>
      </c>
      <c r="J2285" s="59" t="s">
        <v>77</v>
      </c>
      <c r="K2285" s="59" t="s">
        <v>4495</v>
      </c>
      <c r="L2285" s="59" t="s">
        <v>4496</v>
      </c>
      <c r="M2285" s="59" t="s">
        <v>675</v>
      </c>
      <c r="N2285" s="59" t="s">
        <v>22</v>
      </c>
      <c r="O2285" s="60">
        <v>1134376</v>
      </c>
      <c r="P2285" s="61">
        <v>6817599.7599999998</v>
      </c>
      <c r="Q2285" s="62">
        <f t="shared" si="46"/>
        <v>1.9900000000000001E-4</v>
      </c>
      <c r="R2285" s="62">
        <f t="shared" si="45"/>
        <v>7.4399999999999998E-4</v>
      </c>
    </row>
    <row r="2286" spans="1:18" outlineLevel="4">
      <c r="A2286" s="59">
        <v>2285</v>
      </c>
      <c r="B2286" s="59">
        <v>5</v>
      </c>
      <c r="C2286" s="59" t="s">
        <v>3677</v>
      </c>
      <c r="D2286" s="59" t="s">
        <v>4497</v>
      </c>
      <c r="E2286" s="59" t="s">
        <v>2087</v>
      </c>
      <c r="F2286" s="59" t="s">
        <v>3375</v>
      </c>
      <c r="G2286" s="59" t="s">
        <v>24</v>
      </c>
      <c r="H2286" s="59" t="s">
        <v>3376</v>
      </c>
      <c r="I2286" s="59" t="s">
        <v>2598</v>
      </c>
      <c r="J2286" s="59" t="s">
        <v>77</v>
      </c>
      <c r="K2286" s="59" t="s">
        <v>4498</v>
      </c>
      <c r="L2286" s="59" t="s">
        <v>4499</v>
      </c>
      <c r="M2286" s="59"/>
      <c r="N2286" s="59" t="s">
        <v>22</v>
      </c>
      <c r="O2286" s="60">
        <v>5366300</v>
      </c>
      <c r="P2286" s="61">
        <v>6627380.5</v>
      </c>
      <c r="Q2286" s="62">
        <f t="shared" si="46"/>
        <v>1.94E-4</v>
      </c>
      <c r="R2286" s="62">
        <f t="shared" si="45"/>
        <v>7.2400000000000003E-4</v>
      </c>
    </row>
    <row r="2287" spans="1:18" outlineLevel="4">
      <c r="A2287" s="59">
        <v>2286</v>
      </c>
      <c r="B2287" s="59">
        <v>5</v>
      </c>
      <c r="C2287" s="59" t="s">
        <v>3677</v>
      </c>
      <c r="D2287" s="59" t="s">
        <v>4500</v>
      </c>
      <c r="E2287" s="59" t="s">
        <v>2087</v>
      </c>
      <c r="F2287" s="59" t="s">
        <v>3375</v>
      </c>
      <c r="G2287" s="59" t="s">
        <v>24</v>
      </c>
      <c r="H2287" s="59" t="s">
        <v>3376</v>
      </c>
      <c r="I2287" s="59" t="s">
        <v>2598</v>
      </c>
      <c r="J2287" s="59" t="s">
        <v>77</v>
      </c>
      <c r="K2287" s="59" t="s">
        <v>4501</v>
      </c>
      <c r="L2287" s="59" t="s">
        <v>4502</v>
      </c>
      <c r="M2287" s="59"/>
      <c r="N2287" s="59" t="s">
        <v>22</v>
      </c>
      <c r="O2287" s="60">
        <v>364761</v>
      </c>
      <c r="P2287" s="61">
        <v>6084213.4800000004</v>
      </c>
      <c r="Q2287" s="62">
        <f t="shared" si="46"/>
        <v>1.7799999999999999E-4</v>
      </c>
      <c r="R2287" s="62">
        <f t="shared" si="45"/>
        <v>6.6399999999999999E-4</v>
      </c>
    </row>
    <row r="2288" spans="1:18" outlineLevel="4">
      <c r="A2288" s="59">
        <v>2287</v>
      </c>
      <c r="B2288" s="59">
        <v>5</v>
      </c>
      <c r="C2288" s="59" t="s">
        <v>3677</v>
      </c>
      <c r="D2288" s="59" t="s">
        <v>4503</v>
      </c>
      <c r="E2288" s="59" t="s">
        <v>2087</v>
      </c>
      <c r="F2288" s="59" t="s">
        <v>3375</v>
      </c>
      <c r="G2288" s="59" t="s">
        <v>24</v>
      </c>
      <c r="H2288" s="59" t="s">
        <v>3376</v>
      </c>
      <c r="I2288" s="59" t="s">
        <v>2598</v>
      </c>
      <c r="J2288" s="59" t="s">
        <v>77</v>
      </c>
      <c r="K2288" s="59" t="s">
        <v>4504</v>
      </c>
      <c r="L2288" s="59" t="s">
        <v>4505</v>
      </c>
      <c r="M2288" s="59"/>
      <c r="N2288" s="59" t="s">
        <v>22</v>
      </c>
      <c r="O2288" s="60">
        <v>285577</v>
      </c>
      <c r="P2288" s="61">
        <v>5394549.5300000003</v>
      </c>
      <c r="Q2288" s="62">
        <f t="shared" si="46"/>
        <v>1.5799999999999999E-4</v>
      </c>
      <c r="R2288" s="62">
        <f t="shared" si="45"/>
        <v>5.8900000000000001E-4</v>
      </c>
    </row>
    <row r="2289" spans="1:18" outlineLevel="4">
      <c r="A2289" s="59">
        <v>2288</v>
      </c>
      <c r="B2289" s="59">
        <v>5</v>
      </c>
      <c r="C2289" s="59" t="s">
        <v>3677</v>
      </c>
      <c r="D2289" s="59" t="s">
        <v>4506</v>
      </c>
      <c r="E2289" s="59" t="s">
        <v>2087</v>
      </c>
      <c r="F2289" s="59" t="s">
        <v>3375</v>
      </c>
      <c r="G2289" s="59" t="s">
        <v>24</v>
      </c>
      <c r="H2289" s="59" t="s">
        <v>3376</v>
      </c>
      <c r="I2289" s="59" t="s">
        <v>2598</v>
      </c>
      <c r="J2289" s="59" t="s">
        <v>77</v>
      </c>
      <c r="K2289" s="59" t="s">
        <v>4507</v>
      </c>
      <c r="L2289" s="59" t="s">
        <v>4508</v>
      </c>
      <c r="M2289" s="59"/>
      <c r="N2289" s="59" t="s">
        <v>22</v>
      </c>
      <c r="O2289" s="60">
        <v>919247</v>
      </c>
      <c r="P2289" s="61">
        <v>5331632.5999999996</v>
      </c>
      <c r="Q2289" s="62">
        <f t="shared" si="46"/>
        <v>1.56E-4</v>
      </c>
      <c r="R2289" s="62">
        <f t="shared" si="45"/>
        <v>5.8200000000000005E-4</v>
      </c>
    </row>
    <row r="2290" spans="1:18" outlineLevel="4">
      <c r="A2290" s="59">
        <v>2289</v>
      </c>
      <c r="B2290" s="59">
        <v>5</v>
      </c>
      <c r="C2290" s="59" t="s">
        <v>3677</v>
      </c>
      <c r="D2290" s="59" t="s">
        <v>4509</v>
      </c>
      <c r="E2290" s="59" t="s">
        <v>2087</v>
      </c>
      <c r="F2290" s="59" t="s">
        <v>3375</v>
      </c>
      <c r="G2290" s="59" t="s">
        <v>24</v>
      </c>
      <c r="H2290" s="59" t="s">
        <v>3376</v>
      </c>
      <c r="I2290" s="59" t="s">
        <v>2598</v>
      </c>
      <c r="J2290" s="59" t="s">
        <v>77</v>
      </c>
      <c r="K2290" s="59" t="s">
        <v>4510</v>
      </c>
      <c r="L2290" s="59" t="s">
        <v>4511</v>
      </c>
      <c r="M2290" s="59"/>
      <c r="N2290" s="59" t="s">
        <v>22</v>
      </c>
      <c r="O2290" s="60">
        <v>738476</v>
      </c>
      <c r="P2290" s="61">
        <v>5147177.72</v>
      </c>
      <c r="Q2290" s="62">
        <f t="shared" si="46"/>
        <v>1.5100000000000001E-4</v>
      </c>
      <c r="R2290" s="62">
        <f t="shared" si="45"/>
        <v>5.62E-4</v>
      </c>
    </row>
    <row r="2291" spans="1:18" outlineLevel="4">
      <c r="A2291" s="59">
        <v>2290</v>
      </c>
      <c r="B2291" s="59">
        <v>5</v>
      </c>
      <c r="C2291" s="59" t="s">
        <v>3677</v>
      </c>
      <c r="D2291" s="59" t="s">
        <v>4512</v>
      </c>
      <c r="E2291" s="59" t="s">
        <v>2087</v>
      </c>
      <c r="F2291" s="59" t="s">
        <v>3375</v>
      </c>
      <c r="G2291" s="59" t="s">
        <v>24</v>
      </c>
      <c r="H2291" s="59" t="s">
        <v>3376</v>
      </c>
      <c r="I2291" s="59" t="s">
        <v>2598</v>
      </c>
      <c r="J2291" s="59" t="s">
        <v>77</v>
      </c>
      <c r="K2291" s="59" t="s">
        <v>4513</v>
      </c>
      <c r="L2291" s="59" t="s">
        <v>4514</v>
      </c>
      <c r="M2291" s="59"/>
      <c r="N2291" s="59" t="s">
        <v>22</v>
      </c>
      <c r="O2291" s="60">
        <v>54222</v>
      </c>
      <c r="P2291" s="61">
        <v>5025294.96</v>
      </c>
      <c r="Q2291" s="62">
        <f t="shared" si="46"/>
        <v>1.47E-4</v>
      </c>
      <c r="R2291" s="62">
        <f t="shared" si="45"/>
        <v>5.4900000000000001E-4</v>
      </c>
    </row>
    <row r="2292" spans="1:18" outlineLevel="4">
      <c r="A2292" s="59">
        <v>2291</v>
      </c>
      <c r="B2292" s="59">
        <v>5</v>
      </c>
      <c r="C2292" s="59" t="s">
        <v>3677</v>
      </c>
      <c r="D2292" s="59" t="s">
        <v>4515</v>
      </c>
      <c r="E2292" s="59" t="s">
        <v>2087</v>
      </c>
      <c r="F2292" s="59" t="s">
        <v>3375</v>
      </c>
      <c r="G2292" s="59" t="s">
        <v>24</v>
      </c>
      <c r="H2292" s="59" t="s">
        <v>3376</v>
      </c>
      <c r="I2292" s="59" t="s">
        <v>2598</v>
      </c>
      <c r="J2292" s="59" t="s">
        <v>77</v>
      </c>
      <c r="K2292" s="59" t="s">
        <v>4516</v>
      </c>
      <c r="L2292" s="59" t="s">
        <v>4517</v>
      </c>
      <c r="M2292" s="59"/>
      <c r="N2292" s="59" t="s">
        <v>22</v>
      </c>
      <c r="O2292" s="60">
        <v>66010</v>
      </c>
      <c r="P2292" s="61">
        <v>4594296</v>
      </c>
      <c r="Q2292" s="62">
        <f t="shared" si="46"/>
        <v>1.34E-4</v>
      </c>
      <c r="R2292" s="62">
        <f t="shared" si="45"/>
        <v>5.0199999999999995E-4</v>
      </c>
    </row>
    <row r="2293" spans="1:18" outlineLevel="4">
      <c r="A2293" s="59">
        <v>2292</v>
      </c>
      <c r="B2293" s="59">
        <v>5</v>
      </c>
      <c r="C2293" s="59" t="s">
        <v>3677</v>
      </c>
      <c r="D2293" s="59" t="s">
        <v>4518</v>
      </c>
      <c r="E2293" s="59" t="s">
        <v>2087</v>
      </c>
      <c r="F2293" s="59" t="s">
        <v>3375</v>
      </c>
      <c r="G2293" s="59" t="s">
        <v>24</v>
      </c>
      <c r="H2293" s="59" t="s">
        <v>3376</v>
      </c>
      <c r="I2293" s="59" t="s">
        <v>2598</v>
      </c>
      <c r="J2293" s="59" t="s">
        <v>77</v>
      </c>
      <c r="K2293" s="59" t="s">
        <v>4519</v>
      </c>
      <c r="L2293" s="59" t="s">
        <v>4520</v>
      </c>
      <c r="M2293" s="59"/>
      <c r="N2293" s="59" t="s">
        <v>22</v>
      </c>
      <c r="O2293" s="60">
        <v>301066</v>
      </c>
      <c r="P2293" s="61">
        <v>4540075.28</v>
      </c>
      <c r="Q2293" s="62">
        <f t="shared" si="46"/>
        <v>1.3300000000000001E-4</v>
      </c>
      <c r="R2293" s="62">
        <f t="shared" si="45"/>
        <v>4.9600000000000002E-4</v>
      </c>
    </row>
    <row r="2294" spans="1:18" outlineLevel="4">
      <c r="A2294" s="59">
        <v>2293</v>
      </c>
      <c r="B2294" s="59">
        <v>5</v>
      </c>
      <c r="C2294" s="59" t="s">
        <v>3677</v>
      </c>
      <c r="D2294" s="59" t="s">
        <v>4521</v>
      </c>
      <c r="E2294" s="59" t="s">
        <v>2087</v>
      </c>
      <c r="F2294" s="59" t="s">
        <v>3375</v>
      </c>
      <c r="G2294" s="59" t="s">
        <v>24</v>
      </c>
      <c r="H2294" s="59" t="s">
        <v>3376</v>
      </c>
      <c r="I2294" s="59" t="s">
        <v>2598</v>
      </c>
      <c r="J2294" s="59" t="s">
        <v>77</v>
      </c>
      <c r="K2294" s="59" t="s">
        <v>4522</v>
      </c>
      <c r="L2294" s="59" t="s">
        <v>4523</v>
      </c>
      <c r="M2294" s="59"/>
      <c r="N2294" s="59" t="s">
        <v>22</v>
      </c>
      <c r="O2294" s="60">
        <v>124659</v>
      </c>
      <c r="P2294" s="61">
        <v>4410435.42</v>
      </c>
      <c r="Q2294" s="62">
        <f t="shared" si="46"/>
        <v>1.2899999999999999E-4</v>
      </c>
      <c r="R2294" s="62">
        <f t="shared" si="45"/>
        <v>4.8200000000000001E-4</v>
      </c>
    </row>
    <row r="2295" spans="1:18" outlineLevel="4">
      <c r="A2295" s="59">
        <v>2294</v>
      </c>
      <c r="B2295" s="59">
        <v>5</v>
      </c>
      <c r="C2295" s="59" t="s">
        <v>3677</v>
      </c>
      <c r="D2295" s="59" t="s">
        <v>4524</v>
      </c>
      <c r="E2295" s="59" t="s">
        <v>2087</v>
      </c>
      <c r="F2295" s="59" t="s">
        <v>3375</v>
      </c>
      <c r="G2295" s="59" t="s">
        <v>24</v>
      </c>
      <c r="H2295" s="59" t="s">
        <v>3376</v>
      </c>
      <c r="I2295" s="59" t="s">
        <v>2598</v>
      </c>
      <c r="J2295" s="59" t="s">
        <v>77</v>
      </c>
      <c r="K2295" s="59" t="s">
        <v>4525</v>
      </c>
      <c r="L2295" s="59" t="s">
        <v>4526</v>
      </c>
      <c r="M2295" s="59"/>
      <c r="N2295" s="59" t="s">
        <v>22</v>
      </c>
      <c r="O2295" s="60">
        <v>123196</v>
      </c>
      <c r="P2295" s="61">
        <v>4219463</v>
      </c>
      <c r="Q2295" s="62">
        <f t="shared" si="46"/>
        <v>1.2300000000000001E-4</v>
      </c>
      <c r="R2295" s="62">
        <f t="shared" si="45"/>
        <v>4.6099999999999998E-4</v>
      </c>
    </row>
    <row r="2296" spans="1:18" outlineLevel="4">
      <c r="A2296" s="59">
        <v>2295</v>
      </c>
      <c r="B2296" s="59">
        <v>5</v>
      </c>
      <c r="C2296" s="59" t="s">
        <v>3677</v>
      </c>
      <c r="D2296" s="59" t="s">
        <v>4527</v>
      </c>
      <c r="E2296" s="59" t="s">
        <v>2087</v>
      </c>
      <c r="F2296" s="59" t="s">
        <v>3375</v>
      </c>
      <c r="G2296" s="59" t="s">
        <v>24</v>
      </c>
      <c r="H2296" s="59" t="s">
        <v>3376</v>
      </c>
      <c r="I2296" s="59" t="s">
        <v>2598</v>
      </c>
      <c r="J2296" s="59" t="s">
        <v>77</v>
      </c>
      <c r="K2296" s="59" t="s">
        <v>4528</v>
      </c>
      <c r="L2296" s="59" t="s">
        <v>4529</v>
      </c>
      <c r="M2296" s="59"/>
      <c r="N2296" s="59" t="s">
        <v>22</v>
      </c>
      <c r="O2296" s="60">
        <v>29757</v>
      </c>
      <c r="P2296" s="61">
        <v>4195141.8600000003</v>
      </c>
      <c r="Q2296" s="62">
        <f t="shared" si="46"/>
        <v>1.2300000000000001E-4</v>
      </c>
      <c r="R2296" s="62">
        <f t="shared" si="45"/>
        <v>4.5800000000000002E-4</v>
      </c>
    </row>
    <row r="2297" spans="1:18" outlineLevel="4">
      <c r="A2297" s="59">
        <v>2296</v>
      </c>
      <c r="B2297" s="59">
        <v>5</v>
      </c>
      <c r="C2297" s="59" t="s">
        <v>3677</v>
      </c>
      <c r="D2297" s="59" t="s">
        <v>4530</v>
      </c>
      <c r="E2297" s="59" t="s">
        <v>2087</v>
      </c>
      <c r="F2297" s="59" t="s">
        <v>3375</v>
      </c>
      <c r="G2297" s="59" t="s">
        <v>24</v>
      </c>
      <c r="H2297" s="59" t="s">
        <v>3376</v>
      </c>
      <c r="I2297" s="59" t="s">
        <v>2598</v>
      </c>
      <c r="J2297" s="59" t="s">
        <v>77</v>
      </c>
      <c r="K2297" s="59" t="s">
        <v>4531</v>
      </c>
      <c r="L2297" s="59" t="s">
        <v>4532</v>
      </c>
      <c r="M2297" s="59"/>
      <c r="N2297" s="59" t="s">
        <v>22</v>
      </c>
      <c r="O2297" s="60">
        <v>16796</v>
      </c>
      <c r="P2297" s="61">
        <v>3918674.76</v>
      </c>
      <c r="Q2297" s="62">
        <f t="shared" si="46"/>
        <v>1.15E-4</v>
      </c>
      <c r="R2297" s="62">
        <f t="shared" si="45"/>
        <v>4.28E-4</v>
      </c>
    </row>
    <row r="2298" spans="1:18" outlineLevel="4">
      <c r="A2298" s="59">
        <v>2297</v>
      </c>
      <c r="B2298" s="59">
        <v>5</v>
      </c>
      <c r="C2298" s="59" t="s">
        <v>3677</v>
      </c>
      <c r="D2298" s="59" t="s">
        <v>4533</v>
      </c>
      <c r="E2298" s="59" t="s">
        <v>2087</v>
      </c>
      <c r="F2298" s="59" t="s">
        <v>3375</v>
      </c>
      <c r="G2298" s="59" t="s">
        <v>24</v>
      </c>
      <c r="H2298" s="59" t="s">
        <v>3376</v>
      </c>
      <c r="I2298" s="59" t="s">
        <v>2598</v>
      </c>
      <c r="J2298" s="59" t="s">
        <v>77</v>
      </c>
      <c r="K2298" s="59" t="s">
        <v>4534</v>
      </c>
      <c r="L2298" s="59" t="s">
        <v>4535</v>
      </c>
      <c r="M2298" s="59"/>
      <c r="N2298" s="59" t="s">
        <v>22</v>
      </c>
      <c r="O2298" s="60">
        <v>1435907</v>
      </c>
      <c r="P2298" s="61">
        <v>3805153.55</v>
      </c>
      <c r="Q2298" s="62">
        <f t="shared" si="46"/>
        <v>1.11E-4</v>
      </c>
      <c r="R2298" s="62">
        <f t="shared" si="45"/>
        <v>4.15E-4</v>
      </c>
    </row>
    <row r="2299" spans="1:18" outlineLevel="4">
      <c r="A2299" s="59">
        <v>2298</v>
      </c>
      <c r="B2299" s="59">
        <v>5</v>
      </c>
      <c r="C2299" s="59" t="s">
        <v>3677</v>
      </c>
      <c r="D2299" s="59" t="s">
        <v>4536</v>
      </c>
      <c r="E2299" s="59" t="s">
        <v>2087</v>
      </c>
      <c r="F2299" s="59" t="s">
        <v>3375</v>
      </c>
      <c r="G2299" s="59" t="s">
        <v>24</v>
      </c>
      <c r="H2299" s="59" t="s">
        <v>3376</v>
      </c>
      <c r="I2299" s="59" t="s">
        <v>2598</v>
      </c>
      <c r="J2299" s="59" t="s">
        <v>77</v>
      </c>
      <c r="K2299" s="59" t="s">
        <v>4537</v>
      </c>
      <c r="L2299" s="59" t="s">
        <v>4538</v>
      </c>
      <c r="M2299" s="59"/>
      <c r="N2299" s="59" t="s">
        <v>22</v>
      </c>
      <c r="O2299" s="60">
        <v>960652</v>
      </c>
      <c r="P2299" s="61">
        <v>3640871.08</v>
      </c>
      <c r="Q2299" s="62">
        <f t="shared" si="46"/>
        <v>1.07E-4</v>
      </c>
      <c r="R2299" s="62">
        <f t="shared" si="45"/>
        <v>3.9800000000000002E-4</v>
      </c>
    </row>
    <row r="2300" spans="1:18" outlineLevel="4">
      <c r="A2300" s="59">
        <v>2299</v>
      </c>
      <c r="B2300" s="59">
        <v>5</v>
      </c>
      <c r="C2300" s="59" t="s">
        <v>3677</v>
      </c>
      <c r="D2300" s="59" t="s">
        <v>4539</v>
      </c>
      <c r="E2300" s="59" t="s">
        <v>2087</v>
      </c>
      <c r="F2300" s="59" t="s">
        <v>3375</v>
      </c>
      <c r="G2300" s="59" t="s">
        <v>24</v>
      </c>
      <c r="H2300" s="59" t="s">
        <v>3376</v>
      </c>
      <c r="I2300" s="59" t="s">
        <v>2598</v>
      </c>
      <c r="J2300" s="59" t="s">
        <v>77</v>
      </c>
      <c r="K2300" s="59" t="s">
        <v>4540</v>
      </c>
      <c r="L2300" s="59" t="s">
        <v>4541</v>
      </c>
      <c r="M2300" s="59"/>
      <c r="N2300" s="59" t="s">
        <v>22</v>
      </c>
      <c r="O2300" s="60">
        <v>362398</v>
      </c>
      <c r="P2300" s="61">
        <v>3373925.38</v>
      </c>
      <c r="Q2300" s="62">
        <f t="shared" si="46"/>
        <v>9.8999999999999994E-5</v>
      </c>
      <c r="R2300" s="62">
        <f t="shared" ref="R2300:R2363" si="47">ROUND(P2300/$P$1736,6)</f>
        <v>3.68E-4</v>
      </c>
    </row>
    <row r="2301" spans="1:18" outlineLevel="4">
      <c r="A2301" s="59">
        <v>2300</v>
      </c>
      <c r="B2301" s="59">
        <v>5</v>
      </c>
      <c r="C2301" s="59" t="s">
        <v>3677</v>
      </c>
      <c r="D2301" s="59" t="s">
        <v>4542</v>
      </c>
      <c r="E2301" s="59" t="s">
        <v>2087</v>
      </c>
      <c r="F2301" s="59" t="s">
        <v>3375</v>
      </c>
      <c r="G2301" s="59" t="s">
        <v>24</v>
      </c>
      <c r="H2301" s="59" t="s">
        <v>3376</v>
      </c>
      <c r="I2301" s="59" t="s">
        <v>2598</v>
      </c>
      <c r="J2301" s="59" t="s">
        <v>77</v>
      </c>
      <c r="K2301" s="59" t="s">
        <v>4543</v>
      </c>
      <c r="L2301" s="59" t="s">
        <v>4544</v>
      </c>
      <c r="M2301" s="59"/>
      <c r="N2301" s="59" t="s">
        <v>22</v>
      </c>
      <c r="O2301" s="60">
        <v>713132</v>
      </c>
      <c r="P2301" s="61">
        <v>3365983.04</v>
      </c>
      <c r="Q2301" s="62">
        <f t="shared" si="46"/>
        <v>9.7999999999999997E-5</v>
      </c>
      <c r="R2301" s="62">
        <f t="shared" si="47"/>
        <v>3.68E-4</v>
      </c>
    </row>
    <row r="2302" spans="1:18" outlineLevel="4">
      <c r="A2302" s="59">
        <v>2301</v>
      </c>
      <c r="B2302" s="59">
        <v>5</v>
      </c>
      <c r="C2302" s="59" t="s">
        <v>3677</v>
      </c>
      <c r="D2302" s="59" t="s">
        <v>4545</v>
      </c>
      <c r="E2302" s="59" t="s">
        <v>2087</v>
      </c>
      <c r="F2302" s="59" t="s">
        <v>3375</v>
      </c>
      <c r="G2302" s="59" t="s">
        <v>24</v>
      </c>
      <c r="H2302" s="59" t="s">
        <v>3376</v>
      </c>
      <c r="I2302" s="59" t="s">
        <v>2598</v>
      </c>
      <c r="J2302" s="59" t="s">
        <v>77</v>
      </c>
      <c r="K2302" s="59" t="s">
        <v>4546</v>
      </c>
      <c r="L2302" s="59" t="s">
        <v>4547</v>
      </c>
      <c r="M2302" s="59"/>
      <c r="N2302" s="59" t="s">
        <v>22</v>
      </c>
      <c r="O2302" s="60">
        <v>1318935</v>
      </c>
      <c r="P2302" s="61">
        <v>3244580.1</v>
      </c>
      <c r="Q2302" s="62">
        <f t="shared" si="46"/>
        <v>9.5000000000000005E-5</v>
      </c>
      <c r="R2302" s="62">
        <f t="shared" si="47"/>
        <v>3.5399999999999999E-4</v>
      </c>
    </row>
    <row r="2303" spans="1:18" outlineLevel="4">
      <c r="A2303" s="59">
        <v>2302</v>
      </c>
      <c r="B2303" s="59">
        <v>5</v>
      </c>
      <c r="C2303" s="59" t="s">
        <v>3677</v>
      </c>
      <c r="D2303" s="59" t="s">
        <v>4548</v>
      </c>
      <c r="E2303" s="59" t="s">
        <v>2087</v>
      </c>
      <c r="F2303" s="59" t="s">
        <v>3375</v>
      </c>
      <c r="G2303" s="59" t="s">
        <v>24</v>
      </c>
      <c r="H2303" s="59" t="s">
        <v>3376</v>
      </c>
      <c r="I2303" s="59" t="s">
        <v>2598</v>
      </c>
      <c r="J2303" s="59" t="s">
        <v>77</v>
      </c>
      <c r="K2303" s="59" t="s">
        <v>4549</v>
      </c>
      <c r="L2303" s="59" t="s">
        <v>4550</v>
      </c>
      <c r="M2303" s="59"/>
      <c r="N2303" s="59" t="s">
        <v>22</v>
      </c>
      <c r="O2303" s="60">
        <v>686832</v>
      </c>
      <c r="P2303" s="61">
        <v>3083875.68</v>
      </c>
      <c r="Q2303" s="62">
        <f t="shared" si="46"/>
        <v>9.0000000000000006E-5</v>
      </c>
      <c r="R2303" s="62">
        <f t="shared" si="47"/>
        <v>3.3700000000000001E-4</v>
      </c>
    </row>
    <row r="2304" spans="1:18" outlineLevel="4">
      <c r="A2304" s="59">
        <v>2303</v>
      </c>
      <c r="B2304" s="59">
        <v>5</v>
      </c>
      <c r="C2304" s="59" t="s">
        <v>3677</v>
      </c>
      <c r="D2304" s="59" t="s">
        <v>4551</v>
      </c>
      <c r="E2304" s="59" t="s">
        <v>2087</v>
      </c>
      <c r="F2304" s="59" t="s">
        <v>3375</v>
      </c>
      <c r="G2304" s="59" t="s">
        <v>24</v>
      </c>
      <c r="H2304" s="59" t="s">
        <v>3376</v>
      </c>
      <c r="I2304" s="59" t="s">
        <v>2598</v>
      </c>
      <c r="J2304" s="59" t="s">
        <v>77</v>
      </c>
      <c r="K2304" s="59" t="s">
        <v>4552</v>
      </c>
      <c r="L2304" s="59" t="s">
        <v>4553</v>
      </c>
      <c r="M2304" s="59"/>
      <c r="N2304" s="59" t="s">
        <v>22</v>
      </c>
      <c r="O2304" s="60">
        <v>946981</v>
      </c>
      <c r="P2304" s="61">
        <v>2935641.1</v>
      </c>
      <c r="Q2304" s="62">
        <f t="shared" si="46"/>
        <v>8.6000000000000003E-5</v>
      </c>
      <c r="R2304" s="62">
        <f t="shared" si="47"/>
        <v>3.21E-4</v>
      </c>
    </row>
    <row r="2305" spans="1:18" outlineLevel="4">
      <c r="A2305" s="59">
        <v>2304</v>
      </c>
      <c r="B2305" s="59">
        <v>5</v>
      </c>
      <c r="C2305" s="59" t="s">
        <v>3677</v>
      </c>
      <c r="D2305" s="59" t="s">
        <v>4554</v>
      </c>
      <c r="E2305" s="59" t="s">
        <v>2087</v>
      </c>
      <c r="F2305" s="59" t="s">
        <v>3375</v>
      </c>
      <c r="G2305" s="59" t="s">
        <v>24</v>
      </c>
      <c r="H2305" s="59" t="s">
        <v>3376</v>
      </c>
      <c r="I2305" s="59" t="s">
        <v>2598</v>
      </c>
      <c r="J2305" s="59" t="s">
        <v>77</v>
      </c>
      <c r="K2305" s="59" t="s">
        <v>4555</v>
      </c>
      <c r="L2305" s="59" t="s">
        <v>4556</v>
      </c>
      <c r="M2305" s="59"/>
      <c r="N2305" s="59" t="s">
        <v>22</v>
      </c>
      <c r="O2305" s="60">
        <v>314754</v>
      </c>
      <c r="P2305" s="61">
        <v>2823343.38</v>
      </c>
      <c r="Q2305" s="62">
        <f t="shared" si="46"/>
        <v>8.2999999999999998E-5</v>
      </c>
      <c r="R2305" s="62">
        <f t="shared" si="47"/>
        <v>3.0800000000000001E-4</v>
      </c>
    </row>
    <row r="2306" spans="1:18" outlineLevel="4">
      <c r="A2306" s="59">
        <v>2305</v>
      </c>
      <c r="B2306" s="59">
        <v>5</v>
      </c>
      <c r="C2306" s="59" t="s">
        <v>3677</v>
      </c>
      <c r="D2306" s="59" t="s">
        <v>4557</v>
      </c>
      <c r="E2306" s="59" t="s">
        <v>2087</v>
      </c>
      <c r="F2306" s="59" t="s">
        <v>3375</v>
      </c>
      <c r="G2306" s="59" t="s">
        <v>24</v>
      </c>
      <c r="H2306" s="59" t="s">
        <v>3376</v>
      </c>
      <c r="I2306" s="59" t="s">
        <v>2598</v>
      </c>
      <c r="J2306" s="59" t="s">
        <v>77</v>
      </c>
      <c r="K2306" s="59" t="s">
        <v>4558</v>
      </c>
      <c r="L2306" s="59" t="s">
        <v>4559</v>
      </c>
      <c r="M2306" s="59"/>
      <c r="N2306" s="59" t="s">
        <v>22</v>
      </c>
      <c r="O2306" s="60">
        <v>246353</v>
      </c>
      <c r="P2306" s="61">
        <v>2781325.37</v>
      </c>
      <c r="Q2306" s="62">
        <f t="shared" si="46"/>
        <v>8.1000000000000004E-5</v>
      </c>
      <c r="R2306" s="62">
        <f t="shared" si="47"/>
        <v>3.0400000000000002E-4</v>
      </c>
    </row>
    <row r="2307" spans="1:18" outlineLevel="4">
      <c r="A2307" s="59">
        <v>2306</v>
      </c>
      <c r="B2307" s="59">
        <v>5</v>
      </c>
      <c r="C2307" s="59" t="s">
        <v>3677</v>
      </c>
      <c r="D2307" s="59" t="s">
        <v>4560</v>
      </c>
      <c r="E2307" s="59" t="s">
        <v>2087</v>
      </c>
      <c r="F2307" s="59" t="s">
        <v>3375</v>
      </c>
      <c r="G2307" s="59" t="s">
        <v>24</v>
      </c>
      <c r="H2307" s="59" t="s">
        <v>3376</v>
      </c>
      <c r="I2307" s="59" t="s">
        <v>2598</v>
      </c>
      <c r="J2307" s="59" t="s">
        <v>77</v>
      </c>
      <c r="K2307" s="59" t="s">
        <v>4561</v>
      </c>
      <c r="L2307" s="59" t="s">
        <v>4562</v>
      </c>
      <c r="M2307" s="59"/>
      <c r="N2307" s="59" t="s">
        <v>22</v>
      </c>
      <c r="O2307" s="60">
        <v>771609</v>
      </c>
      <c r="P2307" s="61">
        <v>2623470.6</v>
      </c>
      <c r="Q2307" s="62">
        <f t="shared" si="46"/>
        <v>7.7000000000000001E-5</v>
      </c>
      <c r="R2307" s="62">
        <f t="shared" si="47"/>
        <v>2.8600000000000001E-4</v>
      </c>
    </row>
    <row r="2308" spans="1:18" outlineLevel="4">
      <c r="A2308" s="59">
        <v>2307</v>
      </c>
      <c r="B2308" s="59">
        <v>5</v>
      </c>
      <c r="C2308" s="59" t="s">
        <v>3677</v>
      </c>
      <c r="D2308" s="59" t="s">
        <v>4563</v>
      </c>
      <c r="E2308" s="59" t="s">
        <v>2087</v>
      </c>
      <c r="F2308" s="59" t="s">
        <v>3375</v>
      </c>
      <c r="G2308" s="59" t="s">
        <v>24</v>
      </c>
      <c r="H2308" s="59" t="s">
        <v>3376</v>
      </c>
      <c r="I2308" s="59" t="s">
        <v>2598</v>
      </c>
      <c r="J2308" s="59" t="s">
        <v>77</v>
      </c>
      <c r="K2308" s="59" t="s">
        <v>4564</v>
      </c>
      <c r="L2308" s="59" t="s">
        <v>4565</v>
      </c>
      <c r="M2308" s="59"/>
      <c r="N2308" s="59" t="s">
        <v>22</v>
      </c>
      <c r="O2308" s="60">
        <v>312756</v>
      </c>
      <c r="P2308" s="61">
        <v>2426986.56</v>
      </c>
      <c r="Q2308" s="62">
        <f t="shared" si="46"/>
        <v>7.1000000000000005E-5</v>
      </c>
      <c r="R2308" s="62">
        <f t="shared" si="47"/>
        <v>2.6499999999999999E-4</v>
      </c>
    </row>
    <row r="2309" spans="1:18" outlineLevel="4">
      <c r="A2309" s="59">
        <v>2308</v>
      </c>
      <c r="B2309" s="59">
        <v>5</v>
      </c>
      <c r="C2309" s="59" t="s">
        <v>3677</v>
      </c>
      <c r="D2309" s="59" t="s">
        <v>4566</v>
      </c>
      <c r="E2309" s="59" t="s">
        <v>2087</v>
      </c>
      <c r="F2309" s="59" t="s">
        <v>3375</v>
      </c>
      <c r="G2309" s="59" t="s">
        <v>24</v>
      </c>
      <c r="H2309" s="59" t="s">
        <v>3376</v>
      </c>
      <c r="I2309" s="59" t="s">
        <v>2598</v>
      </c>
      <c r="J2309" s="59" t="s">
        <v>77</v>
      </c>
      <c r="K2309" s="59" t="s">
        <v>4567</v>
      </c>
      <c r="L2309" s="59" t="s">
        <v>4568</v>
      </c>
      <c r="M2309" s="59"/>
      <c r="N2309" s="59" t="s">
        <v>22</v>
      </c>
      <c r="O2309" s="60">
        <v>66329</v>
      </c>
      <c r="P2309" s="61">
        <v>2243246.7799999998</v>
      </c>
      <c r="Q2309" s="62">
        <f t="shared" si="46"/>
        <v>6.6000000000000005E-5</v>
      </c>
      <c r="R2309" s="62">
        <f t="shared" si="47"/>
        <v>2.4499999999999999E-4</v>
      </c>
    </row>
    <row r="2310" spans="1:18" outlineLevel="4">
      <c r="A2310" s="59">
        <v>2309</v>
      </c>
      <c r="B2310" s="59">
        <v>5</v>
      </c>
      <c r="C2310" s="59" t="s">
        <v>3677</v>
      </c>
      <c r="D2310" s="59" t="s">
        <v>4569</v>
      </c>
      <c r="E2310" s="59" t="s">
        <v>2087</v>
      </c>
      <c r="F2310" s="59" t="s">
        <v>3375</v>
      </c>
      <c r="G2310" s="59" t="s">
        <v>24</v>
      </c>
      <c r="H2310" s="59" t="s">
        <v>3376</v>
      </c>
      <c r="I2310" s="59" t="s">
        <v>2598</v>
      </c>
      <c r="J2310" s="59" t="s">
        <v>77</v>
      </c>
      <c r="K2310" s="59" t="s">
        <v>4570</v>
      </c>
      <c r="L2310" s="59" t="s">
        <v>4571</v>
      </c>
      <c r="M2310" s="59"/>
      <c r="N2310" s="59" t="s">
        <v>22</v>
      </c>
      <c r="O2310" s="60">
        <v>74592</v>
      </c>
      <c r="P2310" s="61">
        <v>2102748.48</v>
      </c>
      <c r="Q2310" s="62">
        <f t="shared" si="46"/>
        <v>6.2000000000000003E-5</v>
      </c>
      <c r="R2310" s="62">
        <f t="shared" si="47"/>
        <v>2.3000000000000001E-4</v>
      </c>
    </row>
    <row r="2311" spans="1:18" outlineLevel="4">
      <c r="A2311" s="59">
        <v>2310</v>
      </c>
      <c r="B2311" s="59">
        <v>5</v>
      </c>
      <c r="C2311" s="59" t="s">
        <v>3677</v>
      </c>
      <c r="D2311" s="59" t="s">
        <v>4572</v>
      </c>
      <c r="E2311" s="59" t="s">
        <v>2087</v>
      </c>
      <c r="F2311" s="59" t="s">
        <v>3375</v>
      </c>
      <c r="G2311" s="59" t="s">
        <v>24</v>
      </c>
      <c r="H2311" s="59" t="s">
        <v>3376</v>
      </c>
      <c r="I2311" s="59" t="s">
        <v>2598</v>
      </c>
      <c r="J2311" s="59" t="s">
        <v>77</v>
      </c>
      <c r="K2311" s="59" t="s">
        <v>4573</v>
      </c>
      <c r="L2311" s="59" t="s">
        <v>4574</v>
      </c>
      <c r="M2311" s="59"/>
      <c r="N2311" s="59" t="s">
        <v>22</v>
      </c>
      <c r="O2311" s="60">
        <v>706633</v>
      </c>
      <c r="P2311" s="61">
        <v>2070434.69</v>
      </c>
      <c r="Q2311" s="62">
        <f t="shared" si="46"/>
        <v>6.0999999999999999E-5</v>
      </c>
      <c r="R2311" s="62">
        <f t="shared" si="47"/>
        <v>2.2599999999999999E-4</v>
      </c>
    </row>
    <row r="2312" spans="1:18" outlineLevel="4">
      <c r="A2312" s="59">
        <v>2311</v>
      </c>
      <c r="B2312" s="59">
        <v>5</v>
      </c>
      <c r="C2312" s="59" t="s">
        <v>3677</v>
      </c>
      <c r="D2312" s="59" t="s">
        <v>4575</v>
      </c>
      <c r="E2312" s="59" t="s">
        <v>2087</v>
      </c>
      <c r="F2312" s="59" t="s">
        <v>3375</v>
      </c>
      <c r="G2312" s="59" t="s">
        <v>24</v>
      </c>
      <c r="H2312" s="59" t="s">
        <v>3376</v>
      </c>
      <c r="I2312" s="59" t="s">
        <v>2598</v>
      </c>
      <c r="J2312" s="59" t="s">
        <v>77</v>
      </c>
      <c r="K2312" s="59" t="s">
        <v>4576</v>
      </c>
      <c r="L2312" s="59" t="s">
        <v>4577</v>
      </c>
      <c r="M2312" s="59"/>
      <c r="N2312" s="59" t="s">
        <v>22</v>
      </c>
      <c r="O2312" s="60">
        <v>61172</v>
      </c>
      <c r="P2312" s="61">
        <v>1908566.4</v>
      </c>
      <c r="Q2312" s="62">
        <f t="shared" si="46"/>
        <v>5.5999999999999999E-5</v>
      </c>
      <c r="R2312" s="62">
        <f t="shared" si="47"/>
        <v>2.0799999999999999E-4</v>
      </c>
    </row>
    <row r="2313" spans="1:18" outlineLevel="4">
      <c r="A2313" s="59">
        <v>2312</v>
      </c>
      <c r="B2313" s="59">
        <v>5</v>
      </c>
      <c r="C2313" s="59" t="s">
        <v>3677</v>
      </c>
      <c r="D2313" s="59" t="s">
        <v>4578</v>
      </c>
      <c r="E2313" s="59" t="s">
        <v>2087</v>
      </c>
      <c r="F2313" s="59" t="s">
        <v>3375</v>
      </c>
      <c r="G2313" s="59" t="s">
        <v>24</v>
      </c>
      <c r="H2313" s="59" t="s">
        <v>3376</v>
      </c>
      <c r="I2313" s="59" t="s">
        <v>2598</v>
      </c>
      <c r="J2313" s="59" t="s">
        <v>77</v>
      </c>
      <c r="K2313" s="59" t="s">
        <v>4579</v>
      </c>
      <c r="L2313" s="59" t="s">
        <v>4580</v>
      </c>
      <c r="M2313" s="59"/>
      <c r="N2313" s="59" t="s">
        <v>22</v>
      </c>
      <c r="O2313" s="60">
        <v>101110</v>
      </c>
      <c r="P2313" s="61">
        <v>1845257.5</v>
      </c>
      <c r="Q2313" s="62">
        <f t="shared" si="46"/>
        <v>5.3999999999999998E-5</v>
      </c>
      <c r="R2313" s="62">
        <f t="shared" si="47"/>
        <v>2.0100000000000001E-4</v>
      </c>
    </row>
    <row r="2314" spans="1:18" outlineLevel="4">
      <c r="A2314" s="59">
        <v>2313</v>
      </c>
      <c r="B2314" s="59">
        <v>5</v>
      </c>
      <c r="C2314" s="59" t="s">
        <v>3677</v>
      </c>
      <c r="D2314" s="59" t="s">
        <v>4581</v>
      </c>
      <c r="E2314" s="59" t="s">
        <v>2087</v>
      </c>
      <c r="F2314" s="59" t="s">
        <v>3375</v>
      </c>
      <c r="G2314" s="59" t="s">
        <v>24</v>
      </c>
      <c r="H2314" s="59" t="s">
        <v>3376</v>
      </c>
      <c r="I2314" s="59" t="s">
        <v>2598</v>
      </c>
      <c r="J2314" s="59" t="s">
        <v>77</v>
      </c>
      <c r="K2314" s="59" t="s">
        <v>4582</v>
      </c>
      <c r="L2314" s="59" t="s">
        <v>4583</v>
      </c>
      <c r="M2314" s="59"/>
      <c r="N2314" s="59" t="s">
        <v>22</v>
      </c>
      <c r="O2314" s="60">
        <v>13360</v>
      </c>
      <c r="P2314" s="61">
        <v>1617361.6</v>
      </c>
      <c r="Q2314" s="62">
        <f t="shared" si="46"/>
        <v>4.6999999999999997E-5</v>
      </c>
      <c r="R2314" s="62">
        <f t="shared" si="47"/>
        <v>1.7699999999999999E-4</v>
      </c>
    </row>
    <row r="2315" spans="1:18" outlineLevel="4">
      <c r="A2315" s="59">
        <v>2314</v>
      </c>
      <c r="B2315" s="59">
        <v>5</v>
      </c>
      <c r="C2315" s="59" t="s">
        <v>3677</v>
      </c>
      <c r="D2315" s="59" t="s">
        <v>4584</v>
      </c>
      <c r="E2315" s="59" t="s">
        <v>2087</v>
      </c>
      <c r="F2315" s="59" t="s">
        <v>3375</v>
      </c>
      <c r="G2315" s="59" t="s">
        <v>24</v>
      </c>
      <c r="H2315" s="59" t="s">
        <v>3376</v>
      </c>
      <c r="I2315" s="59" t="s">
        <v>2598</v>
      </c>
      <c r="J2315" s="59" t="s">
        <v>77</v>
      </c>
      <c r="K2315" s="59" t="s">
        <v>4585</v>
      </c>
      <c r="L2315" s="59" t="s">
        <v>4586</v>
      </c>
      <c r="M2315" s="59"/>
      <c r="N2315" s="59" t="s">
        <v>22</v>
      </c>
      <c r="O2315" s="60">
        <v>294085</v>
      </c>
      <c r="P2315" s="61">
        <v>1611585.8</v>
      </c>
      <c r="Q2315" s="62">
        <f t="shared" si="46"/>
        <v>4.6999999999999997E-5</v>
      </c>
      <c r="R2315" s="62">
        <f t="shared" si="47"/>
        <v>1.76E-4</v>
      </c>
    </row>
    <row r="2316" spans="1:18" outlineLevel="4">
      <c r="A2316" s="59">
        <v>2315</v>
      </c>
      <c r="B2316" s="59">
        <v>5</v>
      </c>
      <c r="C2316" s="59" t="s">
        <v>3677</v>
      </c>
      <c r="D2316" s="59" t="s">
        <v>4587</v>
      </c>
      <c r="E2316" s="59" t="s">
        <v>2087</v>
      </c>
      <c r="F2316" s="59" t="s">
        <v>3375</v>
      </c>
      <c r="G2316" s="59" t="s">
        <v>24</v>
      </c>
      <c r="H2316" s="59" t="s">
        <v>3376</v>
      </c>
      <c r="I2316" s="59" t="s">
        <v>2598</v>
      </c>
      <c r="J2316" s="59" t="s">
        <v>77</v>
      </c>
      <c r="K2316" s="59" t="s">
        <v>4588</v>
      </c>
      <c r="L2316" s="59" t="s">
        <v>4589</v>
      </c>
      <c r="M2316" s="59" t="s">
        <v>4590</v>
      </c>
      <c r="N2316" s="59" t="s">
        <v>22</v>
      </c>
      <c r="O2316" s="60">
        <v>187766</v>
      </c>
      <c r="P2316" s="61">
        <v>1588500.36</v>
      </c>
      <c r="Q2316" s="62">
        <f t="shared" si="46"/>
        <v>4.6E-5</v>
      </c>
      <c r="R2316" s="62">
        <f t="shared" si="47"/>
        <v>1.73E-4</v>
      </c>
    </row>
    <row r="2317" spans="1:18" outlineLevel="4">
      <c r="A2317" s="59">
        <v>2316</v>
      </c>
      <c r="B2317" s="59">
        <v>5</v>
      </c>
      <c r="C2317" s="59" t="s">
        <v>3677</v>
      </c>
      <c r="D2317" s="59" t="s">
        <v>4591</v>
      </c>
      <c r="E2317" s="59" t="s">
        <v>2087</v>
      </c>
      <c r="F2317" s="59" t="s">
        <v>3375</v>
      </c>
      <c r="G2317" s="59" t="s">
        <v>24</v>
      </c>
      <c r="H2317" s="59" t="s">
        <v>3376</v>
      </c>
      <c r="I2317" s="59" t="s">
        <v>2598</v>
      </c>
      <c r="J2317" s="59" t="s">
        <v>77</v>
      </c>
      <c r="K2317" s="59" t="s">
        <v>4592</v>
      </c>
      <c r="L2317" s="59" t="s">
        <v>4593</v>
      </c>
      <c r="M2317" s="59"/>
      <c r="N2317" s="59" t="s">
        <v>22</v>
      </c>
      <c r="O2317" s="60">
        <v>79378</v>
      </c>
      <c r="P2317" s="61">
        <v>1578828.42</v>
      </c>
      <c r="Q2317" s="62">
        <f t="shared" si="46"/>
        <v>4.6E-5</v>
      </c>
      <c r="R2317" s="62">
        <f t="shared" si="47"/>
        <v>1.7200000000000001E-4</v>
      </c>
    </row>
    <row r="2318" spans="1:18" outlineLevel="4">
      <c r="A2318" s="59">
        <v>2317</v>
      </c>
      <c r="B2318" s="59">
        <v>5</v>
      </c>
      <c r="C2318" s="59" t="s">
        <v>3677</v>
      </c>
      <c r="D2318" s="59" t="s">
        <v>4594</v>
      </c>
      <c r="E2318" s="59" t="s">
        <v>2087</v>
      </c>
      <c r="F2318" s="59" t="s">
        <v>3375</v>
      </c>
      <c r="G2318" s="59" t="s">
        <v>24</v>
      </c>
      <c r="H2318" s="59" t="s">
        <v>3376</v>
      </c>
      <c r="I2318" s="59" t="s">
        <v>2598</v>
      </c>
      <c r="J2318" s="59" t="s">
        <v>77</v>
      </c>
      <c r="K2318" s="59" t="s">
        <v>4595</v>
      </c>
      <c r="L2318" s="59" t="s">
        <v>4596</v>
      </c>
      <c r="M2318" s="59"/>
      <c r="N2318" s="59" t="s">
        <v>22</v>
      </c>
      <c r="O2318" s="60">
        <v>91384</v>
      </c>
      <c r="P2318" s="61">
        <v>1410968.96</v>
      </c>
      <c r="Q2318" s="62">
        <f t="shared" ref="Q2318:Q2381" si="48">ROUND(P2318/$P$2,6)</f>
        <v>4.1E-5</v>
      </c>
      <c r="R2318" s="62">
        <f t="shared" si="47"/>
        <v>1.54E-4</v>
      </c>
    </row>
    <row r="2319" spans="1:18" outlineLevel="4">
      <c r="A2319" s="59">
        <v>2318</v>
      </c>
      <c r="B2319" s="59">
        <v>5</v>
      </c>
      <c r="C2319" s="59" t="s">
        <v>3677</v>
      </c>
      <c r="D2319" s="59" t="s">
        <v>4597</v>
      </c>
      <c r="E2319" s="59" t="s">
        <v>2087</v>
      </c>
      <c r="F2319" s="59" t="s">
        <v>3375</v>
      </c>
      <c r="G2319" s="59" t="s">
        <v>24</v>
      </c>
      <c r="H2319" s="59" t="s">
        <v>3376</v>
      </c>
      <c r="I2319" s="59" t="s">
        <v>2598</v>
      </c>
      <c r="J2319" s="59" t="s">
        <v>77</v>
      </c>
      <c r="K2319" s="59" t="s">
        <v>4598</v>
      </c>
      <c r="L2319" s="59" t="s">
        <v>4599</v>
      </c>
      <c r="M2319" s="59"/>
      <c r="N2319" s="59" t="s">
        <v>22</v>
      </c>
      <c r="O2319" s="60">
        <v>868255</v>
      </c>
      <c r="P2319" s="61">
        <v>1337112.7</v>
      </c>
      <c r="Q2319" s="62">
        <f t="shared" si="48"/>
        <v>3.8999999999999999E-5</v>
      </c>
      <c r="R2319" s="62">
        <f t="shared" si="47"/>
        <v>1.46E-4</v>
      </c>
    </row>
    <row r="2320" spans="1:18" outlineLevel="4">
      <c r="A2320" s="59">
        <v>2319</v>
      </c>
      <c r="B2320" s="59">
        <v>5</v>
      </c>
      <c r="C2320" s="59" t="s">
        <v>3677</v>
      </c>
      <c r="D2320" s="59" t="s">
        <v>4600</v>
      </c>
      <c r="E2320" s="59" t="s">
        <v>2087</v>
      </c>
      <c r="F2320" s="59" t="s">
        <v>3375</v>
      </c>
      <c r="G2320" s="59" t="s">
        <v>24</v>
      </c>
      <c r="H2320" s="59" t="s">
        <v>3376</v>
      </c>
      <c r="I2320" s="59" t="s">
        <v>2598</v>
      </c>
      <c r="J2320" s="59" t="s">
        <v>77</v>
      </c>
      <c r="K2320" s="59" t="s">
        <v>4601</v>
      </c>
      <c r="L2320" s="59" t="s">
        <v>4602</v>
      </c>
      <c r="M2320" s="59"/>
      <c r="N2320" s="59" t="s">
        <v>22</v>
      </c>
      <c r="O2320" s="60">
        <v>435879</v>
      </c>
      <c r="P2320" s="61">
        <v>1311995.79</v>
      </c>
      <c r="Q2320" s="62">
        <f t="shared" si="48"/>
        <v>3.8000000000000002E-5</v>
      </c>
      <c r="R2320" s="62">
        <f t="shared" si="47"/>
        <v>1.4300000000000001E-4</v>
      </c>
    </row>
    <row r="2321" spans="1:18" outlineLevel="4">
      <c r="A2321" s="59">
        <v>2320</v>
      </c>
      <c r="B2321" s="59">
        <v>5</v>
      </c>
      <c r="C2321" s="59" t="s">
        <v>3677</v>
      </c>
      <c r="D2321" s="59" t="s">
        <v>4603</v>
      </c>
      <c r="E2321" s="59" t="s">
        <v>2087</v>
      </c>
      <c r="F2321" s="59" t="s">
        <v>3375</v>
      </c>
      <c r="G2321" s="59" t="s">
        <v>24</v>
      </c>
      <c r="H2321" s="59" t="s">
        <v>3376</v>
      </c>
      <c r="I2321" s="59" t="s">
        <v>2598</v>
      </c>
      <c r="J2321" s="59" t="s">
        <v>77</v>
      </c>
      <c r="K2321" s="59" t="s">
        <v>4604</v>
      </c>
      <c r="L2321" s="59" t="s">
        <v>4605</v>
      </c>
      <c r="M2321" s="59"/>
      <c r="N2321" s="59" t="s">
        <v>22</v>
      </c>
      <c r="O2321" s="60">
        <v>32038</v>
      </c>
      <c r="P2321" s="61">
        <v>1301063.18</v>
      </c>
      <c r="Q2321" s="62">
        <f t="shared" si="48"/>
        <v>3.8000000000000002E-5</v>
      </c>
      <c r="R2321" s="62">
        <f t="shared" si="47"/>
        <v>1.4200000000000001E-4</v>
      </c>
    </row>
    <row r="2322" spans="1:18" outlineLevel="4">
      <c r="A2322" s="59">
        <v>2321</v>
      </c>
      <c r="B2322" s="59">
        <v>5</v>
      </c>
      <c r="C2322" s="59" t="s">
        <v>3677</v>
      </c>
      <c r="D2322" s="59" t="s">
        <v>4606</v>
      </c>
      <c r="E2322" s="59" t="s">
        <v>2087</v>
      </c>
      <c r="F2322" s="59" t="s">
        <v>3375</v>
      </c>
      <c r="G2322" s="59" t="s">
        <v>24</v>
      </c>
      <c r="H2322" s="59" t="s">
        <v>3376</v>
      </c>
      <c r="I2322" s="59" t="s">
        <v>2598</v>
      </c>
      <c r="J2322" s="59" t="s">
        <v>77</v>
      </c>
      <c r="K2322" s="59" t="s">
        <v>4607</v>
      </c>
      <c r="L2322" s="59" t="s">
        <v>4608</v>
      </c>
      <c r="M2322" s="59"/>
      <c r="N2322" s="59" t="s">
        <v>22</v>
      </c>
      <c r="O2322" s="60">
        <v>244454</v>
      </c>
      <c r="P2322" s="61">
        <v>1234492.7</v>
      </c>
      <c r="Q2322" s="62">
        <f t="shared" si="48"/>
        <v>3.6000000000000001E-5</v>
      </c>
      <c r="R2322" s="62">
        <f t="shared" si="47"/>
        <v>1.35E-4</v>
      </c>
    </row>
    <row r="2323" spans="1:18" outlineLevel="4">
      <c r="A2323" s="59">
        <v>2322</v>
      </c>
      <c r="B2323" s="59">
        <v>5</v>
      </c>
      <c r="C2323" s="59" t="s">
        <v>3677</v>
      </c>
      <c r="D2323" s="59" t="s">
        <v>4609</v>
      </c>
      <c r="E2323" s="59" t="s">
        <v>2087</v>
      </c>
      <c r="F2323" s="59" t="s">
        <v>3375</v>
      </c>
      <c r="G2323" s="59" t="s">
        <v>24</v>
      </c>
      <c r="H2323" s="59" t="s">
        <v>3376</v>
      </c>
      <c r="I2323" s="59" t="s">
        <v>2598</v>
      </c>
      <c r="J2323" s="59" t="s">
        <v>77</v>
      </c>
      <c r="K2323" s="59" t="s">
        <v>4610</v>
      </c>
      <c r="L2323" s="59" t="s">
        <v>4611</v>
      </c>
      <c r="M2323" s="59"/>
      <c r="N2323" s="59" t="s">
        <v>22</v>
      </c>
      <c r="O2323" s="60">
        <v>479312</v>
      </c>
      <c r="P2323" s="61">
        <v>1222245.6000000001</v>
      </c>
      <c r="Q2323" s="62">
        <f t="shared" si="48"/>
        <v>3.6000000000000001E-5</v>
      </c>
      <c r="R2323" s="62">
        <f t="shared" si="47"/>
        <v>1.3300000000000001E-4</v>
      </c>
    </row>
    <row r="2324" spans="1:18" outlineLevel="4">
      <c r="A2324" s="59">
        <v>2323</v>
      </c>
      <c r="B2324" s="59">
        <v>5</v>
      </c>
      <c r="C2324" s="59" t="s">
        <v>3677</v>
      </c>
      <c r="D2324" s="59" t="s">
        <v>4612</v>
      </c>
      <c r="E2324" s="59" t="s">
        <v>2087</v>
      </c>
      <c r="F2324" s="59" t="s">
        <v>3375</v>
      </c>
      <c r="G2324" s="59" t="s">
        <v>24</v>
      </c>
      <c r="H2324" s="59" t="s">
        <v>3376</v>
      </c>
      <c r="I2324" s="59" t="s">
        <v>2598</v>
      </c>
      <c r="J2324" s="59" t="s">
        <v>77</v>
      </c>
      <c r="K2324" s="59" t="s">
        <v>4613</v>
      </c>
      <c r="L2324" s="59" t="s">
        <v>4614</v>
      </c>
      <c r="M2324" s="59"/>
      <c r="N2324" s="59" t="s">
        <v>22</v>
      </c>
      <c r="O2324" s="60">
        <v>40212</v>
      </c>
      <c r="P2324" s="61">
        <v>1183841.28</v>
      </c>
      <c r="Q2324" s="62">
        <f t="shared" si="48"/>
        <v>3.4999999999999997E-5</v>
      </c>
      <c r="R2324" s="62">
        <f t="shared" si="47"/>
        <v>1.2899999999999999E-4</v>
      </c>
    </row>
    <row r="2325" spans="1:18" outlineLevel="4">
      <c r="A2325" s="59">
        <v>2324</v>
      </c>
      <c r="B2325" s="59">
        <v>5</v>
      </c>
      <c r="C2325" s="59" t="s">
        <v>3677</v>
      </c>
      <c r="D2325" s="59" t="s">
        <v>4615</v>
      </c>
      <c r="E2325" s="59" t="s">
        <v>2087</v>
      </c>
      <c r="F2325" s="59" t="s">
        <v>3375</v>
      </c>
      <c r="G2325" s="59" t="s">
        <v>24</v>
      </c>
      <c r="H2325" s="59" t="s">
        <v>3376</v>
      </c>
      <c r="I2325" s="59" t="s">
        <v>2598</v>
      </c>
      <c r="J2325" s="59" t="s">
        <v>77</v>
      </c>
      <c r="K2325" s="59" t="s">
        <v>4616</v>
      </c>
      <c r="L2325" s="59" t="s">
        <v>4617</v>
      </c>
      <c r="M2325" s="59"/>
      <c r="N2325" s="59" t="s">
        <v>22</v>
      </c>
      <c r="O2325" s="60">
        <v>64723</v>
      </c>
      <c r="P2325" s="61">
        <v>1073107.3400000001</v>
      </c>
      <c r="Q2325" s="62">
        <f t="shared" si="48"/>
        <v>3.1000000000000001E-5</v>
      </c>
      <c r="R2325" s="62">
        <f t="shared" si="47"/>
        <v>1.17E-4</v>
      </c>
    </row>
    <row r="2326" spans="1:18" outlineLevel="4">
      <c r="A2326" s="59">
        <v>2325</v>
      </c>
      <c r="B2326" s="59">
        <v>5</v>
      </c>
      <c r="C2326" s="59" t="s">
        <v>3677</v>
      </c>
      <c r="D2326" s="59" t="s">
        <v>4618</v>
      </c>
      <c r="E2326" s="59" t="s">
        <v>2087</v>
      </c>
      <c r="F2326" s="59" t="s">
        <v>3375</v>
      </c>
      <c r="G2326" s="59" t="s">
        <v>24</v>
      </c>
      <c r="H2326" s="59" t="s">
        <v>3376</v>
      </c>
      <c r="I2326" s="59" t="s">
        <v>2598</v>
      </c>
      <c r="J2326" s="59" t="s">
        <v>77</v>
      </c>
      <c r="K2326" s="59" t="s">
        <v>4619</v>
      </c>
      <c r="L2326" s="59" t="s">
        <v>4620</v>
      </c>
      <c r="M2326" s="59"/>
      <c r="N2326" s="59" t="s">
        <v>22</v>
      </c>
      <c r="O2326" s="60">
        <v>61866</v>
      </c>
      <c r="P2326" s="61">
        <v>932320.62</v>
      </c>
      <c r="Q2326" s="62">
        <f t="shared" si="48"/>
        <v>2.6999999999999999E-5</v>
      </c>
      <c r="R2326" s="62">
        <f t="shared" si="47"/>
        <v>1.02E-4</v>
      </c>
    </row>
    <row r="2327" spans="1:18" outlineLevel="4">
      <c r="A2327" s="59">
        <v>2326</v>
      </c>
      <c r="B2327" s="59">
        <v>5</v>
      </c>
      <c r="C2327" s="59" t="s">
        <v>3677</v>
      </c>
      <c r="D2327" s="59" t="s">
        <v>4621</v>
      </c>
      <c r="E2327" s="59" t="s">
        <v>2087</v>
      </c>
      <c r="F2327" s="59" t="s">
        <v>3375</v>
      </c>
      <c r="G2327" s="59" t="s">
        <v>24</v>
      </c>
      <c r="H2327" s="59" t="s">
        <v>3376</v>
      </c>
      <c r="I2327" s="59" t="s">
        <v>2598</v>
      </c>
      <c r="J2327" s="59" t="s">
        <v>77</v>
      </c>
      <c r="K2327" s="59" t="s">
        <v>4622</v>
      </c>
      <c r="L2327" s="59" t="s">
        <v>4623</v>
      </c>
      <c r="M2327" s="59"/>
      <c r="N2327" s="59" t="s">
        <v>22</v>
      </c>
      <c r="O2327" s="60">
        <v>421721</v>
      </c>
      <c r="P2327" s="61">
        <v>923568.99</v>
      </c>
      <c r="Q2327" s="62">
        <f t="shared" si="48"/>
        <v>2.6999999999999999E-5</v>
      </c>
      <c r="R2327" s="62">
        <f t="shared" si="47"/>
        <v>1.01E-4</v>
      </c>
    </row>
    <row r="2328" spans="1:18" outlineLevel="4">
      <c r="A2328" s="59">
        <v>2327</v>
      </c>
      <c r="B2328" s="59">
        <v>5</v>
      </c>
      <c r="C2328" s="59" t="s">
        <v>3677</v>
      </c>
      <c r="D2328" s="59" t="s">
        <v>4624</v>
      </c>
      <c r="E2328" s="59" t="s">
        <v>2087</v>
      </c>
      <c r="F2328" s="59" t="s">
        <v>3375</v>
      </c>
      <c r="G2328" s="59" t="s">
        <v>24</v>
      </c>
      <c r="H2328" s="59" t="s">
        <v>3376</v>
      </c>
      <c r="I2328" s="59" t="s">
        <v>2598</v>
      </c>
      <c r="J2328" s="59" t="s">
        <v>77</v>
      </c>
      <c r="K2328" s="59" t="s">
        <v>4625</v>
      </c>
      <c r="L2328" s="59" t="s">
        <v>4626</v>
      </c>
      <c r="M2328" s="59"/>
      <c r="N2328" s="59" t="s">
        <v>22</v>
      </c>
      <c r="O2328" s="60">
        <v>24959</v>
      </c>
      <c r="P2328" s="61">
        <v>752763.44</v>
      </c>
      <c r="Q2328" s="62">
        <f t="shared" si="48"/>
        <v>2.1999999999999999E-5</v>
      </c>
      <c r="R2328" s="62">
        <f t="shared" si="47"/>
        <v>8.2000000000000001E-5</v>
      </c>
    </row>
    <row r="2329" spans="1:18" outlineLevel="4">
      <c r="A2329" s="59">
        <v>2328</v>
      </c>
      <c r="B2329" s="59">
        <v>5</v>
      </c>
      <c r="C2329" s="59" t="s">
        <v>3677</v>
      </c>
      <c r="D2329" s="59" t="s">
        <v>4627</v>
      </c>
      <c r="E2329" s="59" t="s">
        <v>2087</v>
      </c>
      <c r="F2329" s="59" t="s">
        <v>3375</v>
      </c>
      <c r="G2329" s="59" t="s">
        <v>24</v>
      </c>
      <c r="H2329" s="59" t="s">
        <v>3376</v>
      </c>
      <c r="I2329" s="59" t="s">
        <v>2598</v>
      </c>
      <c r="J2329" s="59" t="s">
        <v>77</v>
      </c>
      <c r="K2329" s="59" t="s">
        <v>4628</v>
      </c>
      <c r="L2329" s="59">
        <v>360</v>
      </c>
      <c r="M2329" s="59"/>
      <c r="N2329" s="59" t="s">
        <v>22</v>
      </c>
      <c r="O2329" s="60">
        <v>32590</v>
      </c>
      <c r="P2329" s="61">
        <v>734578.6</v>
      </c>
      <c r="Q2329" s="62">
        <f t="shared" si="48"/>
        <v>2.0999999999999999E-5</v>
      </c>
      <c r="R2329" s="62">
        <f t="shared" si="47"/>
        <v>8.0000000000000007E-5</v>
      </c>
    </row>
    <row r="2330" spans="1:18" outlineLevel="4">
      <c r="A2330" s="59">
        <v>2329</v>
      </c>
      <c r="B2330" s="59">
        <v>5</v>
      </c>
      <c r="C2330" s="59" t="s">
        <v>3677</v>
      </c>
      <c r="D2330" s="59" t="s">
        <v>4629</v>
      </c>
      <c r="E2330" s="59" t="s">
        <v>2087</v>
      </c>
      <c r="F2330" s="59" t="s">
        <v>3375</v>
      </c>
      <c r="G2330" s="59" t="s">
        <v>24</v>
      </c>
      <c r="H2330" s="59" t="s">
        <v>3376</v>
      </c>
      <c r="I2330" s="59" t="s">
        <v>2598</v>
      </c>
      <c r="J2330" s="59" t="s">
        <v>77</v>
      </c>
      <c r="K2330" s="59" t="s">
        <v>4630</v>
      </c>
      <c r="L2330" s="59" t="s">
        <v>4631</v>
      </c>
      <c r="M2330" s="59"/>
      <c r="N2330" s="59" t="s">
        <v>22</v>
      </c>
      <c r="O2330" s="60">
        <v>31831</v>
      </c>
      <c r="P2330" s="61">
        <v>727338.35</v>
      </c>
      <c r="Q2330" s="62">
        <f t="shared" si="48"/>
        <v>2.0999999999999999E-5</v>
      </c>
      <c r="R2330" s="62">
        <f t="shared" si="47"/>
        <v>7.8999999999999996E-5</v>
      </c>
    </row>
    <row r="2331" spans="1:18" outlineLevel="4">
      <c r="A2331" s="59">
        <v>2330</v>
      </c>
      <c r="B2331" s="59">
        <v>5</v>
      </c>
      <c r="C2331" s="59" t="s">
        <v>3677</v>
      </c>
      <c r="D2331" s="59" t="s">
        <v>4632</v>
      </c>
      <c r="E2331" s="59" t="s">
        <v>2087</v>
      </c>
      <c r="F2331" s="59" t="s">
        <v>3375</v>
      </c>
      <c r="G2331" s="59" t="s">
        <v>24</v>
      </c>
      <c r="H2331" s="59" t="s">
        <v>3376</v>
      </c>
      <c r="I2331" s="59" t="s">
        <v>2598</v>
      </c>
      <c r="J2331" s="59" t="s">
        <v>77</v>
      </c>
      <c r="K2331" s="59" t="s">
        <v>4633</v>
      </c>
      <c r="L2331" s="59" t="s">
        <v>4634</v>
      </c>
      <c r="M2331" s="59"/>
      <c r="N2331" s="59" t="s">
        <v>22</v>
      </c>
      <c r="O2331" s="60">
        <v>10676</v>
      </c>
      <c r="P2331" s="61">
        <v>694794.08</v>
      </c>
      <c r="Q2331" s="62">
        <f t="shared" si="48"/>
        <v>2.0000000000000002E-5</v>
      </c>
      <c r="R2331" s="62">
        <f t="shared" si="47"/>
        <v>7.6000000000000004E-5</v>
      </c>
    </row>
    <row r="2332" spans="1:18" outlineLevel="4">
      <c r="A2332" s="59">
        <v>2331</v>
      </c>
      <c r="B2332" s="59">
        <v>5</v>
      </c>
      <c r="C2332" s="59" t="s">
        <v>3677</v>
      </c>
      <c r="D2332" s="59" t="s">
        <v>4635</v>
      </c>
      <c r="E2332" s="59" t="s">
        <v>2087</v>
      </c>
      <c r="F2332" s="59" t="s">
        <v>3375</v>
      </c>
      <c r="G2332" s="59" t="s">
        <v>24</v>
      </c>
      <c r="H2332" s="59" t="s">
        <v>3376</v>
      </c>
      <c r="I2332" s="59" t="s">
        <v>2598</v>
      </c>
      <c r="J2332" s="59" t="s">
        <v>77</v>
      </c>
      <c r="K2332" s="59" t="s">
        <v>4636</v>
      </c>
      <c r="L2332" s="59" t="s">
        <v>4637</v>
      </c>
      <c r="M2332" s="59"/>
      <c r="N2332" s="59" t="s">
        <v>22</v>
      </c>
      <c r="O2332" s="60">
        <v>223269</v>
      </c>
      <c r="P2332" s="61">
        <v>692133.9</v>
      </c>
      <c r="Q2332" s="62">
        <f t="shared" si="48"/>
        <v>2.0000000000000002E-5</v>
      </c>
      <c r="R2332" s="62">
        <f t="shared" si="47"/>
        <v>7.6000000000000004E-5</v>
      </c>
    </row>
    <row r="2333" spans="1:18" outlineLevel="4">
      <c r="A2333" s="59">
        <v>2332</v>
      </c>
      <c r="B2333" s="59">
        <v>5</v>
      </c>
      <c r="C2333" s="59" t="s">
        <v>3677</v>
      </c>
      <c r="D2333" s="59" t="s">
        <v>4638</v>
      </c>
      <c r="E2333" s="59" t="s">
        <v>2087</v>
      </c>
      <c r="F2333" s="59" t="s">
        <v>3375</v>
      </c>
      <c r="G2333" s="59" t="s">
        <v>24</v>
      </c>
      <c r="H2333" s="59" t="s">
        <v>3376</v>
      </c>
      <c r="I2333" s="59" t="s">
        <v>2598</v>
      </c>
      <c r="J2333" s="59" t="s">
        <v>77</v>
      </c>
      <c r="K2333" s="59" t="s">
        <v>4639</v>
      </c>
      <c r="L2333" s="59" t="s">
        <v>4640</v>
      </c>
      <c r="M2333" s="59"/>
      <c r="N2333" s="59" t="s">
        <v>22</v>
      </c>
      <c r="O2333" s="60">
        <v>19656</v>
      </c>
      <c r="P2333" s="61">
        <v>686977.2</v>
      </c>
      <c r="Q2333" s="62">
        <f t="shared" si="48"/>
        <v>2.0000000000000002E-5</v>
      </c>
      <c r="R2333" s="62">
        <f t="shared" si="47"/>
        <v>7.4999999999999993E-5</v>
      </c>
    </row>
    <row r="2334" spans="1:18" outlineLevel="4">
      <c r="A2334" s="59">
        <v>2333</v>
      </c>
      <c r="B2334" s="59">
        <v>5</v>
      </c>
      <c r="C2334" s="59" t="s">
        <v>3677</v>
      </c>
      <c r="D2334" s="59" t="s">
        <v>4641</v>
      </c>
      <c r="E2334" s="59" t="s">
        <v>2087</v>
      </c>
      <c r="F2334" s="59" t="s">
        <v>3375</v>
      </c>
      <c r="G2334" s="59" t="s">
        <v>24</v>
      </c>
      <c r="H2334" s="59" t="s">
        <v>3376</v>
      </c>
      <c r="I2334" s="59" t="s">
        <v>2598</v>
      </c>
      <c r="J2334" s="59" t="s">
        <v>77</v>
      </c>
      <c r="K2334" s="59" t="s">
        <v>4642</v>
      </c>
      <c r="L2334" s="59" t="s">
        <v>4643</v>
      </c>
      <c r="M2334" s="59"/>
      <c r="N2334" s="59" t="s">
        <v>22</v>
      </c>
      <c r="O2334" s="60">
        <v>168412</v>
      </c>
      <c r="P2334" s="61">
        <v>646702.07999999996</v>
      </c>
      <c r="Q2334" s="62">
        <f t="shared" si="48"/>
        <v>1.9000000000000001E-5</v>
      </c>
      <c r="R2334" s="62">
        <f t="shared" si="47"/>
        <v>7.1000000000000005E-5</v>
      </c>
    </row>
    <row r="2335" spans="1:18" outlineLevel="4">
      <c r="A2335" s="59">
        <v>2334</v>
      </c>
      <c r="B2335" s="59">
        <v>5</v>
      </c>
      <c r="C2335" s="59" t="s">
        <v>3677</v>
      </c>
      <c r="D2335" s="59" t="s">
        <v>4644</v>
      </c>
      <c r="E2335" s="59" t="s">
        <v>2087</v>
      </c>
      <c r="F2335" s="59" t="s">
        <v>3375</v>
      </c>
      <c r="G2335" s="59" t="s">
        <v>24</v>
      </c>
      <c r="H2335" s="59" t="s">
        <v>3376</v>
      </c>
      <c r="I2335" s="59" t="s">
        <v>2598</v>
      </c>
      <c r="J2335" s="59" t="s">
        <v>77</v>
      </c>
      <c r="K2335" s="59" t="s">
        <v>4645</v>
      </c>
      <c r="L2335" s="59" t="s">
        <v>4646</v>
      </c>
      <c r="M2335" s="59"/>
      <c r="N2335" s="59" t="s">
        <v>22</v>
      </c>
      <c r="O2335" s="60">
        <v>82469</v>
      </c>
      <c r="P2335" s="61">
        <v>640784.13</v>
      </c>
      <c r="Q2335" s="62">
        <f t="shared" si="48"/>
        <v>1.9000000000000001E-5</v>
      </c>
      <c r="R2335" s="62">
        <f t="shared" si="47"/>
        <v>6.9999999999999994E-5</v>
      </c>
    </row>
    <row r="2336" spans="1:18" outlineLevel="4">
      <c r="A2336" s="59">
        <v>2335</v>
      </c>
      <c r="B2336" s="59">
        <v>5</v>
      </c>
      <c r="C2336" s="59" t="s">
        <v>3677</v>
      </c>
      <c r="D2336" s="59" t="s">
        <v>4647</v>
      </c>
      <c r="E2336" s="59" t="s">
        <v>2087</v>
      </c>
      <c r="F2336" s="59" t="s">
        <v>3375</v>
      </c>
      <c r="G2336" s="59" t="s">
        <v>24</v>
      </c>
      <c r="H2336" s="59" t="s">
        <v>3376</v>
      </c>
      <c r="I2336" s="59" t="s">
        <v>2598</v>
      </c>
      <c r="J2336" s="59" t="s">
        <v>77</v>
      </c>
      <c r="K2336" s="59" t="s">
        <v>4648</v>
      </c>
      <c r="L2336" s="59" t="s">
        <v>4649</v>
      </c>
      <c r="M2336" s="59"/>
      <c r="N2336" s="59" t="s">
        <v>22</v>
      </c>
      <c r="O2336" s="60">
        <v>114673</v>
      </c>
      <c r="P2336" s="61">
        <v>576805.18999999994</v>
      </c>
      <c r="Q2336" s="62">
        <f t="shared" si="48"/>
        <v>1.7E-5</v>
      </c>
      <c r="R2336" s="62">
        <f t="shared" si="47"/>
        <v>6.3E-5</v>
      </c>
    </row>
    <row r="2337" spans="1:18" outlineLevel="4">
      <c r="A2337" s="59">
        <v>2336</v>
      </c>
      <c r="B2337" s="59">
        <v>5</v>
      </c>
      <c r="C2337" s="59" t="s">
        <v>3677</v>
      </c>
      <c r="D2337" s="59" t="s">
        <v>4650</v>
      </c>
      <c r="E2337" s="59" t="s">
        <v>2087</v>
      </c>
      <c r="F2337" s="59" t="s">
        <v>3375</v>
      </c>
      <c r="G2337" s="59" t="s">
        <v>24</v>
      </c>
      <c r="H2337" s="59" t="s">
        <v>3376</v>
      </c>
      <c r="I2337" s="59" t="s">
        <v>2598</v>
      </c>
      <c r="J2337" s="59" t="s">
        <v>77</v>
      </c>
      <c r="K2337" s="59" t="s">
        <v>4651</v>
      </c>
      <c r="L2337" s="59" t="s">
        <v>4652</v>
      </c>
      <c r="M2337" s="59"/>
      <c r="N2337" s="59" t="s">
        <v>22</v>
      </c>
      <c r="O2337" s="60">
        <v>2247</v>
      </c>
      <c r="P2337" s="61">
        <v>562019.64</v>
      </c>
      <c r="Q2337" s="62">
        <f t="shared" si="48"/>
        <v>1.5999999999999999E-5</v>
      </c>
      <c r="R2337" s="62">
        <f t="shared" si="47"/>
        <v>6.0999999999999999E-5</v>
      </c>
    </row>
    <row r="2338" spans="1:18" outlineLevel="4">
      <c r="A2338" s="59">
        <v>2337</v>
      </c>
      <c r="B2338" s="59">
        <v>5</v>
      </c>
      <c r="C2338" s="59" t="s">
        <v>3677</v>
      </c>
      <c r="D2338" s="59" t="s">
        <v>4653</v>
      </c>
      <c r="E2338" s="59" t="s">
        <v>2087</v>
      </c>
      <c r="F2338" s="59" t="s">
        <v>3375</v>
      </c>
      <c r="G2338" s="59" t="s">
        <v>24</v>
      </c>
      <c r="H2338" s="59" t="s">
        <v>3376</v>
      </c>
      <c r="I2338" s="59" t="s">
        <v>2598</v>
      </c>
      <c r="J2338" s="59" t="s">
        <v>77</v>
      </c>
      <c r="K2338" s="59" t="s">
        <v>4654</v>
      </c>
      <c r="L2338" s="59" t="s">
        <v>4655</v>
      </c>
      <c r="M2338" s="59" t="s">
        <v>664</v>
      </c>
      <c r="N2338" s="59" t="s">
        <v>22</v>
      </c>
      <c r="O2338" s="60">
        <v>41912</v>
      </c>
      <c r="P2338" s="61">
        <v>549047.19999999995</v>
      </c>
      <c r="Q2338" s="62">
        <f t="shared" si="48"/>
        <v>1.5999999999999999E-5</v>
      </c>
      <c r="R2338" s="62">
        <f t="shared" si="47"/>
        <v>6.0000000000000002E-5</v>
      </c>
    </row>
    <row r="2339" spans="1:18" outlineLevel="4">
      <c r="A2339" s="59">
        <v>2338</v>
      </c>
      <c r="B2339" s="59">
        <v>5</v>
      </c>
      <c r="C2339" s="59" t="s">
        <v>3677</v>
      </c>
      <c r="D2339" s="59" t="s">
        <v>4656</v>
      </c>
      <c r="E2339" s="59" t="s">
        <v>2087</v>
      </c>
      <c r="F2339" s="59" t="s">
        <v>3375</v>
      </c>
      <c r="G2339" s="59" t="s">
        <v>24</v>
      </c>
      <c r="H2339" s="59" t="s">
        <v>3376</v>
      </c>
      <c r="I2339" s="59" t="s">
        <v>2598</v>
      </c>
      <c r="J2339" s="59" t="s">
        <v>77</v>
      </c>
      <c r="K2339" s="59" t="s">
        <v>4657</v>
      </c>
      <c r="L2339" s="59" t="s">
        <v>4658</v>
      </c>
      <c r="M2339" s="59"/>
      <c r="N2339" s="59" t="s">
        <v>22</v>
      </c>
      <c r="O2339" s="60">
        <v>96112</v>
      </c>
      <c r="P2339" s="61">
        <v>514199.2</v>
      </c>
      <c r="Q2339" s="62">
        <f t="shared" si="48"/>
        <v>1.5E-5</v>
      </c>
      <c r="R2339" s="62">
        <f t="shared" si="47"/>
        <v>5.5999999999999999E-5</v>
      </c>
    </row>
    <row r="2340" spans="1:18" outlineLevel="4">
      <c r="A2340" s="59">
        <v>2339</v>
      </c>
      <c r="B2340" s="59">
        <v>5</v>
      </c>
      <c r="C2340" s="59" t="s">
        <v>3677</v>
      </c>
      <c r="D2340" s="59" t="s">
        <v>4659</v>
      </c>
      <c r="E2340" s="59" t="s">
        <v>2087</v>
      </c>
      <c r="F2340" s="59" t="s">
        <v>3375</v>
      </c>
      <c r="G2340" s="59" t="s">
        <v>24</v>
      </c>
      <c r="H2340" s="59" t="s">
        <v>3376</v>
      </c>
      <c r="I2340" s="59" t="s">
        <v>2598</v>
      </c>
      <c r="J2340" s="59" t="s">
        <v>77</v>
      </c>
      <c r="K2340" s="59" t="s">
        <v>4660</v>
      </c>
      <c r="L2340" s="59" t="s">
        <v>4661</v>
      </c>
      <c r="M2340" s="59"/>
      <c r="N2340" s="59" t="s">
        <v>22</v>
      </c>
      <c r="O2340" s="60">
        <v>15558</v>
      </c>
      <c r="P2340" s="61">
        <v>499878.54</v>
      </c>
      <c r="Q2340" s="62">
        <f t="shared" si="48"/>
        <v>1.5E-5</v>
      </c>
      <c r="R2340" s="62">
        <f t="shared" si="47"/>
        <v>5.5000000000000002E-5</v>
      </c>
    </row>
    <row r="2341" spans="1:18" outlineLevel="4">
      <c r="A2341" s="59">
        <v>2340</v>
      </c>
      <c r="B2341" s="59">
        <v>5</v>
      </c>
      <c r="C2341" s="59" t="s">
        <v>3677</v>
      </c>
      <c r="D2341" s="59" t="s">
        <v>4662</v>
      </c>
      <c r="E2341" s="59" t="s">
        <v>2087</v>
      </c>
      <c r="F2341" s="59" t="s">
        <v>3375</v>
      </c>
      <c r="G2341" s="59" t="s">
        <v>24</v>
      </c>
      <c r="H2341" s="59" t="s">
        <v>3376</v>
      </c>
      <c r="I2341" s="59" t="s">
        <v>2598</v>
      </c>
      <c r="J2341" s="59" t="s">
        <v>77</v>
      </c>
      <c r="K2341" s="59" t="s">
        <v>4663</v>
      </c>
      <c r="L2341" s="59" t="s">
        <v>4664</v>
      </c>
      <c r="M2341" s="59"/>
      <c r="N2341" s="59" t="s">
        <v>22</v>
      </c>
      <c r="O2341" s="60">
        <v>10187</v>
      </c>
      <c r="P2341" s="61">
        <v>469722.57</v>
      </c>
      <c r="Q2341" s="62">
        <f t="shared" si="48"/>
        <v>1.4E-5</v>
      </c>
      <c r="R2341" s="62">
        <f t="shared" si="47"/>
        <v>5.1E-5</v>
      </c>
    </row>
    <row r="2342" spans="1:18" outlineLevel="4">
      <c r="A2342" s="59">
        <v>2341</v>
      </c>
      <c r="B2342" s="59">
        <v>5</v>
      </c>
      <c r="C2342" s="59" t="s">
        <v>3677</v>
      </c>
      <c r="D2342" s="59" t="s">
        <v>4665</v>
      </c>
      <c r="E2342" s="59" t="s">
        <v>2087</v>
      </c>
      <c r="F2342" s="59" t="s">
        <v>3375</v>
      </c>
      <c r="G2342" s="59" t="s">
        <v>24</v>
      </c>
      <c r="H2342" s="59" t="s">
        <v>3376</v>
      </c>
      <c r="I2342" s="59" t="s">
        <v>2598</v>
      </c>
      <c r="J2342" s="59" t="s">
        <v>77</v>
      </c>
      <c r="K2342" s="59" t="s">
        <v>4666</v>
      </c>
      <c r="L2342" s="59" t="s">
        <v>4667</v>
      </c>
      <c r="M2342" s="59"/>
      <c r="N2342" s="59" t="s">
        <v>22</v>
      </c>
      <c r="O2342" s="60">
        <v>54997</v>
      </c>
      <c r="P2342" s="61">
        <v>432276.42</v>
      </c>
      <c r="Q2342" s="62">
        <f t="shared" si="48"/>
        <v>1.2999999999999999E-5</v>
      </c>
      <c r="R2342" s="62">
        <f t="shared" si="47"/>
        <v>4.6999999999999997E-5</v>
      </c>
    </row>
    <row r="2343" spans="1:18" outlineLevel="4">
      <c r="A2343" s="59">
        <v>2342</v>
      </c>
      <c r="B2343" s="59">
        <v>5</v>
      </c>
      <c r="C2343" s="59" t="s">
        <v>3677</v>
      </c>
      <c r="D2343" s="59" t="s">
        <v>4668</v>
      </c>
      <c r="E2343" s="59" t="s">
        <v>2087</v>
      </c>
      <c r="F2343" s="59" t="s">
        <v>3375</v>
      </c>
      <c r="G2343" s="59" t="s">
        <v>24</v>
      </c>
      <c r="H2343" s="59" t="s">
        <v>3376</v>
      </c>
      <c r="I2343" s="59" t="s">
        <v>2598</v>
      </c>
      <c r="J2343" s="59" t="s">
        <v>77</v>
      </c>
      <c r="K2343" s="59" t="s">
        <v>4669</v>
      </c>
      <c r="L2343" s="59" t="s">
        <v>4670</v>
      </c>
      <c r="M2343" s="59"/>
      <c r="N2343" s="59" t="s">
        <v>22</v>
      </c>
      <c r="O2343" s="60">
        <v>86710</v>
      </c>
      <c r="P2343" s="61">
        <v>411872.5</v>
      </c>
      <c r="Q2343" s="62">
        <f t="shared" si="48"/>
        <v>1.2E-5</v>
      </c>
      <c r="R2343" s="62">
        <f t="shared" si="47"/>
        <v>4.5000000000000003E-5</v>
      </c>
    </row>
    <row r="2344" spans="1:18" outlineLevel="4">
      <c r="A2344" s="59">
        <v>2343</v>
      </c>
      <c r="B2344" s="59">
        <v>5</v>
      </c>
      <c r="C2344" s="59" t="s">
        <v>3677</v>
      </c>
      <c r="D2344" s="59" t="s">
        <v>4671</v>
      </c>
      <c r="E2344" s="59" t="s">
        <v>2087</v>
      </c>
      <c r="F2344" s="59" t="s">
        <v>3375</v>
      </c>
      <c r="G2344" s="59" t="s">
        <v>24</v>
      </c>
      <c r="H2344" s="59" t="s">
        <v>3376</v>
      </c>
      <c r="I2344" s="59" t="s">
        <v>2598</v>
      </c>
      <c r="J2344" s="59" t="s">
        <v>77</v>
      </c>
      <c r="K2344" s="59" t="s">
        <v>4672</v>
      </c>
      <c r="L2344" s="59" t="s">
        <v>4673</v>
      </c>
      <c r="M2344" s="59"/>
      <c r="N2344" s="59" t="s">
        <v>22</v>
      </c>
      <c r="O2344" s="60">
        <v>506881</v>
      </c>
      <c r="P2344" s="61">
        <v>372557.54</v>
      </c>
      <c r="Q2344" s="62">
        <f t="shared" si="48"/>
        <v>1.1E-5</v>
      </c>
      <c r="R2344" s="62">
        <f t="shared" si="47"/>
        <v>4.1E-5</v>
      </c>
    </row>
    <row r="2345" spans="1:18" outlineLevel="4">
      <c r="A2345" s="59">
        <v>2344</v>
      </c>
      <c r="B2345" s="59">
        <v>5</v>
      </c>
      <c r="C2345" s="59" t="s">
        <v>3677</v>
      </c>
      <c r="D2345" s="59" t="s">
        <v>4674</v>
      </c>
      <c r="E2345" s="59" t="s">
        <v>2087</v>
      </c>
      <c r="F2345" s="59" t="s">
        <v>3375</v>
      </c>
      <c r="G2345" s="59" t="s">
        <v>24</v>
      </c>
      <c r="H2345" s="59" t="s">
        <v>3376</v>
      </c>
      <c r="I2345" s="59" t="s">
        <v>2598</v>
      </c>
      <c r="J2345" s="59" t="s">
        <v>77</v>
      </c>
      <c r="K2345" s="59" t="s">
        <v>4675</v>
      </c>
      <c r="L2345" s="59" t="s">
        <v>4676</v>
      </c>
      <c r="M2345" s="59"/>
      <c r="N2345" s="59" t="s">
        <v>22</v>
      </c>
      <c r="O2345" s="60">
        <v>68616</v>
      </c>
      <c r="P2345" s="61">
        <v>360234</v>
      </c>
      <c r="Q2345" s="62">
        <f t="shared" si="48"/>
        <v>1.1E-5</v>
      </c>
      <c r="R2345" s="62">
        <f t="shared" si="47"/>
        <v>3.8999999999999999E-5</v>
      </c>
    </row>
    <row r="2346" spans="1:18" outlineLevel="4">
      <c r="A2346" s="59">
        <v>2345</v>
      </c>
      <c r="B2346" s="59">
        <v>5</v>
      </c>
      <c r="C2346" s="59" t="s">
        <v>3677</v>
      </c>
      <c r="D2346" s="59" t="s">
        <v>4677</v>
      </c>
      <c r="E2346" s="59" t="s">
        <v>2087</v>
      </c>
      <c r="F2346" s="59" t="s">
        <v>3375</v>
      </c>
      <c r="G2346" s="59" t="s">
        <v>24</v>
      </c>
      <c r="H2346" s="59" t="s">
        <v>3376</v>
      </c>
      <c r="I2346" s="59" t="s">
        <v>2598</v>
      </c>
      <c r="J2346" s="59" t="s">
        <v>77</v>
      </c>
      <c r="K2346" s="59" t="s">
        <v>4678</v>
      </c>
      <c r="L2346" s="59" t="s">
        <v>4679</v>
      </c>
      <c r="M2346" s="59"/>
      <c r="N2346" s="59" t="s">
        <v>22</v>
      </c>
      <c r="O2346" s="60">
        <v>254300</v>
      </c>
      <c r="P2346" s="61">
        <v>354748.5</v>
      </c>
      <c r="Q2346" s="62">
        <f t="shared" si="48"/>
        <v>1.0000000000000001E-5</v>
      </c>
      <c r="R2346" s="62">
        <f t="shared" si="47"/>
        <v>3.8999999999999999E-5</v>
      </c>
    </row>
    <row r="2347" spans="1:18" outlineLevel="4">
      <c r="A2347" s="59">
        <v>2346</v>
      </c>
      <c r="B2347" s="59">
        <v>5</v>
      </c>
      <c r="C2347" s="59" t="s">
        <v>3677</v>
      </c>
      <c r="D2347" s="59" t="s">
        <v>4680</v>
      </c>
      <c r="E2347" s="59" t="s">
        <v>2087</v>
      </c>
      <c r="F2347" s="59" t="s">
        <v>3375</v>
      </c>
      <c r="G2347" s="59" t="s">
        <v>24</v>
      </c>
      <c r="H2347" s="59" t="s">
        <v>3376</v>
      </c>
      <c r="I2347" s="59" t="s">
        <v>2598</v>
      </c>
      <c r="J2347" s="59" t="s">
        <v>77</v>
      </c>
      <c r="K2347" s="59" t="s">
        <v>4681</v>
      </c>
      <c r="L2347" s="59" t="s">
        <v>4682</v>
      </c>
      <c r="M2347" s="59"/>
      <c r="N2347" s="59" t="s">
        <v>22</v>
      </c>
      <c r="O2347" s="60">
        <v>3877</v>
      </c>
      <c r="P2347" s="61">
        <v>342377.87</v>
      </c>
      <c r="Q2347" s="62">
        <f t="shared" si="48"/>
        <v>1.0000000000000001E-5</v>
      </c>
      <c r="R2347" s="62">
        <f t="shared" si="47"/>
        <v>3.6999999999999998E-5</v>
      </c>
    </row>
    <row r="2348" spans="1:18" outlineLevel="4">
      <c r="A2348" s="59">
        <v>2347</v>
      </c>
      <c r="B2348" s="59">
        <v>5</v>
      </c>
      <c r="C2348" s="59" t="s">
        <v>3677</v>
      </c>
      <c r="D2348" s="59" t="s">
        <v>4683</v>
      </c>
      <c r="E2348" s="59" t="s">
        <v>2087</v>
      </c>
      <c r="F2348" s="59" t="s">
        <v>3375</v>
      </c>
      <c r="G2348" s="59" t="s">
        <v>24</v>
      </c>
      <c r="H2348" s="59" t="s">
        <v>3376</v>
      </c>
      <c r="I2348" s="59" t="s">
        <v>2598</v>
      </c>
      <c r="J2348" s="59" t="s">
        <v>77</v>
      </c>
      <c r="K2348" s="59" t="s">
        <v>4684</v>
      </c>
      <c r="L2348" s="59" t="s">
        <v>4685</v>
      </c>
      <c r="M2348" s="59"/>
      <c r="N2348" s="59" t="s">
        <v>22</v>
      </c>
      <c r="O2348" s="60">
        <v>51623</v>
      </c>
      <c r="P2348" s="61">
        <v>331935.89</v>
      </c>
      <c r="Q2348" s="62">
        <f t="shared" si="48"/>
        <v>1.0000000000000001E-5</v>
      </c>
      <c r="R2348" s="62">
        <f t="shared" si="47"/>
        <v>3.6000000000000001E-5</v>
      </c>
    </row>
    <row r="2349" spans="1:18" outlineLevel="4">
      <c r="A2349" s="59">
        <v>2348</v>
      </c>
      <c r="B2349" s="59">
        <v>5</v>
      </c>
      <c r="C2349" s="59" t="s">
        <v>3677</v>
      </c>
      <c r="D2349" s="59" t="s">
        <v>4686</v>
      </c>
      <c r="E2349" s="59" t="s">
        <v>2087</v>
      </c>
      <c r="F2349" s="59" t="s">
        <v>3375</v>
      </c>
      <c r="G2349" s="59" t="s">
        <v>24</v>
      </c>
      <c r="H2349" s="59" t="s">
        <v>3376</v>
      </c>
      <c r="I2349" s="59" t="s">
        <v>2598</v>
      </c>
      <c r="J2349" s="59" t="s">
        <v>77</v>
      </c>
      <c r="K2349" s="59" t="s">
        <v>4687</v>
      </c>
      <c r="L2349" s="59" t="s">
        <v>4688</v>
      </c>
      <c r="M2349" s="59"/>
      <c r="N2349" s="59" t="s">
        <v>22</v>
      </c>
      <c r="O2349" s="60">
        <v>51860</v>
      </c>
      <c r="P2349" s="61">
        <v>321532</v>
      </c>
      <c r="Q2349" s="62">
        <f t="shared" si="48"/>
        <v>9.0000000000000002E-6</v>
      </c>
      <c r="R2349" s="62">
        <f t="shared" si="47"/>
        <v>3.4999999999999997E-5</v>
      </c>
    </row>
    <row r="2350" spans="1:18" outlineLevel="4">
      <c r="A2350" s="59">
        <v>2349</v>
      </c>
      <c r="B2350" s="59">
        <v>5</v>
      </c>
      <c r="C2350" s="59" t="s">
        <v>3677</v>
      </c>
      <c r="D2350" s="59" t="s">
        <v>4689</v>
      </c>
      <c r="E2350" s="59" t="s">
        <v>2087</v>
      </c>
      <c r="F2350" s="59" t="s">
        <v>3375</v>
      </c>
      <c r="G2350" s="59" t="s">
        <v>24</v>
      </c>
      <c r="H2350" s="59" t="s">
        <v>3376</v>
      </c>
      <c r="I2350" s="59" t="s">
        <v>2598</v>
      </c>
      <c r="J2350" s="59" t="s">
        <v>77</v>
      </c>
      <c r="K2350" s="59" t="s">
        <v>4690</v>
      </c>
      <c r="L2350" s="59" t="s">
        <v>4691</v>
      </c>
      <c r="M2350" s="59"/>
      <c r="N2350" s="59" t="s">
        <v>22</v>
      </c>
      <c r="O2350" s="60">
        <v>2251</v>
      </c>
      <c r="P2350" s="61">
        <v>308747.15999999997</v>
      </c>
      <c r="Q2350" s="62">
        <f t="shared" si="48"/>
        <v>9.0000000000000002E-6</v>
      </c>
      <c r="R2350" s="62">
        <f t="shared" si="47"/>
        <v>3.4E-5</v>
      </c>
    </row>
    <row r="2351" spans="1:18" outlineLevel="4">
      <c r="A2351" s="59">
        <v>2350</v>
      </c>
      <c r="B2351" s="59">
        <v>5</v>
      </c>
      <c r="C2351" s="59" t="s">
        <v>3677</v>
      </c>
      <c r="D2351" s="59" t="s">
        <v>4692</v>
      </c>
      <c r="E2351" s="59" t="s">
        <v>2087</v>
      </c>
      <c r="F2351" s="59" t="s">
        <v>3375</v>
      </c>
      <c r="G2351" s="59" t="s">
        <v>24</v>
      </c>
      <c r="H2351" s="59" t="s">
        <v>3376</v>
      </c>
      <c r="I2351" s="59" t="s">
        <v>2598</v>
      </c>
      <c r="J2351" s="59" t="s">
        <v>77</v>
      </c>
      <c r="K2351" s="59" t="s">
        <v>4693</v>
      </c>
      <c r="L2351" s="59" t="s">
        <v>4694</v>
      </c>
      <c r="M2351" s="59"/>
      <c r="N2351" s="59" t="s">
        <v>22</v>
      </c>
      <c r="O2351" s="60">
        <v>180393</v>
      </c>
      <c r="P2351" s="61">
        <v>303060.24</v>
      </c>
      <c r="Q2351" s="62">
        <f t="shared" si="48"/>
        <v>9.0000000000000002E-6</v>
      </c>
      <c r="R2351" s="62">
        <f t="shared" si="47"/>
        <v>3.3000000000000003E-5</v>
      </c>
    </row>
    <row r="2352" spans="1:18" outlineLevel="4">
      <c r="A2352" s="59">
        <v>2351</v>
      </c>
      <c r="B2352" s="59">
        <v>5</v>
      </c>
      <c r="C2352" s="59" t="s">
        <v>3677</v>
      </c>
      <c r="D2352" s="59" t="s">
        <v>4695</v>
      </c>
      <c r="E2352" s="59" t="s">
        <v>2087</v>
      </c>
      <c r="F2352" s="59" t="s">
        <v>3375</v>
      </c>
      <c r="G2352" s="59" t="s">
        <v>24</v>
      </c>
      <c r="H2352" s="59" t="s">
        <v>3376</v>
      </c>
      <c r="I2352" s="59" t="s">
        <v>2598</v>
      </c>
      <c r="J2352" s="59" t="s">
        <v>77</v>
      </c>
      <c r="K2352" s="59" t="s">
        <v>4696</v>
      </c>
      <c r="L2352" s="59" t="s">
        <v>4697</v>
      </c>
      <c r="M2352" s="59"/>
      <c r="N2352" s="59" t="s">
        <v>22</v>
      </c>
      <c r="O2352" s="60">
        <v>21357</v>
      </c>
      <c r="P2352" s="61">
        <v>298998</v>
      </c>
      <c r="Q2352" s="62">
        <f t="shared" si="48"/>
        <v>9.0000000000000002E-6</v>
      </c>
      <c r="R2352" s="62">
        <f t="shared" si="47"/>
        <v>3.3000000000000003E-5</v>
      </c>
    </row>
    <row r="2353" spans="1:18" outlineLevel="4">
      <c r="A2353" s="59">
        <v>2352</v>
      </c>
      <c r="B2353" s="59">
        <v>5</v>
      </c>
      <c r="C2353" s="59" t="s">
        <v>3677</v>
      </c>
      <c r="D2353" s="59" t="s">
        <v>4698</v>
      </c>
      <c r="E2353" s="59" t="s">
        <v>2087</v>
      </c>
      <c r="F2353" s="59" t="s">
        <v>3375</v>
      </c>
      <c r="G2353" s="59" t="s">
        <v>24</v>
      </c>
      <c r="H2353" s="59" t="s">
        <v>3376</v>
      </c>
      <c r="I2353" s="59" t="s">
        <v>2598</v>
      </c>
      <c r="J2353" s="59" t="s">
        <v>77</v>
      </c>
      <c r="K2353" s="59" t="s">
        <v>4699</v>
      </c>
      <c r="L2353" s="59" t="s">
        <v>4700</v>
      </c>
      <c r="M2353" s="59"/>
      <c r="N2353" s="59" t="s">
        <v>22</v>
      </c>
      <c r="O2353" s="60">
        <v>79881</v>
      </c>
      <c r="P2353" s="61">
        <v>297157.32</v>
      </c>
      <c r="Q2353" s="62">
        <f t="shared" si="48"/>
        <v>9.0000000000000002E-6</v>
      </c>
      <c r="R2353" s="62">
        <f t="shared" si="47"/>
        <v>3.1999999999999999E-5</v>
      </c>
    </row>
    <row r="2354" spans="1:18" outlineLevel="4">
      <c r="A2354" s="59">
        <v>2353</v>
      </c>
      <c r="B2354" s="59">
        <v>5</v>
      </c>
      <c r="C2354" s="59" t="s">
        <v>3677</v>
      </c>
      <c r="D2354" s="59" t="s">
        <v>4701</v>
      </c>
      <c r="E2354" s="59" t="s">
        <v>2087</v>
      </c>
      <c r="F2354" s="59" t="s">
        <v>3375</v>
      </c>
      <c r="G2354" s="59" t="s">
        <v>24</v>
      </c>
      <c r="H2354" s="59" t="s">
        <v>3376</v>
      </c>
      <c r="I2354" s="59" t="s">
        <v>2598</v>
      </c>
      <c r="J2354" s="59" t="s">
        <v>77</v>
      </c>
      <c r="K2354" s="59" t="s">
        <v>4702</v>
      </c>
      <c r="L2354" s="59" t="s">
        <v>4703</v>
      </c>
      <c r="M2354" s="59"/>
      <c r="N2354" s="59" t="s">
        <v>22</v>
      </c>
      <c r="O2354" s="60">
        <v>39124</v>
      </c>
      <c r="P2354" s="61">
        <v>289908.84000000003</v>
      </c>
      <c r="Q2354" s="62">
        <f t="shared" si="48"/>
        <v>7.9999999999999996E-6</v>
      </c>
      <c r="R2354" s="62">
        <f t="shared" si="47"/>
        <v>3.1999999999999999E-5</v>
      </c>
    </row>
    <row r="2355" spans="1:18" outlineLevel="4">
      <c r="A2355" s="59">
        <v>2354</v>
      </c>
      <c r="B2355" s="59">
        <v>5</v>
      </c>
      <c r="C2355" s="59" t="s">
        <v>3677</v>
      </c>
      <c r="D2355" s="59" t="s">
        <v>4704</v>
      </c>
      <c r="E2355" s="59" t="s">
        <v>2087</v>
      </c>
      <c r="F2355" s="59" t="s">
        <v>3375</v>
      </c>
      <c r="G2355" s="59" t="s">
        <v>24</v>
      </c>
      <c r="H2355" s="59" t="s">
        <v>3376</v>
      </c>
      <c r="I2355" s="59" t="s">
        <v>2598</v>
      </c>
      <c r="J2355" s="59" t="s">
        <v>77</v>
      </c>
      <c r="K2355" s="59" t="s">
        <v>4705</v>
      </c>
      <c r="L2355" s="59" t="s">
        <v>4706</v>
      </c>
      <c r="M2355" s="59"/>
      <c r="N2355" s="59" t="s">
        <v>22</v>
      </c>
      <c r="O2355" s="60">
        <v>66764</v>
      </c>
      <c r="P2355" s="61">
        <v>249697.36</v>
      </c>
      <c r="Q2355" s="62">
        <f t="shared" si="48"/>
        <v>6.9999999999999999E-6</v>
      </c>
      <c r="R2355" s="62">
        <f t="shared" si="47"/>
        <v>2.6999999999999999E-5</v>
      </c>
    </row>
    <row r="2356" spans="1:18" outlineLevel="4">
      <c r="A2356" s="59">
        <v>2355</v>
      </c>
      <c r="B2356" s="59">
        <v>5</v>
      </c>
      <c r="C2356" s="59" t="s">
        <v>3677</v>
      </c>
      <c r="D2356" s="59" t="s">
        <v>4707</v>
      </c>
      <c r="E2356" s="59" t="s">
        <v>2087</v>
      </c>
      <c r="F2356" s="59" t="s">
        <v>3375</v>
      </c>
      <c r="G2356" s="59" t="s">
        <v>24</v>
      </c>
      <c r="H2356" s="59" t="s">
        <v>3376</v>
      </c>
      <c r="I2356" s="59" t="s">
        <v>2598</v>
      </c>
      <c r="J2356" s="59" t="s">
        <v>77</v>
      </c>
      <c r="K2356" s="59" t="s">
        <v>4708</v>
      </c>
      <c r="L2356" s="59" t="s">
        <v>4709</v>
      </c>
      <c r="M2356" s="59"/>
      <c r="N2356" s="59" t="s">
        <v>22</v>
      </c>
      <c r="O2356" s="60">
        <v>125823</v>
      </c>
      <c r="P2356" s="61">
        <v>228997.86</v>
      </c>
      <c r="Q2356" s="62">
        <f t="shared" si="48"/>
        <v>6.9999999999999999E-6</v>
      </c>
      <c r="R2356" s="62">
        <f t="shared" si="47"/>
        <v>2.5000000000000001E-5</v>
      </c>
    </row>
    <row r="2357" spans="1:18" outlineLevel="4">
      <c r="A2357" s="59">
        <v>2356</v>
      </c>
      <c r="B2357" s="59">
        <v>5</v>
      </c>
      <c r="C2357" s="59" t="s">
        <v>3677</v>
      </c>
      <c r="D2357" s="59" t="s">
        <v>4710</v>
      </c>
      <c r="E2357" s="59" t="s">
        <v>2087</v>
      </c>
      <c r="F2357" s="59" t="s">
        <v>3375</v>
      </c>
      <c r="G2357" s="59" t="s">
        <v>24</v>
      </c>
      <c r="H2357" s="59" t="s">
        <v>3376</v>
      </c>
      <c r="I2357" s="59" t="s">
        <v>2598</v>
      </c>
      <c r="J2357" s="59" t="s">
        <v>77</v>
      </c>
      <c r="K2357" s="59" t="s">
        <v>4711</v>
      </c>
      <c r="L2357" s="59" t="s">
        <v>4712</v>
      </c>
      <c r="M2357" s="59"/>
      <c r="N2357" s="59" t="s">
        <v>22</v>
      </c>
      <c r="O2357" s="60">
        <v>6538</v>
      </c>
      <c r="P2357" s="61">
        <v>223730.36</v>
      </c>
      <c r="Q2357" s="62">
        <f t="shared" si="48"/>
        <v>6.9999999999999999E-6</v>
      </c>
      <c r="R2357" s="62">
        <f t="shared" si="47"/>
        <v>2.4000000000000001E-5</v>
      </c>
    </row>
    <row r="2358" spans="1:18" outlineLevel="4">
      <c r="A2358" s="59">
        <v>2357</v>
      </c>
      <c r="B2358" s="59">
        <v>5</v>
      </c>
      <c r="C2358" s="59" t="s">
        <v>3677</v>
      </c>
      <c r="D2358" s="59" t="s">
        <v>4713</v>
      </c>
      <c r="E2358" s="59" t="s">
        <v>2087</v>
      </c>
      <c r="F2358" s="59" t="s">
        <v>3375</v>
      </c>
      <c r="G2358" s="59" t="s">
        <v>24</v>
      </c>
      <c r="H2358" s="59" t="s">
        <v>3376</v>
      </c>
      <c r="I2358" s="59" t="s">
        <v>2598</v>
      </c>
      <c r="J2358" s="59" t="s">
        <v>77</v>
      </c>
      <c r="K2358" s="59" t="s">
        <v>4714</v>
      </c>
      <c r="L2358" s="59" t="s">
        <v>4715</v>
      </c>
      <c r="M2358" s="59"/>
      <c r="N2358" s="59" t="s">
        <v>22</v>
      </c>
      <c r="O2358" s="60">
        <v>48764</v>
      </c>
      <c r="P2358" s="61">
        <v>175550.4</v>
      </c>
      <c r="Q2358" s="62">
        <f t="shared" si="48"/>
        <v>5.0000000000000004E-6</v>
      </c>
      <c r="R2358" s="62">
        <f t="shared" si="47"/>
        <v>1.9000000000000001E-5</v>
      </c>
    </row>
    <row r="2359" spans="1:18" outlineLevel="4">
      <c r="A2359" s="59">
        <v>2358</v>
      </c>
      <c r="B2359" s="59">
        <v>5</v>
      </c>
      <c r="C2359" s="59" t="s">
        <v>3677</v>
      </c>
      <c r="D2359" s="59" t="s">
        <v>4716</v>
      </c>
      <c r="E2359" s="59" t="s">
        <v>2087</v>
      </c>
      <c r="F2359" s="59" t="s">
        <v>3375</v>
      </c>
      <c r="G2359" s="59" t="s">
        <v>24</v>
      </c>
      <c r="H2359" s="59" t="s">
        <v>3376</v>
      </c>
      <c r="I2359" s="59" t="s">
        <v>2598</v>
      </c>
      <c r="J2359" s="59" t="s">
        <v>77</v>
      </c>
      <c r="K2359" s="59" t="s">
        <v>4717</v>
      </c>
      <c r="L2359" s="59" t="s">
        <v>4718</v>
      </c>
      <c r="M2359" s="59"/>
      <c r="N2359" s="59" t="s">
        <v>22</v>
      </c>
      <c r="O2359" s="60">
        <v>15230</v>
      </c>
      <c r="P2359" s="61">
        <v>173317.4</v>
      </c>
      <c r="Q2359" s="62">
        <f t="shared" si="48"/>
        <v>5.0000000000000004E-6</v>
      </c>
      <c r="R2359" s="62">
        <f t="shared" si="47"/>
        <v>1.9000000000000001E-5</v>
      </c>
    </row>
    <row r="2360" spans="1:18" outlineLevel="4">
      <c r="A2360" s="59">
        <v>2359</v>
      </c>
      <c r="B2360" s="59">
        <v>5</v>
      </c>
      <c r="C2360" s="59" t="s">
        <v>3677</v>
      </c>
      <c r="D2360" s="59" t="s">
        <v>4719</v>
      </c>
      <c r="E2360" s="59" t="s">
        <v>2087</v>
      </c>
      <c r="F2360" s="59" t="s">
        <v>3375</v>
      </c>
      <c r="G2360" s="59" t="s">
        <v>24</v>
      </c>
      <c r="H2360" s="59" t="s">
        <v>3376</v>
      </c>
      <c r="I2360" s="59" t="s">
        <v>2598</v>
      </c>
      <c r="J2360" s="59" t="s">
        <v>77</v>
      </c>
      <c r="K2360" s="59" t="s">
        <v>4720</v>
      </c>
      <c r="L2360" s="59" t="s">
        <v>4721</v>
      </c>
      <c r="M2360" s="59" t="s">
        <v>686</v>
      </c>
      <c r="N2360" s="59" t="s">
        <v>22</v>
      </c>
      <c r="O2360" s="60">
        <v>23018</v>
      </c>
      <c r="P2360" s="61">
        <v>154220.6</v>
      </c>
      <c r="Q2360" s="62">
        <f t="shared" si="48"/>
        <v>5.0000000000000004E-6</v>
      </c>
      <c r="R2360" s="62">
        <f t="shared" si="47"/>
        <v>1.7E-5</v>
      </c>
    </row>
    <row r="2361" spans="1:18" outlineLevel="4">
      <c r="A2361" s="59">
        <v>2360</v>
      </c>
      <c r="B2361" s="59">
        <v>5</v>
      </c>
      <c r="C2361" s="59" t="s">
        <v>3677</v>
      </c>
      <c r="D2361" s="59" t="s">
        <v>4722</v>
      </c>
      <c r="E2361" s="59" t="s">
        <v>2087</v>
      </c>
      <c r="F2361" s="59" t="s">
        <v>3375</v>
      </c>
      <c r="G2361" s="59" t="s">
        <v>24</v>
      </c>
      <c r="H2361" s="59" t="s">
        <v>3376</v>
      </c>
      <c r="I2361" s="59" t="s">
        <v>2598</v>
      </c>
      <c r="J2361" s="59" t="s">
        <v>77</v>
      </c>
      <c r="K2361" s="59" t="s">
        <v>4723</v>
      </c>
      <c r="L2361" s="59" t="s">
        <v>4724</v>
      </c>
      <c r="M2361" s="59"/>
      <c r="N2361" s="59" t="s">
        <v>22</v>
      </c>
      <c r="O2361" s="60">
        <v>70254</v>
      </c>
      <c r="P2361" s="61">
        <v>145425.78</v>
      </c>
      <c r="Q2361" s="62">
        <f t="shared" si="48"/>
        <v>3.9999999999999998E-6</v>
      </c>
      <c r="R2361" s="62">
        <f t="shared" si="47"/>
        <v>1.5999999999999999E-5</v>
      </c>
    </row>
    <row r="2362" spans="1:18" outlineLevel="4">
      <c r="A2362" s="59">
        <v>2361</v>
      </c>
      <c r="B2362" s="59">
        <v>5</v>
      </c>
      <c r="C2362" s="59" t="s">
        <v>3677</v>
      </c>
      <c r="D2362" s="59" t="s">
        <v>4725</v>
      </c>
      <c r="E2362" s="59" t="s">
        <v>2087</v>
      </c>
      <c r="F2362" s="59" t="s">
        <v>3375</v>
      </c>
      <c r="G2362" s="59" t="s">
        <v>24</v>
      </c>
      <c r="H2362" s="59" t="s">
        <v>3376</v>
      </c>
      <c r="I2362" s="59" t="s">
        <v>2598</v>
      </c>
      <c r="J2362" s="59" t="s">
        <v>77</v>
      </c>
      <c r="K2362" s="59" t="s">
        <v>4726</v>
      </c>
      <c r="L2362" s="59" t="s">
        <v>4727</v>
      </c>
      <c r="M2362" s="59"/>
      <c r="N2362" s="59" t="s">
        <v>22</v>
      </c>
      <c r="O2362" s="60">
        <v>5265</v>
      </c>
      <c r="P2362" s="61">
        <v>129571.65</v>
      </c>
      <c r="Q2362" s="62">
        <f t="shared" si="48"/>
        <v>3.9999999999999998E-6</v>
      </c>
      <c r="R2362" s="62">
        <f t="shared" si="47"/>
        <v>1.4E-5</v>
      </c>
    </row>
    <row r="2363" spans="1:18" outlineLevel="4">
      <c r="A2363" s="59">
        <v>2362</v>
      </c>
      <c r="B2363" s="59">
        <v>5</v>
      </c>
      <c r="C2363" s="59" t="s">
        <v>3677</v>
      </c>
      <c r="D2363" s="59" t="s">
        <v>4728</v>
      </c>
      <c r="E2363" s="59" t="s">
        <v>2087</v>
      </c>
      <c r="F2363" s="59" t="s">
        <v>3375</v>
      </c>
      <c r="G2363" s="59" t="s">
        <v>24</v>
      </c>
      <c r="H2363" s="59" t="s">
        <v>3376</v>
      </c>
      <c r="I2363" s="59" t="s">
        <v>2598</v>
      </c>
      <c r="J2363" s="59" t="s">
        <v>77</v>
      </c>
      <c r="K2363" s="59" t="s">
        <v>4729</v>
      </c>
      <c r="L2363" s="59" t="s">
        <v>4730</v>
      </c>
      <c r="M2363" s="59"/>
      <c r="N2363" s="59" t="s">
        <v>22</v>
      </c>
      <c r="O2363" s="60">
        <v>3145</v>
      </c>
      <c r="P2363" s="61">
        <v>127592.65</v>
      </c>
      <c r="Q2363" s="62">
        <f t="shared" si="48"/>
        <v>3.9999999999999998E-6</v>
      </c>
      <c r="R2363" s="62">
        <f t="shared" si="47"/>
        <v>1.4E-5</v>
      </c>
    </row>
    <row r="2364" spans="1:18" outlineLevel="4">
      <c r="A2364" s="59">
        <v>2363</v>
      </c>
      <c r="B2364" s="59">
        <v>5</v>
      </c>
      <c r="C2364" s="59" t="s">
        <v>3677</v>
      </c>
      <c r="D2364" s="59" t="s">
        <v>4731</v>
      </c>
      <c r="E2364" s="59" t="s">
        <v>2087</v>
      </c>
      <c r="F2364" s="59" t="s">
        <v>3375</v>
      </c>
      <c r="G2364" s="59" t="s">
        <v>24</v>
      </c>
      <c r="H2364" s="59" t="s">
        <v>3376</v>
      </c>
      <c r="I2364" s="59" t="s">
        <v>2598</v>
      </c>
      <c r="J2364" s="59" t="s">
        <v>77</v>
      </c>
      <c r="K2364" s="59" t="s">
        <v>4732</v>
      </c>
      <c r="L2364" s="59" t="s">
        <v>4733</v>
      </c>
      <c r="M2364" s="59"/>
      <c r="N2364" s="59" t="s">
        <v>22</v>
      </c>
      <c r="O2364" s="60">
        <v>7857</v>
      </c>
      <c r="P2364" s="61">
        <v>102612.42</v>
      </c>
      <c r="Q2364" s="62">
        <f t="shared" si="48"/>
        <v>3.0000000000000001E-6</v>
      </c>
      <c r="R2364" s="62">
        <f t="shared" ref="R2364:R2427" si="49">ROUND(P2364/$P$1736,6)</f>
        <v>1.1E-5</v>
      </c>
    </row>
    <row r="2365" spans="1:18" outlineLevel="4">
      <c r="A2365" s="59">
        <v>2364</v>
      </c>
      <c r="B2365" s="59">
        <v>5</v>
      </c>
      <c r="C2365" s="59" t="s">
        <v>3677</v>
      </c>
      <c r="D2365" s="59" t="s">
        <v>4734</v>
      </c>
      <c r="E2365" s="59" t="s">
        <v>2087</v>
      </c>
      <c r="F2365" s="59" t="s">
        <v>3375</v>
      </c>
      <c r="G2365" s="59" t="s">
        <v>24</v>
      </c>
      <c r="H2365" s="59" t="s">
        <v>3376</v>
      </c>
      <c r="I2365" s="59" t="s">
        <v>2598</v>
      </c>
      <c r="J2365" s="59" t="s">
        <v>77</v>
      </c>
      <c r="K2365" s="59" t="s">
        <v>4735</v>
      </c>
      <c r="L2365" s="59" t="s">
        <v>4736</v>
      </c>
      <c r="M2365" s="59"/>
      <c r="N2365" s="59" t="s">
        <v>22</v>
      </c>
      <c r="O2365" s="60">
        <v>5340</v>
      </c>
      <c r="P2365" s="61">
        <v>99804.6</v>
      </c>
      <c r="Q2365" s="62">
        <f t="shared" si="48"/>
        <v>3.0000000000000001E-6</v>
      </c>
      <c r="R2365" s="62">
        <f t="shared" si="49"/>
        <v>1.1E-5</v>
      </c>
    </row>
    <row r="2366" spans="1:18" outlineLevel="4">
      <c r="A2366" s="59">
        <v>2365</v>
      </c>
      <c r="B2366" s="59">
        <v>5</v>
      </c>
      <c r="C2366" s="59" t="s">
        <v>3677</v>
      </c>
      <c r="D2366" s="59" t="s">
        <v>4737</v>
      </c>
      <c r="E2366" s="59" t="s">
        <v>2087</v>
      </c>
      <c r="F2366" s="59" t="s">
        <v>3375</v>
      </c>
      <c r="G2366" s="59" t="s">
        <v>24</v>
      </c>
      <c r="H2366" s="59" t="s">
        <v>3376</v>
      </c>
      <c r="I2366" s="59" t="s">
        <v>2598</v>
      </c>
      <c r="J2366" s="59" t="s">
        <v>77</v>
      </c>
      <c r="K2366" s="59" t="s">
        <v>4738</v>
      </c>
      <c r="L2366" s="59" t="s">
        <v>4739</v>
      </c>
      <c r="M2366" s="59"/>
      <c r="N2366" s="59" t="s">
        <v>22</v>
      </c>
      <c r="O2366" s="60">
        <v>6473</v>
      </c>
      <c r="P2366" s="61">
        <v>98260.14</v>
      </c>
      <c r="Q2366" s="62">
        <f t="shared" si="48"/>
        <v>3.0000000000000001E-6</v>
      </c>
      <c r="R2366" s="62">
        <f t="shared" si="49"/>
        <v>1.1E-5</v>
      </c>
    </row>
    <row r="2367" spans="1:18" outlineLevel="4">
      <c r="A2367" s="59">
        <v>2366</v>
      </c>
      <c r="B2367" s="59">
        <v>5</v>
      </c>
      <c r="C2367" s="59" t="s">
        <v>3677</v>
      </c>
      <c r="D2367" s="59" t="s">
        <v>4740</v>
      </c>
      <c r="E2367" s="59" t="s">
        <v>2087</v>
      </c>
      <c r="F2367" s="59" t="s">
        <v>3375</v>
      </c>
      <c r="G2367" s="59" t="s">
        <v>24</v>
      </c>
      <c r="H2367" s="59" t="s">
        <v>3376</v>
      </c>
      <c r="I2367" s="59" t="s">
        <v>2598</v>
      </c>
      <c r="J2367" s="59" t="s">
        <v>77</v>
      </c>
      <c r="K2367" s="59" t="s">
        <v>4741</v>
      </c>
      <c r="L2367" s="59" t="s">
        <v>4742</v>
      </c>
      <c r="M2367" s="59"/>
      <c r="N2367" s="59" t="s">
        <v>22</v>
      </c>
      <c r="O2367" s="60">
        <v>17749</v>
      </c>
      <c r="P2367" s="61">
        <v>95667.11</v>
      </c>
      <c r="Q2367" s="62">
        <f t="shared" si="48"/>
        <v>3.0000000000000001E-6</v>
      </c>
      <c r="R2367" s="62">
        <f t="shared" si="49"/>
        <v>1.0000000000000001E-5</v>
      </c>
    </row>
    <row r="2368" spans="1:18" outlineLevel="4">
      <c r="A2368" s="59">
        <v>2367</v>
      </c>
      <c r="B2368" s="59">
        <v>5</v>
      </c>
      <c r="C2368" s="59" t="s">
        <v>3677</v>
      </c>
      <c r="D2368" s="59" t="s">
        <v>4743</v>
      </c>
      <c r="E2368" s="59" t="s">
        <v>2087</v>
      </c>
      <c r="F2368" s="59" t="s">
        <v>3375</v>
      </c>
      <c r="G2368" s="59" t="s">
        <v>24</v>
      </c>
      <c r="H2368" s="59" t="s">
        <v>3376</v>
      </c>
      <c r="I2368" s="59" t="s">
        <v>2598</v>
      </c>
      <c r="J2368" s="59" t="s">
        <v>77</v>
      </c>
      <c r="K2368" s="59" t="s">
        <v>4744</v>
      </c>
      <c r="L2368" s="59" t="s">
        <v>4745</v>
      </c>
      <c r="M2368" s="59"/>
      <c r="N2368" s="59" t="s">
        <v>22</v>
      </c>
      <c r="O2368" s="60">
        <v>3958</v>
      </c>
      <c r="P2368" s="61">
        <v>88580.04</v>
      </c>
      <c r="Q2368" s="62">
        <f t="shared" si="48"/>
        <v>3.0000000000000001E-6</v>
      </c>
      <c r="R2368" s="62">
        <f t="shared" si="49"/>
        <v>1.0000000000000001E-5</v>
      </c>
    </row>
    <row r="2369" spans="1:18" outlineLevel="4">
      <c r="A2369" s="59">
        <v>2368</v>
      </c>
      <c r="B2369" s="59">
        <v>5</v>
      </c>
      <c r="C2369" s="59" t="s">
        <v>3677</v>
      </c>
      <c r="D2369" s="59" t="s">
        <v>4746</v>
      </c>
      <c r="E2369" s="59" t="s">
        <v>2087</v>
      </c>
      <c r="F2369" s="59" t="s">
        <v>3375</v>
      </c>
      <c r="G2369" s="59" t="s">
        <v>24</v>
      </c>
      <c r="H2369" s="59" t="s">
        <v>3376</v>
      </c>
      <c r="I2369" s="59" t="s">
        <v>2598</v>
      </c>
      <c r="J2369" s="59" t="s">
        <v>77</v>
      </c>
      <c r="K2369" s="59" t="s">
        <v>4747</v>
      </c>
      <c r="L2369" s="59" t="s">
        <v>4748</v>
      </c>
      <c r="M2369" s="59"/>
      <c r="N2369" s="59" t="s">
        <v>22</v>
      </c>
      <c r="O2369" s="60">
        <v>4320</v>
      </c>
      <c r="P2369" s="61">
        <v>64843.199999999997</v>
      </c>
      <c r="Q2369" s="62">
        <f t="shared" si="48"/>
        <v>1.9999999999999999E-6</v>
      </c>
      <c r="R2369" s="62">
        <f t="shared" si="49"/>
        <v>6.9999999999999999E-6</v>
      </c>
    </row>
    <row r="2370" spans="1:18" outlineLevel="4">
      <c r="A2370" s="59">
        <v>2369</v>
      </c>
      <c r="B2370" s="59">
        <v>5</v>
      </c>
      <c r="C2370" s="59" t="s">
        <v>3677</v>
      </c>
      <c r="D2370" s="59" t="s">
        <v>4749</v>
      </c>
      <c r="E2370" s="59" t="s">
        <v>2087</v>
      </c>
      <c r="F2370" s="59" t="s">
        <v>3375</v>
      </c>
      <c r="G2370" s="59" t="s">
        <v>24</v>
      </c>
      <c r="H2370" s="59" t="s">
        <v>3376</v>
      </c>
      <c r="I2370" s="59" t="s">
        <v>2598</v>
      </c>
      <c r="J2370" s="59" t="s">
        <v>77</v>
      </c>
      <c r="K2370" s="59" t="s">
        <v>4750</v>
      </c>
      <c r="L2370" s="59" t="s">
        <v>4751</v>
      </c>
      <c r="M2370" s="59"/>
      <c r="N2370" s="59" t="s">
        <v>22</v>
      </c>
      <c r="O2370" s="60">
        <v>14409</v>
      </c>
      <c r="P2370" s="61">
        <v>64264.14</v>
      </c>
      <c r="Q2370" s="62">
        <f t="shared" si="48"/>
        <v>1.9999999999999999E-6</v>
      </c>
      <c r="R2370" s="62">
        <f t="shared" si="49"/>
        <v>6.9999999999999999E-6</v>
      </c>
    </row>
    <row r="2371" spans="1:18" outlineLevel="4">
      <c r="A2371" s="59">
        <v>2370</v>
      </c>
      <c r="B2371" s="59">
        <v>5</v>
      </c>
      <c r="C2371" s="59" t="s">
        <v>3677</v>
      </c>
      <c r="D2371" s="59" t="s">
        <v>4752</v>
      </c>
      <c r="E2371" s="59" t="s">
        <v>2087</v>
      </c>
      <c r="F2371" s="59" t="s">
        <v>3375</v>
      </c>
      <c r="G2371" s="59" t="s">
        <v>24</v>
      </c>
      <c r="H2371" s="59" t="s">
        <v>3376</v>
      </c>
      <c r="I2371" s="59" t="s">
        <v>2598</v>
      </c>
      <c r="J2371" s="59" t="s">
        <v>77</v>
      </c>
      <c r="K2371" s="59" t="s">
        <v>4753</v>
      </c>
      <c r="L2371" s="59" t="s">
        <v>4754</v>
      </c>
      <c r="M2371" s="59"/>
      <c r="N2371" s="59" t="s">
        <v>22</v>
      </c>
      <c r="O2371" s="60">
        <v>8050</v>
      </c>
      <c r="P2371" s="61">
        <v>63917</v>
      </c>
      <c r="Q2371" s="62">
        <f t="shared" si="48"/>
        <v>1.9999999999999999E-6</v>
      </c>
      <c r="R2371" s="62">
        <f t="shared" si="49"/>
        <v>6.9999999999999999E-6</v>
      </c>
    </row>
    <row r="2372" spans="1:18" outlineLevel="4">
      <c r="A2372" s="59">
        <v>2371</v>
      </c>
      <c r="B2372" s="59">
        <v>5</v>
      </c>
      <c r="C2372" s="59" t="s">
        <v>3677</v>
      </c>
      <c r="D2372" s="59" t="s">
        <v>4755</v>
      </c>
      <c r="E2372" s="59" t="s">
        <v>2087</v>
      </c>
      <c r="F2372" s="59" t="s">
        <v>3375</v>
      </c>
      <c r="G2372" s="59" t="s">
        <v>24</v>
      </c>
      <c r="H2372" s="59" t="s">
        <v>3376</v>
      </c>
      <c r="I2372" s="59" t="s">
        <v>2598</v>
      </c>
      <c r="J2372" s="59" t="s">
        <v>77</v>
      </c>
      <c r="K2372" s="59" t="s">
        <v>4756</v>
      </c>
      <c r="L2372" s="59" t="s">
        <v>4757</v>
      </c>
      <c r="M2372" s="59"/>
      <c r="N2372" s="59" t="s">
        <v>22</v>
      </c>
      <c r="O2372" s="60">
        <v>23648</v>
      </c>
      <c r="P2372" s="61">
        <v>63613.120000000003</v>
      </c>
      <c r="Q2372" s="62">
        <f t="shared" si="48"/>
        <v>1.9999999999999999E-6</v>
      </c>
      <c r="R2372" s="62">
        <f t="shared" si="49"/>
        <v>6.9999999999999999E-6</v>
      </c>
    </row>
    <row r="2373" spans="1:18" outlineLevel="4">
      <c r="A2373" s="59">
        <v>2372</v>
      </c>
      <c r="B2373" s="59">
        <v>5</v>
      </c>
      <c r="C2373" s="59" t="s">
        <v>3677</v>
      </c>
      <c r="D2373" s="59" t="s">
        <v>4758</v>
      </c>
      <c r="E2373" s="59" t="s">
        <v>2087</v>
      </c>
      <c r="F2373" s="59" t="s">
        <v>3375</v>
      </c>
      <c r="G2373" s="59" t="s">
        <v>24</v>
      </c>
      <c r="H2373" s="59" t="s">
        <v>3376</v>
      </c>
      <c r="I2373" s="59" t="s">
        <v>2598</v>
      </c>
      <c r="J2373" s="59" t="s">
        <v>77</v>
      </c>
      <c r="K2373" s="59" t="s">
        <v>4759</v>
      </c>
      <c r="L2373" s="59" t="s">
        <v>4760</v>
      </c>
      <c r="M2373" s="59"/>
      <c r="N2373" s="59" t="s">
        <v>22</v>
      </c>
      <c r="O2373" s="60">
        <v>8405</v>
      </c>
      <c r="P2373" s="61">
        <v>61692.7</v>
      </c>
      <c r="Q2373" s="62">
        <f t="shared" si="48"/>
        <v>1.9999999999999999E-6</v>
      </c>
      <c r="R2373" s="62">
        <f t="shared" si="49"/>
        <v>6.9999999999999999E-6</v>
      </c>
    </row>
    <row r="2374" spans="1:18" outlineLevel="4">
      <c r="A2374" s="59">
        <v>2373</v>
      </c>
      <c r="B2374" s="59">
        <v>5</v>
      </c>
      <c r="C2374" s="59" t="s">
        <v>3677</v>
      </c>
      <c r="D2374" s="59" t="s">
        <v>4761</v>
      </c>
      <c r="E2374" s="59" t="s">
        <v>2087</v>
      </c>
      <c r="F2374" s="59" t="s">
        <v>3375</v>
      </c>
      <c r="G2374" s="59" t="s">
        <v>24</v>
      </c>
      <c r="H2374" s="59" t="s">
        <v>3376</v>
      </c>
      <c r="I2374" s="59" t="s">
        <v>2598</v>
      </c>
      <c r="J2374" s="59" t="s">
        <v>77</v>
      </c>
      <c r="K2374" s="59" t="s">
        <v>4762</v>
      </c>
      <c r="L2374" s="59" t="s">
        <v>4763</v>
      </c>
      <c r="M2374" s="59"/>
      <c r="N2374" s="59" t="s">
        <v>22</v>
      </c>
      <c r="O2374" s="60">
        <v>7979</v>
      </c>
      <c r="P2374" s="61">
        <v>57129.64</v>
      </c>
      <c r="Q2374" s="62">
        <f t="shared" si="48"/>
        <v>1.9999999999999999E-6</v>
      </c>
      <c r="R2374" s="62">
        <f t="shared" si="49"/>
        <v>6.0000000000000002E-6</v>
      </c>
    </row>
    <row r="2375" spans="1:18" outlineLevel="4">
      <c r="A2375" s="59">
        <v>2374</v>
      </c>
      <c r="B2375" s="59">
        <v>5</v>
      </c>
      <c r="C2375" s="59" t="s">
        <v>3677</v>
      </c>
      <c r="D2375" s="59" t="s">
        <v>4764</v>
      </c>
      <c r="E2375" s="59" t="s">
        <v>2087</v>
      </c>
      <c r="F2375" s="59" t="s">
        <v>3375</v>
      </c>
      <c r="G2375" s="59" t="s">
        <v>24</v>
      </c>
      <c r="H2375" s="59" t="s">
        <v>3376</v>
      </c>
      <c r="I2375" s="59" t="s">
        <v>2598</v>
      </c>
      <c r="J2375" s="59" t="s">
        <v>77</v>
      </c>
      <c r="K2375" s="59" t="s">
        <v>4765</v>
      </c>
      <c r="L2375" s="59" t="s">
        <v>4766</v>
      </c>
      <c r="M2375" s="59"/>
      <c r="N2375" s="59" t="s">
        <v>22</v>
      </c>
      <c r="O2375" s="60">
        <v>93402</v>
      </c>
      <c r="P2375" s="61">
        <v>52772.13</v>
      </c>
      <c r="Q2375" s="62">
        <f t="shared" si="48"/>
        <v>1.9999999999999999E-6</v>
      </c>
      <c r="R2375" s="62">
        <f t="shared" si="49"/>
        <v>6.0000000000000002E-6</v>
      </c>
    </row>
    <row r="2376" spans="1:18" outlineLevel="4">
      <c r="A2376" s="59">
        <v>2375</v>
      </c>
      <c r="B2376" s="59">
        <v>5</v>
      </c>
      <c r="C2376" s="59" t="s">
        <v>3677</v>
      </c>
      <c r="D2376" s="59" t="s">
        <v>4767</v>
      </c>
      <c r="E2376" s="59" t="s">
        <v>2087</v>
      </c>
      <c r="F2376" s="59" t="s">
        <v>3375</v>
      </c>
      <c r="G2376" s="59" t="s">
        <v>24</v>
      </c>
      <c r="H2376" s="59" t="s">
        <v>3376</v>
      </c>
      <c r="I2376" s="59" t="s">
        <v>2598</v>
      </c>
      <c r="J2376" s="59" t="s">
        <v>77</v>
      </c>
      <c r="K2376" s="59" t="s">
        <v>4768</v>
      </c>
      <c r="L2376" s="59" t="s">
        <v>4769</v>
      </c>
      <c r="M2376" s="59"/>
      <c r="N2376" s="59" t="s">
        <v>22</v>
      </c>
      <c r="O2376" s="60">
        <v>6207</v>
      </c>
      <c r="P2376" s="61">
        <v>51269.82</v>
      </c>
      <c r="Q2376" s="62">
        <f t="shared" si="48"/>
        <v>1.9999999999999999E-6</v>
      </c>
      <c r="R2376" s="62">
        <f t="shared" si="49"/>
        <v>6.0000000000000002E-6</v>
      </c>
    </row>
    <row r="2377" spans="1:18" outlineLevel="4">
      <c r="A2377" s="59">
        <v>2376</v>
      </c>
      <c r="B2377" s="59">
        <v>5</v>
      </c>
      <c r="C2377" s="59" t="s">
        <v>3677</v>
      </c>
      <c r="D2377" s="59" t="s">
        <v>4770</v>
      </c>
      <c r="E2377" s="59" t="s">
        <v>2087</v>
      </c>
      <c r="F2377" s="59" t="s">
        <v>3375</v>
      </c>
      <c r="G2377" s="59" t="s">
        <v>24</v>
      </c>
      <c r="H2377" s="59" t="s">
        <v>3376</v>
      </c>
      <c r="I2377" s="59" t="s">
        <v>2598</v>
      </c>
      <c r="J2377" s="59" t="s">
        <v>77</v>
      </c>
      <c r="K2377" s="59" t="s">
        <v>4771</v>
      </c>
      <c r="L2377" s="59" t="s">
        <v>4772</v>
      </c>
      <c r="M2377" s="59"/>
      <c r="N2377" s="59" t="s">
        <v>22</v>
      </c>
      <c r="O2377" s="60">
        <v>19142</v>
      </c>
      <c r="P2377" s="61">
        <v>50343.46</v>
      </c>
      <c r="Q2377" s="62">
        <f t="shared" si="48"/>
        <v>9.9999999999999995E-7</v>
      </c>
      <c r="R2377" s="62">
        <f t="shared" si="49"/>
        <v>5.0000000000000004E-6</v>
      </c>
    </row>
    <row r="2378" spans="1:18" outlineLevel="4">
      <c r="A2378" s="59">
        <v>2377</v>
      </c>
      <c r="B2378" s="59">
        <v>5</v>
      </c>
      <c r="C2378" s="59" t="s">
        <v>3677</v>
      </c>
      <c r="D2378" s="59" t="s">
        <v>4773</v>
      </c>
      <c r="E2378" s="59" t="s">
        <v>2087</v>
      </c>
      <c r="F2378" s="59" t="s">
        <v>3375</v>
      </c>
      <c r="G2378" s="59" t="s">
        <v>24</v>
      </c>
      <c r="H2378" s="59" t="s">
        <v>3376</v>
      </c>
      <c r="I2378" s="59" t="s">
        <v>2598</v>
      </c>
      <c r="J2378" s="59" t="s">
        <v>77</v>
      </c>
      <c r="K2378" s="59" t="s">
        <v>4774</v>
      </c>
      <c r="L2378" s="59" t="s">
        <v>4775</v>
      </c>
      <c r="M2378" s="59"/>
      <c r="N2378" s="59" t="s">
        <v>22</v>
      </c>
      <c r="O2378" s="60">
        <v>8462</v>
      </c>
      <c r="P2378" s="61">
        <v>48656.5</v>
      </c>
      <c r="Q2378" s="62">
        <f t="shared" si="48"/>
        <v>9.9999999999999995E-7</v>
      </c>
      <c r="R2378" s="62">
        <f t="shared" si="49"/>
        <v>5.0000000000000004E-6</v>
      </c>
    </row>
    <row r="2379" spans="1:18" outlineLevel="4">
      <c r="A2379" s="59">
        <v>2378</v>
      </c>
      <c r="B2379" s="59">
        <v>5</v>
      </c>
      <c r="C2379" s="59" t="s">
        <v>3677</v>
      </c>
      <c r="D2379" s="59" t="s">
        <v>4776</v>
      </c>
      <c r="E2379" s="59" t="s">
        <v>2087</v>
      </c>
      <c r="F2379" s="59" t="s">
        <v>3375</v>
      </c>
      <c r="G2379" s="59" t="s">
        <v>24</v>
      </c>
      <c r="H2379" s="59" t="s">
        <v>3376</v>
      </c>
      <c r="I2379" s="59" t="s">
        <v>2598</v>
      </c>
      <c r="J2379" s="59" t="s">
        <v>77</v>
      </c>
      <c r="K2379" s="59" t="s">
        <v>4777</v>
      </c>
      <c r="L2379" s="59" t="s">
        <v>4778</v>
      </c>
      <c r="M2379" s="59"/>
      <c r="N2379" s="59" t="s">
        <v>22</v>
      </c>
      <c r="O2379" s="60">
        <v>765</v>
      </c>
      <c r="P2379" s="61">
        <v>45379.8</v>
      </c>
      <c r="Q2379" s="62">
        <f t="shared" si="48"/>
        <v>9.9999999999999995E-7</v>
      </c>
      <c r="R2379" s="62">
        <f t="shared" si="49"/>
        <v>5.0000000000000004E-6</v>
      </c>
    </row>
    <row r="2380" spans="1:18" outlineLevel="4">
      <c r="A2380" s="59">
        <v>2379</v>
      </c>
      <c r="B2380" s="59">
        <v>5</v>
      </c>
      <c r="C2380" s="59" t="s">
        <v>3677</v>
      </c>
      <c r="D2380" s="59" t="s">
        <v>4779</v>
      </c>
      <c r="E2380" s="59" t="s">
        <v>2087</v>
      </c>
      <c r="F2380" s="59" t="s">
        <v>3375</v>
      </c>
      <c r="G2380" s="59" t="s">
        <v>24</v>
      </c>
      <c r="H2380" s="59" t="s">
        <v>3376</v>
      </c>
      <c r="I2380" s="59" t="s">
        <v>2598</v>
      </c>
      <c r="J2380" s="59" t="s">
        <v>77</v>
      </c>
      <c r="K2380" s="59" t="s">
        <v>4780</v>
      </c>
      <c r="L2380" s="59" t="s">
        <v>4781</v>
      </c>
      <c r="M2380" s="59"/>
      <c r="N2380" s="59" t="s">
        <v>22</v>
      </c>
      <c r="O2380" s="60">
        <v>92833</v>
      </c>
      <c r="P2380" s="61">
        <v>40382.36</v>
      </c>
      <c r="Q2380" s="62">
        <f t="shared" si="48"/>
        <v>9.9999999999999995E-7</v>
      </c>
      <c r="R2380" s="62">
        <f t="shared" si="49"/>
        <v>3.9999999999999998E-6</v>
      </c>
    </row>
    <row r="2381" spans="1:18" outlineLevel="4">
      <c r="A2381" s="59">
        <v>2380</v>
      </c>
      <c r="B2381" s="59">
        <v>5</v>
      </c>
      <c r="C2381" s="59" t="s">
        <v>3677</v>
      </c>
      <c r="D2381" s="59" t="s">
        <v>4782</v>
      </c>
      <c r="E2381" s="59" t="s">
        <v>2087</v>
      </c>
      <c r="F2381" s="59" t="s">
        <v>3375</v>
      </c>
      <c r="G2381" s="59" t="s">
        <v>24</v>
      </c>
      <c r="H2381" s="59" t="s">
        <v>3376</v>
      </c>
      <c r="I2381" s="59" t="s">
        <v>2598</v>
      </c>
      <c r="J2381" s="59" t="s">
        <v>77</v>
      </c>
      <c r="K2381" s="59" t="s">
        <v>4783</v>
      </c>
      <c r="L2381" s="59" t="s">
        <v>4784</v>
      </c>
      <c r="M2381" s="59"/>
      <c r="N2381" s="59" t="s">
        <v>22</v>
      </c>
      <c r="O2381" s="60">
        <v>3969</v>
      </c>
      <c r="P2381" s="61">
        <v>38935.89</v>
      </c>
      <c r="Q2381" s="62">
        <f t="shared" si="48"/>
        <v>9.9999999999999995E-7</v>
      </c>
      <c r="R2381" s="62">
        <f t="shared" si="49"/>
        <v>3.9999999999999998E-6</v>
      </c>
    </row>
    <row r="2382" spans="1:18" outlineLevel="4">
      <c r="A2382" s="59">
        <v>2381</v>
      </c>
      <c r="B2382" s="59">
        <v>5</v>
      </c>
      <c r="C2382" s="59" t="s">
        <v>3677</v>
      </c>
      <c r="D2382" s="59" t="s">
        <v>4785</v>
      </c>
      <c r="E2382" s="59" t="s">
        <v>2087</v>
      </c>
      <c r="F2382" s="59" t="s">
        <v>3375</v>
      </c>
      <c r="G2382" s="59" t="s">
        <v>24</v>
      </c>
      <c r="H2382" s="59" t="s">
        <v>3376</v>
      </c>
      <c r="I2382" s="59" t="s">
        <v>2598</v>
      </c>
      <c r="J2382" s="59" t="s">
        <v>77</v>
      </c>
      <c r="K2382" s="59" t="s">
        <v>4786</v>
      </c>
      <c r="L2382" s="59" t="s">
        <v>4787</v>
      </c>
      <c r="M2382" s="59"/>
      <c r="N2382" s="59" t="s">
        <v>22</v>
      </c>
      <c r="O2382" s="60">
        <v>14553</v>
      </c>
      <c r="P2382" s="61">
        <v>38128.86</v>
      </c>
      <c r="Q2382" s="62">
        <f t="shared" ref="Q2382:Q2445" si="50">ROUND(P2382/$P$2,6)</f>
        <v>9.9999999999999995E-7</v>
      </c>
      <c r="R2382" s="62">
        <f t="shared" si="49"/>
        <v>3.9999999999999998E-6</v>
      </c>
    </row>
    <row r="2383" spans="1:18" outlineLevel="4">
      <c r="A2383" s="59">
        <v>2382</v>
      </c>
      <c r="B2383" s="59">
        <v>5</v>
      </c>
      <c r="C2383" s="59" t="s">
        <v>3677</v>
      </c>
      <c r="D2383" s="59" t="s">
        <v>4788</v>
      </c>
      <c r="E2383" s="59" t="s">
        <v>2087</v>
      </c>
      <c r="F2383" s="59" t="s">
        <v>3375</v>
      </c>
      <c r="G2383" s="59" t="s">
        <v>24</v>
      </c>
      <c r="H2383" s="59" t="s">
        <v>3376</v>
      </c>
      <c r="I2383" s="59" t="s">
        <v>2598</v>
      </c>
      <c r="J2383" s="59" t="s">
        <v>77</v>
      </c>
      <c r="K2383" s="59" t="s">
        <v>4789</v>
      </c>
      <c r="L2383" s="59" t="s">
        <v>4790</v>
      </c>
      <c r="M2383" s="59"/>
      <c r="N2383" s="59" t="s">
        <v>22</v>
      </c>
      <c r="O2383" s="60">
        <v>2468</v>
      </c>
      <c r="P2383" s="61">
        <v>29319.84</v>
      </c>
      <c r="Q2383" s="62">
        <f t="shared" si="50"/>
        <v>9.9999999999999995E-7</v>
      </c>
      <c r="R2383" s="62">
        <f t="shared" si="49"/>
        <v>3.0000000000000001E-6</v>
      </c>
    </row>
    <row r="2384" spans="1:18" outlineLevel="4">
      <c r="A2384" s="59">
        <v>2383</v>
      </c>
      <c r="B2384" s="59">
        <v>5</v>
      </c>
      <c r="C2384" s="59" t="s">
        <v>3677</v>
      </c>
      <c r="D2384" s="59" t="s">
        <v>4791</v>
      </c>
      <c r="E2384" s="59" t="s">
        <v>2087</v>
      </c>
      <c r="F2384" s="59" t="s">
        <v>3375</v>
      </c>
      <c r="G2384" s="59" t="s">
        <v>24</v>
      </c>
      <c r="H2384" s="59" t="s">
        <v>3376</v>
      </c>
      <c r="I2384" s="59" t="s">
        <v>2598</v>
      </c>
      <c r="J2384" s="59" t="s">
        <v>77</v>
      </c>
      <c r="K2384" s="59" t="s">
        <v>4792</v>
      </c>
      <c r="L2384" s="59" t="s">
        <v>4793</v>
      </c>
      <c r="M2384" s="59"/>
      <c r="N2384" s="59" t="s">
        <v>22</v>
      </c>
      <c r="O2384" s="60">
        <v>4612</v>
      </c>
      <c r="P2384" s="61">
        <v>24351.360000000001</v>
      </c>
      <c r="Q2384" s="62">
        <f t="shared" si="50"/>
        <v>9.9999999999999995E-7</v>
      </c>
      <c r="R2384" s="62">
        <f t="shared" si="49"/>
        <v>3.0000000000000001E-6</v>
      </c>
    </row>
    <row r="2385" spans="1:18" outlineLevel="4">
      <c r="A2385" s="59">
        <v>2384</v>
      </c>
      <c r="B2385" s="59">
        <v>5</v>
      </c>
      <c r="C2385" s="59" t="s">
        <v>3677</v>
      </c>
      <c r="D2385" s="59" t="s">
        <v>4794</v>
      </c>
      <c r="E2385" s="59" t="s">
        <v>2087</v>
      </c>
      <c r="F2385" s="59" t="s">
        <v>3375</v>
      </c>
      <c r="G2385" s="59" t="s">
        <v>24</v>
      </c>
      <c r="H2385" s="59" t="s">
        <v>3376</v>
      </c>
      <c r="I2385" s="59" t="s">
        <v>2598</v>
      </c>
      <c r="J2385" s="59" t="s">
        <v>77</v>
      </c>
      <c r="K2385" s="59" t="s">
        <v>4795</v>
      </c>
      <c r="L2385" s="59" t="s">
        <v>4796</v>
      </c>
      <c r="M2385" s="59"/>
      <c r="N2385" s="59" t="s">
        <v>22</v>
      </c>
      <c r="O2385" s="60">
        <v>9313</v>
      </c>
      <c r="P2385" s="61">
        <v>23561.89</v>
      </c>
      <c r="Q2385" s="62">
        <f t="shared" si="50"/>
        <v>9.9999999999999995E-7</v>
      </c>
      <c r="R2385" s="62">
        <f t="shared" si="49"/>
        <v>3.0000000000000001E-6</v>
      </c>
    </row>
    <row r="2386" spans="1:18" outlineLevel="4">
      <c r="A2386" s="59">
        <v>2385</v>
      </c>
      <c r="B2386" s="59">
        <v>5</v>
      </c>
      <c r="C2386" s="59" t="s">
        <v>3677</v>
      </c>
      <c r="D2386" s="59" t="s">
        <v>4797</v>
      </c>
      <c r="E2386" s="59" t="s">
        <v>2087</v>
      </c>
      <c r="F2386" s="59" t="s">
        <v>3375</v>
      </c>
      <c r="G2386" s="59" t="s">
        <v>24</v>
      </c>
      <c r="H2386" s="59" t="s">
        <v>3376</v>
      </c>
      <c r="I2386" s="59" t="s">
        <v>2598</v>
      </c>
      <c r="J2386" s="59" t="s">
        <v>77</v>
      </c>
      <c r="K2386" s="59" t="s">
        <v>4798</v>
      </c>
      <c r="L2386" s="59" t="s">
        <v>4799</v>
      </c>
      <c r="M2386" s="59"/>
      <c r="N2386" s="59" t="s">
        <v>22</v>
      </c>
      <c r="O2386" s="60">
        <v>4673</v>
      </c>
      <c r="P2386" s="61">
        <v>23458.46</v>
      </c>
      <c r="Q2386" s="62">
        <f t="shared" si="50"/>
        <v>9.9999999999999995E-7</v>
      </c>
      <c r="R2386" s="62">
        <f t="shared" si="49"/>
        <v>3.0000000000000001E-6</v>
      </c>
    </row>
    <row r="2387" spans="1:18" outlineLevel="4">
      <c r="A2387" s="59">
        <v>2386</v>
      </c>
      <c r="B2387" s="59">
        <v>5</v>
      </c>
      <c r="C2387" s="59" t="s">
        <v>3677</v>
      </c>
      <c r="D2387" s="59" t="s">
        <v>4800</v>
      </c>
      <c r="E2387" s="59" t="s">
        <v>2087</v>
      </c>
      <c r="F2387" s="59" t="s">
        <v>3375</v>
      </c>
      <c r="G2387" s="59" t="s">
        <v>24</v>
      </c>
      <c r="H2387" s="59" t="s">
        <v>3376</v>
      </c>
      <c r="I2387" s="59" t="s">
        <v>2598</v>
      </c>
      <c r="J2387" s="59" t="s">
        <v>77</v>
      </c>
      <c r="K2387" s="59" t="s">
        <v>4801</v>
      </c>
      <c r="L2387" s="59" t="s">
        <v>4802</v>
      </c>
      <c r="M2387" s="59"/>
      <c r="N2387" s="59" t="s">
        <v>22</v>
      </c>
      <c r="O2387" s="60">
        <v>1971</v>
      </c>
      <c r="P2387" s="61">
        <v>20892.599999999999</v>
      </c>
      <c r="Q2387" s="62">
        <f t="shared" si="50"/>
        <v>9.9999999999999995E-7</v>
      </c>
      <c r="R2387" s="62">
        <f t="shared" si="49"/>
        <v>1.9999999999999999E-6</v>
      </c>
    </row>
    <row r="2388" spans="1:18" outlineLevel="4">
      <c r="A2388" s="59">
        <v>2387</v>
      </c>
      <c r="B2388" s="59">
        <v>5</v>
      </c>
      <c r="C2388" s="59" t="s">
        <v>3677</v>
      </c>
      <c r="D2388" s="59" t="s">
        <v>4803</v>
      </c>
      <c r="E2388" s="59" t="s">
        <v>2087</v>
      </c>
      <c r="F2388" s="59" t="s">
        <v>3375</v>
      </c>
      <c r="G2388" s="59" t="s">
        <v>24</v>
      </c>
      <c r="H2388" s="59" t="s">
        <v>3376</v>
      </c>
      <c r="I2388" s="59" t="s">
        <v>2598</v>
      </c>
      <c r="J2388" s="59" t="s">
        <v>77</v>
      </c>
      <c r="K2388" s="59" t="s">
        <v>4804</v>
      </c>
      <c r="L2388" s="59" t="s">
        <v>4805</v>
      </c>
      <c r="M2388" s="59"/>
      <c r="N2388" s="59" t="s">
        <v>22</v>
      </c>
      <c r="O2388" s="60">
        <v>3820</v>
      </c>
      <c r="P2388" s="61">
        <v>17533.8</v>
      </c>
      <c r="Q2388" s="62">
        <f t="shared" si="50"/>
        <v>9.9999999999999995E-7</v>
      </c>
      <c r="R2388" s="62">
        <f t="shared" si="49"/>
        <v>1.9999999999999999E-6</v>
      </c>
    </row>
    <row r="2389" spans="1:18" outlineLevel="4">
      <c r="A2389" s="59">
        <v>2388</v>
      </c>
      <c r="B2389" s="59">
        <v>5</v>
      </c>
      <c r="C2389" s="59" t="s">
        <v>3677</v>
      </c>
      <c r="D2389" s="59" t="s">
        <v>4806</v>
      </c>
      <c r="E2389" s="59" t="s">
        <v>2087</v>
      </c>
      <c r="F2389" s="59" t="s">
        <v>3375</v>
      </c>
      <c r="G2389" s="59" t="s">
        <v>24</v>
      </c>
      <c r="H2389" s="59" t="s">
        <v>3376</v>
      </c>
      <c r="I2389" s="59" t="s">
        <v>2598</v>
      </c>
      <c r="J2389" s="59" t="s">
        <v>77</v>
      </c>
      <c r="K2389" s="59" t="s">
        <v>4807</v>
      </c>
      <c r="L2389" s="59" t="s">
        <v>4808</v>
      </c>
      <c r="M2389" s="59"/>
      <c r="N2389" s="59" t="s">
        <v>22</v>
      </c>
      <c r="O2389" s="60">
        <v>10207</v>
      </c>
      <c r="P2389" s="61">
        <v>13371.17</v>
      </c>
      <c r="Q2389" s="62">
        <f t="shared" si="50"/>
        <v>0</v>
      </c>
      <c r="R2389" s="62">
        <f t="shared" si="49"/>
        <v>9.9999999999999995E-7</v>
      </c>
    </row>
    <row r="2390" spans="1:18" outlineLevel="4">
      <c r="A2390" s="59">
        <v>2389</v>
      </c>
      <c r="B2390" s="59">
        <v>5</v>
      </c>
      <c r="C2390" s="59" t="s">
        <v>3677</v>
      </c>
      <c r="D2390" s="59" t="s">
        <v>4809</v>
      </c>
      <c r="E2390" s="59" t="s">
        <v>2087</v>
      </c>
      <c r="F2390" s="59" t="s">
        <v>3375</v>
      </c>
      <c r="G2390" s="59" t="s">
        <v>24</v>
      </c>
      <c r="H2390" s="59" t="s">
        <v>3376</v>
      </c>
      <c r="I2390" s="59" t="s">
        <v>2598</v>
      </c>
      <c r="J2390" s="59" t="s">
        <v>77</v>
      </c>
      <c r="K2390" s="59" t="s">
        <v>4810</v>
      </c>
      <c r="L2390" s="59" t="s">
        <v>4811</v>
      </c>
      <c r="M2390" s="59"/>
      <c r="N2390" s="59" t="s">
        <v>22</v>
      </c>
      <c r="O2390" s="60">
        <v>998</v>
      </c>
      <c r="P2390" s="61">
        <v>11546.86</v>
      </c>
      <c r="Q2390" s="62">
        <f t="shared" si="50"/>
        <v>0</v>
      </c>
      <c r="R2390" s="62">
        <f t="shared" si="49"/>
        <v>9.9999999999999995E-7</v>
      </c>
    </row>
    <row r="2391" spans="1:18" outlineLevel="4">
      <c r="A2391" s="59">
        <v>2390</v>
      </c>
      <c r="B2391" s="59">
        <v>5</v>
      </c>
      <c r="C2391" s="59" t="s">
        <v>3677</v>
      </c>
      <c r="D2391" s="59" t="s">
        <v>4812</v>
      </c>
      <c r="E2391" s="59" t="s">
        <v>2087</v>
      </c>
      <c r="F2391" s="59" t="s">
        <v>3375</v>
      </c>
      <c r="G2391" s="59" t="s">
        <v>24</v>
      </c>
      <c r="H2391" s="59" t="s">
        <v>3376</v>
      </c>
      <c r="I2391" s="59" t="s">
        <v>2598</v>
      </c>
      <c r="J2391" s="59" t="s">
        <v>77</v>
      </c>
      <c r="K2391" s="59" t="s">
        <v>4813</v>
      </c>
      <c r="L2391" s="59" t="s">
        <v>4814</v>
      </c>
      <c r="M2391" s="59"/>
      <c r="N2391" s="59" t="s">
        <v>22</v>
      </c>
      <c r="O2391" s="60">
        <v>3298</v>
      </c>
      <c r="P2391" s="61">
        <v>10487.64</v>
      </c>
      <c r="Q2391" s="62">
        <f t="shared" si="50"/>
        <v>0</v>
      </c>
      <c r="R2391" s="62">
        <f t="shared" si="49"/>
        <v>9.9999999999999995E-7</v>
      </c>
    </row>
    <row r="2392" spans="1:18" outlineLevel="4">
      <c r="A2392" s="59">
        <v>2391</v>
      </c>
      <c r="B2392" s="59">
        <v>5</v>
      </c>
      <c r="C2392" s="59" t="s">
        <v>3677</v>
      </c>
      <c r="D2392" s="59" t="s">
        <v>4815</v>
      </c>
      <c r="E2392" s="59" t="s">
        <v>2087</v>
      </c>
      <c r="F2392" s="59" t="s">
        <v>3375</v>
      </c>
      <c r="G2392" s="59" t="s">
        <v>24</v>
      </c>
      <c r="H2392" s="59" t="s">
        <v>3376</v>
      </c>
      <c r="I2392" s="59" t="s">
        <v>2598</v>
      </c>
      <c r="J2392" s="59" t="s">
        <v>77</v>
      </c>
      <c r="K2392" s="59" t="s">
        <v>4816</v>
      </c>
      <c r="L2392" s="59" t="s">
        <v>4817</v>
      </c>
      <c r="M2392" s="59"/>
      <c r="N2392" s="59" t="s">
        <v>22</v>
      </c>
      <c r="O2392" s="60">
        <v>2723</v>
      </c>
      <c r="P2392" s="61">
        <v>7923.93</v>
      </c>
      <c r="Q2392" s="62">
        <f t="shared" si="50"/>
        <v>0</v>
      </c>
      <c r="R2392" s="62">
        <f t="shared" si="49"/>
        <v>9.9999999999999995E-7</v>
      </c>
    </row>
    <row r="2393" spans="1:18" outlineLevel="4">
      <c r="A2393" s="59">
        <v>2392</v>
      </c>
      <c r="B2393" s="59">
        <v>5</v>
      </c>
      <c r="C2393" s="59" t="s">
        <v>3677</v>
      </c>
      <c r="D2393" s="59" t="s">
        <v>4818</v>
      </c>
      <c r="E2393" s="59" t="s">
        <v>2087</v>
      </c>
      <c r="F2393" s="59" t="s">
        <v>3375</v>
      </c>
      <c r="G2393" s="59" t="s">
        <v>24</v>
      </c>
      <c r="H2393" s="59" t="s">
        <v>3376</v>
      </c>
      <c r="I2393" s="59" t="s">
        <v>2598</v>
      </c>
      <c r="J2393" s="59" t="s">
        <v>77</v>
      </c>
      <c r="K2393" s="59" t="s">
        <v>4819</v>
      </c>
      <c r="L2393" s="59" t="s">
        <v>4820</v>
      </c>
      <c r="M2393" s="59"/>
      <c r="N2393" s="59" t="s">
        <v>22</v>
      </c>
      <c r="O2393" s="60">
        <v>1864</v>
      </c>
      <c r="P2393" s="61">
        <v>5032.8</v>
      </c>
      <c r="Q2393" s="62">
        <f t="shared" si="50"/>
        <v>0</v>
      </c>
      <c r="R2393" s="62">
        <f t="shared" si="49"/>
        <v>9.9999999999999995E-7</v>
      </c>
    </row>
    <row r="2394" spans="1:18" outlineLevel="4">
      <c r="A2394" s="59">
        <v>2393</v>
      </c>
      <c r="B2394" s="59">
        <v>5</v>
      </c>
      <c r="C2394" s="59" t="s">
        <v>3677</v>
      </c>
      <c r="D2394" s="59" t="s">
        <v>4821</v>
      </c>
      <c r="E2394" s="59" t="s">
        <v>2087</v>
      </c>
      <c r="F2394" s="59" t="s">
        <v>3375</v>
      </c>
      <c r="G2394" s="59" t="s">
        <v>24</v>
      </c>
      <c r="H2394" s="59" t="s">
        <v>3376</v>
      </c>
      <c r="I2394" s="59" t="s">
        <v>2598</v>
      </c>
      <c r="J2394" s="59" t="s">
        <v>77</v>
      </c>
      <c r="K2394" s="59" t="s">
        <v>4822</v>
      </c>
      <c r="L2394" s="59" t="s">
        <v>4823</v>
      </c>
      <c r="M2394" s="59"/>
      <c r="N2394" s="59" t="s">
        <v>22</v>
      </c>
      <c r="O2394" s="60">
        <v>1373</v>
      </c>
      <c r="P2394" s="61">
        <v>4064.08</v>
      </c>
      <c r="Q2394" s="62">
        <f t="shared" si="50"/>
        <v>0</v>
      </c>
      <c r="R2394" s="62">
        <f t="shared" si="49"/>
        <v>0</v>
      </c>
    </row>
    <row r="2395" spans="1:18" outlineLevel="4">
      <c r="A2395" s="59">
        <v>2394</v>
      </c>
      <c r="B2395" s="59">
        <v>5</v>
      </c>
      <c r="C2395" s="59" t="s">
        <v>3677</v>
      </c>
      <c r="D2395" s="59" t="s">
        <v>4824</v>
      </c>
      <c r="E2395" s="59" t="s">
        <v>2087</v>
      </c>
      <c r="F2395" s="59" t="s">
        <v>3375</v>
      </c>
      <c r="G2395" s="59" t="s">
        <v>24</v>
      </c>
      <c r="H2395" s="59" t="s">
        <v>3376</v>
      </c>
      <c r="I2395" s="59" t="s">
        <v>2598</v>
      </c>
      <c r="J2395" s="59" t="s">
        <v>77</v>
      </c>
      <c r="K2395" s="59" t="s">
        <v>4825</v>
      </c>
      <c r="L2395" s="59" t="s">
        <v>4826</v>
      </c>
      <c r="M2395" s="59"/>
      <c r="N2395" s="59" t="s">
        <v>22</v>
      </c>
      <c r="O2395" s="60">
        <v>1636</v>
      </c>
      <c r="P2395" s="61">
        <v>4040.92</v>
      </c>
      <c r="Q2395" s="62">
        <f t="shared" si="50"/>
        <v>0</v>
      </c>
      <c r="R2395" s="62">
        <f t="shared" si="49"/>
        <v>0</v>
      </c>
    </row>
    <row r="2396" spans="1:18" outlineLevel="4">
      <c r="A2396" s="59">
        <v>2395</v>
      </c>
      <c r="B2396" s="59">
        <v>5</v>
      </c>
      <c r="C2396" s="59" t="s">
        <v>3677</v>
      </c>
      <c r="D2396" s="59" t="s">
        <v>4827</v>
      </c>
      <c r="E2396" s="59" t="s">
        <v>2087</v>
      </c>
      <c r="F2396" s="59" t="s">
        <v>3375</v>
      </c>
      <c r="G2396" s="59" t="s">
        <v>24</v>
      </c>
      <c r="H2396" s="59" t="s">
        <v>3376</v>
      </c>
      <c r="I2396" s="59" t="s">
        <v>2598</v>
      </c>
      <c r="J2396" s="59" t="s">
        <v>77</v>
      </c>
      <c r="K2396" s="59" t="s">
        <v>4828</v>
      </c>
      <c r="L2396" s="59" t="s">
        <v>4829</v>
      </c>
      <c r="M2396" s="59"/>
      <c r="N2396" s="59" t="s">
        <v>22</v>
      </c>
      <c r="O2396" s="60">
        <v>1020</v>
      </c>
      <c r="P2396" s="61">
        <v>3651.6</v>
      </c>
      <c r="Q2396" s="62">
        <f t="shared" si="50"/>
        <v>0</v>
      </c>
      <c r="R2396" s="62">
        <f t="shared" si="49"/>
        <v>0</v>
      </c>
    </row>
    <row r="2397" spans="1:18" outlineLevel="4">
      <c r="A2397" s="59">
        <v>2396</v>
      </c>
      <c r="B2397" s="59">
        <v>5</v>
      </c>
      <c r="C2397" s="59" t="s">
        <v>3677</v>
      </c>
      <c r="D2397" s="59" t="s">
        <v>4830</v>
      </c>
      <c r="E2397" s="59" t="s">
        <v>2087</v>
      </c>
      <c r="F2397" s="59" t="s">
        <v>3375</v>
      </c>
      <c r="G2397" s="59" t="s">
        <v>24</v>
      </c>
      <c r="H2397" s="59" t="s">
        <v>3376</v>
      </c>
      <c r="I2397" s="59" t="s">
        <v>2598</v>
      </c>
      <c r="J2397" s="59" t="s">
        <v>77</v>
      </c>
      <c r="K2397" s="59" t="s">
        <v>4831</v>
      </c>
      <c r="L2397" s="59" t="s">
        <v>4832</v>
      </c>
      <c r="M2397" s="59"/>
      <c r="N2397" s="59" t="s">
        <v>22</v>
      </c>
      <c r="O2397" s="60">
        <v>229</v>
      </c>
      <c r="P2397" s="61">
        <v>3187.68</v>
      </c>
      <c r="Q2397" s="62">
        <f t="shared" si="50"/>
        <v>0</v>
      </c>
      <c r="R2397" s="62">
        <f t="shared" si="49"/>
        <v>0</v>
      </c>
    </row>
    <row r="2398" spans="1:18" outlineLevel="4">
      <c r="A2398" s="59">
        <v>2397</v>
      </c>
      <c r="B2398" s="59">
        <v>5</v>
      </c>
      <c r="C2398" s="59" t="s">
        <v>3677</v>
      </c>
      <c r="D2398" s="59" t="s">
        <v>4833</v>
      </c>
      <c r="E2398" s="59" t="s">
        <v>2087</v>
      </c>
      <c r="F2398" s="59" t="s">
        <v>3375</v>
      </c>
      <c r="G2398" s="59" t="s">
        <v>24</v>
      </c>
      <c r="H2398" s="59" t="s">
        <v>3376</v>
      </c>
      <c r="I2398" s="59" t="s">
        <v>2598</v>
      </c>
      <c r="J2398" s="59" t="s">
        <v>77</v>
      </c>
      <c r="K2398" s="59" t="s">
        <v>4834</v>
      </c>
      <c r="L2398" s="59" t="s">
        <v>4835</v>
      </c>
      <c r="M2398" s="59"/>
      <c r="N2398" s="59" t="s">
        <v>22</v>
      </c>
      <c r="O2398" s="60">
        <v>465</v>
      </c>
      <c r="P2398" s="61">
        <v>2501.6999999999998</v>
      </c>
      <c r="Q2398" s="62">
        <f t="shared" si="50"/>
        <v>0</v>
      </c>
      <c r="R2398" s="62">
        <f t="shared" si="49"/>
        <v>0</v>
      </c>
    </row>
    <row r="2399" spans="1:18" outlineLevel="4">
      <c r="A2399" s="59">
        <v>2398</v>
      </c>
      <c r="B2399" s="59">
        <v>5</v>
      </c>
      <c r="C2399" s="59" t="s">
        <v>3677</v>
      </c>
      <c r="D2399" s="59" t="s">
        <v>4836</v>
      </c>
      <c r="E2399" s="59" t="s">
        <v>2087</v>
      </c>
      <c r="F2399" s="59" t="s">
        <v>3375</v>
      </c>
      <c r="G2399" s="59" t="s">
        <v>24</v>
      </c>
      <c r="H2399" s="59" t="s">
        <v>3376</v>
      </c>
      <c r="I2399" s="59" t="s">
        <v>2598</v>
      </c>
      <c r="J2399" s="59" t="s">
        <v>77</v>
      </c>
      <c r="K2399" s="59" t="s">
        <v>4837</v>
      </c>
      <c r="L2399" s="59" t="s">
        <v>4838</v>
      </c>
      <c r="M2399" s="59"/>
      <c r="N2399" s="59" t="s">
        <v>22</v>
      </c>
      <c r="O2399" s="60">
        <v>656</v>
      </c>
      <c r="P2399" s="61">
        <v>2460</v>
      </c>
      <c r="Q2399" s="62">
        <f t="shared" si="50"/>
        <v>0</v>
      </c>
      <c r="R2399" s="62">
        <f t="shared" si="49"/>
        <v>0</v>
      </c>
    </row>
    <row r="2400" spans="1:18" outlineLevel="4">
      <c r="A2400" s="59">
        <v>2399</v>
      </c>
      <c r="B2400" s="59">
        <v>5</v>
      </c>
      <c r="C2400" s="59" t="s">
        <v>3677</v>
      </c>
      <c r="D2400" s="59" t="s">
        <v>4839</v>
      </c>
      <c r="E2400" s="59" t="s">
        <v>2087</v>
      </c>
      <c r="F2400" s="59" t="s">
        <v>3375</v>
      </c>
      <c r="G2400" s="59" t="s">
        <v>24</v>
      </c>
      <c r="H2400" s="59" t="s">
        <v>3376</v>
      </c>
      <c r="I2400" s="59" t="s">
        <v>2598</v>
      </c>
      <c r="J2400" s="59" t="s">
        <v>77</v>
      </c>
      <c r="K2400" s="59" t="s">
        <v>4840</v>
      </c>
      <c r="L2400" s="59" t="s">
        <v>4841</v>
      </c>
      <c r="M2400" s="59"/>
      <c r="N2400" s="59" t="s">
        <v>22</v>
      </c>
      <c r="O2400" s="60">
        <v>167</v>
      </c>
      <c r="P2400" s="61">
        <v>2212.75</v>
      </c>
      <c r="Q2400" s="62">
        <f t="shared" si="50"/>
        <v>0</v>
      </c>
      <c r="R2400" s="62">
        <f t="shared" si="49"/>
        <v>0</v>
      </c>
    </row>
    <row r="2401" spans="1:18" outlineLevel="4">
      <c r="A2401" s="59">
        <v>2400</v>
      </c>
      <c r="B2401" s="59">
        <v>5</v>
      </c>
      <c r="C2401" s="59" t="s">
        <v>3677</v>
      </c>
      <c r="D2401" s="59" t="s">
        <v>4842</v>
      </c>
      <c r="E2401" s="59" t="s">
        <v>2087</v>
      </c>
      <c r="F2401" s="59" t="s">
        <v>3375</v>
      </c>
      <c r="G2401" s="59" t="s">
        <v>24</v>
      </c>
      <c r="H2401" s="59" t="s">
        <v>3376</v>
      </c>
      <c r="I2401" s="59" t="s">
        <v>2598</v>
      </c>
      <c r="J2401" s="59" t="s">
        <v>77</v>
      </c>
      <c r="K2401" s="59" t="s">
        <v>4843</v>
      </c>
      <c r="L2401" s="59" t="s">
        <v>4844</v>
      </c>
      <c r="M2401" s="59"/>
      <c r="N2401" s="59" t="s">
        <v>22</v>
      </c>
      <c r="O2401" s="60">
        <v>182</v>
      </c>
      <c r="P2401" s="61">
        <v>1809.08</v>
      </c>
      <c r="Q2401" s="62">
        <f t="shared" si="50"/>
        <v>0</v>
      </c>
      <c r="R2401" s="62">
        <f t="shared" si="49"/>
        <v>0</v>
      </c>
    </row>
    <row r="2402" spans="1:18" outlineLevel="4">
      <c r="A2402" s="59">
        <v>2401</v>
      </c>
      <c r="B2402" s="59">
        <v>5</v>
      </c>
      <c r="C2402" s="59" t="s">
        <v>3677</v>
      </c>
      <c r="D2402" s="59" t="s">
        <v>4845</v>
      </c>
      <c r="E2402" s="59" t="s">
        <v>2087</v>
      </c>
      <c r="F2402" s="59" t="s">
        <v>3375</v>
      </c>
      <c r="G2402" s="59" t="s">
        <v>24</v>
      </c>
      <c r="H2402" s="59" t="s">
        <v>3376</v>
      </c>
      <c r="I2402" s="59" t="s">
        <v>2598</v>
      </c>
      <c r="J2402" s="59" t="s">
        <v>77</v>
      </c>
      <c r="K2402" s="59" t="s">
        <v>4846</v>
      </c>
      <c r="L2402" s="59" t="s">
        <v>4847</v>
      </c>
      <c r="M2402" s="59"/>
      <c r="N2402" s="59" t="s">
        <v>22</v>
      </c>
      <c r="O2402" s="60">
        <v>1200</v>
      </c>
      <c r="P2402" s="61">
        <v>1644</v>
      </c>
      <c r="Q2402" s="62">
        <f t="shared" si="50"/>
        <v>0</v>
      </c>
      <c r="R2402" s="62">
        <f t="shared" si="49"/>
        <v>0</v>
      </c>
    </row>
    <row r="2403" spans="1:18" outlineLevel="4">
      <c r="A2403" s="59">
        <v>2402</v>
      </c>
      <c r="B2403" s="59">
        <v>5</v>
      </c>
      <c r="C2403" s="59" t="s">
        <v>3677</v>
      </c>
      <c r="D2403" s="59" t="s">
        <v>4848</v>
      </c>
      <c r="E2403" s="59" t="s">
        <v>2087</v>
      </c>
      <c r="F2403" s="59" t="s">
        <v>3375</v>
      </c>
      <c r="G2403" s="59" t="s">
        <v>24</v>
      </c>
      <c r="H2403" s="59" t="s">
        <v>3376</v>
      </c>
      <c r="I2403" s="59" t="s">
        <v>2598</v>
      </c>
      <c r="J2403" s="59" t="s">
        <v>77</v>
      </c>
      <c r="K2403" s="59" t="s">
        <v>4849</v>
      </c>
      <c r="L2403" s="59" t="s">
        <v>4850</v>
      </c>
      <c r="M2403" s="59"/>
      <c r="N2403" s="59" t="s">
        <v>22</v>
      </c>
      <c r="O2403" s="60">
        <v>1606</v>
      </c>
      <c r="P2403" s="61">
        <v>1292.83</v>
      </c>
      <c r="Q2403" s="62">
        <f t="shared" si="50"/>
        <v>0</v>
      </c>
      <c r="R2403" s="62">
        <f t="shared" si="49"/>
        <v>0</v>
      </c>
    </row>
    <row r="2404" spans="1:18" outlineLevel="4">
      <c r="A2404" s="59">
        <v>2403</v>
      </c>
      <c r="B2404" s="59">
        <v>5</v>
      </c>
      <c r="C2404" s="59" t="s">
        <v>3677</v>
      </c>
      <c r="D2404" s="59" t="s">
        <v>4851</v>
      </c>
      <c r="E2404" s="59" t="s">
        <v>2087</v>
      </c>
      <c r="F2404" s="59" t="s">
        <v>3375</v>
      </c>
      <c r="G2404" s="59" t="s">
        <v>24</v>
      </c>
      <c r="H2404" s="59" t="s">
        <v>3376</v>
      </c>
      <c r="I2404" s="59" t="s">
        <v>2598</v>
      </c>
      <c r="J2404" s="59" t="s">
        <v>77</v>
      </c>
      <c r="K2404" s="59" t="s">
        <v>4852</v>
      </c>
      <c r="L2404" s="59" t="s">
        <v>4853</v>
      </c>
      <c r="M2404" s="59"/>
      <c r="N2404" s="59" t="s">
        <v>22</v>
      </c>
      <c r="O2404" s="60">
        <v>180</v>
      </c>
      <c r="P2404" s="61">
        <v>858.6</v>
      </c>
      <c r="Q2404" s="62">
        <f t="shared" si="50"/>
        <v>0</v>
      </c>
      <c r="R2404" s="62">
        <f t="shared" si="49"/>
        <v>0</v>
      </c>
    </row>
    <row r="2405" spans="1:18" outlineLevel="4">
      <c r="A2405" s="59">
        <v>2404</v>
      </c>
      <c r="B2405" s="59">
        <v>5</v>
      </c>
      <c r="C2405" s="59" t="s">
        <v>3677</v>
      </c>
      <c r="D2405" s="59" t="s">
        <v>4854</v>
      </c>
      <c r="E2405" s="59" t="s">
        <v>2087</v>
      </c>
      <c r="F2405" s="59" t="s">
        <v>3375</v>
      </c>
      <c r="G2405" s="59" t="s">
        <v>24</v>
      </c>
      <c r="H2405" s="59" t="s">
        <v>3376</v>
      </c>
      <c r="I2405" s="59" t="s">
        <v>2598</v>
      </c>
      <c r="J2405" s="59" t="s">
        <v>77</v>
      </c>
      <c r="K2405" s="59" t="s">
        <v>4855</v>
      </c>
      <c r="L2405" s="59" t="s">
        <v>4856</v>
      </c>
      <c r="M2405" s="59"/>
      <c r="N2405" s="59" t="s">
        <v>22</v>
      </c>
      <c r="O2405" s="60">
        <v>42</v>
      </c>
      <c r="P2405" s="61">
        <v>671.58</v>
      </c>
      <c r="Q2405" s="62">
        <f t="shared" si="50"/>
        <v>0</v>
      </c>
      <c r="R2405" s="62">
        <f t="shared" si="49"/>
        <v>0</v>
      </c>
    </row>
    <row r="2406" spans="1:18" outlineLevel="4">
      <c r="A2406" s="59">
        <v>2405</v>
      </c>
      <c r="B2406" s="59">
        <v>5</v>
      </c>
      <c r="C2406" s="59" t="s">
        <v>3677</v>
      </c>
      <c r="D2406" s="59" t="s">
        <v>4857</v>
      </c>
      <c r="E2406" s="59" t="s">
        <v>2087</v>
      </c>
      <c r="F2406" s="59" t="s">
        <v>3375</v>
      </c>
      <c r="G2406" s="59" t="s">
        <v>24</v>
      </c>
      <c r="H2406" s="59" t="s">
        <v>3376</v>
      </c>
      <c r="I2406" s="59" t="s">
        <v>2598</v>
      </c>
      <c r="J2406" s="59" t="s">
        <v>77</v>
      </c>
      <c r="K2406" s="59" t="s">
        <v>4858</v>
      </c>
      <c r="L2406" s="59" t="s">
        <v>4859</v>
      </c>
      <c r="M2406" s="59"/>
      <c r="N2406" s="59" t="s">
        <v>22</v>
      </c>
      <c r="O2406" s="60">
        <v>98</v>
      </c>
      <c r="P2406" s="61">
        <v>471.38</v>
      </c>
      <c r="Q2406" s="62">
        <f t="shared" si="50"/>
        <v>0</v>
      </c>
      <c r="R2406" s="62">
        <f t="shared" si="49"/>
        <v>0</v>
      </c>
    </row>
    <row r="2407" spans="1:18" outlineLevel="4">
      <c r="A2407" s="59">
        <v>2406</v>
      </c>
      <c r="B2407" s="59">
        <v>5</v>
      </c>
      <c r="C2407" s="59" t="s">
        <v>3677</v>
      </c>
      <c r="D2407" s="59" t="s">
        <v>4860</v>
      </c>
      <c r="E2407" s="59" t="s">
        <v>2087</v>
      </c>
      <c r="F2407" s="59" t="s">
        <v>3375</v>
      </c>
      <c r="G2407" s="59" t="s">
        <v>24</v>
      </c>
      <c r="H2407" s="59" t="s">
        <v>3376</v>
      </c>
      <c r="I2407" s="59" t="s">
        <v>2598</v>
      </c>
      <c r="J2407" s="59" t="s">
        <v>77</v>
      </c>
      <c r="K2407" s="59" t="s">
        <v>4861</v>
      </c>
      <c r="L2407" s="59" t="s">
        <v>4862</v>
      </c>
      <c r="M2407" s="59"/>
      <c r="N2407" s="59" t="s">
        <v>22</v>
      </c>
      <c r="O2407" s="60">
        <v>897</v>
      </c>
      <c r="P2407" s="61">
        <v>327.41000000000003</v>
      </c>
      <c r="Q2407" s="62">
        <f t="shared" si="50"/>
        <v>0</v>
      </c>
      <c r="R2407" s="62">
        <f t="shared" si="49"/>
        <v>0</v>
      </c>
    </row>
    <row r="2408" spans="1:18" outlineLevel="4">
      <c r="A2408" s="59">
        <v>2407</v>
      </c>
      <c r="B2408" s="59">
        <v>5</v>
      </c>
      <c r="C2408" s="59" t="s">
        <v>3677</v>
      </c>
      <c r="D2408" s="59" t="s">
        <v>4863</v>
      </c>
      <c r="E2408" s="59" t="s">
        <v>2087</v>
      </c>
      <c r="F2408" s="59" t="s">
        <v>3375</v>
      </c>
      <c r="G2408" s="59" t="s">
        <v>24</v>
      </c>
      <c r="H2408" s="59" t="s">
        <v>76</v>
      </c>
      <c r="I2408" s="59" t="s">
        <v>2650</v>
      </c>
      <c r="J2408" s="59" t="s">
        <v>77</v>
      </c>
      <c r="K2408" s="59" t="s">
        <v>4864</v>
      </c>
      <c r="L2408" s="59" t="s">
        <v>4865</v>
      </c>
      <c r="M2408" s="59" t="s">
        <v>79</v>
      </c>
      <c r="N2408" s="59" t="s">
        <v>22</v>
      </c>
      <c r="O2408" s="60">
        <v>1465999</v>
      </c>
      <c r="P2408" s="61">
        <v>97738153.329999998</v>
      </c>
      <c r="Q2408" s="62">
        <f t="shared" si="50"/>
        <v>2.8600000000000001E-3</v>
      </c>
      <c r="R2408" s="62">
        <f t="shared" si="49"/>
        <v>1.0671999999999999E-2</v>
      </c>
    </row>
    <row r="2409" spans="1:18" outlineLevel="4">
      <c r="A2409" s="59">
        <v>2408</v>
      </c>
      <c r="B2409" s="59">
        <v>5</v>
      </c>
      <c r="C2409" s="59" t="s">
        <v>3677</v>
      </c>
      <c r="D2409" s="59" t="s">
        <v>4866</v>
      </c>
      <c r="E2409" s="59" t="s">
        <v>2087</v>
      </c>
      <c r="F2409" s="59" t="s">
        <v>3375</v>
      </c>
      <c r="G2409" s="59" t="s">
        <v>24</v>
      </c>
      <c r="H2409" s="59" t="s">
        <v>76</v>
      </c>
      <c r="I2409" s="59" t="s">
        <v>2650</v>
      </c>
      <c r="J2409" s="59" t="s">
        <v>77</v>
      </c>
      <c r="K2409" s="59" t="s">
        <v>4867</v>
      </c>
      <c r="L2409" s="59" t="s">
        <v>4868</v>
      </c>
      <c r="M2409" s="59" t="s">
        <v>59</v>
      </c>
      <c r="N2409" s="59" t="s">
        <v>22</v>
      </c>
      <c r="O2409" s="60">
        <v>999175</v>
      </c>
      <c r="P2409" s="61">
        <v>92413695.75</v>
      </c>
      <c r="Q2409" s="62">
        <f t="shared" si="50"/>
        <v>2.7039999999999998E-3</v>
      </c>
      <c r="R2409" s="62">
        <f t="shared" si="49"/>
        <v>1.009E-2</v>
      </c>
    </row>
    <row r="2410" spans="1:18" outlineLevel="4">
      <c r="A2410" s="59">
        <v>2409</v>
      </c>
      <c r="B2410" s="59">
        <v>5</v>
      </c>
      <c r="C2410" s="59" t="s">
        <v>3677</v>
      </c>
      <c r="D2410" s="59" t="s">
        <v>4869</v>
      </c>
      <c r="E2410" s="59" t="s">
        <v>2087</v>
      </c>
      <c r="F2410" s="59" t="s">
        <v>3375</v>
      </c>
      <c r="G2410" s="59" t="s">
        <v>24</v>
      </c>
      <c r="H2410" s="59" t="s">
        <v>76</v>
      </c>
      <c r="I2410" s="59" t="s">
        <v>2650</v>
      </c>
      <c r="J2410" s="59" t="s">
        <v>77</v>
      </c>
      <c r="K2410" s="59" t="s">
        <v>4870</v>
      </c>
      <c r="L2410" s="59" t="s">
        <v>4871</v>
      </c>
      <c r="M2410" s="59" t="s">
        <v>59</v>
      </c>
      <c r="N2410" s="59" t="s">
        <v>22</v>
      </c>
      <c r="O2410" s="60">
        <v>179083</v>
      </c>
      <c r="P2410" s="61">
        <v>83916502.969999999</v>
      </c>
      <c r="Q2410" s="62">
        <f t="shared" si="50"/>
        <v>2.4550000000000002E-3</v>
      </c>
      <c r="R2410" s="62">
        <f t="shared" si="49"/>
        <v>9.162E-3</v>
      </c>
    </row>
    <row r="2411" spans="1:18" outlineLevel="4">
      <c r="A2411" s="59">
        <v>2410</v>
      </c>
      <c r="B2411" s="59">
        <v>5</v>
      </c>
      <c r="C2411" s="59" t="s">
        <v>3677</v>
      </c>
      <c r="D2411" s="59" t="s">
        <v>4872</v>
      </c>
      <c r="E2411" s="59" t="s">
        <v>2087</v>
      </c>
      <c r="F2411" s="59" t="s">
        <v>3375</v>
      </c>
      <c r="G2411" s="59" t="s">
        <v>24</v>
      </c>
      <c r="H2411" s="59" t="s">
        <v>76</v>
      </c>
      <c r="I2411" s="59" t="s">
        <v>2650</v>
      </c>
      <c r="J2411" s="59" t="s">
        <v>77</v>
      </c>
      <c r="K2411" s="59" t="s">
        <v>4873</v>
      </c>
      <c r="L2411" s="59" t="s">
        <v>4874</v>
      </c>
      <c r="M2411" s="59" t="s">
        <v>473</v>
      </c>
      <c r="N2411" s="59" t="s">
        <v>22</v>
      </c>
      <c r="O2411" s="60">
        <v>1235147</v>
      </c>
      <c r="P2411" s="61">
        <v>72268450.969999999</v>
      </c>
      <c r="Q2411" s="62">
        <f t="shared" si="50"/>
        <v>2.114E-3</v>
      </c>
      <c r="R2411" s="62">
        <f t="shared" si="49"/>
        <v>7.8910000000000004E-3</v>
      </c>
    </row>
    <row r="2412" spans="1:18" outlineLevel="4">
      <c r="A2412" s="59">
        <v>2411</v>
      </c>
      <c r="B2412" s="59">
        <v>5</v>
      </c>
      <c r="C2412" s="59" t="s">
        <v>3677</v>
      </c>
      <c r="D2412" s="59" t="s">
        <v>4875</v>
      </c>
      <c r="E2412" s="59" t="s">
        <v>2087</v>
      </c>
      <c r="F2412" s="59" t="s">
        <v>3375</v>
      </c>
      <c r="G2412" s="59" t="s">
        <v>24</v>
      </c>
      <c r="H2412" s="59" t="s">
        <v>76</v>
      </c>
      <c r="I2412" s="59" t="s">
        <v>2650</v>
      </c>
      <c r="J2412" s="59" t="s">
        <v>77</v>
      </c>
      <c r="K2412" s="59" t="s">
        <v>4876</v>
      </c>
      <c r="L2412" s="59" t="s">
        <v>4877</v>
      </c>
      <c r="M2412" s="59" t="s">
        <v>68</v>
      </c>
      <c r="N2412" s="59" t="s">
        <v>22</v>
      </c>
      <c r="O2412" s="60">
        <v>938660</v>
      </c>
      <c r="P2412" s="61">
        <v>59360858.399999999</v>
      </c>
      <c r="Q2412" s="62">
        <f t="shared" si="50"/>
        <v>1.737E-3</v>
      </c>
      <c r="R2412" s="62">
        <f t="shared" si="49"/>
        <v>6.4809999999999998E-3</v>
      </c>
    </row>
    <row r="2413" spans="1:18" outlineLevel="4">
      <c r="A2413" s="59">
        <v>2412</v>
      </c>
      <c r="B2413" s="59">
        <v>5</v>
      </c>
      <c r="C2413" s="59" t="s">
        <v>3677</v>
      </c>
      <c r="D2413" s="59" t="s">
        <v>4878</v>
      </c>
      <c r="E2413" s="59" t="s">
        <v>2087</v>
      </c>
      <c r="F2413" s="59" t="s">
        <v>3375</v>
      </c>
      <c r="G2413" s="59" t="s">
        <v>24</v>
      </c>
      <c r="H2413" s="59" t="s">
        <v>76</v>
      </c>
      <c r="I2413" s="59" t="s">
        <v>2650</v>
      </c>
      <c r="J2413" s="59" t="s">
        <v>77</v>
      </c>
      <c r="K2413" s="59" t="s">
        <v>4879</v>
      </c>
      <c r="L2413" s="59" t="s">
        <v>4880</v>
      </c>
      <c r="M2413" s="59" t="s">
        <v>473</v>
      </c>
      <c r="N2413" s="59" t="s">
        <v>22</v>
      </c>
      <c r="O2413" s="60">
        <v>1022497</v>
      </c>
      <c r="P2413" s="61">
        <v>47546110.5</v>
      </c>
      <c r="Q2413" s="62">
        <f t="shared" si="50"/>
        <v>1.3910000000000001E-3</v>
      </c>
      <c r="R2413" s="62">
        <f t="shared" si="49"/>
        <v>5.1910000000000003E-3</v>
      </c>
    </row>
    <row r="2414" spans="1:18" outlineLevel="4">
      <c r="A2414" s="59">
        <v>2413</v>
      </c>
      <c r="B2414" s="59">
        <v>5</v>
      </c>
      <c r="C2414" s="59" t="s">
        <v>3677</v>
      </c>
      <c r="D2414" s="59" t="s">
        <v>4881</v>
      </c>
      <c r="E2414" s="59" t="s">
        <v>2087</v>
      </c>
      <c r="F2414" s="59" t="s">
        <v>3375</v>
      </c>
      <c r="G2414" s="59" t="s">
        <v>24</v>
      </c>
      <c r="H2414" s="59" t="s">
        <v>76</v>
      </c>
      <c r="I2414" s="59" t="s">
        <v>2650</v>
      </c>
      <c r="J2414" s="59" t="s">
        <v>77</v>
      </c>
      <c r="K2414" s="59" t="s">
        <v>4882</v>
      </c>
      <c r="L2414" s="59" t="s">
        <v>4883</v>
      </c>
      <c r="M2414" s="59" t="s">
        <v>68</v>
      </c>
      <c r="N2414" s="59" t="s">
        <v>22</v>
      </c>
      <c r="O2414" s="60">
        <v>857907</v>
      </c>
      <c r="P2414" s="61">
        <v>45614915.189999998</v>
      </c>
      <c r="Q2414" s="62">
        <f t="shared" si="50"/>
        <v>1.335E-3</v>
      </c>
      <c r="R2414" s="62">
        <f t="shared" si="49"/>
        <v>4.9800000000000001E-3</v>
      </c>
    </row>
    <row r="2415" spans="1:18" outlineLevel="4">
      <c r="A2415" s="59">
        <v>2414</v>
      </c>
      <c r="B2415" s="59">
        <v>5</v>
      </c>
      <c r="C2415" s="59" t="s">
        <v>3677</v>
      </c>
      <c r="D2415" s="59" t="s">
        <v>4884</v>
      </c>
      <c r="E2415" s="59" t="s">
        <v>2087</v>
      </c>
      <c r="F2415" s="59" t="s">
        <v>3375</v>
      </c>
      <c r="G2415" s="59" t="s">
        <v>24</v>
      </c>
      <c r="H2415" s="59" t="s">
        <v>76</v>
      </c>
      <c r="I2415" s="59" t="s">
        <v>2650</v>
      </c>
      <c r="J2415" s="59" t="s">
        <v>77</v>
      </c>
      <c r="K2415" s="59" t="s">
        <v>4885</v>
      </c>
      <c r="L2415" s="59" t="s">
        <v>4886</v>
      </c>
      <c r="M2415" s="59" t="s">
        <v>68</v>
      </c>
      <c r="N2415" s="59" t="s">
        <v>22</v>
      </c>
      <c r="O2415" s="60">
        <v>628725</v>
      </c>
      <c r="P2415" s="61">
        <v>42627555</v>
      </c>
      <c r="Q2415" s="62">
        <f t="shared" si="50"/>
        <v>1.2470000000000001E-3</v>
      </c>
      <c r="R2415" s="62">
        <f t="shared" si="49"/>
        <v>4.6540000000000002E-3</v>
      </c>
    </row>
    <row r="2416" spans="1:18" outlineLevel="4">
      <c r="A2416" s="59">
        <v>2415</v>
      </c>
      <c r="B2416" s="59">
        <v>5</v>
      </c>
      <c r="C2416" s="59" t="s">
        <v>3677</v>
      </c>
      <c r="D2416" s="59" t="s">
        <v>4887</v>
      </c>
      <c r="E2416" s="59" t="s">
        <v>2087</v>
      </c>
      <c r="F2416" s="59" t="s">
        <v>3375</v>
      </c>
      <c r="G2416" s="59" t="s">
        <v>24</v>
      </c>
      <c r="H2416" s="59" t="s">
        <v>76</v>
      </c>
      <c r="I2416" s="59" t="s">
        <v>2650</v>
      </c>
      <c r="J2416" s="59" t="s">
        <v>77</v>
      </c>
      <c r="K2416" s="59" t="s">
        <v>4888</v>
      </c>
      <c r="L2416" s="59" t="s">
        <v>4889</v>
      </c>
      <c r="M2416" s="59" t="s">
        <v>59</v>
      </c>
      <c r="N2416" s="59" t="s">
        <v>22</v>
      </c>
      <c r="O2416" s="60">
        <v>289678</v>
      </c>
      <c r="P2416" s="61">
        <v>40583887.799999997</v>
      </c>
      <c r="Q2416" s="62">
        <f t="shared" si="50"/>
        <v>1.1869999999999999E-3</v>
      </c>
      <c r="R2416" s="62">
        <f t="shared" si="49"/>
        <v>4.431E-3</v>
      </c>
    </row>
    <row r="2417" spans="1:18" outlineLevel="4">
      <c r="A2417" s="59">
        <v>2416</v>
      </c>
      <c r="B2417" s="59">
        <v>5</v>
      </c>
      <c r="C2417" s="59" t="s">
        <v>3677</v>
      </c>
      <c r="D2417" s="59" t="s">
        <v>4890</v>
      </c>
      <c r="E2417" s="59" t="s">
        <v>2087</v>
      </c>
      <c r="F2417" s="59" t="s">
        <v>3375</v>
      </c>
      <c r="G2417" s="59" t="s">
        <v>24</v>
      </c>
      <c r="H2417" s="59" t="s">
        <v>76</v>
      </c>
      <c r="I2417" s="59" t="s">
        <v>2650</v>
      </c>
      <c r="J2417" s="59" t="s">
        <v>77</v>
      </c>
      <c r="K2417" s="59" t="s">
        <v>4891</v>
      </c>
      <c r="L2417" s="59" t="s">
        <v>4892</v>
      </c>
      <c r="M2417" s="59" t="s">
        <v>68</v>
      </c>
      <c r="N2417" s="59" t="s">
        <v>22</v>
      </c>
      <c r="O2417" s="60">
        <v>608572</v>
      </c>
      <c r="P2417" s="61">
        <v>37628006.759999998</v>
      </c>
      <c r="Q2417" s="62">
        <f t="shared" si="50"/>
        <v>1.101E-3</v>
      </c>
      <c r="R2417" s="62">
        <f t="shared" si="49"/>
        <v>4.1079999999999997E-3</v>
      </c>
    </row>
    <row r="2418" spans="1:18" outlineLevel="4">
      <c r="A2418" s="59">
        <v>2417</v>
      </c>
      <c r="B2418" s="59">
        <v>5</v>
      </c>
      <c r="C2418" s="59" t="s">
        <v>3677</v>
      </c>
      <c r="D2418" s="59" t="s">
        <v>4893</v>
      </c>
      <c r="E2418" s="59" t="s">
        <v>2087</v>
      </c>
      <c r="F2418" s="59" t="s">
        <v>3375</v>
      </c>
      <c r="G2418" s="59" t="s">
        <v>24</v>
      </c>
      <c r="H2418" s="59" t="s">
        <v>76</v>
      </c>
      <c r="I2418" s="59" t="s">
        <v>2650</v>
      </c>
      <c r="J2418" s="59" t="s">
        <v>77</v>
      </c>
      <c r="K2418" s="59" t="s">
        <v>4894</v>
      </c>
      <c r="L2418" s="59" t="s">
        <v>4895</v>
      </c>
      <c r="M2418" s="59" t="s">
        <v>68</v>
      </c>
      <c r="N2418" s="59" t="s">
        <v>22</v>
      </c>
      <c r="O2418" s="60">
        <v>311565</v>
      </c>
      <c r="P2418" s="61">
        <v>33630326.100000001</v>
      </c>
      <c r="Q2418" s="62">
        <f t="shared" si="50"/>
        <v>9.8400000000000007E-4</v>
      </c>
      <c r="R2418" s="62">
        <f t="shared" si="49"/>
        <v>3.6719999999999999E-3</v>
      </c>
    </row>
    <row r="2419" spans="1:18" outlineLevel="4">
      <c r="A2419" s="59">
        <v>2418</v>
      </c>
      <c r="B2419" s="59">
        <v>5</v>
      </c>
      <c r="C2419" s="59" t="s">
        <v>3677</v>
      </c>
      <c r="D2419" s="59" t="s">
        <v>4896</v>
      </c>
      <c r="E2419" s="59" t="s">
        <v>2087</v>
      </c>
      <c r="F2419" s="59" t="s">
        <v>3375</v>
      </c>
      <c r="G2419" s="59" t="s">
        <v>24</v>
      </c>
      <c r="H2419" s="59" t="s">
        <v>76</v>
      </c>
      <c r="I2419" s="59" t="s">
        <v>2650</v>
      </c>
      <c r="J2419" s="59" t="s">
        <v>77</v>
      </c>
      <c r="K2419" s="59" t="s">
        <v>4897</v>
      </c>
      <c r="L2419" s="59" t="s">
        <v>4898</v>
      </c>
      <c r="M2419" s="59" t="s">
        <v>498</v>
      </c>
      <c r="N2419" s="59" t="s">
        <v>22</v>
      </c>
      <c r="O2419" s="60">
        <v>1227449</v>
      </c>
      <c r="P2419" s="61">
        <v>31619086.239999998</v>
      </c>
      <c r="Q2419" s="62">
        <f t="shared" si="50"/>
        <v>9.2500000000000004E-4</v>
      </c>
      <c r="R2419" s="62">
        <f t="shared" si="49"/>
        <v>3.4520000000000002E-3</v>
      </c>
    </row>
    <row r="2420" spans="1:18" outlineLevel="4">
      <c r="A2420" s="59">
        <v>2419</v>
      </c>
      <c r="B2420" s="59">
        <v>5</v>
      </c>
      <c r="C2420" s="59" t="s">
        <v>3677</v>
      </c>
      <c r="D2420" s="59" t="s">
        <v>4899</v>
      </c>
      <c r="E2420" s="59" t="s">
        <v>2087</v>
      </c>
      <c r="F2420" s="59" t="s">
        <v>3375</v>
      </c>
      <c r="G2420" s="59" t="s">
        <v>24</v>
      </c>
      <c r="H2420" s="59" t="s">
        <v>76</v>
      </c>
      <c r="I2420" s="59" t="s">
        <v>2650</v>
      </c>
      <c r="J2420" s="59" t="s">
        <v>77</v>
      </c>
      <c r="K2420" s="59" t="s">
        <v>4900</v>
      </c>
      <c r="L2420" s="59" t="s">
        <v>4901</v>
      </c>
      <c r="M2420" s="59" t="s">
        <v>68</v>
      </c>
      <c r="N2420" s="59" t="s">
        <v>22</v>
      </c>
      <c r="O2420" s="60">
        <v>1097601</v>
      </c>
      <c r="P2420" s="61">
        <v>29174234.579999998</v>
      </c>
      <c r="Q2420" s="62">
        <f t="shared" si="50"/>
        <v>8.5400000000000005E-4</v>
      </c>
      <c r="R2420" s="62">
        <f t="shared" si="49"/>
        <v>3.1849999999999999E-3</v>
      </c>
    </row>
    <row r="2421" spans="1:18" outlineLevel="4">
      <c r="A2421" s="59">
        <v>2420</v>
      </c>
      <c r="B2421" s="59">
        <v>5</v>
      </c>
      <c r="C2421" s="59" t="s">
        <v>3677</v>
      </c>
      <c r="D2421" s="59" t="s">
        <v>4902</v>
      </c>
      <c r="E2421" s="59" t="s">
        <v>2087</v>
      </c>
      <c r="F2421" s="59" t="s">
        <v>3375</v>
      </c>
      <c r="G2421" s="59" t="s">
        <v>24</v>
      </c>
      <c r="H2421" s="59" t="s">
        <v>76</v>
      </c>
      <c r="I2421" s="59" t="s">
        <v>2650</v>
      </c>
      <c r="J2421" s="59" t="s">
        <v>77</v>
      </c>
      <c r="K2421" s="59" t="s">
        <v>4903</v>
      </c>
      <c r="L2421" s="59" t="s">
        <v>4904</v>
      </c>
      <c r="M2421" s="59" t="s">
        <v>79</v>
      </c>
      <c r="N2421" s="59" t="s">
        <v>22</v>
      </c>
      <c r="O2421" s="60">
        <v>529245</v>
      </c>
      <c r="P2421" s="61">
        <v>27949428.449999999</v>
      </c>
      <c r="Q2421" s="62">
        <f t="shared" si="50"/>
        <v>8.1800000000000004E-4</v>
      </c>
      <c r="R2421" s="62">
        <f t="shared" si="49"/>
        <v>3.052E-3</v>
      </c>
    </row>
    <row r="2422" spans="1:18" outlineLevel="4">
      <c r="A2422" s="59">
        <v>2421</v>
      </c>
      <c r="B2422" s="59">
        <v>5</v>
      </c>
      <c r="C2422" s="59" t="s">
        <v>3677</v>
      </c>
      <c r="D2422" s="59" t="s">
        <v>4905</v>
      </c>
      <c r="E2422" s="59" t="s">
        <v>2087</v>
      </c>
      <c r="F2422" s="59" t="s">
        <v>3375</v>
      </c>
      <c r="G2422" s="59" t="s">
        <v>24</v>
      </c>
      <c r="H2422" s="59" t="s">
        <v>76</v>
      </c>
      <c r="I2422" s="59" t="s">
        <v>2650</v>
      </c>
      <c r="J2422" s="59" t="s">
        <v>77</v>
      </c>
      <c r="K2422" s="59" t="s">
        <v>4906</v>
      </c>
      <c r="L2422" s="59" t="s">
        <v>4907</v>
      </c>
      <c r="M2422" s="59" t="s">
        <v>473</v>
      </c>
      <c r="N2422" s="59" t="s">
        <v>22</v>
      </c>
      <c r="O2422" s="60">
        <v>903512</v>
      </c>
      <c r="P2422" s="61">
        <v>27575186.239999998</v>
      </c>
      <c r="Q2422" s="62">
        <f t="shared" si="50"/>
        <v>8.0699999999999999E-4</v>
      </c>
      <c r="R2422" s="62">
        <f t="shared" si="49"/>
        <v>3.0109999999999998E-3</v>
      </c>
    </row>
    <row r="2423" spans="1:18" outlineLevel="4">
      <c r="A2423" s="59">
        <v>2422</v>
      </c>
      <c r="B2423" s="59">
        <v>5</v>
      </c>
      <c r="C2423" s="59" t="s">
        <v>3677</v>
      </c>
      <c r="D2423" s="59" t="s">
        <v>4908</v>
      </c>
      <c r="E2423" s="59" t="s">
        <v>2087</v>
      </c>
      <c r="F2423" s="59" t="s">
        <v>3375</v>
      </c>
      <c r="G2423" s="59" t="s">
        <v>24</v>
      </c>
      <c r="H2423" s="59" t="s">
        <v>76</v>
      </c>
      <c r="I2423" s="59" t="s">
        <v>2650</v>
      </c>
      <c r="J2423" s="59" t="s">
        <v>77</v>
      </c>
      <c r="K2423" s="59" t="s">
        <v>4909</v>
      </c>
      <c r="L2423" s="59" t="s">
        <v>4910</v>
      </c>
      <c r="M2423" s="59" t="s">
        <v>59</v>
      </c>
      <c r="N2423" s="59" t="s">
        <v>22</v>
      </c>
      <c r="O2423" s="60">
        <v>245332</v>
      </c>
      <c r="P2423" s="61">
        <v>26064071.68</v>
      </c>
      <c r="Q2423" s="62">
        <f t="shared" si="50"/>
        <v>7.6300000000000001E-4</v>
      </c>
      <c r="R2423" s="62">
        <f t="shared" si="49"/>
        <v>2.846E-3</v>
      </c>
    </row>
    <row r="2424" spans="1:18" outlineLevel="4">
      <c r="A2424" s="59">
        <v>2423</v>
      </c>
      <c r="B2424" s="59">
        <v>5</v>
      </c>
      <c r="C2424" s="59" t="s">
        <v>3677</v>
      </c>
      <c r="D2424" s="59" t="s">
        <v>4911</v>
      </c>
      <c r="E2424" s="59" t="s">
        <v>2087</v>
      </c>
      <c r="F2424" s="59" t="s">
        <v>3375</v>
      </c>
      <c r="G2424" s="59" t="s">
        <v>24</v>
      </c>
      <c r="H2424" s="59" t="s">
        <v>76</v>
      </c>
      <c r="I2424" s="59" t="s">
        <v>2650</v>
      </c>
      <c r="J2424" s="59" t="s">
        <v>77</v>
      </c>
      <c r="K2424" s="59" t="s">
        <v>4912</v>
      </c>
      <c r="L2424" s="59" t="s">
        <v>4913</v>
      </c>
      <c r="M2424" s="59" t="s">
        <v>68</v>
      </c>
      <c r="N2424" s="59" t="s">
        <v>22</v>
      </c>
      <c r="O2424" s="60">
        <v>139580</v>
      </c>
      <c r="P2424" s="61">
        <v>25915818.600000001</v>
      </c>
      <c r="Q2424" s="62">
        <f t="shared" si="50"/>
        <v>7.5799999999999999E-4</v>
      </c>
      <c r="R2424" s="62">
        <f t="shared" si="49"/>
        <v>2.8300000000000001E-3</v>
      </c>
    </row>
    <row r="2425" spans="1:18" outlineLevel="4">
      <c r="A2425" s="59">
        <v>2424</v>
      </c>
      <c r="B2425" s="59">
        <v>5</v>
      </c>
      <c r="C2425" s="59" t="s">
        <v>3677</v>
      </c>
      <c r="D2425" s="59" t="s">
        <v>4914</v>
      </c>
      <c r="E2425" s="59" t="s">
        <v>2087</v>
      </c>
      <c r="F2425" s="59" t="s">
        <v>3375</v>
      </c>
      <c r="G2425" s="59" t="s">
        <v>24</v>
      </c>
      <c r="H2425" s="59" t="s">
        <v>76</v>
      </c>
      <c r="I2425" s="59" t="s">
        <v>2650</v>
      </c>
      <c r="J2425" s="59" t="s">
        <v>77</v>
      </c>
      <c r="K2425" s="59" t="s">
        <v>4915</v>
      </c>
      <c r="L2425" s="59" t="s">
        <v>4916</v>
      </c>
      <c r="M2425" s="59" t="s">
        <v>79</v>
      </c>
      <c r="N2425" s="59" t="s">
        <v>22</v>
      </c>
      <c r="O2425" s="60">
        <v>646913</v>
      </c>
      <c r="P2425" s="61">
        <v>20351882.98</v>
      </c>
      <c r="Q2425" s="62">
        <f t="shared" si="50"/>
        <v>5.9500000000000004E-4</v>
      </c>
      <c r="R2425" s="62">
        <f t="shared" si="49"/>
        <v>2.222E-3</v>
      </c>
    </row>
    <row r="2426" spans="1:18" outlineLevel="4">
      <c r="A2426" s="59">
        <v>2425</v>
      </c>
      <c r="B2426" s="59">
        <v>5</v>
      </c>
      <c r="C2426" s="59" t="s">
        <v>3677</v>
      </c>
      <c r="D2426" s="59" t="s">
        <v>4917</v>
      </c>
      <c r="E2426" s="59" t="s">
        <v>2087</v>
      </c>
      <c r="F2426" s="59" t="s">
        <v>3375</v>
      </c>
      <c r="G2426" s="59" t="s">
        <v>24</v>
      </c>
      <c r="H2426" s="59" t="s">
        <v>76</v>
      </c>
      <c r="I2426" s="59" t="s">
        <v>2650</v>
      </c>
      <c r="J2426" s="59" t="s">
        <v>77</v>
      </c>
      <c r="K2426" s="59" t="s">
        <v>4918</v>
      </c>
      <c r="L2426" s="59" t="s">
        <v>4919</v>
      </c>
      <c r="M2426" s="59" t="s">
        <v>4920</v>
      </c>
      <c r="N2426" s="59" t="s">
        <v>22</v>
      </c>
      <c r="O2426" s="60">
        <v>2003971</v>
      </c>
      <c r="P2426" s="61">
        <v>19218081.890000001</v>
      </c>
      <c r="Q2426" s="62">
        <f t="shared" si="50"/>
        <v>5.62E-4</v>
      </c>
      <c r="R2426" s="62">
        <f t="shared" si="49"/>
        <v>2.098E-3</v>
      </c>
    </row>
    <row r="2427" spans="1:18" outlineLevel="4">
      <c r="A2427" s="59">
        <v>2426</v>
      </c>
      <c r="B2427" s="59">
        <v>5</v>
      </c>
      <c r="C2427" s="59" t="s">
        <v>3677</v>
      </c>
      <c r="D2427" s="59" t="s">
        <v>4921</v>
      </c>
      <c r="E2427" s="59" t="s">
        <v>2087</v>
      </c>
      <c r="F2427" s="59" t="s">
        <v>3375</v>
      </c>
      <c r="G2427" s="59" t="s">
        <v>24</v>
      </c>
      <c r="H2427" s="59" t="s">
        <v>76</v>
      </c>
      <c r="I2427" s="59" t="s">
        <v>2650</v>
      </c>
      <c r="J2427" s="59" t="s">
        <v>77</v>
      </c>
      <c r="K2427" s="59" t="s">
        <v>4922</v>
      </c>
      <c r="L2427" s="59" t="s">
        <v>4923</v>
      </c>
      <c r="M2427" s="59" t="s">
        <v>59</v>
      </c>
      <c r="N2427" s="59" t="s">
        <v>22</v>
      </c>
      <c r="O2427" s="60">
        <v>248529</v>
      </c>
      <c r="P2427" s="61">
        <v>18445822.379999999</v>
      </c>
      <c r="Q2427" s="62">
        <f t="shared" si="50"/>
        <v>5.4000000000000001E-4</v>
      </c>
      <c r="R2427" s="62">
        <f t="shared" si="49"/>
        <v>2.0140000000000002E-3</v>
      </c>
    </row>
    <row r="2428" spans="1:18" outlineLevel="4">
      <c r="A2428" s="59">
        <v>2427</v>
      </c>
      <c r="B2428" s="59">
        <v>5</v>
      </c>
      <c r="C2428" s="59" t="s">
        <v>3677</v>
      </c>
      <c r="D2428" s="59" t="s">
        <v>4924</v>
      </c>
      <c r="E2428" s="59" t="s">
        <v>2087</v>
      </c>
      <c r="F2428" s="59" t="s">
        <v>3375</v>
      </c>
      <c r="G2428" s="59" t="s">
        <v>24</v>
      </c>
      <c r="H2428" s="59" t="s">
        <v>76</v>
      </c>
      <c r="I2428" s="59" t="s">
        <v>2650</v>
      </c>
      <c r="J2428" s="59" t="s">
        <v>77</v>
      </c>
      <c r="K2428" s="59" t="s">
        <v>4925</v>
      </c>
      <c r="L2428" s="59" t="s">
        <v>4926</v>
      </c>
      <c r="M2428" s="59" t="s">
        <v>59</v>
      </c>
      <c r="N2428" s="59" t="s">
        <v>22</v>
      </c>
      <c r="O2428" s="60">
        <v>213033</v>
      </c>
      <c r="P2428" s="61">
        <v>17066073.629999999</v>
      </c>
      <c r="Q2428" s="62">
        <f t="shared" si="50"/>
        <v>4.9899999999999999E-4</v>
      </c>
      <c r="R2428" s="62">
        <f t="shared" ref="R2428:R2491" si="51">ROUND(P2428/$P$1736,6)</f>
        <v>1.8630000000000001E-3</v>
      </c>
    </row>
    <row r="2429" spans="1:18" outlineLevel="4">
      <c r="A2429" s="59">
        <v>2428</v>
      </c>
      <c r="B2429" s="59">
        <v>5</v>
      </c>
      <c r="C2429" s="59" t="s">
        <v>3677</v>
      </c>
      <c r="D2429" s="59" t="s">
        <v>4927</v>
      </c>
      <c r="E2429" s="59" t="s">
        <v>2087</v>
      </c>
      <c r="F2429" s="59" t="s">
        <v>3375</v>
      </c>
      <c r="G2429" s="59" t="s">
        <v>24</v>
      </c>
      <c r="H2429" s="59" t="s">
        <v>76</v>
      </c>
      <c r="I2429" s="59" t="s">
        <v>2650</v>
      </c>
      <c r="J2429" s="59" t="s">
        <v>77</v>
      </c>
      <c r="K2429" s="59" t="s">
        <v>4928</v>
      </c>
      <c r="L2429" s="59" t="s">
        <v>4929</v>
      </c>
      <c r="M2429" s="59" t="s">
        <v>473</v>
      </c>
      <c r="N2429" s="59" t="s">
        <v>22</v>
      </c>
      <c r="O2429" s="60">
        <v>729211</v>
      </c>
      <c r="P2429" s="61">
        <v>15816586.59</v>
      </c>
      <c r="Q2429" s="62">
        <f t="shared" si="50"/>
        <v>4.6299999999999998E-4</v>
      </c>
      <c r="R2429" s="62">
        <f t="shared" si="51"/>
        <v>1.727E-3</v>
      </c>
    </row>
    <row r="2430" spans="1:18" outlineLevel="4">
      <c r="A2430" s="59">
        <v>2429</v>
      </c>
      <c r="B2430" s="59">
        <v>5</v>
      </c>
      <c r="C2430" s="59" t="s">
        <v>3677</v>
      </c>
      <c r="D2430" s="59" t="s">
        <v>4930</v>
      </c>
      <c r="E2430" s="59" t="s">
        <v>2087</v>
      </c>
      <c r="F2430" s="59" t="s">
        <v>3375</v>
      </c>
      <c r="G2430" s="59" t="s">
        <v>24</v>
      </c>
      <c r="H2430" s="59" t="s">
        <v>76</v>
      </c>
      <c r="I2430" s="59" t="s">
        <v>2650</v>
      </c>
      <c r="J2430" s="59" t="s">
        <v>77</v>
      </c>
      <c r="K2430" s="59" t="s">
        <v>4931</v>
      </c>
      <c r="L2430" s="59" t="s">
        <v>4932</v>
      </c>
      <c r="M2430" s="59" t="s">
        <v>498</v>
      </c>
      <c r="N2430" s="59" t="s">
        <v>22</v>
      </c>
      <c r="O2430" s="60">
        <v>451145</v>
      </c>
      <c r="P2430" s="61">
        <v>14617098</v>
      </c>
      <c r="Q2430" s="62">
        <f t="shared" si="50"/>
        <v>4.28E-4</v>
      </c>
      <c r="R2430" s="62">
        <f t="shared" si="51"/>
        <v>1.596E-3</v>
      </c>
    </row>
    <row r="2431" spans="1:18" outlineLevel="4">
      <c r="A2431" s="59">
        <v>2430</v>
      </c>
      <c r="B2431" s="59">
        <v>5</v>
      </c>
      <c r="C2431" s="59" t="s">
        <v>3677</v>
      </c>
      <c r="D2431" s="59" t="s">
        <v>4933</v>
      </c>
      <c r="E2431" s="59" t="s">
        <v>2087</v>
      </c>
      <c r="F2431" s="59" t="s">
        <v>3375</v>
      </c>
      <c r="G2431" s="59" t="s">
        <v>24</v>
      </c>
      <c r="H2431" s="59" t="s">
        <v>76</v>
      </c>
      <c r="I2431" s="59" t="s">
        <v>2650</v>
      </c>
      <c r="J2431" s="59" t="s">
        <v>77</v>
      </c>
      <c r="K2431" s="59" t="s">
        <v>4934</v>
      </c>
      <c r="L2431" s="59" t="s">
        <v>4935</v>
      </c>
      <c r="M2431" s="59" t="s">
        <v>68</v>
      </c>
      <c r="N2431" s="59" t="s">
        <v>22</v>
      </c>
      <c r="O2431" s="60">
        <v>75831</v>
      </c>
      <c r="P2431" s="61">
        <v>14134140.09</v>
      </c>
      <c r="Q2431" s="62">
        <f t="shared" si="50"/>
        <v>4.1399999999999998E-4</v>
      </c>
      <c r="R2431" s="62">
        <f t="shared" si="51"/>
        <v>1.5430000000000001E-3</v>
      </c>
    </row>
    <row r="2432" spans="1:18" outlineLevel="4">
      <c r="A2432" s="59">
        <v>2431</v>
      </c>
      <c r="B2432" s="59">
        <v>5</v>
      </c>
      <c r="C2432" s="59" t="s">
        <v>3677</v>
      </c>
      <c r="D2432" s="59" t="s">
        <v>4936</v>
      </c>
      <c r="E2432" s="59" t="s">
        <v>2087</v>
      </c>
      <c r="F2432" s="59" t="s">
        <v>3375</v>
      </c>
      <c r="G2432" s="59" t="s">
        <v>24</v>
      </c>
      <c r="H2432" s="59" t="s">
        <v>76</v>
      </c>
      <c r="I2432" s="59" t="s">
        <v>2650</v>
      </c>
      <c r="J2432" s="59" t="s">
        <v>77</v>
      </c>
      <c r="K2432" s="59" t="s">
        <v>4937</v>
      </c>
      <c r="L2432" s="59" t="s">
        <v>4938</v>
      </c>
      <c r="M2432" s="59" t="s">
        <v>79</v>
      </c>
      <c r="N2432" s="59" t="s">
        <v>22</v>
      </c>
      <c r="O2432" s="60">
        <v>1109378</v>
      </c>
      <c r="P2432" s="61">
        <v>13811756.1</v>
      </c>
      <c r="Q2432" s="62">
        <f t="shared" si="50"/>
        <v>4.0400000000000001E-4</v>
      </c>
      <c r="R2432" s="62">
        <f t="shared" si="51"/>
        <v>1.508E-3</v>
      </c>
    </row>
    <row r="2433" spans="1:18" outlineLevel="4">
      <c r="A2433" s="59">
        <v>2432</v>
      </c>
      <c r="B2433" s="59">
        <v>5</v>
      </c>
      <c r="C2433" s="59" t="s">
        <v>3677</v>
      </c>
      <c r="D2433" s="59" t="s">
        <v>4939</v>
      </c>
      <c r="E2433" s="59" t="s">
        <v>2087</v>
      </c>
      <c r="F2433" s="59" t="s">
        <v>3375</v>
      </c>
      <c r="G2433" s="59" t="s">
        <v>24</v>
      </c>
      <c r="H2433" s="59" t="s">
        <v>76</v>
      </c>
      <c r="I2433" s="59" t="s">
        <v>2650</v>
      </c>
      <c r="J2433" s="59" t="s">
        <v>77</v>
      </c>
      <c r="K2433" s="59" t="s">
        <v>4940</v>
      </c>
      <c r="L2433" s="59" t="s">
        <v>4941</v>
      </c>
      <c r="M2433" s="59" t="s">
        <v>79</v>
      </c>
      <c r="N2433" s="59" t="s">
        <v>22</v>
      </c>
      <c r="O2433" s="60">
        <v>289518</v>
      </c>
      <c r="P2433" s="61">
        <v>12814066.68</v>
      </c>
      <c r="Q2433" s="62">
        <f t="shared" si="50"/>
        <v>3.7500000000000001E-4</v>
      </c>
      <c r="R2433" s="62">
        <f t="shared" si="51"/>
        <v>1.3990000000000001E-3</v>
      </c>
    </row>
    <row r="2434" spans="1:18" outlineLevel="4">
      <c r="A2434" s="59">
        <v>2433</v>
      </c>
      <c r="B2434" s="59">
        <v>5</v>
      </c>
      <c r="C2434" s="59" t="s">
        <v>3677</v>
      </c>
      <c r="D2434" s="59" t="s">
        <v>4942</v>
      </c>
      <c r="E2434" s="59" t="s">
        <v>2087</v>
      </c>
      <c r="F2434" s="59" t="s">
        <v>3375</v>
      </c>
      <c r="G2434" s="59" t="s">
        <v>24</v>
      </c>
      <c r="H2434" s="59" t="s">
        <v>76</v>
      </c>
      <c r="I2434" s="59" t="s">
        <v>2650</v>
      </c>
      <c r="J2434" s="59" t="s">
        <v>77</v>
      </c>
      <c r="K2434" s="59" t="s">
        <v>4943</v>
      </c>
      <c r="L2434" s="59" t="s">
        <v>4944</v>
      </c>
      <c r="M2434" s="59" t="s">
        <v>498</v>
      </c>
      <c r="N2434" s="59" t="s">
        <v>22</v>
      </c>
      <c r="O2434" s="60">
        <v>564098</v>
      </c>
      <c r="P2434" s="61">
        <v>12156311.9</v>
      </c>
      <c r="Q2434" s="62">
        <f t="shared" si="50"/>
        <v>3.5599999999999998E-4</v>
      </c>
      <c r="R2434" s="62">
        <f t="shared" si="51"/>
        <v>1.3270000000000001E-3</v>
      </c>
    </row>
    <row r="2435" spans="1:18" outlineLevel="4">
      <c r="A2435" s="59">
        <v>2434</v>
      </c>
      <c r="B2435" s="59">
        <v>5</v>
      </c>
      <c r="C2435" s="59" t="s">
        <v>3677</v>
      </c>
      <c r="D2435" s="59" t="s">
        <v>4945</v>
      </c>
      <c r="E2435" s="59" t="s">
        <v>2087</v>
      </c>
      <c r="F2435" s="59" t="s">
        <v>3375</v>
      </c>
      <c r="G2435" s="59" t="s">
        <v>24</v>
      </c>
      <c r="H2435" s="59" t="s">
        <v>76</v>
      </c>
      <c r="I2435" s="59" t="s">
        <v>2650</v>
      </c>
      <c r="J2435" s="59" t="s">
        <v>77</v>
      </c>
      <c r="K2435" s="59" t="s">
        <v>4946</v>
      </c>
      <c r="L2435" s="59" t="s">
        <v>4947</v>
      </c>
      <c r="M2435" s="59" t="s">
        <v>68</v>
      </c>
      <c r="N2435" s="59" t="s">
        <v>22</v>
      </c>
      <c r="O2435" s="60">
        <v>215875</v>
      </c>
      <c r="P2435" s="61">
        <v>11683155</v>
      </c>
      <c r="Q2435" s="62">
        <f t="shared" si="50"/>
        <v>3.4200000000000002E-4</v>
      </c>
      <c r="R2435" s="62">
        <f t="shared" si="51"/>
        <v>1.276E-3</v>
      </c>
    </row>
    <row r="2436" spans="1:18" outlineLevel="4">
      <c r="A2436" s="59">
        <v>2435</v>
      </c>
      <c r="B2436" s="59">
        <v>5</v>
      </c>
      <c r="C2436" s="59" t="s">
        <v>3677</v>
      </c>
      <c r="D2436" s="59" t="s">
        <v>4948</v>
      </c>
      <c r="E2436" s="59" t="s">
        <v>2087</v>
      </c>
      <c r="F2436" s="59" t="s">
        <v>3375</v>
      </c>
      <c r="G2436" s="59" t="s">
        <v>24</v>
      </c>
      <c r="H2436" s="59" t="s">
        <v>76</v>
      </c>
      <c r="I2436" s="59" t="s">
        <v>2650</v>
      </c>
      <c r="J2436" s="59" t="s">
        <v>77</v>
      </c>
      <c r="K2436" s="59" t="s">
        <v>4949</v>
      </c>
      <c r="L2436" s="59" t="s">
        <v>4950</v>
      </c>
      <c r="M2436" s="59" t="s">
        <v>2728</v>
      </c>
      <c r="N2436" s="59" t="s">
        <v>22</v>
      </c>
      <c r="O2436" s="60">
        <v>2189704</v>
      </c>
      <c r="P2436" s="61">
        <v>10401094</v>
      </c>
      <c r="Q2436" s="62">
        <f t="shared" si="50"/>
        <v>3.0400000000000002E-4</v>
      </c>
      <c r="R2436" s="62">
        <f t="shared" si="51"/>
        <v>1.1360000000000001E-3</v>
      </c>
    </row>
    <row r="2437" spans="1:18" outlineLevel="4">
      <c r="A2437" s="59">
        <v>2436</v>
      </c>
      <c r="B2437" s="59">
        <v>5</v>
      </c>
      <c r="C2437" s="59" t="s">
        <v>3677</v>
      </c>
      <c r="D2437" s="59" t="s">
        <v>4951</v>
      </c>
      <c r="E2437" s="59" t="s">
        <v>2087</v>
      </c>
      <c r="F2437" s="59" t="s">
        <v>3375</v>
      </c>
      <c r="G2437" s="59" t="s">
        <v>24</v>
      </c>
      <c r="H2437" s="59" t="s">
        <v>76</v>
      </c>
      <c r="I2437" s="59" t="s">
        <v>2650</v>
      </c>
      <c r="J2437" s="59" t="s">
        <v>77</v>
      </c>
      <c r="K2437" s="59" t="s">
        <v>4952</v>
      </c>
      <c r="L2437" s="59" t="s">
        <v>4953</v>
      </c>
      <c r="M2437" s="59" t="s">
        <v>473</v>
      </c>
      <c r="N2437" s="59" t="s">
        <v>22</v>
      </c>
      <c r="O2437" s="60">
        <v>348366</v>
      </c>
      <c r="P2437" s="61">
        <v>9294404.8800000008</v>
      </c>
      <c r="Q2437" s="62">
        <f t="shared" si="50"/>
        <v>2.72E-4</v>
      </c>
      <c r="R2437" s="62">
        <f t="shared" si="51"/>
        <v>1.0150000000000001E-3</v>
      </c>
    </row>
    <row r="2438" spans="1:18" outlineLevel="4">
      <c r="A2438" s="59">
        <v>2437</v>
      </c>
      <c r="B2438" s="59">
        <v>5</v>
      </c>
      <c r="C2438" s="59" t="s">
        <v>3677</v>
      </c>
      <c r="D2438" s="59" t="s">
        <v>4954</v>
      </c>
      <c r="E2438" s="59" t="s">
        <v>2087</v>
      </c>
      <c r="F2438" s="59" t="s">
        <v>3375</v>
      </c>
      <c r="G2438" s="59" t="s">
        <v>24</v>
      </c>
      <c r="H2438" s="59" t="s">
        <v>76</v>
      </c>
      <c r="I2438" s="59" t="s">
        <v>2650</v>
      </c>
      <c r="J2438" s="59" t="s">
        <v>77</v>
      </c>
      <c r="K2438" s="59" t="s">
        <v>4955</v>
      </c>
      <c r="L2438" s="59" t="s">
        <v>4956</v>
      </c>
      <c r="M2438" s="59" t="s">
        <v>79</v>
      </c>
      <c r="N2438" s="59" t="s">
        <v>22</v>
      </c>
      <c r="O2438" s="60">
        <v>127233</v>
      </c>
      <c r="P2438" s="61">
        <v>9294370.6500000004</v>
      </c>
      <c r="Q2438" s="62">
        <f t="shared" si="50"/>
        <v>2.72E-4</v>
      </c>
      <c r="R2438" s="62">
        <f t="shared" si="51"/>
        <v>1.0150000000000001E-3</v>
      </c>
    </row>
    <row r="2439" spans="1:18" outlineLevel="4">
      <c r="A2439" s="59">
        <v>2438</v>
      </c>
      <c r="B2439" s="59">
        <v>5</v>
      </c>
      <c r="C2439" s="59" t="s">
        <v>3677</v>
      </c>
      <c r="D2439" s="59" t="s">
        <v>4957</v>
      </c>
      <c r="E2439" s="59" t="s">
        <v>2087</v>
      </c>
      <c r="F2439" s="59" t="s">
        <v>3375</v>
      </c>
      <c r="G2439" s="59" t="s">
        <v>24</v>
      </c>
      <c r="H2439" s="59" t="s">
        <v>76</v>
      </c>
      <c r="I2439" s="59" t="s">
        <v>2650</v>
      </c>
      <c r="J2439" s="59" t="s">
        <v>77</v>
      </c>
      <c r="K2439" s="59" t="s">
        <v>4958</v>
      </c>
      <c r="L2439" s="59" t="s">
        <v>4959</v>
      </c>
      <c r="M2439" s="59" t="s">
        <v>79</v>
      </c>
      <c r="N2439" s="59" t="s">
        <v>22</v>
      </c>
      <c r="O2439" s="60">
        <v>529036</v>
      </c>
      <c r="P2439" s="61">
        <v>8517479.5999999996</v>
      </c>
      <c r="Q2439" s="62">
        <f t="shared" si="50"/>
        <v>2.4899999999999998E-4</v>
      </c>
      <c r="R2439" s="62">
        <f t="shared" si="51"/>
        <v>9.3000000000000005E-4</v>
      </c>
    </row>
    <row r="2440" spans="1:18" outlineLevel="4">
      <c r="A2440" s="59">
        <v>2439</v>
      </c>
      <c r="B2440" s="59">
        <v>5</v>
      </c>
      <c r="C2440" s="59" t="s">
        <v>3677</v>
      </c>
      <c r="D2440" s="59" t="s">
        <v>4960</v>
      </c>
      <c r="E2440" s="59" t="s">
        <v>2087</v>
      </c>
      <c r="F2440" s="59" t="s">
        <v>3375</v>
      </c>
      <c r="G2440" s="59" t="s">
        <v>24</v>
      </c>
      <c r="H2440" s="59" t="s">
        <v>76</v>
      </c>
      <c r="I2440" s="59" t="s">
        <v>2650</v>
      </c>
      <c r="J2440" s="59" t="s">
        <v>77</v>
      </c>
      <c r="K2440" s="59" t="s">
        <v>4961</v>
      </c>
      <c r="L2440" s="59" t="s">
        <v>4962</v>
      </c>
      <c r="M2440" s="59" t="s">
        <v>59</v>
      </c>
      <c r="N2440" s="59" t="s">
        <v>22</v>
      </c>
      <c r="O2440" s="60">
        <v>122001</v>
      </c>
      <c r="P2440" s="61">
        <v>8425389.0600000005</v>
      </c>
      <c r="Q2440" s="62">
        <f t="shared" si="50"/>
        <v>2.4699999999999999E-4</v>
      </c>
      <c r="R2440" s="62">
        <f t="shared" si="51"/>
        <v>9.2000000000000003E-4</v>
      </c>
    </row>
    <row r="2441" spans="1:18" outlineLevel="4">
      <c r="A2441" s="59">
        <v>2440</v>
      </c>
      <c r="B2441" s="59">
        <v>5</v>
      </c>
      <c r="C2441" s="59" t="s">
        <v>3677</v>
      </c>
      <c r="D2441" s="59" t="s">
        <v>4963</v>
      </c>
      <c r="E2441" s="59" t="s">
        <v>2087</v>
      </c>
      <c r="F2441" s="59" t="s">
        <v>3375</v>
      </c>
      <c r="G2441" s="59" t="s">
        <v>24</v>
      </c>
      <c r="H2441" s="59" t="s">
        <v>76</v>
      </c>
      <c r="I2441" s="59" t="s">
        <v>2650</v>
      </c>
      <c r="J2441" s="59" t="s">
        <v>77</v>
      </c>
      <c r="K2441" s="59" t="s">
        <v>4964</v>
      </c>
      <c r="L2441" s="59" t="s">
        <v>4965</v>
      </c>
      <c r="M2441" s="59" t="s">
        <v>68</v>
      </c>
      <c r="N2441" s="59" t="s">
        <v>22</v>
      </c>
      <c r="O2441" s="60">
        <v>96365</v>
      </c>
      <c r="P2441" s="61">
        <v>8083096.2000000002</v>
      </c>
      <c r="Q2441" s="62">
        <f t="shared" si="50"/>
        <v>2.3599999999999999E-4</v>
      </c>
      <c r="R2441" s="62">
        <f t="shared" si="51"/>
        <v>8.83E-4</v>
      </c>
    </row>
    <row r="2442" spans="1:18" outlineLevel="4">
      <c r="A2442" s="59">
        <v>2441</v>
      </c>
      <c r="B2442" s="59">
        <v>5</v>
      </c>
      <c r="C2442" s="59" t="s">
        <v>3677</v>
      </c>
      <c r="D2442" s="59" t="s">
        <v>4966</v>
      </c>
      <c r="E2442" s="59" t="s">
        <v>2087</v>
      </c>
      <c r="F2442" s="59" t="s">
        <v>3375</v>
      </c>
      <c r="G2442" s="59" t="s">
        <v>24</v>
      </c>
      <c r="H2442" s="59" t="s">
        <v>76</v>
      </c>
      <c r="I2442" s="59" t="s">
        <v>2650</v>
      </c>
      <c r="J2442" s="59" t="s">
        <v>77</v>
      </c>
      <c r="K2442" s="59" t="s">
        <v>4967</v>
      </c>
      <c r="L2442" s="59" t="s">
        <v>4968</v>
      </c>
      <c r="M2442" s="59" t="s">
        <v>473</v>
      </c>
      <c r="N2442" s="59" t="s">
        <v>22</v>
      </c>
      <c r="O2442" s="60">
        <v>252843</v>
      </c>
      <c r="P2442" s="61">
        <v>7438641.0599999996</v>
      </c>
      <c r="Q2442" s="62">
        <f t="shared" si="50"/>
        <v>2.1800000000000001E-4</v>
      </c>
      <c r="R2442" s="62">
        <f t="shared" si="51"/>
        <v>8.12E-4</v>
      </c>
    </row>
    <row r="2443" spans="1:18" outlineLevel="4">
      <c r="A2443" s="59">
        <v>2442</v>
      </c>
      <c r="B2443" s="59">
        <v>5</v>
      </c>
      <c r="C2443" s="59" t="s">
        <v>3677</v>
      </c>
      <c r="D2443" s="59" t="s">
        <v>4969</v>
      </c>
      <c r="E2443" s="59" t="s">
        <v>2087</v>
      </c>
      <c r="F2443" s="59" t="s">
        <v>3375</v>
      </c>
      <c r="G2443" s="59" t="s">
        <v>24</v>
      </c>
      <c r="H2443" s="59" t="s">
        <v>76</v>
      </c>
      <c r="I2443" s="59" t="s">
        <v>2650</v>
      </c>
      <c r="J2443" s="59" t="s">
        <v>77</v>
      </c>
      <c r="K2443" s="59" t="s">
        <v>4970</v>
      </c>
      <c r="L2443" s="59" t="s">
        <v>4971</v>
      </c>
      <c r="M2443" s="59" t="s">
        <v>79</v>
      </c>
      <c r="N2443" s="59" t="s">
        <v>22</v>
      </c>
      <c r="O2443" s="60">
        <v>717508</v>
      </c>
      <c r="P2443" s="61">
        <v>7311406.5199999996</v>
      </c>
      <c r="Q2443" s="62">
        <f t="shared" si="50"/>
        <v>2.14E-4</v>
      </c>
      <c r="R2443" s="62">
        <f t="shared" si="51"/>
        <v>7.9799999999999999E-4</v>
      </c>
    </row>
    <row r="2444" spans="1:18" outlineLevel="4">
      <c r="A2444" s="59">
        <v>2443</v>
      </c>
      <c r="B2444" s="59">
        <v>5</v>
      </c>
      <c r="C2444" s="59" t="s">
        <v>3677</v>
      </c>
      <c r="D2444" s="59" t="s">
        <v>4972</v>
      </c>
      <c r="E2444" s="59" t="s">
        <v>2087</v>
      </c>
      <c r="F2444" s="59" t="s">
        <v>3375</v>
      </c>
      <c r="G2444" s="59" t="s">
        <v>24</v>
      </c>
      <c r="H2444" s="59" t="s">
        <v>76</v>
      </c>
      <c r="I2444" s="59" t="s">
        <v>2650</v>
      </c>
      <c r="J2444" s="59" t="s">
        <v>77</v>
      </c>
      <c r="K2444" s="59" t="s">
        <v>4973</v>
      </c>
      <c r="L2444" s="59" t="s">
        <v>4974</v>
      </c>
      <c r="M2444" s="59" t="s">
        <v>59</v>
      </c>
      <c r="N2444" s="59" t="s">
        <v>22</v>
      </c>
      <c r="O2444" s="60">
        <v>64312</v>
      </c>
      <c r="P2444" s="61">
        <v>6556608.4000000004</v>
      </c>
      <c r="Q2444" s="62">
        <f t="shared" si="50"/>
        <v>1.92E-4</v>
      </c>
      <c r="R2444" s="62">
        <f t="shared" si="51"/>
        <v>7.1599999999999995E-4</v>
      </c>
    </row>
    <row r="2445" spans="1:18" outlineLevel="4">
      <c r="A2445" s="59">
        <v>2444</v>
      </c>
      <c r="B2445" s="59">
        <v>5</v>
      </c>
      <c r="C2445" s="59" t="s">
        <v>3677</v>
      </c>
      <c r="D2445" s="59" t="s">
        <v>4975</v>
      </c>
      <c r="E2445" s="59" t="s">
        <v>2087</v>
      </c>
      <c r="F2445" s="59" t="s">
        <v>3375</v>
      </c>
      <c r="G2445" s="59" t="s">
        <v>24</v>
      </c>
      <c r="H2445" s="59" t="s">
        <v>76</v>
      </c>
      <c r="I2445" s="59" t="s">
        <v>2650</v>
      </c>
      <c r="J2445" s="59" t="s">
        <v>77</v>
      </c>
      <c r="K2445" s="59" t="s">
        <v>4976</v>
      </c>
      <c r="L2445" s="59" t="s">
        <v>4977</v>
      </c>
      <c r="M2445" s="59" t="s">
        <v>520</v>
      </c>
      <c r="N2445" s="59" t="s">
        <v>22</v>
      </c>
      <c r="O2445" s="60">
        <v>180353</v>
      </c>
      <c r="P2445" s="61">
        <v>5960666.6500000004</v>
      </c>
      <c r="Q2445" s="62">
        <f t="shared" si="50"/>
        <v>1.74E-4</v>
      </c>
      <c r="R2445" s="62">
        <f t="shared" si="51"/>
        <v>6.5099999999999999E-4</v>
      </c>
    </row>
    <row r="2446" spans="1:18" outlineLevel="4">
      <c r="A2446" s="59">
        <v>2445</v>
      </c>
      <c r="B2446" s="59">
        <v>5</v>
      </c>
      <c r="C2446" s="59" t="s">
        <v>3677</v>
      </c>
      <c r="D2446" s="59" t="s">
        <v>4978</v>
      </c>
      <c r="E2446" s="59" t="s">
        <v>2087</v>
      </c>
      <c r="F2446" s="59" t="s">
        <v>3375</v>
      </c>
      <c r="G2446" s="59" t="s">
        <v>24</v>
      </c>
      <c r="H2446" s="59" t="s">
        <v>76</v>
      </c>
      <c r="I2446" s="59" t="s">
        <v>2650</v>
      </c>
      <c r="J2446" s="59" t="s">
        <v>77</v>
      </c>
      <c r="K2446" s="59" t="s">
        <v>4979</v>
      </c>
      <c r="L2446" s="59" t="s">
        <v>4980</v>
      </c>
      <c r="M2446" s="59" t="s">
        <v>382</v>
      </c>
      <c r="N2446" s="59" t="s">
        <v>22</v>
      </c>
      <c r="O2446" s="60">
        <v>87623</v>
      </c>
      <c r="P2446" s="61">
        <v>5756831.0999999996</v>
      </c>
      <c r="Q2446" s="62">
        <f t="shared" ref="Q2446:Q2509" si="52">ROUND(P2446/$P$2,6)</f>
        <v>1.6799999999999999E-4</v>
      </c>
      <c r="R2446" s="62">
        <f t="shared" si="51"/>
        <v>6.29E-4</v>
      </c>
    </row>
    <row r="2447" spans="1:18" outlineLevel="4">
      <c r="A2447" s="59">
        <v>2446</v>
      </c>
      <c r="B2447" s="59">
        <v>5</v>
      </c>
      <c r="C2447" s="59" t="s">
        <v>3677</v>
      </c>
      <c r="D2447" s="59" t="s">
        <v>4981</v>
      </c>
      <c r="E2447" s="59" t="s">
        <v>2087</v>
      </c>
      <c r="F2447" s="59" t="s">
        <v>3375</v>
      </c>
      <c r="G2447" s="59" t="s">
        <v>24</v>
      </c>
      <c r="H2447" s="59" t="s">
        <v>76</v>
      </c>
      <c r="I2447" s="59" t="s">
        <v>2650</v>
      </c>
      <c r="J2447" s="59" t="s">
        <v>77</v>
      </c>
      <c r="K2447" s="59" t="s">
        <v>4982</v>
      </c>
      <c r="L2447" s="59" t="s">
        <v>4983</v>
      </c>
      <c r="M2447" s="59" t="s">
        <v>59</v>
      </c>
      <c r="N2447" s="59" t="s">
        <v>22</v>
      </c>
      <c r="O2447" s="60">
        <v>67719</v>
      </c>
      <c r="P2447" s="61">
        <v>5363344.8</v>
      </c>
      <c r="Q2447" s="62">
        <f t="shared" si="52"/>
        <v>1.5699999999999999E-4</v>
      </c>
      <c r="R2447" s="62">
        <f t="shared" si="51"/>
        <v>5.8600000000000004E-4</v>
      </c>
    </row>
    <row r="2448" spans="1:18" outlineLevel="4">
      <c r="A2448" s="59">
        <v>2447</v>
      </c>
      <c r="B2448" s="59">
        <v>5</v>
      </c>
      <c r="C2448" s="59" t="s">
        <v>3677</v>
      </c>
      <c r="D2448" s="59" t="s">
        <v>4984</v>
      </c>
      <c r="E2448" s="59" t="s">
        <v>2087</v>
      </c>
      <c r="F2448" s="59" t="s">
        <v>3375</v>
      </c>
      <c r="G2448" s="59" t="s">
        <v>24</v>
      </c>
      <c r="H2448" s="59" t="s">
        <v>76</v>
      </c>
      <c r="I2448" s="59" t="s">
        <v>2650</v>
      </c>
      <c r="J2448" s="59" t="s">
        <v>77</v>
      </c>
      <c r="K2448" s="59" t="s">
        <v>4985</v>
      </c>
      <c r="L2448" s="59" t="s">
        <v>4986</v>
      </c>
      <c r="M2448" s="59" t="s">
        <v>68</v>
      </c>
      <c r="N2448" s="59" t="s">
        <v>22</v>
      </c>
      <c r="O2448" s="60">
        <v>102923</v>
      </c>
      <c r="P2448" s="61">
        <v>5016467.0199999996</v>
      </c>
      <c r="Q2448" s="62">
        <f t="shared" si="52"/>
        <v>1.47E-4</v>
      </c>
      <c r="R2448" s="62">
        <f t="shared" si="51"/>
        <v>5.4799999999999998E-4</v>
      </c>
    </row>
    <row r="2449" spans="1:18" outlineLevel="4">
      <c r="A2449" s="59">
        <v>2448</v>
      </c>
      <c r="B2449" s="59">
        <v>5</v>
      </c>
      <c r="C2449" s="59" t="s">
        <v>3677</v>
      </c>
      <c r="D2449" s="59" t="s">
        <v>4987</v>
      </c>
      <c r="E2449" s="59" t="s">
        <v>2087</v>
      </c>
      <c r="F2449" s="59" t="s">
        <v>3375</v>
      </c>
      <c r="G2449" s="59" t="s">
        <v>24</v>
      </c>
      <c r="H2449" s="59" t="s">
        <v>76</v>
      </c>
      <c r="I2449" s="59" t="s">
        <v>2650</v>
      </c>
      <c r="J2449" s="59" t="s">
        <v>77</v>
      </c>
      <c r="K2449" s="59" t="s">
        <v>4988</v>
      </c>
      <c r="L2449" s="59" t="s">
        <v>4989</v>
      </c>
      <c r="M2449" s="59" t="s">
        <v>68</v>
      </c>
      <c r="N2449" s="59" t="s">
        <v>22</v>
      </c>
      <c r="O2449" s="60">
        <v>46224</v>
      </c>
      <c r="P2449" s="61">
        <v>3947067.36</v>
      </c>
      <c r="Q2449" s="62">
        <f t="shared" si="52"/>
        <v>1.15E-4</v>
      </c>
      <c r="R2449" s="62">
        <f t="shared" si="51"/>
        <v>4.3100000000000001E-4</v>
      </c>
    </row>
    <row r="2450" spans="1:18" outlineLevel="4">
      <c r="A2450" s="59">
        <v>2449</v>
      </c>
      <c r="B2450" s="59">
        <v>5</v>
      </c>
      <c r="C2450" s="59" t="s">
        <v>3677</v>
      </c>
      <c r="D2450" s="59" t="s">
        <v>4990</v>
      </c>
      <c r="E2450" s="59" t="s">
        <v>2087</v>
      </c>
      <c r="F2450" s="59" t="s">
        <v>3375</v>
      </c>
      <c r="G2450" s="59" t="s">
        <v>24</v>
      </c>
      <c r="H2450" s="59" t="s">
        <v>76</v>
      </c>
      <c r="I2450" s="59" t="s">
        <v>2650</v>
      </c>
      <c r="J2450" s="59" t="s">
        <v>77</v>
      </c>
      <c r="K2450" s="59" t="s">
        <v>4991</v>
      </c>
      <c r="L2450" s="59" t="s">
        <v>4992</v>
      </c>
      <c r="M2450" s="59" t="s">
        <v>3133</v>
      </c>
      <c r="N2450" s="59" t="s">
        <v>22</v>
      </c>
      <c r="O2450" s="60">
        <v>296630</v>
      </c>
      <c r="P2450" s="61">
        <v>3168008.4</v>
      </c>
      <c r="Q2450" s="62">
        <f t="shared" si="52"/>
        <v>9.2999999999999997E-5</v>
      </c>
      <c r="R2450" s="62">
        <f t="shared" si="51"/>
        <v>3.4600000000000001E-4</v>
      </c>
    </row>
    <row r="2451" spans="1:18" outlineLevel="4">
      <c r="A2451" s="59">
        <v>2450</v>
      </c>
      <c r="B2451" s="59">
        <v>5</v>
      </c>
      <c r="C2451" s="59" t="s">
        <v>3677</v>
      </c>
      <c r="D2451" s="59" t="s">
        <v>4993</v>
      </c>
      <c r="E2451" s="59" t="s">
        <v>2087</v>
      </c>
      <c r="F2451" s="59" t="s">
        <v>3375</v>
      </c>
      <c r="G2451" s="59" t="s">
        <v>24</v>
      </c>
      <c r="H2451" s="59" t="s">
        <v>76</v>
      </c>
      <c r="I2451" s="59" t="s">
        <v>2650</v>
      </c>
      <c r="J2451" s="59" t="s">
        <v>77</v>
      </c>
      <c r="K2451" s="59" t="s">
        <v>4994</v>
      </c>
      <c r="L2451" s="59" t="s">
        <v>4995</v>
      </c>
      <c r="M2451" s="59" t="s">
        <v>79</v>
      </c>
      <c r="N2451" s="59" t="s">
        <v>22</v>
      </c>
      <c r="O2451" s="60">
        <v>57658</v>
      </c>
      <c r="P2451" s="61">
        <v>2926143.5</v>
      </c>
      <c r="Q2451" s="62">
        <f t="shared" si="52"/>
        <v>8.6000000000000003E-5</v>
      </c>
      <c r="R2451" s="62">
        <f t="shared" si="51"/>
        <v>3.19E-4</v>
      </c>
    </row>
    <row r="2452" spans="1:18" outlineLevel="4">
      <c r="A2452" s="59">
        <v>2451</v>
      </c>
      <c r="B2452" s="59">
        <v>5</v>
      </c>
      <c r="C2452" s="59" t="s">
        <v>3677</v>
      </c>
      <c r="D2452" s="59" t="s">
        <v>4996</v>
      </c>
      <c r="E2452" s="59" t="s">
        <v>2087</v>
      </c>
      <c r="F2452" s="59" t="s">
        <v>3375</v>
      </c>
      <c r="G2452" s="59" t="s">
        <v>24</v>
      </c>
      <c r="H2452" s="59" t="s">
        <v>76</v>
      </c>
      <c r="I2452" s="59" t="s">
        <v>2650</v>
      </c>
      <c r="J2452" s="59" t="s">
        <v>77</v>
      </c>
      <c r="K2452" s="59" t="s">
        <v>4997</v>
      </c>
      <c r="L2452" s="59" t="s">
        <v>4998</v>
      </c>
      <c r="M2452" s="59" t="s">
        <v>79</v>
      </c>
      <c r="N2452" s="59" t="s">
        <v>22</v>
      </c>
      <c r="O2452" s="60">
        <v>185439</v>
      </c>
      <c r="P2452" s="61">
        <v>2727807.69</v>
      </c>
      <c r="Q2452" s="62">
        <f t="shared" si="52"/>
        <v>8.0000000000000007E-5</v>
      </c>
      <c r="R2452" s="62">
        <f t="shared" si="51"/>
        <v>2.9799999999999998E-4</v>
      </c>
    </row>
    <row r="2453" spans="1:18" outlineLevel="4">
      <c r="A2453" s="59">
        <v>2452</v>
      </c>
      <c r="B2453" s="59">
        <v>5</v>
      </c>
      <c r="C2453" s="59" t="s">
        <v>3677</v>
      </c>
      <c r="D2453" s="59" t="s">
        <v>4999</v>
      </c>
      <c r="E2453" s="59" t="s">
        <v>2087</v>
      </c>
      <c r="F2453" s="59" t="s">
        <v>3375</v>
      </c>
      <c r="G2453" s="59" t="s">
        <v>24</v>
      </c>
      <c r="H2453" s="59" t="s">
        <v>76</v>
      </c>
      <c r="I2453" s="59" t="s">
        <v>2650</v>
      </c>
      <c r="J2453" s="59" t="s">
        <v>77</v>
      </c>
      <c r="K2453" s="59" t="s">
        <v>5000</v>
      </c>
      <c r="L2453" s="59" t="s">
        <v>5001</v>
      </c>
      <c r="M2453" s="59" t="s">
        <v>473</v>
      </c>
      <c r="N2453" s="59" t="s">
        <v>22</v>
      </c>
      <c r="O2453" s="60">
        <v>43519</v>
      </c>
      <c r="P2453" s="61">
        <v>2378748.54</v>
      </c>
      <c r="Q2453" s="62">
        <f t="shared" si="52"/>
        <v>6.9999999999999994E-5</v>
      </c>
      <c r="R2453" s="62">
        <f t="shared" si="51"/>
        <v>2.5999999999999998E-4</v>
      </c>
    </row>
    <row r="2454" spans="1:18" outlineLevel="4">
      <c r="A2454" s="59">
        <v>2453</v>
      </c>
      <c r="B2454" s="59">
        <v>5</v>
      </c>
      <c r="C2454" s="59" t="s">
        <v>3677</v>
      </c>
      <c r="D2454" s="59" t="s">
        <v>5002</v>
      </c>
      <c r="E2454" s="59" t="s">
        <v>2087</v>
      </c>
      <c r="F2454" s="59" t="s">
        <v>3375</v>
      </c>
      <c r="G2454" s="59" t="s">
        <v>24</v>
      </c>
      <c r="H2454" s="59" t="s">
        <v>76</v>
      </c>
      <c r="I2454" s="59" t="s">
        <v>2650</v>
      </c>
      <c r="J2454" s="59" t="s">
        <v>77</v>
      </c>
      <c r="K2454" s="59" t="s">
        <v>5003</v>
      </c>
      <c r="L2454" s="59" t="s">
        <v>5004</v>
      </c>
      <c r="M2454" s="59" t="s">
        <v>520</v>
      </c>
      <c r="N2454" s="59" t="s">
        <v>22</v>
      </c>
      <c r="O2454" s="60">
        <v>16279</v>
      </c>
      <c r="P2454" s="61">
        <v>1454040.28</v>
      </c>
      <c r="Q2454" s="62">
        <f t="shared" si="52"/>
        <v>4.3000000000000002E-5</v>
      </c>
      <c r="R2454" s="62">
        <f t="shared" si="51"/>
        <v>1.5899999999999999E-4</v>
      </c>
    </row>
    <row r="2455" spans="1:18" outlineLevel="4">
      <c r="A2455" s="59">
        <v>2454</v>
      </c>
      <c r="B2455" s="59">
        <v>5</v>
      </c>
      <c r="C2455" s="59" t="s">
        <v>3677</v>
      </c>
      <c r="D2455" s="59" t="s">
        <v>5005</v>
      </c>
      <c r="E2455" s="59" t="s">
        <v>2087</v>
      </c>
      <c r="F2455" s="59" t="s">
        <v>3375</v>
      </c>
      <c r="G2455" s="59" t="s">
        <v>24</v>
      </c>
      <c r="H2455" s="59" t="s">
        <v>76</v>
      </c>
      <c r="I2455" s="59" t="s">
        <v>2650</v>
      </c>
      <c r="J2455" s="59" t="s">
        <v>77</v>
      </c>
      <c r="K2455" s="59" t="s">
        <v>5006</v>
      </c>
      <c r="L2455" s="59" t="s">
        <v>5007</v>
      </c>
      <c r="M2455" s="59" t="s">
        <v>68</v>
      </c>
      <c r="N2455" s="59" t="s">
        <v>22</v>
      </c>
      <c r="O2455" s="60">
        <v>11593</v>
      </c>
      <c r="P2455" s="61">
        <v>1407853.92</v>
      </c>
      <c r="Q2455" s="62">
        <f t="shared" si="52"/>
        <v>4.1E-5</v>
      </c>
      <c r="R2455" s="62">
        <f t="shared" si="51"/>
        <v>1.54E-4</v>
      </c>
    </row>
    <row r="2456" spans="1:18" outlineLevel="4">
      <c r="A2456" s="59">
        <v>2455</v>
      </c>
      <c r="B2456" s="59">
        <v>5</v>
      </c>
      <c r="C2456" s="59" t="s">
        <v>3677</v>
      </c>
      <c r="D2456" s="59" t="s">
        <v>5008</v>
      </c>
      <c r="E2456" s="59" t="s">
        <v>2087</v>
      </c>
      <c r="F2456" s="59" t="s">
        <v>3375</v>
      </c>
      <c r="G2456" s="59" t="s">
        <v>24</v>
      </c>
      <c r="H2456" s="59" t="s">
        <v>76</v>
      </c>
      <c r="I2456" s="59" t="s">
        <v>2650</v>
      </c>
      <c r="J2456" s="59" t="s">
        <v>77</v>
      </c>
      <c r="K2456" s="59" t="s">
        <v>5009</v>
      </c>
      <c r="L2456" s="59" t="s">
        <v>5010</v>
      </c>
      <c r="M2456" s="59" t="s">
        <v>79</v>
      </c>
      <c r="N2456" s="59" t="s">
        <v>22</v>
      </c>
      <c r="O2456" s="60">
        <v>62685</v>
      </c>
      <c r="P2456" s="61">
        <v>1276266.6000000001</v>
      </c>
      <c r="Q2456" s="62">
        <f t="shared" si="52"/>
        <v>3.6999999999999998E-5</v>
      </c>
      <c r="R2456" s="62">
        <f t="shared" si="51"/>
        <v>1.3899999999999999E-4</v>
      </c>
    </row>
    <row r="2457" spans="1:18" outlineLevel="4">
      <c r="A2457" s="59">
        <v>2456</v>
      </c>
      <c r="B2457" s="59">
        <v>5</v>
      </c>
      <c r="C2457" s="59" t="s">
        <v>3677</v>
      </c>
      <c r="D2457" s="59" t="s">
        <v>5011</v>
      </c>
      <c r="E2457" s="59" t="s">
        <v>2087</v>
      </c>
      <c r="F2457" s="59" t="s">
        <v>3375</v>
      </c>
      <c r="G2457" s="59" t="s">
        <v>24</v>
      </c>
      <c r="H2457" s="59" t="s">
        <v>76</v>
      </c>
      <c r="I2457" s="59" t="s">
        <v>2650</v>
      </c>
      <c r="J2457" s="59" t="s">
        <v>77</v>
      </c>
      <c r="K2457" s="59" t="s">
        <v>5012</v>
      </c>
      <c r="L2457" s="59" t="s">
        <v>5013</v>
      </c>
      <c r="M2457" s="59" t="s">
        <v>144</v>
      </c>
      <c r="N2457" s="59" t="s">
        <v>22</v>
      </c>
      <c r="O2457" s="60">
        <v>36083</v>
      </c>
      <c r="P2457" s="61">
        <v>1264348.32</v>
      </c>
      <c r="Q2457" s="62">
        <f t="shared" si="52"/>
        <v>3.6999999999999998E-5</v>
      </c>
      <c r="R2457" s="62">
        <f t="shared" si="51"/>
        <v>1.3799999999999999E-4</v>
      </c>
    </row>
    <row r="2458" spans="1:18" outlineLevel="4">
      <c r="A2458" s="59">
        <v>2457</v>
      </c>
      <c r="B2458" s="59">
        <v>5</v>
      </c>
      <c r="C2458" s="59" t="s">
        <v>3677</v>
      </c>
      <c r="D2458" s="59" t="s">
        <v>5014</v>
      </c>
      <c r="E2458" s="59" t="s">
        <v>2087</v>
      </c>
      <c r="F2458" s="59" t="s">
        <v>3375</v>
      </c>
      <c r="G2458" s="59" t="s">
        <v>24</v>
      </c>
      <c r="H2458" s="59" t="s">
        <v>76</v>
      </c>
      <c r="I2458" s="59" t="s">
        <v>2650</v>
      </c>
      <c r="J2458" s="59" t="s">
        <v>77</v>
      </c>
      <c r="K2458" s="59" t="s">
        <v>5015</v>
      </c>
      <c r="L2458" s="59" t="s">
        <v>5016</v>
      </c>
      <c r="M2458" s="59" t="s">
        <v>473</v>
      </c>
      <c r="N2458" s="59" t="s">
        <v>22</v>
      </c>
      <c r="O2458" s="60">
        <v>32728</v>
      </c>
      <c r="P2458" s="61">
        <v>1192935.6000000001</v>
      </c>
      <c r="Q2458" s="62">
        <f t="shared" si="52"/>
        <v>3.4999999999999997E-5</v>
      </c>
      <c r="R2458" s="62">
        <f t="shared" si="51"/>
        <v>1.2999999999999999E-4</v>
      </c>
    </row>
    <row r="2459" spans="1:18" outlineLevel="4">
      <c r="A2459" s="59">
        <v>2458</v>
      </c>
      <c r="B2459" s="59">
        <v>5</v>
      </c>
      <c r="C2459" s="59" t="s">
        <v>3677</v>
      </c>
      <c r="D2459" s="59" t="s">
        <v>5017</v>
      </c>
      <c r="E2459" s="59" t="s">
        <v>2087</v>
      </c>
      <c r="F2459" s="59" t="s">
        <v>3375</v>
      </c>
      <c r="G2459" s="59" t="s">
        <v>24</v>
      </c>
      <c r="H2459" s="59" t="s">
        <v>76</v>
      </c>
      <c r="I2459" s="59" t="s">
        <v>2650</v>
      </c>
      <c r="J2459" s="59" t="s">
        <v>77</v>
      </c>
      <c r="K2459" s="59" t="s">
        <v>5018</v>
      </c>
      <c r="L2459" s="59" t="s">
        <v>5019</v>
      </c>
      <c r="M2459" s="59" t="s">
        <v>59</v>
      </c>
      <c r="N2459" s="59" t="s">
        <v>22</v>
      </c>
      <c r="O2459" s="60">
        <v>15327</v>
      </c>
      <c r="P2459" s="61">
        <v>1122702.75</v>
      </c>
      <c r="Q2459" s="62">
        <f t="shared" si="52"/>
        <v>3.3000000000000003E-5</v>
      </c>
      <c r="R2459" s="62">
        <f t="shared" si="51"/>
        <v>1.2300000000000001E-4</v>
      </c>
    </row>
    <row r="2460" spans="1:18" outlineLevel="4">
      <c r="A2460" s="59">
        <v>2459</v>
      </c>
      <c r="B2460" s="59">
        <v>5</v>
      </c>
      <c r="C2460" s="59" t="s">
        <v>3677</v>
      </c>
      <c r="D2460" s="59" t="s">
        <v>5020</v>
      </c>
      <c r="E2460" s="59" t="s">
        <v>2087</v>
      </c>
      <c r="F2460" s="59" t="s">
        <v>3375</v>
      </c>
      <c r="G2460" s="59" t="s">
        <v>24</v>
      </c>
      <c r="H2460" s="59" t="s">
        <v>76</v>
      </c>
      <c r="I2460" s="59" t="s">
        <v>2650</v>
      </c>
      <c r="J2460" s="59" t="s">
        <v>77</v>
      </c>
      <c r="K2460" s="59" t="s">
        <v>5021</v>
      </c>
      <c r="L2460" s="59" t="s">
        <v>5022</v>
      </c>
      <c r="M2460" s="59" t="s">
        <v>68</v>
      </c>
      <c r="N2460" s="59" t="s">
        <v>22</v>
      </c>
      <c r="O2460" s="60">
        <v>8139</v>
      </c>
      <c r="P2460" s="61">
        <v>1114147.71</v>
      </c>
      <c r="Q2460" s="62">
        <f t="shared" si="52"/>
        <v>3.3000000000000003E-5</v>
      </c>
      <c r="R2460" s="62">
        <f t="shared" si="51"/>
        <v>1.22E-4</v>
      </c>
    </row>
    <row r="2461" spans="1:18" outlineLevel="4">
      <c r="A2461" s="59">
        <v>2460</v>
      </c>
      <c r="B2461" s="59">
        <v>5</v>
      </c>
      <c r="C2461" s="59" t="s">
        <v>3677</v>
      </c>
      <c r="D2461" s="59" t="s">
        <v>5023</v>
      </c>
      <c r="E2461" s="59" t="s">
        <v>2087</v>
      </c>
      <c r="F2461" s="59" t="s">
        <v>3375</v>
      </c>
      <c r="G2461" s="59" t="s">
        <v>24</v>
      </c>
      <c r="H2461" s="59" t="s">
        <v>76</v>
      </c>
      <c r="I2461" s="59" t="s">
        <v>2650</v>
      </c>
      <c r="J2461" s="59" t="s">
        <v>77</v>
      </c>
      <c r="K2461" s="59" t="s">
        <v>5024</v>
      </c>
      <c r="L2461" s="59" t="s">
        <v>5025</v>
      </c>
      <c r="M2461" s="59" t="s">
        <v>2309</v>
      </c>
      <c r="N2461" s="59" t="s">
        <v>22</v>
      </c>
      <c r="O2461" s="60">
        <v>299473</v>
      </c>
      <c r="P2461" s="61">
        <v>850503.32</v>
      </c>
      <c r="Q2461" s="62">
        <f t="shared" si="52"/>
        <v>2.5000000000000001E-5</v>
      </c>
      <c r="R2461" s="62">
        <f t="shared" si="51"/>
        <v>9.2999999999999997E-5</v>
      </c>
    </row>
    <row r="2462" spans="1:18" outlineLevel="4">
      <c r="A2462" s="59">
        <v>2461</v>
      </c>
      <c r="B2462" s="59">
        <v>5</v>
      </c>
      <c r="C2462" s="59" t="s">
        <v>3677</v>
      </c>
      <c r="D2462" s="59" t="s">
        <v>5026</v>
      </c>
      <c r="E2462" s="59" t="s">
        <v>2087</v>
      </c>
      <c r="F2462" s="59" t="s">
        <v>3375</v>
      </c>
      <c r="G2462" s="59" t="s">
        <v>24</v>
      </c>
      <c r="H2462" s="59" t="s">
        <v>76</v>
      </c>
      <c r="I2462" s="59" t="s">
        <v>2650</v>
      </c>
      <c r="J2462" s="59" t="s">
        <v>77</v>
      </c>
      <c r="K2462" s="59" t="s">
        <v>5027</v>
      </c>
      <c r="L2462" s="59" t="s">
        <v>5028</v>
      </c>
      <c r="M2462" s="59" t="s">
        <v>68</v>
      </c>
      <c r="N2462" s="59" t="s">
        <v>22</v>
      </c>
      <c r="O2462" s="60">
        <v>5250</v>
      </c>
      <c r="P2462" s="61">
        <v>847665</v>
      </c>
      <c r="Q2462" s="62">
        <f t="shared" si="52"/>
        <v>2.5000000000000001E-5</v>
      </c>
      <c r="R2462" s="62">
        <f t="shared" si="51"/>
        <v>9.2999999999999997E-5</v>
      </c>
    </row>
    <row r="2463" spans="1:18" outlineLevel="4">
      <c r="A2463" s="59">
        <v>2462</v>
      </c>
      <c r="B2463" s="59">
        <v>5</v>
      </c>
      <c r="C2463" s="59" t="s">
        <v>3677</v>
      </c>
      <c r="D2463" s="59" t="s">
        <v>5029</v>
      </c>
      <c r="E2463" s="59" t="s">
        <v>2087</v>
      </c>
      <c r="F2463" s="59" t="s">
        <v>3375</v>
      </c>
      <c r="G2463" s="59" t="s">
        <v>24</v>
      </c>
      <c r="H2463" s="59" t="s">
        <v>76</v>
      </c>
      <c r="I2463" s="59" t="s">
        <v>2650</v>
      </c>
      <c r="J2463" s="59" t="s">
        <v>77</v>
      </c>
      <c r="K2463" s="59" t="s">
        <v>5030</v>
      </c>
      <c r="L2463" s="59" t="s">
        <v>5031</v>
      </c>
      <c r="M2463" s="59" t="s">
        <v>473</v>
      </c>
      <c r="N2463" s="59" t="s">
        <v>22</v>
      </c>
      <c r="O2463" s="60">
        <v>118725</v>
      </c>
      <c r="P2463" s="61">
        <v>831075</v>
      </c>
      <c r="Q2463" s="62">
        <f t="shared" si="52"/>
        <v>2.4000000000000001E-5</v>
      </c>
      <c r="R2463" s="62">
        <f t="shared" si="51"/>
        <v>9.1000000000000003E-5</v>
      </c>
    </row>
    <row r="2464" spans="1:18" outlineLevel="4">
      <c r="A2464" s="59">
        <v>2463</v>
      </c>
      <c r="B2464" s="59">
        <v>5</v>
      </c>
      <c r="C2464" s="59" t="s">
        <v>3677</v>
      </c>
      <c r="D2464" s="59" t="s">
        <v>5032</v>
      </c>
      <c r="E2464" s="59" t="s">
        <v>2087</v>
      </c>
      <c r="F2464" s="59" t="s">
        <v>3375</v>
      </c>
      <c r="G2464" s="59" t="s">
        <v>24</v>
      </c>
      <c r="H2464" s="59" t="s">
        <v>76</v>
      </c>
      <c r="I2464" s="59" t="s">
        <v>2650</v>
      </c>
      <c r="J2464" s="59" t="s">
        <v>77</v>
      </c>
      <c r="K2464" s="59" t="s">
        <v>5033</v>
      </c>
      <c r="L2464" s="59" t="s">
        <v>5034</v>
      </c>
      <c r="M2464" s="59" t="s">
        <v>520</v>
      </c>
      <c r="N2464" s="59" t="s">
        <v>22</v>
      </c>
      <c r="O2464" s="60">
        <v>9823</v>
      </c>
      <c r="P2464" s="61">
        <v>783384.25</v>
      </c>
      <c r="Q2464" s="62">
        <f t="shared" si="52"/>
        <v>2.3E-5</v>
      </c>
      <c r="R2464" s="62">
        <f t="shared" si="51"/>
        <v>8.6000000000000003E-5</v>
      </c>
    </row>
    <row r="2465" spans="1:18" outlineLevel="4">
      <c r="A2465" s="59">
        <v>2464</v>
      </c>
      <c r="B2465" s="59">
        <v>5</v>
      </c>
      <c r="C2465" s="59" t="s">
        <v>3677</v>
      </c>
      <c r="D2465" s="59" t="s">
        <v>5035</v>
      </c>
      <c r="E2465" s="59" t="s">
        <v>2087</v>
      </c>
      <c r="F2465" s="59" t="s">
        <v>3375</v>
      </c>
      <c r="G2465" s="59" t="s">
        <v>24</v>
      </c>
      <c r="H2465" s="59" t="s">
        <v>76</v>
      </c>
      <c r="I2465" s="59" t="s">
        <v>2650</v>
      </c>
      <c r="J2465" s="59" t="s">
        <v>77</v>
      </c>
      <c r="K2465" s="59" t="s">
        <v>5036</v>
      </c>
      <c r="L2465" s="59" t="s">
        <v>5037</v>
      </c>
      <c r="M2465" s="59" t="s">
        <v>2099</v>
      </c>
      <c r="N2465" s="59" t="s">
        <v>22</v>
      </c>
      <c r="O2465" s="60">
        <v>124757</v>
      </c>
      <c r="P2465" s="61">
        <v>777236.11</v>
      </c>
      <c r="Q2465" s="62">
        <f t="shared" si="52"/>
        <v>2.3E-5</v>
      </c>
      <c r="R2465" s="62">
        <f t="shared" si="51"/>
        <v>8.5000000000000006E-5</v>
      </c>
    </row>
    <row r="2466" spans="1:18" outlineLevel="4">
      <c r="A2466" s="59">
        <v>2465</v>
      </c>
      <c r="B2466" s="59">
        <v>5</v>
      </c>
      <c r="C2466" s="59" t="s">
        <v>3677</v>
      </c>
      <c r="D2466" s="59" t="s">
        <v>5038</v>
      </c>
      <c r="E2466" s="59" t="s">
        <v>2087</v>
      </c>
      <c r="F2466" s="59" t="s">
        <v>3375</v>
      </c>
      <c r="G2466" s="59" t="s">
        <v>24</v>
      </c>
      <c r="H2466" s="59" t="s">
        <v>76</v>
      </c>
      <c r="I2466" s="59" t="s">
        <v>2650</v>
      </c>
      <c r="J2466" s="59" t="s">
        <v>77</v>
      </c>
      <c r="K2466" s="59" t="s">
        <v>5039</v>
      </c>
      <c r="L2466" s="59" t="s">
        <v>5040</v>
      </c>
      <c r="M2466" s="59" t="s">
        <v>498</v>
      </c>
      <c r="N2466" s="59" t="s">
        <v>22</v>
      </c>
      <c r="O2466" s="60">
        <v>38185</v>
      </c>
      <c r="P2466" s="61">
        <v>752244.5</v>
      </c>
      <c r="Q2466" s="62">
        <f t="shared" si="52"/>
        <v>2.1999999999999999E-5</v>
      </c>
      <c r="R2466" s="62">
        <f t="shared" si="51"/>
        <v>8.2000000000000001E-5</v>
      </c>
    </row>
    <row r="2467" spans="1:18" outlineLevel="4">
      <c r="A2467" s="59">
        <v>2466</v>
      </c>
      <c r="B2467" s="59">
        <v>5</v>
      </c>
      <c r="C2467" s="59" t="s">
        <v>3677</v>
      </c>
      <c r="D2467" s="59" t="s">
        <v>5041</v>
      </c>
      <c r="E2467" s="59" t="s">
        <v>2087</v>
      </c>
      <c r="F2467" s="59" t="s">
        <v>3375</v>
      </c>
      <c r="G2467" s="59" t="s">
        <v>24</v>
      </c>
      <c r="H2467" s="59" t="s">
        <v>76</v>
      </c>
      <c r="I2467" s="59" t="s">
        <v>2650</v>
      </c>
      <c r="J2467" s="59" t="s">
        <v>77</v>
      </c>
      <c r="K2467" s="59" t="s">
        <v>5042</v>
      </c>
      <c r="L2467" s="59" t="s">
        <v>5043</v>
      </c>
      <c r="M2467" s="59" t="s">
        <v>79</v>
      </c>
      <c r="N2467" s="59" t="s">
        <v>22</v>
      </c>
      <c r="O2467" s="60">
        <v>63517</v>
      </c>
      <c r="P2467" s="61">
        <v>389359.21</v>
      </c>
      <c r="Q2467" s="62">
        <f t="shared" si="52"/>
        <v>1.1E-5</v>
      </c>
      <c r="R2467" s="62">
        <f t="shared" si="51"/>
        <v>4.3000000000000002E-5</v>
      </c>
    </row>
    <row r="2468" spans="1:18" outlineLevel="4">
      <c r="A2468" s="59">
        <v>2467</v>
      </c>
      <c r="B2468" s="59">
        <v>5</v>
      </c>
      <c r="C2468" s="59" t="s">
        <v>3677</v>
      </c>
      <c r="D2468" s="59" t="s">
        <v>5044</v>
      </c>
      <c r="E2468" s="59" t="s">
        <v>2087</v>
      </c>
      <c r="F2468" s="59" t="s">
        <v>3375</v>
      </c>
      <c r="G2468" s="59" t="s">
        <v>24</v>
      </c>
      <c r="H2468" s="59" t="s">
        <v>76</v>
      </c>
      <c r="I2468" s="59" t="s">
        <v>2650</v>
      </c>
      <c r="J2468" s="59" t="s">
        <v>77</v>
      </c>
      <c r="K2468" s="59" t="s">
        <v>5045</v>
      </c>
      <c r="L2468" s="59" t="s">
        <v>5046</v>
      </c>
      <c r="M2468" s="59" t="s">
        <v>382</v>
      </c>
      <c r="N2468" s="59" t="s">
        <v>22</v>
      </c>
      <c r="O2468" s="60">
        <v>3941</v>
      </c>
      <c r="P2468" s="61">
        <v>223139.42</v>
      </c>
      <c r="Q2468" s="62">
        <f t="shared" si="52"/>
        <v>6.9999999999999999E-6</v>
      </c>
      <c r="R2468" s="62">
        <f t="shared" si="51"/>
        <v>2.4000000000000001E-5</v>
      </c>
    </row>
    <row r="2469" spans="1:18" outlineLevel="4">
      <c r="A2469" s="59">
        <v>2468</v>
      </c>
      <c r="B2469" s="59">
        <v>5</v>
      </c>
      <c r="C2469" s="59" t="s">
        <v>3677</v>
      </c>
      <c r="D2469" s="59" t="s">
        <v>5047</v>
      </c>
      <c r="E2469" s="59" t="s">
        <v>2087</v>
      </c>
      <c r="F2469" s="59" t="s">
        <v>3375</v>
      </c>
      <c r="G2469" s="59" t="s">
        <v>24</v>
      </c>
      <c r="H2469" s="59" t="s">
        <v>76</v>
      </c>
      <c r="I2469" s="59" t="s">
        <v>2650</v>
      </c>
      <c r="J2469" s="59" t="s">
        <v>77</v>
      </c>
      <c r="K2469" s="59" t="s">
        <v>5048</v>
      </c>
      <c r="L2469" s="59" t="s">
        <v>5049</v>
      </c>
      <c r="M2469" s="59" t="s">
        <v>2671</v>
      </c>
      <c r="N2469" s="59" t="s">
        <v>22</v>
      </c>
      <c r="O2469" s="60">
        <v>27477</v>
      </c>
      <c r="P2469" s="61">
        <v>187393.14</v>
      </c>
      <c r="Q2469" s="62">
        <f t="shared" si="52"/>
        <v>5.0000000000000004E-6</v>
      </c>
      <c r="R2469" s="62">
        <f t="shared" si="51"/>
        <v>2.0000000000000002E-5</v>
      </c>
    </row>
    <row r="2470" spans="1:18" outlineLevel="4">
      <c r="A2470" s="59">
        <v>2469</v>
      </c>
      <c r="B2470" s="59">
        <v>5</v>
      </c>
      <c r="C2470" s="59" t="s">
        <v>3677</v>
      </c>
      <c r="D2470" s="59" t="s">
        <v>5050</v>
      </c>
      <c r="E2470" s="59" t="s">
        <v>2087</v>
      </c>
      <c r="F2470" s="59" t="s">
        <v>3375</v>
      </c>
      <c r="G2470" s="59" t="s">
        <v>24</v>
      </c>
      <c r="H2470" s="59" t="s">
        <v>76</v>
      </c>
      <c r="I2470" s="59" t="s">
        <v>2650</v>
      </c>
      <c r="J2470" s="59" t="s">
        <v>77</v>
      </c>
      <c r="K2470" s="59" t="s">
        <v>5051</v>
      </c>
      <c r="L2470" s="59" t="s">
        <v>5052</v>
      </c>
      <c r="M2470" s="59" t="s">
        <v>79</v>
      </c>
      <c r="N2470" s="59" t="s">
        <v>22</v>
      </c>
      <c r="O2470" s="60">
        <v>6353</v>
      </c>
      <c r="P2470" s="61">
        <v>174008.67</v>
      </c>
      <c r="Q2470" s="62">
        <f t="shared" si="52"/>
        <v>5.0000000000000004E-6</v>
      </c>
      <c r="R2470" s="62">
        <f t="shared" si="51"/>
        <v>1.9000000000000001E-5</v>
      </c>
    </row>
    <row r="2471" spans="1:18" outlineLevel="4">
      <c r="A2471" s="59">
        <v>2470</v>
      </c>
      <c r="B2471" s="59">
        <v>5</v>
      </c>
      <c r="C2471" s="59" t="s">
        <v>3677</v>
      </c>
      <c r="D2471" s="59" t="s">
        <v>5053</v>
      </c>
      <c r="E2471" s="59" t="s">
        <v>2087</v>
      </c>
      <c r="F2471" s="59" t="s">
        <v>3375</v>
      </c>
      <c r="G2471" s="59" t="s">
        <v>24</v>
      </c>
      <c r="H2471" s="59" t="s">
        <v>76</v>
      </c>
      <c r="I2471" s="59" t="s">
        <v>2650</v>
      </c>
      <c r="J2471" s="59" t="s">
        <v>77</v>
      </c>
      <c r="K2471" s="59" t="s">
        <v>5054</v>
      </c>
      <c r="L2471" s="59" t="s">
        <v>5055</v>
      </c>
      <c r="M2471" s="59" t="s">
        <v>68</v>
      </c>
      <c r="N2471" s="59" t="s">
        <v>22</v>
      </c>
      <c r="O2471" s="60">
        <v>1481</v>
      </c>
      <c r="P2471" s="61">
        <v>62424.15</v>
      </c>
      <c r="Q2471" s="62">
        <f t="shared" si="52"/>
        <v>1.9999999999999999E-6</v>
      </c>
      <c r="R2471" s="62">
        <f t="shared" si="51"/>
        <v>6.9999999999999999E-6</v>
      </c>
    </row>
    <row r="2472" spans="1:18" outlineLevel="4">
      <c r="A2472" s="59">
        <v>2471</v>
      </c>
      <c r="B2472" s="59">
        <v>5</v>
      </c>
      <c r="C2472" s="59" t="s">
        <v>3677</v>
      </c>
      <c r="D2472" s="59" t="s">
        <v>5056</v>
      </c>
      <c r="E2472" s="59" t="s">
        <v>2087</v>
      </c>
      <c r="F2472" s="59" t="s">
        <v>3375</v>
      </c>
      <c r="G2472" s="59" t="s">
        <v>24</v>
      </c>
      <c r="H2472" s="59" t="s">
        <v>76</v>
      </c>
      <c r="I2472" s="59" t="s">
        <v>2650</v>
      </c>
      <c r="J2472" s="59" t="s">
        <v>77</v>
      </c>
      <c r="K2472" s="59" t="s">
        <v>5057</v>
      </c>
      <c r="L2472" s="59" t="s">
        <v>5058</v>
      </c>
      <c r="M2472" s="59" t="s">
        <v>473</v>
      </c>
      <c r="N2472" s="59" t="s">
        <v>22</v>
      </c>
      <c r="O2472" s="60">
        <v>470</v>
      </c>
      <c r="P2472" s="61">
        <v>61884.9</v>
      </c>
      <c r="Q2472" s="62">
        <f t="shared" si="52"/>
        <v>1.9999999999999999E-6</v>
      </c>
      <c r="R2472" s="62">
        <f t="shared" si="51"/>
        <v>6.9999999999999999E-6</v>
      </c>
    </row>
    <row r="2473" spans="1:18" outlineLevel="4">
      <c r="A2473" s="59">
        <v>2472</v>
      </c>
      <c r="B2473" s="59">
        <v>5</v>
      </c>
      <c r="C2473" s="59" t="s">
        <v>3677</v>
      </c>
      <c r="D2473" s="59" t="s">
        <v>5059</v>
      </c>
      <c r="E2473" s="59" t="s">
        <v>2087</v>
      </c>
      <c r="F2473" s="59" t="s">
        <v>3375</v>
      </c>
      <c r="G2473" s="59" t="s">
        <v>24</v>
      </c>
      <c r="H2473" s="59" t="s">
        <v>76</v>
      </c>
      <c r="I2473" s="59" t="s">
        <v>2650</v>
      </c>
      <c r="J2473" s="59" t="s">
        <v>77</v>
      </c>
      <c r="K2473" s="59" t="s">
        <v>5060</v>
      </c>
      <c r="L2473" s="59" t="s">
        <v>5061</v>
      </c>
      <c r="M2473" s="59" t="s">
        <v>68</v>
      </c>
      <c r="N2473" s="59" t="s">
        <v>22</v>
      </c>
      <c r="O2473" s="60">
        <v>566</v>
      </c>
      <c r="P2473" s="61">
        <v>54398.26</v>
      </c>
      <c r="Q2473" s="62">
        <f t="shared" si="52"/>
        <v>1.9999999999999999E-6</v>
      </c>
      <c r="R2473" s="62">
        <f t="shared" si="51"/>
        <v>6.0000000000000002E-6</v>
      </c>
    </row>
    <row r="2474" spans="1:18" outlineLevel="4">
      <c r="A2474" s="59">
        <v>2473</v>
      </c>
      <c r="B2474" s="59">
        <v>5</v>
      </c>
      <c r="C2474" s="59" t="s">
        <v>3677</v>
      </c>
      <c r="D2474" s="59" t="s">
        <v>5062</v>
      </c>
      <c r="E2474" s="59" t="s">
        <v>2087</v>
      </c>
      <c r="F2474" s="59" t="s">
        <v>3375</v>
      </c>
      <c r="G2474" s="59" t="s">
        <v>24</v>
      </c>
      <c r="H2474" s="59" t="s">
        <v>76</v>
      </c>
      <c r="I2474" s="59" t="s">
        <v>2650</v>
      </c>
      <c r="J2474" s="59" t="s">
        <v>77</v>
      </c>
      <c r="K2474" s="59" t="s">
        <v>5063</v>
      </c>
      <c r="L2474" s="59" t="s">
        <v>5064</v>
      </c>
      <c r="M2474" s="59" t="s">
        <v>59</v>
      </c>
      <c r="N2474" s="59" t="s">
        <v>22</v>
      </c>
      <c r="O2474" s="60">
        <v>534</v>
      </c>
      <c r="P2474" s="61">
        <v>38031.480000000003</v>
      </c>
      <c r="Q2474" s="62">
        <f t="shared" si="52"/>
        <v>9.9999999999999995E-7</v>
      </c>
      <c r="R2474" s="62">
        <f t="shared" si="51"/>
        <v>3.9999999999999998E-6</v>
      </c>
    </row>
    <row r="2475" spans="1:18" outlineLevel="4">
      <c r="A2475" s="59">
        <v>2474</v>
      </c>
      <c r="B2475" s="59">
        <v>5</v>
      </c>
      <c r="C2475" s="59" t="s">
        <v>3677</v>
      </c>
      <c r="D2475" s="59" t="s">
        <v>5065</v>
      </c>
      <c r="E2475" s="59" t="s">
        <v>2087</v>
      </c>
      <c r="F2475" s="59" t="s">
        <v>3375</v>
      </c>
      <c r="G2475" s="59" t="s">
        <v>24</v>
      </c>
      <c r="H2475" s="59" t="s">
        <v>76</v>
      </c>
      <c r="I2475" s="59" t="s">
        <v>2650</v>
      </c>
      <c r="J2475" s="59" t="s">
        <v>77</v>
      </c>
      <c r="K2475" s="59" t="s">
        <v>5066</v>
      </c>
      <c r="L2475" s="59" t="s">
        <v>5067</v>
      </c>
      <c r="M2475" s="59" t="s">
        <v>79</v>
      </c>
      <c r="N2475" s="59" t="s">
        <v>22</v>
      </c>
      <c r="O2475" s="60">
        <v>2441</v>
      </c>
      <c r="P2475" s="61">
        <v>34222.82</v>
      </c>
      <c r="Q2475" s="62">
        <f t="shared" si="52"/>
        <v>9.9999999999999995E-7</v>
      </c>
      <c r="R2475" s="62">
        <f t="shared" si="51"/>
        <v>3.9999999999999998E-6</v>
      </c>
    </row>
    <row r="2476" spans="1:18" outlineLevel="4">
      <c r="A2476" s="59">
        <v>2475</v>
      </c>
      <c r="B2476" s="59">
        <v>5</v>
      </c>
      <c r="C2476" s="59" t="s">
        <v>3677</v>
      </c>
      <c r="D2476" s="59" t="s">
        <v>5068</v>
      </c>
      <c r="E2476" s="59" t="s">
        <v>2087</v>
      </c>
      <c r="F2476" s="59" t="s">
        <v>3375</v>
      </c>
      <c r="G2476" s="59" t="s">
        <v>24</v>
      </c>
      <c r="H2476" s="59" t="s">
        <v>76</v>
      </c>
      <c r="I2476" s="59" t="s">
        <v>2650</v>
      </c>
      <c r="J2476" s="59" t="s">
        <v>77</v>
      </c>
      <c r="K2476" s="59" t="s">
        <v>5069</v>
      </c>
      <c r="L2476" s="59" t="s">
        <v>5070</v>
      </c>
      <c r="M2476" s="59" t="s">
        <v>520</v>
      </c>
      <c r="N2476" s="59" t="s">
        <v>22</v>
      </c>
      <c r="O2476" s="60">
        <v>184</v>
      </c>
      <c r="P2476" s="61">
        <v>16252.72</v>
      </c>
      <c r="Q2476" s="62">
        <f t="shared" si="52"/>
        <v>0</v>
      </c>
      <c r="R2476" s="62">
        <f t="shared" si="51"/>
        <v>1.9999999999999999E-6</v>
      </c>
    </row>
    <row r="2477" spans="1:18" outlineLevel="4">
      <c r="A2477" s="59">
        <v>2476</v>
      </c>
      <c r="B2477" s="59">
        <v>5</v>
      </c>
      <c r="C2477" s="59" t="s">
        <v>3677</v>
      </c>
      <c r="D2477" s="59" t="s">
        <v>5071</v>
      </c>
      <c r="E2477" s="59" t="s">
        <v>2087</v>
      </c>
      <c r="F2477" s="59" t="s">
        <v>3375</v>
      </c>
      <c r="G2477" s="59" t="s">
        <v>24</v>
      </c>
      <c r="H2477" s="59" t="s">
        <v>76</v>
      </c>
      <c r="I2477" s="59" t="s">
        <v>2650</v>
      </c>
      <c r="J2477" s="59" t="s">
        <v>77</v>
      </c>
      <c r="K2477" s="59" t="s">
        <v>5072</v>
      </c>
      <c r="L2477" s="59" t="s">
        <v>5073</v>
      </c>
      <c r="M2477" s="59" t="s">
        <v>79</v>
      </c>
      <c r="N2477" s="59" t="s">
        <v>22</v>
      </c>
      <c r="O2477" s="60">
        <v>1330</v>
      </c>
      <c r="P2477" s="61">
        <v>12076.4</v>
      </c>
      <c r="Q2477" s="62">
        <f t="shared" si="52"/>
        <v>0</v>
      </c>
      <c r="R2477" s="62">
        <f t="shared" si="51"/>
        <v>9.9999999999999995E-7</v>
      </c>
    </row>
    <row r="2478" spans="1:18" outlineLevel="4">
      <c r="A2478" s="59">
        <v>2477</v>
      </c>
      <c r="B2478" s="59">
        <v>5</v>
      </c>
      <c r="C2478" s="59" t="s">
        <v>3677</v>
      </c>
      <c r="D2478" s="59" t="s">
        <v>5074</v>
      </c>
      <c r="E2478" s="59" t="s">
        <v>2087</v>
      </c>
      <c r="F2478" s="59" t="s">
        <v>3375</v>
      </c>
      <c r="G2478" s="59" t="s">
        <v>24</v>
      </c>
      <c r="H2478" s="59" t="s">
        <v>76</v>
      </c>
      <c r="I2478" s="59" t="s">
        <v>2650</v>
      </c>
      <c r="J2478" s="59" t="s">
        <v>77</v>
      </c>
      <c r="K2478" s="59" t="s">
        <v>5075</v>
      </c>
      <c r="L2478" s="59" t="s">
        <v>5076</v>
      </c>
      <c r="M2478" s="59" t="s">
        <v>79</v>
      </c>
      <c r="N2478" s="59" t="s">
        <v>22</v>
      </c>
      <c r="O2478" s="60">
        <v>219</v>
      </c>
      <c r="P2478" s="61">
        <v>1721.34</v>
      </c>
      <c r="Q2478" s="62">
        <f t="shared" si="52"/>
        <v>0</v>
      </c>
      <c r="R2478" s="62">
        <f t="shared" si="51"/>
        <v>0</v>
      </c>
    </row>
    <row r="2479" spans="1:18" outlineLevel="4">
      <c r="A2479" s="59">
        <v>2478</v>
      </c>
      <c r="B2479" s="59">
        <v>5</v>
      </c>
      <c r="C2479" s="59" t="s">
        <v>3677</v>
      </c>
      <c r="D2479" s="59" t="s">
        <v>5077</v>
      </c>
      <c r="E2479" s="59" t="s">
        <v>2087</v>
      </c>
      <c r="F2479" s="59" t="s">
        <v>3375</v>
      </c>
      <c r="G2479" s="59" t="s">
        <v>24</v>
      </c>
      <c r="H2479" s="59" t="s">
        <v>534</v>
      </c>
      <c r="I2479" s="59" t="s">
        <v>2650</v>
      </c>
      <c r="J2479" s="59" t="s">
        <v>77</v>
      </c>
      <c r="K2479" s="59" t="s">
        <v>5078</v>
      </c>
      <c r="L2479" s="59" t="s">
        <v>5079</v>
      </c>
      <c r="M2479" s="59"/>
      <c r="N2479" s="59" t="s">
        <v>22</v>
      </c>
      <c r="O2479" s="60">
        <v>254643</v>
      </c>
      <c r="P2479" s="61">
        <v>789393.3</v>
      </c>
      <c r="Q2479" s="62">
        <f t="shared" si="52"/>
        <v>2.3E-5</v>
      </c>
      <c r="R2479" s="62">
        <f t="shared" si="51"/>
        <v>8.6000000000000003E-5</v>
      </c>
    </row>
    <row r="2480" spans="1:18" outlineLevel="4">
      <c r="A2480" s="59">
        <v>2479</v>
      </c>
      <c r="B2480" s="59">
        <v>5</v>
      </c>
      <c r="C2480" s="59" t="s">
        <v>3677</v>
      </c>
      <c r="D2480" s="59" t="s">
        <v>5080</v>
      </c>
      <c r="E2480" s="59" t="s">
        <v>2087</v>
      </c>
      <c r="F2480" s="59" t="s">
        <v>3375</v>
      </c>
      <c r="G2480" s="59" t="s">
        <v>24</v>
      </c>
      <c r="H2480" s="59" t="s">
        <v>76</v>
      </c>
      <c r="I2480" s="59" t="s">
        <v>5081</v>
      </c>
      <c r="J2480" s="59" t="s">
        <v>77</v>
      </c>
      <c r="K2480" s="59" t="s">
        <v>5082</v>
      </c>
      <c r="L2480" s="59" t="s">
        <v>5083</v>
      </c>
      <c r="M2480" s="59" t="s">
        <v>59</v>
      </c>
      <c r="N2480" s="59" t="s">
        <v>22</v>
      </c>
      <c r="O2480" s="60">
        <v>1698835</v>
      </c>
      <c r="P2480" s="61">
        <v>172822484.55000001</v>
      </c>
      <c r="Q2480" s="62">
        <f t="shared" si="52"/>
        <v>5.0559999999999997E-3</v>
      </c>
      <c r="R2480" s="62">
        <f t="shared" si="51"/>
        <v>1.8870000000000001E-2</v>
      </c>
    </row>
    <row r="2481" spans="1:18" outlineLevel="4">
      <c r="A2481" s="59">
        <v>2480</v>
      </c>
      <c r="B2481" s="59">
        <v>5</v>
      </c>
      <c r="C2481" s="59" t="s">
        <v>3677</v>
      </c>
      <c r="D2481" s="59" t="s">
        <v>5084</v>
      </c>
      <c r="E2481" s="59" t="s">
        <v>2087</v>
      </c>
      <c r="F2481" s="59" t="s">
        <v>3375</v>
      </c>
      <c r="G2481" s="59" t="s">
        <v>24</v>
      </c>
      <c r="H2481" s="59" t="s">
        <v>76</v>
      </c>
      <c r="I2481" s="59" t="s">
        <v>5081</v>
      </c>
      <c r="J2481" s="59" t="s">
        <v>77</v>
      </c>
      <c r="K2481" s="59" t="s">
        <v>5085</v>
      </c>
      <c r="L2481" s="59" t="s">
        <v>5086</v>
      </c>
      <c r="M2481" s="59" t="s">
        <v>79</v>
      </c>
      <c r="N2481" s="59" t="s">
        <v>22</v>
      </c>
      <c r="O2481" s="60">
        <v>646270</v>
      </c>
      <c r="P2481" s="61">
        <v>88597154.299999997</v>
      </c>
      <c r="Q2481" s="62">
        <f t="shared" si="52"/>
        <v>2.5920000000000001E-3</v>
      </c>
      <c r="R2481" s="62">
        <f t="shared" si="51"/>
        <v>9.6729999999999993E-3</v>
      </c>
    </row>
    <row r="2482" spans="1:18" outlineLevel="4">
      <c r="A2482" s="59">
        <v>2481</v>
      </c>
      <c r="B2482" s="59">
        <v>5</v>
      </c>
      <c r="C2482" s="59" t="s">
        <v>3677</v>
      </c>
      <c r="D2482" s="59" t="s">
        <v>5087</v>
      </c>
      <c r="E2482" s="59" t="s">
        <v>2087</v>
      </c>
      <c r="F2482" s="59" t="s">
        <v>3375</v>
      </c>
      <c r="G2482" s="59" t="s">
        <v>24</v>
      </c>
      <c r="H2482" s="59" t="s">
        <v>76</v>
      </c>
      <c r="I2482" s="59" t="s">
        <v>5081</v>
      </c>
      <c r="J2482" s="59" t="s">
        <v>77</v>
      </c>
      <c r="K2482" s="59" t="s">
        <v>5088</v>
      </c>
      <c r="L2482" s="59" t="s">
        <v>5089</v>
      </c>
      <c r="M2482" s="59" t="s">
        <v>68</v>
      </c>
      <c r="N2482" s="59" t="s">
        <v>22</v>
      </c>
      <c r="O2482" s="60">
        <v>2520596</v>
      </c>
      <c r="P2482" s="61">
        <v>83154462.040000007</v>
      </c>
      <c r="Q2482" s="62">
        <f t="shared" si="52"/>
        <v>2.4329999999999998E-3</v>
      </c>
      <c r="R2482" s="62">
        <f t="shared" si="51"/>
        <v>9.0790000000000003E-3</v>
      </c>
    </row>
    <row r="2483" spans="1:18" outlineLevel="4">
      <c r="A2483" s="59">
        <v>2482</v>
      </c>
      <c r="B2483" s="59">
        <v>5</v>
      </c>
      <c r="C2483" s="59" t="s">
        <v>3677</v>
      </c>
      <c r="D2483" s="59" t="s">
        <v>5090</v>
      </c>
      <c r="E2483" s="59" t="s">
        <v>2087</v>
      </c>
      <c r="F2483" s="59" t="s">
        <v>3375</v>
      </c>
      <c r="G2483" s="59" t="s">
        <v>24</v>
      </c>
      <c r="H2483" s="59" t="s">
        <v>76</v>
      </c>
      <c r="I2483" s="59" t="s">
        <v>5081</v>
      </c>
      <c r="J2483" s="59" t="s">
        <v>77</v>
      </c>
      <c r="K2483" s="59" t="s">
        <v>5091</v>
      </c>
      <c r="L2483" s="59" t="s">
        <v>5092</v>
      </c>
      <c r="M2483" s="59" t="s">
        <v>68</v>
      </c>
      <c r="N2483" s="59" t="s">
        <v>22</v>
      </c>
      <c r="O2483" s="60">
        <v>1205861</v>
      </c>
      <c r="P2483" s="61">
        <v>37031991.310000002</v>
      </c>
      <c r="Q2483" s="62">
        <f t="shared" si="52"/>
        <v>1.083E-3</v>
      </c>
      <c r="R2483" s="62">
        <f t="shared" si="51"/>
        <v>4.0429999999999997E-3</v>
      </c>
    </row>
    <row r="2484" spans="1:18" outlineLevel="4">
      <c r="A2484" s="59">
        <v>2483</v>
      </c>
      <c r="B2484" s="59">
        <v>5</v>
      </c>
      <c r="C2484" s="59" t="s">
        <v>3677</v>
      </c>
      <c r="D2484" s="59" t="s">
        <v>5093</v>
      </c>
      <c r="E2484" s="59" t="s">
        <v>2087</v>
      </c>
      <c r="F2484" s="59" t="s">
        <v>3375</v>
      </c>
      <c r="G2484" s="59" t="s">
        <v>24</v>
      </c>
      <c r="H2484" s="59" t="s">
        <v>76</v>
      </c>
      <c r="I2484" s="59" t="s">
        <v>5081</v>
      </c>
      <c r="J2484" s="59" t="s">
        <v>77</v>
      </c>
      <c r="K2484" s="59" t="s">
        <v>5094</v>
      </c>
      <c r="L2484" s="59" t="s">
        <v>5095</v>
      </c>
      <c r="M2484" s="59" t="s">
        <v>79</v>
      </c>
      <c r="N2484" s="59" t="s">
        <v>22</v>
      </c>
      <c r="O2484" s="60">
        <v>1636365</v>
      </c>
      <c r="P2484" s="61">
        <v>26869113.300000001</v>
      </c>
      <c r="Q2484" s="62">
        <f t="shared" si="52"/>
        <v>7.8600000000000002E-4</v>
      </c>
      <c r="R2484" s="62">
        <f t="shared" si="51"/>
        <v>2.934E-3</v>
      </c>
    </row>
    <row r="2485" spans="1:18" outlineLevel="4">
      <c r="A2485" s="59">
        <v>2484</v>
      </c>
      <c r="B2485" s="59">
        <v>5</v>
      </c>
      <c r="C2485" s="59" t="s">
        <v>3677</v>
      </c>
      <c r="D2485" s="59" t="s">
        <v>5096</v>
      </c>
      <c r="E2485" s="59" t="s">
        <v>2087</v>
      </c>
      <c r="F2485" s="59" t="s">
        <v>3375</v>
      </c>
      <c r="G2485" s="59" t="s">
        <v>24</v>
      </c>
      <c r="H2485" s="59" t="s">
        <v>76</v>
      </c>
      <c r="I2485" s="59" t="s">
        <v>5081</v>
      </c>
      <c r="J2485" s="59" t="s">
        <v>77</v>
      </c>
      <c r="K2485" s="59" t="s">
        <v>5097</v>
      </c>
      <c r="L2485" s="59" t="s">
        <v>5098</v>
      </c>
      <c r="M2485" s="59" t="s">
        <v>79</v>
      </c>
      <c r="N2485" s="59" t="s">
        <v>22</v>
      </c>
      <c r="O2485" s="60">
        <v>489512</v>
      </c>
      <c r="P2485" s="61">
        <v>15262984.16</v>
      </c>
      <c r="Q2485" s="62">
        <f t="shared" si="52"/>
        <v>4.4700000000000002E-4</v>
      </c>
      <c r="R2485" s="62">
        <f t="shared" si="51"/>
        <v>1.6659999999999999E-3</v>
      </c>
    </row>
    <row r="2486" spans="1:18" outlineLevel="4">
      <c r="A2486" s="59">
        <v>2485</v>
      </c>
      <c r="B2486" s="59">
        <v>5</v>
      </c>
      <c r="C2486" s="59" t="s">
        <v>3677</v>
      </c>
      <c r="D2486" s="59" t="s">
        <v>5099</v>
      </c>
      <c r="E2486" s="59" t="s">
        <v>2087</v>
      </c>
      <c r="F2486" s="59" t="s">
        <v>3375</v>
      </c>
      <c r="G2486" s="59" t="s">
        <v>24</v>
      </c>
      <c r="H2486" s="59" t="s">
        <v>76</v>
      </c>
      <c r="I2486" s="59" t="s">
        <v>5081</v>
      </c>
      <c r="J2486" s="59" t="s">
        <v>77</v>
      </c>
      <c r="K2486" s="59" t="s">
        <v>5100</v>
      </c>
      <c r="L2486" s="59" t="s">
        <v>5101</v>
      </c>
      <c r="M2486" s="59" t="s">
        <v>62</v>
      </c>
      <c r="N2486" s="59" t="s">
        <v>22</v>
      </c>
      <c r="O2486" s="60">
        <v>1075795</v>
      </c>
      <c r="P2486" s="61">
        <v>11844502.949999999</v>
      </c>
      <c r="Q2486" s="62">
        <f t="shared" si="52"/>
        <v>3.4699999999999998E-4</v>
      </c>
      <c r="R2486" s="62">
        <f t="shared" si="51"/>
        <v>1.2930000000000001E-3</v>
      </c>
    </row>
    <row r="2487" spans="1:18" outlineLevel="4">
      <c r="A2487" s="59">
        <v>2486</v>
      </c>
      <c r="B2487" s="59">
        <v>5</v>
      </c>
      <c r="C2487" s="59" t="s">
        <v>3677</v>
      </c>
      <c r="D2487" s="59" t="s">
        <v>5102</v>
      </c>
      <c r="E2487" s="59" t="s">
        <v>2087</v>
      </c>
      <c r="F2487" s="59" t="s">
        <v>3375</v>
      </c>
      <c r="G2487" s="59" t="s">
        <v>24</v>
      </c>
      <c r="H2487" s="59" t="s">
        <v>76</v>
      </c>
      <c r="I2487" s="59" t="s">
        <v>5081</v>
      </c>
      <c r="J2487" s="59" t="s">
        <v>77</v>
      </c>
      <c r="K2487" s="59" t="s">
        <v>5103</v>
      </c>
      <c r="L2487" s="59" t="s">
        <v>5104</v>
      </c>
      <c r="M2487" s="59" t="s">
        <v>59</v>
      </c>
      <c r="N2487" s="59" t="s">
        <v>22</v>
      </c>
      <c r="O2487" s="60">
        <v>139521</v>
      </c>
      <c r="P2487" s="61">
        <v>10436170.800000001</v>
      </c>
      <c r="Q2487" s="62">
        <f t="shared" si="52"/>
        <v>3.0499999999999999E-4</v>
      </c>
      <c r="R2487" s="62">
        <f t="shared" si="51"/>
        <v>1.139E-3</v>
      </c>
    </row>
    <row r="2488" spans="1:18" outlineLevel="4">
      <c r="A2488" s="59">
        <v>2487</v>
      </c>
      <c r="B2488" s="59">
        <v>5</v>
      </c>
      <c r="C2488" s="59" t="s">
        <v>3677</v>
      </c>
      <c r="D2488" s="59" t="s">
        <v>5105</v>
      </c>
      <c r="E2488" s="59" t="s">
        <v>2087</v>
      </c>
      <c r="F2488" s="59" t="s">
        <v>3375</v>
      </c>
      <c r="G2488" s="59" t="s">
        <v>24</v>
      </c>
      <c r="H2488" s="59" t="s">
        <v>76</v>
      </c>
      <c r="I2488" s="59" t="s">
        <v>5081</v>
      </c>
      <c r="J2488" s="59" t="s">
        <v>77</v>
      </c>
      <c r="K2488" s="59" t="s">
        <v>5106</v>
      </c>
      <c r="L2488" s="59" t="s">
        <v>5107</v>
      </c>
      <c r="M2488" s="59" t="s">
        <v>79</v>
      </c>
      <c r="N2488" s="59" t="s">
        <v>22</v>
      </c>
      <c r="O2488" s="60">
        <v>2742311</v>
      </c>
      <c r="P2488" s="61">
        <v>9817473.3800000008</v>
      </c>
      <c r="Q2488" s="62">
        <f t="shared" si="52"/>
        <v>2.8699999999999998E-4</v>
      </c>
      <c r="R2488" s="62">
        <f t="shared" si="51"/>
        <v>1.072E-3</v>
      </c>
    </row>
    <row r="2489" spans="1:18" outlineLevel="4">
      <c r="A2489" s="59">
        <v>2488</v>
      </c>
      <c r="B2489" s="59">
        <v>5</v>
      </c>
      <c r="C2489" s="59" t="s">
        <v>3677</v>
      </c>
      <c r="D2489" s="59" t="s">
        <v>5108</v>
      </c>
      <c r="E2489" s="59" t="s">
        <v>2087</v>
      </c>
      <c r="F2489" s="59" t="s">
        <v>3375</v>
      </c>
      <c r="G2489" s="59" t="s">
        <v>24</v>
      </c>
      <c r="H2489" s="59" t="s">
        <v>76</v>
      </c>
      <c r="I2489" s="59" t="s">
        <v>5081</v>
      </c>
      <c r="J2489" s="59" t="s">
        <v>77</v>
      </c>
      <c r="K2489" s="59" t="s">
        <v>5109</v>
      </c>
      <c r="L2489" s="59" t="s">
        <v>5110</v>
      </c>
      <c r="M2489" s="59" t="s">
        <v>473</v>
      </c>
      <c r="N2489" s="59" t="s">
        <v>22</v>
      </c>
      <c r="O2489" s="60">
        <v>208225</v>
      </c>
      <c r="P2489" s="61">
        <v>6775641.5</v>
      </c>
      <c r="Q2489" s="62">
        <f t="shared" si="52"/>
        <v>1.9799999999999999E-4</v>
      </c>
      <c r="R2489" s="62">
        <f t="shared" si="51"/>
        <v>7.3999999999999999E-4</v>
      </c>
    </row>
    <row r="2490" spans="1:18" outlineLevel="4">
      <c r="A2490" s="59">
        <v>2489</v>
      </c>
      <c r="B2490" s="59">
        <v>5</v>
      </c>
      <c r="C2490" s="59" t="s">
        <v>3677</v>
      </c>
      <c r="D2490" s="59" t="s">
        <v>5111</v>
      </c>
      <c r="E2490" s="59" t="s">
        <v>2087</v>
      </c>
      <c r="F2490" s="59" t="s">
        <v>3375</v>
      </c>
      <c r="G2490" s="59" t="s">
        <v>24</v>
      </c>
      <c r="H2490" s="59" t="s">
        <v>76</v>
      </c>
      <c r="I2490" s="59" t="s">
        <v>5081</v>
      </c>
      <c r="J2490" s="59" t="s">
        <v>77</v>
      </c>
      <c r="K2490" s="59" t="s">
        <v>5112</v>
      </c>
      <c r="L2490" s="59" t="s">
        <v>5113</v>
      </c>
      <c r="M2490" s="59" t="s">
        <v>79</v>
      </c>
      <c r="N2490" s="59" t="s">
        <v>22</v>
      </c>
      <c r="O2490" s="60">
        <v>858780</v>
      </c>
      <c r="P2490" s="61">
        <v>5839704</v>
      </c>
      <c r="Q2490" s="62">
        <f t="shared" si="52"/>
        <v>1.7100000000000001E-4</v>
      </c>
      <c r="R2490" s="62">
        <f t="shared" si="51"/>
        <v>6.38E-4</v>
      </c>
    </row>
    <row r="2491" spans="1:18" outlineLevel="4">
      <c r="A2491" s="59">
        <v>2490</v>
      </c>
      <c r="B2491" s="59">
        <v>5</v>
      </c>
      <c r="C2491" s="59" t="s">
        <v>3677</v>
      </c>
      <c r="D2491" s="59" t="s">
        <v>5114</v>
      </c>
      <c r="E2491" s="59" t="s">
        <v>2087</v>
      </c>
      <c r="F2491" s="59" t="s">
        <v>3375</v>
      </c>
      <c r="G2491" s="59" t="s">
        <v>24</v>
      </c>
      <c r="H2491" s="59" t="s">
        <v>76</v>
      </c>
      <c r="I2491" s="59" t="s">
        <v>5081</v>
      </c>
      <c r="J2491" s="59" t="s">
        <v>77</v>
      </c>
      <c r="K2491" s="59" t="s">
        <v>5115</v>
      </c>
      <c r="L2491" s="59" t="s">
        <v>5116</v>
      </c>
      <c r="M2491" s="59" t="s">
        <v>473</v>
      </c>
      <c r="N2491" s="59" t="s">
        <v>22</v>
      </c>
      <c r="O2491" s="60">
        <v>108305</v>
      </c>
      <c r="P2491" s="61">
        <v>4069018.85</v>
      </c>
      <c r="Q2491" s="62">
        <f t="shared" si="52"/>
        <v>1.1900000000000001E-4</v>
      </c>
      <c r="R2491" s="62">
        <f t="shared" si="51"/>
        <v>4.44E-4</v>
      </c>
    </row>
    <row r="2492" spans="1:18" outlineLevel="4">
      <c r="A2492" s="59">
        <v>2491</v>
      </c>
      <c r="B2492" s="59">
        <v>5</v>
      </c>
      <c r="C2492" s="59" t="s">
        <v>3677</v>
      </c>
      <c r="D2492" s="59" t="s">
        <v>5117</v>
      </c>
      <c r="E2492" s="59" t="s">
        <v>2087</v>
      </c>
      <c r="F2492" s="59" t="s">
        <v>3375</v>
      </c>
      <c r="G2492" s="59" t="s">
        <v>24</v>
      </c>
      <c r="H2492" s="59" t="s">
        <v>76</v>
      </c>
      <c r="I2492" s="59" t="s">
        <v>5081</v>
      </c>
      <c r="J2492" s="59" t="s">
        <v>77</v>
      </c>
      <c r="K2492" s="59" t="s">
        <v>5118</v>
      </c>
      <c r="L2492" s="59" t="s">
        <v>5119</v>
      </c>
      <c r="M2492" s="59" t="s">
        <v>79</v>
      </c>
      <c r="N2492" s="59" t="s">
        <v>22</v>
      </c>
      <c r="O2492" s="60">
        <v>167760</v>
      </c>
      <c r="P2492" s="61">
        <v>3632004</v>
      </c>
      <c r="Q2492" s="62">
        <f t="shared" si="52"/>
        <v>1.06E-4</v>
      </c>
      <c r="R2492" s="62">
        <f t="shared" ref="R2492:R2555" si="53">ROUND(P2492/$P$1736,6)</f>
        <v>3.97E-4</v>
      </c>
    </row>
    <row r="2493" spans="1:18" outlineLevel="4">
      <c r="A2493" s="59">
        <v>2492</v>
      </c>
      <c r="B2493" s="59">
        <v>5</v>
      </c>
      <c r="C2493" s="59" t="s">
        <v>3677</v>
      </c>
      <c r="D2493" s="59" t="s">
        <v>5120</v>
      </c>
      <c r="E2493" s="59" t="s">
        <v>2087</v>
      </c>
      <c r="F2493" s="59" t="s">
        <v>3375</v>
      </c>
      <c r="G2493" s="59" t="s">
        <v>24</v>
      </c>
      <c r="H2493" s="59" t="s">
        <v>76</v>
      </c>
      <c r="I2493" s="59" t="s">
        <v>5081</v>
      </c>
      <c r="J2493" s="59" t="s">
        <v>77</v>
      </c>
      <c r="K2493" s="59" t="s">
        <v>5121</v>
      </c>
      <c r="L2493" s="59" t="s">
        <v>5122</v>
      </c>
      <c r="M2493" s="59" t="s">
        <v>79</v>
      </c>
      <c r="N2493" s="59" t="s">
        <v>22</v>
      </c>
      <c r="O2493" s="60">
        <v>66656</v>
      </c>
      <c r="P2493" s="61">
        <v>2071001.92</v>
      </c>
      <c r="Q2493" s="62">
        <f t="shared" si="52"/>
        <v>6.0999999999999999E-5</v>
      </c>
      <c r="R2493" s="62">
        <f t="shared" si="53"/>
        <v>2.2599999999999999E-4</v>
      </c>
    </row>
    <row r="2494" spans="1:18" outlineLevel="4">
      <c r="A2494" s="59">
        <v>2493</v>
      </c>
      <c r="B2494" s="59">
        <v>5</v>
      </c>
      <c r="C2494" s="59" t="s">
        <v>3677</v>
      </c>
      <c r="D2494" s="59" t="s">
        <v>5123</v>
      </c>
      <c r="E2494" s="59" t="s">
        <v>2087</v>
      </c>
      <c r="F2494" s="59" t="s">
        <v>3375</v>
      </c>
      <c r="G2494" s="59" t="s">
        <v>24</v>
      </c>
      <c r="H2494" s="59" t="s">
        <v>76</v>
      </c>
      <c r="I2494" s="59" t="s">
        <v>5081</v>
      </c>
      <c r="J2494" s="59" t="s">
        <v>77</v>
      </c>
      <c r="K2494" s="59" t="s">
        <v>5124</v>
      </c>
      <c r="L2494" s="59" t="s">
        <v>5125</v>
      </c>
      <c r="M2494" s="59" t="s">
        <v>59</v>
      </c>
      <c r="N2494" s="59" t="s">
        <v>22</v>
      </c>
      <c r="O2494" s="60">
        <v>28925</v>
      </c>
      <c r="P2494" s="61">
        <v>1969792.5</v>
      </c>
      <c r="Q2494" s="62">
        <f t="shared" si="52"/>
        <v>5.8E-5</v>
      </c>
      <c r="R2494" s="62">
        <f t="shared" si="53"/>
        <v>2.1499999999999999E-4</v>
      </c>
    </row>
    <row r="2495" spans="1:18" outlineLevel="4">
      <c r="A2495" s="59">
        <v>2494</v>
      </c>
      <c r="B2495" s="59">
        <v>5</v>
      </c>
      <c r="C2495" s="59" t="s">
        <v>3677</v>
      </c>
      <c r="D2495" s="59" t="s">
        <v>5126</v>
      </c>
      <c r="E2495" s="59" t="s">
        <v>2087</v>
      </c>
      <c r="F2495" s="59" t="s">
        <v>3375</v>
      </c>
      <c r="G2495" s="59" t="s">
        <v>24</v>
      </c>
      <c r="H2495" s="59" t="s">
        <v>76</v>
      </c>
      <c r="I2495" s="59" t="s">
        <v>5081</v>
      </c>
      <c r="J2495" s="59" t="s">
        <v>77</v>
      </c>
      <c r="K2495" s="59" t="s">
        <v>5127</v>
      </c>
      <c r="L2495" s="59" t="s">
        <v>5128</v>
      </c>
      <c r="M2495" s="59" t="s">
        <v>79</v>
      </c>
      <c r="N2495" s="59" t="s">
        <v>22</v>
      </c>
      <c r="O2495" s="60">
        <v>75393</v>
      </c>
      <c r="P2495" s="61">
        <v>1590792.3</v>
      </c>
      <c r="Q2495" s="62">
        <f t="shared" si="52"/>
        <v>4.6999999999999997E-5</v>
      </c>
      <c r="R2495" s="62">
        <f t="shared" si="53"/>
        <v>1.74E-4</v>
      </c>
    </row>
    <row r="2496" spans="1:18" outlineLevel="4">
      <c r="A2496" s="59">
        <v>2495</v>
      </c>
      <c r="B2496" s="59">
        <v>5</v>
      </c>
      <c r="C2496" s="59" t="s">
        <v>3677</v>
      </c>
      <c r="D2496" s="59" t="s">
        <v>5129</v>
      </c>
      <c r="E2496" s="59" t="s">
        <v>2087</v>
      </c>
      <c r="F2496" s="59" t="s">
        <v>3375</v>
      </c>
      <c r="G2496" s="59" t="s">
        <v>24</v>
      </c>
      <c r="H2496" s="59" t="s">
        <v>76</v>
      </c>
      <c r="I2496" s="59" t="s">
        <v>5081</v>
      </c>
      <c r="J2496" s="59" t="s">
        <v>77</v>
      </c>
      <c r="K2496" s="59" t="s">
        <v>5130</v>
      </c>
      <c r="L2496" s="59" t="s">
        <v>5131</v>
      </c>
      <c r="M2496" s="59" t="s">
        <v>498</v>
      </c>
      <c r="N2496" s="59" t="s">
        <v>22</v>
      </c>
      <c r="O2496" s="60">
        <v>18164</v>
      </c>
      <c r="P2496" s="61">
        <v>1330513</v>
      </c>
      <c r="Q2496" s="62">
        <f t="shared" si="52"/>
        <v>3.8999999999999999E-5</v>
      </c>
      <c r="R2496" s="62">
        <f t="shared" si="53"/>
        <v>1.45E-4</v>
      </c>
    </row>
    <row r="2497" spans="1:18" outlineLevel="4">
      <c r="A2497" s="59">
        <v>2496</v>
      </c>
      <c r="B2497" s="59">
        <v>5</v>
      </c>
      <c r="C2497" s="59" t="s">
        <v>3677</v>
      </c>
      <c r="D2497" s="59" t="s">
        <v>5132</v>
      </c>
      <c r="E2497" s="59" t="s">
        <v>2087</v>
      </c>
      <c r="F2497" s="59" t="s">
        <v>3375</v>
      </c>
      <c r="G2497" s="59" t="s">
        <v>24</v>
      </c>
      <c r="H2497" s="59" t="s">
        <v>76</v>
      </c>
      <c r="I2497" s="59" t="s">
        <v>5081</v>
      </c>
      <c r="J2497" s="59" t="s">
        <v>77</v>
      </c>
      <c r="K2497" s="59" t="s">
        <v>5133</v>
      </c>
      <c r="L2497" s="59" t="s">
        <v>5134</v>
      </c>
      <c r="M2497" s="59" t="s">
        <v>498</v>
      </c>
      <c r="N2497" s="59" t="s">
        <v>22</v>
      </c>
      <c r="O2497" s="60">
        <v>35494</v>
      </c>
      <c r="P2497" s="61">
        <v>411020.52</v>
      </c>
      <c r="Q2497" s="62">
        <f t="shared" si="52"/>
        <v>1.2E-5</v>
      </c>
      <c r="R2497" s="62">
        <f t="shared" si="53"/>
        <v>4.5000000000000003E-5</v>
      </c>
    </row>
    <row r="2498" spans="1:18" outlineLevel="4">
      <c r="A2498" s="59">
        <v>2497</v>
      </c>
      <c r="B2498" s="59">
        <v>5</v>
      </c>
      <c r="C2498" s="59" t="s">
        <v>3677</v>
      </c>
      <c r="D2498" s="59" t="s">
        <v>5135</v>
      </c>
      <c r="E2498" s="59" t="s">
        <v>2087</v>
      </c>
      <c r="F2498" s="59" t="s">
        <v>3375</v>
      </c>
      <c r="G2498" s="59" t="s">
        <v>24</v>
      </c>
      <c r="H2498" s="59" t="s">
        <v>76</v>
      </c>
      <c r="I2498" s="59" t="s">
        <v>5081</v>
      </c>
      <c r="J2498" s="59" t="s">
        <v>77</v>
      </c>
      <c r="K2498" s="59" t="s">
        <v>5136</v>
      </c>
      <c r="L2498" s="59" t="s">
        <v>5137</v>
      </c>
      <c r="M2498" s="59" t="s">
        <v>79</v>
      </c>
      <c r="N2498" s="59" t="s">
        <v>22</v>
      </c>
      <c r="O2498" s="60">
        <v>12454</v>
      </c>
      <c r="P2498" s="61">
        <v>369136.56</v>
      </c>
      <c r="Q2498" s="62">
        <f t="shared" si="52"/>
        <v>1.1E-5</v>
      </c>
      <c r="R2498" s="62">
        <f t="shared" si="53"/>
        <v>4.0000000000000003E-5</v>
      </c>
    </row>
    <row r="2499" spans="1:18" outlineLevel="4">
      <c r="A2499" s="59">
        <v>2498</v>
      </c>
      <c r="B2499" s="59">
        <v>5</v>
      </c>
      <c r="C2499" s="59" t="s">
        <v>3677</v>
      </c>
      <c r="D2499" s="59" t="s">
        <v>5138</v>
      </c>
      <c r="E2499" s="59" t="s">
        <v>2087</v>
      </c>
      <c r="F2499" s="59" t="s">
        <v>3375</v>
      </c>
      <c r="G2499" s="59" t="s">
        <v>24</v>
      </c>
      <c r="H2499" s="59" t="s">
        <v>76</v>
      </c>
      <c r="I2499" s="59" t="s">
        <v>5081</v>
      </c>
      <c r="J2499" s="59" t="s">
        <v>77</v>
      </c>
      <c r="K2499" s="59" t="s">
        <v>5139</v>
      </c>
      <c r="L2499" s="59" t="s">
        <v>5140</v>
      </c>
      <c r="M2499" s="59" t="s">
        <v>79</v>
      </c>
      <c r="N2499" s="59" t="s">
        <v>22</v>
      </c>
      <c r="O2499" s="60">
        <v>18057</v>
      </c>
      <c r="P2499" s="61">
        <v>143192.01</v>
      </c>
      <c r="Q2499" s="62">
        <f t="shared" si="52"/>
        <v>3.9999999999999998E-6</v>
      </c>
      <c r="R2499" s="62">
        <f t="shared" si="53"/>
        <v>1.5999999999999999E-5</v>
      </c>
    </row>
    <row r="2500" spans="1:18" outlineLevel="4">
      <c r="A2500" s="59">
        <v>2499</v>
      </c>
      <c r="B2500" s="59">
        <v>5</v>
      </c>
      <c r="C2500" s="59" t="s">
        <v>3677</v>
      </c>
      <c r="D2500" s="59" t="s">
        <v>5141</v>
      </c>
      <c r="E2500" s="59" t="s">
        <v>2087</v>
      </c>
      <c r="F2500" s="59" t="s">
        <v>3375</v>
      </c>
      <c r="G2500" s="59" t="s">
        <v>24</v>
      </c>
      <c r="H2500" s="59" t="s">
        <v>76</v>
      </c>
      <c r="I2500" s="59" t="s">
        <v>5081</v>
      </c>
      <c r="J2500" s="59" t="s">
        <v>77</v>
      </c>
      <c r="K2500" s="59" t="s">
        <v>5142</v>
      </c>
      <c r="L2500" s="59" t="s">
        <v>5143</v>
      </c>
      <c r="M2500" s="59" t="s">
        <v>68</v>
      </c>
      <c r="N2500" s="59" t="s">
        <v>22</v>
      </c>
      <c r="O2500" s="60">
        <v>1750</v>
      </c>
      <c r="P2500" s="61">
        <v>55300</v>
      </c>
      <c r="Q2500" s="62">
        <f t="shared" si="52"/>
        <v>1.9999999999999999E-6</v>
      </c>
      <c r="R2500" s="62">
        <f t="shared" si="53"/>
        <v>6.0000000000000002E-6</v>
      </c>
    </row>
    <row r="2501" spans="1:18" outlineLevel="4">
      <c r="A2501" s="59">
        <v>2500</v>
      </c>
      <c r="B2501" s="59">
        <v>5</v>
      </c>
      <c r="C2501" s="59" t="s">
        <v>3677</v>
      </c>
      <c r="D2501" s="59" t="s">
        <v>5144</v>
      </c>
      <c r="E2501" s="59" t="s">
        <v>2087</v>
      </c>
      <c r="F2501" s="59" t="s">
        <v>3375</v>
      </c>
      <c r="G2501" s="59" t="s">
        <v>24</v>
      </c>
      <c r="H2501" s="59" t="s">
        <v>534</v>
      </c>
      <c r="I2501" s="59" t="s">
        <v>5081</v>
      </c>
      <c r="J2501" s="59" t="s">
        <v>77</v>
      </c>
      <c r="K2501" s="59" t="s">
        <v>5145</v>
      </c>
      <c r="L2501" s="59" t="s">
        <v>5146</v>
      </c>
      <c r="M2501" s="59"/>
      <c r="N2501" s="59" t="s">
        <v>22</v>
      </c>
      <c r="O2501" s="60">
        <v>255903</v>
      </c>
      <c r="P2501" s="61">
        <v>1896241.23</v>
      </c>
      <c r="Q2501" s="62">
        <f t="shared" si="52"/>
        <v>5.5000000000000002E-5</v>
      </c>
      <c r="R2501" s="62">
        <f t="shared" si="53"/>
        <v>2.0699999999999999E-4</v>
      </c>
    </row>
    <row r="2502" spans="1:18" outlineLevel="4">
      <c r="A2502" s="59">
        <v>2501</v>
      </c>
      <c r="B2502" s="59">
        <v>5</v>
      </c>
      <c r="C2502" s="59" t="s">
        <v>3677</v>
      </c>
      <c r="D2502" s="59" t="s">
        <v>5147</v>
      </c>
      <c r="E2502" s="59" t="s">
        <v>2087</v>
      </c>
      <c r="F2502" s="59" t="s">
        <v>3375</v>
      </c>
      <c r="G2502" s="59" t="s">
        <v>24</v>
      </c>
      <c r="H2502" s="59" t="s">
        <v>534</v>
      </c>
      <c r="I2502" s="59" t="s">
        <v>5081</v>
      </c>
      <c r="J2502" s="59" t="s">
        <v>77</v>
      </c>
      <c r="K2502" s="59" t="s">
        <v>5148</v>
      </c>
      <c r="L2502" s="59" t="s">
        <v>5149</v>
      </c>
      <c r="M2502" s="59"/>
      <c r="N2502" s="59" t="s">
        <v>22</v>
      </c>
      <c r="O2502" s="60">
        <v>209402</v>
      </c>
      <c r="P2502" s="61">
        <v>1882523.98</v>
      </c>
      <c r="Q2502" s="62">
        <f t="shared" si="52"/>
        <v>5.5000000000000002E-5</v>
      </c>
      <c r="R2502" s="62">
        <f t="shared" si="53"/>
        <v>2.0599999999999999E-4</v>
      </c>
    </row>
    <row r="2503" spans="1:18" outlineLevel="4">
      <c r="A2503" s="59">
        <v>2502</v>
      </c>
      <c r="B2503" s="59">
        <v>5</v>
      </c>
      <c r="C2503" s="59" t="s">
        <v>3677</v>
      </c>
      <c r="D2503" s="59" t="s">
        <v>5150</v>
      </c>
      <c r="E2503" s="59" t="s">
        <v>2087</v>
      </c>
      <c r="F2503" s="59" t="s">
        <v>3375</v>
      </c>
      <c r="G2503" s="59" t="s">
        <v>24</v>
      </c>
      <c r="H2503" s="59" t="s">
        <v>3376</v>
      </c>
      <c r="I2503" s="59" t="s">
        <v>5151</v>
      </c>
      <c r="J2503" s="59" t="s">
        <v>5152</v>
      </c>
      <c r="K2503" s="59" t="s">
        <v>5153</v>
      </c>
      <c r="L2503" s="59" t="s">
        <v>5154</v>
      </c>
      <c r="M2503" s="59"/>
      <c r="N2503" s="59" t="s">
        <v>2604</v>
      </c>
      <c r="O2503" s="60">
        <v>1053</v>
      </c>
      <c r="P2503" s="61">
        <v>120206.01</v>
      </c>
      <c r="Q2503" s="62">
        <f t="shared" si="52"/>
        <v>3.9999999999999998E-6</v>
      </c>
      <c r="R2503" s="62">
        <f t="shared" si="53"/>
        <v>1.2999999999999999E-5</v>
      </c>
    </row>
    <row r="2504" spans="1:18" outlineLevel="4">
      <c r="A2504" s="59">
        <v>2503</v>
      </c>
      <c r="B2504" s="59">
        <v>5</v>
      </c>
      <c r="C2504" s="59" t="s">
        <v>3677</v>
      </c>
      <c r="D2504" s="59" t="s">
        <v>5155</v>
      </c>
      <c r="E2504" s="59" t="s">
        <v>2087</v>
      </c>
      <c r="F2504" s="59" t="s">
        <v>3375</v>
      </c>
      <c r="G2504" s="59" t="s">
        <v>24</v>
      </c>
      <c r="H2504" s="59" t="s">
        <v>3376</v>
      </c>
      <c r="I2504" s="59" t="s">
        <v>5151</v>
      </c>
      <c r="J2504" s="59" t="s">
        <v>5156</v>
      </c>
      <c r="K2504" s="59" t="s">
        <v>5157</v>
      </c>
      <c r="L2504" s="59" t="s">
        <v>5158</v>
      </c>
      <c r="M2504" s="59"/>
      <c r="N2504" s="59" t="s">
        <v>2604</v>
      </c>
      <c r="O2504" s="60">
        <v>51</v>
      </c>
      <c r="P2504" s="61">
        <v>57937.81</v>
      </c>
      <c r="Q2504" s="62">
        <f t="shared" si="52"/>
        <v>1.9999999999999999E-6</v>
      </c>
      <c r="R2504" s="62">
        <f t="shared" si="53"/>
        <v>6.0000000000000002E-6</v>
      </c>
    </row>
    <row r="2505" spans="1:18" outlineLevel="4">
      <c r="A2505" s="59">
        <v>2504</v>
      </c>
      <c r="B2505" s="59">
        <v>5</v>
      </c>
      <c r="C2505" s="59" t="s">
        <v>3677</v>
      </c>
      <c r="D2505" s="59" t="s">
        <v>5159</v>
      </c>
      <c r="E2505" s="59" t="s">
        <v>2087</v>
      </c>
      <c r="F2505" s="59" t="s">
        <v>3375</v>
      </c>
      <c r="G2505" s="59" t="s">
        <v>24</v>
      </c>
      <c r="H2505" s="59" t="s">
        <v>3376</v>
      </c>
      <c r="I2505" s="59" t="s">
        <v>5151</v>
      </c>
      <c r="J2505" s="59" t="s">
        <v>5160</v>
      </c>
      <c r="K2505" s="59" t="s">
        <v>5161</v>
      </c>
      <c r="L2505" s="59" t="s">
        <v>5162</v>
      </c>
      <c r="M2505" s="59"/>
      <c r="N2505" s="59" t="s">
        <v>2604</v>
      </c>
      <c r="O2505" s="60">
        <v>15</v>
      </c>
      <c r="P2505" s="61">
        <v>16002.64</v>
      </c>
      <c r="Q2505" s="62">
        <f t="shared" si="52"/>
        <v>0</v>
      </c>
      <c r="R2505" s="62">
        <f t="shared" si="53"/>
        <v>1.9999999999999999E-6</v>
      </c>
    </row>
    <row r="2506" spans="1:18" outlineLevel="4">
      <c r="A2506" s="59">
        <v>2505</v>
      </c>
      <c r="B2506" s="59">
        <v>5</v>
      </c>
      <c r="C2506" s="59" t="s">
        <v>3677</v>
      </c>
      <c r="D2506" s="59" t="s">
        <v>5163</v>
      </c>
      <c r="E2506" s="59" t="s">
        <v>2087</v>
      </c>
      <c r="F2506" s="59" t="s">
        <v>3375</v>
      </c>
      <c r="G2506" s="59" t="s">
        <v>24</v>
      </c>
      <c r="H2506" s="59" t="s">
        <v>3376</v>
      </c>
      <c r="I2506" s="59" t="s">
        <v>5151</v>
      </c>
      <c r="J2506" s="59" t="s">
        <v>5160</v>
      </c>
      <c r="K2506" s="59" t="s">
        <v>5164</v>
      </c>
      <c r="L2506" s="59" t="s">
        <v>5165</v>
      </c>
      <c r="M2506" s="59"/>
      <c r="N2506" s="59" t="s">
        <v>2604</v>
      </c>
      <c r="O2506" s="60">
        <v>39</v>
      </c>
      <c r="P2506" s="61">
        <v>15742.48</v>
      </c>
      <c r="Q2506" s="62">
        <f t="shared" si="52"/>
        <v>0</v>
      </c>
      <c r="R2506" s="62">
        <f t="shared" si="53"/>
        <v>1.9999999999999999E-6</v>
      </c>
    </row>
    <row r="2507" spans="1:18" outlineLevel="4">
      <c r="A2507" s="59">
        <v>2506</v>
      </c>
      <c r="B2507" s="59">
        <v>5</v>
      </c>
      <c r="C2507" s="59" t="s">
        <v>3677</v>
      </c>
      <c r="D2507" s="59" t="s">
        <v>5166</v>
      </c>
      <c r="E2507" s="59" t="s">
        <v>2087</v>
      </c>
      <c r="F2507" s="59" t="s">
        <v>3375</v>
      </c>
      <c r="G2507" s="59" t="s">
        <v>24</v>
      </c>
      <c r="H2507" s="59" t="s">
        <v>3376</v>
      </c>
      <c r="I2507" s="59" t="s">
        <v>5151</v>
      </c>
      <c r="J2507" s="59" t="s">
        <v>5167</v>
      </c>
      <c r="K2507" s="59" t="s">
        <v>5168</v>
      </c>
      <c r="L2507" s="59" t="s">
        <v>5169</v>
      </c>
      <c r="M2507" s="59"/>
      <c r="N2507" s="59" t="s">
        <v>31</v>
      </c>
      <c r="O2507" s="60">
        <v>2292</v>
      </c>
      <c r="P2507" s="61">
        <v>168195.16</v>
      </c>
      <c r="Q2507" s="62">
        <f t="shared" si="52"/>
        <v>5.0000000000000004E-6</v>
      </c>
      <c r="R2507" s="62">
        <f t="shared" si="53"/>
        <v>1.8E-5</v>
      </c>
    </row>
    <row r="2508" spans="1:18" outlineLevel="4">
      <c r="A2508" s="59">
        <v>2507</v>
      </c>
      <c r="B2508" s="59">
        <v>5</v>
      </c>
      <c r="C2508" s="59" t="s">
        <v>3677</v>
      </c>
      <c r="D2508" s="59" t="s">
        <v>5170</v>
      </c>
      <c r="E2508" s="59" t="s">
        <v>2087</v>
      </c>
      <c r="F2508" s="59" t="s">
        <v>3375</v>
      </c>
      <c r="G2508" s="59" t="s">
        <v>24</v>
      </c>
      <c r="H2508" s="59" t="s">
        <v>3376</v>
      </c>
      <c r="I2508" s="59" t="s">
        <v>5151</v>
      </c>
      <c r="J2508" s="59" t="s">
        <v>5167</v>
      </c>
      <c r="K2508" s="59" t="s">
        <v>5171</v>
      </c>
      <c r="L2508" s="59" t="s">
        <v>5172</v>
      </c>
      <c r="M2508" s="59"/>
      <c r="N2508" s="59" t="s">
        <v>31</v>
      </c>
      <c r="O2508" s="60">
        <v>960</v>
      </c>
      <c r="P2508" s="61">
        <v>51676.27</v>
      </c>
      <c r="Q2508" s="62">
        <f t="shared" si="52"/>
        <v>1.9999999999999999E-6</v>
      </c>
      <c r="R2508" s="62">
        <f t="shared" si="53"/>
        <v>6.0000000000000002E-6</v>
      </c>
    </row>
    <row r="2509" spans="1:18" outlineLevel="4">
      <c r="A2509" s="59">
        <v>2508</v>
      </c>
      <c r="B2509" s="59">
        <v>5</v>
      </c>
      <c r="C2509" s="59" t="s">
        <v>3677</v>
      </c>
      <c r="D2509" s="59" t="s">
        <v>5173</v>
      </c>
      <c r="E2509" s="59" t="s">
        <v>2087</v>
      </c>
      <c r="F2509" s="59" t="s">
        <v>3375</v>
      </c>
      <c r="G2509" s="59" t="s">
        <v>24</v>
      </c>
      <c r="H2509" s="59" t="s">
        <v>3376</v>
      </c>
      <c r="I2509" s="59" t="s">
        <v>5151</v>
      </c>
      <c r="J2509" s="59" t="s">
        <v>5167</v>
      </c>
      <c r="K2509" s="59" t="s">
        <v>5174</v>
      </c>
      <c r="L2509" s="59" t="s">
        <v>5175</v>
      </c>
      <c r="M2509" s="59"/>
      <c r="N2509" s="59" t="s">
        <v>31</v>
      </c>
      <c r="O2509" s="60">
        <v>292</v>
      </c>
      <c r="P2509" s="61">
        <v>29316.63</v>
      </c>
      <c r="Q2509" s="62">
        <f t="shared" si="52"/>
        <v>9.9999999999999995E-7</v>
      </c>
      <c r="R2509" s="62">
        <f t="shared" si="53"/>
        <v>3.0000000000000001E-6</v>
      </c>
    </row>
    <row r="2510" spans="1:18" outlineLevel="4">
      <c r="A2510" s="59">
        <v>2509</v>
      </c>
      <c r="B2510" s="59">
        <v>5</v>
      </c>
      <c r="C2510" s="59" t="s">
        <v>3677</v>
      </c>
      <c r="D2510" s="59" t="s">
        <v>5176</v>
      </c>
      <c r="E2510" s="59" t="s">
        <v>2087</v>
      </c>
      <c r="F2510" s="59" t="s">
        <v>3375</v>
      </c>
      <c r="G2510" s="59" t="s">
        <v>24</v>
      </c>
      <c r="H2510" s="59" t="s">
        <v>3376</v>
      </c>
      <c r="I2510" s="59" t="s">
        <v>5151</v>
      </c>
      <c r="J2510" s="59" t="s">
        <v>5177</v>
      </c>
      <c r="K2510" s="59" t="s">
        <v>5178</v>
      </c>
      <c r="L2510" s="59" t="s">
        <v>5179</v>
      </c>
      <c r="M2510" s="59"/>
      <c r="N2510" s="59" t="s">
        <v>3367</v>
      </c>
      <c r="O2510" s="60">
        <v>4991</v>
      </c>
      <c r="P2510" s="61">
        <v>3400204.46</v>
      </c>
      <c r="Q2510" s="62">
        <f t="shared" ref="Q2510:Q2573" si="54">ROUND(P2510/$P$2,6)</f>
        <v>9.8999999999999994E-5</v>
      </c>
      <c r="R2510" s="62">
        <f t="shared" si="53"/>
        <v>3.7100000000000002E-4</v>
      </c>
    </row>
    <row r="2511" spans="1:18" outlineLevel="4">
      <c r="A2511" s="59">
        <v>2510</v>
      </c>
      <c r="B2511" s="59">
        <v>5</v>
      </c>
      <c r="C2511" s="59" t="s">
        <v>3677</v>
      </c>
      <c r="D2511" s="59" t="s">
        <v>5180</v>
      </c>
      <c r="E2511" s="59" t="s">
        <v>2087</v>
      </c>
      <c r="F2511" s="59" t="s">
        <v>3375</v>
      </c>
      <c r="G2511" s="59" t="s">
        <v>24</v>
      </c>
      <c r="H2511" s="59" t="s">
        <v>3376</v>
      </c>
      <c r="I2511" s="59" t="s">
        <v>5151</v>
      </c>
      <c r="J2511" s="59" t="s">
        <v>5177</v>
      </c>
      <c r="K2511" s="59" t="s">
        <v>5181</v>
      </c>
      <c r="L2511" s="59" t="s">
        <v>5182</v>
      </c>
      <c r="M2511" s="59"/>
      <c r="N2511" s="59" t="s">
        <v>3367</v>
      </c>
      <c r="O2511" s="60">
        <v>9105</v>
      </c>
      <c r="P2511" s="61">
        <v>3228617.99</v>
      </c>
      <c r="Q2511" s="62">
        <f t="shared" si="54"/>
        <v>9.3999999999999994E-5</v>
      </c>
      <c r="R2511" s="62">
        <f t="shared" si="53"/>
        <v>3.5300000000000002E-4</v>
      </c>
    </row>
    <row r="2512" spans="1:18" outlineLevel="4">
      <c r="A2512" s="59">
        <v>2511</v>
      </c>
      <c r="B2512" s="59">
        <v>5</v>
      </c>
      <c r="C2512" s="59" t="s">
        <v>3677</v>
      </c>
      <c r="D2512" s="59" t="s">
        <v>5183</v>
      </c>
      <c r="E2512" s="59" t="s">
        <v>2087</v>
      </c>
      <c r="F2512" s="59" t="s">
        <v>3375</v>
      </c>
      <c r="G2512" s="59" t="s">
        <v>24</v>
      </c>
      <c r="H2512" s="59" t="s">
        <v>3376</v>
      </c>
      <c r="I2512" s="59" t="s">
        <v>5151</v>
      </c>
      <c r="J2512" s="59" t="s">
        <v>5177</v>
      </c>
      <c r="K2512" s="59" t="s">
        <v>5184</v>
      </c>
      <c r="L2512" s="59" t="s">
        <v>5185</v>
      </c>
      <c r="M2512" s="59"/>
      <c r="N2512" s="59" t="s">
        <v>3367</v>
      </c>
      <c r="O2512" s="60">
        <v>4366</v>
      </c>
      <c r="P2512" s="61">
        <v>1767146.79</v>
      </c>
      <c r="Q2512" s="62">
        <f t="shared" si="54"/>
        <v>5.1999999999999997E-5</v>
      </c>
      <c r="R2512" s="62">
        <f t="shared" si="53"/>
        <v>1.93E-4</v>
      </c>
    </row>
    <row r="2513" spans="1:18" outlineLevel="4">
      <c r="A2513" s="59">
        <v>2512</v>
      </c>
      <c r="B2513" s="59">
        <v>5</v>
      </c>
      <c r="C2513" s="59" t="s">
        <v>3677</v>
      </c>
      <c r="D2513" s="59" t="s">
        <v>5186</v>
      </c>
      <c r="E2513" s="59" t="s">
        <v>2087</v>
      </c>
      <c r="F2513" s="59" t="s">
        <v>3375</v>
      </c>
      <c r="G2513" s="59" t="s">
        <v>24</v>
      </c>
      <c r="H2513" s="59" t="s">
        <v>3376</v>
      </c>
      <c r="I2513" s="59" t="s">
        <v>5151</v>
      </c>
      <c r="J2513" s="59" t="s">
        <v>5177</v>
      </c>
      <c r="K2513" s="59" t="s">
        <v>5187</v>
      </c>
      <c r="L2513" s="59" t="s">
        <v>5188</v>
      </c>
      <c r="M2513" s="59"/>
      <c r="N2513" s="59" t="s">
        <v>3367</v>
      </c>
      <c r="O2513" s="60">
        <v>976</v>
      </c>
      <c r="P2513" s="61">
        <v>1445417.04</v>
      </c>
      <c r="Q2513" s="62">
        <f t="shared" si="54"/>
        <v>4.1999999999999998E-5</v>
      </c>
      <c r="R2513" s="62">
        <f t="shared" si="53"/>
        <v>1.5799999999999999E-4</v>
      </c>
    </row>
    <row r="2514" spans="1:18" outlineLevel="4">
      <c r="A2514" s="59">
        <v>2513</v>
      </c>
      <c r="B2514" s="59">
        <v>5</v>
      </c>
      <c r="C2514" s="59" t="s">
        <v>3677</v>
      </c>
      <c r="D2514" s="59" t="s">
        <v>5189</v>
      </c>
      <c r="E2514" s="59" t="s">
        <v>2087</v>
      </c>
      <c r="F2514" s="59" t="s">
        <v>3375</v>
      </c>
      <c r="G2514" s="59" t="s">
        <v>24</v>
      </c>
      <c r="H2514" s="59" t="s">
        <v>3376</v>
      </c>
      <c r="I2514" s="59" t="s">
        <v>5151</v>
      </c>
      <c r="J2514" s="59" t="s">
        <v>5177</v>
      </c>
      <c r="K2514" s="59" t="s">
        <v>5190</v>
      </c>
      <c r="L2514" s="59" t="s">
        <v>5191</v>
      </c>
      <c r="M2514" s="59"/>
      <c r="N2514" s="59" t="s">
        <v>3367</v>
      </c>
      <c r="O2514" s="60">
        <v>2710</v>
      </c>
      <c r="P2514" s="61">
        <v>829162.76</v>
      </c>
      <c r="Q2514" s="62">
        <f t="shared" si="54"/>
        <v>2.4000000000000001E-5</v>
      </c>
      <c r="R2514" s="62">
        <f t="shared" si="53"/>
        <v>9.1000000000000003E-5</v>
      </c>
    </row>
    <row r="2515" spans="1:18" outlineLevel="4">
      <c r="A2515" s="59">
        <v>2514</v>
      </c>
      <c r="B2515" s="59">
        <v>5</v>
      </c>
      <c r="C2515" s="59" t="s">
        <v>3677</v>
      </c>
      <c r="D2515" s="59" t="s">
        <v>5192</v>
      </c>
      <c r="E2515" s="59" t="s">
        <v>2087</v>
      </c>
      <c r="F2515" s="59" t="s">
        <v>3375</v>
      </c>
      <c r="G2515" s="59" t="s">
        <v>24</v>
      </c>
      <c r="H2515" s="59" t="s">
        <v>3376</v>
      </c>
      <c r="I2515" s="59" t="s">
        <v>5151</v>
      </c>
      <c r="J2515" s="59" t="s">
        <v>5177</v>
      </c>
      <c r="K2515" s="59" t="s">
        <v>5193</v>
      </c>
      <c r="L2515" s="59" t="s">
        <v>5194</v>
      </c>
      <c r="M2515" s="59"/>
      <c r="N2515" s="59" t="s">
        <v>3367</v>
      </c>
      <c r="O2515" s="60">
        <v>483</v>
      </c>
      <c r="P2515" s="61">
        <v>695826.02</v>
      </c>
      <c r="Q2515" s="62">
        <f t="shared" si="54"/>
        <v>2.0000000000000002E-5</v>
      </c>
      <c r="R2515" s="62">
        <f t="shared" si="53"/>
        <v>7.6000000000000004E-5</v>
      </c>
    </row>
    <row r="2516" spans="1:18" outlineLevel="4">
      <c r="A2516" s="59">
        <v>2515</v>
      </c>
      <c r="B2516" s="59">
        <v>5</v>
      </c>
      <c r="C2516" s="59" t="s">
        <v>3677</v>
      </c>
      <c r="D2516" s="59" t="s">
        <v>5195</v>
      </c>
      <c r="E2516" s="59" t="s">
        <v>2087</v>
      </c>
      <c r="F2516" s="59" t="s">
        <v>3375</v>
      </c>
      <c r="G2516" s="59" t="s">
        <v>24</v>
      </c>
      <c r="H2516" s="59" t="s">
        <v>3376</v>
      </c>
      <c r="I2516" s="59" t="s">
        <v>5151</v>
      </c>
      <c r="J2516" s="59" t="s">
        <v>5177</v>
      </c>
      <c r="K2516" s="59" t="s">
        <v>5196</v>
      </c>
      <c r="L2516" s="59" t="s">
        <v>5197</v>
      </c>
      <c r="M2516" s="59"/>
      <c r="N2516" s="59" t="s">
        <v>3367</v>
      </c>
      <c r="O2516" s="60">
        <v>2326</v>
      </c>
      <c r="P2516" s="61">
        <v>504862.68</v>
      </c>
      <c r="Q2516" s="62">
        <f t="shared" si="54"/>
        <v>1.5E-5</v>
      </c>
      <c r="R2516" s="62">
        <f t="shared" si="53"/>
        <v>5.5000000000000002E-5</v>
      </c>
    </row>
    <row r="2517" spans="1:18" outlineLevel="4">
      <c r="A2517" s="59">
        <v>2516</v>
      </c>
      <c r="B2517" s="59">
        <v>5</v>
      </c>
      <c r="C2517" s="59" t="s">
        <v>3677</v>
      </c>
      <c r="D2517" s="59" t="s">
        <v>5198</v>
      </c>
      <c r="E2517" s="59" t="s">
        <v>2087</v>
      </c>
      <c r="F2517" s="59" t="s">
        <v>3375</v>
      </c>
      <c r="G2517" s="59" t="s">
        <v>24</v>
      </c>
      <c r="H2517" s="59" t="s">
        <v>3376</v>
      </c>
      <c r="I2517" s="59" t="s">
        <v>5151</v>
      </c>
      <c r="J2517" s="59" t="s">
        <v>5177</v>
      </c>
      <c r="K2517" s="59" t="s">
        <v>5199</v>
      </c>
      <c r="L2517" s="59" t="s">
        <v>5200</v>
      </c>
      <c r="M2517" s="59"/>
      <c r="N2517" s="59" t="s">
        <v>3367</v>
      </c>
      <c r="O2517" s="60">
        <v>1538</v>
      </c>
      <c r="P2517" s="61">
        <v>473406.69</v>
      </c>
      <c r="Q2517" s="62">
        <f t="shared" si="54"/>
        <v>1.4E-5</v>
      </c>
      <c r="R2517" s="62">
        <f t="shared" si="53"/>
        <v>5.1999999999999997E-5</v>
      </c>
    </row>
    <row r="2518" spans="1:18" outlineLevel="4">
      <c r="A2518" s="59">
        <v>2517</v>
      </c>
      <c r="B2518" s="59">
        <v>5</v>
      </c>
      <c r="C2518" s="59" t="s">
        <v>3677</v>
      </c>
      <c r="D2518" s="59" t="s">
        <v>5201</v>
      </c>
      <c r="E2518" s="59" t="s">
        <v>2087</v>
      </c>
      <c r="F2518" s="59" t="s">
        <v>3375</v>
      </c>
      <c r="G2518" s="59" t="s">
        <v>24</v>
      </c>
      <c r="H2518" s="59" t="s">
        <v>3376</v>
      </c>
      <c r="I2518" s="59" t="s">
        <v>5151</v>
      </c>
      <c r="J2518" s="59" t="s">
        <v>5177</v>
      </c>
      <c r="K2518" s="59" t="s">
        <v>5202</v>
      </c>
      <c r="L2518" s="59" t="s">
        <v>5203</v>
      </c>
      <c r="M2518" s="59"/>
      <c r="N2518" s="59" t="s">
        <v>3367</v>
      </c>
      <c r="O2518" s="60">
        <v>11909</v>
      </c>
      <c r="P2518" s="61">
        <v>385930.9</v>
      </c>
      <c r="Q2518" s="62">
        <f t="shared" si="54"/>
        <v>1.1E-5</v>
      </c>
      <c r="R2518" s="62">
        <f t="shared" si="53"/>
        <v>4.1999999999999998E-5</v>
      </c>
    </row>
    <row r="2519" spans="1:18" outlineLevel="4">
      <c r="A2519" s="59">
        <v>2518</v>
      </c>
      <c r="B2519" s="59">
        <v>5</v>
      </c>
      <c r="C2519" s="59" t="s">
        <v>3677</v>
      </c>
      <c r="D2519" s="59" t="s">
        <v>5204</v>
      </c>
      <c r="E2519" s="59" t="s">
        <v>2087</v>
      </c>
      <c r="F2519" s="59" t="s">
        <v>3375</v>
      </c>
      <c r="G2519" s="59" t="s">
        <v>24</v>
      </c>
      <c r="H2519" s="59" t="s">
        <v>3376</v>
      </c>
      <c r="I2519" s="59" t="s">
        <v>5151</v>
      </c>
      <c r="J2519" s="59" t="s">
        <v>5177</v>
      </c>
      <c r="K2519" s="59" t="s">
        <v>5205</v>
      </c>
      <c r="L2519" s="59" t="s">
        <v>5206</v>
      </c>
      <c r="M2519" s="59"/>
      <c r="N2519" s="59" t="s">
        <v>3367</v>
      </c>
      <c r="O2519" s="60">
        <v>2591</v>
      </c>
      <c r="P2519" s="61">
        <v>357429.85</v>
      </c>
      <c r="Q2519" s="62">
        <f t="shared" si="54"/>
        <v>1.0000000000000001E-5</v>
      </c>
      <c r="R2519" s="62">
        <f t="shared" si="53"/>
        <v>3.8999999999999999E-5</v>
      </c>
    </row>
    <row r="2520" spans="1:18" outlineLevel="4">
      <c r="A2520" s="59">
        <v>2519</v>
      </c>
      <c r="B2520" s="59">
        <v>5</v>
      </c>
      <c r="C2520" s="59" t="s">
        <v>3677</v>
      </c>
      <c r="D2520" s="59" t="s">
        <v>5207</v>
      </c>
      <c r="E2520" s="59" t="s">
        <v>2087</v>
      </c>
      <c r="F2520" s="59" t="s">
        <v>3375</v>
      </c>
      <c r="G2520" s="59" t="s">
        <v>24</v>
      </c>
      <c r="H2520" s="59" t="s">
        <v>3376</v>
      </c>
      <c r="I2520" s="59" t="s">
        <v>5151</v>
      </c>
      <c r="J2520" s="59" t="s">
        <v>5177</v>
      </c>
      <c r="K2520" s="59" t="s">
        <v>5208</v>
      </c>
      <c r="L2520" s="59" t="s">
        <v>5209</v>
      </c>
      <c r="M2520" s="59"/>
      <c r="N2520" s="59" t="s">
        <v>3367</v>
      </c>
      <c r="O2520" s="60">
        <v>3619</v>
      </c>
      <c r="P2520" s="61">
        <v>188758.9</v>
      </c>
      <c r="Q2520" s="62">
        <f t="shared" si="54"/>
        <v>6.0000000000000002E-6</v>
      </c>
      <c r="R2520" s="62">
        <f t="shared" si="53"/>
        <v>2.0999999999999999E-5</v>
      </c>
    </row>
    <row r="2521" spans="1:18" outlineLevel="4">
      <c r="A2521" s="59">
        <v>2520</v>
      </c>
      <c r="B2521" s="59">
        <v>5</v>
      </c>
      <c r="C2521" s="59" t="s">
        <v>3677</v>
      </c>
      <c r="D2521" s="59" t="s">
        <v>5210</v>
      </c>
      <c r="E2521" s="59" t="s">
        <v>2087</v>
      </c>
      <c r="F2521" s="59" t="s">
        <v>3375</v>
      </c>
      <c r="G2521" s="59" t="s">
        <v>24</v>
      </c>
      <c r="H2521" s="59" t="s">
        <v>3376</v>
      </c>
      <c r="I2521" s="59" t="s">
        <v>5151</v>
      </c>
      <c r="J2521" s="59" t="s">
        <v>5177</v>
      </c>
      <c r="K2521" s="59" t="s">
        <v>5211</v>
      </c>
      <c r="L2521" s="59" t="s">
        <v>5212</v>
      </c>
      <c r="M2521" s="59"/>
      <c r="N2521" s="59" t="s">
        <v>3367</v>
      </c>
      <c r="O2521" s="60">
        <v>250</v>
      </c>
      <c r="P2521" s="61">
        <v>156061.1</v>
      </c>
      <c r="Q2521" s="62">
        <f t="shared" si="54"/>
        <v>5.0000000000000004E-6</v>
      </c>
      <c r="R2521" s="62">
        <f t="shared" si="53"/>
        <v>1.7E-5</v>
      </c>
    </row>
    <row r="2522" spans="1:18" outlineLevel="4">
      <c r="A2522" s="59">
        <v>2521</v>
      </c>
      <c r="B2522" s="59">
        <v>5</v>
      </c>
      <c r="C2522" s="59" t="s">
        <v>3677</v>
      </c>
      <c r="D2522" s="59" t="s">
        <v>5213</v>
      </c>
      <c r="E2522" s="59" t="s">
        <v>2087</v>
      </c>
      <c r="F2522" s="59" t="s">
        <v>3375</v>
      </c>
      <c r="G2522" s="59" t="s">
        <v>24</v>
      </c>
      <c r="H2522" s="59" t="s">
        <v>3376</v>
      </c>
      <c r="I2522" s="59" t="s">
        <v>5151</v>
      </c>
      <c r="J2522" s="59" t="s">
        <v>5177</v>
      </c>
      <c r="K2522" s="59" t="s">
        <v>5214</v>
      </c>
      <c r="L2522" s="59" t="s">
        <v>5215</v>
      </c>
      <c r="M2522" s="59"/>
      <c r="N2522" s="59" t="s">
        <v>3367</v>
      </c>
      <c r="O2522" s="60">
        <v>175</v>
      </c>
      <c r="P2522" s="61">
        <v>137284.63</v>
      </c>
      <c r="Q2522" s="62">
        <f t="shared" si="54"/>
        <v>3.9999999999999998E-6</v>
      </c>
      <c r="R2522" s="62">
        <f t="shared" si="53"/>
        <v>1.5E-5</v>
      </c>
    </row>
    <row r="2523" spans="1:18" outlineLevel="4">
      <c r="A2523" s="59">
        <v>2522</v>
      </c>
      <c r="B2523" s="59">
        <v>5</v>
      </c>
      <c r="C2523" s="59" t="s">
        <v>3677</v>
      </c>
      <c r="D2523" s="59" t="s">
        <v>5216</v>
      </c>
      <c r="E2523" s="59" t="s">
        <v>2087</v>
      </c>
      <c r="F2523" s="59" t="s">
        <v>3375</v>
      </c>
      <c r="G2523" s="59" t="s">
        <v>24</v>
      </c>
      <c r="H2523" s="59" t="s">
        <v>3376</v>
      </c>
      <c r="I2523" s="59" t="s">
        <v>5151</v>
      </c>
      <c r="J2523" s="59" t="s">
        <v>5177</v>
      </c>
      <c r="K2523" s="59" t="s">
        <v>5217</v>
      </c>
      <c r="L2523" s="59" t="s">
        <v>5218</v>
      </c>
      <c r="M2523" s="59"/>
      <c r="N2523" s="59" t="s">
        <v>3367</v>
      </c>
      <c r="O2523" s="60">
        <v>155</v>
      </c>
      <c r="P2523" s="61">
        <v>130764.18</v>
      </c>
      <c r="Q2523" s="62">
        <f t="shared" si="54"/>
        <v>3.9999999999999998E-6</v>
      </c>
      <c r="R2523" s="62">
        <f t="shared" si="53"/>
        <v>1.4E-5</v>
      </c>
    </row>
    <row r="2524" spans="1:18" outlineLevel="4">
      <c r="A2524" s="59">
        <v>2523</v>
      </c>
      <c r="B2524" s="59">
        <v>5</v>
      </c>
      <c r="C2524" s="59" t="s">
        <v>3677</v>
      </c>
      <c r="D2524" s="59" t="s">
        <v>5219</v>
      </c>
      <c r="E2524" s="59" t="s">
        <v>2087</v>
      </c>
      <c r="F2524" s="59" t="s">
        <v>3375</v>
      </c>
      <c r="G2524" s="59" t="s">
        <v>24</v>
      </c>
      <c r="H2524" s="59" t="s">
        <v>3376</v>
      </c>
      <c r="I2524" s="59" t="s">
        <v>5151</v>
      </c>
      <c r="J2524" s="59" t="s">
        <v>5177</v>
      </c>
      <c r="K2524" s="59" t="s">
        <v>5220</v>
      </c>
      <c r="L2524" s="59" t="s">
        <v>5221</v>
      </c>
      <c r="M2524" s="59"/>
      <c r="N2524" s="59" t="s">
        <v>3367</v>
      </c>
      <c r="O2524" s="60">
        <v>47</v>
      </c>
      <c r="P2524" s="61">
        <v>129175.17</v>
      </c>
      <c r="Q2524" s="62">
        <f t="shared" si="54"/>
        <v>3.9999999999999998E-6</v>
      </c>
      <c r="R2524" s="62">
        <f t="shared" si="53"/>
        <v>1.4E-5</v>
      </c>
    </row>
    <row r="2525" spans="1:18" outlineLevel="4">
      <c r="A2525" s="59">
        <v>2524</v>
      </c>
      <c r="B2525" s="59">
        <v>5</v>
      </c>
      <c r="C2525" s="59" t="s">
        <v>3677</v>
      </c>
      <c r="D2525" s="59" t="s">
        <v>5222</v>
      </c>
      <c r="E2525" s="59" t="s">
        <v>2087</v>
      </c>
      <c r="F2525" s="59" t="s">
        <v>3375</v>
      </c>
      <c r="G2525" s="59" t="s">
        <v>24</v>
      </c>
      <c r="H2525" s="59" t="s">
        <v>3376</v>
      </c>
      <c r="I2525" s="59" t="s">
        <v>5151</v>
      </c>
      <c r="J2525" s="59" t="s">
        <v>5177</v>
      </c>
      <c r="K2525" s="59" t="s">
        <v>5223</v>
      </c>
      <c r="L2525" s="59" t="s">
        <v>5224</v>
      </c>
      <c r="M2525" s="59"/>
      <c r="N2525" s="59" t="s">
        <v>3367</v>
      </c>
      <c r="O2525" s="60">
        <v>422</v>
      </c>
      <c r="P2525" s="61">
        <v>123053.21</v>
      </c>
      <c r="Q2525" s="62">
        <f t="shared" si="54"/>
        <v>3.9999999999999998E-6</v>
      </c>
      <c r="R2525" s="62">
        <f t="shared" si="53"/>
        <v>1.2999999999999999E-5</v>
      </c>
    </row>
    <row r="2526" spans="1:18" outlineLevel="4">
      <c r="A2526" s="59">
        <v>2525</v>
      </c>
      <c r="B2526" s="59">
        <v>5</v>
      </c>
      <c r="C2526" s="59" t="s">
        <v>3677</v>
      </c>
      <c r="D2526" s="59" t="s">
        <v>5225</v>
      </c>
      <c r="E2526" s="59" t="s">
        <v>2087</v>
      </c>
      <c r="F2526" s="59" t="s">
        <v>3375</v>
      </c>
      <c r="G2526" s="59" t="s">
        <v>24</v>
      </c>
      <c r="H2526" s="59" t="s">
        <v>3376</v>
      </c>
      <c r="I2526" s="59" t="s">
        <v>5151</v>
      </c>
      <c r="J2526" s="59" t="s">
        <v>5177</v>
      </c>
      <c r="K2526" s="59" t="s">
        <v>5226</v>
      </c>
      <c r="L2526" s="59" t="s">
        <v>5227</v>
      </c>
      <c r="M2526" s="59"/>
      <c r="N2526" s="59" t="s">
        <v>3367</v>
      </c>
      <c r="O2526" s="60">
        <v>206</v>
      </c>
      <c r="P2526" s="61">
        <v>97466.27</v>
      </c>
      <c r="Q2526" s="62">
        <f t="shared" si="54"/>
        <v>3.0000000000000001E-6</v>
      </c>
      <c r="R2526" s="62">
        <f t="shared" si="53"/>
        <v>1.1E-5</v>
      </c>
    </row>
    <row r="2527" spans="1:18" outlineLevel="4">
      <c r="A2527" s="59">
        <v>2526</v>
      </c>
      <c r="B2527" s="59">
        <v>5</v>
      </c>
      <c r="C2527" s="59" t="s">
        <v>3677</v>
      </c>
      <c r="D2527" s="59" t="s">
        <v>5228</v>
      </c>
      <c r="E2527" s="59" t="s">
        <v>2087</v>
      </c>
      <c r="F2527" s="59" t="s">
        <v>3375</v>
      </c>
      <c r="G2527" s="59" t="s">
        <v>24</v>
      </c>
      <c r="H2527" s="59" t="s">
        <v>3376</v>
      </c>
      <c r="I2527" s="59" t="s">
        <v>5151</v>
      </c>
      <c r="J2527" s="59" t="s">
        <v>5177</v>
      </c>
      <c r="K2527" s="59" t="s">
        <v>5229</v>
      </c>
      <c r="L2527" s="59" t="s">
        <v>5230</v>
      </c>
      <c r="M2527" s="59"/>
      <c r="N2527" s="59" t="s">
        <v>3367</v>
      </c>
      <c r="O2527" s="60">
        <v>142</v>
      </c>
      <c r="P2527" s="61">
        <v>77421.789999999994</v>
      </c>
      <c r="Q2527" s="62">
        <f t="shared" si="54"/>
        <v>1.9999999999999999E-6</v>
      </c>
      <c r="R2527" s="62">
        <f t="shared" si="53"/>
        <v>7.9999999999999996E-6</v>
      </c>
    </row>
    <row r="2528" spans="1:18" outlineLevel="4">
      <c r="A2528" s="59">
        <v>2527</v>
      </c>
      <c r="B2528" s="59">
        <v>5</v>
      </c>
      <c r="C2528" s="59" t="s">
        <v>3677</v>
      </c>
      <c r="D2528" s="59" t="s">
        <v>5231</v>
      </c>
      <c r="E2528" s="59" t="s">
        <v>2087</v>
      </c>
      <c r="F2528" s="59" t="s">
        <v>3375</v>
      </c>
      <c r="G2528" s="59" t="s">
        <v>24</v>
      </c>
      <c r="H2528" s="59" t="s">
        <v>3376</v>
      </c>
      <c r="I2528" s="59" t="s">
        <v>5151</v>
      </c>
      <c r="J2528" s="59" t="s">
        <v>5177</v>
      </c>
      <c r="K2528" s="59" t="s">
        <v>5232</v>
      </c>
      <c r="L2528" s="59" t="s">
        <v>5233</v>
      </c>
      <c r="M2528" s="59"/>
      <c r="N2528" s="59" t="s">
        <v>3367</v>
      </c>
      <c r="O2528" s="60">
        <v>83</v>
      </c>
      <c r="P2528" s="61">
        <v>55463.91</v>
      </c>
      <c r="Q2528" s="62">
        <f t="shared" si="54"/>
        <v>1.9999999999999999E-6</v>
      </c>
      <c r="R2528" s="62">
        <f t="shared" si="53"/>
        <v>6.0000000000000002E-6</v>
      </c>
    </row>
    <row r="2529" spans="1:18" outlineLevel="4">
      <c r="A2529" s="59">
        <v>2528</v>
      </c>
      <c r="B2529" s="59">
        <v>5</v>
      </c>
      <c r="C2529" s="59" t="s">
        <v>3677</v>
      </c>
      <c r="D2529" s="59" t="s">
        <v>5234</v>
      </c>
      <c r="E2529" s="59" t="s">
        <v>2087</v>
      </c>
      <c r="F2529" s="59" t="s">
        <v>3375</v>
      </c>
      <c r="G2529" s="59" t="s">
        <v>24</v>
      </c>
      <c r="H2529" s="59" t="s">
        <v>3376</v>
      </c>
      <c r="I2529" s="59" t="s">
        <v>5151</v>
      </c>
      <c r="J2529" s="59" t="s">
        <v>5177</v>
      </c>
      <c r="K2529" s="59" t="s">
        <v>5235</v>
      </c>
      <c r="L2529" s="59" t="s">
        <v>5236</v>
      </c>
      <c r="M2529" s="59"/>
      <c r="N2529" s="59" t="s">
        <v>3367</v>
      </c>
      <c r="O2529" s="60">
        <v>55</v>
      </c>
      <c r="P2529" s="61">
        <v>46212.62</v>
      </c>
      <c r="Q2529" s="62">
        <f t="shared" si="54"/>
        <v>9.9999999999999995E-7</v>
      </c>
      <c r="R2529" s="62">
        <f t="shared" si="53"/>
        <v>5.0000000000000004E-6</v>
      </c>
    </row>
    <row r="2530" spans="1:18" outlineLevel="4">
      <c r="A2530" s="59">
        <v>2529</v>
      </c>
      <c r="B2530" s="59">
        <v>5</v>
      </c>
      <c r="C2530" s="59" t="s">
        <v>3677</v>
      </c>
      <c r="D2530" s="59" t="s">
        <v>5237</v>
      </c>
      <c r="E2530" s="59" t="s">
        <v>2087</v>
      </c>
      <c r="F2530" s="59" t="s">
        <v>3375</v>
      </c>
      <c r="G2530" s="59" t="s">
        <v>24</v>
      </c>
      <c r="H2530" s="59" t="s">
        <v>3376</v>
      </c>
      <c r="I2530" s="59" t="s">
        <v>5151</v>
      </c>
      <c r="J2530" s="59" t="s">
        <v>5177</v>
      </c>
      <c r="K2530" s="59" t="s">
        <v>5238</v>
      </c>
      <c r="L2530" s="59" t="s">
        <v>5239</v>
      </c>
      <c r="M2530" s="59"/>
      <c r="N2530" s="59" t="s">
        <v>3367</v>
      </c>
      <c r="O2530" s="60">
        <v>81</v>
      </c>
      <c r="P2530" s="61">
        <v>39336.120000000003</v>
      </c>
      <c r="Q2530" s="62">
        <f t="shared" si="54"/>
        <v>9.9999999999999995E-7</v>
      </c>
      <c r="R2530" s="62">
        <f t="shared" si="53"/>
        <v>3.9999999999999998E-6</v>
      </c>
    </row>
    <row r="2531" spans="1:18" outlineLevel="4">
      <c r="A2531" s="59">
        <v>2530</v>
      </c>
      <c r="B2531" s="59">
        <v>5</v>
      </c>
      <c r="C2531" s="59" t="s">
        <v>3677</v>
      </c>
      <c r="D2531" s="59" t="s">
        <v>5240</v>
      </c>
      <c r="E2531" s="59" t="s">
        <v>2087</v>
      </c>
      <c r="F2531" s="59" t="s">
        <v>3375</v>
      </c>
      <c r="G2531" s="59" t="s">
        <v>24</v>
      </c>
      <c r="H2531" s="59" t="s">
        <v>3376</v>
      </c>
      <c r="I2531" s="59" t="s">
        <v>5151</v>
      </c>
      <c r="J2531" s="59" t="s">
        <v>5177</v>
      </c>
      <c r="K2531" s="59" t="s">
        <v>5241</v>
      </c>
      <c r="L2531" s="59" t="s">
        <v>5242</v>
      </c>
      <c r="M2531" s="59"/>
      <c r="N2531" s="59" t="s">
        <v>3367</v>
      </c>
      <c r="O2531" s="60">
        <v>79</v>
      </c>
      <c r="P2531" s="61">
        <v>35168.85</v>
      </c>
      <c r="Q2531" s="62">
        <f t="shared" si="54"/>
        <v>9.9999999999999995E-7</v>
      </c>
      <c r="R2531" s="62">
        <f t="shared" si="53"/>
        <v>3.9999999999999998E-6</v>
      </c>
    </row>
    <row r="2532" spans="1:18" outlineLevel="4">
      <c r="A2532" s="59">
        <v>2531</v>
      </c>
      <c r="B2532" s="59">
        <v>5</v>
      </c>
      <c r="C2532" s="59" t="s">
        <v>3677</v>
      </c>
      <c r="D2532" s="59" t="s">
        <v>5243</v>
      </c>
      <c r="E2532" s="59" t="s">
        <v>2087</v>
      </c>
      <c r="F2532" s="59" t="s">
        <v>3375</v>
      </c>
      <c r="G2532" s="59" t="s">
        <v>24</v>
      </c>
      <c r="H2532" s="59" t="s">
        <v>3376</v>
      </c>
      <c r="I2532" s="59" t="s">
        <v>5151</v>
      </c>
      <c r="J2532" s="59" t="s">
        <v>5244</v>
      </c>
      <c r="K2532" s="59" t="s">
        <v>5245</v>
      </c>
      <c r="L2532" s="59" t="s">
        <v>5246</v>
      </c>
      <c r="M2532" s="59"/>
      <c r="N2532" s="59" t="s">
        <v>3367</v>
      </c>
      <c r="O2532" s="60">
        <v>3245</v>
      </c>
      <c r="P2532" s="61">
        <v>2377393.89</v>
      </c>
      <c r="Q2532" s="62">
        <f t="shared" si="54"/>
        <v>6.9999999999999994E-5</v>
      </c>
      <c r="R2532" s="62">
        <f t="shared" si="53"/>
        <v>2.5999999999999998E-4</v>
      </c>
    </row>
    <row r="2533" spans="1:18" outlineLevel="4">
      <c r="A2533" s="59">
        <v>2532</v>
      </c>
      <c r="B2533" s="59">
        <v>5</v>
      </c>
      <c r="C2533" s="59" t="s">
        <v>3677</v>
      </c>
      <c r="D2533" s="59" t="s">
        <v>5247</v>
      </c>
      <c r="E2533" s="59" t="s">
        <v>2087</v>
      </c>
      <c r="F2533" s="59" t="s">
        <v>3375</v>
      </c>
      <c r="G2533" s="59" t="s">
        <v>24</v>
      </c>
      <c r="H2533" s="59" t="s">
        <v>3376</v>
      </c>
      <c r="I2533" s="59" t="s">
        <v>5151</v>
      </c>
      <c r="J2533" s="59" t="s">
        <v>5244</v>
      </c>
      <c r="K2533" s="59" t="s">
        <v>5248</v>
      </c>
      <c r="L2533" s="59" t="s">
        <v>5249</v>
      </c>
      <c r="M2533" s="59"/>
      <c r="N2533" s="59" t="s">
        <v>3367</v>
      </c>
      <c r="O2533" s="60">
        <v>6088</v>
      </c>
      <c r="P2533" s="61">
        <v>2358743.2999999998</v>
      </c>
      <c r="Q2533" s="62">
        <f t="shared" si="54"/>
        <v>6.8999999999999997E-5</v>
      </c>
      <c r="R2533" s="62">
        <f t="shared" si="53"/>
        <v>2.5799999999999998E-4</v>
      </c>
    </row>
    <row r="2534" spans="1:18" outlineLevel="4">
      <c r="A2534" s="59">
        <v>2533</v>
      </c>
      <c r="B2534" s="59">
        <v>5</v>
      </c>
      <c r="C2534" s="59" t="s">
        <v>3677</v>
      </c>
      <c r="D2534" s="59" t="s">
        <v>5250</v>
      </c>
      <c r="E2534" s="59" t="s">
        <v>2087</v>
      </c>
      <c r="F2534" s="59" t="s">
        <v>3375</v>
      </c>
      <c r="G2534" s="59" t="s">
        <v>24</v>
      </c>
      <c r="H2534" s="59" t="s">
        <v>3376</v>
      </c>
      <c r="I2534" s="59" t="s">
        <v>5151</v>
      </c>
      <c r="J2534" s="59" t="s">
        <v>5244</v>
      </c>
      <c r="K2534" s="59" t="s">
        <v>5251</v>
      </c>
      <c r="L2534" s="59" t="s">
        <v>5252</v>
      </c>
      <c r="M2534" s="59"/>
      <c r="N2534" s="59" t="s">
        <v>3367</v>
      </c>
      <c r="O2534" s="60">
        <v>2088</v>
      </c>
      <c r="P2534" s="61">
        <v>1001612.28</v>
      </c>
      <c r="Q2534" s="62">
        <f t="shared" si="54"/>
        <v>2.9E-5</v>
      </c>
      <c r="R2534" s="62">
        <f t="shared" si="53"/>
        <v>1.0900000000000001E-4</v>
      </c>
    </row>
    <row r="2535" spans="1:18" outlineLevel="4">
      <c r="A2535" s="59">
        <v>2534</v>
      </c>
      <c r="B2535" s="59">
        <v>5</v>
      </c>
      <c r="C2535" s="59" t="s">
        <v>3677</v>
      </c>
      <c r="D2535" s="59" t="s">
        <v>5253</v>
      </c>
      <c r="E2535" s="59" t="s">
        <v>2087</v>
      </c>
      <c r="F2535" s="59" t="s">
        <v>3375</v>
      </c>
      <c r="G2535" s="59" t="s">
        <v>24</v>
      </c>
      <c r="H2535" s="59" t="s">
        <v>3376</v>
      </c>
      <c r="I2535" s="59" t="s">
        <v>5151</v>
      </c>
      <c r="J2535" s="59" t="s">
        <v>5244</v>
      </c>
      <c r="K2535" s="59" t="s">
        <v>5254</v>
      </c>
      <c r="L2535" s="59" t="s">
        <v>5255</v>
      </c>
      <c r="M2535" s="59"/>
      <c r="N2535" s="59" t="s">
        <v>3367</v>
      </c>
      <c r="O2535" s="60">
        <v>7936</v>
      </c>
      <c r="P2535" s="61">
        <v>900961.11</v>
      </c>
      <c r="Q2535" s="62">
        <f t="shared" si="54"/>
        <v>2.5999999999999998E-5</v>
      </c>
      <c r="R2535" s="62">
        <f t="shared" si="53"/>
        <v>9.7999999999999997E-5</v>
      </c>
    </row>
    <row r="2536" spans="1:18" outlineLevel="4">
      <c r="A2536" s="59">
        <v>2535</v>
      </c>
      <c r="B2536" s="59">
        <v>5</v>
      </c>
      <c r="C2536" s="59" t="s">
        <v>3677</v>
      </c>
      <c r="D2536" s="59" t="s">
        <v>5256</v>
      </c>
      <c r="E2536" s="59" t="s">
        <v>2087</v>
      </c>
      <c r="F2536" s="59" t="s">
        <v>3375</v>
      </c>
      <c r="G2536" s="59" t="s">
        <v>24</v>
      </c>
      <c r="H2536" s="59" t="s">
        <v>3376</v>
      </c>
      <c r="I2536" s="59" t="s">
        <v>5151</v>
      </c>
      <c r="J2536" s="59" t="s">
        <v>5244</v>
      </c>
      <c r="K2536" s="59" t="s">
        <v>5257</v>
      </c>
      <c r="L2536" s="59" t="s">
        <v>5258</v>
      </c>
      <c r="M2536" s="59"/>
      <c r="N2536" s="59" t="s">
        <v>3367</v>
      </c>
      <c r="O2536" s="60">
        <v>3226</v>
      </c>
      <c r="P2536" s="61">
        <v>754071.64</v>
      </c>
      <c r="Q2536" s="62">
        <f t="shared" si="54"/>
        <v>2.1999999999999999E-5</v>
      </c>
      <c r="R2536" s="62">
        <f t="shared" si="53"/>
        <v>8.2000000000000001E-5</v>
      </c>
    </row>
    <row r="2537" spans="1:18" outlineLevel="4">
      <c r="A2537" s="59">
        <v>2536</v>
      </c>
      <c r="B2537" s="59">
        <v>5</v>
      </c>
      <c r="C2537" s="59" t="s">
        <v>3677</v>
      </c>
      <c r="D2537" s="59" t="s">
        <v>5259</v>
      </c>
      <c r="E2537" s="59" t="s">
        <v>2087</v>
      </c>
      <c r="F2537" s="59" t="s">
        <v>3375</v>
      </c>
      <c r="G2537" s="59" t="s">
        <v>24</v>
      </c>
      <c r="H2537" s="59" t="s">
        <v>3376</v>
      </c>
      <c r="I2537" s="59" t="s">
        <v>5151</v>
      </c>
      <c r="J2537" s="59" t="s">
        <v>5244</v>
      </c>
      <c r="K2537" s="59" t="s">
        <v>5260</v>
      </c>
      <c r="L2537" s="59" t="s">
        <v>5261</v>
      </c>
      <c r="M2537" s="59"/>
      <c r="N2537" s="59" t="s">
        <v>3367</v>
      </c>
      <c r="O2537" s="60">
        <v>2015</v>
      </c>
      <c r="P2537" s="61">
        <v>643191.13</v>
      </c>
      <c r="Q2537" s="62">
        <f t="shared" si="54"/>
        <v>1.9000000000000001E-5</v>
      </c>
      <c r="R2537" s="62">
        <f t="shared" si="53"/>
        <v>6.9999999999999994E-5</v>
      </c>
    </row>
    <row r="2538" spans="1:18" outlineLevel="4">
      <c r="A2538" s="59">
        <v>2537</v>
      </c>
      <c r="B2538" s="59">
        <v>5</v>
      </c>
      <c r="C2538" s="59" t="s">
        <v>3677</v>
      </c>
      <c r="D2538" s="59" t="s">
        <v>5262</v>
      </c>
      <c r="E2538" s="59" t="s">
        <v>2087</v>
      </c>
      <c r="F2538" s="59" t="s">
        <v>3375</v>
      </c>
      <c r="G2538" s="59" t="s">
        <v>24</v>
      </c>
      <c r="H2538" s="59" t="s">
        <v>3376</v>
      </c>
      <c r="I2538" s="59" t="s">
        <v>5151</v>
      </c>
      <c r="J2538" s="59" t="s">
        <v>5244</v>
      </c>
      <c r="K2538" s="59" t="s">
        <v>5263</v>
      </c>
      <c r="L2538" s="59" t="s">
        <v>5264</v>
      </c>
      <c r="M2538" s="59"/>
      <c r="N2538" s="59" t="s">
        <v>3367</v>
      </c>
      <c r="O2538" s="60">
        <v>1009</v>
      </c>
      <c r="P2538" s="61">
        <v>634380.01</v>
      </c>
      <c r="Q2538" s="62">
        <f t="shared" si="54"/>
        <v>1.9000000000000001E-5</v>
      </c>
      <c r="R2538" s="62">
        <f t="shared" si="53"/>
        <v>6.8999999999999997E-5</v>
      </c>
    </row>
    <row r="2539" spans="1:18" outlineLevel="4">
      <c r="A2539" s="59">
        <v>2538</v>
      </c>
      <c r="B2539" s="59">
        <v>5</v>
      </c>
      <c r="C2539" s="59" t="s">
        <v>3677</v>
      </c>
      <c r="D2539" s="59" t="s">
        <v>5265</v>
      </c>
      <c r="E2539" s="59" t="s">
        <v>2087</v>
      </c>
      <c r="F2539" s="59" t="s">
        <v>3375</v>
      </c>
      <c r="G2539" s="59" t="s">
        <v>24</v>
      </c>
      <c r="H2539" s="59" t="s">
        <v>3376</v>
      </c>
      <c r="I2539" s="59" t="s">
        <v>5151</v>
      </c>
      <c r="J2539" s="59" t="s">
        <v>5244</v>
      </c>
      <c r="K2539" s="59" t="s">
        <v>5266</v>
      </c>
      <c r="L2539" s="59" t="s">
        <v>5267</v>
      </c>
      <c r="M2539" s="59"/>
      <c r="N2539" s="59" t="s">
        <v>3367</v>
      </c>
      <c r="O2539" s="60">
        <v>663</v>
      </c>
      <c r="P2539" s="61">
        <v>564273.32999999996</v>
      </c>
      <c r="Q2539" s="62">
        <f t="shared" si="54"/>
        <v>1.7E-5</v>
      </c>
      <c r="R2539" s="62">
        <f t="shared" si="53"/>
        <v>6.2000000000000003E-5</v>
      </c>
    </row>
    <row r="2540" spans="1:18" outlineLevel="4">
      <c r="A2540" s="59">
        <v>2539</v>
      </c>
      <c r="B2540" s="59">
        <v>5</v>
      </c>
      <c r="C2540" s="59" t="s">
        <v>3677</v>
      </c>
      <c r="D2540" s="59" t="s">
        <v>5268</v>
      </c>
      <c r="E2540" s="59" t="s">
        <v>2087</v>
      </c>
      <c r="F2540" s="59" t="s">
        <v>3375</v>
      </c>
      <c r="G2540" s="59" t="s">
        <v>24</v>
      </c>
      <c r="H2540" s="59" t="s">
        <v>3376</v>
      </c>
      <c r="I2540" s="59" t="s">
        <v>5151</v>
      </c>
      <c r="J2540" s="59" t="s">
        <v>5244</v>
      </c>
      <c r="K2540" s="59" t="s">
        <v>5269</v>
      </c>
      <c r="L2540" s="59" t="s">
        <v>5270</v>
      </c>
      <c r="M2540" s="59"/>
      <c r="N2540" s="59" t="s">
        <v>3367</v>
      </c>
      <c r="O2540" s="60">
        <v>183</v>
      </c>
      <c r="P2540" s="61">
        <v>303208.55</v>
      </c>
      <c r="Q2540" s="62">
        <f t="shared" si="54"/>
        <v>9.0000000000000002E-6</v>
      </c>
      <c r="R2540" s="62">
        <f t="shared" si="53"/>
        <v>3.3000000000000003E-5</v>
      </c>
    </row>
    <row r="2541" spans="1:18" outlineLevel="4">
      <c r="A2541" s="59">
        <v>2540</v>
      </c>
      <c r="B2541" s="59">
        <v>5</v>
      </c>
      <c r="C2541" s="59" t="s">
        <v>3677</v>
      </c>
      <c r="D2541" s="59" t="s">
        <v>5271</v>
      </c>
      <c r="E2541" s="59" t="s">
        <v>2087</v>
      </c>
      <c r="F2541" s="59" t="s">
        <v>3375</v>
      </c>
      <c r="G2541" s="59" t="s">
        <v>24</v>
      </c>
      <c r="H2541" s="59" t="s">
        <v>3376</v>
      </c>
      <c r="I2541" s="59" t="s">
        <v>5151</v>
      </c>
      <c r="J2541" s="59" t="s">
        <v>5244</v>
      </c>
      <c r="K2541" s="59" t="s">
        <v>5272</v>
      </c>
      <c r="L2541" s="59" t="s">
        <v>5273</v>
      </c>
      <c r="M2541" s="59"/>
      <c r="N2541" s="59" t="s">
        <v>3367</v>
      </c>
      <c r="O2541" s="60">
        <v>656</v>
      </c>
      <c r="P2541" s="61">
        <v>217952.74</v>
      </c>
      <c r="Q2541" s="62">
        <f t="shared" si="54"/>
        <v>6.0000000000000002E-6</v>
      </c>
      <c r="R2541" s="62">
        <f t="shared" si="53"/>
        <v>2.4000000000000001E-5</v>
      </c>
    </row>
    <row r="2542" spans="1:18" outlineLevel="4">
      <c r="A2542" s="59">
        <v>2541</v>
      </c>
      <c r="B2542" s="59">
        <v>5</v>
      </c>
      <c r="C2542" s="59" t="s">
        <v>3677</v>
      </c>
      <c r="D2542" s="59" t="s">
        <v>5274</v>
      </c>
      <c r="E2542" s="59" t="s">
        <v>2087</v>
      </c>
      <c r="F2542" s="59" t="s">
        <v>3375</v>
      </c>
      <c r="G2542" s="59" t="s">
        <v>24</v>
      </c>
      <c r="H2542" s="59" t="s">
        <v>3376</v>
      </c>
      <c r="I2542" s="59" t="s">
        <v>5151</v>
      </c>
      <c r="J2542" s="59" t="s">
        <v>5244</v>
      </c>
      <c r="K2542" s="59" t="s">
        <v>5275</v>
      </c>
      <c r="L2542" s="59" t="s">
        <v>5276</v>
      </c>
      <c r="M2542" s="59"/>
      <c r="N2542" s="59" t="s">
        <v>3367</v>
      </c>
      <c r="O2542" s="60">
        <v>667</v>
      </c>
      <c r="P2542" s="61">
        <v>190817.84</v>
      </c>
      <c r="Q2542" s="62">
        <f t="shared" si="54"/>
        <v>6.0000000000000002E-6</v>
      </c>
      <c r="R2542" s="62">
        <f t="shared" si="53"/>
        <v>2.0999999999999999E-5</v>
      </c>
    </row>
    <row r="2543" spans="1:18" outlineLevel="4">
      <c r="A2543" s="59">
        <v>2542</v>
      </c>
      <c r="B2543" s="59">
        <v>5</v>
      </c>
      <c r="C2543" s="59" t="s">
        <v>3677</v>
      </c>
      <c r="D2543" s="59" t="s">
        <v>5277</v>
      </c>
      <c r="E2543" s="59" t="s">
        <v>2087</v>
      </c>
      <c r="F2543" s="59" t="s">
        <v>3375</v>
      </c>
      <c r="G2543" s="59" t="s">
        <v>24</v>
      </c>
      <c r="H2543" s="59" t="s">
        <v>3376</v>
      </c>
      <c r="I2543" s="59" t="s">
        <v>5151</v>
      </c>
      <c r="J2543" s="59" t="s">
        <v>5244</v>
      </c>
      <c r="K2543" s="59" t="s">
        <v>5278</v>
      </c>
      <c r="L2543" s="59" t="s">
        <v>5279</v>
      </c>
      <c r="M2543" s="59"/>
      <c r="N2543" s="59" t="s">
        <v>3367</v>
      </c>
      <c r="O2543" s="60">
        <v>154</v>
      </c>
      <c r="P2543" s="61">
        <v>143530.89000000001</v>
      </c>
      <c r="Q2543" s="62">
        <f t="shared" si="54"/>
        <v>3.9999999999999998E-6</v>
      </c>
      <c r="R2543" s="62">
        <f t="shared" si="53"/>
        <v>1.5999999999999999E-5</v>
      </c>
    </row>
    <row r="2544" spans="1:18" outlineLevel="4">
      <c r="A2544" s="59">
        <v>2543</v>
      </c>
      <c r="B2544" s="59">
        <v>5</v>
      </c>
      <c r="C2544" s="59" t="s">
        <v>3677</v>
      </c>
      <c r="D2544" s="59" t="s">
        <v>5280</v>
      </c>
      <c r="E2544" s="59" t="s">
        <v>2087</v>
      </c>
      <c r="F2544" s="59" t="s">
        <v>3375</v>
      </c>
      <c r="G2544" s="59" t="s">
        <v>24</v>
      </c>
      <c r="H2544" s="59" t="s">
        <v>3376</v>
      </c>
      <c r="I2544" s="59" t="s">
        <v>5151</v>
      </c>
      <c r="J2544" s="59" t="s">
        <v>5244</v>
      </c>
      <c r="K2544" s="59" t="s">
        <v>5281</v>
      </c>
      <c r="L2544" s="59" t="s">
        <v>5282</v>
      </c>
      <c r="M2544" s="59"/>
      <c r="N2544" s="59" t="s">
        <v>3367</v>
      </c>
      <c r="O2544" s="60">
        <v>759</v>
      </c>
      <c r="P2544" s="61">
        <v>130442.01</v>
      </c>
      <c r="Q2544" s="62">
        <f t="shared" si="54"/>
        <v>3.9999999999999998E-6</v>
      </c>
      <c r="R2544" s="62">
        <f t="shared" si="53"/>
        <v>1.4E-5</v>
      </c>
    </row>
    <row r="2545" spans="1:18" outlineLevel="4">
      <c r="A2545" s="59">
        <v>2544</v>
      </c>
      <c r="B2545" s="59">
        <v>5</v>
      </c>
      <c r="C2545" s="59" t="s">
        <v>3677</v>
      </c>
      <c r="D2545" s="59" t="s">
        <v>5283</v>
      </c>
      <c r="E2545" s="59" t="s">
        <v>2087</v>
      </c>
      <c r="F2545" s="59" t="s">
        <v>3375</v>
      </c>
      <c r="G2545" s="59" t="s">
        <v>24</v>
      </c>
      <c r="H2545" s="59" t="s">
        <v>3376</v>
      </c>
      <c r="I2545" s="59" t="s">
        <v>5151</v>
      </c>
      <c r="J2545" s="59" t="s">
        <v>5244</v>
      </c>
      <c r="K2545" s="59" t="s">
        <v>5284</v>
      </c>
      <c r="L2545" s="59" t="s">
        <v>5285</v>
      </c>
      <c r="M2545" s="59"/>
      <c r="N2545" s="59" t="s">
        <v>3367</v>
      </c>
      <c r="O2545" s="60">
        <v>529</v>
      </c>
      <c r="P2545" s="61">
        <v>127406.32</v>
      </c>
      <c r="Q2545" s="62">
        <f t="shared" si="54"/>
        <v>3.9999999999999998E-6</v>
      </c>
      <c r="R2545" s="62">
        <f t="shared" si="53"/>
        <v>1.4E-5</v>
      </c>
    </row>
    <row r="2546" spans="1:18" outlineLevel="4">
      <c r="A2546" s="59">
        <v>2545</v>
      </c>
      <c r="B2546" s="59">
        <v>5</v>
      </c>
      <c r="C2546" s="59" t="s">
        <v>3677</v>
      </c>
      <c r="D2546" s="59" t="s">
        <v>5286</v>
      </c>
      <c r="E2546" s="59" t="s">
        <v>2087</v>
      </c>
      <c r="F2546" s="59" t="s">
        <v>3375</v>
      </c>
      <c r="G2546" s="59" t="s">
        <v>24</v>
      </c>
      <c r="H2546" s="59" t="s">
        <v>3376</v>
      </c>
      <c r="I2546" s="59" t="s">
        <v>5151</v>
      </c>
      <c r="J2546" s="59" t="s">
        <v>5244</v>
      </c>
      <c r="K2546" s="59" t="s">
        <v>5287</v>
      </c>
      <c r="L2546" s="59" t="s">
        <v>5288</v>
      </c>
      <c r="M2546" s="59"/>
      <c r="N2546" s="59" t="s">
        <v>3367</v>
      </c>
      <c r="O2546" s="60">
        <v>714</v>
      </c>
      <c r="P2546" s="61">
        <v>114099.21</v>
      </c>
      <c r="Q2546" s="62">
        <f t="shared" si="54"/>
        <v>3.0000000000000001E-6</v>
      </c>
      <c r="R2546" s="62">
        <f t="shared" si="53"/>
        <v>1.2E-5</v>
      </c>
    </row>
    <row r="2547" spans="1:18" outlineLevel="4">
      <c r="A2547" s="59">
        <v>2546</v>
      </c>
      <c r="B2547" s="59">
        <v>5</v>
      </c>
      <c r="C2547" s="59" t="s">
        <v>3677</v>
      </c>
      <c r="D2547" s="59" t="s">
        <v>5289</v>
      </c>
      <c r="E2547" s="59" t="s">
        <v>2087</v>
      </c>
      <c r="F2547" s="59" t="s">
        <v>3375</v>
      </c>
      <c r="G2547" s="59" t="s">
        <v>24</v>
      </c>
      <c r="H2547" s="59" t="s">
        <v>3376</v>
      </c>
      <c r="I2547" s="59" t="s">
        <v>5151</v>
      </c>
      <c r="J2547" s="59" t="s">
        <v>5244</v>
      </c>
      <c r="K2547" s="59" t="s">
        <v>5290</v>
      </c>
      <c r="L2547" s="59" t="s">
        <v>5291</v>
      </c>
      <c r="M2547" s="59"/>
      <c r="N2547" s="59" t="s">
        <v>3367</v>
      </c>
      <c r="O2547" s="60">
        <v>407</v>
      </c>
      <c r="P2547" s="61">
        <v>109640.68</v>
      </c>
      <c r="Q2547" s="62">
        <f t="shared" si="54"/>
        <v>3.0000000000000001E-6</v>
      </c>
      <c r="R2547" s="62">
        <f t="shared" si="53"/>
        <v>1.2E-5</v>
      </c>
    </row>
    <row r="2548" spans="1:18" outlineLevel="4">
      <c r="A2548" s="59">
        <v>2547</v>
      </c>
      <c r="B2548" s="59">
        <v>5</v>
      </c>
      <c r="C2548" s="59" t="s">
        <v>3677</v>
      </c>
      <c r="D2548" s="59" t="s">
        <v>5292</v>
      </c>
      <c r="E2548" s="59" t="s">
        <v>2087</v>
      </c>
      <c r="F2548" s="59" t="s">
        <v>3375</v>
      </c>
      <c r="G2548" s="59" t="s">
        <v>24</v>
      </c>
      <c r="H2548" s="59" t="s">
        <v>3376</v>
      </c>
      <c r="I2548" s="59" t="s">
        <v>5151</v>
      </c>
      <c r="J2548" s="59" t="s">
        <v>5244</v>
      </c>
      <c r="K2548" s="59" t="s">
        <v>5293</v>
      </c>
      <c r="L2548" s="59" t="s">
        <v>5294</v>
      </c>
      <c r="M2548" s="59"/>
      <c r="N2548" s="59" t="s">
        <v>3367</v>
      </c>
      <c r="O2548" s="60">
        <v>262</v>
      </c>
      <c r="P2548" s="61">
        <v>78172.3</v>
      </c>
      <c r="Q2548" s="62">
        <f t="shared" si="54"/>
        <v>1.9999999999999999E-6</v>
      </c>
      <c r="R2548" s="62">
        <f t="shared" si="53"/>
        <v>9.0000000000000002E-6</v>
      </c>
    </row>
    <row r="2549" spans="1:18" outlineLevel="4">
      <c r="A2549" s="59">
        <v>2548</v>
      </c>
      <c r="B2549" s="59">
        <v>5</v>
      </c>
      <c r="C2549" s="59" t="s">
        <v>3677</v>
      </c>
      <c r="D2549" s="59" t="s">
        <v>5295</v>
      </c>
      <c r="E2549" s="59" t="s">
        <v>2087</v>
      </c>
      <c r="F2549" s="59" t="s">
        <v>3375</v>
      </c>
      <c r="G2549" s="59" t="s">
        <v>24</v>
      </c>
      <c r="H2549" s="59" t="s">
        <v>3376</v>
      </c>
      <c r="I2549" s="59" t="s">
        <v>5151</v>
      </c>
      <c r="J2549" s="59" t="s">
        <v>5244</v>
      </c>
      <c r="K2549" s="59" t="s">
        <v>5296</v>
      </c>
      <c r="L2549" s="59" t="s">
        <v>5297</v>
      </c>
      <c r="M2549" s="59"/>
      <c r="N2549" s="59" t="s">
        <v>3367</v>
      </c>
      <c r="O2549" s="60">
        <v>673</v>
      </c>
      <c r="P2549" s="61">
        <v>75545.259999999995</v>
      </c>
      <c r="Q2549" s="62">
        <f t="shared" si="54"/>
        <v>1.9999999999999999E-6</v>
      </c>
      <c r="R2549" s="62">
        <f t="shared" si="53"/>
        <v>7.9999999999999996E-6</v>
      </c>
    </row>
    <row r="2550" spans="1:18" outlineLevel="4">
      <c r="A2550" s="59">
        <v>2549</v>
      </c>
      <c r="B2550" s="59">
        <v>5</v>
      </c>
      <c r="C2550" s="59" t="s">
        <v>3677</v>
      </c>
      <c r="D2550" s="59" t="s">
        <v>5298</v>
      </c>
      <c r="E2550" s="59" t="s">
        <v>2087</v>
      </c>
      <c r="F2550" s="59" t="s">
        <v>3375</v>
      </c>
      <c r="G2550" s="59" t="s">
        <v>24</v>
      </c>
      <c r="H2550" s="59" t="s">
        <v>3376</v>
      </c>
      <c r="I2550" s="59" t="s">
        <v>5151</v>
      </c>
      <c r="J2550" s="59" t="s">
        <v>5244</v>
      </c>
      <c r="K2550" s="59" t="s">
        <v>5299</v>
      </c>
      <c r="L2550" s="59" t="s">
        <v>5300</v>
      </c>
      <c r="M2550" s="59"/>
      <c r="N2550" s="59" t="s">
        <v>3367</v>
      </c>
      <c r="O2550" s="60">
        <v>123</v>
      </c>
      <c r="P2550" s="61">
        <v>65977.06</v>
      </c>
      <c r="Q2550" s="62">
        <f t="shared" si="54"/>
        <v>1.9999999999999999E-6</v>
      </c>
      <c r="R2550" s="62">
        <f t="shared" si="53"/>
        <v>6.9999999999999999E-6</v>
      </c>
    </row>
    <row r="2551" spans="1:18" outlineLevel="4">
      <c r="A2551" s="59">
        <v>2550</v>
      </c>
      <c r="B2551" s="59">
        <v>5</v>
      </c>
      <c r="C2551" s="59" t="s">
        <v>3677</v>
      </c>
      <c r="D2551" s="59" t="s">
        <v>5301</v>
      </c>
      <c r="E2551" s="59" t="s">
        <v>2087</v>
      </c>
      <c r="F2551" s="59" t="s">
        <v>3375</v>
      </c>
      <c r="G2551" s="59" t="s">
        <v>24</v>
      </c>
      <c r="H2551" s="59" t="s">
        <v>3376</v>
      </c>
      <c r="I2551" s="59" t="s">
        <v>5151</v>
      </c>
      <c r="J2551" s="59" t="s">
        <v>5244</v>
      </c>
      <c r="K2551" s="59" t="s">
        <v>5302</v>
      </c>
      <c r="L2551" s="59" t="s">
        <v>5303</v>
      </c>
      <c r="M2551" s="59"/>
      <c r="N2551" s="59" t="s">
        <v>3367</v>
      </c>
      <c r="O2551" s="60">
        <v>83</v>
      </c>
      <c r="P2551" s="61">
        <v>64992.74</v>
      </c>
      <c r="Q2551" s="62">
        <f t="shared" si="54"/>
        <v>1.9999999999999999E-6</v>
      </c>
      <c r="R2551" s="62">
        <f t="shared" si="53"/>
        <v>6.9999999999999999E-6</v>
      </c>
    </row>
    <row r="2552" spans="1:18" outlineLevel="4">
      <c r="A2552" s="59">
        <v>2551</v>
      </c>
      <c r="B2552" s="59">
        <v>5</v>
      </c>
      <c r="C2552" s="59" t="s">
        <v>3677</v>
      </c>
      <c r="D2552" s="59" t="s">
        <v>5304</v>
      </c>
      <c r="E2552" s="59" t="s">
        <v>2087</v>
      </c>
      <c r="F2552" s="59" t="s">
        <v>3375</v>
      </c>
      <c r="G2552" s="59" t="s">
        <v>24</v>
      </c>
      <c r="H2552" s="59" t="s">
        <v>3376</v>
      </c>
      <c r="I2552" s="59" t="s">
        <v>5151</v>
      </c>
      <c r="J2552" s="59" t="s">
        <v>5244</v>
      </c>
      <c r="K2552" s="59" t="s">
        <v>5305</v>
      </c>
      <c r="L2552" s="59" t="s">
        <v>5306</v>
      </c>
      <c r="M2552" s="59"/>
      <c r="N2552" s="59" t="s">
        <v>3367</v>
      </c>
      <c r="O2552" s="60">
        <v>239</v>
      </c>
      <c r="P2552" s="61">
        <v>62938.86</v>
      </c>
      <c r="Q2552" s="62">
        <f t="shared" si="54"/>
        <v>1.9999999999999999E-6</v>
      </c>
      <c r="R2552" s="62">
        <f t="shared" si="53"/>
        <v>6.9999999999999999E-6</v>
      </c>
    </row>
    <row r="2553" spans="1:18" outlineLevel="4">
      <c r="A2553" s="59">
        <v>2552</v>
      </c>
      <c r="B2553" s="59">
        <v>5</v>
      </c>
      <c r="C2553" s="59" t="s">
        <v>3677</v>
      </c>
      <c r="D2553" s="59" t="s">
        <v>5307</v>
      </c>
      <c r="E2553" s="59" t="s">
        <v>2087</v>
      </c>
      <c r="F2553" s="59" t="s">
        <v>3375</v>
      </c>
      <c r="G2553" s="59" t="s">
        <v>24</v>
      </c>
      <c r="H2553" s="59" t="s">
        <v>3376</v>
      </c>
      <c r="I2553" s="59" t="s">
        <v>5151</v>
      </c>
      <c r="J2553" s="59" t="s">
        <v>5244</v>
      </c>
      <c r="K2553" s="59" t="s">
        <v>5308</v>
      </c>
      <c r="L2553" s="59" t="s">
        <v>5309</v>
      </c>
      <c r="M2553" s="59"/>
      <c r="N2553" s="59" t="s">
        <v>3367</v>
      </c>
      <c r="O2553" s="60">
        <v>450</v>
      </c>
      <c r="P2553" s="61">
        <v>53829.8</v>
      </c>
      <c r="Q2553" s="62">
        <f t="shared" si="54"/>
        <v>1.9999999999999999E-6</v>
      </c>
      <c r="R2553" s="62">
        <f t="shared" si="53"/>
        <v>6.0000000000000002E-6</v>
      </c>
    </row>
    <row r="2554" spans="1:18" outlineLevel="4">
      <c r="A2554" s="59">
        <v>2553</v>
      </c>
      <c r="B2554" s="59">
        <v>5</v>
      </c>
      <c r="C2554" s="59" t="s">
        <v>3677</v>
      </c>
      <c r="D2554" s="59" t="s">
        <v>5310</v>
      </c>
      <c r="E2554" s="59" t="s">
        <v>2087</v>
      </c>
      <c r="F2554" s="59" t="s">
        <v>3375</v>
      </c>
      <c r="G2554" s="59" t="s">
        <v>24</v>
      </c>
      <c r="H2554" s="59" t="s">
        <v>3376</v>
      </c>
      <c r="I2554" s="59" t="s">
        <v>5151</v>
      </c>
      <c r="J2554" s="59" t="s">
        <v>5244</v>
      </c>
      <c r="K2554" s="59" t="s">
        <v>5311</v>
      </c>
      <c r="L2554" s="59" t="s">
        <v>5312</v>
      </c>
      <c r="M2554" s="59"/>
      <c r="N2554" s="59" t="s">
        <v>3367</v>
      </c>
      <c r="O2554" s="60">
        <v>146</v>
      </c>
      <c r="P2554" s="61">
        <v>46372.17</v>
      </c>
      <c r="Q2554" s="62">
        <f t="shared" si="54"/>
        <v>9.9999999999999995E-7</v>
      </c>
      <c r="R2554" s="62">
        <f t="shared" si="53"/>
        <v>5.0000000000000004E-6</v>
      </c>
    </row>
    <row r="2555" spans="1:18" outlineLevel="4">
      <c r="A2555" s="59">
        <v>2554</v>
      </c>
      <c r="B2555" s="59">
        <v>5</v>
      </c>
      <c r="C2555" s="59" t="s">
        <v>3677</v>
      </c>
      <c r="D2555" s="59" t="s">
        <v>5313</v>
      </c>
      <c r="E2555" s="59" t="s">
        <v>2087</v>
      </c>
      <c r="F2555" s="59" t="s">
        <v>3375</v>
      </c>
      <c r="G2555" s="59" t="s">
        <v>24</v>
      </c>
      <c r="H2555" s="59" t="s">
        <v>3376</v>
      </c>
      <c r="I2555" s="59" t="s">
        <v>5151</v>
      </c>
      <c r="J2555" s="59" t="s">
        <v>5244</v>
      </c>
      <c r="K2555" s="59" t="s">
        <v>5314</v>
      </c>
      <c r="L2555" s="59" t="s">
        <v>5315</v>
      </c>
      <c r="M2555" s="59"/>
      <c r="N2555" s="59" t="s">
        <v>3367</v>
      </c>
      <c r="O2555" s="60">
        <v>281</v>
      </c>
      <c r="P2555" s="61">
        <v>46258.04</v>
      </c>
      <c r="Q2555" s="62">
        <f t="shared" si="54"/>
        <v>9.9999999999999995E-7</v>
      </c>
      <c r="R2555" s="62">
        <f t="shared" si="53"/>
        <v>5.0000000000000004E-6</v>
      </c>
    </row>
    <row r="2556" spans="1:18" outlineLevel="4">
      <c r="A2556" s="59">
        <v>2555</v>
      </c>
      <c r="B2556" s="59">
        <v>5</v>
      </c>
      <c r="C2556" s="59" t="s">
        <v>3677</v>
      </c>
      <c r="D2556" s="59" t="s">
        <v>5316</v>
      </c>
      <c r="E2556" s="59" t="s">
        <v>2087</v>
      </c>
      <c r="F2556" s="59" t="s">
        <v>3375</v>
      </c>
      <c r="G2556" s="59" t="s">
        <v>24</v>
      </c>
      <c r="H2556" s="59" t="s">
        <v>3376</v>
      </c>
      <c r="I2556" s="59" t="s">
        <v>5151</v>
      </c>
      <c r="J2556" s="59" t="s">
        <v>5244</v>
      </c>
      <c r="K2556" s="59" t="s">
        <v>5317</v>
      </c>
      <c r="L2556" s="59" t="s">
        <v>5318</v>
      </c>
      <c r="M2556" s="59"/>
      <c r="N2556" s="59" t="s">
        <v>3367</v>
      </c>
      <c r="O2556" s="60">
        <v>137</v>
      </c>
      <c r="P2556" s="61">
        <v>40612.85</v>
      </c>
      <c r="Q2556" s="62">
        <f t="shared" si="54"/>
        <v>9.9999999999999995E-7</v>
      </c>
      <c r="R2556" s="62">
        <f t="shared" ref="R2556:R2577" si="55">ROUND(P2556/$P$1736,6)</f>
        <v>3.9999999999999998E-6</v>
      </c>
    </row>
    <row r="2557" spans="1:18" outlineLevel="4">
      <c r="A2557" s="59">
        <v>2556</v>
      </c>
      <c r="B2557" s="59">
        <v>5</v>
      </c>
      <c r="C2557" s="59" t="s">
        <v>3677</v>
      </c>
      <c r="D2557" s="59" t="s">
        <v>5319</v>
      </c>
      <c r="E2557" s="59" t="s">
        <v>2087</v>
      </c>
      <c r="F2557" s="59" t="s">
        <v>3375</v>
      </c>
      <c r="G2557" s="59" t="s">
        <v>24</v>
      </c>
      <c r="H2557" s="59" t="s">
        <v>3376</v>
      </c>
      <c r="I2557" s="59" t="s">
        <v>5151</v>
      </c>
      <c r="J2557" s="59" t="s">
        <v>5244</v>
      </c>
      <c r="K2557" s="59" t="s">
        <v>5320</v>
      </c>
      <c r="L2557" s="59" t="s">
        <v>5321</v>
      </c>
      <c r="M2557" s="59"/>
      <c r="N2557" s="59" t="s">
        <v>3367</v>
      </c>
      <c r="O2557" s="60">
        <v>199</v>
      </c>
      <c r="P2557" s="61">
        <v>38857.589999999997</v>
      </c>
      <c r="Q2557" s="62">
        <f t="shared" si="54"/>
        <v>9.9999999999999995E-7</v>
      </c>
      <c r="R2557" s="62">
        <f t="shared" si="55"/>
        <v>3.9999999999999998E-6</v>
      </c>
    </row>
    <row r="2558" spans="1:18" outlineLevel="4">
      <c r="A2558" s="59">
        <v>2557</v>
      </c>
      <c r="B2558" s="59">
        <v>5</v>
      </c>
      <c r="C2558" s="59" t="s">
        <v>3677</v>
      </c>
      <c r="D2558" s="59" t="s">
        <v>5322</v>
      </c>
      <c r="E2558" s="59" t="s">
        <v>2087</v>
      </c>
      <c r="F2558" s="59" t="s">
        <v>3375</v>
      </c>
      <c r="G2558" s="59" t="s">
        <v>24</v>
      </c>
      <c r="H2558" s="59" t="s">
        <v>3376</v>
      </c>
      <c r="I2558" s="59" t="s">
        <v>5151</v>
      </c>
      <c r="J2558" s="59" t="s">
        <v>5244</v>
      </c>
      <c r="K2558" s="59" t="s">
        <v>5323</v>
      </c>
      <c r="L2558" s="59" t="s">
        <v>5324</v>
      </c>
      <c r="M2558" s="59"/>
      <c r="N2558" s="59" t="s">
        <v>3367</v>
      </c>
      <c r="O2558" s="60">
        <v>11</v>
      </c>
      <c r="P2558" s="61">
        <v>35397.17</v>
      </c>
      <c r="Q2558" s="62">
        <f t="shared" si="54"/>
        <v>9.9999999999999995E-7</v>
      </c>
      <c r="R2558" s="62">
        <f t="shared" si="55"/>
        <v>3.9999999999999998E-6</v>
      </c>
    </row>
    <row r="2559" spans="1:18" outlineLevel="4">
      <c r="A2559" s="59">
        <v>2558</v>
      </c>
      <c r="B2559" s="59">
        <v>5</v>
      </c>
      <c r="C2559" s="59" t="s">
        <v>3677</v>
      </c>
      <c r="D2559" s="59" t="s">
        <v>5325</v>
      </c>
      <c r="E2559" s="59" t="s">
        <v>2087</v>
      </c>
      <c r="F2559" s="59" t="s">
        <v>3375</v>
      </c>
      <c r="G2559" s="59" t="s">
        <v>24</v>
      </c>
      <c r="H2559" s="59" t="s">
        <v>3376</v>
      </c>
      <c r="I2559" s="59" t="s">
        <v>5151</v>
      </c>
      <c r="J2559" s="59" t="s">
        <v>5244</v>
      </c>
      <c r="K2559" s="59" t="s">
        <v>5326</v>
      </c>
      <c r="L2559" s="59" t="s">
        <v>5327</v>
      </c>
      <c r="M2559" s="59"/>
      <c r="N2559" s="59" t="s">
        <v>3367</v>
      </c>
      <c r="O2559" s="60">
        <v>89</v>
      </c>
      <c r="P2559" s="61">
        <v>31790.85</v>
      </c>
      <c r="Q2559" s="62">
        <f t="shared" si="54"/>
        <v>9.9999999999999995E-7</v>
      </c>
      <c r="R2559" s="62">
        <f t="shared" si="55"/>
        <v>3.0000000000000001E-6</v>
      </c>
    </row>
    <row r="2560" spans="1:18" outlineLevel="4">
      <c r="A2560" s="59">
        <v>2559</v>
      </c>
      <c r="B2560" s="59">
        <v>5</v>
      </c>
      <c r="C2560" s="59" t="s">
        <v>3677</v>
      </c>
      <c r="D2560" s="59" t="s">
        <v>5328</v>
      </c>
      <c r="E2560" s="59" t="s">
        <v>2087</v>
      </c>
      <c r="F2560" s="59" t="s">
        <v>3375</v>
      </c>
      <c r="G2560" s="59" t="s">
        <v>24</v>
      </c>
      <c r="H2560" s="59" t="s">
        <v>3376</v>
      </c>
      <c r="I2560" s="59" t="s">
        <v>5151</v>
      </c>
      <c r="J2560" s="59" t="s">
        <v>5329</v>
      </c>
      <c r="K2560" s="59" t="s">
        <v>5330</v>
      </c>
      <c r="L2560" s="59" t="s">
        <v>5331</v>
      </c>
      <c r="M2560" s="59"/>
      <c r="N2560" s="59" t="s">
        <v>5332</v>
      </c>
      <c r="O2560" s="60">
        <v>422</v>
      </c>
      <c r="P2560" s="61">
        <v>144439.60999999999</v>
      </c>
      <c r="Q2560" s="62">
        <f t="shared" si="54"/>
        <v>3.9999999999999998E-6</v>
      </c>
      <c r="R2560" s="62">
        <f t="shared" si="55"/>
        <v>1.5999999999999999E-5</v>
      </c>
    </row>
    <row r="2561" spans="1:18" outlineLevel="4">
      <c r="A2561" s="59">
        <v>2560</v>
      </c>
      <c r="B2561" s="59">
        <v>5</v>
      </c>
      <c r="C2561" s="59" t="s">
        <v>3677</v>
      </c>
      <c r="D2561" s="59" t="s">
        <v>5333</v>
      </c>
      <c r="E2561" s="59" t="s">
        <v>2087</v>
      </c>
      <c r="F2561" s="59" t="s">
        <v>3375</v>
      </c>
      <c r="G2561" s="59" t="s">
        <v>24</v>
      </c>
      <c r="H2561" s="59" t="s">
        <v>3376</v>
      </c>
      <c r="I2561" s="59" t="s">
        <v>5151</v>
      </c>
      <c r="J2561" s="59" t="s">
        <v>5329</v>
      </c>
      <c r="K2561" s="59" t="s">
        <v>5334</v>
      </c>
      <c r="L2561" s="59" t="s">
        <v>5335</v>
      </c>
      <c r="M2561" s="59"/>
      <c r="N2561" s="59" t="s">
        <v>5332</v>
      </c>
      <c r="O2561" s="60">
        <v>175</v>
      </c>
      <c r="P2561" s="61">
        <v>24363.73</v>
      </c>
      <c r="Q2561" s="62">
        <f t="shared" si="54"/>
        <v>9.9999999999999995E-7</v>
      </c>
      <c r="R2561" s="62">
        <f t="shared" si="55"/>
        <v>3.0000000000000001E-6</v>
      </c>
    </row>
    <row r="2562" spans="1:18" outlineLevel="4">
      <c r="A2562" s="59">
        <v>2561</v>
      </c>
      <c r="B2562" s="59">
        <v>5</v>
      </c>
      <c r="C2562" s="59" t="s">
        <v>3677</v>
      </c>
      <c r="D2562" s="59" t="s">
        <v>5336</v>
      </c>
      <c r="E2562" s="59" t="s">
        <v>2087</v>
      </c>
      <c r="F2562" s="59" t="s">
        <v>3375</v>
      </c>
      <c r="G2562" s="59" t="s">
        <v>24</v>
      </c>
      <c r="H2562" s="59" t="s">
        <v>3376</v>
      </c>
      <c r="I2562" s="59" t="s">
        <v>5151</v>
      </c>
      <c r="J2562" s="59" t="s">
        <v>5337</v>
      </c>
      <c r="K2562" s="59" t="s">
        <v>5338</v>
      </c>
      <c r="L2562" s="59" t="s">
        <v>5339</v>
      </c>
      <c r="M2562" s="59"/>
      <c r="N2562" s="59" t="s">
        <v>5340</v>
      </c>
      <c r="O2562" s="60">
        <v>302</v>
      </c>
      <c r="P2562" s="61">
        <v>136994.07999999999</v>
      </c>
      <c r="Q2562" s="62">
        <f t="shared" si="54"/>
        <v>3.9999999999999998E-6</v>
      </c>
      <c r="R2562" s="62">
        <f t="shared" si="55"/>
        <v>1.5E-5</v>
      </c>
    </row>
    <row r="2563" spans="1:18" outlineLevel="4">
      <c r="A2563" s="59">
        <v>2562</v>
      </c>
      <c r="B2563" s="59">
        <v>5</v>
      </c>
      <c r="C2563" s="59" t="s">
        <v>3677</v>
      </c>
      <c r="D2563" s="59" t="s">
        <v>5341</v>
      </c>
      <c r="E2563" s="59" t="s">
        <v>2087</v>
      </c>
      <c r="F2563" s="59" t="s">
        <v>3375</v>
      </c>
      <c r="G2563" s="59" t="s">
        <v>24</v>
      </c>
      <c r="H2563" s="59" t="s">
        <v>3376</v>
      </c>
      <c r="I2563" s="59" t="s">
        <v>5151</v>
      </c>
      <c r="J2563" s="59" t="s">
        <v>5337</v>
      </c>
      <c r="K2563" s="59" t="s">
        <v>5342</v>
      </c>
      <c r="L2563" s="59" t="s">
        <v>5343</v>
      </c>
      <c r="M2563" s="59"/>
      <c r="N2563" s="59" t="s">
        <v>5340</v>
      </c>
      <c r="O2563" s="60">
        <v>43</v>
      </c>
      <c r="P2563" s="61">
        <v>93855.78</v>
      </c>
      <c r="Q2563" s="62">
        <f t="shared" si="54"/>
        <v>3.0000000000000001E-6</v>
      </c>
      <c r="R2563" s="62">
        <f t="shared" si="55"/>
        <v>1.0000000000000001E-5</v>
      </c>
    </row>
    <row r="2564" spans="1:18" outlineLevel="4">
      <c r="A2564" s="59">
        <v>2563</v>
      </c>
      <c r="B2564" s="59">
        <v>5</v>
      </c>
      <c r="C2564" s="59" t="s">
        <v>3677</v>
      </c>
      <c r="D2564" s="59" t="s">
        <v>5344</v>
      </c>
      <c r="E2564" s="59" t="s">
        <v>2087</v>
      </c>
      <c r="F2564" s="59" t="s">
        <v>3375</v>
      </c>
      <c r="G2564" s="59" t="s">
        <v>24</v>
      </c>
      <c r="H2564" s="59" t="s">
        <v>3376</v>
      </c>
      <c r="I2564" s="59" t="s">
        <v>5151</v>
      </c>
      <c r="J2564" s="59" t="s">
        <v>5337</v>
      </c>
      <c r="K2564" s="59" t="s">
        <v>5345</v>
      </c>
      <c r="L2564" s="59" t="s">
        <v>5346</v>
      </c>
      <c r="M2564" s="59"/>
      <c r="N2564" s="59" t="s">
        <v>5340</v>
      </c>
      <c r="O2564" s="60">
        <v>209</v>
      </c>
      <c r="P2564" s="61">
        <v>80152.78</v>
      </c>
      <c r="Q2564" s="62">
        <f t="shared" si="54"/>
        <v>1.9999999999999999E-6</v>
      </c>
      <c r="R2564" s="62">
        <f t="shared" si="55"/>
        <v>9.0000000000000002E-6</v>
      </c>
    </row>
    <row r="2565" spans="1:18" outlineLevel="4">
      <c r="A2565" s="59">
        <v>2564</v>
      </c>
      <c r="B2565" s="59">
        <v>5</v>
      </c>
      <c r="C2565" s="59" t="s">
        <v>3677</v>
      </c>
      <c r="D2565" s="59" t="s">
        <v>5347</v>
      </c>
      <c r="E2565" s="59" t="s">
        <v>2087</v>
      </c>
      <c r="F2565" s="59" t="s">
        <v>3375</v>
      </c>
      <c r="G2565" s="59" t="s">
        <v>24</v>
      </c>
      <c r="H2565" s="59" t="s">
        <v>3376</v>
      </c>
      <c r="I2565" s="59" t="s">
        <v>5151</v>
      </c>
      <c r="J2565" s="59" t="s">
        <v>5337</v>
      </c>
      <c r="K2565" s="59" t="s">
        <v>5348</v>
      </c>
      <c r="L2565" s="59" t="s">
        <v>5349</v>
      </c>
      <c r="M2565" s="59"/>
      <c r="N2565" s="59" t="s">
        <v>5340</v>
      </c>
      <c r="O2565" s="60">
        <v>44</v>
      </c>
      <c r="P2565" s="61">
        <v>41751.089999999997</v>
      </c>
      <c r="Q2565" s="62">
        <f t="shared" si="54"/>
        <v>9.9999999999999995E-7</v>
      </c>
      <c r="R2565" s="62">
        <f t="shared" si="55"/>
        <v>5.0000000000000004E-6</v>
      </c>
    </row>
    <row r="2566" spans="1:18" outlineLevel="4">
      <c r="A2566" s="59">
        <v>2565</v>
      </c>
      <c r="B2566" s="59">
        <v>5</v>
      </c>
      <c r="C2566" s="59" t="s">
        <v>3677</v>
      </c>
      <c r="D2566" s="59" t="s">
        <v>5350</v>
      </c>
      <c r="E2566" s="59" t="s">
        <v>2087</v>
      </c>
      <c r="F2566" s="59" t="s">
        <v>3375</v>
      </c>
      <c r="G2566" s="59" t="s">
        <v>24</v>
      </c>
      <c r="H2566" s="59" t="s">
        <v>3376</v>
      </c>
      <c r="I2566" s="59" t="s">
        <v>5151</v>
      </c>
      <c r="J2566" s="59" t="s">
        <v>5351</v>
      </c>
      <c r="K2566" s="59" t="s">
        <v>5352</v>
      </c>
      <c r="L2566" s="59" t="s">
        <v>5353</v>
      </c>
      <c r="M2566" s="59"/>
      <c r="N2566" s="59" t="s">
        <v>5354</v>
      </c>
      <c r="O2566" s="60">
        <v>317</v>
      </c>
      <c r="P2566" s="61">
        <v>27505.65</v>
      </c>
      <c r="Q2566" s="62">
        <f t="shared" si="54"/>
        <v>9.9999999999999995E-7</v>
      </c>
      <c r="R2566" s="62">
        <f t="shared" si="55"/>
        <v>3.0000000000000001E-6</v>
      </c>
    </row>
    <row r="2567" spans="1:18" outlineLevel="4">
      <c r="A2567" s="59">
        <v>2566</v>
      </c>
      <c r="B2567" s="59">
        <v>5</v>
      </c>
      <c r="C2567" s="59" t="s">
        <v>3677</v>
      </c>
      <c r="D2567" s="59" t="s">
        <v>5355</v>
      </c>
      <c r="E2567" s="59" t="s">
        <v>2087</v>
      </c>
      <c r="F2567" s="59" t="s">
        <v>3375</v>
      </c>
      <c r="G2567" s="59" t="s">
        <v>24</v>
      </c>
      <c r="H2567" s="59" t="s">
        <v>3376</v>
      </c>
      <c r="I2567" s="59" t="s">
        <v>5151</v>
      </c>
      <c r="J2567" s="59" t="s">
        <v>5356</v>
      </c>
      <c r="K2567" s="59" t="s">
        <v>5357</v>
      </c>
      <c r="L2567" s="59" t="s">
        <v>5358</v>
      </c>
      <c r="M2567" s="59"/>
      <c r="N2567" s="59" t="s">
        <v>5359</v>
      </c>
      <c r="O2567" s="60">
        <v>2319</v>
      </c>
      <c r="P2567" s="61">
        <v>103083.09</v>
      </c>
      <c r="Q2567" s="62">
        <f t="shared" si="54"/>
        <v>3.0000000000000001E-6</v>
      </c>
      <c r="R2567" s="62">
        <f t="shared" si="55"/>
        <v>1.1E-5</v>
      </c>
    </row>
    <row r="2568" spans="1:18" outlineLevel="4">
      <c r="A2568" s="59">
        <v>2567</v>
      </c>
      <c r="B2568" s="59">
        <v>5</v>
      </c>
      <c r="C2568" s="59" t="s">
        <v>3677</v>
      </c>
      <c r="D2568" s="59" t="s">
        <v>5360</v>
      </c>
      <c r="E2568" s="59" t="s">
        <v>2087</v>
      </c>
      <c r="F2568" s="59" t="s">
        <v>3375</v>
      </c>
      <c r="G2568" s="59" t="s">
        <v>24</v>
      </c>
      <c r="H2568" s="59" t="s">
        <v>3376</v>
      </c>
      <c r="I2568" s="59" t="s">
        <v>5151</v>
      </c>
      <c r="J2568" s="59" t="s">
        <v>5356</v>
      </c>
      <c r="K2568" s="59" t="s">
        <v>5361</v>
      </c>
      <c r="L2568" s="59" t="s">
        <v>5362</v>
      </c>
      <c r="M2568" s="59"/>
      <c r="N2568" s="59" t="s">
        <v>5359</v>
      </c>
      <c r="O2568" s="60">
        <v>65</v>
      </c>
      <c r="P2568" s="61">
        <v>36025.22</v>
      </c>
      <c r="Q2568" s="62">
        <f t="shared" si="54"/>
        <v>9.9999999999999995E-7</v>
      </c>
      <c r="R2568" s="62">
        <f t="shared" si="55"/>
        <v>3.9999999999999998E-6</v>
      </c>
    </row>
    <row r="2569" spans="1:18" outlineLevel="4">
      <c r="A2569" s="59">
        <v>2568</v>
      </c>
      <c r="B2569" s="59">
        <v>5</v>
      </c>
      <c r="C2569" s="59" t="s">
        <v>3677</v>
      </c>
      <c r="D2569" s="59" t="s">
        <v>5363</v>
      </c>
      <c r="E2569" s="59" t="s">
        <v>2087</v>
      </c>
      <c r="F2569" s="59" t="s">
        <v>3375</v>
      </c>
      <c r="G2569" s="59" t="s">
        <v>24</v>
      </c>
      <c r="H2569" s="59" t="s">
        <v>3376</v>
      </c>
      <c r="I2569" s="59" t="s">
        <v>5151</v>
      </c>
      <c r="J2569" s="59" t="s">
        <v>5356</v>
      </c>
      <c r="K2569" s="59" t="s">
        <v>5364</v>
      </c>
      <c r="L2569" s="59" t="s">
        <v>5365</v>
      </c>
      <c r="M2569" s="59"/>
      <c r="N2569" s="59" t="s">
        <v>5359</v>
      </c>
      <c r="O2569" s="60">
        <v>52</v>
      </c>
      <c r="P2569" s="61">
        <v>34451.440000000002</v>
      </c>
      <c r="Q2569" s="62">
        <f t="shared" si="54"/>
        <v>9.9999999999999995E-7</v>
      </c>
      <c r="R2569" s="62">
        <f t="shared" si="55"/>
        <v>3.9999999999999998E-6</v>
      </c>
    </row>
    <row r="2570" spans="1:18" outlineLevel="4">
      <c r="A2570" s="59">
        <v>2569</v>
      </c>
      <c r="B2570" s="59">
        <v>5</v>
      </c>
      <c r="C2570" s="59" t="s">
        <v>3677</v>
      </c>
      <c r="D2570" s="59" t="s">
        <v>5366</v>
      </c>
      <c r="E2570" s="59" t="s">
        <v>2087</v>
      </c>
      <c r="F2570" s="59" t="s">
        <v>3375</v>
      </c>
      <c r="G2570" s="59" t="s">
        <v>24</v>
      </c>
      <c r="H2570" s="59" t="s">
        <v>3376</v>
      </c>
      <c r="I2570" s="59" t="s">
        <v>5151</v>
      </c>
      <c r="J2570" s="59" t="s">
        <v>5356</v>
      </c>
      <c r="K2570" s="59" t="s">
        <v>5367</v>
      </c>
      <c r="L2570" s="59" t="s">
        <v>5368</v>
      </c>
      <c r="M2570" s="59"/>
      <c r="N2570" s="59" t="s">
        <v>5359</v>
      </c>
      <c r="O2570" s="60">
        <v>94</v>
      </c>
      <c r="P2570" s="61">
        <v>23354.46</v>
      </c>
      <c r="Q2570" s="62">
        <f t="shared" si="54"/>
        <v>9.9999999999999995E-7</v>
      </c>
      <c r="R2570" s="62">
        <f t="shared" si="55"/>
        <v>3.0000000000000001E-6</v>
      </c>
    </row>
    <row r="2571" spans="1:18" outlineLevel="4">
      <c r="A2571" s="59">
        <v>2570</v>
      </c>
      <c r="B2571" s="59">
        <v>5</v>
      </c>
      <c r="C2571" s="59" t="s">
        <v>3677</v>
      </c>
      <c r="D2571" s="59" t="s">
        <v>5369</v>
      </c>
      <c r="E2571" s="59" t="s">
        <v>2087</v>
      </c>
      <c r="F2571" s="59" t="s">
        <v>3375</v>
      </c>
      <c r="G2571" s="59" t="s">
        <v>24</v>
      </c>
      <c r="H2571" s="59" t="s">
        <v>3376</v>
      </c>
      <c r="I2571" s="59" t="s">
        <v>5151</v>
      </c>
      <c r="J2571" s="59" t="s">
        <v>5370</v>
      </c>
      <c r="K2571" s="59" t="s">
        <v>5371</v>
      </c>
      <c r="L2571" s="59" t="s">
        <v>5372</v>
      </c>
      <c r="M2571" s="59"/>
      <c r="N2571" s="59" t="s">
        <v>2604</v>
      </c>
      <c r="O2571" s="60">
        <v>278</v>
      </c>
      <c r="P2571" s="61">
        <v>286802.06</v>
      </c>
      <c r="Q2571" s="62">
        <f t="shared" si="54"/>
        <v>7.9999999999999996E-6</v>
      </c>
      <c r="R2571" s="62">
        <f t="shared" si="55"/>
        <v>3.1000000000000001E-5</v>
      </c>
    </row>
    <row r="2572" spans="1:18" outlineLevel="4">
      <c r="A2572" s="59">
        <v>2571</v>
      </c>
      <c r="B2572" s="59">
        <v>5</v>
      </c>
      <c r="C2572" s="59" t="s">
        <v>3677</v>
      </c>
      <c r="D2572" s="59" t="s">
        <v>5373</v>
      </c>
      <c r="E2572" s="59" t="s">
        <v>2087</v>
      </c>
      <c r="F2572" s="59" t="s">
        <v>3375</v>
      </c>
      <c r="G2572" s="59" t="s">
        <v>24</v>
      </c>
      <c r="H2572" s="59" t="s">
        <v>3376</v>
      </c>
      <c r="I2572" s="59" t="s">
        <v>5151</v>
      </c>
      <c r="J2572" s="59" t="s">
        <v>5370</v>
      </c>
      <c r="K2572" s="59" t="s">
        <v>5374</v>
      </c>
      <c r="L2572" s="59" t="s">
        <v>5375</v>
      </c>
      <c r="M2572" s="59"/>
      <c r="N2572" s="59" t="s">
        <v>2604</v>
      </c>
      <c r="O2572" s="60">
        <v>312</v>
      </c>
      <c r="P2572" s="61">
        <v>123341.53</v>
      </c>
      <c r="Q2572" s="62">
        <f t="shared" si="54"/>
        <v>3.9999999999999998E-6</v>
      </c>
      <c r="R2572" s="62">
        <f t="shared" si="55"/>
        <v>1.2999999999999999E-5</v>
      </c>
    </row>
    <row r="2573" spans="1:18" outlineLevel="4">
      <c r="A2573" s="59">
        <v>2572</v>
      </c>
      <c r="B2573" s="59">
        <v>5</v>
      </c>
      <c r="C2573" s="59" t="s">
        <v>3677</v>
      </c>
      <c r="D2573" s="59" t="s">
        <v>5376</v>
      </c>
      <c r="E2573" s="59" t="s">
        <v>3380</v>
      </c>
      <c r="F2573" s="59" t="s">
        <v>3381</v>
      </c>
      <c r="G2573" s="59" t="s">
        <v>24</v>
      </c>
      <c r="H2573" s="59" t="s">
        <v>40</v>
      </c>
      <c r="I2573" s="59" t="s">
        <v>5377</v>
      </c>
      <c r="J2573" s="59"/>
      <c r="K2573" s="59" t="s">
        <v>5378</v>
      </c>
      <c r="L2573" s="59" t="s">
        <v>5379</v>
      </c>
      <c r="M2573" s="59" t="s">
        <v>132</v>
      </c>
      <c r="N2573" s="59" t="s">
        <v>22</v>
      </c>
      <c r="O2573" s="60">
        <v>10076958.039689001</v>
      </c>
      <c r="P2573" s="61">
        <v>8775015.0600000005</v>
      </c>
      <c r="Q2573" s="62">
        <f t="shared" si="54"/>
        <v>2.5700000000000001E-4</v>
      </c>
      <c r="R2573" s="62">
        <f t="shared" si="55"/>
        <v>9.5799999999999998E-4</v>
      </c>
    </row>
    <row r="2574" spans="1:18" outlineLevel="4">
      <c r="A2574" s="59">
        <v>2573</v>
      </c>
      <c r="B2574" s="59">
        <v>5</v>
      </c>
      <c r="C2574" s="59" t="s">
        <v>3677</v>
      </c>
      <c r="D2574" s="59" t="s">
        <v>5380</v>
      </c>
      <c r="E2574" s="59" t="s">
        <v>3380</v>
      </c>
      <c r="F2574" s="59" t="s">
        <v>3381</v>
      </c>
      <c r="G2574" s="59" t="s">
        <v>24</v>
      </c>
      <c r="H2574" s="59" t="s">
        <v>40</v>
      </c>
      <c r="I2574" s="59" t="s">
        <v>5377</v>
      </c>
      <c r="J2574" s="59"/>
      <c r="K2574" s="59" t="s">
        <v>5381</v>
      </c>
      <c r="L2574" s="59" t="s">
        <v>5382</v>
      </c>
      <c r="M2574" s="59" t="s">
        <v>3064</v>
      </c>
      <c r="N2574" s="59" t="s">
        <v>22</v>
      </c>
      <c r="O2574" s="60">
        <v>224247.69407500001</v>
      </c>
      <c r="P2574" s="61">
        <v>237469.34</v>
      </c>
      <c r="Q2574" s="62">
        <f t="shared" ref="Q2574:Q2637" si="56">ROUND(P2574/$P$2,6)</f>
        <v>6.9999999999999999E-6</v>
      </c>
      <c r="R2574" s="62">
        <f t="shared" si="55"/>
        <v>2.5999999999999998E-5</v>
      </c>
    </row>
    <row r="2575" spans="1:18" outlineLevel="4">
      <c r="A2575" s="59">
        <v>2574</v>
      </c>
      <c r="B2575" s="59">
        <v>5</v>
      </c>
      <c r="C2575" s="59" t="s">
        <v>3677</v>
      </c>
      <c r="D2575" s="59" t="s">
        <v>5383</v>
      </c>
      <c r="E2575" s="59" t="s">
        <v>3380</v>
      </c>
      <c r="F2575" s="59" t="s">
        <v>3381</v>
      </c>
      <c r="G2575" s="59" t="s">
        <v>24</v>
      </c>
      <c r="H2575" s="59" t="s">
        <v>40</v>
      </c>
      <c r="I2575" s="59" t="s">
        <v>5377</v>
      </c>
      <c r="J2575" s="59"/>
      <c r="K2575" s="59" t="s">
        <v>5384</v>
      </c>
      <c r="L2575" s="59" t="s">
        <v>5385</v>
      </c>
      <c r="M2575" s="59" t="s">
        <v>132</v>
      </c>
      <c r="N2575" s="59" t="s">
        <v>22</v>
      </c>
      <c r="O2575" s="60">
        <v>15788.609761</v>
      </c>
      <c r="P2575" s="61">
        <v>36806.410000000003</v>
      </c>
      <c r="Q2575" s="62">
        <f t="shared" si="56"/>
        <v>9.9999999999999995E-7</v>
      </c>
      <c r="R2575" s="62">
        <f t="shared" si="55"/>
        <v>3.9999999999999998E-6</v>
      </c>
    </row>
    <row r="2576" spans="1:18" outlineLevel="4">
      <c r="A2576" s="59">
        <v>2575</v>
      </c>
      <c r="B2576" s="59">
        <v>5</v>
      </c>
      <c r="C2576" s="59" t="s">
        <v>3677</v>
      </c>
      <c r="D2576" s="59" t="s">
        <v>5386</v>
      </c>
      <c r="E2576" s="59" t="s">
        <v>3380</v>
      </c>
      <c r="F2576" s="59" t="s">
        <v>3381</v>
      </c>
      <c r="G2576" s="59" t="s">
        <v>24</v>
      </c>
      <c r="H2576" s="59" t="s">
        <v>40</v>
      </c>
      <c r="I2576" s="59" t="s">
        <v>5377</v>
      </c>
      <c r="J2576" s="59"/>
      <c r="K2576" s="59" t="s">
        <v>5387</v>
      </c>
      <c r="L2576" s="59" t="s">
        <v>5388</v>
      </c>
      <c r="M2576" s="59" t="s">
        <v>5389</v>
      </c>
      <c r="N2576" s="59" t="s">
        <v>22</v>
      </c>
      <c r="O2576" s="60">
        <v>5834.1417540000002</v>
      </c>
      <c r="P2576" s="61">
        <v>4407.6899999999996</v>
      </c>
      <c r="Q2576" s="62">
        <f t="shared" si="56"/>
        <v>0</v>
      </c>
      <c r="R2576" s="62">
        <f t="shared" si="55"/>
        <v>0</v>
      </c>
    </row>
    <row r="2577" spans="1:18" outlineLevel="4">
      <c r="A2577" s="59">
        <v>2576</v>
      </c>
      <c r="B2577" s="59">
        <v>5</v>
      </c>
      <c r="C2577" s="59" t="s">
        <v>3677</v>
      </c>
      <c r="D2577" s="59" t="s">
        <v>5390</v>
      </c>
      <c r="E2577" s="59" t="s">
        <v>3380</v>
      </c>
      <c r="F2577" s="59" t="s">
        <v>3381</v>
      </c>
      <c r="G2577" s="59" t="s">
        <v>19</v>
      </c>
      <c r="H2577" s="59" t="s">
        <v>40</v>
      </c>
      <c r="I2577" s="59" t="s">
        <v>5391</v>
      </c>
      <c r="J2577" s="59"/>
      <c r="K2577" s="59" t="s">
        <v>5392</v>
      </c>
      <c r="L2577" s="59" t="s">
        <v>5393</v>
      </c>
      <c r="M2577" s="59" t="s">
        <v>43</v>
      </c>
      <c r="N2577" s="59" t="s">
        <v>22</v>
      </c>
      <c r="O2577" s="60">
        <v>2523.6882770000002</v>
      </c>
      <c r="P2577" s="61">
        <f>SUBTOTAL(9,P2578)</f>
        <v>1918.76</v>
      </c>
      <c r="Q2577" s="62">
        <f t="shared" si="56"/>
        <v>0</v>
      </c>
      <c r="R2577" s="62">
        <f t="shared" si="55"/>
        <v>0</v>
      </c>
    </row>
    <row r="2578" spans="1:18" outlineLevel="5">
      <c r="A2578" s="26">
        <v>2577</v>
      </c>
      <c r="B2578" s="26">
        <v>6</v>
      </c>
      <c r="C2578" s="26" t="s">
        <v>3677</v>
      </c>
      <c r="D2578" s="26" t="s">
        <v>5394</v>
      </c>
      <c r="E2578" s="26" t="s">
        <v>3380</v>
      </c>
      <c r="F2578" s="26" t="s">
        <v>3381</v>
      </c>
      <c r="G2578" s="26" t="s">
        <v>24</v>
      </c>
      <c r="H2578" s="26" t="s">
        <v>40</v>
      </c>
      <c r="I2578" s="26" t="s">
        <v>5391</v>
      </c>
      <c r="J2578" s="26"/>
      <c r="K2578" s="26" t="s">
        <v>5395</v>
      </c>
      <c r="L2578" s="26" t="s">
        <v>5396</v>
      </c>
      <c r="M2578" s="26" t="s">
        <v>90</v>
      </c>
      <c r="N2578" s="26" t="s">
        <v>22</v>
      </c>
      <c r="O2578" s="44">
        <f>ROUND(P2578/VLOOKUP(L2578,[1]InvRec31122024!A:K,11,0),6)</f>
        <v>1921.7964380000001</v>
      </c>
      <c r="P2578" s="40">
        <v>1918.76</v>
      </c>
      <c r="Q2578" s="39">
        <f t="shared" si="56"/>
        <v>0</v>
      </c>
      <c r="R2578" s="39">
        <f>P2578/P2577</f>
        <v>1</v>
      </c>
    </row>
    <row r="2579" spans="1:18" outlineLevel="4">
      <c r="A2579" s="59">
        <v>2578</v>
      </c>
      <c r="B2579" s="59">
        <v>5</v>
      </c>
      <c r="C2579" s="59" t="s">
        <v>3677</v>
      </c>
      <c r="D2579" s="59" t="s">
        <v>5397</v>
      </c>
      <c r="E2579" s="59" t="s">
        <v>3380</v>
      </c>
      <c r="F2579" s="59" t="s">
        <v>3381</v>
      </c>
      <c r="G2579" s="59" t="s">
        <v>24</v>
      </c>
      <c r="H2579" s="59" t="s">
        <v>40</v>
      </c>
      <c r="I2579" s="59" t="s">
        <v>5391</v>
      </c>
      <c r="J2579" s="59"/>
      <c r="K2579" s="59" t="s">
        <v>5398</v>
      </c>
      <c r="L2579" s="59" t="s">
        <v>5399</v>
      </c>
      <c r="M2579" s="59" t="s">
        <v>62</v>
      </c>
      <c r="N2579" s="59" t="s">
        <v>22</v>
      </c>
      <c r="O2579" s="60">
        <v>6325319.3580639996</v>
      </c>
      <c r="P2579" s="61">
        <v>8226077.8300000001</v>
      </c>
      <c r="Q2579" s="62">
        <f t="shared" si="56"/>
        <v>2.41E-4</v>
      </c>
      <c r="R2579" s="62">
        <f t="shared" ref="R2579:R2642" si="57">ROUND(P2579/$P$1736,6)</f>
        <v>8.9800000000000004E-4</v>
      </c>
    </row>
    <row r="2580" spans="1:18" outlineLevel="4">
      <c r="A2580" s="59">
        <v>2579</v>
      </c>
      <c r="B2580" s="59">
        <v>5</v>
      </c>
      <c r="C2580" s="59" t="s">
        <v>3677</v>
      </c>
      <c r="D2580" s="59" t="s">
        <v>5400</v>
      </c>
      <c r="E2580" s="59" t="s">
        <v>3380</v>
      </c>
      <c r="F2580" s="59" t="s">
        <v>3381</v>
      </c>
      <c r="G2580" s="59" t="s">
        <v>24</v>
      </c>
      <c r="H2580" s="59" t="s">
        <v>40</v>
      </c>
      <c r="I2580" s="59" t="s">
        <v>5391</v>
      </c>
      <c r="J2580" s="59"/>
      <c r="K2580" s="59" t="s">
        <v>5401</v>
      </c>
      <c r="L2580" s="59" t="s">
        <v>5402</v>
      </c>
      <c r="M2580" s="59" t="s">
        <v>53</v>
      </c>
      <c r="N2580" s="59" t="s">
        <v>22</v>
      </c>
      <c r="O2580" s="60">
        <v>3678111.9867199999</v>
      </c>
      <c r="P2580" s="61">
        <v>6469063.3600000003</v>
      </c>
      <c r="Q2580" s="62">
        <f t="shared" si="56"/>
        <v>1.8900000000000001E-4</v>
      </c>
      <c r="R2580" s="62">
        <f t="shared" si="57"/>
        <v>7.0600000000000003E-4</v>
      </c>
    </row>
    <row r="2581" spans="1:18" outlineLevel="4">
      <c r="A2581" s="59">
        <v>2580</v>
      </c>
      <c r="B2581" s="59">
        <v>5</v>
      </c>
      <c r="C2581" s="59" t="s">
        <v>3677</v>
      </c>
      <c r="D2581" s="59" t="s">
        <v>5403</v>
      </c>
      <c r="E2581" s="59" t="s">
        <v>3380</v>
      </c>
      <c r="F2581" s="59" t="s">
        <v>3381</v>
      </c>
      <c r="G2581" s="59" t="s">
        <v>24</v>
      </c>
      <c r="H2581" s="59" t="s">
        <v>40</v>
      </c>
      <c r="I2581" s="59" t="s">
        <v>5391</v>
      </c>
      <c r="J2581" s="59"/>
      <c r="K2581" s="59" t="s">
        <v>5395</v>
      </c>
      <c r="L2581" s="59" t="s">
        <v>5396</v>
      </c>
      <c r="M2581" s="59" t="s">
        <v>90</v>
      </c>
      <c r="N2581" s="59" t="s">
        <v>22</v>
      </c>
      <c r="O2581" s="60">
        <v>5000206.8674349999</v>
      </c>
      <c r="P2581" s="61">
        <v>4992306.54</v>
      </c>
      <c r="Q2581" s="62">
        <f t="shared" si="56"/>
        <v>1.46E-4</v>
      </c>
      <c r="R2581" s="62">
        <f t="shared" si="57"/>
        <v>5.4500000000000002E-4</v>
      </c>
    </row>
    <row r="2582" spans="1:18" outlineLevel="4">
      <c r="A2582" s="59">
        <v>2581</v>
      </c>
      <c r="B2582" s="59">
        <v>5</v>
      </c>
      <c r="C2582" s="59" t="s">
        <v>3677</v>
      </c>
      <c r="D2582" s="59" t="s">
        <v>5404</v>
      </c>
      <c r="E2582" s="59" t="s">
        <v>3380</v>
      </c>
      <c r="F2582" s="59" t="s">
        <v>3381</v>
      </c>
      <c r="G2582" s="59" t="s">
        <v>24</v>
      </c>
      <c r="H2582" s="59" t="s">
        <v>40</v>
      </c>
      <c r="I2582" s="59" t="s">
        <v>5391</v>
      </c>
      <c r="J2582" s="59"/>
      <c r="K2582" s="59" t="s">
        <v>5405</v>
      </c>
      <c r="L2582" s="59" t="s">
        <v>5406</v>
      </c>
      <c r="M2582" s="59" t="s">
        <v>2686</v>
      </c>
      <c r="N2582" s="59" t="s">
        <v>22</v>
      </c>
      <c r="O2582" s="60">
        <v>2388372.4410089999</v>
      </c>
      <c r="P2582" s="61">
        <v>3223825.12</v>
      </c>
      <c r="Q2582" s="62">
        <f t="shared" si="56"/>
        <v>9.3999999999999994E-5</v>
      </c>
      <c r="R2582" s="62">
        <f t="shared" si="57"/>
        <v>3.5199999999999999E-4</v>
      </c>
    </row>
    <row r="2583" spans="1:18" outlineLevel="4">
      <c r="A2583" s="59">
        <v>2582</v>
      </c>
      <c r="B2583" s="59">
        <v>5</v>
      </c>
      <c r="C2583" s="59" t="s">
        <v>3677</v>
      </c>
      <c r="D2583" s="59" t="s">
        <v>5407</v>
      </c>
      <c r="E2583" s="59" t="s">
        <v>3380</v>
      </c>
      <c r="F2583" s="59" t="s">
        <v>3381</v>
      </c>
      <c r="G2583" s="59" t="s">
        <v>24</v>
      </c>
      <c r="H2583" s="59" t="s">
        <v>40</v>
      </c>
      <c r="I2583" s="59" t="s">
        <v>5391</v>
      </c>
      <c r="J2583" s="59"/>
      <c r="K2583" s="59" t="s">
        <v>5408</v>
      </c>
      <c r="L2583" s="59" t="s">
        <v>5409</v>
      </c>
      <c r="M2583" s="59" t="s">
        <v>112</v>
      </c>
      <c r="N2583" s="59" t="s">
        <v>22</v>
      </c>
      <c r="O2583" s="60">
        <v>1506928.7063509999</v>
      </c>
      <c r="P2583" s="61">
        <v>1304246.8</v>
      </c>
      <c r="Q2583" s="62">
        <f t="shared" si="56"/>
        <v>3.8000000000000002E-5</v>
      </c>
      <c r="R2583" s="62">
        <f t="shared" si="57"/>
        <v>1.4200000000000001E-4</v>
      </c>
    </row>
    <row r="2584" spans="1:18" outlineLevel="4">
      <c r="A2584" s="59">
        <v>2583</v>
      </c>
      <c r="B2584" s="59">
        <v>5</v>
      </c>
      <c r="C2584" s="59" t="s">
        <v>3677</v>
      </c>
      <c r="D2584" s="59" t="s">
        <v>5410</v>
      </c>
      <c r="E2584" s="59" t="s">
        <v>3380</v>
      </c>
      <c r="F2584" s="59" t="s">
        <v>3381</v>
      </c>
      <c r="G2584" s="59" t="s">
        <v>24</v>
      </c>
      <c r="H2584" s="59" t="s">
        <v>40</v>
      </c>
      <c r="I2584" s="59" t="s">
        <v>5391</v>
      </c>
      <c r="J2584" s="59"/>
      <c r="K2584" s="59" t="s">
        <v>5411</v>
      </c>
      <c r="L2584" s="59" t="s">
        <v>5412</v>
      </c>
      <c r="M2584" s="59" t="s">
        <v>59</v>
      </c>
      <c r="N2584" s="59" t="s">
        <v>22</v>
      </c>
      <c r="O2584" s="60">
        <v>1137874.825031</v>
      </c>
      <c r="P2584" s="61">
        <v>1200116.58</v>
      </c>
      <c r="Q2584" s="62">
        <f t="shared" si="56"/>
        <v>3.4999999999999997E-5</v>
      </c>
      <c r="R2584" s="62">
        <f t="shared" si="57"/>
        <v>1.3100000000000001E-4</v>
      </c>
    </row>
    <row r="2585" spans="1:18" outlineLevel="4">
      <c r="A2585" s="59">
        <v>2584</v>
      </c>
      <c r="B2585" s="59">
        <v>5</v>
      </c>
      <c r="C2585" s="59" t="s">
        <v>3677</v>
      </c>
      <c r="D2585" s="59" t="s">
        <v>5413</v>
      </c>
      <c r="E2585" s="59" t="s">
        <v>3380</v>
      </c>
      <c r="F2585" s="59" t="s">
        <v>3381</v>
      </c>
      <c r="G2585" s="59" t="s">
        <v>24</v>
      </c>
      <c r="H2585" s="59" t="s">
        <v>40</v>
      </c>
      <c r="I2585" s="59" t="s">
        <v>5391</v>
      </c>
      <c r="J2585" s="59"/>
      <c r="K2585" s="59" t="s">
        <v>5414</v>
      </c>
      <c r="L2585" s="59" t="s">
        <v>5415</v>
      </c>
      <c r="M2585" s="59" t="s">
        <v>2301</v>
      </c>
      <c r="N2585" s="59" t="s">
        <v>22</v>
      </c>
      <c r="O2585" s="60">
        <v>1070156.9292820001</v>
      </c>
      <c r="P2585" s="61">
        <v>326611.89</v>
      </c>
      <c r="Q2585" s="62">
        <f t="shared" si="56"/>
        <v>1.0000000000000001E-5</v>
      </c>
      <c r="R2585" s="62">
        <f t="shared" si="57"/>
        <v>3.6000000000000001E-5</v>
      </c>
    </row>
    <row r="2586" spans="1:18" outlineLevel="4">
      <c r="A2586" s="59">
        <v>2585</v>
      </c>
      <c r="B2586" s="59">
        <v>5</v>
      </c>
      <c r="C2586" s="59" t="s">
        <v>3677</v>
      </c>
      <c r="D2586" s="59" t="s">
        <v>5416</v>
      </c>
      <c r="E2586" s="59" t="s">
        <v>3380</v>
      </c>
      <c r="F2586" s="59" t="s">
        <v>3381</v>
      </c>
      <c r="G2586" s="59" t="s">
        <v>24</v>
      </c>
      <c r="H2586" s="59" t="s">
        <v>40</v>
      </c>
      <c r="I2586" s="59" t="s">
        <v>5391</v>
      </c>
      <c r="J2586" s="59"/>
      <c r="K2586" s="59" t="s">
        <v>5417</v>
      </c>
      <c r="L2586" s="59" t="s">
        <v>5418</v>
      </c>
      <c r="M2586" s="59" t="s">
        <v>68</v>
      </c>
      <c r="N2586" s="59" t="s">
        <v>22</v>
      </c>
      <c r="O2586" s="60">
        <v>193786.05127500001</v>
      </c>
      <c r="P2586" s="61">
        <v>271874.08</v>
      </c>
      <c r="Q2586" s="62">
        <f t="shared" si="56"/>
        <v>7.9999999999999996E-6</v>
      </c>
      <c r="R2586" s="62">
        <f t="shared" si="57"/>
        <v>3.0000000000000001E-5</v>
      </c>
    </row>
    <row r="2587" spans="1:18" outlineLevel="4">
      <c r="A2587" s="59">
        <v>2586</v>
      </c>
      <c r="B2587" s="59">
        <v>5</v>
      </c>
      <c r="C2587" s="59" t="s">
        <v>3677</v>
      </c>
      <c r="D2587" s="59" t="s">
        <v>5419</v>
      </c>
      <c r="E2587" s="59" t="s">
        <v>3380</v>
      </c>
      <c r="F2587" s="59" t="s">
        <v>3381</v>
      </c>
      <c r="G2587" s="59" t="s">
        <v>24</v>
      </c>
      <c r="H2587" s="59" t="s">
        <v>40</v>
      </c>
      <c r="I2587" s="59" t="s">
        <v>5391</v>
      </c>
      <c r="J2587" s="59"/>
      <c r="K2587" s="59" t="s">
        <v>5420</v>
      </c>
      <c r="L2587" s="59" t="s">
        <v>5421</v>
      </c>
      <c r="M2587" s="59" t="s">
        <v>5389</v>
      </c>
      <c r="N2587" s="59" t="s">
        <v>22</v>
      </c>
      <c r="O2587" s="60">
        <v>53213.014439999999</v>
      </c>
      <c r="P2587" s="61">
        <v>68660.75</v>
      </c>
      <c r="Q2587" s="62">
        <f t="shared" si="56"/>
        <v>1.9999999999999999E-6</v>
      </c>
      <c r="R2587" s="62">
        <f t="shared" si="57"/>
        <v>6.9999999999999999E-6</v>
      </c>
    </row>
    <row r="2588" spans="1:18" outlineLevel="4">
      <c r="A2588" s="59">
        <v>2587</v>
      </c>
      <c r="B2588" s="59">
        <v>5</v>
      </c>
      <c r="C2588" s="59" t="s">
        <v>3677</v>
      </c>
      <c r="D2588" s="59" t="s">
        <v>5422</v>
      </c>
      <c r="E2588" s="59" t="s">
        <v>3380</v>
      </c>
      <c r="F2588" s="59" t="s">
        <v>3381</v>
      </c>
      <c r="G2588" s="59" t="s">
        <v>24</v>
      </c>
      <c r="H2588" s="59" t="s">
        <v>40</v>
      </c>
      <c r="I2588" s="59" t="s">
        <v>5391</v>
      </c>
      <c r="J2588" s="59"/>
      <c r="K2588" s="59" t="s">
        <v>5423</v>
      </c>
      <c r="L2588" s="59" t="s">
        <v>5424</v>
      </c>
      <c r="M2588" s="59" t="s">
        <v>5425</v>
      </c>
      <c r="N2588" s="59" t="s">
        <v>22</v>
      </c>
      <c r="O2588" s="60">
        <v>26273.292476999999</v>
      </c>
      <c r="P2588" s="61">
        <v>31057.66</v>
      </c>
      <c r="Q2588" s="62">
        <f t="shared" si="56"/>
        <v>9.9999999999999995E-7</v>
      </c>
      <c r="R2588" s="62">
        <f t="shared" si="57"/>
        <v>3.0000000000000001E-6</v>
      </c>
    </row>
    <row r="2589" spans="1:18" outlineLevel="4">
      <c r="A2589" s="59">
        <v>2588</v>
      </c>
      <c r="B2589" s="59">
        <v>5</v>
      </c>
      <c r="C2589" s="59" t="s">
        <v>3677</v>
      </c>
      <c r="D2589" s="59" t="s">
        <v>5426</v>
      </c>
      <c r="E2589" s="59" t="s">
        <v>3380</v>
      </c>
      <c r="F2589" s="59" t="s">
        <v>3381</v>
      </c>
      <c r="G2589" s="59" t="s">
        <v>24</v>
      </c>
      <c r="H2589" s="59" t="s">
        <v>40</v>
      </c>
      <c r="I2589" s="59" t="s">
        <v>3382</v>
      </c>
      <c r="J2589" s="59"/>
      <c r="K2589" s="59" t="s">
        <v>5427</v>
      </c>
      <c r="L2589" s="59" t="s">
        <v>5428</v>
      </c>
      <c r="M2589" s="59" t="s">
        <v>2121</v>
      </c>
      <c r="N2589" s="59" t="s">
        <v>22</v>
      </c>
      <c r="O2589" s="60">
        <v>44232021.584002003</v>
      </c>
      <c r="P2589" s="61">
        <v>37398174.25</v>
      </c>
      <c r="Q2589" s="62">
        <f t="shared" si="56"/>
        <v>1.0939999999999999E-3</v>
      </c>
      <c r="R2589" s="62">
        <f t="shared" si="57"/>
        <v>4.0829999999999998E-3</v>
      </c>
    </row>
    <row r="2590" spans="1:18" outlineLevel="4">
      <c r="A2590" s="59">
        <v>2589</v>
      </c>
      <c r="B2590" s="59">
        <v>5</v>
      </c>
      <c r="C2590" s="59" t="s">
        <v>3677</v>
      </c>
      <c r="D2590" s="59" t="s">
        <v>5429</v>
      </c>
      <c r="E2590" s="59" t="s">
        <v>3380</v>
      </c>
      <c r="F2590" s="59" t="s">
        <v>3381</v>
      </c>
      <c r="G2590" s="59" t="s">
        <v>24</v>
      </c>
      <c r="H2590" s="59" t="s">
        <v>40</v>
      </c>
      <c r="I2590" s="59" t="s">
        <v>3382</v>
      </c>
      <c r="J2590" s="59"/>
      <c r="K2590" s="59" t="s">
        <v>5430</v>
      </c>
      <c r="L2590" s="59" t="s">
        <v>5431</v>
      </c>
      <c r="M2590" s="59" t="s">
        <v>2121</v>
      </c>
      <c r="N2590" s="59" t="s">
        <v>22</v>
      </c>
      <c r="O2590" s="60">
        <v>21893533.539831001</v>
      </c>
      <c r="P2590" s="61">
        <v>31802546.82</v>
      </c>
      <c r="Q2590" s="62">
        <f t="shared" si="56"/>
        <v>9.3000000000000005E-4</v>
      </c>
      <c r="R2590" s="62">
        <f t="shared" si="57"/>
        <v>3.4719999999999998E-3</v>
      </c>
    </row>
    <row r="2591" spans="1:18" outlineLevel="4">
      <c r="A2591" s="59">
        <v>2590</v>
      </c>
      <c r="B2591" s="59">
        <v>5</v>
      </c>
      <c r="C2591" s="59" t="s">
        <v>3677</v>
      </c>
      <c r="D2591" s="59" t="s">
        <v>5432</v>
      </c>
      <c r="E2591" s="59" t="s">
        <v>3380</v>
      </c>
      <c r="F2591" s="59" t="s">
        <v>3381</v>
      </c>
      <c r="G2591" s="59" t="s">
        <v>24</v>
      </c>
      <c r="H2591" s="59" t="s">
        <v>40</v>
      </c>
      <c r="I2591" s="59" t="s">
        <v>3382</v>
      </c>
      <c r="J2591" s="59"/>
      <c r="K2591" s="59" t="s">
        <v>5433</v>
      </c>
      <c r="L2591" s="59" t="s">
        <v>5434</v>
      </c>
      <c r="M2591" s="59" t="s">
        <v>2589</v>
      </c>
      <c r="N2591" s="59" t="s">
        <v>22</v>
      </c>
      <c r="O2591" s="60">
        <v>16820964.825507</v>
      </c>
      <c r="P2591" s="61">
        <v>27332385.739999998</v>
      </c>
      <c r="Q2591" s="62">
        <f t="shared" si="56"/>
        <v>8.0000000000000004E-4</v>
      </c>
      <c r="R2591" s="62">
        <f t="shared" si="57"/>
        <v>2.9840000000000001E-3</v>
      </c>
    </row>
    <row r="2592" spans="1:18" outlineLevel="4">
      <c r="A2592" s="59">
        <v>2591</v>
      </c>
      <c r="B2592" s="59">
        <v>5</v>
      </c>
      <c r="C2592" s="59" t="s">
        <v>3677</v>
      </c>
      <c r="D2592" s="59" t="s">
        <v>5435</v>
      </c>
      <c r="E2592" s="59" t="s">
        <v>3380</v>
      </c>
      <c r="F2592" s="59" t="s">
        <v>3381</v>
      </c>
      <c r="G2592" s="59" t="s">
        <v>24</v>
      </c>
      <c r="H2592" s="59" t="s">
        <v>40</v>
      </c>
      <c r="I2592" s="59" t="s">
        <v>3382</v>
      </c>
      <c r="J2592" s="59"/>
      <c r="K2592" s="59" t="s">
        <v>5436</v>
      </c>
      <c r="L2592" s="59" t="s">
        <v>5437</v>
      </c>
      <c r="M2592" s="59" t="s">
        <v>68</v>
      </c>
      <c r="N2592" s="59" t="s">
        <v>22</v>
      </c>
      <c r="O2592" s="60">
        <v>15136464.768505</v>
      </c>
      <c r="P2592" s="61">
        <v>14190284.359999999</v>
      </c>
      <c r="Q2592" s="62">
        <f t="shared" si="56"/>
        <v>4.15E-4</v>
      </c>
      <c r="R2592" s="62">
        <f t="shared" si="57"/>
        <v>1.549E-3</v>
      </c>
    </row>
    <row r="2593" spans="1:18" outlineLevel="4">
      <c r="A2593" s="59">
        <v>2592</v>
      </c>
      <c r="B2593" s="59">
        <v>5</v>
      </c>
      <c r="C2593" s="59" t="s">
        <v>3677</v>
      </c>
      <c r="D2593" s="59" t="s">
        <v>5438</v>
      </c>
      <c r="E2593" s="59" t="s">
        <v>3380</v>
      </c>
      <c r="F2593" s="59" t="s">
        <v>3381</v>
      </c>
      <c r="G2593" s="59" t="s">
        <v>24</v>
      </c>
      <c r="H2593" s="59" t="s">
        <v>40</v>
      </c>
      <c r="I2593" s="59" t="s">
        <v>3382</v>
      </c>
      <c r="J2593" s="59"/>
      <c r="K2593" s="59" t="s">
        <v>5439</v>
      </c>
      <c r="L2593" s="59" t="s">
        <v>5440</v>
      </c>
      <c r="M2593" s="59" t="s">
        <v>5441</v>
      </c>
      <c r="N2593" s="59" t="s">
        <v>22</v>
      </c>
      <c r="O2593" s="60">
        <v>7757995.1783640003</v>
      </c>
      <c r="P2593" s="61">
        <v>8637751.8300000001</v>
      </c>
      <c r="Q2593" s="62">
        <f t="shared" si="56"/>
        <v>2.5300000000000002E-4</v>
      </c>
      <c r="R2593" s="62">
        <f t="shared" si="57"/>
        <v>9.4300000000000004E-4</v>
      </c>
    </row>
    <row r="2594" spans="1:18" outlineLevel="4">
      <c r="A2594" s="59">
        <v>2593</v>
      </c>
      <c r="B2594" s="59">
        <v>5</v>
      </c>
      <c r="C2594" s="59" t="s">
        <v>3677</v>
      </c>
      <c r="D2594" s="59" t="s">
        <v>5442</v>
      </c>
      <c r="E2594" s="59" t="s">
        <v>3380</v>
      </c>
      <c r="F2594" s="59" t="s">
        <v>3381</v>
      </c>
      <c r="G2594" s="59" t="s">
        <v>24</v>
      </c>
      <c r="H2594" s="59" t="s">
        <v>40</v>
      </c>
      <c r="I2594" s="59" t="s">
        <v>3382</v>
      </c>
      <c r="J2594" s="59"/>
      <c r="K2594" s="59" t="s">
        <v>5443</v>
      </c>
      <c r="L2594" s="59" t="s">
        <v>5444</v>
      </c>
      <c r="M2594" s="59" t="s">
        <v>59</v>
      </c>
      <c r="N2594" s="59" t="s">
        <v>22</v>
      </c>
      <c r="O2594" s="60">
        <v>6897724.7825469999</v>
      </c>
      <c r="P2594" s="61">
        <v>5091210.66</v>
      </c>
      <c r="Q2594" s="62">
        <f t="shared" si="56"/>
        <v>1.4899999999999999E-4</v>
      </c>
      <c r="R2594" s="62">
        <f t="shared" si="57"/>
        <v>5.5599999999999996E-4</v>
      </c>
    </row>
    <row r="2595" spans="1:18" outlineLevel="4">
      <c r="A2595" s="59">
        <v>2594</v>
      </c>
      <c r="B2595" s="59">
        <v>5</v>
      </c>
      <c r="C2595" s="59" t="s">
        <v>3677</v>
      </c>
      <c r="D2595" s="59" t="s">
        <v>5445</v>
      </c>
      <c r="E2595" s="59" t="s">
        <v>3380</v>
      </c>
      <c r="F2595" s="59" t="s">
        <v>3381</v>
      </c>
      <c r="G2595" s="59" t="s">
        <v>24</v>
      </c>
      <c r="H2595" s="59" t="s">
        <v>40</v>
      </c>
      <c r="I2595" s="59" t="s">
        <v>3382</v>
      </c>
      <c r="J2595" s="59"/>
      <c r="K2595" s="59" t="s">
        <v>5446</v>
      </c>
      <c r="L2595" s="59" t="s">
        <v>5447</v>
      </c>
      <c r="M2595" s="59" t="s">
        <v>62</v>
      </c>
      <c r="N2595" s="59" t="s">
        <v>22</v>
      </c>
      <c r="O2595" s="60">
        <v>2575267.8294000002</v>
      </c>
      <c r="P2595" s="61">
        <v>3805730.8</v>
      </c>
      <c r="Q2595" s="62">
        <f t="shared" si="56"/>
        <v>1.11E-4</v>
      </c>
      <c r="R2595" s="62">
        <f t="shared" si="57"/>
        <v>4.1599999999999997E-4</v>
      </c>
    </row>
    <row r="2596" spans="1:18" outlineLevel="4">
      <c r="A2596" s="59">
        <v>2595</v>
      </c>
      <c r="B2596" s="59">
        <v>5</v>
      </c>
      <c r="C2596" s="59" t="s">
        <v>3677</v>
      </c>
      <c r="D2596" s="59" t="s">
        <v>5448</v>
      </c>
      <c r="E2596" s="59" t="s">
        <v>3380</v>
      </c>
      <c r="F2596" s="59" t="s">
        <v>3381</v>
      </c>
      <c r="G2596" s="59" t="s">
        <v>24</v>
      </c>
      <c r="H2596" s="59" t="s">
        <v>40</v>
      </c>
      <c r="I2596" s="59" t="s">
        <v>3382</v>
      </c>
      <c r="J2596" s="59"/>
      <c r="K2596" s="59" t="s">
        <v>5449</v>
      </c>
      <c r="L2596" s="59" t="s">
        <v>5450</v>
      </c>
      <c r="M2596" s="59" t="s">
        <v>56</v>
      </c>
      <c r="N2596" s="59" t="s">
        <v>22</v>
      </c>
      <c r="O2596" s="60">
        <v>4372755.2892389996</v>
      </c>
      <c r="P2596" s="61">
        <v>3556361.88</v>
      </c>
      <c r="Q2596" s="62">
        <f t="shared" si="56"/>
        <v>1.0399999999999999E-4</v>
      </c>
      <c r="R2596" s="62">
        <f t="shared" si="57"/>
        <v>3.88E-4</v>
      </c>
    </row>
    <row r="2597" spans="1:18" outlineLevel="4">
      <c r="A2597" s="59">
        <v>2596</v>
      </c>
      <c r="B2597" s="59">
        <v>5</v>
      </c>
      <c r="C2597" s="59" t="s">
        <v>3677</v>
      </c>
      <c r="D2597" s="59" t="s">
        <v>5451</v>
      </c>
      <c r="E2597" s="59" t="s">
        <v>3380</v>
      </c>
      <c r="F2597" s="59" t="s">
        <v>3381</v>
      </c>
      <c r="G2597" s="59" t="s">
        <v>24</v>
      </c>
      <c r="H2597" s="59" t="s">
        <v>40</v>
      </c>
      <c r="I2597" s="59" t="s">
        <v>3382</v>
      </c>
      <c r="J2597" s="59"/>
      <c r="K2597" s="59" t="s">
        <v>5452</v>
      </c>
      <c r="L2597" s="59" t="s">
        <v>5453</v>
      </c>
      <c r="M2597" s="59" t="s">
        <v>62</v>
      </c>
      <c r="N2597" s="59" t="s">
        <v>22</v>
      </c>
      <c r="O2597" s="60">
        <v>2717466.4617829998</v>
      </c>
      <c r="P2597" s="61">
        <v>2774805</v>
      </c>
      <c r="Q2597" s="62">
        <f t="shared" si="56"/>
        <v>8.1000000000000004E-5</v>
      </c>
      <c r="R2597" s="62">
        <f t="shared" si="57"/>
        <v>3.0299999999999999E-4</v>
      </c>
    </row>
    <row r="2598" spans="1:18" outlineLevel="4">
      <c r="A2598" s="59">
        <v>2597</v>
      </c>
      <c r="B2598" s="59">
        <v>5</v>
      </c>
      <c r="C2598" s="59" t="s">
        <v>3677</v>
      </c>
      <c r="D2598" s="59" t="s">
        <v>5454</v>
      </c>
      <c r="E2598" s="59" t="s">
        <v>3380</v>
      </c>
      <c r="F2598" s="59" t="s">
        <v>3381</v>
      </c>
      <c r="G2598" s="59" t="s">
        <v>24</v>
      </c>
      <c r="H2598" s="59" t="s">
        <v>40</v>
      </c>
      <c r="I2598" s="59" t="s">
        <v>3382</v>
      </c>
      <c r="J2598" s="59"/>
      <c r="K2598" s="59" t="s">
        <v>5455</v>
      </c>
      <c r="L2598" s="59" t="s">
        <v>5456</v>
      </c>
      <c r="M2598" s="59" t="s">
        <v>2686</v>
      </c>
      <c r="N2598" s="59" t="s">
        <v>22</v>
      </c>
      <c r="O2598" s="60">
        <v>2834111.4313119999</v>
      </c>
      <c r="P2598" s="61">
        <v>2703742.31</v>
      </c>
      <c r="Q2598" s="62">
        <f t="shared" si="56"/>
        <v>7.8999999999999996E-5</v>
      </c>
      <c r="R2598" s="62">
        <f t="shared" si="57"/>
        <v>2.9500000000000001E-4</v>
      </c>
    </row>
    <row r="2599" spans="1:18" outlineLevel="4">
      <c r="A2599" s="59">
        <v>2598</v>
      </c>
      <c r="B2599" s="59">
        <v>5</v>
      </c>
      <c r="C2599" s="59" t="s">
        <v>3677</v>
      </c>
      <c r="D2599" s="59" t="s">
        <v>5457</v>
      </c>
      <c r="E2599" s="59" t="s">
        <v>3380</v>
      </c>
      <c r="F2599" s="59" t="s">
        <v>3381</v>
      </c>
      <c r="G2599" s="59" t="s">
        <v>24</v>
      </c>
      <c r="H2599" s="59" t="s">
        <v>40</v>
      </c>
      <c r="I2599" s="59" t="s">
        <v>3382</v>
      </c>
      <c r="J2599" s="59"/>
      <c r="K2599" s="59" t="s">
        <v>5458</v>
      </c>
      <c r="L2599" s="59" t="s">
        <v>5459</v>
      </c>
      <c r="M2599" s="59" t="s">
        <v>5441</v>
      </c>
      <c r="N2599" s="59" t="s">
        <v>22</v>
      </c>
      <c r="O2599" s="60">
        <v>1050696.283385</v>
      </c>
      <c r="P2599" s="61">
        <v>1403730.23</v>
      </c>
      <c r="Q2599" s="62">
        <f t="shared" si="56"/>
        <v>4.1E-5</v>
      </c>
      <c r="R2599" s="62">
        <f t="shared" si="57"/>
        <v>1.5300000000000001E-4</v>
      </c>
    </row>
    <row r="2600" spans="1:18" outlineLevel="4">
      <c r="A2600" s="59">
        <v>2599</v>
      </c>
      <c r="B2600" s="59">
        <v>5</v>
      </c>
      <c r="C2600" s="59" t="s">
        <v>3677</v>
      </c>
      <c r="D2600" s="59" t="s">
        <v>5460</v>
      </c>
      <c r="E2600" s="59" t="s">
        <v>3380</v>
      </c>
      <c r="F2600" s="59" t="s">
        <v>3381</v>
      </c>
      <c r="G2600" s="59" t="s">
        <v>24</v>
      </c>
      <c r="H2600" s="59" t="s">
        <v>40</v>
      </c>
      <c r="I2600" s="59" t="s">
        <v>3382</v>
      </c>
      <c r="J2600" s="59"/>
      <c r="K2600" s="59" t="s">
        <v>5461</v>
      </c>
      <c r="L2600" s="59" t="s">
        <v>5462</v>
      </c>
      <c r="M2600" s="59" t="s">
        <v>2301</v>
      </c>
      <c r="N2600" s="59" t="s">
        <v>22</v>
      </c>
      <c r="O2600" s="60">
        <v>1055578.8339150001</v>
      </c>
      <c r="P2600" s="61">
        <v>1155964.3799999999</v>
      </c>
      <c r="Q2600" s="62">
        <f t="shared" si="56"/>
        <v>3.4E-5</v>
      </c>
      <c r="R2600" s="62">
        <f t="shared" si="57"/>
        <v>1.26E-4</v>
      </c>
    </row>
    <row r="2601" spans="1:18" outlineLevel="4">
      <c r="A2601" s="59">
        <v>2600</v>
      </c>
      <c r="B2601" s="59">
        <v>5</v>
      </c>
      <c r="C2601" s="59" t="s">
        <v>3677</v>
      </c>
      <c r="D2601" s="59" t="s">
        <v>5463</v>
      </c>
      <c r="E2601" s="59" t="s">
        <v>3380</v>
      </c>
      <c r="F2601" s="59" t="s">
        <v>3381</v>
      </c>
      <c r="G2601" s="59" t="s">
        <v>24</v>
      </c>
      <c r="H2601" s="59" t="s">
        <v>40</v>
      </c>
      <c r="I2601" s="59" t="s">
        <v>3382</v>
      </c>
      <c r="J2601" s="59"/>
      <c r="K2601" s="59" t="s">
        <v>5464</v>
      </c>
      <c r="L2601" s="59" t="s">
        <v>5465</v>
      </c>
      <c r="M2601" s="59" t="s">
        <v>90</v>
      </c>
      <c r="N2601" s="59" t="s">
        <v>22</v>
      </c>
      <c r="O2601" s="60">
        <v>1008091.6469310001</v>
      </c>
      <c r="P2601" s="61">
        <v>943533.46</v>
      </c>
      <c r="Q2601" s="62">
        <f t="shared" si="56"/>
        <v>2.8E-5</v>
      </c>
      <c r="R2601" s="62">
        <f t="shared" si="57"/>
        <v>1.03E-4</v>
      </c>
    </row>
    <row r="2602" spans="1:18" outlineLevel="4">
      <c r="A2602" s="59">
        <v>2601</v>
      </c>
      <c r="B2602" s="59">
        <v>5</v>
      </c>
      <c r="C2602" s="59" t="s">
        <v>3677</v>
      </c>
      <c r="D2602" s="59" t="s">
        <v>5466</v>
      </c>
      <c r="E2602" s="59" t="s">
        <v>3380</v>
      </c>
      <c r="F2602" s="59" t="s">
        <v>3381</v>
      </c>
      <c r="G2602" s="59" t="s">
        <v>24</v>
      </c>
      <c r="H2602" s="59" t="s">
        <v>40</v>
      </c>
      <c r="I2602" s="59" t="s">
        <v>3382</v>
      </c>
      <c r="J2602" s="59"/>
      <c r="K2602" s="59" t="s">
        <v>5467</v>
      </c>
      <c r="L2602" s="59" t="s">
        <v>5468</v>
      </c>
      <c r="M2602" s="59" t="s">
        <v>144</v>
      </c>
      <c r="N2602" s="59" t="s">
        <v>22</v>
      </c>
      <c r="O2602" s="60">
        <v>44709.684279000001</v>
      </c>
      <c r="P2602" s="61">
        <v>537160.03</v>
      </c>
      <c r="Q2602" s="62">
        <f t="shared" si="56"/>
        <v>1.5999999999999999E-5</v>
      </c>
      <c r="R2602" s="62">
        <f t="shared" si="57"/>
        <v>5.8999999999999998E-5</v>
      </c>
    </row>
    <row r="2603" spans="1:18" outlineLevel="4">
      <c r="A2603" s="59">
        <v>2602</v>
      </c>
      <c r="B2603" s="59">
        <v>5</v>
      </c>
      <c r="C2603" s="59" t="s">
        <v>3677</v>
      </c>
      <c r="D2603" s="59" t="s">
        <v>5469</v>
      </c>
      <c r="E2603" s="59" t="s">
        <v>3380</v>
      </c>
      <c r="F2603" s="59" t="s">
        <v>3381</v>
      </c>
      <c r="G2603" s="59" t="s">
        <v>24</v>
      </c>
      <c r="H2603" s="59" t="s">
        <v>40</v>
      </c>
      <c r="I2603" s="59" t="s">
        <v>3382</v>
      </c>
      <c r="J2603" s="59"/>
      <c r="K2603" s="59" t="s">
        <v>5470</v>
      </c>
      <c r="L2603" s="59" t="s">
        <v>5471</v>
      </c>
      <c r="M2603" s="59" t="s">
        <v>2589</v>
      </c>
      <c r="N2603" s="59" t="s">
        <v>22</v>
      </c>
      <c r="O2603" s="60">
        <v>550600.27736499999</v>
      </c>
      <c r="P2603" s="61">
        <v>514535.96</v>
      </c>
      <c r="Q2603" s="62">
        <f t="shared" si="56"/>
        <v>1.5E-5</v>
      </c>
      <c r="R2603" s="62">
        <f t="shared" si="57"/>
        <v>5.5999999999999999E-5</v>
      </c>
    </row>
    <row r="2604" spans="1:18" outlineLevel="4">
      <c r="A2604" s="59">
        <v>2603</v>
      </c>
      <c r="B2604" s="59">
        <v>5</v>
      </c>
      <c r="C2604" s="59" t="s">
        <v>3677</v>
      </c>
      <c r="D2604" s="59" t="s">
        <v>5472</v>
      </c>
      <c r="E2604" s="59" t="s">
        <v>3380</v>
      </c>
      <c r="F2604" s="59" t="s">
        <v>3381</v>
      </c>
      <c r="G2604" s="59" t="s">
        <v>24</v>
      </c>
      <c r="H2604" s="59" t="s">
        <v>40</v>
      </c>
      <c r="I2604" s="59" t="s">
        <v>3382</v>
      </c>
      <c r="J2604" s="59"/>
      <c r="K2604" s="59" t="s">
        <v>5473</v>
      </c>
      <c r="L2604" s="59" t="s">
        <v>5474</v>
      </c>
      <c r="M2604" s="59" t="s">
        <v>129</v>
      </c>
      <c r="N2604" s="59" t="s">
        <v>22</v>
      </c>
      <c r="O2604" s="60">
        <v>125190.26226600001</v>
      </c>
      <c r="P2604" s="61">
        <v>200579.84</v>
      </c>
      <c r="Q2604" s="62">
        <f t="shared" si="56"/>
        <v>6.0000000000000002E-6</v>
      </c>
      <c r="R2604" s="62">
        <f t="shared" si="57"/>
        <v>2.1999999999999999E-5</v>
      </c>
    </row>
    <row r="2605" spans="1:18" outlineLevel="4">
      <c r="A2605" s="59">
        <v>2604</v>
      </c>
      <c r="B2605" s="59">
        <v>5</v>
      </c>
      <c r="C2605" s="59" t="s">
        <v>3677</v>
      </c>
      <c r="D2605" s="59" t="s">
        <v>5475</v>
      </c>
      <c r="E2605" s="59" t="s">
        <v>3380</v>
      </c>
      <c r="F2605" s="59" t="s">
        <v>3381</v>
      </c>
      <c r="G2605" s="59" t="s">
        <v>24</v>
      </c>
      <c r="H2605" s="59" t="s">
        <v>40</v>
      </c>
      <c r="I2605" s="59" t="s">
        <v>3382</v>
      </c>
      <c r="J2605" s="59"/>
      <c r="K2605" s="59" t="s">
        <v>5476</v>
      </c>
      <c r="L2605" s="59" t="s">
        <v>5477</v>
      </c>
      <c r="M2605" s="59" t="s">
        <v>59</v>
      </c>
      <c r="N2605" s="59" t="s">
        <v>22</v>
      </c>
      <c r="O2605" s="60">
        <v>168754.15364900001</v>
      </c>
      <c r="P2605" s="61">
        <v>183402.01</v>
      </c>
      <c r="Q2605" s="62">
        <f t="shared" si="56"/>
        <v>5.0000000000000004E-6</v>
      </c>
      <c r="R2605" s="62">
        <f t="shared" si="57"/>
        <v>2.0000000000000002E-5</v>
      </c>
    </row>
    <row r="2606" spans="1:18" outlineLevel="4">
      <c r="A2606" s="59">
        <v>2605</v>
      </c>
      <c r="B2606" s="59">
        <v>5</v>
      </c>
      <c r="C2606" s="59" t="s">
        <v>3677</v>
      </c>
      <c r="D2606" s="59" t="s">
        <v>5478</v>
      </c>
      <c r="E2606" s="59" t="s">
        <v>3380</v>
      </c>
      <c r="F2606" s="59" t="s">
        <v>3381</v>
      </c>
      <c r="G2606" s="59" t="s">
        <v>24</v>
      </c>
      <c r="H2606" s="59" t="s">
        <v>40</v>
      </c>
      <c r="I2606" s="59" t="s">
        <v>3382</v>
      </c>
      <c r="J2606" s="59"/>
      <c r="K2606" s="59" t="s">
        <v>5479</v>
      </c>
      <c r="L2606" s="59" t="s">
        <v>5480</v>
      </c>
      <c r="M2606" s="59" t="s">
        <v>225</v>
      </c>
      <c r="N2606" s="59" t="s">
        <v>22</v>
      </c>
      <c r="O2606" s="60">
        <v>39644.726266999998</v>
      </c>
      <c r="P2606" s="61">
        <v>55970.42</v>
      </c>
      <c r="Q2606" s="62">
        <f t="shared" si="56"/>
        <v>1.9999999999999999E-6</v>
      </c>
      <c r="R2606" s="62">
        <f t="shared" si="57"/>
        <v>6.0000000000000002E-6</v>
      </c>
    </row>
    <row r="2607" spans="1:18" outlineLevel="4">
      <c r="A2607" s="59">
        <v>2606</v>
      </c>
      <c r="B2607" s="59">
        <v>5</v>
      </c>
      <c r="C2607" s="59" t="s">
        <v>3677</v>
      </c>
      <c r="D2607" s="59" t="s">
        <v>5481</v>
      </c>
      <c r="E2607" s="59" t="s">
        <v>3380</v>
      </c>
      <c r="F2607" s="59" t="s">
        <v>3381</v>
      </c>
      <c r="G2607" s="59" t="s">
        <v>24</v>
      </c>
      <c r="H2607" s="59" t="s">
        <v>40</v>
      </c>
      <c r="I2607" s="59" t="s">
        <v>3382</v>
      </c>
      <c r="J2607" s="59"/>
      <c r="K2607" s="59" t="s">
        <v>5482</v>
      </c>
      <c r="L2607" s="59" t="s">
        <v>5483</v>
      </c>
      <c r="M2607" s="59" t="s">
        <v>3730</v>
      </c>
      <c r="N2607" s="59" t="s">
        <v>22</v>
      </c>
      <c r="O2607" s="60">
        <v>42358.121513999999</v>
      </c>
      <c r="P2607" s="61">
        <v>38470.92</v>
      </c>
      <c r="Q2607" s="62">
        <f t="shared" si="56"/>
        <v>9.9999999999999995E-7</v>
      </c>
      <c r="R2607" s="62">
        <f t="shared" si="57"/>
        <v>3.9999999999999998E-6</v>
      </c>
    </row>
    <row r="2608" spans="1:18" outlineLevel="4">
      <c r="A2608" s="59">
        <v>2607</v>
      </c>
      <c r="B2608" s="59">
        <v>5</v>
      </c>
      <c r="C2608" s="59" t="s">
        <v>3677</v>
      </c>
      <c r="D2608" s="59" t="s">
        <v>5484</v>
      </c>
      <c r="E2608" s="59" t="s">
        <v>3380</v>
      </c>
      <c r="F2608" s="59" t="s">
        <v>5485</v>
      </c>
      <c r="G2608" s="59" t="s">
        <v>24</v>
      </c>
      <c r="H2608" s="59" t="s">
        <v>76</v>
      </c>
      <c r="I2608" s="59" t="s">
        <v>3382</v>
      </c>
      <c r="J2608" s="59" t="s">
        <v>77</v>
      </c>
      <c r="K2608" s="59" t="s">
        <v>5486</v>
      </c>
      <c r="L2608" s="59" t="s">
        <v>5487</v>
      </c>
      <c r="M2608" s="59" t="s">
        <v>473</v>
      </c>
      <c r="N2608" s="59" t="s">
        <v>22</v>
      </c>
      <c r="O2608" s="60">
        <v>673298</v>
      </c>
      <c r="P2608" s="61">
        <v>10456317.939999999</v>
      </c>
      <c r="Q2608" s="62">
        <f t="shared" si="56"/>
        <v>3.0600000000000001E-4</v>
      </c>
      <c r="R2608" s="62">
        <f t="shared" si="57"/>
        <v>1.142E-3</v>
      </c>
    </row>
    <row r="2609" spans="1:18" outlineLevel="4">
      <c r="A2609" s="59">
        <v>2608</v>
      </c>
      <c r="B2609" s="59">
        <v>5</v>
      </c>
      <c r="C2609" s="59" t="s">
        <v>3677</v>
      </c>
      <c r="D2609" s="59" t="s">
        <v>5488</v>
      </c>
      <c r="E2609" s="59" t="s">
        <v>3380</v>
      </c>
      <c r="F2609" s="59" t="s">
        <v>5485</v>
      </c>
      <c r="G2609" s="59" t="s">
        <v>24</v>
      </c>
      <c r="H2609" s="59" t="s">
        <v>76</v>
      </c>
      <c r="I2609" s="59" t="s">
        <v>3382</v>
      </c>
      <c r="J2609" s="59" t="s">
        <v>77</v>
      </c>
      <c r="K2609" s="59" t="s">
        <v>5489</v>
      </c>
      <c r="L2609" s="59" t="s">
        <v>5490</v>
      </c>
      <c r="M2609" s="59" t="s">
        <v>68</v>
      </c>
      <c r="N2609" s="59" t="s">
        <v>22</v>
      </c>
      <c r="O2609" s="60">
        <v>384270</v>
      </c>
      <c r="P2609" s="61">
        <v>9987177.3000000007</v>
      </c>
      <c r="Q2609" s="62">
        <f t="shared" si="56"/>
        <v>2.92E-4</v>
      </c>
      <c r="R2609" s="62">
        <f t="shared" si="57"/>
        <v>1.09E-3</v>
      </c>
    </row>
    <row r="2610" spans="1:18" outlineLevel="4">
      <c r="A2610" s="59">
        <v>2609</v>
      </c>
      <c r="B2610" s="59">
        <v>5</v>
      </c>
      <c r="C2610" s="59" t="s">
        <v>3677</v>
      </c>
      <c r="D2610" s="59" t="s">
        <v>5491</v>
      </c>
      <c r="E2610" s="59" t="s">
        <v>3380</v>
      </c>
      <c r="F2610" s="59" t="s">
        <v>5485</v>
      </c>
      <c r="G2610" s="59" t="s">
        <v>24</v>
      </c>
      <c r="H2610" s="59" t="s">
        <v>76</v>
      </c>
      <c r="I2610" s="59" t="s">
        <v>3382</v>
      </c>
      <c r="J2610" s="59" t="s">
        <v>77</v>
      </c>
      <c r="K2610" s="59" t="s">
        <v>5492</v>
      </c>
      <c r="L2610" s="59" t="s">
        <v>5493</v>
      </c>
      <c r="M2610" s="59" t="s">
        <v>5441</v>
      </c>
      <c r="N2610" s="59" t="s">
        <v>22</v>
      </c>
      <c r="O2610" s="60">
        <v>3563801</v>
      </c>
      <c r="P2610" s="61">
        <v>5755538.6200000001</v>
      </c>
      <c r="Q2610" s="62">
        <f t="shared" si="56"/>
        <v>1.6799999999999999E-4</v>
      </c>
      <c r="R2610" s="62">
        <f t="shared" si="57"/>
        <v>6.2799999999999998E-4</v>
      </c>
    </row>
    <row r="2611" spans="1:18" outlineLevel="4">
      <c r="A2611" s="59">
        <v>2610</v>
      </c>
      <c r="B2611" s="59">
        <v>5</v>
      </c>
      <c r="C2611" s="59" t="s">
        <v>3677</v>
      </c>
      <c r="D2611" s="59" t="s">
        <v>5494</v>
      </c>
      <c r="E2611" s="59" t="s">
        <v>3380</v>
      </c>
      <c r="F2611" s="59" t="s">
        <v>5485</v>
      </c>
      <c r="G2611" s="59" t="s">
        <v>24</v>
      </c>
      <c r="H2611" s="59" t="s">
        <v>76</v>
      </c>
      <c r="I2611" s="59" t="s">
        <v>5495</v>
      </c>
      <c r="J2611" s="59" t="s">
        <v>77</v>
      </c>
      <c r="K2611" s="59" t="s">
        <v>5496</v>
      </c>
      <c r="L2611" s="59" t="s">
        <v>5497</v>
      </c>
      <c r="M2611" s="59" t="s">
        <v>473</v>
      </c>
      <c r="N2611" s="59" t="s">
        <v>22</v>
      </c>
      <c r="O2611" s="60">
        <v>398148</v>
      </c>
      <c r="P2611" s="61">
        <v>9037959.5999999996</v>
      </c>
      <c r="Q2611" s="62">
        <f t="shared" si="56"/>
        <v>2.6400000000000002E-4</v>
      </c>
      <c r="R2611" s="62">
        <f t="shared" si="57"/>
        <v>9.8700000000000003E-4</v>
      </c>
    </row>
    <row r="2612" spans="1:18" outlineLevel="4">
      <c r="A2612" s="59">
        <v>2611</v>
      </c>
      <c r="B2612" s="59">
        <v>5</v>
      </c>
      <c r="C2612" s="59" t="s">
        <v>3677</v>
      </c>
      <c r="D2612" s="59" t="s">
        <v>5498</v>
      </c>
      <c r="E2612" s="59" t="s">
        <v>3380</v>
      </c>
      <c r="F2612" s="59" t="s">
        <v>5485</v>
      </c>
      <c r="G2612" s="59" t="s">
        <v>24</v>
      </c>
      <c r="H2612" s="59" t="s">
        <v>76</v>
      </c>
      <c r="I2612" s="59" t="s">
        <v>5495</v>
      </c>
      <c r="J2612" s="59" t="s">
        <v>77</v>
      </c>
      <c r="K2612" s="59" t="s">
        <v>5499</v>
      </c>
      <c r="L2612" s="59" t="s">
        <v>5500</v>
      </c>
      <c r="M2612" s="59" t="s">
        <v>59</v>
      </c>
      <c r="N2612" s="59" t="s">
        <v>22</v>
      </c>
      <c r="O2612" s="60">
        <v>53852</v>
      </c>
      <c r="P2612" s="61">
        <v>5228490.68</v>
      </c>
      <c r="Q2612" s="62">
        <f t="shared" si="56"/>
        <v>1.5300000000000001E-4</v>
      </c>
      <c r="R2612" s="62">
        <f t="shared" si="57"/>
        <v>5.71E-4</v>
      </c>
    </row>
    <row r="2613" spans="1:18" outlineLevel="4">
      <c r="A2613" s="59">
        <v>2612</v>
      </c>
      <c r="B2613" s="59">
        <v>5</v>
      </c>
      <c r="C2613" s="59" t="s">
        <v>3677</v>
      </c>
      <c r="D2613" s="59" t="s">
        <v>5501</v>
      </c>
      <c r="E2613" s="59" t="s">
        <v>3380</v>
      </c>
      <c r="F2613" s="59" t="s">
        <v>5485</v>
      </c>
      <c r="G2613" s="59" t="s">
        <v>24</v>
      </c>
      <c r="H2613" s="59" t="s">
        <v>76</v>
      </c>
      <c r="I2613" s="59" t="s">
        <v>5495</v>
      </c>
      <c r="J2613" s="59" t="s">
        <v>77</v>
      </c>
      <c r="K2613" s="59" t="s">
        <v>5502</v>
      </c>
      <c r="L2613" s="59" t="s">
        <v>5503</v>
      </c>
      <c r="M2613" s="59" t="s">
        <v>498</v>
      </c>
      <c r="N2613" s="59" t="s">
        <v>22</v>
      </c>
      <c r="O2613" s="60">
        <v>29415</v>
      </c>
      <c r="P2613" s="61">
        <v>390337.05</v>
      </c>
      <c r="Q2613" s="62">
        <f t="shared" si="56"/>
        <v>1.1E-5</v>
      </c>
      <c r="R2613" s="62">
        <f t="shared" si="57"/>
        <v>4.3000000000000002E-5</v>
      </c>
    </row>
    <row r="2614" spans="1:18" outlineLevel="4">
      <c r="A2614" s="59">
        <v>2613</v>
      </c>
      <c r="B2614" s="59">
        <v>5</v>
      </c>
      <c r="C2614" s="59" t="s">
        <v>3677</v>
      </c>
      <c r="D2614" s="59" t="s">
        <v>5504</v>
      </c>
      <c r="E2614" s="59" t="s">
        <v>3380</v>
      </c>
      <c r="F2614" s="59" t="s">
        <v>5485</v>
      </c>
      <c r="G2614" s="59" t="s">
        <v>24</v>
      </c>
      <c r="H2614" s="59" t="s">
        <v>5505</v>
      </c>
      <c r="I2614" s="59" t="s">
        <v>5485</v>
      </c>
      <c r="J2614" s="59" t="s">
        <v>77</v>
      </c>
      <c r="K2614" s="59" t="s">
        <v>5506</v>
      </c>
      <c r="L2614" s="59" t="s">
        <v>5507</v>
      </c>
      <c r="M2614" s="59"/>
      <c r="N2614" s="59" t="s">
        <v>22</v>
      </c>
      <c r="O2614" s="60">
        <v>363541</v>
      </c>
      <c r="P2614" s="61">
        <v>12956601.24</v>
      </c>
      <c r="Q2614" s="62">
        <f t="shared" si="56"/>
        <v>3.79E-4</v>
      </c>
      <c r="R2614" s="62">
        <f t="shared" si="57"/>
        <v>1.415E-3</v>
      </c>
    </row>
    <row r="2615" spans="1:18" outlineLevel="4">
      <c r="A2615" s="59">
        <v>2614</v>
      </c>
      <c r="B2615" s="59">
        <v>5</v>
      </c>
      <c r="C2615" s="59" t="s">
        <v>3677</v>
      </c>
      <c r="D2615" s="59" t="s">
        <v>5508</v>
      </c>
      <c r="E2615" s="59" t="s">
        <v>3380</v>
      </c>
      <c r="F2615" s="59" t="s">
        <v>5485</v>
      </c>
      <c r="G2615" s="59" t="s">
        <v>24</v>
      </c>
      <c r="H2615" s="59" t="s">
        <v>5505</v>
      </c>
      <c r="I2615" s="59" t="s">
        <v>5485</v>
      </c>
      <c r="J2615" s="59" t="s">
        <v>77</v>
      </c>
      <c r="K2615" s="59" t="s">
        <v>5509</v>
      </c>
      <c r="L2615" s="59" t="s">
        <v>5510</v>
      </c>
      <c r="M2615" s="59"/>
      <c r="N2615" s="59" t="s">
        <v>22</v>
      </c>
      <c r="O2615" s="60">
        <v>3927726</v>
      </c>
      <c r="P2615" s="61">
        <v>7364486.25</v>
      </c>
      <c r="Q2615" s="62">
        <f t="shared" si="56"/>
        <v>2.1499999999999999E-4</v>
      </c>
      <c r="R2615" s="62">
        <f t="shared" si="57"/>
        <v>8.0400000000000003E-4</v>
      </c>
    </row>
    <row r="2616" spans="1:18" outlineLevel="4">
      <c r="A2616" s="59">
        <v>2615</v>
      </c>
      <c r="B2616" s="59">
        <v>5</v>
      </c>
      <c r="C2616" s="59" t="s">
        <v>3677</v>
      </c>
      <c r="D2616" s="59" t="s">
        <v>5511</v>
      </c>
      <c r="E2616" s="59" t="s">
        <v>3380</v>
      </c>
      <c r="F2616" s="59" t="s">
        <v>5485</v>
      </c>
      <c r="G2616" s="59" t="s">
        <v>24</v>
      </c>
      <c r="H2616" s="59" t="s">
        <v>5505</v>
      </c>
      <c r="I2616" s="59" t="s">
        <v>5485</v>
      </c>
      <c r="J2616" s="59" t="s">
        <v>77</v>
      </c>
      <c r="K2616" s="59" t="s">
        <v>5512</v>
      </c>
      <c r="L2616" s="59" t="s">
        <v>5513</v>
      </c>
      <c r="M2616" s="59"/>
      <c r="N2616" s="59" t="s">
        <v>22</v>
      </c>
      <c r="O2616" s="60">
        <v>1971858</v>
      </c>
      <c r="P2616" s="61">
        <v>6763472.9400000004</v>
      </c>
      <c r="Q2616" s="62">
        <f t="shared" si="56"/>
        <v>1.9799999999999999E-4</v>
      </c>
      <c r="R2616" s="62">
        <f t="shared" si="57"/>
        <v>7.3800000000000005E-4</v>
      </c>
    </row>
    <row r="2617" spans="1:18" outlineLevel="4">
      <c r="A2617" s="59">
        <v>2616</v>
      </c>
      <c r="B2617" s="59">
        <v>5</v>
      </c>
      <c r="C2617" s="59" t="s">
        <v>3677</v>
      </c>
      <c r="D2617" s="59" t="s">
        <v>5514</v>
      </c>
      <c r="E2617" s="59" t="s">
        <v>3380</v>
      </c>
      <c r="F2617" s="59" t="s">
        <v>5485</v>
      </c>
      <c r="G2617" s="59" t="s">
        <v>24</v>
      </c>
      <c r="H2617" s="59" t="s">
        <v>5505</v>
      </c>
      <c r="I2617" s="59" t="s">
        <v>5485</v>
      </c>
      <c r="J2617" s="59" t="s">
        <v>77</v>
      </c>
      <c r="K2617" s="59" t="s">
        <v>5515</v>
      </c>
      <c r="L2617" s="59" t="s">
        <v>5516</v>
      </c>
      <c r="M2617" s="59"/>
      <c r="N2617" s="59" t="s">
        <v>22</v>
      </c>
      <c r="O2617" s="60">
        <v>899992</v>
      </c>
      <c r="P2617" s="61">
        <v>5606950.1600000001</v>
      </c>
      <c r="Q2617" s="62">
        <f t="shared" si="56"/>
        <v>1.64E-4</v>
      </c>
      <c r="R2617" s="62">
        <f t="shared" si="57"/>
        <v>6.1200000000000002E-4</v>
      </c>
    </row>
    <row r="2618" spans="1:18" outlineLevel="4">
      <c r="A2618" s="59">
        <v>2617</v>
      </c>
      <c r="B2618" s="59">
        <v>5</v>
      </c>
      <c r="C2618" s="59" t="s">
        <v>3677</v>
      </c>
      <c r="D2618" s="59" t="s">
        <v>5517</v>
      </c>
      <c r="E2618" s="59" t="s">
        <v>3380</v>
      </c>
      <c r="F2618" s="59" t="s">
        <v>5485</v>
      </c>
      <c r="G2618" s="59" t="s">
        <v>24</v>
      </c>
      <c r="H2618" s="59" t="s">
        <v>5505</v>
      </c>
      <c r="I2618" s="59" t="s">
        <v>5485</v>
      </c>
      <c r="J2618" s="59" t="s">
        <v>77</v>
      </c>
      <c r="K2618" s="59" t="s">
        <v>5518</v>
      </c>
      <c r="L2618" s="59" t="s">
        <v>5519</v>
      </c>
      <c r="M2618" s="59"/>
      <c r="N2618" s="59" t="s">
        <v>22</v>
      </c>
      <c r="O2618" s="60">
        <v>826556</v>
      </c>
      <c r="P2618" s="61">
        <v>5504862.96</v>
      </c>
      <c r="Q2618" s="62">
        <f t="shared" si="56"/>
        <v>1.6100000000000001E-4</v>
      </c>
      <c r="R2618" s="62">
        <f t="shared" si="57"/>
        <v>6.0099999999999997E-4</v>
      </c>
    </row>
    <row r="2619" spans="1:18" outlineLevel="4">
      <c r="A2619" s="59">
        <v>2618</v>
      </c>
      <c r="B2619" s="59">
        <v>5</v>
      </c>
      <c r="C2619" s="59" t="s">
        <v>3677</v>
      </c>
      <c r="D2619" s="59" t="s">
        <v>5520</v>
      </c>
      <c r="E2619" s="59" t="s">
        <v>3380</v>
      </c>
      <c r="F2619" s="59" t="s">
        <v>5485</v>
      </c>
      <c r="G2619" s="59" t="s">
        <v>24</v>
      </c>
      <c r="H2619" s="59" t="s">
        <v>5505</v>
      </c>
      <c r="I2619" s="59" t="s">
        <v>5485</v>
      </c>
      <c r="J2619" s="59" t="s">
        <v>77</v>
      </c>
      <c r="K2619" s="59" t="s">
        <v>5521</v>
      </c>
      <c r="L2619" s="59" t="s">
        <v>5522</v>
      </c>
      <c r="M2619" s="59"/>
      <c r="N2619" s="59" t="s">
        <v>22</v>
      </c>
      <c r="O2619" s="60">
        <v>972892</v>
      </c>
      <c r="P2619" s="61">
        <v>4669881.5999999996</v>
      </c>
      <c r="Q2619" s="62">
        <f t="shared" si="56"/>
        <v>1.37E-4</v>
      </c>
      <c r="R2619" s="62">
        <f t="shared" si="57"/>
        <v>5.1000000000000004E-4</v>
      </c>
    </row>
    <row r="2620" spans="1:18" outlineLevel="4">
      <c r="A2620" s="59">
        <v>2619</v>
      </c>
      <c r="B2620" s="59">
        <v>5</v>
      </c>
      <c r="C2620" s="59" t="s">
        <v>3677</v>
      </c>
      <c r="D2620" s="59" t="s">
        <v>5523</v>
      </c>
      <c r="E2620" s="59" t="s">
        <v>3380</v>
      </c>
      <c r="F2620" s="59" t="s">
        <v>5485</v>
      </c>
      <c r="G2620" s="59" t="s">
        <v>24</v>
      </c>
      <c r="H2620" s="59" t="s">
        <v>5505</v>
      </c>
      <c r="I2620" s="59" t="s">
        <v>5485</v>
      </c>
      <c r="J2620" s="59" t="s">
        <v>77</v>
      </c>
      <c r="K2620" s="59" t="s">
        <v>5524</v>
      </c>
      <c r="L2620" s="59" t="s">
        <v>5525</v>
      </c>
      <c r="M2620" s="59"/>
      <c r="N2620" s="59" t="s">
        <v>22</v>
      </c>
      <c r="O2620" s="60">
        <v>631750</v>
      </c>
      <c r="P2620" s="61">
        <v>2760747.5</v>
      </c>
      <c r="Q2620" s="62">
        <f t="shared" si="56"/>
        <v>8.1000000000000004E-5</v>
      </c>
      <c r="R2620" s="62">
        <f t="shared" si="57"/>
        <v>3.01E-4</v>
      </c>
    </row>
    <row r="2621" spans="1:18" outlineLevel="4">
      <c r="A2621" s="59">
        <v>2620</v>
      </c>
      <c r="B2621" s="59">
        <v>5</v>
      </c>
      <c r="C2621" s="59" t="s">
        <v>3677</v>
      </c>
      <c r="D2621" s="59" t="s">
        <v>5526</v>
      </c>
      <c r="E2621" s="59" t="s">
        <v>3380</v>
      </c>
      <c r="F2621" s="59" t="s">
        <v>5485</v>
      </c>
      <c r="G2621" s="59" t="s">
        <v>24</v>
      </c>
      <c r="H2621" s="59" t="s">
        <v>5505</v>
      </c>
      <c r="I2621" s="59" t="s">
        <v>5485</v>
      </c>
      <c r="J2621" s="59" t="s">
        <v>77</v>
      </c>
      <c r="K2621" s="59" t="s">
        <v>5527</v>
      </c>
      <c r="L2621" s="59" t="s">
        <v>5528</v>
      </c>
      <c r="M2621" s="59"/>
      <c r="N2621" s="59" t="s">
        <v>22</v>
      </c>
      <c r="O2621" s="60">
        <v>1216510</v>
      </c>
      <c r="P2621" s="61">
        <v>2554671</v>
      </c>
      <c r="Q2621" s="62">
        <f t="shared" si="56"/>
        <v>7.4999999999999993E-5</v>
      </c>
      <c r="R2621" s="62">
        <f t="shared" si="57"/>
        <v>2.7900000000000001E-4</v>
      </c>
    </row>
    <row r="2622" spans="1:18" outlineLevel="4">
      <c r="A2622" s="59">
        <v>2621</v>
      </c>
      <c r="B2622" s="59">
        <v>5</v>
      </c>
      <c r="C2622" s="59" t="s">
        <v>3677</v>
      </c>
      <c r="D2622" s="59" t="s">
        <v>5529</v>
      </c>
      <c r="E2622" s="59" t="s">
        <v>3380</v>
      </c>
      <c r="F2622" s="59" t="s">
        <v>5485</v>
      </c>
      <c r="G2622" s="59" t="s">
        <v>24</v>
      </c>
      <c r="H2622" s="59" t="s">
        <v>5505</v>
      </c>
      <c r="I2622" s="59" t="s">
        <v>5485</v>
      </c>
      <c r="J2622" s="59" t="s">
        <v>77</v>
      </c>
      <c r="K2622" s="59" t="s">
        <v>5530</v>
      </c>
      <c r="L2622" s="59" t="s">
        <v>5531</v>
      </c>
      <c r="M2622" s="59"/>
      <c r="N2622" s="59" t="s">
        <v>22</v>
      </c>
      <c r="O2622" s="60">
        <v>100589</v>
      </c>
      <c r="P2622" s="61">
        <v>1443452.15</v>
      </c>
      <c r="Q2622" s="62">
        <f t="shared" si="56"/>
        <v>4.1999999999999998E-5</v>
      </c>
      <c r="R2622" s="62">
        <f t="shared" si="57"/>
        <v>1.5799999999999999E-4</v>
      </c>
    </row>
    <row r="2623" spans="1:18" outlineLevel="4">
      <c r="A2623" s="59">
        <v>2622</v>
      </c>
      <c r="B2623" s="59">
        <v>5</v>
      </c>
      <c r="C2623" s="59" t="s">
        <v>3677</v>
      </c>
      <c r="D2623" s="59" t="s">
        <v>5532</v>
      </c>
      <c r="E2623" s="59" t="s">
        <v>3380</v>
      </c>
      <c r="F2623" s="59" t="s">
        <v>5485</v>
      </c>
      <c r="G2623" s="59" t="s">
        <v>24</v>
      </c>
      <c r="H2623" s="59" t="s">
        <v>5505</v>
      </c>
      <c r="I2623" s="59" t="s">
        <v>5485</v>
      </c>
      <c r="J2623" s="59" t="s">
        <v>77</v>
      </c>
      <c r="K2623" s="59" t="s">
        <v>5533</v>
      </c>
      <c r="L2623" s="59" t="s">
        <v>5534</v>
      </c>
      <c r="M2623" s="59"/>
      <c r="N2623" s="59" t="s">
        <v>22</v>
      </c>
      <c r="O2623" s="60">
        <v>329625</v>
      </c>
      <c r="P2623" s="61">
        <v>1081170</v>
      </c>
      <c r="Q2623" s="62">
        <f t="shared" si="56"/>
        <v>3.1999999999999999E-5</v>
      </c>
      <c r="R2623" s="62">
        <f t="shared" si="57"/>
        <v>1.18E-4</v>
      </c>
    </row>
    <row r="2624" spans="1:18" outlineLevel="4">
      <c r="A2624" s="59">
        <v>2623</v>
      </c>
      <c r="B2624" s="59">
        <v>5</v>
      </c>
      <c r="C2624" s="59" t="s">
        <v>3677</v>
      </c>
      <c r="D2624" s="59" t="s">
        <v>5535</v>
      </c>
      <c r="E2624" s="59" t="s">
        <v>3380</v>
      </c>
      <c r="F2624" s="59" t="s">
        <v>5485</v>
      </c>
      <c r="G2624" s="59" t="s">
        <v>24</v>
      </c>
      <c r="H2624" s="59" t="s">
        <v>5505</v>
      </c>
      <c r="I2624" s="59" t="s">
        <v>5485</v>
      </c>
      <c r="J2624" s="59" t="s">
        <v>77</v>
      </c>
      <c r="K2624" s="59" t="s">
        <v>5536</v>
      </c>
      <c r="L2624" s="59" t="s">
        <v>5537</v>
      </c>
      <c r="M2624" s="59"/>
      <c r="N2624" s="59" t="s">
        <v>22</v>
      </c>
      <c r="O2624" s="60">
        <v>208033</v>
      </c>
      <c r="P2624" s="61">
        <v>655303.94999999995</v>
      </c>
      <c r="Q2624" s="62">
        <f t="shared" si="56"/>
        <v>1.9000000000000001E-5</v>
      </c>
      <c r="R2624" s="62">
        <f t="shared" si="57"/>
        <v>7.2000000000000002E-5</v>
      </c>
    </row>
    <row r="2625" spans="1:18" outlineLevel="4">
      <c r="A2625" s="59">
        <v>2624</v>
      </c>
      <c r="B2625" s="59">
        <v>5</v>
      </c>
      <c r="C2625" s="59" t="s">
        <v>3677</v>
      </c>
      <c r="D2625" s="59" t="s">
        <v>5538</v>
      </c>
      <c r="E2625" s="59" t="s">
        <v>3380</v>
      </c>
      <c r="F2625" s="59" t="s">
        <v>5485</v>
      </c>
      <c r="G2625" s="59" t="s">
        <v>24</v>
      </c>
      <c r="H2625" s="59" t="s">
        <v>5505</v>
      </c>
      <c r="I2625" s="59" t="s">
        <v>5485</v>
      </c>
      <c r="J2625" s="59" t="s">
        <v>77</v>
      </c>
      <c r="K2625" s="59" t="s">
        <v>5539</v>
      </c>
      <c r="L2625" s="59" t="s">
        <v>5540</v>
      </c>
      <c r="M2625" s="59"/>
      <c r="N2625" s="59" t="s">
        <v>22</v>
      </c>
      <c r="O2625" s="60">
        <v>57743</v>
      </c>
      <c r="P2625" s="61">
        <v>569345.98</v>
      </c>
      <c r="Q2625" s="62">
        <f t="shared" si="56"/>
        <v>1.7E-5</v>
      </c>
      <c r="R2625" s="62">
        <f t="shared" si="57"/>
        <v>6.2000000000000003E-5</v>
      </c>
    </row>
    <row r="2626" spans="1:18" outlineLevel="4">
      <c r="A2626" s="59">
        <v>2625</v>
      </c>
      <c r="B2626" s="59">
        <v>5</v>
      </c>
      <c r="C2626" s="59" t="s">
        <v>3677</v>
      </c>
      <c r="D2626" s="59" t="s">
        <v>5541</v>
      </c>
      <c r="E2626" s="59" t="s">
        <v>3380</v>
      </c>
      <c r="F2626" s="59" t="s">
        <v>5485</v>
      </c>
      <c r="G2626" s="59" t="s">
        <v>24</v>
      </c>
      <c r="H2626" s="59" t="s">
        <v>5505</v>
      </c>
      <c r="I2626" s="59" t="s">
        <v>5485</v>
      </c>
      <c r="J2626" s="59" t="s">
        <v>77</v>
      </c>
      <c r="K2626" s="59" t="s">
        <v>5542</v>
      </c>
      <c r="L2626" s="59" t="s">
        <v>5543</v>
      </c>
      <c r="M2626" s="59"/>
      <c r="N2626" s="59" t="s">
        <v>22</v>
      </c>
      <c r="O2626" s="60">
        <v>173714</v>
      </c>
      <c r="P2626" s="61">
        <v>406490.76</v>
      </c>
      <c r="Q2626" s="62">
        <f t="shared" si="56"/>
        <v>1.2E-5</v>
      </c>
      <c r="R2626" s="62">
        <f t="shared" si="57"/>
        <v>4.3999999999999999E-5</v>
      </c>
    </row>
    <row r="2627" spans="1:18" outlineLevel="4">
      <c r="A2627" s="59">
        <v>2626</v>
      </c>
      <c r="B2627" s="59">
        <v>5</v>
      </c>
      <c r="C2627" s="59" t="s">
        <v>3677</v>
      </c>
      <c r="D2627" s="59" t="s">
        <v>5544</v>
      </c>
      <c r="E2627" s="59" t="s">
        <v>3380</v>
      </c>
      <c r="F2627" s="59" t="s">
        <v>5485</v>
      </c>
      <c r="G2627" s="59" t="s">
        <v>24</v>
      </c>
      <c r="H2627" s="59" t="s">
        <v>5505</v>
      </c>
      <c r="I2627" s="59" t="s">
        <v>5485</v>
      </c>
      <c r="J2627" s="59" t="s">
        <v>77</v>
      </c>
      <c r="K2627" s="59" t="s">
        <v>5545</v>
      </c>
      <c r="L2627" s="59" t="s">
        <v>5546</v>
      </c>
      <c r="M2627" s="59"/>
      <c r="N2627" s="59" t="s">
        <v>22</v>
      </c>
      <c r="O2627" s="60">
        <v>155425</v>
      </c>
      <c r="P2627" s="61">
        <v>362140.25</v>
      </c>
      <c r="Q2627" s="62">
        <f t="shared" si="56"/>
        <v>1.1E-5</v>
      </c>
      <c r="R2627" s="62">
        <f t="shared" si="57"/>
        <v>4.0000000000000003E-5</v>
      </c>
    </row>
    <row r="2628" spans="1:18" outlineLevel="4">
      <c r="A2628" s="59">
        <v>2627</v>
      </c>
      <c r="B2628" s="59">
        <v>5</v>
      </c>
      <c r="C2628" s="59" t="s">
        <v>3677</v>
      </c>
      <c r="D2628" s="59" t="s">
        <v>5547</v>
      </c>
      <c r="E2628" s="59" t="s">
        <v>3380</v>
      </c>
      <c r="F2628" s="59" t="s">
        <v>5485</v>
      </c>
      <c r="G2628" s="59" t="s">
        <v>24</v>
      </c>
      <c r="H2628" s="59" t="s">
        <v>5505</v>
      </c>
      <c r="I2628" s="59" t="s">
        <v>5485</v>
      </c>
      <c r="J2628" s="59" t="s">
        <v>77</v>
      </c>
      <c r="K2628" s="59" t="s">
        <v>5548</v>
      </c>
      <c r="L2628" s="59" t="s">
        <v>5549</v>
      </c>
      <c r="M2628" s="59"/>
      <c r="N2628" s="59" t="s">
        <v>22</v>
      </c>
      <c r="O2628" s="60">
        <v>123486</v>
      </c>
      <c r="P2628" s="61">
        <v>293896.68</v>
      </c>
      <c r="Q2628" s="62">
        <f t="shared" si="56"/>
        <v>9.0000000000000002E-6</v>
      </c>
      <c r="R2628" s="62">
        <f t="shared" si="57"/>
        <v>3.1999999999999999E-5</v>
      </c>
    </row>
    <row r="2629" spans="1:18" outlineLevel="4">
      <c r="A2629" s="59">
        <v>2628</v>
      </c>
      <c r="B2629" s="59">
        <v>5</v>
      </c>
      <c r="C2629" s="59" t="s">
        <v>3677</v>
      </c>
      <c r="D2629" s="59" t="s">
        <v>5550</v>
      </c>
      <c r="E2629" s="59" t="s">
        <v>3380</v>
      </c>
      <c r="F2629" s="59" t="s">
        <v>5485</v>
      </c>
      <c r="G2629" s="59" t="s">
        <v>24</v>
      </c>
      <c r="H2629" s="59" t="s">
        <v>5505</v>
      </c>
      <c r="I2629" s="59" t="s">
        <v>5485</v>
      </c>
      <c r="J2629" s="59" t="s">
        <v>77</v>
      </c>
      <c r="K2629" s="59" t="s">
        <v>5551</v>
      </c>
      <c r="L2629" s="59" t="s">
        <v>5552</v>
      </c>
      <c r="M2629" s="59"/>
      <c r="N2629" s="59" t="s">
        <v>22</v>
      </c>
      <c r="O2629" s="60">
        <v>65299</v>
      </c>
      <c r="P2629" s="61">
        <v>167818.43</v>
      </c>
      <c r="Q2629" s="62">
        <f t="shared" si="56"/>
        <v>5.0000000000000004E-6</v>
      </c>
      <c r="R2629" s="62">
        <f t="shared" si="57"/>
        <v>1.8E-5</v>
      </c>
    </row>
    <row r="2630" spans="1:18" outlineLevel="4">
      <c r="A2630" s="59">
        <v>2629</v>
      </c>
      <c r="B2630" s="59">
        <v>5</v>
      </c>
      <c r="C2630" s="59" t="s">
        <v>3677</v>
      </c>
      <c r="D2630" s="59" t="s">
        <v>5553</v>
      </c>
      <c r="E2630" s="59" t="s">
        <v>3380</v>
      </c>
      <c r="F2630" s="59" t="s">
        <v>5485</v>
      </c>
      <c r="G2630" s="59" t="s">
        <v>24</v>
      </c>
      <c r="H2630" s="59" t="s">
        <v>5505</v>
      </c>
      <c r="I2630" s="59" t="s">
        <v>5485</v>
      </c>
      <c r="J2630" s="59" t="s">
        <v>77</v>
      </c>
      <c r="K2630" s="59" t="s">
        <v>5554</v>
      </c>
      <c r="L2630" s="59" t="s">
        <v>5555</v>
      </c>
      <c r="M2630" s="59"/>
      <c r="N2630" s="59" t="s">
        <v>22</v>
      </c>
      <c r="O2630" s="60">
        <v>37571</v>
      </c>
      <c r="P2630" s="61">
        <v>105950.22</v>
      </c>
      <c r="Q2630" s="62">
        <f t="shared" si="56"/>
        <v>3.0000000000000001E-6</v>
      </c>
      <c r="R2630" s="62">
        <f t="shared" si="57"/>
        <v>1.2E-5</v>
      </c>
    </row>
    <row r="2631" spans="1:18" outlineLevel="4">
      <c r="A2631" s="59">
        <v>2630</v>
      </c>
      <c r="B2631" s="59">
        <v>5</v>
      </c>
      <c r="C2631" s="59" t="s">
        <v>3677</v>
      </c>
      <c r="D2631" s="59" t="s">
        <v>5556</v>
      </c>
      <c r="E2631" s="59" t="s">
        <v>3380</v>
      </c>
      <c r="F2631" s="59" t="s">
        <v>5485</v>
      </c>
      <c r="G2631" s="59" t="s">
        <v>24</v>
      </c>
      <c r="H2631" s="59" t="s">
        <v>5505</v>
      </c>
      <c r="I2631" s="59" t="s">
        <v>5485</v>
      </c>
      <c r="J2631" s="59" t="s">
        <v>77</v>
      </c>
      <c r="K2631" s="59" t="s">
        <v>5557</v>
      </c>
      <c r="L2631" s="59" t="s">
        <v>5558</v>
      </c>
      <c r="M2631" s="59"/>
      <c r="N2631" s="59" t="s">
        <v>22</v>
      </c>
      <c r="O2631" s="60">
        <v>24545</v>
      </c>
      <c r="P2631" s="61">
        <v>28104.03</v>
      </c>
      <c r="Q2631" s="62">
        <f t="shared" si="56"/>
        <v>9.9999999999999995E-7</v>
      </c>
      <c r="R2631" s="62">
        <f t="shared" si="57"/>
        <v>3.0000000000000001E-6</v>
      </c>
    </row>
    <row r="2632" spans="1:18" outlineLevel="4">
      <c r="A2632" s="59">
        <v>2631</v>
      </c>
      <c r="B2632" s="59">
        <v>5</v>
      </c>
      <c r="C2632" s="59" t="s">
        <v>3677</v>
      </c>
      <c r="D2632" s="59" t="s">
        <v>5559</v>
      </c>
      <c r="E2632" s="59" t="s">
        <v>3380</v>
      </c>
      <c r="F2632" s="59" t="s">
        <v>5485</v>
      </c>
      <c r="G2632" s="59" t="s">
        <v>24</v>
      </c>
      <c r="H2632" s="59" t="s">
        <v>5505</v>
      </c>
      <c r="I2632" s="59" t="s">
        <v>5485</v>
      </c>
      <c r="J2632" s="59" t="s">
        <v>77</v>
      </c>
      <c r="K2632" s="59" t="s">
        <v>5560</v>
      </c>
      <c r="L2632" s="59" t="s">
        <v>5561</v>
      </c>
      <c r="M2632" s="59"/>
      <c r="N2632" s="59" t="s">
        <v>22</v>
      </c>
      <c r="O2632" s="60">
        <v>3008</v>
      </c>
      <c r="P2632" s="61">
        <v>6226.56</v>
      </c>
      <c r="Q2632" s="62">
        <f t="shared" si="56"/>
        <v>0</v>
      </c>
      <c r="R2632" s="62">
        <f t="shared" si="57"/>
        <v>9.9999999999999995E-7</v>
      </c>
    </row>
    <row r="2633" spans="1:18" outlineLevel="4">
      <c r="A2633" s="59">
        <v>2632</v>
      </c>
      <c r="B2633" s="59">
        <v>5</v>
      </c>
      <c r="C2633" s="59" t="s">
        <v>3677</v>
      </c>
      <c r="D2633" s="59" t="s">
        <v>5562</v>
      </c>
      <c r="E2633" s="59" t="s">
        <v>3380</v>
      </c>
      <c r="F2633" s="59" t="s">
        <v>5485</v>
      </c>
      <c r="G2633" s="59" t="s">
        <v>24</v>
      </c>
      <c r="H2633" s="59" t="s">
        <v>5505</v>
      </c>
      <c r="I2633" s="59" t="s">
        <v>5485</v>
      </c>
      <c r="J2633" s="59" t="s">
        <v>77</v>
      </c>
      <c r="K2633" s="59" t="s">
        <v>5563</v>
      </c>
      <c r="L2633" s="59" t="s">
        <v>5564</v>
      </c>
      <c r="M2633" s="59"/>
      <c r="N2633" s="59" t="s">
        <v>22</v>
      </c>
      <c r="O2633" s="60">
        <v>753</v>
      </c>
      <c r="P2633" s="61">
        <v>2929.17</v>
      </c>
      <c r="Q2633" s="62">
        <f t="shared" si="56"/>
        <v>0</v>
      </c>
      <c r="R2633" s="62">
        <f t="shared" si="57"/>
        <v>0</v>
      </c>
    </row>
    <row r="2634" spans="1:18" outlineLevel="4">
      <c r="A2634" s="59">
        <v>2633</v>
      </c>
      <c r="B2634" s="59">
        <v>5</v>
      </c>
      <c r="C2634" s="59" t="s">
        <v>3677</v>
      </c>
      <c r="D2634" s="59" t="s">
        <v>5565</v>
      </c>
      <c r="E2634" s="59" t="s">
        <v>3380</v>
      </c>
      <c r="F2634" s="59" t="s">
        <v>5485</v>
      </c>
      <c r="G2634" s="59" t="s">
        <v>24</v>
      </c>
      <c r="H2634" s="59" t="s">
        <v>5505</v>
      </c>
      <c r="I2634" s="59" t="s">
        <v>5485</v>
      </c>
      <c r="J2634" s="59" t="s">
        <v>77</v>
      </c>
      <c r="K2634" s="59" t="s">
        <v>5566</v>
      </c>
      <c r="L2634" s="59" t="s">
        <v>5567</v>
      </c>
      <c r="M2634" s="59"/>
      <c r="N2634" s="59" t="s">
        <v>22</v>
      </c>
      <c r="O2634" s="60">
        <v>1281</v>
      </c>
      <c r="P2634" s="61">
        <v>2222.54</v>
      </c>
      <c r="Q2634" s="62">
        <f t="shared" si="56"/>
        <v>0</v>
      </c>
      <c r="R2634" s="62">
        <f t="shared" si="57"/>
        <v>0</v>
      </c>
    </row>
    <row r="2635" spans="1:18" outlineLevel="4">
      <c r="A2635" s="59">
        <v>2634</v>
      </c>
      <c r="B2635" s="59">
        <v>5</v>
      </c>
      <c r="C2635" s="59" t="s">
        <v>3677</v>
      </c>
      <c r="D2635" s="59" t="s">
        <v>5568</v>
      </c>
      <c r="E2635" s="59" t="s">
        <v>3386</v>
      </c>
      <c r="F2635" s="59" t="s">
        <v>5569</v>
      </c>
      <c r="G2635" s="59" t="s">
        <v>24</v>
      </c>
      <c r="H2635" s="59" t="s">
        <v>40</v>
      </c>
      <c r="I2635" s="59" t="s">
        <v>3388</v>
      </c>
      <c r="J2635" s="59"/>
      <c r="K2635" s="59" t="s">
        <v>5570</v>
      </c>
      <c r="L2635" s="59" t="s">
        <v>5571</v>
      </c>
      <c r="M2635" s="59" t="s">
        <v>98</v>
      </c>
      <c r="N2635" s="59" t="s">
        <v>22</v>
      </c>
      <c r="O2635" s="60">
        <v>18811977.318371002</v>
      </c>
      <c r="P2635" s="61">
        <v>23750685.719999999</v>
      </c>
      <c r="Q2635" s="62">
        <f t="shared" si="56"/>
        <v>6.9499999999999998E-4</v>
      </c>
      <c r="R2635" s="62">
        <f t="shared" si="57"/>
        <v>2.5929999999999998E-3</v>
      </c>
    </row>
    <row r="2636" spans="1:18" outlineLevel="4">
      <c r="A2636" s="59">
        <v>2635</v>
      </c>
      <c r="B2636" s="59">
        <v>5</v>
      </c>
      <c r="C2636" s="59" t="s">
        <v>3677</v>
      </c>
      <c r="D2636" s="59" t="s">
        <v>5572</v>
      </c>
      <c r="E2636" s="59" t="s">
        <v>3386</v>
      </c>
      <c r="F2636" s="59" t="s">
        <v>5569</v>
      </c>
      <c r="G2636" s="59" t="s">
        <v>24</v>
      </c>
      <c r="H2636" s="59" t="s">
        <v>40</v>
      </c>
      <c r="I2636" s="59" t="s">
        <v>3388</v>
      </c>
      <c r="J2636" s="59"/>
      <c r="K2636" s="59" t="s">
        <v>5573</v>
      </c>
      <c r="L2636" s="59" t="s">
        <v>5574</v>
      </c>
      <c r="M2636" s="59" t="s">
        <v>5575</v>
      </c>
      <c r="N2636" s="59" t="s">
        <v>22</v>
      </c>
      <c r="O2636" s="60">
        <v>6351737.4800159996</v>
      </c>
      <c r="P2636" s="61">
        <v>16299193.550000001</v>
      </c>
      <c r="Q2636" s="62">
        <f t="shared" si="56"/>
        <v>4.7699999999999999E-4</v>
      </c>
      <c r="R2636" s="62">
        <f t="shared" si="57"/>
        <v>1.7799999999999999E-3</v>
      </c>
    </row>
    <row r="2637" spans="1:18" outlineLevel="4">
      <c r="A2637" s="59">
        <v>2636</v>
      </c>
      <c r="B2637" s="59">
        <v>5</v>
      </c>
      <c r="C2637" s="59" t="s">
        <v>3677</v>
      </c>
      <c r="D2637" s="59" t="s">
        <v>5576</v>
      </c>
      <c r="E2637" s="59" t="s">
        <v>3386</v>
      </c>
      <c r="F2637" s="59" t="s">
        <v>5569</v>
      </c>
      <c r="G2637" s="59" t="s">
        <v>24</v>
      </c>
      <c r="H2637" s="59" t="s">
        <v>40</v>
      </c>
      <c r="I2637" s="59" t="s">
        <v>3388</v>
      </c>
      <c r="J2637" s="59"/>
      <c r="K2637" s="59" t="s">
        <v>5577</v>
      </c>
      <c r="L2637" s="59" t="s">
        <v>5578</v>
      </c>
      <c r="M2637" s="59" t="s">
        <v>367</v>
      </c>
      <c r="N2637" s="59" t="s">
        <v>22</v>
      </c>
      <c r="O2637" s="60">
        <v>8967964.2323240004</v>
      </c>
      <c r="P2637" s="61">
        <v>15611432.140000001</v>
      </c>
      <c r="Q2637" s="62">
        <f t="shared" si="56"/>
        <v>4.57E-4</v>
      </c>
      <c r="R2637" s="62">
        <f t="shared" si="57"/>
        <v>1.7049999999999999E-3</v>
      </c>
    </row>
    <row r="2638" spans="1:18" outlineLevel="4">
      <c r="A2638" s="59">
        <v>2637</v>
      </c>
      <c r="B2638" s="59">
        <v>5</v>
      </c>
      <c r="C2638" s="59" t="s">
        <v>3677</v>
      </c>
      <c r="D2638" s="59" t="s">
        <v>5579</v>
      </c>
      <c r="E2638" s="59" t="s">
        <v>3386</v>
      </c>
      <c r="F2638" s="59" t="s">
        <v>5569</v>
      </c>
      <c r="G2638" s="59" t="s">
        <v>24</v>
      </c>
      <c r="H2638" s="59" t="s">
        <v>40</v>
      </c>
      <c r="I2638" s="59" t="s">
        <v>3388</v>
      </c>
      <c r="J2638" s="59"/>
      <c r="K2638" s="59" t="s">
        <v>5580</v>
      </c>
      <c r="L2638" s="59" t="s">
        <v>5581</v>
      </c>
      <c r="M2638" s="59" t="s">
        <v>350</v>
      </c>
      <c r="N2638" s="59" t="s">
        <v>22</v>
      </c>
      <c r="O2638" s="60">
        <v>16277857.091827</v>
      </c>
      <c r="P2638" s="61">
        <v>15327230.24</v>
      </c>
      <c r="Q2638" s="62">
        <f t="shared" ref="Q2638:Q2701" si="58">ROUND(P2638/$P$2,6)</f>
        <v>4.4799999999999999E-4</v>
      </c>
      <c r="R2638" s="62">
        <f t="shared" si="57"/>
        <v>1.6739999999999999E-3</v>
      </c>
    </row>
    <row r="2639" spans="1:18" outlineLevel="4">
      <c r="A2639" s="59">
        <v>2638</v>
      </c>
      <c r="B2639" s="59">
        <v>5</v>
      </c>
      <c r="C2639" s="59" t="s">
        <v>3677</v>
      </c>
      <c r="D2639" s="59" t="s">
        <v>5582</v>
      </c>
      <c r="E2639" s="59" t="s">
        <v>3386</v>
      </c>
      <c r="F2639" s="59" t="s">
        <v>5569</v>
      </c>
      <c r="G2639" s="59" t="s">
        <v>24</v>
      </c>
      <c r="H2639" s="59" t="s">
        <v>40</v>
      </c>
      <c r="I2639" s="59" t="s">
        <v>3388</v>
      </c>
      <c r="J2639" s="59"/>
      <c r="K2639" s="59" t="s">
        <v>5583</v>
      </c>
      <c r="L2639" s="59" t="s">
        <v>5584</v>
      </c>
      <c r="M2639" s="59" t="s">
        <v>107</v>
      </c>
      <c r="N2639" s="59" t="s">
        <v>22</v>
      </c>
      <c r="O2639" s="60">
        <v>13842390.480129</v>
      </c>
      <c r="P2639" s="61">
        <v>12240825.9</v>
      </c>
      <c r="Q2639" s="62">
        <f t="shared" si="58"/>
        <v>3.5799999999999997E-4</v>
      </c>
      <c r="R2639" s="62">
        <f t="shared" si="57"/>
        <v>1.3370000000000001E-3</v>
      </c>
    </row>
    <row r="2640" spans="1:18" outlineLevel="4">
      <c r="A2640" s="59">
        <v>2639</v>
      </c>
      <c r="B2640" s="59">
        <v>5</v>
      </c>
      <c r="C2640" s="59" t="s">
        <v>3677</v>
      </c>
      <c r="D2640" s="59" t="s">
        <v>5585</v>
      </c>
      <c r="E2640" s="59" t="s">
        <v>3386</v>
      </c>
      <c r="F2640" s="59" t="s">
        <v>5569</v>
      </c>
      <c r="G2640" s="59" t="s">
        <v>24</v>
      </c>
      <c r="H2640" s="59" t="s">
        <v>40</v>
      </c>
      <c r="I2640" s="59" t="s">
        <v>3388</v>
      </c>
      <c r="J2640" s="59"/>
      <c r="K2640" s="59" t="s">
        <v>5586</v>
      </c>
      <c r="L2640" s="59" t="s">
        <v>5587</v>
      </c>
      <c r="M2640" s="59" t="s">
        <v>396</v>
      </c>
      <c r="N2640" s="59" t="s">
        <v>22</v>
      </c>
      <c r="O2640" s="60">
        <v>16541444.70438</v>
      </c>
      <c r="P2640" s="61">
        <v>12148036.99</v>
      </c>
      <c r="Q2640" s="62">
        <f t="shared" si="58"/>
        <v>3.5500000000000001E-4</v>
      </c>
      <c r="R2640" s="62">
        <f t="shared" si="57"/>
        <v>1.3259999999999999E-3</v>
      </c>
    </row>
    <row r="2641" spans="1:18" outlineLevel="4">
      <c r="A2641" s="59">
        <v>2640</v>
      </c>
      <c r="B2641" s="59">
        <v>5</v>
      </c>
      <c r="C2641" s="59" t="s">
        <v>3677</v>
      </c>
      <c r="D2641" s="59" t="s">
        <v>5588</v>
      </c>
      <c r="E2641" s="59" t="s">
        <v>3386</v>
      </c>
      <c r="F2641" s="59" t="s">
        <v>5569</v>
      </c>
      <c r="G2641" s="59" t="s">
        <v>24</v>
      </c>
      <c r="H2641" s="59" t="s">
        <v>40</v>
      </c>
      <c r="I2641" s="59" t="s">
        <v>3388</v>
      </c>
      <c r="J2641" s="59"/>
      <c r="K2641" s="59" t="s">
        <v>5589</v>
      </c>
      <c r="L2641" s="59" t="s">
        <v>5590</v>
      </c>
      <c r="M2641" s="59" t="s">
        <v>335</v>
      </c>
      <c r="N2641" s="59" t="s">
        <v>22</v>
      </c>
      <c r="O2641" s="60">
        <v>14386351.637506999</v>
      </c>
      <c r="P2641" s="61">
        <v>10917802.26</v>
      </c>
      <c r="Q2641" s="62">
        <f t="shared" si="58"/>
        <v>3.19E-4</v>
      </c>
      <c r="R2641" s="62">
        <f t="shared" si="57"/>
        <v>1.1919999999999999E-3</v>
      </c>
    </row>
    <row r="2642" spans="1:18" outlineLevel="4">
      <c r="A2642" s="59">
        <v>2641</v>
      </c>
      <c r="B2642" s="59">
        <v>5</v>
      </c>
      <c r="C2642" s="59" t="s">
        <v>3677</v>
      </c>
      <c r="D2642" s="59" t="s">
        <v>5591</v>
      </c>
      <c r="E2642" s="59" t="s">
        <v>3386</v>
      </c>
      <c r="F2642" s="59" t="s">
        <v>5569</v>
      </c>
      <c r="G2642" s="59" t="s">
        <v>24</v>
      </c>
      <c r="H2642" s="59" t="s">
        <v>40</v>
      </c>
      <c r="I2642" s="59" t="s">
        <v>3388</v>
      </c>
      <c r="J2642" s="59"/>
      <c r="K2642" s="59" t="s">
        <v>5592</v>
      </c>
      <c r="L2642" s="59" t="s">
        <v>5593</v>
      </c>
      <c r="M2642" s="59" t="s">
        <v>2320</v>
      </c>
      <c r="N2642" s="59" t="s">
        <v>22</v>
      </c>
      <c r="O2642" s="60">
        <v>5730282.8005999997</v>
      </c>
      <c r="P2642" s="61">
        <v>8377673.4500000002</v>
      </c>
      <c r="Q2642" s="62">
        <f t="shared" si="58"/>
        <v>2.4499999999999999E-4</v>
      </c>
      <c r="R2642" s="62">
        <f t="shared" si="57"/>
        <v>9.1500000000000001E-4</v>
      </c>
    </row>
    <row r="2643" spans="1:18" outlineLevel="4">
      <c r="A2643" s="59">
        <v>2642</v>
      </c>
      <c r="B2643" s="59">
        <v>5</v>
      </c>
      <c r="C2643" s="59" t="s">
        <v>3677</v>
      </c>
      <c r="D2643" s="59" t="s">
        <v>5594</v>
      </c>
      <c r="E2643" s="59" t="s">
        <v>3386</v>
      </c>
      <c r="F2643" s="59" t="s">
        <v>5569</v>
      </c>
      <c r="G2643" s="59" t="s">
        <v>24</v>
      </c>
      <c r="H2643" s="59" t="s">
        <v>40</v>
      </c>
      <c r="I2643" s="59" t="s">
        <v>3388</v>
      </c>
      <c r="J2643" s="59"/>
      <c r="K2643" s="59" t="s">
        <v>5595</v>
      </c>
      <c r="L2643" s="59" t="s">
        <v>5596</v>
      </c>
      <c r="M2643" s="59" t="s">
        <v>367</v>
      </c>
      <c r="N2643" s="59" t="s">
        <v>22</v>
      </c>
      <c r="O2643" s="60">
        <v>6923636.4413930001</v>
      </c>
      <c r="P2643" s="61">
        <v>7177041.54</v>
      </c>
      <c r="Q2643" s="62">
        <f t="shared" si="58"/>
        <v>2.1000000000000001E-4</v>
      </c>
      <c r="R2643" s="62">
        <f t="shared" ref="R2643:R2703" si="59">ROUND(P2643/$P$1736,6)</f>
        <v>7.8399999999999997E-4</v>
      </c>
    </row>
    <row r="2644" spans="1:18" outlineLevel="4">
      <c r="A2644" s="59">
        <v>2643</v>
      </c>
      <c r="B2644" s="59">
        <v>5</v>
      </c>
      <c r="C2644" s="59" t="s">
        <v>3677</v>
      </c>
      <c r="D2644" s="59" t="s">
        <v>5597</v>
      </c>
      <c r="E2644" s="59" t="s">
        <v>3386</v>
      </c>
      <c r="F2644" s="59" t="s">
        <v>5569</v>
      </c>
      <c r="G2644" s="59" t="s">
        <v>24</v>
      </c>
      <c r="H2644" s="59" t="s">
        <v>40</v>
      </c>
      <c r="I2644" s="59" t="s">
        <v>3388</v>
      </c>
      <c r="J2644" s="59"/>
      <c r="K2644" s="59" t="s">
        <v>5598</v>
      </c>
      <c r="L2644" s="59" t="s">
        <v>5599</v>
      </c>
      <c r="M2644" s="59" t="s">
        <v>3128</v>
      </c>
      <c r="N2644" s="59" t="s">
        <v>22</v>
      </c>
      <c r="O2644" s="60">
        <v>7846580.3254129998</v>
      </c>
      <c r="P2644" s="61">
        <v>6339252.2400000002</v>
      </c>
      <c r="Q2644" s="62">
        <f t="shared" si="58"/>
        <v>1.85E-4</v>
      </c>
      <c r="R2644" s="62">
        <f t="shared" si="59"/>
        <v>6.9200000000000002E-4</v>
      </c>
    </row>
    <row r="2645" spans="1:18" outlineLevel="4">
      <c r="A2645" s="59">
        <v>2644</v>
      </c>
      <c r="B2645" s="59">
        <v>5</v>
      </c>
      <c r="C2645" s="59" t="s">
        <v>3677</v>
      </c>
      <c r="D2645" s="59" t="s">
        <v>5600</v>
      </c>
      <c r="E2645" s="59" t="s">
        <v>3386</v>
      </c>
      <c r="F2645" s="59" t="s">
        <v>5569</v>
      </c>
      <c r="G2645" s="59" t="s">
        <v>24</v>
      </c>
      <c r="H2645" s="59" t="s">
        <v>40</v>
      </c>
      <c r="I2645" s="59" t="s">
        <v>3388</v>
      </c>
      <c r="J2645" s="59"/>
      <c r="K2645" s="59" t="s">
        <v>5601</v>
      </c>
      <c r="L2645" s="59" t="s">
        <v>5602</v>
      </c>
      <c r="M2645" s="59" t="s">
        <v>2485</v>
      </c>
      <c r="N2645" s="59" t="s">
        <v>22</v>
      </c>
      <c r="O2645" s="60">
        <v>1841418.7424260001</v>
      </c>
      <c r="P2645" s="61">
        <v>6279053.7699999996</v>
      </c>
      <c r="Q2645" s="62">
        <f t="shared" si="58"/>
        <v>1.84E-4</v>
      </c>
      <c r="R2645" s="62">
        <f t="shared" si="59"/>
        <v>6.8599999999999998E-4</v>
      </c>
    </row>
    <row r="2646" spans="1:18" outlineLevel="4">
      <c r="A2646" s="59">
        <v>2645</v>
      </c>
      <c r="B2646" s="59">
        <v>5</v>
      </c>
      <c r="C2646" s="59" t="s">
        <v>3677</v>
      </c>
      <c r="D2646" s="59" t="s">
        <v>5603</v>
      </c>
      <c r="E2646" s="59" t="s">
        <v>3386</v>
      </c>
      <c r="F2646" s="59" t="s">
        <v>5569</v>
      </c>
      <c r="G2646" s="59" t="s">
        <v>24</v>
      </c>
      <c r="H2646" s="59" t="s">
        <v>40</v>
      </c>
      <c r="I2646" s="59" t="s">
        <v>3388</v>
      </c>
      <c r="J2646" s="59"/>
      <c r="K2646" s="59" t="s">
        <v>5604</v>
      </c>
      <c r="L2646" s="59" t="s">
        <v>5605</v>
      </c>
      <c r="M2646" s="59" t="s">
        <v>515</v>
      </c>
      <c r="N2646" s="59" t="s">
        <v>22</v>
      </c>
      <c r="O2646" s="60">
        <v>192791.78342399999</v>
      </c>
      <c r="P2646" s="61">
        <v>6232302.8700000001</v>
      </c>
      <c r="Q2646" s="62">
        <f t="shared" si="58"/>
        <v>1.8200000000000001E-4</v>
      </c>
      <c r="R2646" s="62">
        <f t="shared" si="59"/>
        <v>6.8000000000000005E-4</v>
      </c>
    </row>
    <row r="2647" spans="1:18" outlineLevel="4">
      <c r="A2647" s="59">
        <v>2646</v>
      </c>
      <c r="B2647" s="59">
        <v>5</v>
      </c>
      <c r="C2647" s="59" t="s">
        <v>3677</v>
      </c>
      <c r="D2647" s="59" t="s">
        <v>5606</v>
      </c>
      <c r="E2647" s="59" t="s">
        <v>3386</v>
      </c>
      <c r="F2647" s="59" t="s">
        <v>5569</v>
      </c>
      <c r="G2647" s="59" t="s">
        <v>24</v>
      </c>
      <c r="H2647" s="59" t="s">
        <v>40</v>
      </c>
      <c r="I2647" s="59" t="s">
        <v>3388</v>
      </c>
      <c r="J2647" s="59"/>
      <c r="K2647" s="59" t="s">
        <v>5607</v>
      </c>
      <c r="L2647" s="59" t="s">
        <v>5608</v>
      </c>
      <c r="M2647" s="59" t="s">
        <v>68</v>
      </c>
      <c r="N2647" s="59" t="s">
        <v>22</v>
      </c>
      <c r="O2647" s="60">
        <v>5152207.7304020002</v>
      </c>
      <c r="P2647" s="61">
        <v>5865067.1900000004</v>
      </c>
      <c r="Q2647" s="62">
        <f t="shared" si="58"/>
        <v>1.7200000000000001E-4</v>
      </c>
      <c r="R2647" s="62">
        <f t="shared" si="59"/>
        <v>6.4000000000000005E-4</v>
      </c>
    </row>
    <row r="2648" spans="1:18" outlineLevel="4">
      <c r="A2648" s="59">
        <v>2647</v>
      </c>
      <c r="B2648" s="59">
        <v>5</v>
      </c>
      <c r="C2648" s="59" t="s">
        <v>3677</v>
      </c>
      <c r="D2648" s="59" t="s">
        <v>5609</v>
      </c>
      <c r="E2648" s="59" t="s">
        <v>3386</v>
      </c>
      <c r="F2648" s="59" t="s">
        <v>5569</v>
      </c>
      <c r="G2648" s="59" t="s">
        <v>24</v>
      </c>
      <c r="H2648" s="59" t="s">
        <v>40</v>
      </c>
      <c r="I2648" s="59" t="s">
        <v>3388</v>
      </c>
      <c r="J2648" s="59"/>
      <c r="K2648" s="59" t="s">
        <v>5610</v>
      </c>
      <c r="L2648" s="59" t="s">
        <v>5611</v>
      </c>
      <c r="M2648" s="59" t="s">
        <v>2139</v>
      </c>
      <c r="N2648" s="59" t="s">
        <v>22</v>
      </c>
      <c r="O2648" s="60">
        <v>5232614.9622870004</v>
      </c>
      <c r="P2648" s="61">
        <v>5181858.5999999996</v>
      </c>
      <c r="Q2648" s="62">
        <f t="shared" si="58"/>
        <v>1.5200000000000001E-4</v>
      </c>
      <c r="R2648" s="62">
        <f t="shared" si="59"/>
        <v>5.6599999999999999E-4</v>
      </c>
    </row>
    <row r="2649" spans="1:18" outlineLevel="4">
      <c r="A2649" s="59">
        <v>2648</v>
      </c>
      <c r="B2649" s="59">
        <v>5</v>
      </c>
      <c r="C2649" s="59" t="s">
        <v>3677</v>
      </c>
      <c r="D2649" s="59" t="s">
        <v>5612</v>
      </c>
      <c r="E2649" s="59" t="s">
        <v>3386</v>
      </c>
      <c r="F2649" s="59" t="s">
        <v>5569</v>
      </c>
      <c r="G2649" s="59" t="s">
        <v>24</v>
      </c>
      <c r="H2649" s="59" t="s">
        <v>40</v>
      </c>
      <c r="I2649" s="59" t="s">
        <v>3388</v>
      </c>
      <c r="J2649" s="59"/>
      <c r="K2649" s="59" t="s">
        <v>5613</v>
      </c>
      <c r="L2649" s="59" t="s">
        <v>5614</v>
      </c>
      <c r="M2649" s="59" t="s">
        <v>5615</v>
      </c>
      <c r="N2649" s="59" t="s">
        <v>22</v>
      </c>
      <c r="O2649" s="60">
        <v>2991554.314429</v>
      </c>
      <c r="P2649" s="61">
        <v>4515452.08</v>
      </c>
      <c r="Q2649" s="62">
        <f t="shared" si="58"/>
        <v>1.3200000000000001E-4</v>
      </c>
      <c r="R2649" s="62">
        <f t="shared" si="59"/>
        <v>4.9299999999999995E-4</v>
      </c>
    </row>
    <row r="2650" spans="1:18" outlineLevel="4">
      <c r="A2650" s="59">
        <v>2649</v>
      </c>
      <c r="B2650" s="59">
        <v>5</v>
      </c>
      <c r="C2650" s="59" t="s">
        <v>3677</v>
      </c>
      <c r="D2650" s="59" t="s">
        <v>5616</v>
      </c>
      <c r="E2650" s="59" t="s">
        <v>3386</v>
      </c>
      <c r="F2650" s="59" t="s">
        <v>5569</v>
      </c>
      <c r="G2650" s="59" t="s">
        <v>24</v>
      </c>
      <c r="H2650" s="59" t="s">
        <v>40</v>
      </c>
      <c r="I2650" s="59" t="s">
        <v>3388</v>
      </c>
      <c r="J2650" s="59"/>
      <c r="K2650" s="59" t="s">
        <v>5617</v>
      </c>
      <c r="L2650" s="59" t="s">
        <v>5618</v>
      </c>
      <c r="M2650" s="59" t="s">
        <v>101</v>
      </c>
      <c r="N2650" s="59" t="s">
        <v>22</v>
      </c>
      <c r="O2650" s="60">
        <v>3936026.535048</v>
      </c>
      <c r="P2650" s="61">
        <v>4160773.65</v>
      </c>
      <c r="Q2650" s="62">
        <f t="shared" si="58"/>
        <v>1.22E-4</v>
      </c>
      <c r="R2650" s="62">
        <f t="shared" si="59"/>
        <v>4.5399999999999998E-4</v>
      </c>
    </row>
    <row r="2651" spans="1:18" outlineLevel="4">
      <c r="A2651" s="59">
        <v>2650</v>
      </c>
      <c r="B2651" s="59">
        <v>5</v>
      </c>
      <c r="C2651" s="59" t="s">
        <v>3677</v>
      </c>
      <c r="D2651" s="59" t="s">
        <v>5619</v>
      </c>
      <c r="E2651" s="59" t="s">
        <v>3386</v>
      </c>
      <c r="F2651" s="59" t="s">
        <v>5569</v>
      </c>
      <c r="G2651" s="59" t="s">
        <v>24</v>
      </c>
      <c r="H2651" s="59" t="s">
        <v>40</v>
      </c>
      <c r="I2651" s="59" t="s">
        <v>3388</v>
      </c>
      <c r="J2651" s="59"/>
      <c r="K2651" s="59" t="s">
        <v>5620</v>
      </c>
      <c r="L2651" s="59" t="s">
        <v>5621</v>
      </c>
      <c r="M2651" s="59" t="s">
        <v>5622</v>
      </c>
      <c r="N2651" s="59" t="s">
        <v>22</v>
      </c>
      <c r="O2651" s="60">
        <v>3531424.1685589999</v>
      </c>
      <c r="P2651" s="61">
        <v>3774033.01</v>
      </c>
      <c r="Q2651" s="62">
        <f t="shared" si="58"/>
        <v>1.1E-4</v>
      </c>
      <c r="R2651" s="62">
        <f t="shared" si="59"/>
        <v>4.1199999999999999E-4</v>
      </c>
    </row>
    <row r="2652" spans="1:18" outlineLevel="4">
      <c r="A2652" s="59">
        <v>2651</v>
      </c>
      <c r="B2652" s="59">
        <v>5</v>
      </c>
      <c r="C2652" s="59" t="s">
        <v>3677</v>
      </c>
      <c r="D2652" s="59" t="s">
        <v>5623</v>
      </c>
      <c r="E2652" s="59" t="s">
        <v>3386</v>
      </c>
      <c r="F2652" s="59" t="s">
        <v>5569</v>
      </c>
      <c r="G2652" s="59" t="s">
        <v>24</v>
      </c>
      <c r="H2652" s="59" t="s">
        <v>40</v>
      </c>
      <c r="I2652" s="59" t="s">
        <v>3388</v>
      </c>
      <c r="J2652" s="59"/>
      <c r="K2652" s="59" t="s">
        <v>5624</v>
      </c>
      <c r="L2652" s="59" t="s">
        <v>5625</v>
      </c>
      <c r="M2652" s="59" t="s">
        <v>5626</v>
      </c>
      <c r="N2652" s="59" t="s">
        <v>22</v>
      </c>
      <c r="O2652" s="60">
        <v>209516.95796199999</v>
      </c>
      <c r="P2652" s="61">
        <v>3706187.37</v>
      </c>
      <c r="Q2652" s="62">
        <f t="shared" si="58"/>
        <v>1.08E-4</v>
      </c>
      <c r="R2652" s="62">
        <f t="shared" si="59"/>
        <v>4.0499999999999998E-4</v>
      </c>
    </row>
    <row r="2653" spans="1:18" outlineLevel="4">
      <c r="A2653" s="59">
        <v>2652</v>
      </c>
      <c r="B2653" s="59">
        <v>5</v>
      </c>
      <c r="C2653" s="59" t="s">
        <v>3677</v>
      </c>
      <c r="D2653" s="59" t="s">
        <v>5627</v>
      </c>
      <c r="E2653" s="59" t="s">
        <v>3386</v>
      </c>
      <c r="F2653" s="59" t="s">
        <v>5569</v>
      </c>
      <c r="G2653" s="59" t="s">
        <v>24</v>
      </c>
      <c r="H2653" s="59" t="s">
        <v>40</v>
      </c>
      <c r="I2653" s="59" t="s">
        <v>3388</v>
      </c>
      <c r="J2653" s="59"/>
      <c r="K2653" s="59" t="s">
        <v>5628</v>
      </c>
      <c r="L2653" s="59" t="s">
        <v>5629</v>
      </c>
      <c r="M2653" s="59" t="s">
        <v>93</v>
      </c>
      <c r="N2653" s="59" t="s">
        <v>22</v>
      </c>
      <c r="O2653" s="60">
        <v>3270604.8883469999</v>
      </c>
      <c r="P2653" s="61">
        <v>3394560.81</v>
      </c>
      <c r="Q2653" s="62">
        <f t="shared" si="58"/>
        <v>9.8999999999999994E-5</v>
      </c>
      <c r="R2653" s="62">
        <f t="shared" si="59"/>
        <v>3.7100000000000002E-4</v>
      </c>
    </row>
    <row r="2654" spans="1:18" outlineLevel="4">
      <c r="A2654" s="59">
        <v>2653</v>
      </c>
      <c r="B2654" s="59">
        <v>5</v>
      </c>
      <c r="C2654" s="59" t="s">
        <v>3677</v>
      </c>
      <c r="D2654" s="59" t="s">
        <v>5630</v>
      </c>
      <c r="E2654" s="59" t="s">
        <v>3386</v>
      </c>
      <c r="F2654" s="59" t="s">
        <v>5569</v>
      </c>
      <c r="G2654" s="59" t="s">
        <v>24</v>
      </c>
      <c r="H2654" s="59" t="s">
        <v>40</v>
      </c>
      <c r="I2654" s="59" t="s">
        <v>3388</v>
      </c>
      <c r="J2654" s="59"/>
      <c r="K2654" s="59" t="s">
        <v>5631</v>
      </c>
      <c r="L2654" s="59" t="s">
        <v>5632</v>
      </c>
      <c r="M2654" s="59" t="s">
        <v>2485</v>
      </c>
      <c r="N2654" s="59" t="s">
        <v>22</v>
      </c>
      <c r="O2654" s="60">
        <v>1813378.701111</v>
      </c>
      <c r="P2654" s="61">
        <v>3366900.23</v>
      </c>
      <c r="Q2654" s="62">
        <f t="shared" si="58"/>
        <v>9.8999999999999994E-5</v>
      </c>
      <c r="R2654" s="62">
        <f t="shared" si="59"/>
        <v>3.68E-4</v>
      </c>
    </row>
    <row r="2655" spans="1:18" outlineLevel="4">
      <c r="A2655" s="59">
        <v>2654</v>
      </c>
      <c r="B2655" s="59">
        <v>5</v>
      </c>
      <c r="C2655" s="59" t="s">
        <v>3677</v>
      </c>
      <c r="D2655" s="59" t="s">
        <v>5633</v>
      </c>
      <c r="E2655" s="59" t="s">
        <v>3386</v>
      </c>
      <c r="F2655" s="59" t="s">
        <v>5569</v>
      </c>
      <c r="G2655" s="59" t="s">
        <v>24</v>
      </c>
      <c r="H2655" s="59" t="s">
        <v>40</v>
      </c>
      <c r="I2655" s="59" t="s">
        <v>3388</v>
      </c>
      <c r="J2655" s="59"/>
      <c r="K2655" s="59" t="s">
        <v>5634</v>
      </c>
      <c r="L2655" s="59" t="s">
        <v>5635</v>
      </c>
      <c r="M2655" s="59" t="s">
        <v>62</v>
      </c>
      <c r="N2655" s="59" t="s">
        <v>22</v>
      </c>
      <c r="O2655" s="60">
        <v>2999878.2378139999</v>
      </c>
      <c r="P2655" s="61">
        <v>3041276.56</v>
      </c>
      <c r="Q2655" s="62">
        <f t="shared" si="58"/>
        <v>8.8999999999999995E-5</v>
      </c>
      <c r="R2655" s="62">
        <f t="shared" si="59"/>
        <v>3.3199999999999999E-4</v>
      </c>
    </row>
    <row r="2656" spans="1:18" outlineLevel="4">
      <c r="A2656" s="59">
        <v>2655</v>
      </c>
      <c r="B2656" s="59">
        <v>5</v>
      </c>
      <c r="C2656" s="59" t="s">
        <v>3677</v>
      </c>
      <c r="D2656" s="59" t="s">
        <v>5636</v>
      </c>
      <c r="E2656" s="59" t="s">
        <v>3386</v>
      </c>
      <c r="F2656" s="59" t="s">
        <v>5569</v>
      </c>
      <c r="G2656" s="59" t="s">
        <v>24</v>
      </c>
      <c r="H2656" s="59" t="s">
        <v>40</v>
      </c>
      <c r="I2656" s="59" t="s">
        <v>3388</v>
      </c>
      <c r="J2656" s="59"/>
      <c r="K2656" s="59" t="s">
        <v>5637</v>
      </c>
      <c r="L2656" s="59" t="s">
        <v>5638</v>
      </c>
      <c r="M2656" s="59" t="s">
        <v>5626</v>
      </c>
      <c r="N2656" s="59" t="s">
        <v>22</v>
      </c>
      <c r="O2656" s="60">
        <v>84384.320001999993</v>
      </c>
      <c r="P2656" s="61">
        <v>2750523.79</v>
      </c>
      <c r="Q2656" s="62">
        <f t="shared" si="58"/>
        <v>8.0000000000000007E-5</v>
      </c>
      <c r="R2656" s="62">
        <f t="shared" si="59"/>
        <v>2.9999999999999997E-4</v>
      </c>
    </row>
    <row r="2657" spans="1:18" outlineLevel="4">
      <c r="A2657" s="59">
        <v>2656</v>
      </c>
      <c r="B2657" s="59">
        <v>5</v>
      </c>
      <c r="C2657" s="59" t="s">
        <v>3677</v>
      </c>
      <c r="D2657" s="59" t="s">
        <v>5639</v>
      </c>
      <c r="E2657" s="59" t="s">
        <v>3386</v>
      </c>
      <c r="F2657" s="59" t="s">
        <v>5569</v>
      </c>
      <c r="G2657" s="59" t="s">
        <v>24</v>
      </c>
      <c r="H2657" s="59" t="s">
        <v>40</v>
      </c>
      <c r="I2657" s="59" t="s">
        <v>3388</v>
      </c>
      <c r="J2657" s="59"/>
      <c r="K2657" s="59" t="s">
        <v>5640</v>
      </c>
      <c r="L2657" s="59" t="s">
        <v>5641</v>
      </c>
      <c r="M2657" s="59" t="s">
        <v>382</v>
      </c>
      <c r="N2657" s="59" t="s">
        <v>22</v>
      </c>
      <c r="O2657" s="60">
        <v>2359125.980951</v>
      </c>
      <c r="P2657" s="61">
        <v>2737293.88</v>
      </c>
      <c r="Q2657" s="62">
        <f t="shared" si="58"/>
        <v>8.0000000000000007E-5</v>
      </c>
      <c r="R2657" s="62">
        <f t="shared" si="59"/>
        <v>2.99E-4</v>
      </c>
    </row>
    <row r="2658" spans="1:18" outlineLevel="4">
      <c r="A2658" s="59">
        <v>2657</v>
      </c>
      <c r="B2658" s="59">
        <v>5</v>
      </c>
      <c r="C2658" s="59" t="s">
        <v>3677</v>
      </c>
      <c r="D2658" s="59" t="s">
        <v>5642</v>
      </c>
      <c r="E2658" s="59" t="s">
        <v>3386</v>
      </c>
      <c r="F2658" s="59" t="s">
        <v>5569</v>
      </c>
      <c r="G2658" s="59" t="s">
        <v>24</v>
      </c>
      <c r="H2658" s="59" t="s">
        <v>40</v>
      </c>
      <c r="I2658" s="59" t="s">
        <v>3388</v>
      </c>
      <c r="J2658" s="59"/>
      <c r="K2658" s="59" t="s">
        <v>5643</v>
      </c>
      <c r="L2658" s="59" t="s">
        <v>5644</v>
      </c>
      <c r="M2658" s="59" t="s">
        <v>5645</v>
      </c>
      <c r="N2658" s="59" t="s">
        <v>22</v>
      </c>
      <c r="O2658" s="60">
        <v>2522721.6810260001</v>
      </c>
      <c r="P2658" s="61">
        <v>2623378.2799999998</v>
      </c>
      <c r="Q2658" s="62">
        <f t="shared" si="58"/>
        <v>7.7000000000000001E-5</v>
      </c>
      <c r="R2658" s="62">
        <f t="shared" si="59"/>
        <v>2.8600000000000001E-4</v>
      </c>
    </row>
    <row r="2659" spans="1:18" outlineLevel="4">
      <c r="A2659" s="59">
        <v>2658</v>
      </c>
      <c r="B2659" s="59">
        <v>5</v>
      </c>
      <c r="C2659" s="59" t="s">
        <v>3677</v>
      </c>
      <c r="D2659" s="59" t="s">
        <v>5646</v>
      </c>
      <c r="E2659" s="59" t="s">
        <v>3386</v>
      </c>
      <c r="F2659" s="59" t="s">
        <v>5569</v>
      </c>
      <c r="G2659" s="59" t="s">
        <v>24</v>
      </c>
      <c r="H2659" s="59" t="s">
        <v>40</v>
      </c>
      <c r="I2659" s="59" t="s">
        <v>3388</v>
      </c>
      <c r="J2659" s="59"/>
      <c r="K2659" s="59" t="s">
        <v>5647</v>
      </c>
      <c r="L2659" s="59" t="s">
        <v>5648</v>
      </c>
      <c r="M2659" s="59" t="s">
        <v>2136</v>
      </c>
      <c r="N2659" s="59" t="s">
        <v>22</v>
      </c>
      <c r="O2659" s="60">
        <v>2642076.2117099999</v>
      </c>
      <c r="P2659" s="61">
        <v>2587649.44</v>
      </c>
      <c r="Q2659" s="62">
        <f t="shared" si="58"/>
        <v>7.6000000000000004E-5</v>
      </c>
      <c r="R2659" s="62">
        <f t="shared" si="59"/>
        <v>2.8299999999999999E-4</v>
      </c>
    </row>
    <row r="2660" spans="1:18" outlineLevel="4">
      <c r="A2660" s="59">
        <v>2659</v>
      </c>
      <c r="B2660" s="59">
        <v>5</v>
      </c>
      <c r="C2660" s="59" t="s">
        <v>3677</v>
      </c>
      <c r="D2660" s="59" t="s">
        <v>5649</v>
      </c>
      <c r="E2660" s="59" t="s">
        <v>3386</v>
      </c>
      <c r="F2660" s="59" t="s">
        <v>5569</v>
      </c>
      <c r="G2660" s="59" t="s">
        <v>24</v>
      </c>
      <c r="H2660" s="59" t="s">
        <v>40</v>
      </c>
      <c r="I2660" s="59" t="s">
        <v>3388</v>
      </c>
      <c r="J2660" s="59"/>
      <c r="K2660" s="59" t="s">
        <v>5650</v>
      </c>
      <c r="L2660" s="59" t="s">
        <v>5651</v>
      </c>
      <c r="M2660" s="59" t="s">
        <v>367</v>
      </c>
      <c r="N2660" s="59" t="s">
        <v>22</v>
      </c>
      <c r="O2660" s="60">
        <v>1557376.0375010001</v>
      </c>
      <c r="P2660" s="61">
        <v>2374686.98</v>
      </c>
      <c r="Q2660" s="62">
        <f t="shared" si="58"/>
        <v>6.8999999999999997E-5</v>
      </c>
      <c r="R2660" s="62">
        <f t="shared" si="59"/>
        <v>2.5900000000000001E-4</v>
      </c>
    </row>
    <row r="2661" spans="1:18" outlineLevel="4">
      <c r="A2661" s="59">
        <v>2660</v>
      </c>
      <c r="B2661" s="59">
        <v>5</v>
      </c>
      <c r="C2661" s="59" t="s">
        <v>3677</v>
      </c>
      <c r="D2661" s="59" t="s">
        <v>5652</v>
      </c>
      <c r="E2661" s="59" t="s">
        <v>3386</v>
      </c>
      <c r="F2661" s="59" t="s">
        <v>5569</v>
      </c>
      <c r="G2661" s="59" t="s">
        <v>24</v>
      </c>
      <c r="H2661" s="59" t="s">
        <v>40</v>
      </c>
      <c r="I2661" s="59" t="s">
        <v>3388</v>
      </c>
      <c r="J2661" s="59"/>
      <c r="K2661" s="59" t="s">
        <v>5653</v>
      </c>
      <c r="L2661" s="59" t="s">
        <v>5654</v>
      </c>
      <c r="M2661" s="59" t="s">
        <v>122</v>
      </c>
      <c r="N2661" s="59" t="s">
        <v>22</v>
      </c>
      <c r="O2661" s="60">
        <v>1884998.492935</v>
      </c>
      <c r="P2661" s="61">
        <v>2254646.7000000002</v>
      </c>
      <c r="Q2661" s="62">
        <f t="shared" si="58"/>
        <v>6.6000000000000005E-5</v>
      </c>
      <c r="R2661" s="62">
        <f t="shared" si="59"/>
        <v>2.4600000000000002E-4</v>
      </c>
    </row>
    <row r="2662" spans="1:18" outlineLevel="4">
      <c r="A2662" s="59">
        <v>2661</v>
      </c>
      <c r="B2662" s="59">
        <v>5</v>
      </c>
      <c r="C2662" s="59" t="s">
        <v>3677</v>
      </c>
      <c r="D2662" s="59" t="s">
        <v>5655</v>
      </c>
      <c r="E2662" s="59" t="s">
        <v>3386</v>
      </c>
      <c r="F2662" s="59" t="s">
        <v>5569</v>
      </c>
      <c r="G2662" s="59" t="s">
        <v>24</v>
      </c>
      <c r="H2662" s="59" t="s">
        <v>40</v>
      </c>
      <c r="I2662" s="59" t="s">
        <v>3388</v>
      </c>
      <c r="J2662" s="59"/>
      <c r="K2662" s="59" t="s">
        <v>5656</v>
      </c>
      <c r="L2662" s="59" t="s">
        <v>5657</v>
      </c>
      <c r="M2662" s="59" t="s">
        <v>5658</v>
      </c>
      <c r="N2662" s="59" t="s">
        <v>22</v>
      </c>
      <c r="O2662" s="60">
        <v>1997591.905399</v>
      </c>
      <c r="P2662" s="61">
        <v>2231310.16</v>
      </c>
      <c r="Q2662" s="62">
        <f t="shared" si="58"/>
        <v>6.4999999999999994E-5</v>
      </c>
      <c r="R2662" s="62">
        <f t="shared" si="59"/>
        <v>2.4399999999999999E-4</v>
      </c>
    </row>
    <row r="2663" spans="1:18" outlineLevel="4">
      <c r="A2663" s="59">
        <v>2662</v>
      </c>
      <c r="B2663" s="59">
        <v>5</v>
      </c>
      <c r="C2663" s="59" t="s">
        <v>3677</v>
      </c>
      <c r="D2663" s="59" t="s">
        <v>5659</v>
      </c>
      <c r="E2663" s="59" t="s">
        <v>3386</v>
      </c>
      <c r="F2663" s="59" t="s">
        <v>5569</v>
      </c>
      <c r="G2663" s="59" t="s">
        <v>24</v>
      </c>
      <c r="H2663" s="59" t="s">
        <v>40</v>
      </c>
      <c r="I2663" s="59" t="s">
        <v>3388</v>
      </c>
      <c r="J2663" s="59"/>
      <c r="K2663" s="59" t="s">
        <v>5660</v>
      </c>
      <c r="L2663" s="59" t="s">
        <v>5661</v>
      </c>
      <c r="M2663" s="59" t="s">
        <v>3653</v>
      </c>
      <c r="N2663" s="59" t="s">
        <v>22</v>
      </c>
      <c r="O2663" s="60">
        <v>2165392.0017550001</v>
      </c>
      <c r="P2663" s="61">
        <v>2224507.2000000002</v>
      </c>
      <c r="Q2663" s="62">
        <f t="shared" si="58"/>
        <v>6.4999999999999994E-5</v>
      </c>
      <c r="R2663" s="62">
        <f t="shared" si="59"/>
        <v>2.43E-4</v>
      </c>
    </row>
    <row r="2664" spans="1:18" outlineLevel="4">
      <c r="A2664" s="59">
        <v>2663</v>
      </c>
      <c r="B2664" s="59">
        <v>5</v>
      </c>
      <c r="C2664" s="59" t="s">
        <v>3677</v>
      </c>
      <c r="D2664" s="59" t="s">
        <v>5662</v>
      </c>
      <c r="E2664" s="59" t="s">
        <v>3386</v>
      </c>
      <c r="F2664" s="59" t="s">
        <v>5569</v>
      </c>
      <c r="G2664" s="59" t="s">
        <v>24</v>
      </c>
      <c r="H2664" s="59" t="s">
        <v>40</v>
      </c>
      <c r="I2664" s="59" t="s">
        <v>3388</v>
      </c>
      <c r="J2664" s="59"/>
      <c r="K2664" s="59" t="s">
        <v>5663</v>
      </c>
      <c r="L2664" s="59" t="s">
        <v>5664</v>
      </c>
      <c r="M2664" s="59" t="s">
        <v>3740</v>
      </c>
      <c r="N2664" s="59" t="s">
        <v>22</v>
      </c>
      <c r="O2664" s="60">
        <v>1828646.8302760001</v>
      </c>
      <c r="P2664" s="61">
        <v>2134213.7200000002</v>
      </c>
      <c r="Q2664" s="62">
        <f t="shared" si="58"/>
        <v>6.2000000000000003E-5</v>
      </c>
      <c r="R2664" s="62">
        <f t="shared" si="59"/>
        <v>2.33E-4</v>
      </c>
    </row>
    <row r="2665" spans="1:18" outlineLevel="4">
      <c r="A2665" s="59">
        <v>2664</v>
      </c>
      <c r="B2665" s="59">
        <v>5</v>
      </c>
      <c r="C2665" s="59" t="s">
        <v>3677</v>
      </c>
      <c r="D2665" s="59" t="s">
        <v>5665</v>
      </c>
      <c r="E2665" s="59" t="s">
        <v>3386</v>
      </c>
      <c r="F2665" s="59" t="s">
        <v>5569</v>
      </c>
      <c r="G2665" s="59" t="s">
        <v>24</v>
      </c>
      <c r="H2665" s="59" t="s">
        <v>40</v>
      </c>
      <c r="I2665" s="59" t="s">
        <v>3388</v>
      </c>
      <c r="J2665" s="59"/>
      <c r="K2665" s="59" t="s">
        <v>5666</v>
      </c>
      <c r="L2665" s="59" t="s">
        <v>5667</v>
      </c>
      <c r="M2665" s="59" t="s">
        <v>3512</v>
      </c>
      <c r="N2665" s="59" t="s">
        <v>22</v>
      </c>
      <c r="O2665" s="60">
        <v>1815947.0501369999</v>
      </c>
      <c r="P2665" s="61">
        <v>1815402.27</v>
      </c>
      <c r="Q2665" s="62">
        <f t="shared" si="58"/>
        <v>5.3000000000000001E-5</v>
      </c>
      <c r="R2665" s="62">
        <f t="shared" si="59"/>
        <v>1.9799999999999999E-4</v>
      </c>
    </row>
    <row r="2666" spans="1:18" outlineLevel="4">
      <c r="A2666" s="59">
        <v>2665</v>
      </c>
      <c r="B2666" s="59">
        <v>5</v>
      </c>
      <c r="C2666" s="59" t="s">
        <v>3677</v>
      </c>
      <c r="D2666" s="59" t="s">
        <v>5668</v>
      </c>
      <c r="E2666" s="59" t="s">
        <v>3386</v>
      </c>
      <c r="F2666" s="59" t="s">
        <v>5569</v>
      </c>
      <c r="G2666" s="59" t="s">
        <v>24</v>
      </c>
      <c r="H2666" s="59" t="s">
        <v>40</v>
      </c>
      <c r="I2666" s="59" t="s">
        <v>3388</v>
      </c>
      <c r="J2666" s="59"/>
      <c r="K2666" s="59" t="s">
        <v>5669</v>
      </c>
      <c r="L2666" s="59" t="s">
        <v>5670</v>
      </c>
      <c r="M2666" s="59" t="s">
        <v>259</v>
      </c>
      <c r="N2666" s="59" t="s">
        <v>22</v>
      </c>
      <c r="O2666" s="60">
        <v>1634104.698259</v>
      </c>
      <c r="P2666" s="61">
        <v>1764996.48</v>
      </c>
      <c r="Q2666" s="62">
        <f t="shared" si="58"/>
        <v>5.1999999999999997E-5</v>
      </c>
      <c r="R2666" s="62">
        <f t="shared" si="59"/>
        <v>1.93E-4</v>
      </c>
    </row>
    <row r="2667" spans="1:18" outlineLevel="4">
      <c r="A2667" s="59">
        <v>2666</v>
      </c>
      <c r="B2667" s="59">
        <v>5</v>
      </c>
      <c r="C2667" s="59" t="s">
        <v>3677</v>
      </c>
      <c r="D2667" s="59" t="s">
        <v>5671</v>
      </c>
      <c r="E2667" s="59" t="s">
        <v>3386</v>
      </c>
      <c r="F2667" s="59" t="s">
        <v>5569</v>
      </c>
      <c r="G2667" s="59" t="s">
        <v>24</v>
      </c>
      <c r="H2667" s="59" t="s">
        <v>40</v>
      </c>
      <c r="I2667" s="59" t="s">
        <v>3388</v>
      </c>
      <c r="J2667" s="59"/>
      <c r="K2667" s="59" t="s">
        <v>5672</v>
      </c>
      <c r="L2667" s="59" t="s">
        <v>5673</v>
      </c>
      <c r="M2667" s="59" t="s">
        <v>5674</v>
      </c>
      <c r="N2667" s="59" t="s">
        <v>22</v>
      </c>
      <c r="O2667" s="60">
        <v>1035674.142845</v>
      </c>
      <c r="P2667" s="61">
        <v>1620726.47</v>
      </c>
      <c r="Q2667" s="62">
        <f t="shared" si="58"/>
        <v>4.6999999999999997E-5</v>
      </c>
      <c r="R2667" s="62">
        <f t="shared" si="59"/>
        <v>1.7699999999999999E-4</v>
      </c>
    </row>
    <row r="2668" spans="1:18" outlineLevel="4">
      <c r="A2668" s="59">
        <v>2667</v>
      </c>
      <c r="B2668" s="59">
        <v>5</v>
      </c>
      <c r="C2668" s="59" t="s">
        <v>3677</v>
      </c>
      <c r="D2668" s="59" t="s">
        <v>5675</v>
      </c>
      <c r="E2668" s="59" t="s">
        <v>3386</v>
      </c>
      <c r="F2668" s="59" t="s">
        <v>5569</v>
      </c>
      <c r="G2668" s="59" t="s">
        <v>24</v>
      </c>
      <c r="H2668" s="59" t="s">
        <v>40</v>
      </c>
      <c r="I2668" s="59" t="s">
        <v>3388</v>
      </c>
      <c r="J2668" s="59"/>
      <c r="K2668" s="59" t="s">
        <v>5676</v>
      </c>
      <c r="L2668" s="59" t="s">
        <v>5677</v>
      </c>
      <c r="M2668" s="59" t="s">
        <v>5678</v>
      </c>
      <c r="N2668" s="59" t="s">
        <v>22</v>
      </c>
      <c r="O2668" s="60">
        <v>1507152.5416349999</v>
      </c>
      <c r="P2668" s="61">
        <v>1572110.82</v>
      </c>
      <c r="Q2668" s="62">
        <f t="shared" si="58"/>
        <v>4.6E-5</v>
      </c>
      <c r="R2668" s="62">
        <f t="shared" si="59"/>
        <v>1.7200000000000001E-4</v>
      </c>
    </row>
    <row r="2669" spans="1:18" outlineLevel="4">
      <c r="A2669" s="59">
        <v>2668</v>
      </c>
      <c r="B2669" s="59">
        <v>5</v>
      </c>
      <c r="C2669" s="59" t="s">
        <v>3677</v>
      </c>
      <c r="D2669" s="59" t="s">
        <v>5679</v>
      </c>
      <c r="E2669" s="59" t="s">
        <v>3386</v>
      </c>
      <c r="F2669" s="59" t="s">
        <v>5569</v>
      </c>
      <c r="G2669" s="59" t="s">
        <v>24</v>
      </c>
      <c r="H2669" s="59" t="s">
        <v>40</v>
      </c>
      <c r="I2669" s="59" t="s">
        <v>3388</v>
      </c>
      <c r="J2669" s="59"/>
      <c r="K2669" s="59" t="s">
        <v>5680</v>
      </c>
      <c r="L2669" s="59" t="s">
        <v>5681</v>
      </c>
      <c r="M2669" s="59" t="s">
        <v>137</v>
      </c>
      <c r="N2669" s="59" t="s">
        <v>22</v>
      </c>
      <c r="O2669" s="60">
        <v>1521946.285197</v>
      </c>
      <c r="P2669" s="61">
        <v>1495007.84</v>
      </c>
      <c r="Q2669" s="62">
        <f t="shared" si="58"/>
        <v>4.3999999999999999E-5</v>
      </c>
      <c r="R2669" s="62">
        <f t="shared" si="59"/>
        <v>1.63E-4</v>
      </c>
    </row>
    <row r="2670" spans="1:18" outlineLevel="4">
      <c r="A2670" s="59">
        <v>2669</v>
      </c>
      <c r="B2670" s="59">
        <v>5</v>
      </c>
      <c r="C2670" s="59" t="s">
        <v>3677</v>
      </c>
      <c r="D2670" s="59" t="s">
        <v>5682</v>
      </c>
      <c r="E2670" s="59" t="s">
        <v>3386</v>
      </c>
      <c r="F2670" s="59" t="s">
        <v>5569</v>
      </c>
      <c r="G2670" s="59" t="s">
        <v>24</v>
      </c>
      <c r="H2670" s="59" t="s">
        <v>40</v>
      </c>
      <c r="I2670" s="59" t="s">
        <v>3388</v>
      </c>
      <c r="J2670" s="59"/>
      <c r="K2670" s="59" t="s">
        <v>5683</v>
      </c>
      <c r="L2670" s="59" t="s">
        <v>5684</v>
      </c>
      <c r="M2670" s="59" t="s">
        <v>68</v>
      </c>
      <c r="N2670" s="59" t="s">
        <v>22</v>
      </c>
      <c r="O2670" s="60">
        <v>1285915.5190340001</v>
      </c>
      <c r="P2670" s="61">
        <v>1468425.51</v>
      </c>
      <c r="Q2670" s="62">
        <f t="shared" si="58"/>
        <v>4.3000000000000002E-5</v>
      </c>
      <c r="R2670" s="62">
        <f t="shared" si="59"/>
        <v>1.6000000000000001E-4</v>
      </c>
    </row>
    <row r="2671" spans="1:18" outlineLevel="4">
      <c r="A2671" s="59">
        <v>2670</v>
      </c>
      <c r="B2671" s="59">
        <v>5</v>
      </c>
      <c r="C2671" s="59" t="s">
        <v>3677</v>
      </c>
      <c r="D2671" s="59" t="s">
        <v>5685</v>
      </c>
      <c r="E2671" s="59" t="s">
        <v>3386</v>
      </c>
      <c r="F2671" s="59" t="s">
        <v>5569</v>
      </c>
      <c r="G2671" s="59" t="s">
        <v>24</v>
      </c>
      <c r="H2671" s="59" t="s">
        <v>40</v>
      </c>
      <c r="I2671" s="59" t="s">
        <v>3388</v>
      </c>
      <c r="J2671" s="59"/>
      <c r="K2671" s="59" t="s">
        <v>5686</v>
      </c>
      <c r="L2671" s="59" t="s">
        <v>5687</v>
      </c>
      <c r="M2671" s="59" t="s">
        <v>5658</v>
      </c>
      <c r="N2671" s="59" t="s">
        <v>22</v>
      </c>
      <c r="O2671" s="60">
        <v>954214.959592</v>
      </c>
      <c r="P2671" s="61">
        <v>1427601</v>
      </c>
      <c r="Q2671" s="62">
        <f t="shared" si="58"/>
        <v>4.1999999999999998E-5</v>
      </c>
      <c r="R2671" s="62">
        <f t="shared" si="59"/>
        <v>1.56E-4</v>
      </c>
    </row>
    <row r="2672" spans="1:18" outlineLevel="4">
      <c r="A2672" s="59">
        <v>2671</v>
      </c>
      <c r="B2672" s="59">
        <v>5</v>
      </c>
      <c r="C2672" s="59" t="s">
        <v>3677</v>
      </c>
      <c r="D2672" s="59" t="s">
        <v>5688</v>
      </c>
      <c r="E2672" s="59" t="s">
        <v>3386</v>
      </c>
      <c r="F2672" s="59" t="s">
        <v>5569</v>
      </c>
      <c r="G2672" s="59" t="s">
        <v>24</v>
      </c>
      <c r="H2672" s="59" t="s">
        <v>40</v>
      </c>
      <c r="I2672" s="59" t="s">
        <v>3388</v>
      </c>
      <c r="J2672" s="59"/>
      <c r="K2672" s="59" t="s">
        <v>5689</v>
      </c>
      <c r="L2672" s="59" t="s">
        <v>5690</v>
      </c>
      <c r="M2672" s="59" t="s">
        <v>4032</v>
      </c>
      <c r="N2672" s="59" t="s">
        <v>22</v>
      </c>
      <c r="O2672" s="60">
        <v>934353.54952899995</v>
      </c>
      <c r="P2672" s="61">
        <v>1231010.8</v>
      </c>
      <c r="Q2672" s="62">
        <f t="shared" si="58"/>
        <v>3.6000000000000001E-5</v>
      </c>
      <c r="R2672" s="62">
        <f t="shared" si="59"/>
        <v>1.34E-4</v>
      </c>
    </row>
    <row r="2673" spans="1:18" outlineLevel="4">
      <c r="A2673" s="59">
        <v>2672</v>
      </c>
      <c r="B2673" s="59">
        <v>5</v>
      </c>
      <c r="C2673" s="59" t="s">
        <v>3677</v>
      </c>
      <c r="D2673" s="59" t="s">
        <v>5691</v>
      </c>
      <c r="E2673" s="59" t="s">
        <v>3386</v>
      </c>
      <c r="F2673" s="59" t="s">
        <v>5569</v>
      </c>
      <c r="G2673" s="59" t="s">
        <v>24</v>
      </c>
      <c r="H2673" s="59" t="s">
        <v>40</v>
      </c>
      <c r="I2673" s="59" t="s">
        <v>3388</v>
      </c>
      <c r="J2673" s="59"/>
      <c r="K2673" s="59" t="s">
        <v>5692</v>
      </c>
      <c r="L2673" s="59" t="s">
        <v>5693</v>
      </c>
      <c r="M2673" s="59" t="s">
        <v>5694</v>
      </c>
      <c r="N2673" s="59" t="s">
        <v>22</v>
      </c>
      <c r="O2673" s="60">
        <v>1096336.011067</v>
      </c>
      <c r="P2673" s="61">
        <v>1122757.71</v>
      </c>
      <c r="Q2673" s="62">
        <f t="shared" si="58"/>
        <v>3.3000000000000003E-5</v>
      </c>
      <c r="R2673" s="62">
        <f t="shared" si="59"/>
        <v>1.2300000000000001E-4</v>
      </c>
    </row>
    <row r="2674" spans="1:18" outlineLevel="4">
      <c r="A2674" s="59">
        <v>2673</v>
      </c>
      <c r="B2674" s="59">
        <v>5</v>
      </c>
      <c r="C2674" s="59" t="s">
        <v>3677</v>
      </c>
      <c r="D2674" s="59" t="s">
        <v>5695</v>
      </c>
      <c r="E2674" s="59" t="s">
        <v>3386</v>
      </c>
      <c r="F2674" s="59" t="s">
        <v>5569</v>
      </c>
      <c r="G2674" s="59" t="s">
        <v>24</v>
      </c>
      <c r="H2674" s="59" t="s">
        <v>40</v>
      </c>
      <c r="I2674" s="59" t="s">
        <v>3388</v>
      </c>
      <c r="J2674" s="59"/>
      <c r="K2674" s="59" t="s">
        <v>5696</v>
      </c>
      <c r="L2674" s="59" t="s">
        <v>5697</v>
      </c>
      <c r="M2674" s="59" t="s">
        <v>5696</v>
      </c>
      <c r="N2674" s="59" t="s">
        <v>22</v>
      </c>
      <c r="O2674" s="60">
        <v>962435.67790799995</v>
      </c>
      <c r="P2674" s="61">
        <v>1002083.22</v>
      </c>
      <c r="Q2674" s="62">
        <f t="shared" si="58"/>
        <v>2.9E-5</v>
      </c>
      <c r="R2674" s="62">
        <f t="shared" si="59"/>
        <v>1.0900000000000001E-4</v>
      </c>
    </row>
    <row r="2675" spans="1:18" outlineLevel="4">
      <c r="A2675" s="59">
        <v>2674</v>
      </c>
      <c r="B2675" s="59">
        <v>5</v>
      </c>
      <c r="C2675" s="59" t="s">
        <v>3677</v>
      </c>
      <c r="D2675" s="59" t="s">
        <v>5698</v>
      </c>
      <c r="E2675" s="59" t="s">
        <v>3386</v>
      </c>
      <c r="F2675" s="59" t="s">
        <v>5569</v>
      </c>
      <c r="G2675" s="59" t="s">
        <v>24</v>
      </c>
      <c r="H2675" s="59" t="s">
        <v>40</v>
      </c>
      <c r="I2675" s="59" t="s">
        <v>3388</v>
      </c>
      <c r="J2675" s="59"/>
      <c r="K2675" s="59" t="s">
        <v>5699</v>
      </c>
      <c r="L2675" s="59" t="s">
        <v>5700</v>
      </c>
      <c r="M2675" s="59" t="s">
        <v>2485</v>
      </c>
      <c r="N2675" s="59" t="s">
        <v>22</v>
      </c>
      <c r="O2675" s="60">
        <v>556931.82788</v>
      </c>
      <c r="P2675" s="61">
        <v>709698.23</v>
      </c>
      <c r="Q2675" s="62">
        <f t="shared" si="58"/>
        <v>2.0999999999999999E-5</v>
      </c>
      <c r="R2675" s="62">
        <f t="shared" si="59"/>
        <v>7.7000000000000001E-5</v>
      </c>
    </row>
    <row r="2676" spans="1:18" outlineLevel="4">
      <c r="A2676" s="59">
        <v>2675</v>
      </c>
      <c r="B2676" s="59">
        <v>5</v>
      </c>
      <c r="C2676" s="59" t="s">
        <v>3677</v>
      </c>
      <c r="D2676" s="59" t="s">
        <v>5701</v>
      </c>
      <c r="E2676" s="59" t="s">
        <v>3386</v>
      </c>
      <c r="F2676" s="59" t="s">
        <v>5569</v>
      </c>
      <c r="G2676" s="59" t="s">
        <v>24</v>
      </c>
      <c r="H2676" s="59" t="s">
        <v>40</v>
      </c>
      <c r="I2676" s="59" t="s">
        <v>3388</v>
      </c>
      <c r="J2676" s="59"/>
      <c r="K2676" s="59" t="s">
        <v>5702</v>
      </c>
      <c r="L2676" s="59" t="s">
        <v>5703</v>
      </c>
      <c r="M2676" s="59" t="s">
        <v>396</v>
      </c>
      <c r="N2676" s="59" t="s">
        <v>22</v>
      </c>
      <c r="O2676" s="60">
        <v>663667.29896399996</v>
      </c>
      <c r="P2676" s="61">
        <v>569957.48</v>
      </c>
      <c r="Q2676" s="62">
        <f t="shared" si="58"/>
        <v>1.7E-5</v>
      </c>
      <c r="R2676" s="62">
        <f t="shared" si="59"/>
        <v>6.2000000000000003E-5</v>
      </c>
    </row>
    <row r="2677" spans="1:18" outlineLevel="4">
      <c r="A2677" s="59">
        <v>2676</v>
      </c>
      <c r="B2677" s="59">
        <v>5</v>
      </c>
      <c r="C2677" s="59" t="s">
        <v>3677</v>
      </c>
      <c r="D2677" s="59" t="s">
        <v>5704</v>
      </c>
      <c r="E2677" s="59" t="s">
        <v>3386</v>
      </c>
      <c r="F2677" s="59" t="s">
        <v>5569</v>
      </c>
      <c r="G2677" s="59" t="s">
        <v>24</v>
      </c>
      <c r="H2677" s="59" t="s">
        <v>40</v>
      </c>
      <c r="I2677" s="59" t="s">
        <v>3388</v>
      </c>
      <c r="J2677" s="59"/>
      <c r="K2677" s="59" t="s">
        <v>5705</v>
      </c>
      <c r="L2677" s="59" t="s">
        <v>5706</v>
      </c>
      <c r="M2677" s="59" t="s">
        <v>289</v>
      </c>
      <c r="N2677" s="59" t="s">
        <v>22</v>
      </c>
      <c r="O2677" s="60">
        <v>596855.21781900001</v>
      </c>
      <c r="P2677" s="61">
        <v>550419.88</v>
      </c>
      <c r="Q2677" s="62">
        <f t="shared" si="58"/>
        <v>1.5999999999999999E-5</v>
      </c>
      <c r="R2677" s="62">
        <f t="shared" si="59"/>
        <v>6.0000000000000002E-5</v>
      </c>
    </row>
    <row r="2678" spans="1:18" outlineLevel="4">
      <c r="A2678" s="59">
        <v>2677</v>
      </c>
      <c r="B2678" s="59">
        <v>5</v>
      </c>
      <c r="C2678" s="59" t="s">
        <v>3677</v>
      </c>
      <c r="D2678" s="59" t="s">
        <v>5707</v>
      </c>
      <c r="E2678" s="59" t="s">
        <v>3386</v>
      </c>
      <c r="F2678" s="59" t="s">
        <v>5569</v>
      </c>
      <c r="G2678" s="59" t="s">
        <v>24</v>
      </c>
      <c r="H2678" s="59" t="s">
        <v>40</v>
      </c>
      <c r="I2678" s="59" t="s">
        <v>3388</v>
      </c>
      <c r="J2678" s="59"/>
      <c r="K2678" s="59" t="s">
        <v>5708</v>
      </c>
      <c r="L2678" s="59" t="s">
        <v>5709</v>
      </c>
      <c r="M2678" s="59" t="s">
        <v>62</v>
      </c>
      <c r="N2678" s="59" t="s">
        <v>22</v>
      </c>
      <c r="O2678" s="60">
        <v>302594.068532</v>
      </c>
      <c r="P2678" s="61">
        <v>418336.3</v>
      </c>
      <c r="Q2678" s="62">
        <f t="shared" si="58"/>
        <v>1.2E-5</v>
      </c>
      <c r="R2678" s="62">
        <f t="shared" si="59"/>
        <v>4.6E-5</v>
      </c>
    </row>
    <row r="2679" spans="1:18" outlineLevel="4">
      <c r="A2679" s="59">
        <v>2678</v>
      </c>
      <c r="B2679" s="59">
        <v>5</v>
      </c>
      <c r="C2679" s="59" t="s">
        <v>3677</v>
      </c>
      <c r="D2679" s="59" t="s">
        <v>5710</v>
      </c>
      <c r="E2679" s="59" t="s">
        <v>3386</v>
      </c>
      <c r="F2679" s="59" t="s">
        <v>5569</v>
      </c>
      <c r="G2679" s="59" t="s">
        <v>24</v>
      </c>
      <c r="H2679" s="59" t="s">
        <v>40</v>
      </c>
      <c r="I2679" s="59" t="s">
        <v>3388</v>
      </c>
      <c r="J2679" s="59"/>
      <c r="K2679" s="59" t="s">
        <v>5711</v>
      </c>
      <c r="L2679" s="59" t="s">
        <v>5712</v>
      </c>
      <c r="M2679" s="59" t="s">
        <v>396</v>
      </c>
      <c r="N2679" s="59" t="s">
        <v>22</v>
      </c>
      <c r="O2679" s="60">
        <v>328132.084187</v>
      </c>
      <c r="P2679" s="61">
        <v>337057.28000000003</v>
      </c>
      <c r="Q2679" s="62">
        <f t="shared" si="58"/>
        <v>1.0000000000000001E-5</v>
      </c>
      <c r="R2679" s="62">
        <f t="shared" si="59"/>
        <v>3.6999999999999998E-5</v>
      </c>
    </row>
    <row r="2680" spans="1:18" outlineLevel="4">
      <c r="A2680" s="59">
        <v>2679</v>
      </c>
      <c r="B2680" s="59">
        <v>5</v>
      </c>
      <c r="C2680" s="59" t="s">
        <v>3677</v>
      </c>
      <c r="D2680" s="59" t="s">
        <v>5713</v>
      </c>
      <c r="E2680" s="59" t="s">
        <v>3386</v>
      </c>
      <c r="F2680" s="59" t="s">
        <v>5569</v>
      </c>
      <c r="G2680" s="59" t="s">
        <v>24</v>
      </c>
      <c r="H2680" s="59" t="s">
        <v>40</v>
      </c>
      <c r="I2680" s="59" t="s">
        <v>3388</v>
      </c>
      <c r="J2680" s="59"/>
      <c r="K2680" s="59" t="s">
        <v>5714</v>
      </c>
      <c r="L2680" s="59" t="s">
        <v>5715</v>
      </c>
      <c r="M2680" s="59" t="s">
        <v>5674</v>
      </c>
      <c r="N2680" s="59" t="s">
        <v>22</v>
      </c>
      <c r="O2680" s="60">
        <v>69971.510190000001</v>
      </c>
      <c r="P2680" s="61">
        <v>245607</v>
      </c>
      <c r="Q2680" s="62">
        <f t="shared" si="58"/>
        <v>6.9999999999999999E-6</v>
      </c>
      <c r="R2680" s="62">
        <f t="shared" si="59"/>
        <v>2.6999999999999999E-5</v>
      </c>
    </row>
    <row r="2681" spans="1:18" outlineLevel="4">
      <c r="A2681" s="59">
        <v>2680</v>
      </c>
      <c r="B2681" s="59">
        <v>5</v>
      </c>
      <c r="C2681" s="59" t="s">
        <v>3677</v>
      </c>
      <c r="D2681" s="59" t="s">
        <v>5716</v>
      </c>
      <c r="E2681" s="59" t="s">
        <v>3386</v>
      </c>
      <c r="F2681" s="59" t="s">
        <v>5569</v>
      </c>
      <c r="G2681" s="59" t="s">
        <v>24</v>
      </c>
      <c r="H2681" s="59" t="s">
        <v>40</v>
      </c>
      <c r="I2681" s="59" t="s">
        <v>3388</v>
      </c>
      <c r="J2681" s="59"/>
      <c r="K2681" s="59" t="s">
        <v>5717</v>
      </c>
      <c r="L2681" s="59" t="s">
        <v>5718</v>
      </c>
      <c r="M2681" s="59" t="s">
        <v>2136</v>
      </c>
      <c r="N2681" s="59" t="s">
        <v>22</v>
      </c>
      <c r="O2681" s="60">
        <v>150643.04514599999</v>
      </c>
      <c r="P2681" s="61">
        <v>158325.84</v>
      </c>
      <c r="Q2681" s="62">
        <f t="shared" si="58"/>
        <v>5.0000000000000004E-6</v>
      </c>
      <c r="R2681" s="62">
        <f t="shared" si="59"/>
        <v>1.7E-5</v>
      </c>
    </row>
    <row r="2682" spans="1:18" outlineLevel="4">
      <c r="A2682" s="59">
        <v>2681</v>
      </c>
      <c r="B2682" s="59">
        <v>5</v>
      </c>
      <c r="C2682" s="59" t="s">
        <v>3677</v>
      </c>
      <c r="D2682" s="59" t="s">
        <v>5719</v>
      </c>
      <c r="E2682" s="59" t="s">
        <v>3386</v>
      </c>
      <c r="F2682" s="59" t="s">
        <v>5569</v>
      </c>
      <c r="G2682" s="59" t="s">
        <v>24</v>
      </c>
      <c r="H2682" s="59" t="s">
        <v>40</v>
      </c>
      <c r="I2682" s="59" t="s">
        <v>3388</v>
      </c>
      <c r="J2682" s="59"/>
      <c r="K2682" s="59" t="s">
        <v>5720</v>
      </c>
      <c r="L2682" s="59" t="s">
        <v>5721</v>
      </c>
      <c r="M2682" s="59" t="s">
        <v>3177</v>
      </c>
      <c r="N2682" s="59" t="s">
        <v>22</v>
      </c>
      <c r="O2682" s="60">
        <v>51381.844203000001</v>
      </c>
      <c r="P2682" s="61">
        <v>113266.14</v>
      </c>
      <c r="Q2682" s="62">
        <f t="shared" si="58"/>
        <v>3.0000000000000001E-6</v>
      </c>
      <c r="R2682" s="62">
        <f t="shared" si="59"/>
        <v>1.2E-5</v>
      </c>
    </row>
    <row r="2683" spans="1:18" outlineLevel="4">
      <c r="A2683" s="59">
        <v>2682</v>
      </c>
      <c r="B2683" s="59">
        <v>5</v>
      </c>
      <c r="C2683" s="59" t="s">
        <v>3677</v>
      </c>
      <c r="D2683" s="59" t="s">
        <v>5722</v>
      </c>
      <c r="E2683" s="59" t="s">
        <v>3386</v>
      </c>
      <c r="F2683" s="59" t="s">
        <v>5569</v>
      </c>
      <c r="G2683" s="59" t="s">
        <v>24</v>
      </c>
      <c r="H2683" s="59" t="s">
        <v>40</v>
      </c>
      <c r="I2683" s="59" t="s">
        <v>3388</v>
      </c>
      <c r="J2683" s="59"/>
      <c r="K2683" s="59" t="s">
        <v>5723</v>
      </c>
      <c r="L2683" s="59" t="s">
        <v>5724</v>
      </c>
      <c r="M2683" s="59" t="s">
        <v>104</v>
      </c>
      <c r="N2683" s="59" t="s">
        <v>22</v>
      </c>
      <c r="O2683" s="60">
        <v>53261.089055999997</v>
      </c>
      <c r="P2683" s="61">
        <v>107150.66</v>
      </c>
      <c r="Q2683" s="62">
        <f t="shared" si="58"/>
        <v>3.0000000000000001E-6</v>
      </c>
      <c r="R2683" s="62">
        <f t="shared" si="59"/>
        <v>1.2E-5</v>
      </c>
    </row>
    <row r="2684" spans="1:18" outlineLevel="4">
      <c r="A2684" s="59">
        <v>2683</v>
      </c>
      <c r="B2684" s="59">
        <v>5</v>
      </c>
      <c r="C2684" s="59" t="s">
        <v>3677</v>
      </c>
      <c r="D2684" s="59" t="s">
        <v>5725</v>
      </c>
      <c r="E2684" s="59" t="s">
        <v>3386</v>
      </c>
      <c r="F2684" s="59" t="s">
        <v>5569</v>
      </c>
      <c r="G2684" s="59" t="s">
        <v>24</v>
      </c>
      <c r="H2684" s="59" t="s">
        <v>40</v>
      </c>
      <c r="I2684" s="59" t="s">
        <v>3388</v>
      </c>
      <c r="J2684" s="59"/>
      <c r="K2684" s="59" t="s">
        <v>5726</v>
      </c>
      <c r="L2684" s="59" t="s">
        <v>5727</v>
      </c>
      <c r="M2684" s="59" t="s">
        <v>5728</v>
      </c>
      <c r="N2684" s="59" t="s">
        <v>22</v>
      </c>
      <c r="O2684" s="60">
        <v>99370.623407999999</v>
      </c>
      <c r="P2684" s="61">
        <v>99763.14</v>
      </c>
      <c r="Q2684" s="62">
        <f t="shared" si="58"/>
        <v>3.0000000000000001E-6</v>
      </c>
      <c r="R2684" s="62">
        <f t="shared" si="59"/>
        <v>1.1E-5</v>
      </c>
    </row>
    <row r="2685" spans="1:18" outlineLevel="4">
      <c r="A2685" s="59">
        <v>2684</v>
      </c>
      <c r="B2685" s="59">
        <v>5</v>
      </c>
      <c r="C2685" s="59" t="s">
        <v>3677</v>
      </c>
      <c r="D2685" s="59" t="s">
        <v>5729</v>
      </c>
      <c r="E2685" s="59" t="s">
        <v>3386</v>
      </c>
      <c r="F2685" s="59" t="s">
        <v>5569</v>
      </c>
      <c r="G2685" s="59" t="s">
        <v>24</v>
      </c>
      <c r="H2685" s="59" t="s">
        <v>40</v>
      </c>
      <c r="I2685" s="59" t="s">
        <v>3388</v>
      </c>
      <c r="J2685" s="59"/>
      <c r="K2685" s="59" t="s">
        <v>5730</v>
      </c>
      <c r="L2685" s="59" t="s">
        <v>5731</v>
      </c>
      <c r="M2685" s="59" t="s">
        <v>5732</v>
      </c>
      <c r="N2685" s="59" t="s">
        <v>22</v>
      </c>
      <c r="O2685" s="60">
        <v>73945.762791000001</v>
      </c>
      <c r="P2685" s="61">
        <v>75069.740000000005</v>
      </c>
      <c r="Q2685" s="62">
        <f t="shared" si="58"/>
        <v>1.9999999999999999E-6</v>
      </c>
      <c r="R2685" s="62">
        <f t="shared" si="59"/>
        <v>7.9999999999999996E-6</v>
      </c>
    </row>
    <row r="2686" spans="1:18" outlineLevel="4">
      <c r="A2686" s="59">
        <v>2685</v>
      </c>
      <c r="B2686" s="59">
        <v>5</v>
      </c>
      <c r="C2686" s="59" t="s">
        <v>3677</v>
      </c>
      <c r="D2686" s="59" t="s">
        <v>5733</v>
      </c>
      <c r="E2686" s="59" t="s">
        <v>3386</v>
      </c>
      <c r="F2686" s="59" t="s">
        <v>5569</v>
      </c>
      <c r="G2686" s="59" t="s">
        <v>24</v>
      </c>
      <c r="H2686" s="59" t="s">
        <v>40</v>
      </c>
      <c r="I2686" s="59" t="s">
        <v>3388</v>
      </c>
      <c r="J2686" s="59"/>
      <c r="K2686" s="59" t="s">
        <v>5734</v>
      </c>
      <c r="L2686" s="59" t="s">
        <v>5735</v>
      </c>
      <c r="M2686" s="59" t="s">
        <v>515</v>
      </c>
      <c r="N2686" s="59" t="s">
        <v>22</v>
      </c>
      <c r="O2686" s="60">
        <v>960.77885400000002</v>
      </c>
      <c r="P2686" s="61">
        <v>30841.87</v>
      </c>
      <c r="Q2686" s="62">
        <f t="shared" si="58"/>
        <v>9.9999999999999995E-7</v>
      </c>
      <c r="R2686" s="62">
        <f t="shared" si="59"/>
        <v>3.0000000000000001E-6</v>
      </c>
    </row>
    <row r="2687" spans="1:18" outlineLevel="4">
      <c r="A2687" s="59">
        <v>2686</v>
      </c>
      <c r="B2687" s="59">
        <v>5</v>
      </c>
      <c r="C2687" s="59" t="s">
        <v>3677</v>
      </c>
      <c r="D2687" s="59" t="s">
        <v>5736</v>
      </c>
      <c r="E2687" s="59" t="s">
        <v>3386</v>
      </c>
      <c r="F2687" s="59" t="s">
        <v>5569</v>
      </c>
      <c r="G2687" s="59" t="s">
        <v>24</v>
      </c>
      <c r="H2687" s="59" t="s">
        <v>40</v>
      </c>
      <c r="I2687" s="59" t="s">
        <v>3388</v>
      </c>
      <c r="J2687" s="59"/>
      <c r="K2687" s="59" t="s">
        <v>5737</v>
      </c>
      <c r="L2687" s="59" t="s">
        <v>5738</v>
      </c>
      <c r="M2687" s="59" t="s">
        <v>3293</v>
      </c>
      <c r="N2687" s="59" t="s">
        <v>22</v>
      </c>
      <c r="O2687" s="60">
        <v>14482.007116000001</v>
      </c>
      <c r="P2687" s="61">
        <v>14051.89</v>
      </c>
      <c r="Q2687" s="62">
        <f t="shared" si="58"/>
        <v>0</v>
      </c>
      <c r="R2687" s="62">
        <f t="shared" si="59"/>
        <v>1.9999999999999999E-6</v>
      </c>
    </row>
    <row r="2688" spans="1:18" outlineLevel="4">
      <c r="A2688" s="59">
        <v>2687</v>
      </c>
      <c r="B2688" s="59">
        <v>5</v>
      </c>
      <c r="C2688" s="59" t="s">
        <v>3677</v>
      </c>
      <c r="D2688" s="59" t="s">
        <v>5739</v>
      </c>
      <c r="E2688" s="59" t="s">
        <v>3386</v>
      </c>
      <c r="F2688" s="59" t="s">
        <v>5569</v>
      </c>
      <c r="G2688" s="59" t="s">
        <v>24</v>
      </c>
      <c r="H2688" s="59" t="s">
        <v>40</v>
      </c>
      <c r="I2688" s="59" t="s">
        <v>3388</v>
      </c>
      <c r="J2688" s="59"/>
      <c r="K2688" s="59" t="s">
        <v>5740</v>
      </c>
      <c r="L2688" s="59" t="s">
        <v>5741</v>
      </c>
      <c r="M2688" s="59" t="s">
        <v>2175</v>
      </c>
      <c r="N2688" s="59" t="s">
        <v>22</v>
      </c>
      <c r="O2688" s="60">
        <v>7077.322913</v>
      </c>
      <c r="P2688" s="61">
        <v>7489.22</v>
      </c>
      <c r="Q2688" s="62">
        <f t="shared" si="58"/>
        <v>0</v>
      </c>
      <c r="R2688" s="62">
        <f t="shared" si="59"/>
        <v>9.9999999999999995E-7</v>
      </c>
    </row>
    <row r="2689" spans="1:18" outlineLevel="4">
      <c r="A2689" s="59">
        <v>2688</v>
      </c>
      <c r="B2689" s="59">
        <v>5</v>
      </c>
      <c r="C2689" s="59" t="s">
        <v>3677</v>
      </c>
      <c r="D2689" s="59" t="s">
        <v>5742</v>
      </c>
      <c r="E2689" s="59" t="s">
        <v>3386</v>
      </c>
      <c r="F2689" s="59" t="s">
        <v>5569</v>
      </c>
      <c r="G2689" s="59" t="s">
        <v>24</v>
      </c>
      <c r="H2689" s="59" t="s">
        <v>40</v>
      </c>
      <c r="I2689" s="59" t="s">
        <v>3388</v>
      </c>
      <c r="J2689" s="59"/>
      <c r="K2689" s="59" t="s">
        <v>5743</v>
      </c>
      <c r="L2689" s="59" t="s">
        <v>5744</v>
      </c>
      <c r="M2689" s="59" t="s">
        <v>2331</v>
      </c>
      <c r="N2689" s="59" t="s">
        <v>22</v>
      </c>
      <c r="O2689" s="60">
        <v>939.329206</v>
      </c>
      <c r="P2689" s="61">
        <v>1155</v>
      </c>
      <c r="Q2689" s="62">
        <f t="shared" si="58"/>
        <v>0</v>
      </c>
      <c r="R2689" s="62">
        <f t="shared" si="59"/>
        <v>0</v>
      </c>
    </row>
    <row r="2690" spans="1:18" outlineLevel="4">
      <c r="A2690" s="59">
        <v>2689</v>
      </c>
      <c r="B2690" s="59">
        <v>5</v>
      </c>
      <c r="C2690" s="59" t="s">
        <v>3677</v>
      </c>
      <c r="D2690" s="59" t="s">
        <v>5745</v>
      </c>
      <c r="E2690" s="59" t="s">
        <v>3386</v>
      </c>
      <c r="F2690" s="59" t="s">
        <v>5569</v>
      </c>
      <c r="G2690" s="59" t="s">
        <v>24</v>
      </c>
      <c r="H2690" s="59" t="s">
        <v>40</v>
      </c>
      <c r="I2690" s="59" t="s">
        <v>3388</v>
      </c>
      <c r="J2690" s="59"/>
      <c r="K2690" s="59" t="s">
        <v>5746</v>
      </c>
      <c r="L2690" s="59" t="s">
        <v>5747</v>
      </c>
      <c r="M2690" s="59" t="s">
        <v>93</v>
      </c>
      <c r="N2690" s="59" t="s">
        <v>22</v>
      </c>
      <c r="O2690" s="60">
        <v>3.9999999999999998E-6</v>
      </c>
      <c r="P2690" s="61">
        <v>0</v>
      </c>
      <c r="Q2690" s="62">
        <f t="shared" si="58"/>
        <v>0</v>
      </c>
      <c r="R2690" s="62">
        <f t="shared" si="59"/>
        <v>0</v>
      </c>
    </row>
    <row r="2691" spans="1:18" outlineLevel="4">
      <c r="A2691" s="59">
        <v>2690</v>
      </c>
      <c r="B2691" s="59">
        <v>5</v>
      </c>
      <c r="C2691" s="59" t="s">
        <v>3677</v>
      </c>
      <c r="D2691" s="59" t="s">
        <v>5748</v>
      </c>
      <c r="E2691" s="59" t="s">
        <v>3386</v>
      </c>
      <c r="F2691" s="59" t="s">
        <v>3387</v>
      </c>
      <c r="G2691" s="59" t="s">
        <v>24</v>
      </c>
      <c r="H2691" s="59" t="s">
        <v>76</v>
      </c>
      <c r="I2691" s="59" t="s">
        <v>3386</v>
      </c>
      <c r="J2691" s="59" t="s">
        <v>77</v>
      </c>
      <c r="K2691" s="59" t="s">
        <v>5749</v>
      </c>
      <c r="L2691" s="59" t="s">
        <v>5750</v>
      </c>
      <c r="M2691" s="59" t="s">
        <v>520</v>
      </c>
      <c r="N2691" s="59" t="s">
        <v>22</v>
      </c>
      <c r="O2691" s="60">
        <v>525219</v>
      </c>
      <c r="P2691" s="61">
        <v>20294462.16</v>
      </c>
      <c r="Q2691" s="62">
        <f t="shared" si="58"/>
        <v>5.9400000000000002E-4</v>
      </c>
      <c r="R2691" s="62">
        <f t="shared" si="59"/>
        <v>2.2160000000000001E-3</v>
      </c>
    </row>
    <row r="2692" spans="1:18" outlineLevel="4">
      <c r="A2692" s="59">
        <v>2691</v>
      </c>
      <c r="B2692" s="59">
        <v>5</v>
      </c>
      <c r="C2692" s="59" t="s">
        <v>3677</v>
      </c>
      <c r="D2692" s="59" t="s">
        <v>5751</v>
      </c>
      <c r="E2692" s="59" t="s">
        <v>3386</v>
      </c>
      <c r="F2692" s="59" t="s">
        <v>3387</v>
      </c>
      <c r="G2692" s="59" t="s">
        <v>24</v>
      </c>
      <c r="H2692" s="59" t="s">
        <v>76</v>
      </c>
      <c r="I2692" s="59" t="s">
        <v>3386</v>
      </c>
      <c r="J2692" s="59" t="s">
        <v>77</v>
      </c>
      <c r="K2692" s="59" t="s">
        <v>5752</v>
      </c>
      <c r="L2692" s="59" t="s">
        <v>5753</v>
      </c>
      <c r="M2692" s="59" t="s">
        <v>79</v>
      </c>
      <c r="N2692" s="59" t="s">
        <v>22</v>
      </c>
      <c r="O2692" s="60">
        <v>620587</v>
      </c>
      <c r="P2692" s="61">
        <v>13336414.630000001</v>
      </c>
      <c r="Q2692" s="62">
        <f t="shared" si="58"/>
        <v>3.8999999999999999E-4</v>
      </c>
      <c r="R2692" s="62">
        <f t="shared" si="59"/>
        <v>1.456E-3</v>
      </c>
    </row>
    <row r="2693" spans="1:18" outlineLevel="4">
      <c r="A2693" s="59">
        <v>2692</v>
      </c>
      <c r="B2693" s="59">
        <v>5</v>
      </c>
      <c r="C2693" s="59" t="s">
        <v>3677</v>
      </c>
      <c r="D2693" s="59" t="s">
        <v>5754</v>
      </c>
      <c r="E2693" s="59" t="s">
        <v>3386</v>
      </c>
      <c r="F2693" s="59" t="s">
        <v>3387</v>
      </c>
      <c r="G2693" s="59" t="s">
        <v>24</v>
      </c>
      <c r="H2693" s="59" t="s">
        <v>76</v>
      </c>
      <c r="I2693" s="59" t="s">
        <v>3386</v>
      </c>
      <c r="J2693" s="59" t="s">
        <v>77</v>
      </c>
      <c r="K2693" s="59" t="s">
        <v>5755</v>
      </c>
      <c r="L2693" s="59" t="s">
        <v>5756</v>
      </c>
      <c r="M2693" s="59" t="s">
        <v>473</v>
      </c>
      <c r="N2693" s="59" t="s">
        <v>22</v>
      </c>
      <c r="O2693" s="60">
        <v>159247</v>
      </c>
      <c r="P2693" s="61">
        <v>8600930.4700000007</v>
      </c>
      <c r="Q2693" s="62">
        <f t="shared" si="58"/>
        <v>2.52E-4</v>
      </c>
      <c r="R2693" s="62">
        <f t="shared" si="59"/>
        <v>9.3899999999999995E-4</v>
      </c>
    </row>
    <row r="2694" spans="1:18" outlineLevel="4">
      <c r="A2694" s="59">
        <v>2693</v>
      </c>
      <c r="B2694" s="59">
        <v>5</v>
      </c>
      <c r="C2694" s="59" t="s">
        <v>3677</v>
      </c>
      <c r="D2694" s="59" t="s">
        <v>5757</v>
      </c>
      <c r="E2694" s="59" t="s">
        <v>3386</v>
      </c>
      <c r="F2694" s="59" t="s">
        <v>3387</v>
      </c>
      <c r="G2694" s="59" t="s">
        <v>24</v>
      </c>
      <c r="H2694" s="59" t="s">
        <v>76</v>
      </c>
      <c r="I2694" s="59" t="s">
        <v>3386</v>
      </c>
      <c r="J2694" s="59" t="s">
        <v>77</v>
      </c>
      <c r="K2694" s="59" t="s">
        <v>5758</v>
      </c>
      <c r="L2694" s="59" t="s">
        <v>5759</v>
      </c>
      <c r="M2694" s="59" t="s">
        <v>520</v>
      </c>
      <c r="N2694" s="59" t="s">
        <v>22</v>
      </c>
      <c r="O2694" s="60">
        <v>182722</v>
      </c>
      <c r="P2694" s="61">
        <v>7656051.7999999998</v>
      </c>
      <c r="Q2694" s="62">
        <f t="shared" si="58"/>
        <v>2.24E-4</v>
      </c>
      <c r="R2694" s="62">
        <f t="shared" si="59"/>
        <v>8.3600000000000005E-4</v>
      </c>
    </row>
    <row r="2695" spans="1:18" outlineLevel="4">
      <c r="A2695" s="59">
        <v>2694</v>
      </c>
      <c r="B2695" s="59">
        <v>5</v>
      </c>
      <c r="C2695" s="59" t="s">
        <v>3677</v>
      </c>
      <c r="D2695" s="59" t="s">
        <v>5760</v>
      </c>
      <c r="E2695" s="59" t="s">
        <v>3386</v>
      </c>
      <c r="F2695" s="59" t="s">
        <v>3387</v>
      </c>
      <c r="G2695" s="59" t="s">
        <v>24</v>
      </c>
      <c r="H2695" s="59" t="s">
        <v>76</v>
      </c>
      <c r="I2695" s="59" t="s">
        <v>3386</v>
      </c>
      <c r="J2695" s="59" t="s">
        <v>77</v>
      </c>
      <c r="K2695" s="59" t="s">
        <v>5761</v>
      </c>
      <c r="L2695" s="59" t="s">
        <v>5762</v>
      </c>
      <c r="M2695" s="59"/>
      <c r="N2695" s="59" t="s">
        <v>22</v>
      </c>
      <c r="O2695" s="60">
        <v>147220</v>
      </c>
      <c r="P2695" s="61">
        <v>6150851.5999999996</v>
      </c>
      <c r="Q2695" s="62">
        <f t="shared" si="58"/>
        <v>1.8000000000000001E-4</v>
      </c>
      <c r="R2695" s="62">
        <f t="shared" si="59"/>
        <v>6.7199999999999996E-4</v>
      </c>
    </row>
    <row r="2696" spans="1:18" outlineLevel="4">
      <c r="A2696" s="59">
        <v>2695</v>
      </c>
      <c r="B2696" s="59">
        <v>5</v>
      </c>
      <c r="C2696" s="59" t="s">
        <v>3677</v>
      </c>
      <c r="D2696" s="59" t="s">
        <v>5763</v>
      </c>
      <c r="E2696" s="59" t="s">
        <v>3386</v>
      </c>
      <c r="F2696" s="59" t="s">
        <v>3387</v>
      </c>
      <c r="G2696" s="59" t="s">
        <v>24</v>
      </c>
      <c r="H2696" s="59" t="s">
        <v>76</v>
      </c>
      <c r="I2696" s="59" t="s">
        <v>3386</v>
      </c>
      <c r="J2696" s="59" t="s">
        <v>77</v>
      </c>
      <c r="K2696" s="59" t="s">
        <v>5764</v>
      </c>
      <c r="L2696" s="59" t="s">
        <v>5765</v>
      </c>
      <c r="M2696" s="59" t="s">
        <v>68</v>
      </c>
      <c r="N2696" s="59" t="s">
        <v>22</v>
      </c>
      <c r="O2696" s="60">
        <v>155669</v>
      </c>
      <c r="P2696" s="61">
        <v>5191561.1500000004</v>
      </c>
      <c r="Q2696" s="62">
        <f t="shared" si="58"/>
        <v>1.5200000000000001E-4</v>
      </c>
      <c r="R2696" s="62">
        <f t="shared" si="59"/>
        <v>5.6700000000000001E-4</v>
      </c>
    </row>
    <row r="2697" spans="1:18" outlineLevel="4">
      <c r="A2697" s="59">
        <v>2696</v>
      </c>
      <c r="B2697" s="59">
        <v>5</v>
      </c>
      <c r="C2697" s="59" t="s">
        <v>3677</v>
      </c>
      <c r="D2697" s="59" t="s">
        <v>5766</v>
      </c>
      <c r="E2697" s="59" t="s">
        <v>3386</v>
      </c>
      <c r="F2697" s="59" t="s">
        <v>3387</v>
      </c>
      <c r="G2697" s="59" t="s">
        <v>24</v>
      </c>
      <c r="H2697" s="59" t="s">
        <v>76</v>
      </c>
      <c r="I2697" s="59" t="s">
        <v>3386</v>
      </c>
      <c r="J2697" s="59" t="s">
        <v>77</v>
      </c>
      <c r="K2697" s="59" t="s">
        <v>5767</v>
      </c>
      <c r="L2697" s="59" t="s">
        <v>5768</v>
      </c>
      <c r="M2697" s="59" t="s">
        <v>79</v>
      </c>
      <c r="N2697" s="59" t="s">
        <v>22</v>
      </c>
      <c r="O2697" s="60">
        <v>592218</v>
      </c>
      <c r="P2697" s="61">
        <v>4613378.22</v>
      </c>
      <c r="Q2697" s="62">
        <f t="shared" si="58"/>
        <v>1.35E-4</v>
      </c>
      <c r="R2697" s="62">
        <f t="shared" si="59"/>
        <v>5.04E-4</v>
      </c>
    </row>
    <row r="2698" spans="1:18" outlineLevel="4">
      <c r="A2698" s="59">
        <v>2697</v>
      </c>
      <c r="B2698" s="59">
        <v>5</v>
      </c>
      <c r="C2698" s="59" t="s">
        <v>3677</v>
      </c>
      <c r="D2698" s="59" t="s">
        <v>5769</v>
      </c>
      <c r="E2698" s="59" t="s">
        <v>3386</v>
      </c>
      <c r="F2698" s="59" t="s">
        <v>3387</v>
      </c>
      <c r="G2698" s="59" t="s">
        <v>24</v>
      </c>
      <c r="H2698" s="59" t="s">
        <v>76</v>
      </c>
      <c r="I2698" s="59" t="s">
        <v>3386</v>
      </c>
      <c r="J2698" s="59" t="s">
        <v>77</v>
      </c>
      <c r="K2698" s="59" t="s">
        <v>5770</v>
      </c>
      <c r="L2698" s="59" t="s">
        <v>5771</v>
      </c>
      <c r="M2698" s="59" t="s">
        <v>79</v>
      </c>
      <c r="N2698" s="59" t="s">
        <v>22</v>
      </c>
      <c r="O2698" s="60">
        <v>92408</v>
      </c>
      <c r="P2698" s="61">
        <v>412139.68</v>
      </c>
      <c r="Q2698" s="62">
        <f t="shared" si="58"/>
        <v>1.2E-5</v>
      </c>
      <c r="R2698" s="62">
        <f t="shared" si="59"/>
        <v>4.5000000000000003E-5</v>
      </c>
    </row>
    <row r="2699" spans="1:18" outlineLevel="4">
      <c r="A2699" s="59">
        <v>2698</v>
      </c>
      <c r="B2699" s="59">
        <v>5</v>
      </c>
      <c r="C2699" s="59" t="s">
        <v>3677</v>
      </c>
      <c r="D2699" s="59" t="s">
        <v>5772</v>
      </c>
      <c r="E2699" s="59" t="s">
        <v>3386</v>
      </c>
      <c r="F2699" s="59" t="s">
        <v>3387</v>
      </c>
      <c r="G2699" s="59" t="s">
        <v>24</v>
      </c>
      <c r="H2699" s="59" t="s">
        <v>76</v>
      </c>
      <c r="I2699" s="59" t="s">
        <v>3386</v>
      </c>
      <c r="J2699" s="59" t="s">
        <v>77</v>
      </c>
      <c r="K2699" s="59" t="s">
        <v>5773</v>
      </c>
      <c r="L2699" s="59" t="s">
        <v>5774</v>
      </c>
      <c r="M2699" s="59" t="s">
        <v>79</v>
      </c>
      <c r="N2699" s="59" t="s">
        <v>22</v>
      </c>
      <c r="O2699" s="60">
        <v>605</v>
      </c>
      <c r="P2699" s="61">
        <v>3805.45</v>
      </c>
      <c r="Q2699" s="62">
        <f t="shared" si="58"/>
        <v>0</v>
      </c>
      <c r="R2699" s="62">
        <f t="shared" si="59"/>
        <v>0</v>
      </c>
    </row>
    <row r="2700" spans="1:18" outlineLevel="4">
      <c r="A2700" s="59">
        <v>2699</v>
      </c>
      <c r="B2700" s="59">
        <v>5</v>
      </c>
      <c r="C2700" s="59" t="s">
        <v>3677</v>
      </c>
      <c r="D2700" s="59" t="s">
        <v>5775</v>
      </c>
      <c r="E2700" s="59" t="s">
        <v>3386</v>
      </c>
      <c r="F2700" s="59" t="s">
        <v>3387</v>
      </c>
      <c r="G2700" s="59" t="s">
        <v>24</v>
      </c>
      <c r="H2700" s="59" t="s">
        <v>534</v>
      </c>
      <c r="I2700" s="59" t="s">
        <v>3386</v>
      </c>
      <c r="J2700" s="59" t="s">
        <v>77</v>
      </c>
      <c r="K2700" s="59" t="s">
        <v>5776</v>
      </c>
      <c r="L2700" s="59" t="s">
        <v>5777</v>
      </c>
      <c r="M2700" s="59"/>
      <c r="N2700" s="59" t="s">
        <v>22</v>
      </c>
      <c r="O2700" s="60">
        <v>888239</v>
      </c>
      <c r="P2700" s="61">
        <v>2114008.8199999998</v>
      </c>
      <c r="Q2700" s="62">
        <f t="shared" si="58"/>
        <v>6.2000000000000003E-5</v>
      </c>
      <c r="R2700" s="62">
        <f t="shared" si="59"/>
        <v>2.31E-4</v>
      </c>
    </row>
    <row r="2701" spans="1:18" outlineLevel="4">
      <c r="A2701" s="59">
        <v>2700</v>
      </c>
      <c r="B2701" s="59">
        <v>5</v>
      </c>
      <c r="C2701" s="59" t="s">
        <v>3677</v>
      </c>
      <c r="D2701" s="59" t="s">
        <v>5778</v>
      </c>
      <c r="E2701" s="59" t="s">
        <v>3386</v>
      </c>
      <c r="F2701" s="59" t="s">
        <v>3387</v>
      </c>
      <c r="G2701" s="59" t="s">
        <v>24</v>
      </c>
      <c r="H2701" s="59" t="s">
        <v>534</v>
      </c>
      <c r="I2701" s="59" t="s">
        <v>3386</v>
      </c>
      <c r="J2701" s="59" t="s">
        <v>77</v>
      </c>
      <c r="K2701" s="59" t="s">
        <v>5779</v>
      </c>
      <c r="L2701" s="59" t="s">
        <v>5780</v>
      </c>
      <c r="M2701" s="59"/>
      <c r="N2701" s="59" t="s">
        <v>22</v>
      </c>
      <c r="O2701" s="60">
        <v>634392</v>
      </c>
      <c r="P2701" s="61">
        <v>1062606.6000000001</v>
      </c>
      <c r="Q2701" s="62">
        <f t="shared" si="58"/>
        <v>3.1000000000000001E-5</v>
      </c>
      <c r="R2701" s="62">
        <f t="shared" si="59"/>
        <v>1.16E-4</v>
      </c>
    </row>
    <row r="2702" spans="1:18" outlineLevel="4">
      <c r="A2702" s="59">
        <v>2701</v>
      </c>
      <c r="B2702" s="59">
        <v>5</v>
      </c>
      <c r="C2702" s="59" t="s">
        <v>3677</v>
      </c>
      <c r="D2702" s="59" t="s">
        <v>5781</v>
      </c>
      <c r="E2702" s="59" t="s">
        <v>3386</v>
      </c>
      <c r="F2702" s="59" t="s">
        <v>3387</v>
      </c>
      <c r="G2702" s="59" t="s">
        <v>24</v>
      </c>
      <c r="H2702" s="59" t="s">
        <v>534</v>
      </c>
      <c r="I2702" s="59" t="s">
        <v>3386</v>
      </c>
      <c r="J2702" s="59" t="s">
        <v>77</v>
      </c>
      <c r="K2702" s="59" t="s">
        <v>5782</v>
      </c>
      <c r="L2702" s="59" t="s">
        <v>5783</v>
      </c>
      <c r="M2702" s="59"/>
      <c r="N2702" s="59" t="s">
        <v>22</v>
      </c>
      <c r="O2702" s="60">
        <v>431343</v>
      </c>
      <c r="P2702" s="61">
        <v>910133.73</v>
      </c>
      <c r="Q2702" s="62">
        <f t="shared" ref="Q2702:Q2765" si="60">ROUND(P2702/$P$2,6)</f>
        <v>2.6999999999999999E-5</v>
      </c>
      <c r="R2702" s="62">
        <f t="shared" si="59"/>
        <v>9.8999999999999994E-5</v>
      </c>
    </row>
    <row r="2703" spans="1:18" outlineLevel="4">
      <c r="A2703" s="59">
        <v>2702</v>
      </c>
      <c r="B2703" s="59">
        <v>5</v>
      </c>
      <c r="C2703" s="59" t="s">
        <v>3677</v>
      </c>
      <c r="D2703" s="59" t="s">
        <v>5784</v>
      </c>
      <c r="E2703" s="59" t="s">
        <v>3386</v>
      </c>
      <c r="F2703" s="59" t="s">
        <v>3387</v>
      </c>
      <c r="G2703" s="59" t="s">
        <v>24</v>
      </c>
      <c r="H2703" s="59" t="s">
        <v>534</v>
      </c>
      <c r="I2703" s="59" t="s">
        <v>3386</v>
      </c>
      <c r="J2703" s="59" t="s">
        <v>77</v>
      </c>
      <c r="K2703" s="59" t="s">
        <v>5785</v>
      </c>
      <c r="L2703" s="59" t="s">
        <v>5786</v>
      </c>
      <c r="M2703" s="59" t="s">
        <v>2153</v>
      </c>
      <c r="N2703" s="59" t="s">
        <v>22</v>
      </c>
      <c r="O2703" s="60">
        <v>187659</v>
      </c>
      <c r="P2703" s="61">
        <v>249586.47</v>
      </c>
      <c r="Q2703" s="62">
        <f t="shared" si="60"/>
        <v>6.9999999999999999E-6</v>
      </c>
      <c r="R2703" s="62">
        <f t="shared" si="59"/>
        <v>2.6999999999999999E-5</v>
      </c>
    </row>
    <row r="2704" spans="1:18" ht="14.25" outlineLevel="3">
      <c r="A2704" s="8">
        <v>2703</v>
      </c>
      <c r="B2704" s="8">
        <v>4</v>
      </c>
      <c r="C2704" s="8" t="s">
        <v>5787</v>
      </c>
      <c r="D2704" s="8" t="s">
        <v>5787</v>
      </c>
      <c r="E2704" s="8" t="s">
        <v>2087</v>
      </c>
      <c r="F2704" s="8" t="s">
        <v>2088</v>
      </c>
      <c r="G2704" s="8" t="s">
        <v>19</v>
      </c>
      <c r="H2704" s="8" t="s">
        <v>3678</v>
      </c>
      <c r="I2704" s="8" t="s">
        <v>3679</v>
      </c>
      <c r="J2704" s="8"/>
      <c r="K2704" s="8" t="s">
        <v>5788</v>
      </c>
      <c r="L2704" s="8" t="s">
        <v>5787</v>
      </c>
      <c r="M2704" s="8" t="s">
        <v>5789</v>
      </c>
      <c r="N2704" s="8" t="s">
        <v>22</v>
      </c>
      <c r="O2704" s="43"/>
      <c r="P2704" s="36">
        <f>SUBTOTAL(9,P2705:P2959)</f>
        <v>584881734.08999991</v>
      </c>
      <c r="Q2704" s="9">
        <f t="shared" si="60"/>
        <v>1.7113E-2</v>
      </c>
      <c r="R2704" s="9"/>
    </row>
    <row r="2705" spans="1:18" outlineLevel="4">
      <c r="A2705" s="59">
        <v>2704</v>
      </c>
      <c r="B2705" s="59">
        <v>5</v>
      </c>
      <c r="C2705" s="59" t="s">
        <v>5787</v>
      </c>
      <c r="D2705" s="59" t="str">
        <f>C2705&amp;"_"&amp;L2705</f>
        <v>IRONB1_MACASH</v>
      </c>
      <c r="E2705" s="59" t="s">
        <v>18</v>
      </c>
      <c r="F2705" s="59" t="s">
        <v>18</v>
      </c>
      <c r="G2705" s="59" t="s">
        <v>19</v>
      </c>
      <c r="H2705" s="59" t="s">
        <v>18</v>
      </c>
      <c r="I2705" s="59" t="s">
        <v>18</v>
      </c>
      <c r="J2705" s="59"/>
      <c r="K2705" s="59" t="s">
        <v>3682</v>
      </c>
      <c r="L2705" s="59" t="s">
        <v>3683</v>
      </c>
      <c r="M2705" s="59"/>
      <c r="N2705" s="59" t="s">
        <v>22</v>
      </c>
      <c r="O2705" s="60">
        <v>12957738.48</v>
      </c>
      <c r="P2705" s="61">
        <f>SUBTOTAL(9,P2706)</f>
        <v>12957738.48</v>
      </c>
      <c r="Q2705" s="62">
        <f t="shared" si="60"/>
        <v>3.79E-4</v>
      </c>
      <c r="R2705" s="62">
        <f>ROUND(P2705/$P$2704,6)</f>
        <v>2.2154E-2</v>
      </c>
    </row>
    <row r="2706" spans="1:18" outlineLevel="5">
      <c r="A2706" s="26">
        <v>2705</v>
      </c>
      <c r="B2706" s="26">
        <v>6</v>
      </c>
      <c r="C2706" s="26" t="s">
        <v>5787</v>
      </c>
      <c r="D2706" s="26" t="s">
        <v>5790</v>
      </c>
      <c r="E2706" s="26" t="s">
        <v>18</v>
      </c>
      <c r="F2706" s="26" t="s">
        <v>18</v>
      </c>
      <c r="G2706" s="26" t="s">
        <v>24</v>
      </c>
      <c r="H2706" s="26" t="s">
        <v>18</v>
      </c>
      <c r="I2706" s="26" t="s">
        <v>18</v>
      </c>
      <c r="J2706" s="26"/>
      <c r="K2706" s="26" t="s">
        <v>25</v>
      </c>
      <c r="L2706" s="26" t="s">
        <v>26</v>
      </c>
      <c r="M2706" s="26" t="s">
        <v>27</v>
      </c>
      <c r="N2706" s="26" t="s">
        <v>22</v>
      </c>
      <c r="O2706" s="44">
        <v>12957738.48</v>
      </c>
      <c r="P2706" s="40">
        <v>12957738.48</v>
      </c>
      <c r="Q2706" s="39">
        <f t="shared" si="60"/>
        <v>3.79E-4</v>
      </c>
      <c r="R2706" s="39">
        <f>P2706/P2705</f>
        <v>1</v>
      </c>
    </row>
    <row r="2707" spans="1:18" outlineLevel="4">
      <c r="A2707" s="59">
        <v>2706</v>
      </c>
      <c r="B2707" s="59">
        <v>5</v>
      </c>
      <c r="C2707" s="59" t="s">
        <v>5787</v>
      </c>
      <c r="D2707" s="59" t="str">
        <f t="shared" ref="D2707:D2749" si="61">C2707&amp;"_"&amp;L2707</f>
        <v>IRONB1_AAA</v>
      </c>
      <c r="E2707" s="59" t="s">
        <v>18</v>
      </c>
      <c r="F2707" s="59" t="s">
        <v>75</v>
      </c>
      <c r="G2707" s="59" t="s">
        <v>24</v>
      </c>
      <c r="H2707" s="59" t="s">
        <v>76</v>
      </c>
      <c r="I2707" s="59" t="s">
        <v>18</v>
      </c>
      <c r="J2707" s="59" t="s">
        <v>77</v>
      </c>
      <c r="K2707" s="59" t="s">
        <v>78</v>
      </c>
      <c r="L2707" s="59" t="s">
        <v>74</v>
      </c>
      <c r="M2707" s="59" t="s">
        <v>79</v>
      </c>
      <c r="N2707" s="59" t="s">
        <v>22</v>
      </c>
      <c r="O2707" s="60">
        <v>7201</v>
      </c>
      <c r="P2707" s="61">
        <v>362138.29</v>
      </c>
      <c r="Q2707" s="62">
        <f t="shared" si="60"/>
        <v>1.1E-5</v>
      </c>
      <c r="R2707" s="62">
        <f t="shared" ref="R2707:R2749" si="62">ROUND(P2707/$P$2704,6)</f>
        <v>6.1899999999999998E-4</v>
      </c>
    </row>
    <row r="2708" spans="1:18" outlineLevel="4">
      <c r="A2708" s="59">
        <v>2707</v>
      </c>
      <c r="B2708" s="59">
        <v>5</v>
      </c>
      <c r="C2708" s="59" t="s">
        <v>5787</v>
      </c>
      <c r="D2708" s="59" t="str">
        <f t="shared" si="61"/>
        <v>IRONB1_BILL</v>
      </c>
      <c r="E2708" s="59" t="s">
        <v>18</v>
      </c>
      <c r="F2708" s="59" t="s">
        <v>75</v>
      </c>
      <c r="G2708" s="59" t="s">
        <v>24</v>
      </c>
      <c r="H2708" s="59" t="s">
        <v>76</v>
      </c>
      <c r="I2708" s="59" t="s">
        <v>18</v>
      </c>
      <c r="J2708" s="59" t="s">
        <v>77</v>
      </c>
      <c r="K2708" s="59" t="s">
        <v>81</v>
      </c>
      <c r="L2708" s="59" t="s">
        <v>80</v>
      </c>
      <c r="M2708" s="59" t="s">
        <v>68</v>
      </c>
      <c r="N2708" s="59" t="s">
        <v>22</v>
      </c>
      <c r="O2708" s="60">
        <v>2575</v>
      </c>
      <c r="P2708" s="61">
        <v>259354</v>
      </c>
      <c r="Q2708" s="62">
        <f t="shared" si="60"/>
        <v>7.9999999999999996E-6</v>
      </c>
      <c r="R2708" s="62">
        <f t="shared" si="62"/>
        <v>4.4299999999999998E-4</v>
      </c>
    </row>
    <row r="2709" spans="1:18" outlineLevel="4">
      <c r="A2709" s="59">
        <v>2708</v>
      </c>
      <c r="B2709" s="59">
        <v>5</v>
      </c>
      <c r="C2709" s="59" t="s">
        <v>5787</v>
      </c>
      <c r="D2709" s="59" t="str">
        <f t="shared" si="61"/>
        <v>IRONB1_SSB0122AU</v>
      </c>
      <c r="E2709" s="59" t="s">
        <v>82</v>
      </c>
      <c r="F2709" s="59" t="s">
        <v>83</v>
      </c>
      <c r="G2709" s="59" t="s">
        <v>24</v>
      </c>
      <c r="H2709" s="59" t="s">
        <v>40</v>
      </c>
      <c r="I2709" s="59" t="s">
        <v>84</v>
      </c>
      <c r="J2709" s="59"/>
      <c r="K2709" s="59" t="s">
        <v>100</v>
      </c>
      <c r="L2709" s="59" t="s">
        <v>99</v>
      </c>
      <c r="M2709" s="59" t="s">
        <v>101</v>
      </c>
      <c r="N2709" s="59" t="s">
        <v>22</v>
      </c>
      <c r="O2709" s="60">
        <v>27419602.627937</v>
      </c>
      <c r="P2709" s="61">
        <v>32012386.07</v>
      </c>
      <c r="Q2709" s="62">
        <f t="shared" si="60"/>
        <v>9.3700000000000001E-4</v>
      </c>
      <c r="R2709" s="62">
        <f t="shared" si="62"/>
        <v>5.4732999999999997E-2</v>
      </c>
    </row>
    <row r="2710" spans="1:18" outlineLevel="4">
      <c r="A2710" s="59">
        <v>2709</v>
      </c>
      <c r="B2710" s="59">
        <v>5</v>
      </c>
      <c r="C2710" s="59" t="s">
        <v>5787</v>
      </c>
      <c r="D2710" s="59" t="str">
        <f t="shared" si="61"/>
        <v>IRONB1_IOF0145AU</v>
      </c>
      <c r="E2710" s="59" t="s">
        <v>82</v>
      </c>
      <c r="F2710" s="59" t="s">
        <v>83</v>
      </c>
      <c r="G2710" s="59" t="s">
        <v>24</v>
      </c>
      <c r="H2710" s="59" t="s">
        <v>40</v>
      </c>
      <c r="I2710" s="59" t="s">
        <v>84</v>
      </c>
      <c r="J2710" s="59"/>
      <c r="K2710" s="59" t="s">
        <v>92</v>
      </c>
      <c r="L2710" s="59" t="s">
        <v>91</v>
      </c>
      <c r="M2710" s="59" t="s">
        <v>93</v>
      </c>
      <c r="N2710" s="59" t="s">
        <v>22</v>
      </c>
      <c r="O2710" s="60">
        <v>7206385.6519940002</v>
      </c>
      <c r="P2710" s="61">
        <v>7625076.6600000001</v>
      </c>
      <c r="Q2710" s="62">
        <f t="shared" si="60"/>
        <v>2.23E-4</v>
      </c>
      <c r="R2710" s="62">
        <f t="shared" si="62"/>
        <v>1.3037E-2</v>
      </c>
    </row>
    <row r="2711" spans="1:18" outlineLevel="4">
      <c r="A2711" s="59">
        <v>2710</v>
      </c>
      <c r="B2711" s="59">
        <v>5</v>
      </c>
      <c r="C2711" s="59" t="s">
        <v>5787</v>
      </c>
      <c r="D2711" s="59" t="str">
        <f t="shared" si="61"/>
        <v>IRONB1_BGL0105AU</v>
      </c>
      <c r="E2711" s="59" t="s">
        <v>82</v>
      </c>
      <c r="F2711" s="59" t="s">
        <v>83</v>
      </c>
      <c r="G2711" s="59" t="s">
        <v>24</v>
      </c>
      <c r="H2711" s="59" t="s">
        <v>40</v>
      </c>
      <c r="I2711" s="59" t="s">
        <v>84</v>
      </c>
      <c r="J2711" s="59"/>
      <c r="K2711" s="59" t="s">
        <v>88</v>
      </c>
      <c r="L2711" s="59" t="s">
        <v>89</v>
      </c>
      <c r="M2711" s="59" t="s">
        <v>90</v>
      </c>
      <c r="N2711" s="59" t="s">
        <v>22</v>
      </c>
      <c r="O2711" s="60">
        <v>1497888.221108</v>
      </c>
      <c r="P2711" s="61">
        <v>1406187.5</v>
      </c>
      <c r="Q2711" s="62">
        <f t="shared" si="60"/>
        <v>4.1E-5</v>
      </c>
      <c r="R2711" s="62">
        <f t="shared" si="62"/>
        <v>2.4039999999999999E-3</v>
      </c>
    </row>
    <row r="2712" spans="1:18" outlineLevel="4">
      <c r="A2712" s="59">
        <v>2711</v>
      </c>
      <c r="B2712" s="59">
        <v>5</v>
      </c>
      <c r="C2712" s="59" t="s">
        <v>5787</v>
      </c>
      <c r="D2712" s="59" t="str">
        <f t="shared" si="61"/>
        <v>IRONB1_MAQ0211AU</v>
      </c>
      <c r="E2712" s="59" t="s">
        <v>82</v>
      </c>
      <c r="F2712" s="59" t="s">
        <v>83</v>
      </c>
      <c r="G2712" s="59" t="s">
        <v>24</v>
      </c>
      <c r="H2712" s="59" t="s">
        <v>40</v>
      </c>
      <c r="I2712" s="59" t="s">
        <v>84</v>
      </c>
      <c r="J2712" s="59"/>
      <c r="K2712" s="59" t="s">
        <v>3706</v>
      </c>
      <c r="L2712" s="59" t="s">
        <v>3707</v>
      </c>
      <c r="M2712" s="59" t="s">
        <v>62</v>
      </c>
      <c r="N2712" s="59" t="s">
        <v>22</v>
      </c>
      <c r="O2712" s="60">
        <v>1102312.8477060001</v>
      </c>
      <c r="P2712" s="61">
        <v>1062519.3500000001</v>
      </c>
      <c r="Q2712" s="62">
        <f t="shared" si="60"/>
        <v>3.1000000000000001E-5</v>
      </c>
      <c r="R2712" s="62">
        <f t="shared" si="62"/>
        <v>1.817E-3</v>
      </c>
    </row>
    <row r="2713" spans="1:18" outlineLevel="4">
      <c r="A2713" s="59">
        <v>2712</v>
      </c>
      <c r="B2713" s="59">
        <v>5</v>
      </c>
      <c r="C2713" s="59" t="s">
        <v>5787</v>
      </c>
      <c r="D2713" s="59" t="str">
        <f t="shared" si="61"/>
        <v>IRONB1_BTA0507AU</v>
      </c>
      <c r="E2713" s="59" t="s">
        <v>82</v>
      </c>
      <c r="F2713" s="59" t="s">
        <v>83</v>
      </c>
      <c r="G2713" s="59" t="s">
        <v>24</v>
      </c>
      <c r="H2713" s="59" t="s">
        <v>40</v>
      </c>
      <c r="I2713" s="59" t="s">
        <v>84</v>
      </c>
      <c r="J2713" s="59"/>
      <c r="K2713" s="59" t="s">
        <v>111</v>
      </c>
      <c r="L2713" s="59" t="s">
        <v>110</v>
      </c>
      <c r="M2713" s="59" t="s">
        <v>112</v>
      </c>
      <c r="N2713" s="59" t="s">
        <v>22</v>
      </c>
      <c r="O2713" s="60">
        <v>755020.05057900003</v>
      </c>
      <c r="P2713" s="61">
        <v>734257</v>
      </c>
      <c r="Q2713" s="62">
        <f t="shared" si="60"/>
        <v>2.0999999999999999E-5</v>
      </c>
      <c r="R2713" s="62">
        <f t="shared" si="62"/>
        <v>1.255E-3</v>
      </c>
    </row>
    <row r="2714" spans="1:18" outlineLevel="4">
      <c r="A2714" s="59">
        <v>2713</v>
      </c>
      <c r="B2714" s="59">
        <v>5</v>
      </c>
      <c r="C2714" s="59" t="s">
        <v>5787</v>
      </c>
      <c r="D2714" s="59" t="str">
        <f t="shared" si="61"/>
        <v>IRONB1_PDL5969AU</v>
      </c>
      <c r="E2714" s="59" t="s">
        <v>82</v>
      </c>
      <c r="F2714" s="59" t="s">
        <v>83</v>
      </c>
      <c r="G2714" s="59" t="s">
        <v>24</v>
      </c>
      <c r="H2714" s="59" t="s">
        <v>40</v>
      </c>
      <c r="I2714" s="59" t="s">
        <v>84</v>
      </c>
      <c r="J2714" s="59"/>
      <c r="K2714" s="59" t="s">
        <v>156</v>
      </c>
      <c r="L2714" s="59" t="s">
        <v>155</v>
      </c>
      <c r="M2714" s="59" t="s">
        <v>112</v>
      </c>
      <c r="N2714" s="59" t="s">
        <v>22</v>
      </c>
      <c r="O2714" s="60">
        <v>570499.668007</v>
      </c>
      <c r="P2714" s="61">
        <v>610491.68999999994</v>
      </c>
      <c r="Q2714" s="62">
        <f t="shared" si="60"/>
        <v>1.8E-5</v>
      </c>
      <c r="R2714" s="62">
        <f t="shared" si="62"/>
        <v>1.044E-3</v>
      </c>
    </row>
    <row r="2715" spans="1:18" outlineLevel="4">
      <c r="A2715" s="59">
        <v>2714</v>
      </c>
      <c r="B2715" s="59">
        <v>5</v>
      </c>
      <c r="C2715" s="59" t="s">
        <v>5787</v>
      </c>
      <c r="D2715" s="59" t="str">
        <f t="shared" si="61"/>
        <v>IRONB1_WFS0377AU</v>
      </c>
      <c r="E2715" s="59" t="s">
        <v>82</v>
      </c>
      <c r="F2715" s="59" t="s">
        <v>83</v>
      </c>
      <c r="G2715" s="59" t="s">
        <v>24</v>
      </c>
      <c r="H2715" s="59" t="s">
        <v>40</v>
      </c>
      <c r="I2715" s="59" t="s">
        <v>84</v>
      </c>
      <c r="J2715" s="59"/>
      <c r="K2715" s="59" t="s">
        <v>117</v>
      </c>
      <c r="L2715" s="59" t="s">
        <v>116</v>
      </c>
      <c r="M2715" s="59" t="s">
        <v>112</v>
      </c>
      <c r="N2715" s="59" t="s">
        <v>22</v>
      </c>
      <c r="O2715" s="60">
        <v>444217.16712</v>
      </c>
      <c r="P2715" s="61">
        <v>479887.81</v>
      </c>
      <c r="Q2715" s="62">
        <f t="shared" si="60"/>
        <v>1.4E-5</v>
      </c>
      <c r="R2715" s="62">
        <f t="shared" si="62"/>
        <v>8.1999999999999998E-4</v>
      </c>
    </row>
    <row r="2716" spans="1:18" outlineLevel="4">
      <c r="A2716" s="59">
        <v>2715</v>
      </c>
      <c r="B2716" s="59">
        <v>5</v>
      </c>
      <c r="C2716" s="59" t="s">
        <v>5787</v>
      </c>
      <c r="D2716" s="59" t="str">
        <f t="shared" si="61"/>
        <v>IRONB1_RFA0813AU</v>
      </c>
      <c r="E2716" s="59" t="s">
        <v>82</v>
      </c>
      <c r="F2716" s="59" t="s">
        <v>83</v>
      </c>
      <c r="G2716" s="59" t="s">
        <v>24</v>
      </c>
      <c r="H2716" s="59" t="s">
        <v>40</v>
      </c>
      <c r="I2716" s="59" t="s">
        <v>84</v>
      </c>
      <c r="J2716" s="59"/>
      <c r="K2716" s="59" t="s">
        <v>169</v>
      </c>
      <c r="L2716" s="59" t="s">
        <v>168</v>
      </c>
      <c r="M2716" s="59" t="s">
        <v>112</v>
      </c>
      <c r="N2716" s="59" t="s">
        <v>22</v>
      </c>
      <c r="O2716" s="60">
        <v>316263.51808800001</v>
      </c>
      <c r="P2716" s="61">
        <v>345201.63</v>
      </c>
      <c r="Q2716" s="62">
        <f t="shared" si="60"/>
        <v>1.0000000000000001E-5</v>
      </c>
      <c r="R2716" s="62">
        <f t="shared" si="62"/>
        <v>5.9000000000000003E-4</v>
      </c>
    </row>
    <row r="2717" spans="1:18" outlineLevel="4">
      <c r="A2717" s="59">
        <v>2716</v>
      </c>
      <c r="B2717" s="59">
        <v>5</v>
      </c>
      <c r="C2717" s="59" t="s">
        <v>5787</v>
      </c>
      <c r="D2717" s="59" t="str">
        <f t="shared" si="61"/>
        <v>IRONB1_TYN0104AU</v>
      </c>
      <c r="E2717" s="59" t="s">
        <v>82</v>
      </c>
      <c r="F2717" s="59" t="s">
        <v>83</v>
      </c>
      <c r="G2717" s="59" t="s">
        <v>24</v>
      </c>
      <c r="H2717" s="59" t="s">
        <v>40</v>
      </c>
      <c r="I2717" s="59" t="s">
        <v>84</v>
      </c>
      <c r="J2717" s="59"/>
      <c r="K2717" s="59" t="s">
        <v>114</v>
      </c>
      <c r="L2717" s="59" t="s">
        <v>113</v>
      </c>
      <c r="M2717" s="59" t="s">
        <v>115</v>
      </c>
      <c r="N2717" s="59" t="s">
        <v>22</v>
      </c>
      <c r="O2717" s="60">
        <v>205585.22052900001</v>
      </c>
      <c r="P2717" s="61">
        <v>199911.07</v>
      </c>
      <c r="Q2717" s="62">
        <f t="shared" si="60"/>
        <v>6.0000000000000002E-6</v>
      </c>
      <c r="R2717" s="62">
        <f t="shared" si="62"/>
        <v>3.4200000000000002E-4</v>
      </c>
    </row>
    <row r="2718" spans="1:18" outlineLevel="4">
      <c r="A2718" s="59">
        <v>2717</v>
      </c>
      <c r="B2718" s="59">
        <v>5</v>
      </c>
      <c r="C2718" s="59" t="s">
        <v>5787</v>
      </c>
      <c r="D2718" s="59" t="str">
        <f t="shared" si="61"/>
        <v>IRONB1_ETL0115AU</v>
      </c>
      <c r="E2718" s="59" t="s">
        <v>82</v>
      </c>
      <c r="F2718" s="59" t="s">
        <v>83</v>
      </c>
      <c r="G2718" s="59" t="s">
        <v>24</v>
      </c>
      <c r="H2718" s="59" t="s">
        <v>40</v>
      </c>
      <c r="I2718" s="59" t="s">
        <v>84</v>
      </c>
      <c r="J2718" s="59"/>
      <c r="K2718" s="59" t="s">
        <v>3750</v>
      </c>
      <c r="L2718" s="59" t="s">
        <v>3751</v>
      </c>
      <c r="M2718" s="59" t="s">
        <v>107</v>
      </c>
      <c r="N2718" s="59" t="s">
        <v>22</v>
      </c>
      <c r="O2718" s="60">
        <v>165.52933400000001</v>
      </c>
      <c r="P2718" s="61">
        <v>169762.78</v>
      </c>
      <c r="Q2718" s="62">
        <f t="shared" si="60"/>
        <v>5.0000000000000004E-6</v>
      </c>
      <c r="R2718" s="62">
        <f t="shared" si="62"/>
        <v>2.9E-4</v>
      </c>
    </row>
    <row r="2719" spans="1:18" outlineLevel="4">
      <c r="A2719" s="59">
        <v>2718</v>
      </c>
      <c r="B2719" s="59">
        <v>5</v>
      </c>
      <c r="C2719" s="59" t="s">
        <v>5787</v>
      </c>
      <c r="D2719" s="59" t="str">
        <f t="shared" si="61"/>
        <v>IRONB1_SSB0057AU</v>
      </c>
      <c r="E2719" s="59" t="s">
        <v>82</v>
      </c>
      <c r="F2719" s="59" t="s">
        <v>83</v>
      </c>
      <c r="G2719" s="59" t="s">
        <v>24</v>
      </c>
      <c r="H2719" s="59" t="s">
        <v>40</v>
      </c>
      <c r="I2719" s="59" t="s">
        <v>84</v>
      </c>
      <c r="J2719" s="59"/>
      <c r="K2719" s="59" t="s">
        <v>187</v>
      </c>
      <c r="L2719" s="59" t="s">
        <v>186</v>
      </c>
      <c r="M2719" s="59" t="s">
        <v>101</v>
      </c>
      <c r="N2719" s="59" t="s">
        <v>22</v>
      </c>
      <c r="O2719" s="60">
        <v>166909.87612999999</v>
      </c>
      <c r="P2719" s="61">
        <v>147448.18</v>
      </c>
      <c r="Q2719" s="62">
        <f t="shared" si="60"/>
        <v>3.9999999999999998E-6</v>
      </c>
      <c r="R2719" s="62">
        <f t="shared" si="62"/>
        <v>2.52E-4</v>
      </c>
    </row>
    <row r="2720" spans="1:18" outlineLevel="4">
      <c r="A2720" s="59">
        <v>2719</v>
      </c>
      <c r="B2720" s="59">
        <v>5</v>
      </c>
      <c r="C2720" s="59" t="s">
        <v>5787</v>
      </c>
      <c r="D2720" s="59" t="str">
        <f t="shared" si="61"/>
        <v>IRONB1_PER0260AU</v>
      </c>
      <c r="E2720" s="59" t="s">
        <v>82</v>
      </c>
      <c r="F2720" s="59" t="s">
        <v>83</v>
      </c>
      <c r="G2720" s="59" t="s">
        <v>24</v>
      </c>
      <c r="H2720" s="59" t="s">
        <v>40</v>
      </c>
      <c r="I2720" s="59" t="s">
        <v>84</v>
      </c>
      <c r="J2720" s="59"/>
      <c r="K2720" s="59" t="s">
        <v>97</v>
      </c>
      <c r="L2720" s="59" t="s">
        <v>96</v>
      </c>
      <c r="M2720" s="59" t="s">
        <v>98</v>
      </c>
      <c r="N2720" s="59" t="s">
        <v>22</v>
      </c>
      <c r="O2720" s="60">
        <v>117899.451392</v>
      </c>
      <c r="P2720" s="61">
        <v>117635.36</v>
      </c>
      <c r="Q2720" s="62">
        <f t="shared" si="60"/>
        <v>3.0000000000000001E-6</v>
      </c>
      <c r="R2720" s="62">
        <f t="shared" si="62"/>
        <v>2.0100000000000001E-4</v>
      </c>
    </row>
    <row r="2721" spans="1:18" outlineLevel="4">
      <c r="A2721" s="59">
        <v>2720</v>
      </c>
      <c r="B2721" s="59">
        <v>5</v>
      </c>
      <c r="C2721" s="59" t="s">
        <v>5787</v>
      </c>
      <c r="D2721" s="59" t="str">
        <f t="shared" si="61"/>
        <v>IRONB1_OMF3725AU</v>
      </c>
      <c r="E2721" s="59" t="s">
        <v>82</v>
      </c>
      <c r="F2721" s="59" t="s">
        <v>83</v>
      </c>
      <c r="G2721" s="59" t="s">
        <v>24</v>
      </c>
      <c r="H2721" s="59" t="s">
        <v>40</v>
      </c>
      <c r="I2721" s="59" t="s">
        <v>252</v>
      </c>
      <c r="J2721" s="59"/>
      <c r="K2721" s="59" t="s">
        <v>261</v>
      </c>
      <c r="L2721" s="59" t="s">
        <v>260</v>
      </c>
      <c r="M2721" s="59" t="s">
        <v>259</v>
      </c>
      <c r="N2721" s="59" t="s">
        <v>22</v>
      </c>
      <c r="O2721" s="60">
        <v>13431411.637224</v>
      </c>
      <c r="P2721" s="61">
        <v>13854501.1</v>
      </c>
      <c r="Q2721" s="62">
        <f t="shared" si="60"/>
        <v>4.0499999999999998E-4</v>
      </c>
      <c r="R2721" s="62">
        <f t="shared" si="62"/>
        <v>2.3688000000000001E-2</v>
      </c>
    </row>
    <row r="2722" spans="1:18" outlineLevel="4">
      <c r="A2722" s="59">
        <v>2721</v>
      </c>
      <c r="B2722" s="59">
        <v>5</v>
      </c>
      <c r="C2722" s="59" t="s">
        <v>5787</v>
      </c>
      <c r="D2722" s="59" t="str">
        <f t="shared" si="61"/>
        <v>IRONB1_JBW0018AU</v>
      </c>
      <c r="E2722" s="59" t="s">
        <v>82</v>
      </c>
      <c r="F2722" s="59" t="s">
        <v>83</v>
      </c>
      <c r="G2722" s="59" t="s">
        <v>24</v>
      </c>
      <c r="H2722" s="59" t="s">
        <v>40</v>
      </c>
      <c r="I2722" s="59" t="s">
        <v>252</v>
      </c>
      <c r="J2722" s="59"/>
      <c r="K2722" s="59" t="s">
        <v>256</v>
      </c>
      <c r="L2722" s="59" t="s">
        <v>255</v>
      </c>
      <c r="M2722" s="59" t="s">
        <v>115</v>
      </c>
      <c r="N2722" s="59" t="s">
        <v>22</v>
      </c>
      <c r="O2722" s="60">
        <v>6169155.0187499998</v>
      </c>
      <c r="P2722" s="61">
        <v>6311662.5</v>
      </c>
      <c r="Q2722" s="62">
        <f t="shared" si="60"/>
        <v>1.85E-4</v>
      </c>
      <c r="R2722" s="62">
        <f t="shared" si="62"/>
        <v>1.0791E-2</v>
      </c>
    </row>
    <row r="2723" spans="1:18" outlineLevel="4">
      <c r="A2723" s="59">
        <v>2722</v>
      </c>
      <c r="B2723" s="59">
        <v>5</v>
      </c>
      <c r="C2723" s="59" t="s">
        <v>5787</v>
      </c>
      <c r="D2723" s="59" t="str">
        <f t="shared" si="61"/>
        <v>IRONB1_SLT7141AU</v>
      </c>
      <c r="E2723" s="59" t="s">
        <v>82</v>
      </c>
      <c r="F2723" s="59" t="s">
        <v>83</v>
      </c>
      <c r="G2723" s="59" t="s">
        <v>24</v>
      </c>
      <c r="H2723" s="59" t="s">
        <v>40</v>
      </c>
      <c r="I2723" s="59" t="s">
        <v>252</v>
      </c>
      <c r="J2723" s="59"/>
      <c r="K2723" s="59" t="s">
        <v>304</v>
      </c>
      <c r="L2723" s="59" t="s">
        <v>303</v>
      </c>
      <c r="M2723" s="59" t="s">
        <v>137</v>
      </c>
      <c r="N2723" s="59" t="s">
        <v>22</v>
      </c>
      <c r="O2723" s="60">
        <v>332047.55061600002</v>
      </c>
      <c r="P2723" s="61">
        <v>337459.93</v>
      </c>
      <c r="Q2723" s="62">
        <f t="shared" si="60"/>
        <v>1.0000000000000001E-5</v>
      </c>
      <c r="R2723" s="62">
        <f t="shared" si="62"/>
        <v>5.7700000000000004E-4</v>
      </c>
    </row>
    <row r="2724" spans="1:18" outlineLevel="4">
      <c r="A2724" s="59">
        <v>2723</v>
      </c>
      <c r="B2724" s="59">
        <v>5</v>
      </c>
      <c r="C2724" s="59" t="s">
        <v>5787</v>
      </c>
      <c r="D2724" s="59" t="str">
        <f t="shared" si="61"/>
        <v>IRONB1_FRT0028AU</v>
      </c>
      <c r="E2724" s="59" t="s">
        <v>82</v>
      </c>
      <c r="F2724" s="59" t="s">
        <v>83</v>
      </c>
      <c r="G2724" s="59" t="s">
        <v>24</v>
      </c>
      <c r="H2724" s="59" t="s">
        <v>40</v>
      </c>
      <c r="I2724" s="59" t="s">
        <v>252</v>
      </c>
      <c r="J2724" s="59"/>
      <c r="K2724" s="59" t="s">
        <v>302</v>
      </c>
      <c r="L2724" s="59" t="s">
        <v>301</v>
      </c>
      <c r="M2724" s="59" t="s">
        <v>192</v>
      </c>
      <c r="N2724" s="59" t="s">
        <v>22</v>
      </c>
      <c r="O2724" s="60">
        <v>232558.831232</v>
      </c>
      <c r="P2724" s="61">
        <v>234675.12</v>
      </c>
      <c r="Q2724" s="62">
        <f t="shared" si="60"/>
        <v>6.9999999999999999E-6</v>
      </c>
      <c r="R2724" s="62">
        <f t="shared" si="62"/>
        <v>4.0099999999999999E-4</v>
      </c>
    </row>
    <row r="2725" spans="1:18" outlineLevel="4">
      <c r="A2725" s="59">
        <v>2724</v>
      </c>
      <c r="B2725" s="59">
        <v>5</v>
      </c>
      <c r="C2725" s="59" t="s">
        <v>5787</v>
      </c>
      <c r="D2725" s="59" t="str">
        <f t="shared" si="61"/>
        <v>IRONB1_FRT0027AU</v>
      </c>
      <c r="E2725" s="59" t="s">
        <v>82</v>
      </c>
      <c r="F2725" s="59" t="s">
        <v>83</v>
      </c>
      <c r="G2725" s="59" t="s">
        <v>24</v>
      </c>
      <c r="H2725" s="59" t="s">
        <v>40</v>
      </c>
      <c r="I2725" s="59" t="s">
        <v>252</v>
      </c>
      <c r="J2725" s="59"/>
      <c r="K2725" s="59" t="s">
        <v>266</v>
      </c>
      <c r="L2725" s="59" t="s">
        <v>265</v>
      </c>
      <c r="M2725" s="59" t="s">
        <v>192</v>
      </c>
      <c r="N2725" s="59" t="s">
        <v>22</v>
      </c>
      <c r="O2725" s="60">
        <v>8682.0754940000006</v>
      </c>
      <c r="P2725" s="61">
        <v>8752.4</v>
      </c>
      <c r="Q2725" s="62">
        <f t="shared" si="60"/>
        <v>0</v>
      </c>
      <c r="R2725" s="62">
        <f t="shared" si="62"/>
        <v>1.5E-5</v>
      </c>
    </row>
    <row r="2726" spans="1:18" outlineLevel="4">
      <c r="A2726" s="59">
        <v>2725</v>
      </c>
      <c r="B2726" s="59">
        <v>5</v>
      </c>
      <c r="C2726" s="59" t="s">
        <v>5787</v>
      </c>
      <c r="D2726" s="59" t="str">
        <f t="shared" si="61"/>
        <v>IRONB1_PIC6396AU</v>
      </c>
      <c r="E2726" s="59" t="s">
        <v>82</v>
      </c>
      <c r="F2726" s="59" t="s">
        <v>83</v>
      </c>
      <c r="G2726" s="59" t="s">
        <v>24</v>
      </c>
      <c r="H2726" s="59" t="s">
        <v>40</v>
      </c>
      <c r="I2726" s="59" t="s">
        <v>309</v>
      </c>
      <c r="J2726" s="59"/>
      <c r="K2726" s="59" t="s">
        <v>339</v>
      </c>
      <c r="L2726" s="59" t="s">
        <v>338</v>
      </c>
      <c r="M2726" s="59" t="s">
        <v>107</v>
      </c>
      <c r="N2726" s="59" t="s">
        <v>22</v>
      </c>
      <c r="O2726" s="60">
        <v>6016644.5910480004</v>
      </c>
      <c r="P2726" s="61">
        <v>5682720.8200000003</v>
      </c>
      <c r="Q2726" s="62">
        <f t="shared" si="60"/>
        <v>1.66E-4</v>
      </c>
      <c r="R2726" s="62">
        <f t="shared" si="62"/>
        <v>9.7160000000000007E-3</v>
      </c>
    </row>
    <row r="2727" spans="1:18" outlineLevel="4">
      <c r="A2727" s="59">
        <v>2726</v>
      </c>
      <c r="B2727" s="59">
        <v>5</v>
      </c>
      <c r="C2727" s="59" t="s">
        <v>5787</v>
      </c>
      <c r="D2727" s="59" t="str">
        <f t="shared" si="61"/>
        <v>IRONB1_ETL0112AU</v>
      </c>
      <c r="E2727" s="59" t="s">
        <v>82</v>
      </c>
      <c r="F2727" s="59" t="s">
        <v>83</v>
      </c>
      <c r="G2727" s="59" t="s">
        <v>24</v>
      </c>
      <c r="H2727" s="59" t="s">
        <v>40</v>
      </c>
      <c r="I2727" s="59" t="s">
        <v>309</v>
      </c>
      <c r="J2727" s="59"/>
      <c r="K2727" s="59" t="s">
        <v>3786</v>
      </c>
      <c r="L2727" s="59" t="s">
        <v>3787</v>
      </c>
      <c r="M2727" s="59" t="s">
        <v>107</v>
      </c>
      <c r="N2727" s="59" t="s">
        <v>22</v>
      </c>
      <c r="O2727" s="60">
        <v>5562.9197180000001</v>
      </c>
      <c r="P2727" s="61">
        <v>5534852.0099999998</v>
      </c>
      <c r="Q2727" s="62">
        <f t="shared" si="60"/>
        <v>1.6200000000000001E-4</v>
      </c>
      <c r="R2727" s="62">
        <f t="shared" si="62"/>
        <v>9.4629999999999992E-3</v>
      </c>
    </row>
    <row r="2728" spans="1:18" outlineLevel="4">
      <c r="A2728" s="59">
        <v>2727</v>
      </c>
      <c r="B2728" s="59">
        <v>5</v>
      </c>
      <c r="C2728" s="59" t="s">
        <v>5787</v>
      </c>
      <c r="D2728" s="59" t="str">
        <f t="shared" si="61"/>
        <v>IRONB1_MAQ0277AU</v>
      </c>
      <c r="E2728" s="59" t="s">
        <v>82</v>
      </c>
      <c r="F2728" s="59" t="s">
        <v>83</v>
      </c>
      <c r="G2728" s="59" t="s">
        <v>24</v>
      </c>
      <c r="H2728" s="59" t="s">
        <v>40</v>
      </c>
      <c r="I2728" s="59" t="s">
        <v>309</v>
      </c>
      <c r="J2728" s="59"/>
      <c r="K2728" s="59" t="s">
        <v>320</v>
      </c>
      <c r="L2728" s="59" t="s">
        <v>319</v>
      </c>
      <c r="M2728" s="59" t="s">
        <v>62</v>
      </c>
      <c r="N2728" s="59" t="s">
        <v>22</v>
      </c>
      <c r="O2728" s="60">
        <v>1474301.8101329999</v>
      </c>
      <c r="P2728" s="61">
        <v>1421374.38</v>
      </c>
      <c r="Q2728" s="62">
        <f t="shared" si="60"/>
        <v>4.1999999999999998E-5</v>
      </c>
      <c r="R2728" s="62">
        <f t="shared" si="62"/>
        <v>2.4299999999999999E-3</v>
      </c>
    </row>
    <row r="2729" spans="1:18" outlineLevel="4">
      <c r="A2729" s="59">
        <v>2728</v>
      </c>
      <c r="B2729" s="59">
        <v>5</v>
      </c>
      <c r="C2729" s="59" t="s">
        <v>5787</v>
      </c>
      <c r="D2729" s="59" t="str">
        <f t="shared" si="61"/>
        <v>IRONB1_ETL0018AU</v>
      </c>
      <c r="E2729" s="59" t="s">
        <v>82</v>
      </c>
      <c r="F2729" s="59" t="s">
        <v>83</v>
      </c>
      <c r="G2729" s="59" t="s">
        <v>24</v>
      </c>
      <c r="H2729" s="59" t="s">
        <v>40</v>
      </c>
      <c r="I2729" s="59" t="s">
        <v>309</v>
      </c>
      <c r="J2729" s="59"/>
      <c r="K2729" s="59" t="s">
        <v>316</v>
      </c>
      <c r="L2729" s="59" t="s">
        <v>315</v>
      </c>
      <c r="M2729" s="59" t="s">
        <v>107</v>
      </c>
      <c r="N2729" s="59" t="s">
        <v>22</v>
      </c>
      <c r="O2729" s="60">
        <v>682390.52037399996</v>
      </c>
      <c r="P2729" s="61">
        <v>621998.96</v>
      </c>
      <c r="Q2729" s="62">
        <f t="shared" si="60"/>
        <v>1.8E-5</v>
      </c>
      <c r="R2729" s="62">
        <f t="shared" si="62"/>
        <v>1.0629999999999999E-3</v>
      </c>
    </row>
    <row r="2730" spans="1:18" outlineLevel="4">
      <c r="A2730" s="59">
        <v>2729</v>
      </c>
      <c r="B2730" s="59">
        <v>5</v>
      </c>
      <c r="C2730" s="59" t="s">
        <v>5787</v>
      </c>
      <c r="D2730" s="59" t="str">
        <f t="shared" si="61"/>
        <v>IRONB1_PIC9673AU</v>
      </c>
      <c r="E2730" s="59" t="s">
        <v>82</v>
      </c>
      <c r="F2730" s="59" t="s">
        <v>83</v>
      </c>
      <c r="G2730" s="59" t="s">
        <v>24</v>
      </c>
      <c r="H2730" s="59" t="s">
        <v>40</v>
      </c>
      <c r="I2730" s="59" t="s">
        <v>309</v>
      </c>
      <c r="J2730" s="59"/>
      <c r="K2730" s="59" t="s">
        <v>5791</v>
      </c>
      <c r="L2730" s="59" t="s">
        <v>5792</v>
      </c>
      <c r="M2730" s="59" t="s">
        <v>107</v>
      </c>
      <c r="N2730" s="59" t="s">
        <v>22</v>
      </c>
      <c r="O2730" s="60">
        <v>645.56426699999997</v>
      </c>
      <c r="P2730" s="61">
        <v>617820.63</v>
      </c>
      <c r="Q2730" s="62">
        <f t="shared" si="60"/>
        <v>1.8E-5</v>
      </c>
      <c r="R2730" s="62">
        <f t="shared" si="62"/>
        <v>1.0560000000000001E-3</v>
      </c>
    </row>
    <row r="2731" spans="1:18" outlineLevel="4">
      <c r="A2731" s="59">
        <v>2730</v>
      </c>
      <c r="B2731" s="59">
        <v>5</v>
      </c>
      <c r="C2731" s="59" t="s">
        <v>5787</v>
      </c>
      <c r="D2731" s="59" t="str">
        <f t="shared" si="61"/>
        <v>IRONB1_MAQ0266AU</v>
      </c>
      <c r="E2731" s="59" t="s">
        <v>82</v>
      </c>
      <c r="F2731" s="59" t="s">
        <v>83</v>
      </c>
      <c r="G2731" s="59" t="s">
        <v>24</v>
      </c>
      <c r="H2731" s="59" t="s">
        <v>40</v>
      </c>
      <c r="I2731" s="59" t="s">
        <v>309</v>
      </c>
      <c r="J2731" s="59"/>
      <c r="K2731" s="59" t="s">
        <v>3804</v>
      </c>
      <c r="L2731" s="59" t="s">
        <v>3805</v>
      </c>
      <c r="M2731" s="59" t="s">
        <v>62</v>
      </c>
      <c r="N2731" s="59" t="s">
        <v>22</v>
      </c>
      <c r="O2731" s="60">
        <v>842158.89281999995</v>
      </c>
      <c r="P2731" s="61">
        <v>550771.92000000004</v>
      </c>
      <c r="Q2731" s="62">
        <f t="shared" si="60"/>
        <v>1.5999999999999999E-5</v>
      </c>
      <c r="R2731" s="62">
        <f t="shared" si="62"/>
        <v>9.4200000000000002E-4</v>
      </c>
    </row>
    <row r="2732" spans="1:18" outlineLevel="4">
      <c r="A2732" s="59">
        <v>2731</v>
      </c>
      <c r="B2732" s="59">
        <v>5</v>
      </c>
      <c r="C2732" s="59" t="s">
        <v>5787</v>
      </c>
      <c r="D2732" s="59" t="str">
        <f t="shared" si="61"/>
        <v>IRONB1_BGL0008AU</v>
      </c>
      <c r="E2732" s="59" t="s">
        <v>82</v>
      </c>
      <c r="F2732" s="59" t="s">
        <v>83</v>
      </c>
      <c r="G2732" s="59" t="s">
        <v>24</v>
      </c>
      <c r="H2732" s="59" t="s">
        <v>40</v>
      </c>
      <c r="I2732" s="59" t="s">
        <v>309</v>
      </c>
      <c r="J2732" s="59"/>
      <c r="K2732" s="59" t="s">
        <v>357</v>
      </c>
      <c r="L2732" s="59" t="s">
        <v>314</v>
      </c>
      <c r="M2732" s="59" t="s">
        <v>90</v>
      </c>
      <c r="N2732" s="59" t="s">
        <v>22</v>
      </c>
      <c r="O2732" s="60">
        <v>627174.23401100002</v>
      </c>
      <c r="P2732" s="61">
        <v>519588.77</v>
      </c>
      <c r="Q2732" s="62">
        <f t="shared" si="60"/>
        <v>1.5E-5</v>
      </c>
      <c r="R2732" s="62">
        <f t="shared" si="62"/>
        <v>8.8800000000000001E-4</v>
      </c>
    </row>
    <row r="2733" spans="1:18" outlineLevel="4">
      <c r="A2733" s="59">
        <v>2732</v>
      </c>
      <c r="B2733" s="59">
        <v>5</v>
      </c>
      <c r="C2733" s="59" t="s">
        <v>5787</v>
      </c>
      <c r="D2733" s="59" t="str">
        <f t="shared" si="61"/>
        <v>IRONB1_BLK4812AU</v>
      </c>
      <c r="E2733" s="59" t="s">
        <v>82</v>
      </c>
      <c r="F2733" s="59" t="s">
        <v>83</v>
      </c>
      <c r="G2733" s="59" t="s">
        <v>24</v>
      </c>
      <c r="H2733" s="59" t="s">
        <v>40</v>
      </c>
      <c r="I2733" s="59" t="s">
        <v>309</v>
      </c>
      <c r="J2733" s="59"/>
      <c r="K2733" s="59" t="s">
        <v>352</v>
      </c>
      <c r="L2733" s="59" t="s">
        <v>351</v>
      </c>
      <c r="M2733" s="59" t="s">
        <v>68</v>
      </c>
      <c r="N2733" s="59" t="s">
        <v>22</v>
      </c>
      <c r="O2733" s="60">
        <v>408856.56150800001</v>
      </c>
      <c r="P2733" s="61">
        <v>413370.34</v>
      </c>
      <c r="Q2733" s="62">
        <f t="shared" si="60"/>
        <v>1.2E-5</v>
      </c>
      <c r="R2733" s="62">
        <f t="shared" si="62"/>
        <v>7.0699999999999995E-4</v>
      </c>
    </row>
    <row r="2734" spans="1:18" outlineLevel="4">
      <c r="A2734" s="59">
        <v>2733</v>
      </c>
      <c r="B2734" s="59">
        <v>5</v>
      </c>
      <c r="C2734" s="59" t="s">
        <v>5787</v>
      </c>
      <c r="D2734" s="59" t="str">
        <f t="shared" si="61"/>
        <v>IRONB1_PER2632AU</v>
      </c>
      <c r="E2734" s="59" t="s">
        <v>82</v>
      </c>
      <c r="F2734" s="59" t="s">
        <v>83</v>
      </c>
      <c r="G2734" s="59" t="s">
        <v>24</v>
      </c>
      <c r="H2734" s="59" t="s">
        <v>40</v>
      </c>
      <c r="I2734" s="59" t="s">
        <v>309</v>
      </c>
      <c r="J2734" s="59"/>
      <c r="K2734" s="59" t="s">
        <v>381</v>
      </c>
      <c r="L2734" s="59" t="s">
        <v>380</v>
      </c>
      <c r="M2734" s="59" t="s">
        <v>382</v>
      </c>
      <c r="N2734" s="59" t="s">
        <v>22</v>
      </c>
      <c r="O2734" s="60">
        <v>193263.807111</v>
      </c>
      <c r="P2734" s="61">
        <v>193379.77</v>
      </c>
      <c r="Q2734" s="62">
        <f t="shared" si="60"/>
        <v>6.0000000000000002E-6</v>
      </c>
      <c r="R2734" s="62">
        <f t="shared" si="62"/>
        <v>3.3100000000000002E-4</v>
      </c>
    </row>
    <row r="2735" spans="1:18" outlineLevel="4">
      <c r="A2735" s="59">
        <v>2734</v>
      </c>
      <c r="B2735" s="59">
        <v>5</v>
      </c>
      <c r="C2735" s="59" t="s">
        <v>5787</v>
      </c>
      <c r="D2735" s="59" t="str">
        <f t="shared" si="61"/>
        <v>IRONB1_MAQ3897AU</v>
      </c>
      <c r="E2735" s="59" t="s">
        <v>82</v>
      </c>
      <c r="F2735" s="59" t="s">
        <v>83</v>
      </c>
      <c r="G2735" s="59" t="s">
        <v>24</v>
      </c>
      <c r="H2735" s="59" t="s">
        <v>40</v>
      </c>
      <c r="I2735" s="59" t="s">
        <v>309</v>
      </c>
      <c r="J2735" s="59"/>
      <c r="K2735" s="59" t="s">
        <v>375</v>
      </c>
      <c r="L2735" s="59" t="s">
        <v>374</v>
      </c>
      <c r="M2735" s="59" t="s">
        <v>62</v>
      </c>
      <c r="N2735" s="59" t="s">
        <v>22</v>
      </c>
      <c r="O2735" s="60">
        <v>189765.42320300001</v>
      </c>
      <c r="P2735" s="61">
        <v>180998.26</v>
      </c>
      <c r="Q2735" s="62">
        <f t="shared" si="60"/>
        <v>5.0000000000000004E-6</v>
      </c>
      <c r="R2735" s="62">
        <f t="shared" si="62"/>
        <v>3.0899999999999998E-4</v>
      </c>
    </row>
    <row r="2736" spans="1:18" outlineLevel="4">
      <c r="A2736" s="59">
        <v>2735</v>
      </c>
      <c r="B2736" s="59">
        <v>5</v>
      </c>
      <c r="C2736" s="59" t="s">
        <v>5787</v>
      </c>
      <c r="D2736" s="59" t="str">
        <f t="shared" si="61"/>
        <v>IRONB1_PER6912AU</v>
      </c>
      <c r="E2736" s="59" t="s">
        <v>82</v>
      </c>
      <c r="F2736" s="59" t="s">
        <v>83</v>
      </c>
      <c r="G2736" s="59" t="s">
        <v>24</v>
      </c>
      <c r="H2736" s="59" t="s">
        <v>40</v>
      </c>
      <c r="I2736" s="59" t="s">
        <v>309</v>
      </c>
      <c r="J2736" s="59"/>
      <c r="K2736" s="59" t="s">
        <v>5793</v>
      </c>
      <c r="L2736" s="59" t="s">
        <v>5794</v>
      </c>
      <c r="M2736" s="59" t="s">
        <v>382</v>
      </c>
      <c r="N2736" s="59" t="s">
        <v>22</v>
      </c>
      <c r="O2736" s="60">
        <v>5724.8280000000004</v>
      </c>
      <c r="P2736" s="61">
        <v>5806.69</v>
      </c>
      <c r="Q2736" s="62">
        <f t="shared" si="60"/>
        <v>0</v>
      </c>
      <c r="R2736" s="62">
        <f t="shared" si="62"/>
        <v>1.0000000000000001E-5</v>
      </c>
    </row>
    <row r="2737" spans="1:18" outlineLevel="4">
      <c r="A2737" s="59">
        <v>2736</v>
      </c>
      <c r="B2737" s="59">
        <v>5</v>
      </c>
      <c r="C2737" s="59" t="s">
        <v>5787</v>
      </c>
      <c r="D2737" s="59" t="str">
        <f t="shared" si="61"/>
        <v>IRONB1_WPC1963AU</v>
      </c>
      <c r="E2737" s="59" t="s">
        <v>82</v>
      </c>
      <c r="F2737" s="59" t="s">
        <v>83</v>
      </c>
      <c r="G2737" s="59" t="s">
        <v>24</v>
      </c>
      <c r="H2737" s="59" t="s">
        <v>40</v>
      </c>
      <c r="I2737" s="59" t="s">
        <v>394</v>
      </c>
      <c r="J2737" s="59"/>
      <c r="K2737" s="59" t="s">
        <v>403</v>
      </c>
      <c r="L2737" s="59" t="s">
        <v>402</v>
      </c>
      <c r="M2737" s="59" t="s">
        <v>404</v>
      </c>
      <c r="N2737" s="59" t="s">
        <v>22</v>
      </c>
      <c r="O2737" s="60">
        <v>6509829.7402849998</v>
      </c>
      <c r="P2737" s="61">
        <v>6710983.4800000004</v>
      </c>
      <c r="Q2737" s="62">
        <f t="shared" si="60"/>
        <v>1.9599999999999999E-4</v>
      </c>
      <c r="R2737" s="62">
        <f t="shared" si="62"/>
        <v>1.1474E-2</v>
      </c>
    </row>
    <row r="2738" spans="1:18" outlineLevel="4">
      <c r="A2738" s="59">
        <v>2737</v>
      </c>
      <c r="B2738" s="59">
        <v>5</v>
      </c>
      <c r="C2738" s="59" t="s">
        <v>5787</v>
      </c>
      <c r="D2738" s="59" t="str">
        <f t="shared" si="61"/>
        <v>IRONB1_CSA0038AU</v>
      </c>
      <c r="E2738" s="59" t="s">
        <v>82</v>
      </c>
      <c r="F2738" s="59" t="s">
        <v>83</v>
      </c>
      <c r="G2738" s="59" t="s">
        <v>24</v>
      </c>
      <c r="H2738" s="59" t="s">
        <v>40</v>
      </c>
      <c r="I2738" s="59" t="s">
        <v>394</v>
      </c>
      <c r="J2738" s="59"/>
      <c r="K2738" s="59" t="s">
        <v>395</v>
      </c>
      <c r="L2738" s="59" t="s">
        <v>393</v>
      </c>
      <c r="M2738" s="59" t="s">
        <v>396</v>
      </c>
      <c r="N2738" s="59" t="s">
        <v>22</v>
      </c>
      <c r="O2738" s="60">
        <v>2701999.7611389998</v>
      </c>
      <c r="P2738" s="61">
        <v>2699297.76</v>
      </c>
      <c r="Q2738" s="62">
        <f t="shared" si="60"/>
        <v>7.8999999999999996E-5</v>
      </c>
      <c r="R2738" s="62">
        <f t="shared" si="62"/>
        <v>4.6150000000000002E-3</v>
      </c>
    </row>
    <row r="2739" spans="1:18" outlineLevel="4">
      <c r="A2739" s="59">
        <v>2738</v>
      </c>
      <c r="B2739" s="59">
        <v>5</v>
      </c>
      <c r="C2739" s="59" t="s">
        <v>5787</v>
      </c>
      <c r="D2739" s="59" t="str">
        <f t="shared" si="61"/>
        <v>IRONB1_PGI0001AU</v>
      </c>
      <c r="E2739" s="59" t="s">
        <v>82</v>
      </c>
      <c r="F2739" s="59" t="s">
        <v>83</v>
      </c>
      <c r="G2739" s="59" t="s">
        <v>24</v>
      </c>
      <c r="H2739" s="59" t="s">
        <v>40</v>
      </c>
      <c r="I2739" s="59" t="s">
        <v>394</v>
      </c>
      <c r="J2739" s="59"/>
      <c r="K2739" s="59" t="s">
        <v>438</v>
      </c>
      <c r="L2739" s="59" t="s">
        <v>437</v>
      </c>
      <c r="M2739" s="59" t="s">
        <v>439</v>
      </c>
      <c r="N2739" s="59" t="s">
        <v>22</v>
      </c>
      <c r="O2739" s="60">
        <v>488349.66967099998</v>
      </c>
      <c r="P2739" s="61">
        <v>396149.25</v>
      </c>
      <c r="Q2739" s="62">
        <f t="shared" si="60"/>
        <v>1.2E-5</v>
      </c>
      <c r="R2739" s="62">
        <f t="shared" si="62"/>
        <v>6.7699999999999998E-4</v>
      </c>
    </row>
    <row r="2740" spans="1:18" outlineLevel="4">
      <c r="A2740" s="59">
        <v>2739</v>
      </c>
      <c r="B2740" s="59">
        <v>5</v>
      </c>
      <c r="C2740" s="59" t="s">
        <v>5787</v>
      </c>
      <c r="D2740" s="59" t="str">
        <f t="shared" si="61"/>
        <v>IRONB1_PER0727AU</v>
      </c>
      <c r="E2740" s="59" t="s">
        <v>82</v>
      </c>
      <c r="F2740" s="59" t="s">
        <v>83</v>
      </c>
      <c r="G2740" s="59" t="s">
        <v>24</v>
      </c>
      <c r="H2740" s="59" t="s">
        <v>40</v>
      </c>
      <c r="I2740" s="59" t="s">
        <v>394</v>
      </c>
      <c r="J2740" s="59"/>
      <c r="K2740" s="59" t="s">
        <v>424</v>
      </c>
      <c r="L2740" s="59" t="s">
        <v>423</v>
      </c>
      <c r="M2740" s="59" t="s">
        <v>382</v>
      </c>
      <c r="N2740" s="59" t="s">
        <v>22</v>
      </c>
      <c r="O2740" s="60">
        <v>334923.43074500002</v>
      </c>
      <c r="P2740" s="61">
        <v>321559.99</v>
      </c>
      <c r="Q2740" s="62">
        <f t="shared" si="60"/>
        <v>9.0000000000000002E-6</v>
      </c>
      <c r="R2740" s="62">
        <f t="shared" si="62"/>
        <v>5.5000000000000003E-4</v>
      </c>
    </row>
    <row r="2741" spans="1:18" outlineLevel="4">
      <c r="A2741" s="59">
        <v>2740</v>
      </c>
      <c r="B2741" s="59">
        <v>5</v>
      </c>
      <c r="C2741" s="59" t="s">
        <v>5787</v>
      </c>
      <c r="D2741" s="59" t="str">
        <f t="shared" si="61"/>
        <v>IRONB1_BHYB</v>
      </c>
      <c r="E2741" s="59" t="s">
        <v>82</v>
      </c>
      <c r="F2741" s="59" t="s">
        <v>457</v>
      </c>
      <c r="G2741" s="59" t="s">
        <v>24</v>
      </c>
      <c r="H2741" s="59" t="s">
        <v>76</v>
      </c>
      <c r="I2741" s="59" t="s">
        <v>84</v>
      </c>
      <c r="J2741" s="59" t="s">
        <v>77</v>
      </c>
      <c r="K2741" s="59" t="s">
        <v>483</v>
      </c>
      <c r="L2741" s="59" t="s">
        <v>482</v>
      </c>
      <c r="M2741" s="59" t="s">
        <v>79</v>
      </c>
      <c r="N2741" s="59" t="s">
        <v>22</v>
      </c>
      <c r="O2741" s="60">
        <v>166880</v>
      </c>
      <c r="P2741" s="61">
        <v>1665462.4</v>
      </c>
      <c r="Q2741" s="62">
        <f t="shared" si="60"/>
        <v>4.8999999999999998E-5</v>
      </c>
      <c r="R2741" s="62">
        <f t="shared" si="62"/>
        <v>2.8479999999999998E-3</v>
      </c>
    </row>
    <row r="2742" spans="1:18" outlineLevel="4">
      <c r="A2742" s="59">
        <v>2741</v>
      </c>
      <c r="B2742" s="59">
        <v>5</v>
      </c>
      <c r="C2742" s="59" t="s">
        <v>5787</v>
      </c>
      <c r="D2742" s="59" t="str">
        <f t="shared" si="61"/>
        <v>IRONB1_FLOT</v>
      </c>
      <c r="E2742" s="59" t="s">
        <v>82</v>
      </c>
      <c r="F2742" s="59" t="s">
        <v>457</v>
      </c>
      <c r="G2742" s="59" t="s">
        <v>24</v>
      </c>
      <c r="H2742" s="59" t="s">
        <v>76</v>
      </c>
      <c r="I2742" s="59" t="s">
        <v>84</v>
      </c>
      <c r="J2742" s="59" t="s">
        <v>77</v>
      </c>
      <c r="K2742" s="59" t="s">
        <v>479</v>
      </c>
      <c r="L2742" s="59" t="s">
        <v>478</v>
      </c>
      <c r="M2742" s="59" t="s">
        <v>473</v>
      </c>
      <c r="N2742" s="59" t="s">
        <v>22</v>
      </c>
      <c r="O2742" s="60">
        <v>59540</v>
      </c>
      <c r="P2742" s="61">
        <v>1487904.6</v>
      </c>
      <c r="Q2742" s="62">
        <f t="shared" si="60"/>
        <v>4.3999999999999999E-5</v>
      </c>
      <c r="R2742" s="62">
        <f t="shared" si="62"/>
        <v>2.5439999999999998E-3</v>
      </c>
    </row>
    <row r="2743" spans="1:18" outlineLevel="4">
      <c r="A2743" s="59">
        <v>2742</v>
      </c>
      <c r="B2743" s="59">
        <v>5</v>
      </c>
      <c r="C2743" s="59" t="s">
        <v>5787</v>
      </c>
      <c r="D2743" s="59" t="str">
        <f t="shared" si="61"/>
        <v>IRONB1_ISEC</v>
      </c>
      <c r="E2743" s="59" t="s">
        <v>82</v>
      </c>
      <c r="F2743" s="59" t="s">
        <v>457</v>
      </c>
      <c r="G2743" s="59" t="s">
        <v>24</v>
      </c>
      <c r="H2743" s="59" t="s">
        <v>76</v>
      </c>
      <c r="I2743" s="59" t="s">
        <v>84</v>
      </c>
      <c r="J2743" s="59" t="s">
        <v>77</v>
      </c>
      <c r="K2743" s="59" t="s">
        <v>481</v>
      </c>
      <c r="L2743" s="59" t="s">
        <v>480</v>
      </c>
      <c r="M2743" s="59" t="s">
        <v>68</v>
      </c>
      <c r="N2743" s="59" t="s">
        <v>22</v>
      </c>
      <c r="O2743" s="60">
        <v>3149</v>
      </c>
      <c r="P2743" s="61">
        <v>317545.15999999997</v>
      </c>
      <c r="Q2743" s="62">
        <f t="shared" si="60"/>
        <v>9.0000000000000002E-6</v>
      </c>
      <c r="R2743" s="62">
        <f t="shared" si="62"/>
        <v>5.4299999999999997E-4</v>
      </c>
    </row>
    <row r="2744" spans="1:18" outlineLevel="4">
      <c r="A2744" s="59">
        <v>2743</v>
      </c>
      <c r="B2744" s="59">
        <v>5</v>
      </c>
      <c r="C2744" s="59" t="s">
        <v>5787</v>
      </c>
      <c r="D2744" s="59" t="str">
        <f t="shared" si="61"/>
        <v>IRONB1_ICOR</v>
      </c>
      <c r="E2744" s="59" t="s">
        <v>82</v>
      </c>
      <c r="F2744" s="59" t="s">
        <v>457</v>
      </c>
      <c r="G2744" s="59" t="s">
        <v>24</v>
      </c>
      <c r="H2744" s="59" t="s">
        <v>76</v>
      </c>
      <c r="I2744" s="59" t="s">
        <v>84</v>
      </c>
      <c r="J2744" s="59" t="s">
        <v>77</v>
      </c>
      <c r="K2744" s="59" t="s">
        <v>487</v>
      </c>
      <c r="L2744" s="59" t="s">
        <v>486</v>
      </c>
      <c r="M2744" s="59" t="s">
        <v>68</v>
      </c>
      <c r="N2744" s="59" t="s">
        <v>22</v>
      </c>
      <c r="O2744" s="60">
        <v>3319</v>
      </c>
      <c r="P2744" s="61">
        <v>317329.59000000003</v>
      </c>
      <c r="Q2744" s="62">
        <f t="shared" si="60"/>
        <v>9.0000000000000002E-6</v>
      </c>
      <c r="R2744" s="62">
        <f t="shared" si="62"/>
        <v>5.4299999999999997E-4</v>
      </c>
    </row>
    <row r="2745" spans="1:18" outlineLevel="4">
      <c r="A2745" s="59">
        <v>2744</v>
      </c>
      <c r="B2745" s="59">
        <v>5</v>
      </c>
      <c r="C2745" s="59" t="s">
        <v>5787</v>
      </c>
      <c r="D2745" s="59" t="str">
        <f t="shared" si="61"/>
        <v>IRONB1_CRED</v>
      </c>
      <c r="E2745" s="59" t="s">
        <v>82</v>
      </c>
      <c r="F2745" s="59" t="s">
        <v>457</v>
      </c>
      <c r="G2745" s="59" t="s">
        <v>24</v>
      </c>
      <c r="H2745" s="59" t="s">
        <v>76</v>
      </c>
      <c r="I2745" s="59" t="s">
        <v>84</v>
      </c>
      <c r="J2745" s="59" t="s">
        <v>77</v>
      </c>
      <c r="K2745" s="59" t="s">
        <v>464</v>
      </c>
      <c r="L2745" s="59" t="s">
        <v>463</v>
      </c>
      <c r="M2745" s="59" t="s">
        <v>79</v>
      </c>
      <c r="N2745" s="59" t="s">
        <v>22</v>
      </c>
      <c r="O2745" s="60">
        <v>11743</v>
      </c>
      <c r="P2745" s="61">
        <v>271967.88</v>
      </c>
      <c r="Q2745" s="62">
        <f t="shared" si="60"/>
        <v>7.9999999999999996E-6</v>
      </c>
      <c r="R2745" s="62">
        <f t="shared" si="62"/>
        <v>4.6500000000000003E-4</v>
      </c>
    </row>
    <row r="2746" spans="1:18" outlineLevel="4">
      <c r="A2746" s="59">
        <v>2745</v>
      </c>
      <c r="B2746" s="59">
        <v>5</v>
      </c>
      <c r="C2746" s="59" t="s">
        <v>5787</v>
      </c>
      <c r="D2746" s="59" t="str">
        <f t="shared" si="61"/>
        <v>IRONB1_UTIP</v>
      </c>
      <c r="E2746" s="59" t="s">
        <v>82</v>
      </c>
      <c r="F2746" s="59" t="s">
        <v>457</v>
      </c>
      <c r="G2746" s="59" t="s">
        <v>24</v>
      </c>
      <c r="H2746" s="59" t="s">
        <v>76</v>
      </c>
      <c r="I2746" s="59" t="s">
        <v>309</v>
      </c>
      <c r="J2746" s="59" t="s">
        <v>77</v>
      </c>
      <c r="K2746" s="59" t="s">
        <v>574</v>
      </c>
      <c r="L2746" s="59" t="s">
        <v>573</v>
      </c>
      <c r="M2746" s="59" t="s">
        <v>79</v>
      </c>
      <c r="N2746" s="59" t="s">
        <v>22</v>
      </c>
      <c r="O2746" s="60">
        <v>359520</v>
      </c>
      <c r="P2746" s="61">
        <v>9077880</v>
      </c>
      <c r="Q2746" s="62">
        <f t="shared" si="60"/>
        <v>2.6600000000000001E-4</v>
      </c>
      <c r="R2746" s="62">
        <f t="shared" si="62"/>
        <v>1.5521E-2</v>
      </c>
    </row>
    <row r="2747" spans="1:18" outlineLevel="4">
      <c r="A2747" s="59">
        <v>2746</v>
      </c>
      <c r="B2747" s="59">
        <v>5</v>
      </c>
      <c r="C2747" s="59" t="s">
        <v>5787</v>
      </c>
      <c r="D2747" s="59" t="str">
        <f t="shared" si="61"/>
        <v>IRONB1_VBND</v>
      </c>
      <c r="E2747" s="59" t="s">
        <v>82</v>
      </c>
      <c r="F2747" s="59" t="s">
        <v>457</v>
      </c>
      <c r="G2747" s="59" t="s">
        <v>24</v>
      </c>
      <c r="H2747" s="59" t="s">
        <v>76</v>
      </c>
      <c r="I2747" s="59" t="s">
        <v>309</v>
      </c>
      <c r="J2747" s="59" t="s">
        <v>77</v>
      </c>
      <c r="K2747" s="59" t="s">
        <v>543</v>
      </c>
      <c r="L2747" s="59" t="s">
        <v>542</v>
      </c>
      <c r="M2747" s="59" t="s">
        <v>59</v>
      </c>
      <c r="N2747" s="59" t="s">
        <v>22</v>
      </c>
      <c r="O2747" s="60">
        <v>83284</v>
      </c>
      <c r="P2747" s="61">
        <v>3496262.32</v>
      </c>
      <c r="Q2747" s="62">
        <f t="shared" si="60"/>
        <v>1.02E-4</v>
      </c>
      <c r="R2747" s="62">
        <f t="shared" si="62"/>
        <v>5.9779999999999998E-3</v>
      </c>
    </row>
    <row r="2748" spans="1:18" outlineLevel="4">
      <c r="A2748" s="59">
        <v>2747</v>
      </c>
      <c r="B2748" s="59">
        <v>5</v>
      </c>
      <c r="C2748" s="59" t="s">
        <v>5787</v>
      </c>
      <c r="D2748" s="59" t="str">
        <f t="shared" si="61"/>
        <v>IRONB1_IHCB</v>
      </c>
      <c r="E2748" s="59" t="s">
        <v>82</v>
      </c>
      <c r="F2748" s="59" t="s">
        <v>457</v>
      </c>
      <c r="G2748" s="59" t="s">
        <v>24</v>
      </c>
      <c r="H2748" s="59" t="s">
        <v>76</v>
      </c>
      <c r="I2748" s="59" t="s">
        <v>309</v>
      </c>
      <c r="J2748" s="59" t="s">
        <v>77</v>
      </c>
      <c r="K2748" s="59" t="s">
        <v>551</v>
      </c>
      <c r="L2748" s="59" t="s">
        <v>550</v>
      </c>
      <c r="M2748" s="59" t="s">
        <v>68</v>
      </c>
      <c r="N2748" s="59" t="s">
        <v>22</v>
      </c>
      <c r="O2748" s="60">
        <v>4222</v>
      </c>
      <c r="P2748" s="61">
        <v>386101.9</v>
      </c>
      <c r="Q2748" s="62">
        <f t="shared" si="60"/>
        <v>1.1E-5</v>
      </c>
      <c r="R2748" s="62">
        <f t="shared" si="62"/>
        <v>6.6E-4</v>
      </c>
    </row>
    <row r="2749" spans="1:18" outlineLevel="4">
      <c r="A2749" s="59">
        <v>2748</v>
      </c>
      <c r="B2749" s="59">
        <v>5</v>
      </c>
      <c r="C2749" s="59" t="s">
        <v>5787</v>
      </c>
      <c r="D2749" s="59" t="str">
        <f t="shared" si="61"/>
        <v>IRONB1_NET0001AU</v>
      </c>
      <c r="E2749" s="59" t="s">
        <v>2087</v>
      </c>
      <c r="F2749" s="59" t="s">
        <v>2088</v>
      </c>
      <c r="G2749" s="59" t="s">
        <v>19</v>
      </c>
      <c r="H2749" s="59" t="s">
        <v>40</v>
      </c>
      <c r="I2749" s="59" t="s">
        <v>2089</v>
      </c>
      <c r="J2749" s="59"/>
      <c r="K2749" s="59" t="s">
        <v>2090</v>
      </c>
      <c r="L2749" s="59" t="s">
        <v>2091</v>
      </c>
      <c r="M2749" s="59" t="s">
        <v>43</v>
      </c>
      <c r="N2749" s="59" t="s">
        <v>22</v>
      </c>
      <c r="O2749" s="60">
        <v>5044.3067490000003</v>
      </c>
      <c r="P2749" s="61">
        <f>SUBTOTAL(9,P2750)</f>
        <v>5004.96</v>
      </c>
      <c r="Q2749" s="62">
        <f t="shared" si="60"/>
        <v>0</v>
      </c>
      <c r="R2749" s="62">
        <f t="shared" si="62"/>
        <v>9.0000000000000002E-6</v>
      </c>
    </row>
    <row r="2750" spans="1:18" outlineLevel="5">
      <c r="A2750" s="26">
        <v>2749</v>
      </c>
      <c r="B2750" s="26">
        <v>6</v>
      </c>
      <c r="C2750" s="26" t="s">
        <v>5787</v>
      </c>
      <c r="D2750" s="26" t="s">
        <v>5795</v>
      </c>
      <c r="E2750" s="26" t="s">
        <v>2087</v>
      </c>
      <c r="F2750" s="26" t="s">
        <v>2088</v>
      </c>
      <c r="G2750" s="26" t="s">
        <v>24</v>
      </c>
      <c r="H2750" s="26" t="s">
        <v>40</v>
      </c>
      <c r="I2750" s="26" t="s">
        <v>2089</v>
      </c>
      <c r="J2750" s="26"/>
      <c r="K2750" s="26" t="s">
        <v>2093</v>
      </c>
      <c r="L2750" s="26" t="s">
        <v>2094</v>
      </c>
      <c r="M2750" s="26" t="s">
        <v>90</v>
      </c>
      <c r="N2750" s="26" t="s">
        <v>22</v>
      </c>
      <c r="O2750" s="44"/>
      <c r="P2750" s="40">
        <v>5004.96</v>
      </c>
      <c r="Q2750" s="39">
        <f t="shared" si="60"/>
        <v>0</v>
      </c>
      <c r="R2750" s="39">
        <f>P2750/P2749</f>
        <v>1</v>
      </c>
    </row>
    <row r="2751" spans="1:18" outlineLevel="4">
      <c r="A2751" s="59">
        <v>2750</v>
      </c>
      <c r="B2751" s="59">
        <v>5</v>
      </c>
      <c r="C2751" s="59" t="s">
        <v>5787</v>
      </c>
      <c r="D2751" s="59" t="str">
        <f>C2751&amp;"_"&amp;L2751</f>
        <v>IRONB1_MAQ0288AU</v>
      </c>
      <c r="E2751" s="59" t="s">
        <v>2087</v>
      </c>
      <c r="F2751" s="59" t="s">
        <v>2088</v>
      </c>
      <c r="G2751" s="59" t="s">
        <v>24</v>
      </c>
      <c r="H2751" s="59" t="s">
        <v>40</v>
      </c>
      <c r="I2751" s="59" t="s">
        <v>2089</v>
      </c>
      <c r="J2751" s="59"/>
      <c r="K2751" s="59" t="s">
        <v>2196</v>
      </c>
      <c r="L2751" s="59" t="s">
        <v>2195</v>
      </c>
      <c r="M2751" s="59" t="s">
        <v>62</v>
      </c>
      <c r="N2751" s="59" t="s">
        <v>22</v>
      </c>
      <c r="O2751" s="60">
        <v>5455109.2926329998</v>
      </c>
      <c r="P2751" s="61">
        <v>10378345.43</v>
      </c>
      <c r="Q2751" s="62">
        <f t="shared" si="60"/>
        <v>3.0400000000000002E-4</v>
      </c>
      <c r="R2751" s="62">
        <f t="shared" ref="R2751:R2784" si="63">ROUND(P2751/$P$2704,6)</f>
        <v>1.7743999999999999E-2</v>
      </c>
    </row>
    <row r="2752" spans="1:18" outlineLevel="4">
      <c r="A2752" s="59">
        <v>2751</v>
      </c>
      <c r="B2752" s="59">
        <v>5</v>
      </c>
      <c r="C2752" s="59" t="s">
        <v>5787</v>
      </c>
      <c r="D2752" s="59" t="str">
        <f t="shared" ref="D2752:D2815" si="64">C2752&amp;"_"&amp;L2752</f>
        <v>IRONB1_HOW0121AU</v>
      </c>
      <c r="E2752" s="59" t="s">
        <v>2087</v>
      </c>
      <c r="F2752" s="59" t="s">
        <v>2088</v>
      </c>
      <c r="G2752" s="59" t="s">
        <v>24</v>
      </c>
      <c r="H2752" s="59" t="s">
        <v>40</v>
      </c>
      <c r="I2752" s="59" t="s">
        <v>2089</v>
      </c>
      <c r="J2752" s="59"/>
      <c r="K2752" s="59" t="s">
        <v>2145</v>
      </c>
      <c r="L2752" s="59" t="s">
        <v>2144</v>
      </c>
      <c r="M2752" s="59" t="s">
        <v>2146</v>
      </c>
      <c r="N2752" s="59" t="s">
        <v>22</v>
      </c>
      <c r="O2752" s="60">
        <v>2697428.8456649999</v>
      </c>
      <c r="P2752" s="61">
        <v>6656714.9100000001</v>
      </c>
      <c r="Q2752" s="62">
        <f t="shared" si="60"/>
        <v>1.95E-4</v>
      </c>
      <c r="R2752" s="62">
        <f t="shared" si="63"/>
        <v>1.1381E-2</v>
      </c>
    </row>
    <row r="2753" spans="1:18" outlineLevel="4">
      <c r="A2753" s="59">
        <v>2752</v>
      </c>
      <c r="B2753" s="59">
        <v>5</v>
      </c>
      <c r="C2753" s="59" t="s">
        <v>5787</v>
      </c>
      <c r="D2753" s="59" t="str">
        <f t="shared" si="64"/>
        <v>IRONB1_FID0008AU</v>
      </c>
      <c r="E2753" s="59" t="s">
        <v>2087</v>
      </c>
      <c r="F2753" s="59" t="s">
        <v>2088</v>
      </c>
      <c r="G2753" s="59" t="s">
        <v>24</v>
      </c>
      <c r="H2753" s="59" t="s">
        <v>40</v>
      </c>
      <c r="I2753" s="59" t="s">
        <v>2089</v>
      </c>
      <c r="J2753" s="59"/>
      <c r="K2753" s="59" t="s">
        <v>2098</v>
      </c>
      <c r="L2753" s="59" t="s">
        <v>2097</v>
      </c>
      <c r="M2753" s="59" t="s">
        <v>2099</v>
      </c>
      <c r="N2753" s="59" t="s">
        <v>22</v>
      </c>
      <c r="O2753" s="60">
        <v>168861.84931799999</v>
      </c>
      <c r="P2753" s="61">
        <v>6166564.5599999996</v>
      </c>
      <c r="Q2753" s="62">
        <f t="shared" si="60"/>
        <v>1.8000000000000001E-4</v>
      </c>
      <c r="R2753" s="62">
        <f t="shared" si="63"/>
        <v>1.0543E-2</v>
      </c>
    </row>
    <row r="2754" spans="1:18" outlineLevel="4">
      <c r="A2754" s="59">
        <v>2753</v>
      </c>
      <c r="B2754" s="59">
        <v>5</v>
      </c>
      <c r="C2754" s="59" t="s">
        <v>5787</v>
      </c>
      <c r="D2754" s="59" t="str">
        <f t="shared" si="64"/>
        <v>IRONB1_WRA7701AU</v>
      </c>
      <c r="E2754" s="59" t="s">
        <v>2087</v>
      </c>
      <c r="F2754" s="59" t="s">
        <v>2088</v>
      </c>
      <c r="G2754" s="59" t="s">
        <v>24</v>
      </c>
      <c r="H2754" s="59" t="s">
        <v>40</v>
      </c>
      <c r="I2754" s="59" t="s">
        <v>2089</v>
      </c>
      <c r="J2754" s="59"/>
      <c r="K2754" s="59" t="s">
        <v>2246</v>
      </c>
      <c r="L2754" s="59" t="s">
        <v>2245</v>
      </c>
      <c r="M2754" s="59" t="s">
        <v>2247</v>
      </c>
      <c r="N2754" s="59" t="s">
        <v>22</v>
      </c>
      <c r="O2754" s="60">
        <v>1965731.2146060001</v>
      </c>
      <c r="P2754" s="61">
        <v>4830194.74</v>
      </c>
      <c r="Q2754" s="62">
        <f t="shared" si="60"/>
        <v>1.4100000000000001E-4</v>
      </c>
      <c r="R2754" s="62">
        <f t="shared" si="63"/>
        <v>8.2579999999999997E-3</v>
      </c>
    </row>
    <row r="2755" spans="1:18" outlineLevel="4">
      <c r="A2755" s="59">
        <v>2754</v>
      </c>
      <c r="B2755" s="59">
        <v>5</v>
      </c>
      <c r="C2755" s="59" t="s">
        <v>5787</v>
      </c>
      <c r="D2755" s="59" t="str">
        <f t="shared" si="64"/>
        <v>IRONB1_WHT0039AU</v>
      </c>
      <c r="E2755" s="59" t="s">
        <v>2087</v>
      </c>
      <c r="F2755" s="59" t="s">
        <v>2088</v>
      </c>
      <c r="G2755" s="59" t="s">
        <v>24</v>
      </c>
      <c r="H2755" s="59" t="s">
        <v>40</v>
      </c>
      <c r="I2755" s="59" t="s">
        <v>2089</v>
      </c>
      <c r="J2755" s="59"/>
      <c r="K2755" s="59" t="s">
        <v>2106</v>
      </c>
      <c r="L2755" s="59" t="s">
        <v>2105</v>
      </c>
      <c r="M2755" s="59" t="s">
        <v>2107</v>
      </c>
      <c r="N2755" s="59" t="s">
        <v>22</v>
      </c>
      <c r="O2755" s="60">
        <v>2190857.0455120001</v>
      </c>
      <c r="P2755" s="61">
        <v>2765080.68</v>
      </c>
      <c r="Q2755" s="62">
        <f t="shared" si="60"/>
        <v>8.1000000000000004E-5</v>
      </c>
      <c r="R2755" s="62">
        <f t="shared" si="63"/>
        <v>4.7280000000000004E-3</v>
      </c>
    </row>
    <row r="2756" spans="1:18" outlineLevel="4">
      <c r="A2756" s="59">
        <v>2755</v>
      </c>
      <c r="B2756" s="59">
        <v>5</v>
      </c>
      <c r="C2756" s="59" t="s">
        <v>5787</v>
      </c>
      <c r="D2756" s="59" t="str">
        <f t="shared" si="64"/>
        <v>IRONB1_DAM4946AU</v>
      </c>
      <c r="E2756" s="59" t="s">
        <v>2087</v>
      </c>
      <c r="F2756" s="59" t="s">
        <v>2088</v>
      </c>
      <c r="G2756" s="59" t="s">
        <v>24</v>
      </c>
      <c r="H2756" s="59" t="s">
        <v>40</v>
      </c>
      <c r="I2756" s="59" t="s">
        <v>2089</v>
      </c>
      <c r="J2756" s="59"/>
      <c r="K2756" s="59" t="s">
        <v>5796</v>
      </c>
      <c r="L2756" s="59" t="s">
        <v>5797</v>
      </c>
      <c r="M2756" s="59" t="s">
        <v>2686</v>
      </c>
      <c r="N2756" s="59" t="s">
        <v>22</v>
      </c>
      <c r="O2756" s="60">
        <v>1536489.410372</v>
      </c>
      <c r="P2756" s="61">
        <v>1716258.67</v>
      </c>
      <c r="Q2756" s="62">
        <f t="shared" si="60"/>
        <v>5.0000000000000002E-5</v>
      </c>
      <c r="R2756" s="62">
        <f t="shared" si="63"/>
        <v>2.934E-3</v>
      </c>
    </row>
    <row r="2757" spans="1:18" outlineLevel="4">
      <c r="A2757" s="59">
        <v>2756</v>
      </c>
      <c r="B2757" s="59">
        <v>5</v>
      </c>
      <c r="C2757" s="59" t="s">
        <v>5787</v>
      </c>
      <c r="D2757" s="59" t="str">
        <f t="shared" si="64"/>
        <v>IRONB1_BGL0034AU</v>
      </c>
      <c r="E2757" s="59" t="s">
        <v>2087</v>
      </c>
      <c r="F2757" s="59" t="s">
        <v>2088</v>
      </c>
      <c r="G2757" s="59" t="s">
        <v>24</v>
      </c>
      <c r="H2757" s="59" t="s">
        <v>40</v>
      </c>
      <c r="I2757" s="59" t="s">
        <v>2089</v>
      </c>
      <c r="J2757" s="59"/>
      <c r="K2757" s="59" t="s">
        <v>2093</v>
      </c>
      <c r="L2757" s="59" t="s">
        <v>2094</v>
      </c>
      <c r="M2757" s="59" t="s">
        <v>90</v>
      </c>
      <c r="N2757" s="59" t="s">
        <v>22</v>
      </c>
      <c r="O2757" s="60">
        <v>846086.249236</v>
      </c>
      <c r="P2757" s="61">
        <v>1329937.5900000001</v>
      </c>
      <c r="Q2757" s="62">
        <f t="shared" si="60"/>
        <v>3.8999999999999999E-5</v>
      </c>
      <c r="R2757" s="62">
        <f t="shared" si="63"/>
        <v>2.274E-3</v>
      </c>
    </row>
    <row r="2758" spans="1:18" outlineLevel="4">
      <c r="A2758" s="59">
        <v>2757</v>
      </c>
      <c r="B2758" s="59">
        <v>5</v>
      </c>
      <c r="C2758" s="59" t="s">
        <v>5787</v>
      </c>
      <c r="D2758" s="59" t="str">
        <f t="shared" si="64"/>
        <v>IRONB1_SCH0002AU</v>
      </c>
      <c r="E2758" s="59" t="s">
        <v>2087</v>
      </c>
      <c r="F2758" s="59" t="s">
        <v>2088</v>
      </c>
      <c r="G2758" s="59" t="s">
        <v>24</v>
      </c>
      <c r="H2758" s="59" t="s">
        <v>40</v>
      </c>
      <c r="I2758" s="59" t="s">
        <v>2089</v>
      </c>
      <c r="J2758" s="59"/>
      <c r="K2758" s="59" t="s">
        <v>2168</v>
      </c>
      <c r="L2758" s="59" t="s">
        <v>2167</v>
      </c>
      <c r="M2758" s="59" t="s">
        <v>104</v>
      </c>
      <c r="N2758" s="59" t="s">
        <v>22</v>
      </c>
      <c r="O2758" s="60">
        <v>20582.017212999999</v>
      </c>
      <c r="P2758" s="61">
        <v>301386.59000000003</v>
      </c>
      <c r="Q2758" s="62">
        <f t="shared" si="60"/>
        <v>9.0000000000000002E-6</v>
      </c>
      <c r="R2758" s="62">
        <f t="shared" si="63"/>
        <v>5.1500000000000005E-4</v>
      </c>
    </row>
    <row r="2759" spans="1:18" outlineLevel="4">
      <c r="A2759" s="59">
        <v>2758</v>
      </c>
      <c r="B2759" s="59">
        <v>5</v>
      </c>
      <c r="C2759" s="59" t="s">
        <v>5787</v>
      </c>
      <c r="D2759" s="59" t="str">
        <f t="shared" si="64"/>
        <v>IRONB1_ETL8084AU</v>
      </c>
      <c r="E2759" s="59" t="s">
        <v>2087</v>
      </c>
      <c r="F2759" s="59" t="s">
        <v>2088</v>
      </c>
      <c r="G2759" s="59" t="s">
        <v>24</v>
      </c>
      <c r="H2759" s="59" t="s">
        <v>40</v>
      </c>
      <c r="I2759" s="59" t="s">
        <v>2089</v>
      </c>
      <c r="J2759" s="59"/>
      <c r="K2759" s="59" t="s">
        <v>2230</v>
      </c>
      <c r="L2759" s="59" t="s">
        <v>2229</v>
      </c>
      <c r="M2759" s="59" t="s">
        <v>2231</v>
      </c>
      <c r="N2759" s="59" t="s">
        <v>22</v>
      </c>
      <c r="O2759" s="60">
        <v>158492.48641799999</v>
      </c>
      <c r="P2759" s="61">
        <v>241780.29</v>
      </c>
      <c r="Q2759" s="62">
        <f t="shared" si="60"/>
        <v>6.9999999999999999E-6</v>
      </c>
      <c r="R2759" s="62">
        <f t="shared" si="63"/>
        <v>4.1300000000000001E-4</v>
      </c>
    </row>
    <row r="2760" spans="1:18" outlineLevel="4">
      <c r="A2760" s="59">
        <v>2759</v>
      </c>
      <c r="B2760" s="59">
        <v>5</v>
      </c>
      <c r="C2760" s="59" t="s">
        <v>5787</v>
      </c>
      <c r="D2760" s="59" t="str">
        <f t="shared" si="64"/>
        <v>IRONB1_SST0048AU</v>
      </c>
      <c r="E2760" s="59" t="s">
        <v>2087</v>
      </c>
      <c r="F2760" s="59" t="s">
        <v>2088</v>
      </c>
      <c r="G2760" s="59" t="s">
        <v>24</v>
      </c>
      <c r="H2760" s="59" t="s">
        <v>40</v>
      </c>
      <c r="I2760" s="59" t="s">
        <v>2089</v>
      </c>
      <c r="J2760" s="59"/>
      <c r="K2760" s="59" t="s">
        <v>2205</v>
      </c>
      <c r="L2760" s="59" t="s">
        <v>2204</v>
      </c>
      <c r="M2760" s="59" t="s">
        <v>122</v>
      </c>
      <c r="N2760" s="59" t="s">
        <v>22</v>
      </c>
      <c r="O2760" s="60">
        <v>1514.3861830000001</v>
      </c>
      <c r="P2760" s="61">
        <v>1900.4</v>
      </c>
      <c r="Q2760" s="62">
        <f t="shared" si="60"/>
        <v>0</v>
      </c>
      <c r="R2760" s="62">
        <f t="shared" si="63"/>
        <v>3.0000000000000001E-6</v>
      </c>
    </row>
    <row r="2761" spans="1:18" outlineLevel="4">
      <c r="A2761" s="59">
        <v>2760</v>
      </c>
      <c r="B2761" s="59">
        <v>5</v>
      </c>
      <c r="C2761" s="59" t="s">
        <v>5787</v>
      </c>
      <c r="D2761" s="59" t="str">
        <f t="shared" si="64"/>
        <v>IRONB1_MGE9705AU</v>
      </c>
      <c r="E2761" s="59" t="s">
        <v>2087</v>
      </c>
      <c r="F2761" s="59" t="s">
        <v>2088</v>
      </c>
      <c r="G2761" s="59" t="s">
        <v>24</v>
      </c>
      <c r="H2761" s="59" t="s">
        <v>40</v>
      </c>
      <c r="I2761" s="59" t="s">
        <v>2280</v>
      </c>
      <c r="J2761" s="59"/>
      <c r="K2761" s="59" t="s">
        <v>2308</v>
      </c>
      <c r="L2761" s="59" t="s">
        <v>2307</v>
      </c>
      <c r="M2761" s="59" t="s">
        <v>2309</v>
      </c>
      <c r="N2761" s="59" t="s">
        <v>22</v>
      </c>
      <c r="O2761" s="60">
        <v>4172996.1761869998</v>
      </c>
      <c r="P2761" s="61">
        <v>16132803.220000001</v>
      </c>
      <c r="Q2761" s="62">
        <f t="shared" si="60"/>
        <v>4.7199999999999998E-4</v>
      </c>
      <c r="R2761" s="62">
        <f t="shared" si="63"/>
        <v>2.7583E-2</v>
      </c>
    </row>
    <row r="2762" spans="1:18" outlineLevel="4">
      <c r="A2762" s="59">
        <v>2761</v>
      </c>
      <c r="B2762" s="59">
        <v>5</v>
      </c>
      <c r="C2762" s="59" t="s">
        <v>5787</v>
      </c>
      <c r="D2762" s="59" t="str">
        <f t="shared" si="64"/>
        <v>IRONB1_JBW4991AU</v>
      </c>
      <c r="E2762" s="59" t="s">
        <v>2087</v>
      </c>
      <c r="F2762" s="59" t="s">
        <v>2088</v>
      </c>
      <c r="G2762" s="59" t="s">
        <v>24</v>
      </c>
      <c r="H2762" s="59" t="s">
        <v>40</v>
      </c>
      <c r="I2762" s="59" t="s">
        <v>2280</v>
      </c>
      <c r="J2762" s="59"/>
      <c r="K2762" s="59" t="s">
        <v>4061</v>
      </c>
      <c r="L2762" s="59" t="s">
        <v>4062</v>
      </c>
      <c r="M2762" s="59" t="s">
        <v>115</v>
      </c>
      <c r="N2762" s="59" t="s">
        <v>22</v>
      </c>
      <c r="O2762" s="60">
        <v>7960126.2483050004</v>
      </c>
      <c r="P2762" s="61">
        <v>7272371.3399999999</v>
      </c>
      <c r="Q2762" s="62">
        <f t="shared" si="60"/>
        <v>2.13E-4</v>
      </c>
      <c r="R2762" s="62">
        <f t="shared" si="63"/>
        <v>1.2434000000000001E-2</v>
      </c>
    </row>
    <row r="2763" spans="1:18" outlineLevel="4">
      <c r="A2763" s="59">
        <v>2762</v>
      </c>
      <c r="B2763" s="59">
        <v>5</v>
      </c>
      <c r="C2763" s="59" t="s">
        <v>5787</v>
      </c>
      <c r="D2763" s="59" t="str">
        <f t="shared" si="64"/>
        <v>IRONB1_OPS6785AU</v>
      </c>
      <c r="E2763" s="59" t="s">
        <v>2087</v>
      </c>
      <c r="F2763" s="59" t="s">
        <v>2088</v>
      </c>
      <c r="G2763" s="59" t="s">
        <v>24</v>
      </c>
      <c r="H2763" s="59" t="s">
        <v>40</v>
      </c>
      <c r="I2763" s="59" t="s">
        <v>2280</v>
      </c>
      <c r="J2763" s="59"/>
      <c r="K2763" s="59" t="s">
        <v>5798</v>
      </c>
      <c r="L2763" s="59" t="s">
        <v>5799</v>
      </c>
      <c r="M2763" s="59" t="s">
        <v>2298</v>
      </c>
      <c r="N2763" s="59" t="s">
        <v>22</v>
      </c>
      <c r="O2763" s="60">
        <v>5132296.1552729998</v>
      </c>
      <c r="P2763" s="61">
        <v>5536207.8600000003</v>
      </c>
      <c r="Q2763" s="62">
        <f t="shared" si="60"/>
        <v>1.6200000000000001E-4</v>
      </c>
      <c r="R2763" s="62">
        <f t="shared" si="63"/>
        <v>9.4660000000000005E-3</v>
      </c>
    </row>
    <row r="2764" spans="1:18" outlineLevel="4">
      <c r="A2764" s="59">
        <v>2763</v>
      </c>
      <c r="B2764" s="59">
        <v>5</v>
      </c>
      <c r="C2764" s="59" t="s">
        <v>5787</v>
      </c>
      <c r="D2764" s="59" t="str">
        <f t="shared" si="64"/>
        <v>IRONB1_AAP3940AU</v>
      </c>
      <c r="E2764" s="59" t="s">
        <v>2087</v>
      </c>
      <c r="F2764" s="59" t="s">
        <v>2088</v>
      </c>
      <c r="G2764" s="59" t="s">
        <v>24</v>
      </c>
      <c r="H2764" s="59" t="s">
        <v>40</v>
      </c>
      <c r="I2764" s="59" t="s">
        <v>2280</v>
      </c>
      <c r="J2764" s="59"/>
      <c r="K2764" s="59" t="s">
        <v>2357</v>
      </c>
      <c r="L2764" s="59" t="s">
        <v>2356</v>
      </c>
      <c r="M2764" s="59" t="s">
        <v>2110</v>
      </c>
      <c r="N2764" s="59" t="s">
        <v>22</v>
      </c>
      <c r="O2764" s="60">
        <v>287932.40311299998</v>
      </c>
      <c r="P2764" s="61">
        <v>5072890.9800000004</v>
      </c>
      <c r="Q2764" s="62">
        <f t="shared" si="60"/>
        <v>1.4799999999999999E-4</v>
      </c>
      <c r="R2764" s="62">
        <f t="shared" si="63"/>
        <v>8.6730000000000002E-3</v>
      </c>
    </row>
    <row r="2765" spans="1:18" outlineLevel="4">
      <c r="A2765" s="59">
        <v>2764</v>
      </c>
      <c r="B2765" s="59">
        <v>5</v>
      </c>
      <c r="C2765" s="59" t="s">
        <v>5787</v>
      </c>
      <c r="D2765" s="59" t="str">
        <f t="shared" si="64"/>
        <v>IRONB1_PIM4806AU</v>
      </c>
      <c r="E2765" s="59" t="s">
        <v>2087</v>
      </c>
      <c r="F2765" s="59" t="s">
        <v>2088</v>
      </c>
      <c r="G2765" s="59" t="s">
        <v>24</v>
      </c>
      <c r="H2765" s="59" t="s">
        <v>40</v>
      </c>
      <c r="I2765" s="59" t="s">
        <v>2280</v>
      </c>
      <c r="J2765" s="59"/>
      <c r="K2765" s="59" t="s">
        <v>2533</v>
      </c>
      <c r="L2765" s="59" t="s">
        <v>2532</v>
      </c>
      <c r="M2765" s="59" t="s">
        <v>2534</v>
      </c>
      <c r="N2765" s="59" t="s">
        <v>22</v>
      </c>
      <c r="O2765" s="60">
        <v>3498328.8758169999</v>
      </c>
      <c r="P2765" s="61">
        <v>4724842.9800000004</v>
      </c>
      <c r="Q2765" s="62">
        <f t="shared" si="60"/>
        <v>1.3799999999999999E-4</v>
      </c>
      <c r="R2765" s="62">
        <f t="shared" si="63"/>
        <v>8.0780000000000001E-3</v>
      </c>
    </row>
    <row r="2766" spans="1:18" outlineLevel="4">
      <c r="A2766" s="59">
        <v>2765</v>
      </c>
      <c r="B2766" s="59">
        <v>5</v>
      </c>
      <c r="C2766" s="59" t="s">
        <v>5787</v>
      </c>
      <c r="D2766" s="59" t="str">
        <f t="shared" si="64"/>
        <v>IRONB1_FID0026AU</v>
      </c>
      <c r="E2766" s="59" t="s">
        <v>2087</v>
      </c>
      <c r="F2766" s="59" t="s">
        <v>2088</v>
      </c>
      <c r="G2766" s="59" t="s">
        <v>24</v>
      </c>
      <c r="H2766" s="59" t="s">
        <v>40</v>
      </c>
      <c r="I2766" s="59" t="s">
        <v>2280</v>
      </c>
      <c r="J2766" s="59"/>
      <c r="K2766" s="59" t="s">
        <v>2335</v>
      </c>
      <c r="L2766" s="59" t="s">
        <v>2334</v>
      </c>
      <c r="M2766" s="59" t="s">
        <v>2099</v>
      </c>
      <c r="N2766" s="59" t="s">
        <v>22</v>
      </c>
      <c r="O2766" s="60">
        <v>112808.328152</v>
      </c>
      <c r="P2766" s="61">
        <v>3292435.15</v>
      </c>
      <c r="Q2766" s="62">
        <f t="shared" ref="Q2766:Q2829" si="65">ROUND(P2766/$P$2,6)</f>
        <v>9.6000000000000002E-5</v>
      </c>
      <c r="R2766" s="62">
        <f t="shared" si="63"/>
        <v>5.6290000000000003E-3</v>
      </c>
    </row>
    <row r="2767" spans="1:18" outlineLevel="4">
      <c r="A2767" s="59">
        <v>2766</v>
      </c>
      <c r="B2767" s="59">
        <v>5</v>
      </c>
      <c r="C2767" s="59" t="s">
        <v>5787</v>
      </c>
      <c r="D2767" s="59" t="str">
        <f t="shared" si="64"/>
        <v>IRONB1_HOW1289AU</v>
      </c>
      <c r="E2767" s="59" t="s">
        <v>2087</v>
      </c>
      <c r="F2767" s="59" t="s">
        <v>2088</v>
      </c>
      <c r="G2767" s="59" t="s">
        <v>24</v>
      </c>
      <c r="H2767" s="59" t="s">
        <v>40</v>
      </c>
      <c r="I2767" s="59" t="s">
        <v>2280</v>
      </c>
      <c r="J2767" s="59"/>
      <c r="K2767" s="59" t="s">
        <v>2475</v>
      </c>
      <c r="L2767" s="59" t="s">
        <v>2474</v>
      </c>
      <c r="M2767" s="59" t="s">
        <v>2436</v>
      </c>
      <c r="N2767" s="59" t="s">
        <v>22</v>
      </c>
      <c r="O2767" s="60">
        <v>1952804.513545</v>
      </c>
      <c r="P2767" s="61">
        <v>2809304.57</v>
      </c>
      <c r="Q2767" s="62">
        <f t="shared" si="65"/>
        <v>8.2000000000000001E-5</v>
      </c>
      <c r="R2767" s="62">
        <f t="shared" si="63"/>
        <v>4.803E-3</v>
      </c>
    </row>
    <row r="2768" spans="1:18" outlineLevel="4">
      <c r="A2768" s="59">
        <v>2767</v>
      </c>
      <c r="B2768" s="59">
        <v>5</v>
      </c>
      <c r="C2768" s="59" t="s">
        <v>5787</v>
      </c>
      <c r="D2768" s="59" t="str">
        <f t="shared" si="64"/>
        <v>IRONB1_MAQ0454AU</v>
      </c>
      <c r="E2768" s="59" t="s">
        <v>2087</v>
      </c>
      <c r="F2768" s="59" t="s">
        <v>2088</v>
      </c>
      <c r="G2768" s="59" t="s">
        <v>24</v>
      </c>
      <c r="H2768" s="59" t="s">
        <v>40</v>
      </c>
      <c r="I2768" s="59" t="s">
        <v>2280</v>
      </c>
      <c r="J2768" s="59"/>
      <c r="K2768" s="59" t="s">
        <v>2344</v>
      </c>
      <c r="L2768" s="59" t="s">
        <v>2343</v>
      </c>
      <c r="M2768" s="59" t="s">
        <v>62</v>
      </c>
      <c r="N2768" s="59" t="s">
        <v>22</v>
      </c>
      <c r="O2768" s="60">
        <v>594394.012475</v>
      </c>
      <c r="P2768" s="61">
        <v>2167279.4500000002</v>
      </c>
      <c r="Q2768" s="62">
        <f t="shared" si="65"/>
        <v>6.3E-5</v>
      </c>
      <c r="R2768" s="62">
        <f t="shared" si="63"/>
        <v>3.7060000000000001E-3</v>
      </c>
    </row>
    <row r="2769" spans="1:18" outlineLevel="4">
      <c r="A2769" s="59">
        <v>2768</v>
      </c>
      <c r="B2769" s="59">
        <v>5</v>
      </c>
      <c r="C2769" s="59" t="s">
        <v>5787</v>
      </c>
      <c r="D2769" s="59" t="str">
        <f t="shared" si="64"/>
        <v>IRONB1_SSB0026AU</v>
      </c>
      <c r="E2769" s="59" t="s">
        <v>2087</v>
      </c>
      <c r="F2769" s="59" t="s">
        <v>2088</v>
      </c>
      <c r="G2769" s="59" t="s">
        <v>24</v>
      </c>
      <c r="H2769" s="59" t="s">
        <v>40</v>
      </c>
      <c r="I2769" s="59" t="s">
        <v>2280</v>
      </c>
      <c r="J2769" s="59"/>
      <c r="K2769" s="59" t="s">
        <v>2372</v>
      </c>
      <c r="L2769" s="59" t="s">
        <v>2371</v>
      </c>
      <c r="M2769" s="59" t="s">
        <v>101</v>
      </c>
      <c r="N2769" s="59" t="s">
        <v>22</v>
      </c>
      <c r="O2769" s="60">
        <v>1299570.6896009999</v>
      </c>
      <c r="P2769" s="61">
        <v>2011345.56</v>
      </c>
      <c r="Q2769" s="62">
        <f t="shared" si="65"/>
        <v>5.8999999999999998E-5</v>
      </c>
      <c r="R2769" s="62">
        <f t="shared" si="63"/>
        <v>3.4390000000000002E-3</v>
      </c>
    </row>
    <row r="2770" spans="1:18" outlineLevel="4">
      <c r="A2770" s="59">
        <v>2769</v>
      </c>
      <c r="B2770" s="59">
        <v>5</v>
      </c>
      <c r="C2770" s="59" t="s">
        <v>5787</v>
      </c>
      <c r="D2770" s="59" t="str">
        <f t="shared" si="64"/>
        <v>IRONB1_WPC5600AU</v>
      </c>
      <c r="E2770" s="59" t="s">
        <v>2087</v>
      </c>
      <c r="F2770" s="59" t="s">
        <v>2088</v>
      </c>
      <c r="G2770" s="59" t="s">
        <v>24</v>
      </c>
      <c r="H2770" s="59" t="s">
        <v>40</v>
      </c>
      <c r="I2770" s="59" t="s">
        <v>2280</v>
      </c>
      <c r="J2770" s="59"/>
      <c r="K2770" s="59" t="s">
        <v>2442</v>
      </c>
      <c r="L2770" s="59" t="s">
        <v>2441</v>
      </c>
      <c r="M2770" s="59" t="s">
        <v>2139</v>
      </c>
      <c r="N2770" s="59" t="s">
        <v>22</v>
      </c>
      <c r="O2770" s="60">
        <v>1450543.811709</v>
      </c>
      <c r="P2770" s="61">
        <v>1827540.15</v>
      </c>
      <c r="Q2770" s="62">
        <f t="shared" si="65"/>
        <v>5.3000000000000001E-5</v>
      </c>
      <c r="R2770" s="62">
        <f t="shared" si="63"/>
        <v>3.1250000000000002E-3</v>
      </c>
    </row>
    <row r="2771" spans="1:18" outlineLevel="4">
      <c r="A2771" s="59">
        <v>2770</v>
      </c>
      <c r="B2771" s="59">
        <v>5</v>
      </c>
      <c r="C2771" s="59" t="s">
        <v>5787</v>
      </c>
      <c r="D2771" s="59" t="str">
        <f t="shared" si="64"/>
        <v>IRONB1_IML0005AU</v>
      </c>
      <c r="E2771" s="59" t="s">
        <v>2087</v>
      </c>
      <c r="F2771" s="59" t="s">
        <v>2088</v>
      </c>
      <c r="G2771" s="59" t="s">
        <v>24</v>
      </c>
      <c r="H2771" s="59" t="s">
        <v>40</v>
      </c>
      <c r="I2771" s="59" t="s">
        <v>2280</v>
      </c>
      <c r="J2771" s="59"/>
      <c r="K2771" s="59" t="s">
        <v>2364</v>
      </c>
      <c r="L2771" s="59" t="s">
        <v>2363</v>
      </c>
      <c r="M2771" s="59" t="s">
        <v>2136</v>
      </c>
      <c r="N2771" s="59" t="s">
        <v>22</v>
      </c>
      <c r="O2771" s="60">
        <v>1438352.133961</v>
      </c>
      <c r="P2771" s="61">
        <v>1360681.12</v>
      </c>
      <c r="Q2771" s="62">
        <f t="shared" si="65"/>
        <v>4.0000000000000003E-5</v>
      </c>
      <c r="R2771" s="62">
        <f t="shared" si="63"/>
        <v>2.3259999999999999E-3</v>
      </c>
    </row>
    <row r="2772" spans="1:18" outlineLevel="4">
      <c r="A2772" s="59">
        <v>2771</v>
      </c>
      <c r="B2772" s="59">
        <v>5</v>
      </c>
      <c r="C2772" s="59" t="s">
        <v>5787</v>
      </c>
      <c r="D2772" s="59" t="str">
        <f t="shared" si="64"/>
        <v>IRONB1_PIM0028AU</v>
      </c>
      <c r="E2772" s="59" t="s">
        <v>2087</v>
      </c>
      <c r="F2772" s="59" t="s">
        <v>2088</v>
      </c>
      <c r="G2772" s="59" t="s">
        <v>24</v>
      </c>
      <c r="H2772" s="59" t="s">
        <v>40</v>
      </c>
      <c r="I2772" s="59" t="s">
        <v>2280</v>
      </c>
      <c r="J2772" s="59"/>
      <c r="K2772" s="59" t="s">
        <v>2283</v>
      </c>
      <c r="L2772" s="59" t="s">
        <v>2282</v>
      </c>
      <c r="M2772" s="59" t="s">
        <v>2164</v>
      </c>
      <c r="N2772" s="59" t="s">
        <v>22</v>
      </c>
      <c r="O2772" s="60">
        <v>642432.878272</v>
      </c>
      <c r="P2772" s="61">
        <v>1158177.99</v>
      </c>
      <c r="Q2772" s="62">
        <f t="shared" si="65"/>
        <v>3.4E-5</v>
      </c>
      <c r="R2772" s="62">
        <f t="shared" si="63"/>
        <v>1.98E-3</v>
      </c>
    </row>
    <row r="2773" spans="1:18" outlineLevel="4">
      <c r="A2773" s="59">
        <v>2772</v>
      </c>
      <c r="B2773" s="59">
        <v>5</v>
      </c>
      <c r="C2773" s="59" t="s">
        <v>5787</v>
      </c>
      <c r="D2773" s="59" t="str">
        <f t="shared" si="64"/>
        <v>IRONB1_AUG0018AU</v>
      </c>
      <c r="E2773" s="59" t="s">
        <v>2087</v>
      </c>
      <c r="F2773" s="59" t="s">
        <v>2088</v>
      </c>
      <c r="G2773" s="59" t="s">
        <v>24</v>
      </c>
      <c r="H2773" s="59" t="s">
        <v>40</v>
      </c>
      <c r="I2773" s="59" t="s">
        <v>2280</v>
      </c>
      <c r="J2773" s="59"/>
      <c r="K2773" s="59" t="s">
        <v>2293</v>
      </c>
      <c r="L2773" s="59" t="s">
        <v>2292</v>
      </c>
      <c r="M2773" s="59" t="s">
        <v>185</v>
      </c>
      <c r="N2773" s="59" t="s">
        <v>22</v>
      </c>
      <c r="O2773" s="60">
        <v>77283.459774000003</v>
      </c>
      <c r="P2773" s="61">
        <v>229902.84</v>
      </c>
      <c r="Q2773" s="62">
        <f t="shared" si="65"/>
        <v>6.9999999999999999E-6</v>
      </c>
      <c r="R2773" s="62">
        <f t="shared" si="63"/>
        <v>3.9300000000000001E-4</v>
      </c>
    </row>
    <row r="2774" spans="1:18" outlineLevel="4">
      <c r="A2774" s="59">
        <v>2773</v>
      </c>
      <c r="B2774" s="59">
        <v>5</v>
      </c>
      <c r="C2774" s="59" t="s">
        <v>5787</v>
      </c>
      <c r="D2774" s="59" t="str">
        <f t="shared" si="64"/>
        <v>IRONB1_DAM3303AU</v>
      </c>
      <c r="E2774" s="59" t="s">
        <v>2087</v>
      </c>
      <c r="F2774" s="59" t="s">
        <v>2088</v>
      </c>
      <c r="G2774" s="59" t="s">
        <v>24</v>
      </c>
      <c r="H2774" s="59" t="s">
        <v>40</v>
      </c>
      <c r="I2774" s="59" t="s">
        <v>2280</v>
      </c>
      <c r="J2774" s="59"/>
      <c r="K2774" s="59" t="s">
        <v>5800</v>
      </c>
      <c r="L2774" s="59" t="s">
        <v>5801</v>
      </c>
      <c r="M2774" s="59" t="s">
        <v>2686</v>
      </c>
      <c r="N2774" s="59" t="s">
        <v>22</v>
      </c>
      <c r="O2774" s="60">
        <v>199257.70903</v>
      </c>
      <c r="P2774" s="61">
        <v>224463.81</v>
      </c>
      <c r="Q2774" s="62">
        <f t="shared" si="65"/>
        <v>6.9999999999999999E-6</v>
      </c>
      <c r="R2774" s="62">
        <f t="shared" si="63"/>
        <v>3.8400000000000001E-4</v>
      </c>
    </row>
    <row r="2775" spans="1:18" outlineLevel="4">
      <c r="A2775" s="59">
        <v>2774</v>
      </c>
      <c r="B2775" s="59">
        <v>5</v>
      </c>
      <c r="C2775" s="59" t="s">
        <v>5787</v>
      </c>
      <c r="D2775" s="59" t="str">
        <f t="shared" si="64"/>
        <v>IRONB1_OPS0002AU</v>
      </c>
      <c r="E2775" s="59" t="s">
        <v>2087</v>
      </c>
      <c r="F2775" s="59" t="s">
        <v>2088</v>
      </c>
      <c r="G2775" s="59" t="s">
        <v>24</v>
      </c>
      <c r="H2775" s="59" t="s">
        <v>40</v>
      </c>
      <c r="I2775" s="59" t="s">
        <v>2280</v>
      </c>
      <c r="J2775" s="59"/>
      <c r="K2775" s="59" t="s">
        <v>2313</v>
      </c>
      <c r="L2775" s="59" t="s">
        <v>2312</v>
      </c>
      <c r="M2775" s="59" t="s">
        <v>2298</v>
      </c>
      <c r="N2775" s="59" t="s">
        <v>22</v>
      </c>
      <c r="O2775" s="60">
        <v>57907.208162000003</v>
      </c>
      <c r="P2775" s="61">
        <v>222276.82</v>
      </c>
      <c r="Q2775" s="62">
        <f t="shared" si="65"/>
        <v>6.9999999999999999E-6</v>
      </c>
      <c r="R2775" s="62">
        <f t="shared" si="63"/>
        <v>3.8000000000000002E-4</v>
      </c>
    </row>
    <row r="2776" spans="1:18" outlineLevel="4">
      <c r="A2776" s="59">
        <v>2775</v>
      </c>
      <c r="B2776" s="59">
        <v>5</v>
      </c>
      <c r="C2776" s="59" t="s">
        <v>5787</v>
      </c>
      <c r="D2776" s="59" t="str">
        <f t="shared" si="64"/>
        <v>IRONB1_JBW0052AU</v>
      </c>
      <c r="E2776" s="59" t="s">
        <v>2087</v>
      </c>
      <c r="F2776" s="59" t="s">
        <v>2088</v>
      </c>
      <c r="G2776" s="59" t="s">
        <v>24</v>
      </c>
      <c r="H2776" s="59" t="s">
        <v>40</v>
      </c>
      <c r="I2776" s="59" t="s">
        <v>2280</v>
      </c>
      <c r="J2776" s="59"/>
      <c r="K2776" s="59" t="s">
        <v>2504</v>
      </c>
      <c r="L2776" s="59" t="s">
        <v>2503</v>
      </c>
      <c r="M2776" s="59" t="s">
        <v>115</v>
      </c>
      <c r="N2776" s="59" t="s">
        <v>22</v>
      </c>
      <c r="O2776" s="60">
        <v>177855.793084</v>
      </c>
      <c r="P2776" s="61">
        <v>157206.74</v>
      </c>
      <c r="Q2776" s="62">
        <f t="shared" si="65"/>
        <v>5.0000000000000004E-6</v>
      </c>
      <c r="R2776" s="62">
        <f t="shared" si="63"/>
        <v>2.6899999999999998E-4</v>
      </c>
    </row>
    <row r="2777" spans="1:18" outlineLevel="4">
      <c r="A2777" s="59">
        <v>2776</v>
      </c>
      <c r="B2777" s="59">
        <v>5</v>
      </c>
      <c r="C2777" s="59" t="s">
        <v>5787</v>
      </c>
      <c r="D2777" s="59" t="str">
        <f t="shared" si="64"/>
        <v>IRONB1_ETL8096AU</v>
      </c>
      <c r="E2777" s="59" t="s">
        <v>2087</v>
      </c>
      <c r="F2777" s="59" t="s">
        <v>2088</v>
      </c>
      <c r="G2777" s="59" t="s">
        <v>24</v>
      </c>
      <c r="H2777" s="59" t="s">
        <v>40</v>
      </c>
      <c r="I2777" s="59" t="s">
        <v>2280</v>
      </c>
      <c r="J2777" s="59"/>
      <c r="K2777" s="59" t="s">
        <v>2408</v>
      </c>
      <c r="L2777" s="59" t="s">
        <v>2407</v>
      </c>
      <c r="M2777" s="59" t="s">
        <v>2231</v>
      </c>
      <c r="N2777" s="59" t="s">
        <v>22</v>
      </c>
      <c r="O2777" s="60">
        <v>80792.830912000005</v>
      </c>
      <c r="P2777" s="61">
        <v>119775.37</v>
      </c>
      <c r="Q2777" s="62">
        <f t="shared" si="65"/>
        <v>3.9999999999999998E-6</v>
      </c>
      <c r="R2777" s="62">
        <f t="shared" si="63"/>
        <v>2.05E-4</v>
      </c>
    </row>
    <row r="2778" spans="1:18" outlineLevel="4">
      <c r="A2778" s="59">
        <v>2777</v>
      </c>
      <c r="B2778" s="59">
        <v>5</v>
      </c>
      <c r="C2778" s="59" t="s">
        <v>5787</v>
      </c>
      <c r="D2778" s="59" t="str">
        <f t="shared" si="64"/>
        <v>IRONB1_CMI0111AU</v>
      </c>
      <c r="E2778" s="59" t="s">
        <v>2087</v>
      </c>
      <c r="F2778" s="59" t="s">
        <v>2088</v>
      </c>
      <c r="G2778" s="59" t="s">
        <v>24</v>
      </c>
      <c r="H2778" s="59" t="s">
        <v>40</v>
      </c>
      <c r="I2778" s="59" t="s">
        <v>2280</v>
      </c>
      <c r="J2778" s="59"/>
      <c r="K2778" s="59" t="s">
        <v>2461</v>
      </c>
      <c r="L2778" s="59" t="s">
        <v>2460</v>
      </c>
      <c r="M2778" s="59" t="s">
        <v>225</v>
      </c>
      <c r="N2778" s="59" t="s">
        <v>22</v>
      </c>
      <c r="O2778" s="60">
        <v>17472.118692</v>
      </c>
      <c r="P2778" s="61">
        <v>31626.28</v>
      </c>
      <c r="Q2778" s="62">
        <f t="shared" si="65"/>
        <v>9.9999999999999995E-7</v>
      </c>
      <c r="R2778" s="62">
        <f t="shared" si="63"/>
        <v>5.3999999999999998E-5</v>
      </c>
    </row>
    <row r="2779" spans="1:18" outlineLevel="4">
      <c r="A2779" s="59">
        <v>2778</v>
      </c>
      <c r="B2779" s="59">
        <v>5</v>
      </c>
      <c r="C2779" s="59" t="s">
        <v>5787</v>
      </c>
      <c r="D2779" s="59" t="str">
        <f t="shared" si="64"/>
        <v>IRONB1_ASX6124AU</v>
      </c>
      <c r="E2779" s="59" t="s">
        <v>2087</v>
      </c>
      <c r="F2779" s="59" t="s">
        <v>2088</v>
      </c>
      <c r="G2779" s="59" t="s">
        <v>24</v>
      </c>
      <c r="H2779" s="59" t="s">
        <v>40</v>
      </c>
      <c r="I2779" s="59" t="s">
        <v>2280</v>
      </c>
      <c r="J2779" s="59"/>
      <c r="K2779" s="59" t="s">
        <v>2426</v>
      </c>
      <c r="L2779" s="59" t="s">
        <v>2425</v>
      </c>
      <c r="M2779" s="59" t="s">
        <v>2427</v>
      </c>
      <c r="N2779" s="59" t="s">
        <v>22</v>
      </c>
      <c r="O2779" s="60">
        <v>7862.7939580000002</v>
      </c>
      <c r="P2779" s="61">
        <v>11952.23</v>
      </c>
      <c r="Q2779" s="62">
        <f t="shared" si="65"/>
        <v>0</v>
      </c>
      <c r="R2779" s="62">
        <f t="shared" si="63"/>
        <v>2.0000000000000002E-5</v>
      </c>
    </row>
    <row r="2780" spans="1:18" outlineLevel="4">
      <c r="A2780" s="59">
        <v>2779</v>
      </c>
      <c r="B2780" s="59">
        <v>5</v>
      </c>
      <c r="C2780" s="59" t="s">
        <v>5787</v>
      </c>
      <c r="D2780" s="59" t="str">
        <f t="shared" si="64"/>
        <v>IRONB1_WHT7398AU</v>
      </c>
      <c r="E2780" s="59" t="s">
        <v>2087</v>
      </c>
      <c r="F2780" s="59" t="s">
        <v>2088</v>
      </c>
      <c r="G2780" s="59" t="s">
        <v>24</v>
      </c>
      <c r="H2780" s="59" t="s">
        <v>40</v>
      </c>
      <c r="I2780" s="59" t="s">
        <v>2280</v>
      </c>
      <c r="J2780" s="59"/>
      <c r="K2780" s="59" t="s">
        <v>2588</v>
      </c>
      <c r="L2780" s="59" t="s">
        <v>2587</v>
      </c>
      <c r="M2780" s="59" t="s">
        <v>2589</v>
      </c>
      <c r="N2780" s="59" t="s">
        <v>22</v>
      </c>
      <c r="O2780" s="60">
        <v>7561.9353789999996</v>
      </c>
      <c r="P2780" s="61">
        <v>10325.07</v>
      </c>
      <c r="Q2780" s="62">
        <f t="shared" si="65"/>
        <v>0</v>
      </c>
      <c r="R2780" s="62">
        <f t="shared" si="63"/>
        <v>1.8E-5</v>
      </c>
    </row>
    <row r="2781" spans="1:18" outlineLevel="4">
      <c r="A2781" s="59">
        <v>2780</v>
      </c>
      <c r="B2781" s="59">
        <v>5</v>
      </c>
      <c r="C2781" s="59" t="s">
        <v>5787</v>
      </c>
      <c r="D2781" s="59" t="str">
        <f t="shared" si="64"/>
        <v>IRONB1_ACM0006AU</v>
      </c>
      <c r="E2781" s="59" t="s">
        <v>2087</v>
      </c>
      <c r="F2781" s="59" t="s">
        <v>2088</v>
      </c>
      <c r="G2781" s="59" t="s">
        <v>24</v>
      </c>
      <c r="H2781" s="59" t="s">
        <v>40</v>
      </c>
      <c r="I2781" s="59" t="s">
        <v>2280</v>
      </c>
      <c r="J2781" s="59"/>
      <c r="K2781" s="59" t="s">
        <v>2295</v>
      </c>
      <c r="L2781" s="59" t="s">
        <v>2294</v>
      </c>
      <c r="M2781" s="59" t="s">
        <v>412</v>
      </c>
      <c r="N2781" s="59" t="s">
        <v>22</v>
      </c>
      <c r="O2781" s="60">
        <v>1542.2464</v>
      </c>
      <c r="P2781" s="61">
        <v>2749.98</v>
      </c>
      <c r="Q2781" s="62">
        <f t="shared" si="65"/>
        <v>0</v>
      </c>
      <c r="R2781" s="62">
        <f t="shared" si="63"/>
        <v>5.0000000000000004E-6</v>
      </c>
    </row>
    <row r="2782" spans="1:18" outlineLevel="4">
      <c r="A2782" s="59">
        <v>2781</v>
      </c>
      <c r="B2782" s="59">
        <v>5</v>
      </c>
      <c r="C2782" s="59" t="s">
        <v>5787</v>
      </c>
      <c r="D2782" s="59" t="str">
        <f t="shared" si="64"/>
        <v>IRONB1_OPS7755AU</v>
      </c>
      <c r="E2782" s="59" t="s">
        <v>2087</v>
      </c>
      <c r="F2782" s="59" t="s">
        <v>2088</v>
      </c>
      <c r="G2782" s="59" t="s">
        <v>24</v>
      </c>
      <c r="H2782" s="59" t="s">
        <v>40</v>
      </c>
      <c r="I2782" s="59" t="s">
        <v>2280</v>
      </c>
      <c r="J2782" s="59"/>
      <c r="K2782" s="59" t="s">
        <v>2297</v>
      </c>
      <c r="L2782" s="59" t="s">
        <v>2296</v>
      </c>
      <c r="M2782" s="59" t="s">
        <v>2298</v>
      </c>
      <c r="N2782" s="59" t="s">
        <v>22</v>
      </c>
      <c r="O2782" s="60">
        <v>1623.72479</v>
      </c>
      <c r="P2782" s="61">
        <v>2584.9699999999998</v>
      </c>
      <c r="Q2782" s="62">
        <f t="shared" si="65"/>
        <v>0</v>
      </c>
      <c r="R2782" s="62">
        <f t="shared" si="63"/>
        <v>3.9999999999999998E-6</v>
      </c>
    </row>
    <row r="2783" spans="1:18" outlineLevel="4">
      <c r="A2783" s="59">
        <v>2782</v>
      </c>
      <c r="B2783" s="59">
        <v>5</v>
      </c>
      <c r="C2783" s="59" t="s">
        <v>5787</v>
      </c>
      <c r="D2783" s="59" t="str">
        <f t="shared" si="64"/>
        <v>IRONB1_PER8590AU</v>
      </c>
      <c r="E2783" s="59" t="s">
        <v>2087</v>
      </c>
      <c r="F2783" s="59" t="s">
        <v>2088</v>
      </c>
      <c r="G2783" s="59" t="s">
        <v>24</v>
      </c>
      <c r="H2783" s="59" t="s">
        <v>40</v>
      </c>
      <c r="I2783" s="59" t="s">
        <v>2280</v>
      </c>
      <c r="J2783" s="59"/>
      <c r="K2783" s="59" t="s">
        <v>2527</v>
      </c>
      <c r="L2783" s="59" t="s">
        <v>2526</v>
      </c>
      <c r="M2783" s="59" t="s">
        <v>98</v>
      </c>
      <c r="N2783" s="59" t="s">
        <v>22</v>
      </c>
      <c r="O2783" s="60">
        <v>1878.5793980000001</v>
      </c>
      <c r="P2783" s="61">
        <v>1789.78</v>
      </c>
      <c r="Q2783" s="62">
        <f t="shared" si="65"/>
        <v>0</v>
      </c>
      <c r="R2783" s="62">
        <f t="shared" si="63"/>
        <v>3.0000000000000001E-6</v>
      </c>
    </row>
    <row r="2784" spans="1:18" outlineLevel="4">
      <c r="A2784" s="59">
        <v>2783</v>
      </c>
      <c r="B2784" s="59">
        <v>5</v>
      </c>
      <c r="C2784" s="59" t="s">
        <v>5787</v>
      </c>
      <c r="D2784" s="59" t="str">
        <f t="shared" si="64"/>
        <v>IRONB1_NET0009AU</v>
      </c>
      <c r="E2784" s="59" t="s">
        <v>2087</v>
      </c>
      <c r="F2784" s="59" t="s">
        <v>2088</v>
      </c>
      <c r="G2784" s="59" t="s">
        <v>19</v>
      </c>
      <c r="H2784" s="59" t="s">
        <v>40</v>
      </c>
      <c r="I2784" s="59" t="s">
        <v>2650</v>
      </c>
      <c r="J2784" s="59"/>
      <c r="K2784" s="59" t="s">
        <v>2651</v>
      </c>
      <c r="L2784" s="59" t="s">
        <v>2652</v>
      </c>
      <c r="M2784" s="59" t="s">
        <v>43</v>
      </c>
      <c r="N2784" s="59" t="s">
        <v>22</v>
      </c>
      <c r="O2784" s="60">
        <v>6979.3934129999998</v>
      </c>
      <c r="P2784" s="61">
        <f>SUBTOTAL(9,P2785)</f>
        <v>6765.82</v>
      </c>
      <c r="Q2784" s="62">
        <f t="shared" si="65"/>
        <v>0</v>
      </c>
      <c r="R2784" s="62">
        <f t="shared" si="63"/>
        <v>1.2E-5</v>
      </c>
    </row>
    <row r="2785" spans="1:18" outlineLevel="5">
      <c r="A2785" s="26">
        <v>2784</v>
      </c>
      <c r="B2785" s="26">
        <v>6</v>
      </c>
      <c r="C2785" s="26" t="s">
        <v>5787</v>
      </c>
      <c r="D2785" s="26" t="s">
        <v>5802</v>
      </c>
      <c r="E2785" s="26" t="s">
        <v>2087</v>
      </c>
      <c r="F2785" s="26" t="s">
        <v>2088</v>
      </c>
      <c r="G2785" s="26" t="s">
        <v>24</v>
      </c>
      <c r="H2785" s="26" t="s">
        <v>40</v>
      </c>
      <c r="I2785" s="26" t="s">
        <v>2650</v>
      </c>
      <c r="J2785" s="26"/>
      <c r="K2785" s="26" t="s">
        <v>2654</v>
      </c>
      <c r="L2785" s="26" t="s">
        <v>2655</v>
      </c>
      <c r="M2785" s="26" t="s">
        <v>90</v>
      </c>
      <c r="N2785" s="26" t="s">
        <v>22</v>
      </c>
      <c r="O2785" s="44"/>
      <c r="P2785" s="40">
        <v>6765.82</v>
      </c>
      <c r="Q2785" s="39">
        <f t="shared" si="65"/>
        <v>0</v>
      </c>
      <c r="R2785" s="39">
        <f>P2785/P2784</f>
        <v>1</v>
      </c>
    </row>
    <row r="2786" spans="1:18" outlineLevel="4">
      <c r="A2786" s="59">
        <v>2785</v>
      </c>
      <c r="B2786" s="59">
        <v>5</v>
      </c>
      <c r="C2786" s="59" t="s">
        <v>5787</v>
      </c>
      <c r="D2786" s="59" t="str">
        <f t="shared" si="64"/>
        <v>IRONB1_BEG0601AU</v>
      </c>
      <c r="E2786" s="59" t="s">
        <v>2087</v>
      </c>
      <c r="F2786" s="59" t="s">
        <v>2088</v>
      </c>
      <c r="G2786" s="59" t="s">
        <v>24</v>
      </c>
      <c r="H2786" s="59" t="s">
        <v>40</v>
      </c>
      <c r="I2786" s="59" t="s">
        <v>2650</v>
      </c>
      <c r="J2786" s="59"/>
      <c r="K2786" s="59" t="s">
        <v>2955</v>
      </c>
      <c r="L2786" s="59" t="s">
        <v>2954</v>
      </c>
      <c r="M2786" s="59" t="s">
        <v>2956</v>
      </c>
      <c r="N2786" s="59" t="s">
        <v>22</v>
      </c>
      <c r="O2786" s="60">
        <v>22743552.375877999</v>
      </c>
      <c r="P2786" s="61">
        <v>31684042.809999999</v>
      </c>
      <c r="Q2786" s="62">
        <f t="shared" si="65"/>
        <v>9.2699999999999998E-4</v>
      </c>
      <c r="R2786" s="62">
        <f t="shared" ref="R2786:R2849" si="66">ROUND(P2786/$P$2704,6)</f>
        <v>5.4171999999999998E-2</v>
      </c>
    </row>
    <row r="2787" spans="1:18" outlineLevel="4">
      <c r="A2787" s="59">
        <v>2786</v>
      </c>
      <c r="B2787" s="59">
        <v>5</v>
      </c>
      <c r="C2787" s="59" t="s">
        <v>5787</v>
      </c>
      <c r="D2787" s="59" t="str">
        <f t="shared" si="64"/>
        <v>IRONB1_BGL0106AU</v>
      </c>
      <c r="E2787" s="59" t="s">
        <v>2087</v>
      </c>
      <c r="F2787" s="59" t="s">
        <v>2088</v>
      </c>
      <c r="G2787" s="59" t="s">
        <v>24</v>
      </c>
      <c r="H2787" s="59" t="s">
        <v>40</v>
      </c>
      <c r="I2787" s="59" t="s">
        <v>2650</v>
      </c>
      <c r="J2787" s="59"/>
      <c r="K2787" s="59" t="s">
        <v>2654</v>
      </c>
      <c r="L2787" s="59" t="s">
        <v>2655</v>
      </c>
      <c r="M2787" s="59" t="s">
        <v>90</v>
      </c>
      <c r="N2787" s="59" t="s">
        <v>22</v>
      </c>
      <c r="O2787" s="60">
        <v>19852019.366289001</v>
      </c>
      <c r="P2787" s="61">
        <v>26844297.629999999</v>
      </c>
      <c r="Q2787" s="62">
        <f t="shared" si="65"/>
        <v>7.85E-4</v>
      </c>
      <c r="R2787" s="62">
        <f t="shared" si="66"/>
        <v>4.5897E-2</v>
      </c>
    </row>
    <row r="2788" spans="1:18" outlineLevel="4">
      <c r="A2788" s="59">
        <v>2787</v>
      </c>
      <c r="B2788" s="59">
        <v>5</v>
      </c>
      <c r="C2788" s="59" t="s">
        <v>5787</v>
      </c>
      <c r="D2788" s="59" t="str">
        <f t="shared" si="64"/>
        <v>IRONB1_BGL0044AU</v>
      </c>
      <c r="E2788" s="59" t="s">
        <v>2087</v>
      </c>
      <c r="F2788" s="59" t="s">
        <v>2088</v>
      </c>
      <c r="G2788" s="59" t="s">
        <v>24</v>
      </c>
      <c r="H2788" s="59" t="s">
        <v>40</v>
      </c>
      <c r="I2788" s="59" t="s">
        <v>2650</v>
      </c>
      <c r="J2788" s="59"/>
      <c r="K2788" s="59" t="s">
        <v>2712</v>
      </c>
      <c r="L2788" s="59" t="s">
        <v>2660</v>
      </c>
      <c r="M2788" s="59" t="s">
        <v>90</v>
      </c>
      <c r="N2788" s="59" t="s">
        <v>22</v>
      </c>
      <c r="O2788" s="60">
        <v>24062820.951299999</v>
      </c>
      <c r="P2788" s="61">
        <v>16295342.35</v>
      </c>
      <c r="Q2788" s="62">
        <f t="shared" si="65"/>
        <v>4.7699999999999999E-4</v>
      </c>
      <c r="R2788" s="62">
        <f t="shared" si="66"/>
        <v>2.7861E-2</v>
      </c>
    </row>
    <row r="2789" spans="1:18" outlineLevel="4">
      <c r="A2789" s="59">
        <v>2788</v>
      </c>
      <c r="B2789" s="59">
        <v>5</v>
      </c>
      <c r="C2789" s="59" t="s">
        <v>5787</v>
      </c>
      <c r="D2789" s="59" t="str">
        <f t="shared" si="64"/>
        <v>IRONB1_ETL6220AU</v>
      </c>
      <c r="E2789" s="59" t="s">
        <v>2087</v>
      </c>
      <c r="F2789" s="59" t="s">
        <v>2088</v>
      </c>
      <c r="G2789" s="59" t="s">
        <v>24</v>
      </c>
      <c r="H2789" s="59" t="s">
        <v>40</v>
      </c>
      <c r="I2789" s="59" t="s">
        <v>2650</v>
      </c>
      <c r="J2789" s="59"/>
      <c r="K2789" s="59" t="s">
        <v>2868</v>
      </c>
      <c r="L2789" s="59" t="s">
        <v>2867</v>
      </c>
      <c r="M2789" s="59" t="s">
        <v>2861</v>
      </c>
      <c r="N2789" s="59" t="s">
        <v>22</v>
      </c>
      <c r="O2789" s="60">
        <v>8818521.2377640009</v>
      </c>
      <c r="P2789" s="61">
        <v>11028442.66</v>
      </c>
      <c r="Q2789" s="62">
        <f t="shared" si="65"/>
        <v>3.2299999999999999E-4</v>
      </c>
      <c r="R2789" s="62">
        <f t="shared" si="66"/>
        <v>1.8856000000000001E-2</v>
      </c>
    </row>
    <row r="2790" spans="1:18" outlineLevel="4">
      <c r="A2790" s="59">
        <v>2789</v>
      </c>
      <c r="B2790" s="59">
        <v>5</v>
      </c>
      <c r="C2790" s="59" t="s">
        <v>5787</v>
      </c>
      <c r="D2790" s="59" t="str">
        <f t="shared" si="64"/>
        <v>IRONB1_CIM0006AU</v>
      </c>
      <c r="E2790" s="59" t="s">
        <v>2087</v>
      </c>
      <c r="F2790" s="59" t="s">
        <v>2088</v>
      </c>
      <c r="G2790" s="59" t="s">
        <v>24</v>
      </c>
      <c r="H2790" s="59" t="s">
        <v>40</v>
      </c>
      <c r="I2790" s="59" t="s">
        <v>2650</v>
      </c>
      <c r="J2790" s="59"/>
      <c r="K2790" s="59" t="s">
        <v>2695</v>
      </c>
      <c r="L2790" s="59" t="s">
        <v>2694</v>
      </c>
      <c r="M2790" s="59" t="s">
        <v>362</v>
      </c>
      <c r="N2790" s="59" t="s">
        <v>22</v>
      </c>
      <c r="O2790" s="60">
        <v>2779127.3746489999</v>
      </c>
      <c r="P2790" s="61">
        <v>6610154.46</v>
      </c>
      <c r="Q2790" s="62">
        <f t="shared" si="65"/>
        <v>1.93E-4</v>
      </c>
      <c r="R2790" s="62">
        <f t="shared" si="66"/>
        <v>1.1302E-2</v>
      </c>
    </row>
    <row r="2791" spans="1:18" outlineLevel="4">
      <c r="A2791" s="59">
        <v>2790</v>
      </c>
      <c r="B2791" s="59">
        <v>5</v>
      </c>
      <c r="C2791" s="59" t="s">
        <v>5787</v>
      </c>
      <c r="D2791" s="59" t="str">
        <f t="shared" si="64"/>
        <v>IRONB1_SST0057AU</v>
      </c>
      <c r="E2791" s="59" t="s">
        <v>2087</v>
      </c>
      <c r="F2791" s="59" t="s">
        <v>2088</v>
      </c>
      <c r="G2791" s="59" t="s">
        <v>24</v>
      </c>
      <c r="H2791" s="59" t="s">
        <v>40</v>
      </c>
      <c r="I2791" s="59" t="s">
        <v>2650</v>
      </c>
      <c r="J2791" s="59"/>
      <c r="K2791" s="59" t="s">
        <v>2848</v>
      </c>
      <c r="L2791" s="59" t="s">
        <v>2847</v>
      </c>
      <c r="M2791" s="59" t="s">
        <v>122</v>
      </c>
      <c r="N2791" s="59" t="s">
        <v>22</v>
      </c>
      <c r="O2791" s="60">
        <v>2939310.4601250002</v>
      </c>
      <c r="P2791" s="61">
        <v>5957100.5099999998</v>
      </c>
      <c r="Q2791" s="62">
        <f t="shared" si="65"/>
        <v>1.74E-4</v>
      </c>
      <c r="R2791" s="62">
        <f t="shared" si="66"/>
        <v>1.0185E-2</v>
      </c>
    </row>
    <row r="2792" spans="1:18" outlineLevel="4">
      <c r="A2792" s="59">
        <v>2791</v>
      </c>
      <c r="B2792" s="59">
        <v>5</v>
      </c>
      <c r="C2792" s="59" t="s">
        <v>5787</v>
      </c>
      <c r="D2792" s="59" t="str">
        <f t="shared" si="64"/>
        <v>IRONB1_MAQ0410AU</v>
      </c>
      <c r="E2792" s="59" t="s">
        <v>2087</v>
      </c>
      <c r="F2792" s="59" t="s">
        <v>2088</v>
      </c>
      <c r="G2792" s="59" t="s">
        <v>24</v>
      </c>
      <c r="H2792" s="59" t="s">
        <v>40</v>
      </c>
      <c r="I2792" s="59" t="s">
        <v>2650</v>
      </c>
      <c r="J2792" s="59"/>
      <c r="K2792" s="59" t="s">
        <v>2683</v>
      </c>
      <c r="L2792" s="59" t="s">
        <v>2682</v>
      </c>
      <c r="M2792" s="59" t="s">
        <v>62</v>
      </c>
      <c r="N2792" s="59" t="s">
        <v>22</v>
      </c>
      <c r="O2792" s="60">
        <v>1491661.639739</v>
      </c>
      <c r="P2792" s="61">
        <v>5719627.3899999997</v>
      </c>
      <c r="Q2792" s="62">
        <f t="shared" si="65"/>
        <v>1.6699999999999999E-4</v>
      </c>
      <c r="R2792" s="62">
        <f t="shared" si="66"/>
        <v>9.7789999999999995E-3</v>
      </c>
    </row>
    <row r="2793" spans="1:18" outlineLevel="4">
      <c r="A2793" s="59">
        <v>2792</v>
      </c>
      <c r="B2793" s="59">
        <v>5</v>
      </c>
      <c r="C2793" s="59" t="s">
        <v>5787</v>
      </c>
      <c r="D2793" s="59" t="str">
        <f t="shared" si="64"/>
        <v>IRONB1_ETL0171AU</v>
      </c>
      <c r="E2793" s="59" t="s">
        <v>2087</v>
      </c>
      <c r="F2793" s="59" t="s">
        <v>2088</v>
      </c>
      <c r="G2793" s="59" t="s">
        <v>24</v>
      </c>
      <c r="H2793" s="59" t="s">
        <v>40</v>
      </c>
      <c r="I2793" s="59" t="s">
        <v>2650</v>
      </c>
      <c r="J2793" s="59"/>
      <c r="K2793" s="59" t="s">
        <v>2787</v>
      </c>
      <c r="L2793" s="59" t="s">
        <v>2786</v>
      </c>
      <c r="M2793" s="59" t="s">
        <v>2788</v>
      </c>
      <c r="N2793" s="59" t="s">
        <v>22</v>
      </c>
      <c r="O2793" s="60">
        <v>2665052.7043389999</v>
      </c>
      <c r="P2793" s="61">
        <v>5130759.47</v>
      </c>
      <c r="Q2793" s="62">
        <f t="shared" si="65"/>
        <v>1.4999999999999999E-4</v>
      </c>
      <c r="R2793" s="62">
        <f t="shared" si="66"/>
        <v>8.7720000000000003E-3</v>
      </c>
    </row>
    <row r="2794" spans="1:18" outlineLevel="4">
      <c r="A2794" s="59">
        <v>2793</v>
      </c>
      <c r="B2794" s="59">
        <v>5</v>
      </c>
      <c r="C2794" s="59" t="s">
        <v>5787</v>
      </c>
      <c r="D2794" s="59" t="str">
        <f t="shared" si="64"/>
        <v>IRONB1_WHT4795AU</v>
      </c>
      <c r="E2794" s="59" t="s">
        <v>2087</v>
      </c>
      <c r="F2794" s="59" t="s">
        <v>2088</v>
      </c>
      <c r="G2794" s="59" t="s">
        <v>24</v>
      </c>
      <c r="H2794" s="59" t="s">
        <v>40</v>
      </c>
      <c r="I2794" s="59" t="s">
        <v>2650</v>
      </c>
      <c r="J2794" s="59"/>
      <c r="K2794" s="59" t="s">
        <v>5803</v>
      </c>
      <c r="L2794" s="59" t="s">
        <v>5804</v>
      </c>
      <c r="M2794" s="59" t="s">
        <v>2981</v>
      </c>
      <c r="N2794" s="59" t="s">
        <v>22</v>
      </c>
      <c r="O2794" s="60">
        <v>4647739.5699519999</v>
      </c>
      <c r="P2794" s="61">
        <v>5126921.5199999996</v>
      </c>
      <c r="Q2794" s="62">
        <f t="shared" si="65"/>
        <v>1.4999999999999999E-4</v>
      </c>
      <c r="R2794" s="62">
        <f t="shared" si="66"/>
        <v>8.7659999999999995E-3</v>
      </c>
    </row>
    <row r="2795" spans="1:18" outlineLevel="4">
      <c r="A2795" s="59">
        <v>2794</v>
      </c>
      <c r="B2795" s="59">
        <v>5</v>
      </c>
      <c r="C2795" s="59" t="s">
        <v>5787</v>
      </c>
      <c r="D2795" s="59" t="str">
        <f t="shared" si="64"/>
        <v>IRONB1_ETL5365AU</v>
      </c>
      <c r="E2795" s="59" t="s">
        <v>2087</v>
      </c>
      <c r="F2795" s="59" t="s">
        <v>2088</v>
      </c>
      <c r="G2795" s="59" t="s">
        <v>24</v>
      </c>
      <c r="H2795" s="59" t="s">
        <v>40</v>
      </c>
      <c r="I2795" s="59" t="s">
        <v>2650</v>
      </c>
      <c r="J2795" s="59"/>
      <c r="K2795" s="59" t="s">
        <v>2965</v>
      </c>
      <c r="L2795" s="59" t="s">
        <v>2964</v>
      </c>
      <c r="M2795" s="59" t="s">
        <v>2301</v>
      </c>
      <c r="N2795" s="59" t="s">
        <v>22</v>
      </c>
      <c r="O2795" s="60">
        <v>2609987.9120260002</v>
      </c>
      <c r="P2795" s="61">
        <v>3523222.68</v>
      </c>
      <c r="Q2795" s="62">
        <f t="shared" si="65"/>
        <v>1.03E-4</v>
      </c>
      <c r="R2795" s="62">
        <f t="shared" si="66"/>
        <v>6.0239999999999998E-3</v>
      </c>
    </row>
    <row r="2796" spans="1:18" outlineLevel="4">
      <c r="A2796" s="59">
        <v>2795</v>
      </c>
      <c r="B2796" s="59">
        <v>5</v>
      </c>
      <c r="C2796" s="59" t="s">
        <v>5787</v>
      </c>
      <c r="D2796" s="59" t="str">
        <f t="shared" si="64"/>
        <v>IRONB1_CIM0008AU</v>
      </c>
      <c r="E2796" s="59" t="s">
        <v>2087</v>
      </c>
      <c r="F2796" s="59" t="s">
        <v>2088</v>
      </c>
      <c r="G2796" s="59" t="s">
        <v>24</v>
      </c>
      <c r="H2796" s="59" t="s">
        <v>40</v>
      </c>
      <c r="I2796" s="59" t="s">
        <v>2650</v>
      </c>
      <c r="J2796" s="59"/>
      <c r="K2796" s="59" t="s">
        <v>2794</v>
      </c>
      <c r="L2796" s="59" t="s">
        <v>2793</v>
      </c>
      <c r="M2796" s="59" t="s">
        <v>362</v>
      </c>
      <c r="N2796" s="59" t="s">
        <v>22</v>
      </c>
      <c r="O2796" s="60">
        <v>1020837.785658</v>
      </c>
      <c r="P2796" s="61">
        <v>2108030.0299999998</v>
      </c>
      <c r="Q2796" s="62">
        <f t="shared" si="65"/>
        <v>6.2000000000000003E-5</v>
      </c>
      <c r="R2796" s="62">
        <f t="shared" si="66"/>
        <v>3.604E-3</v>
      </c>
    </row>
    <row r="2797" spans="1:18" outlineLevel="4">
      <c r="A2797" s="59">
        <v>2796</v>
      </c>
      <c r="B2797" s="59">
        <v>5</v>
      </c>
      <c r="C2797" s="59" t="s">
        <v>5787</v>
      </c>
      <c r="D2797" s="59" t="str">
        <f t="shared" si="64"/>
        <v>IRONB1_PER5355AU</v>
      </c>
      <c r="E2797" s="59" t="s">
        <v>2087</v>
      </c>
      <c r="F2797" s="59" t="s">
        <v>2088</v>
      </c>
      <c r="G2797" s="59" t="s">
        <v>24</v>
      </c>
      <c r="H2797" s="59" t="s">
        <v>40</v>
      </c>
      <c r="I2797" s="59" t="s">
        <v>2650</v>
      </c>
      <c r="J2797" s="59"/>
      <c r="K2797" s="59" t="s">
        <v>2792</v>
      </c>
      <c r="L2797" s="59" t="s">
        <v>2791</v>
      </c>
      <c r="M2797" s="59" t="s">
        <v>382</v>
      </c>
      <c r="N2797" s="59" t="s">
        <v>22</v>
      </c>
      <c r="O2797" s="60">
        <v>649923.048343</v>
      </c>
      <c r="P2797" s="61">
        <v>988272.99</v>
      </c>
      <c r="Q2797" s="62">
        <f t="shared" si="65"/>
        <v>2.9E-5</v>
      </c>
      <c r="R2797" s="62">
        <f t="shared" si="66"/>
        <v>1.6900000000000001E-3</v>
      </c>
    </row>
    <row r="2798" spans="1:18" outlineLevel="4">
      <c r="A2798" s="59">
        <v>2797</v>
      </c>
      <c r="B2798" s="59">
        <v>5</v>
      </c>
      <c r="C2798" s="59" t="s">
        <v>5787</v>
      </c>
      <c r="D2798" s="59" t="str">
        <f t="shared" si="64"/>
        <v>IRONB1_MGL0004AU</v>
      </c>
      <c r="E2798" s="59" t="s">
        <v>2087</v>
      </c>
      <c r="F2798" s="59" t="s">
        <v>2088</v>
      </c>
      <c r="G2798" s="59" t="s">
        <v>24</v>
      </c>
      <c r="H2798" s="59" t="s">
        <v>40</v>
      </c>
      <c r="I2798" s="59" t="s">
        <v>2650</v>
      </c>
      <c r="J2798" s="59"/>
      <c r="K2798" s="59" t="s">
        <v>2685</v>
      </c>
      <c r="L2798" s="59" t="s">
        <v>2684</v>
      </c>
      <c r="M2798" s="59" t="s">
        <v>2686</v>
      </c>
      <c r="N2798" s="59" t="s">
        <v>22</v>
      </c>
      <c r="O2798" s="60">
        <v>233146.82394900001</v>
      </c>
      <c r="P2798" s="61">
        <v>956624.73</v>
      </c>
      <c r="Q2798" s="62">
        <f t="shared" si="65"/>
        <v>2.8E-5</v>
      </c>
      <c r="R2798" s="62">
        <f t="shared" si="66"/>
        <v>1.6360000000000001E-3</v>
      </c>
    </row>
    <row r="2799" spans="1:18" outlineLevel="4">
      <c r="A2799" s="59">
        <v>2798</v>
      </c>
      <c r="B2799" s="59">
        <v>5</v>
      </c>
      <c r="C2799" s="59" t="s">
        <v>5787</v>
      </c>
      <c r="D2799" s="59" t="str">
        <f t="shared" si="64"/>
        <v>IRONB1_PER0715AU</v>
      </c>
      <c r="E2799" s="59" t="s">
        <v>2087</v>
      </c>
      <c r="F2799" s="59" t="s">
        <v>2088</v>
      </c>
      <c r="G2799" s="59" t="s">
        <v>24</v>
      </c>
      <c r="H2799" s="59" t="s">
        <v>40</v>
      </c>
      <c r="I2799" s="59" t="s">
        <v>2650</v>
      </c>
      <c r="J2799" s="59"/>
      <c r="K2799" s="59" t="s">
        <v>2818</v>
      </c>
      <c r="L2799" s="59" t="s">
        <v>2817</v>
      </c>
      <c r="M2799" s="59" t="s">
        <v>382</v>
      </c>
      <c r="N2799" s="59" t="s">
        <v>22</v>
      </c>
      <c r="O2799" s="60">
        <v>395132.99315300002</v>
      </c>
      <c r="P2799" s="61">
        <v>910702.52</v>
      </c>
      <c r="Q2799" s="62">
        <f t="shared" si="65"/>
        <v>2.6999999999999999E-5</v>
      </c>
      <c r="R2799" s="62">
        <f t="shared" si="66"/>
        <v>1.557E-3</v>
      </c>
    </row>
    <row r="2800" spans="1:18" outlineLevel="4">
      <c r="A2800" s="59">
        <v>2799</v>
      </c>
      <c r="B2800" s="59">
        <v>5</v>
      </c>
      <c r="C2800" s="59" t="s">
        <v>5787</v>
      </c>
      <c r="D2800" s="59" t="str">
        <f t="shared" si="64"/>
        <v>IRONB1_VAN0074AU</v>
      </c>
      <c r="E2800" s="59" t="s">
        <v>2087</v>
      </c>
      <c r="F2800" s="59" t="s">
        <v>2088</v>
      </c>
      <c r="G2800" s="59" t="s">
        <v>24</v>
      </c>
      <c r="H2800" s="59" t="s">
        <v>40</v>
      </c>
      <c r="I2800" s="59" t="s">
        <v>2650</v>
      </c>
      <c r="J2800" s="59"/>
      <c r="K2800" s="59" t="s">
        <v>2800</v>
      </c>
      <c r="L2800" s="59" t="s">
        <v>2799</v>
      </c>
      <c r="M2800" s="59" t="s">
        <v>59</v>
      </c>
      <c r="N2800" s="59" t="s">
        <v>22</v>
      </c>
      <c r="O2800" s="60">
        <v>378763.96878200001</v>
      </c>
      <c r="P2800" s="61">
        <v>638482.42000000004</v>
      </c>
      <c r="Q2800" s="62">
        <f t="shared" si="65"/>
        <v>1.9000000000000001E-5</v>
      </c>
      <c r="R2800" s="62">
        <f t="shared" si="66"/>
        <v>1.0920000000000001E-3</v>
      </c>
    </row>
    <row r="2801" spans="1:18" outlineLevel="4">
      <c r="A2801" s="59">
        <v>2800</v>
      </c>
      <c r="B2801" s="59">
        <v>5</v>
      </c>
      <c r="C2801" s="59" t="s">
        <v>5787</v>
      </c>
      <c r="D2801" s="59" t="str">
        <f t="shared" si="64"/>
        <v>IRONB1_MAQ2686AU</v>
      </c>
      <c r="E2801" s="59" t="s">
        <v>2087</v>
      </c>
      <c r="F2801" s="59" t="s">
        <v>2088</v>
      </c>
      <c r="G2801" s="59" t="s">
        <v>24</v>
      </c>
      <c r="H2801" s="59" t="s">
        <v>40</v>
      </c>
      <c r="I2801" s="59" t="s">
        <v>2650</v>
      </c>
      <c r="J2801" s="59"/>
      <c r="K2801" s="59" t="s">
        <v>2953</v>
      </c>
      <c r="L2801" s="59" t="s">
        <v>2952</v>
      </c>
      <c r="M2801" s="59" t="s">
        <v>62</v>
      </c>
      <c r="N2801" s="59" t="s">
        <v>22</v>
      </c>
      <c r="O2801" s="60">
        <v>536464.83414699999</v>
      </c>
      <c r="P2801" s="61">
        <v>599553.1</v>
      </c>
      <c r="Q2801" s="62">
        <f t="shared" si="65"/>
        <v>1.8E-5</v>
      </c>
      <c r="R2801" s="62">
        <f t="shared" si="66"/>
        <v>1.0250000000000001E-3</v>
      </c>
    </row>
    <row r="2802" spans="1:18" outlineLevel="4">
      <c r="A2802" s="59">
        <v>2801</v>
      </c>
      <c r="B2802" s="59">
        <v>5</v>
      </c>
      <c r="C2802" s="59" t="s">
        <v>5787</v>
      </c>
      <c r="D2802" s="59" t="str">
        <f t="shared" si="64"/>
        <v>IRONB1_ETL2869AU</v>
      </c>
      <c r="E2802" s="59" t="s">
        <v>2087</v>
      </c>
      <c r="F2802" s="59" t="s">
        <v>2088</v>
      </c>
      <c r="G2802" s="59" t="s">
        <v>24</v>
      </c>
      <c r="H2802" s="59" t="s">
        <v>40</v>
      </c>
      <c r="I2802" s="59" t="s">
        <v>2650</v>
      </c>
      <c r="J2802" s="59"/>
      <c r="K2802" s="59" t="s">
        <v>2829</v>
      </c>
      <c r="L2802" s="59" t="s">
        <v>2828</v>
      </c>
      <c r="M2802" s="59" t="s">
        <v>2681</v>
      </c>
      <c r="N2802" s="59" t="s">
        <v>22</v>
      </c>
      <c r="O2802" s="60">
        <v>330414.01870499999</v>
      </c>
      <c r="P2802" s="61">
        <v>597884.17000000004</v>
      </c>
      <c r="Q2802" s="62">
        <f t="shared" si="65"/>
        <v>1.7E-5</v>
      </c>
      <c r="R2802" s="62">
        <f t="shared" si="66"/>
        <v>1.0219999999999999E-3</v>
      </c>
    </row>
    <row r="2803" spans="1:18" outlineLevel="4">
      <c r="A2803" s="59">
        <v>2802</v>
      </c>
      <c r="B2803" s="59">
        <v>5</v>
      </c>
      <c r="C2803" s="59" t="s">
        <v>5787</v>
      </c>
      <c r="D2803" s="59" t="str">
        <f t="shared" si="64"/>
        <v>IRONB1_SCH0032AU</v>
      </c>
      <c r="E2803" s="59" t="s">
        <v>2087</v>
      </c>
      <c r="F2803" s="59" t="s">
        <v>2088</v>
      </c>
      <c r="G2803" s="59" t="s">
        <v>24</v>
      </c>
      <c r="H2803" s="59" t="s">
        <v>40</v>
      </c>
      <c r="I2803" s="59" t="s">
        <v>2650</v>
      </c>
      <c r="J2803" s="59"/>
      <c r="K2803" s="59" t="s">
        <v>2917</v>
      </c>
      <c r="L2803" s="59" t="s">
        <v>2916</v>
      </c>
      <c r="M2803" s="59" t="s">
        <v>104</v>
      </c>
      <c r="N2803" s="59" t="s">
        <v>22</v>
      </c>
      <c r="O2803" s="60">
        <v>412869.87805599999</v>
      </c>
      <c r="P2803" s="61">
        <v>588793.73</v>
      </c>
      <c r="Q2803" s="62">
        <f t="shared" si="65"/>
        <v>1.7E-5</v>
      </c>
      <c r="R2803" s="62">
        <f t="shared" si="66"/>
        <v>1.0070000000000001E-3</v>
      </c>
    </row>
    <row r="2804" spans="1:18" outlineLevel="4">
      <c r="A2804" s="59">
        <v>2803</v>
      </c>
      <c r="B2804" s="59">
        <v>5</v>
      </c>
      <c r="C2804" s="59" t="s">
        <v>5787</v>
      </c>
      <c r="D2804" s="59" t="str">
        <f t="shared" si="64"/>
        <v>IRONB1_GTU0102AU</v>
      </c>
      <c r="E2804" s="59" t="s">
        <v>2087</v>
      </c>
      <c r="F2804" s="59" t="s">
        <v>2088</v>
      </c>
      <c r="G2804" s="59" t="s">
        <v>24</v>
      </c>
      <c r="H2804" s="59" t="s">
        <v>40</v>
      </c>
      <c r="I2804" s="59" t="s">
        <v>2650</v>
      </c>
      <c r="J2804" s="59"/>
      <c r="K2804" s="59" t="s">
        <v>2935</v>
      </c>
      <c r="L2804" s="59" t="s">
        <v>2934</v>
      </c>
      <c r="M2804" s="59" t="s">
        <v>2175</v>
      </c>
      <c r="N2804" s="59" t="s">
        <v>22</v>
      </c>
      <c r="O2804" s="60">
        <v>770732.00929099997</v>
      </c>
      <c r="P2804" s="61">
        <v>529261.67000000004</v>
      </c>
      <c r="Q2804" s="62">
        <f t="shared" si="65"/>
        <v>1.5E-5</v>
      </c>
      <c r="R2804" s="62">
        <f t="shared" si="66"/>
        <v>9.0499999999999999E-4</v>
      </c>
    </row>
    <row r="2805" spans="1:18" outlineLevel="4">
      <c r="A2805" s="59">
        <v>2804</v>
      </c>
      <c r="B2805" s="59">
        <v>5</v>
      </c>
      <c r="C2805" s="59" t="s">
        <v>5787</v>
      </c>
      <c r="D2805" s="59" t="str">
        <f t="shared" si="64"/>
        <v>IRONB1_BLK6390AU</v>
      </c>
      <c r="E2805" s="59" t="s">
        <v>2087</v>
      </c>
      <c r="F2805" s="59" t="s">
        <v>2088</v>
      </c>
      <c r="G2805" s="59" t="s">
        <v>24</v>
      </c>
      <c r="H2805" s="59" t="s">
        <v>40</v>
      </c>
      <c r="I2805" s="59" t="s">
        <v>2650</v>
      </c>
      <c r="J2805" s="59"/>
      <c r="K2805" s="59" t="s">
        <v>2937</v>
      </c>
      <c r="L2805" s="59" t="s">
        <v>2936</v>
      </c>
      <c r="M2805" s="59" t="s">
        <v>68</v>
      </c>
      <c r="N2805" s="59" t="s">
        <v>22</v>
      </c>
      <c r="O2805" s="60">
        <v>328131.49800299999</v>
      </c>
      <c r="P2805" s="61">
        <v>476181.15</v>
      </c>
      <c r="Q2805" s="62">
        <f t="shared" si="65"/>
        <v>1.4E-5</v>
      </c>
      <c r="R2805" s="62">
        <f t="shared" si="66"/>
        <v>8.1400000000000005E-4</v>
      </c>
    </row>
    <row r="2806" spans="1:18" outlineLevel="4">
      <c r="A2806" s="59">
        <v>2805</v>
      </c>
      <c r="B2806" s="59">
        <v>5</v>
      </c>
      <c r="C2806" s="59" t="s">
        <v>5787</v>
      </c>
      <c r="D2806" s="59" t="str">
        <f t="shared" si="64"/>
        <v>IRONB1_DAM5404AU</v>
      </c>
      <c r="E2806" s="59" t="s">
        <v>2087</v>
      </c>
      <c r="F2806" s="59" t="s">
        <v>2088</v>
      </c>
      <c r="G2806" s="59" t="s">
        <v>24</v>
      </c>
      <c r="H2806" s="59" t="s">
        <v>40</v>
      </c>
      <c r="I2806" s="59" t="s">
        <v>2650</v>
      </c>
      <c r="J2806" s="59"/>
      <c r="K2806" s="59" t="s">
        <v>2925</v>
      </c>
      <c r="L2806" s="59" t="s">
        <v>2924</v>
      </c>
      <c r="M2806" s="59" t="s">
        <v>2686</v>
      </c>
      <c r="N2806" s="59" t="s">
        <v>22</v>
      </c>
      <c r="O2806" s="60">
        <v>303606.96492699999</v>
      </c>
      <c r="P2806" s="61">
        <v>434552.65</v>
      </c>
      <c r="Q2806" s="62">
        <f t="shared" si="65"/>
        <v>1.2999999999999999E-5</v>
      </c>
      <c r="R2806" s="62">
        <f t="shared" si="66"/>
        <v>7.4299999999999995E-4</v>
      </c>
    </row>
    <row r="2807" spans="1:18" outlineLevel="4">
      <c r="A2807" s="59">
        <v>2806</v>
      </c>
      <c r="B2807" s="59">
        <v>5</v>
      </c>
      <c r="C2807" s="59" t="s">
        <v>5787</v>
      </c>
      <c r="D2807" s="59" t="str">
        <f t="shared" si="64"/>
        <v>IRONB1_HOW0164AU</v>
      </c>
      <c r="E2807" s="59" t="s">
        <v>2087</v>
      </c>
      <c r="F2807" s="59" t="s">
        <v>2088</v>
      </c>
      <c r="G2807" s="59" t="s">
        <v>24</v>
      </c>
      <c r="H2807" s="59" t="s">
        <v>40</v>
      </c>
      <c r="I2807" s="59" t="s">
        <v>2650</v>
      </c>
      <c r="J2807" s="59"/>
      <c r="K2807" s="59" t="s">
        <v>2723</v>
      </c>
      <c r="L2807" s="59" t="s">
        <v>2722</v>
      </c>
      <c r="M2807" s="59" t="s">
        <v>2146</v>
      </c>
      <c r="N2807" s="59" t="s">
        <v>22</v>
      </c>
      <c r="O2807" s="60">
        <v>36022.379446999999</v>
      </c>
      <c r="P2807" s="61">
        <v>433929.19</v>
      </c>
      <c r="Q2807" s="62">
        <f t="shared" si="65"/>
        <v>1.2999999999999999E-5</v>
      </c>
      <c r="R2807" s="62">
        <f t="shared" si="66"/>
        <v>7.4200000000000004E-4</v>
      </c>
    </row>
    <row r="2808" spans="1:18" outlineLevel="4">
      <c r="A2808" s="59">
        <v>2807</v>
      </c>
      <c r="B2808" s="59">
        <v>5</v>
      </c>
      <c r="C2808" s="59" t="s">
        <v>5787</v>
      </c>
      <c r="D2808" s="59" t="str">
        <f t="shared" si="64"/>
        <v>IRONB1_FRT0009AU</v>
      </c>
      <c r="E2808" s="59" t="s">
        <v>2087</v>
      </c>
      <c r="F2808" s="59" t="s">
        <v>2088</v>
      </c>
      <c r="G2808" s="59" t="s">
        <v>24</v>
      </c>
      <c r="H2808" s="59" t="s">
        <v>40</v>
      </c>
      <c r="I2808" s="59" t="s">
        <v>2650</v>
      </c>
      <c r="J2808" s="59"/>
      <c r="K2808" s="59" t="s">
        <v>2707</v>
      </c>
      <c r="L2808" s="59" t="s">
        <v>2706</v>
      </c>
      <c r="M2808" s="59" t="s">
        <v>192</v>
      </c>
      <c r="N2808" s="59" t="s">
        <v>22</v>
      </c>
      <c r="O2808" s="60">
        <v>161271.041466</v>
      </c>
      <c r="P2808" s="61">
        <v>415240.68</v>
      </c>
      <c r="Q2808" s="62">
        <f t="shared" si="65"/>
        <v>1.2E-5</v>
      </c>
      <c r="R2808" s="62">
        <f t="shared" si="66"/>
        <v>7.1000000000000002E-4</v>
      </c>
    </row>
    <row r="2809" spans="1:18" outlineLevel="4">
      <c r="A2809" s="59">
        <v>2808</v>
      </c>
      <c r="B2809" s="59">
        <v>5</v>
      </c>
      <c r="C2809" s="59" t="s">
        <v>5787</v>
      </c>
      <c r="D2809" s="59" t="str">
        <f t="shared" si="64"/>
        <v>IRONB1_ETL0666AU</v>
      </c>
      <c r="E2809" s="59" t="s">
        <v>2087</v>
      </c>
      <c r="F2809" s="59" t="s">
        <v>2088</v>
      </c>
      <c r="G2809" s="59" t="s">
        <v>24</v>
      </c>
      <c r="H2809" s="59" t="s">
        <v>40</v>
      </c>
      <c r="I2809" s="59" t="s">
        <v>2650</v>
      </c>
      <c r="J2809" s="59"/>
      <c r="K2809" s="59" t="s">
        <v>2736</v>
      </c>
      <c r="L2809" s="59" t="s">
        <v>2735</v>
      </c>
      <c r="M2809" s="59" t="s">
        <v>2681</v>
      </c>
      <c r="N2809" s="59" t="s">
        <v>22</v>
      </c>
      <c r="O2809" s="60">
        <v>258346.51993099999</v>
      </c>
      <c r="P2809" s="61">
        <v>397776.14</v>
      </c>
      <c r="Q2809" s="62">
        <f t="shared" si="65"/>
        <v>1.2E-5</v>
      </c>
      <c r="R2809" s="62">
        <f t="shared" si="66"/>
        <v>6.8000000000000005E-4</v>
      </c>
    </row>
    <row r="2810" spans="1:18" outlineLevel="4">
      <c r="A2810" s="59">
        <v>2809</v>
      </c>
      <c r="B2810" s="59">
        <v>5</v>
      </c>
      <c r="C2810" s="59" t="s">
        <v>5787</v>
      </c>
      <c r="D2810" s="59" t="str">
        <f t="shared" si="64"/>
        <v>IRONB1_ARO0006AU</v>
      </c>
      <c r="E2810" s="59" t="s">
        <v>2087</v>
      </c>
      <c r="F2810" s="59" t="s">
        <v>2088</v>
      </c>
      <c r="G2810" s="59" t="s">
        <v>24</v>
      </c>
      <c r="H2810" s="59" t="s">
        <v>40</v>
      </c>
      <c r="I2810" s="59" t="s">
        <v>2650</v>
      </c>
      <c r="J2810" s="59"/>
      <c r="K2810" s="59" t="s">
        <v>2760</v>
      </c>
      <c r="L2810" s="59" t="s">
        <v>2759</v>
      </c>
      <c r="M2810" s="59" t="s">
        <v>2761</v>
      </c>
      <c r="N2810" s="59" t="s">
        <v>22</v>
      </c>
      <c r="O2810" s="60">
        <v>88755.985299000007</v>
      </c>
      <c r="P2810" s="61">
        <v>369393.54</v>
      </c>
      <c r="Q2810" s="62">
        <f t="shared" si="65"/>
        <v>1.1E-5</v>
      </c>
      <c r="R2810" s="62">
        <f t="shared" si="66"/>
        <v>6.3199999999999997E-4</v>
      </c>
    </row>
    <row r="2811" spans="1:18" outlineLevel="4">
      <c r="A2811" s="59">
        <v>2810</v>
      </c>
      <c r="B2811" s="59">
        <v>5</v>
      </c>
      <c r="C2811" s="59" t="s">
        <v>5787</v>
      </c>
      <c r="D2811" s="59" t="str">
        <f t="shared" si="64"/>
        <v>IRONB1_BLK7938AU</v>
      </c>
      <c r="E2811" s="59" t="s">
        <v>2087</v>
      </c>
      <c r="F2811" s="59" t="s">
        <v>2088</v>
      </c>
      <c r="G2811" s="59" t="s">
        <v>24</v>
      </c>
      <c r="H2811" s="59" t="s">
        <v>40</v>
      </c>
      <c r="I2811" s="59" t="s">
        <v>2650</v>
      </c>
      <c r="J2811" s="59"/>
      <c r="K2811" s="59" t="s">
        <v>2835</v>
      </c>
      <c r="L2811" s="59" t="s">
        <v>2834</v>
      </c>
      <c r="M2811" s="59" t="s">
        <v>68</v>
      </c>
      <c r="N2811" s="59" t="s">
        <v>22</v>
      </c>
      <c r="O2811" s="60">
        <v>207908.21132199999</v>
      </c>
      <c r="P2811" s="61">
        <v>293125.63</v>
      </c>
      <c r="Q2811" s="62">
        <f t="shared" si="65"/>
        <v>9.0000000000000002E-6</v>
      </c>
      <c r="R2811" s="62">
        <f t="shared" si="66"/>
        <v>5.0100000000000003E-4</v>
      </c>
    </row>
    <row r="2812" spans="1:18" outlineLevel="4">
      <c r="A2812" s="59">
        <v>2811</v>
      </c>
      <c r="B2812" s="59">
        <v>5</v>
      </c>
      <c r="C2812" s="59" t="s">
        <v>5787</v>
      </c>
      <c r="D2812" s="59" t="str">
        <f t="shared" si="64"/>
        <v>IRONB1_ETL0419AU</v>
      </c>
      <c r="E2812" s="59" t="s">
        <v>2087</v>
      </c>
      <c r="F2812" s="59" t="s">
        <v>2088</v>
      </c>
      <c r="G2812" s="59" t="s">
        <v>24</v>
      </c>
      <c r="H2812" s="59" t="s">
        <v>40</v>
      </c>
      <c r="I2812" s="59" t="s">
        <v>2650</v>
      </c>
      <c r="J2812" s="59"/>
      <c r="K2812" s="59" t="s">
        <v>2750</v>
      </c>
      <c r="L2812" s="59" t="s">
        <v>2749</v>
      </c>
      <c r="M2812" s="59" t="s">
        <v>2751</v>
      </c>
      <c r="N2812" s="59" t="s">
        <v>22</v>
      </c>
      <c r="O2812" s="60">
        <v>74037.120087999996</v>
      </c>
      <c r="P2812" s="61">
        <v>147208.01</v>
      </c>
      <c r="Q2812" s="62">
        <f t="shared" si="65"/>
        <v>3.9999999999999998E-6</v>
      </c>
      <c r="R2812" s="62">
        <f t="shared" si="66"/>
        <v>2.52E-4</v>
      </c>
    </row>
    <row r="2813" spans="1:18" outlineLevel="4">
      <c r="A2813" s="59">
        <v>2812</v>
      </c>
      <c r="B2813" s="59">
        <v>5</v>
      </c>
      <c r="C2813" s="59" t="s">
        <v>5787</v>
      </c>
      <c r="D2813" s="59" t="str">
        <f t="shared" si="64"/>
        <v>IRONB1_PER9997AU</v>
      </c>
      <c r="E2813" s="59" t="s">
        <v>2087</v>
      </c>
      <c r="F2813" s="59" t="s">
        <v>2088</v>
      </c>
      <c r="G2813" s="59" t="s">
        <v>24</v>
      </c>
      <c r="H2813" s="59" t="s">
        <v>40</v>
      </c>
      <c r="I2813" s="59" t="s">
        <v>2650</v>
      </c>
      <c r="J2813" s="59"/>
      <c r="K2813" s="59" t="s">
        <v>2978</v>
      </c>
      <c r="L2813" s="59" t="s">
        <v>2977</v>
      </c>
      <c r="M2813" s="59" t="s">
        <v>382</v>
      </c>
      <c r="N2813" s="59" t="s">
        <v>22</v>
      </c>
      <c r="O2813" s="60">
        <v>46986.901124000004</v>
      </c>
      <c r="P2813" s="61">
        <v>53823.5</v>
      </c>
      <c r="Q2813" s="62">
        <f t="shared" si="65"/>
        <v>1.9999999999999999E-6</v>
      </c>
      <c r="R2813" s="62">
        <f t="shared" si="66"/>
        <v>9.2E-5</v>
      </c>
    </row>
    <row r="2814" spans="1:18" outlineLevel="4">
      <c r="A2814" s="59">
        <v>2813</v>
      </c>
      <c r="B2814" s="59">
        <v>5</v>
      </c>
      <c r="C2814" s="59" t="s">
        <v>5787</v>
      </c>
      <c r="D2814" s="59" t="str">
        <f t="shared" si="64"/>
        <v>IRONB1_WHT9951AU</v>
      </c>
      <c r="E2814" s="59" t="s">
        <v>2087</v>
      </c>
      <c r="F2814" s="59" t="s">
        <v>2088</v>
      </c>
      <c r="G2814" s="59" t="s">
        <v>24</v>
      </c>
      <c r="H2814" s="59" t="s">
        <v>40</v>
      </c>
      <c r="I2814" s="59" t="s">
        <v>2650</v>
      </c>
      <c r="J2814" s="59"/>
      <c r="K2814" s="59" t="s">
        <v>4170</v>
      </c>
      <c r="L2814" s="59" t="s">
        <v>4171</v>
      </c>
      <c r="M2814" s="59" t="s">
        <v>2981</v>
      </c>
      <c r="N2814" s="59" t="s">
        <v>22</v>
      </c>
      <c r="O2814" s="60">
        <v>2773.7997799999998</v>
      </c>
      <c r="P2814" s="61">
        <v>2770.75</v>
      </c>
      <c r="Q2814" s="62">
        <f t="shared" si="65"/>
        <v>0</v>
      </c>
      <c r="R2814" s="62">
        <f t="shared" si="66"/>
        <v>5.0000000000000004E-6</v>
      </c>
    </row>
    <row r="2815" spans="1:18" outlineLevel="4">
      <c r="A2815" s="59">
        <v>2814</v>
      </c>
      <c r="B2815" s="59">
        <v>5</v>
      </c>
      <c r="C2815" s="59" t="s">
        <v>5787</v>
      </c>
      <c r="D2815" s="59" t="str">
        <f t="shared" si="64"/>
        <v>IRONB1_JBW0103AU</v>
      </c>
      <c r="E2815" s="59" t="s">
        <v>2087</v>
      </c>
      <c r="F2815" s="59" t="s">
        <v>2088</v>
      </c>
      <c r="G2815" s="59" t="s">
        <v>24</v>
      </c>
      <c r="H2815" s="59" t="s">
        <v>40</v>
      </c>
      <c r="I2815" s="59" t="s">
        <v>2995</v>
      </c>
      <c r="J2815" s="59"/>
      <c r="K2815" s="59" t="s">
        <v>3183</v>
      </c>
      <c r="L2815" s="59" t="s">
        <v>3182</v>
      </c>
      <c r="M2815" s="59" t="s">
        <v>115</v>
      </c>
      <c r="N2815" s="59" t="s">
        <v>22</v>
      </c>
      <c r="O2815" s="60">
        <v>4295778.1066899998</v>
      </c>
      <c r="P2815" s="61">
        <v>18879944.780000001</v>
      </c>
      <c r="Q2815" s="62">
        <f t="shared" si="65"/>
        <v>5.5199999999999997E-4</v>
      </c>
      <c r="R2815" s="62">
        <f t="shared" si="66"/>
        <v>3.2280000000000003E-2</v>
      </c>
    </row>
    <row r="2816" spans="1:18" outlineLevel="4">
      <c r="A2816" s="59">
        <v>2815</v>
      </c>
      <c r="B2816" s="59">
        <v>5</v>
      </c>
      <c r="C2816" s="59" t="s">
        <v>5787</v>
      </c>
      <c r="D2816" s="59" t="str">
        <f t="shared" ref="D2816:D2879" si="67">C2816&amp;"_"&amp;L2816</f>
        <v>IRONB1_SSB4647AU</v>
      </c>
      <c r="E2816" s="59" t="s">
        <v>2087</v>
      </c>
      <c r="F2816" s="59" t="s">
        <v>2088</v>
      </c>
      <c r="G2816" s="59" t="s">
        <v>24</v>
      </c>
      <c r="H2816" s="59" t="s">
        <v>40</v>
      </c>
      <c r="I2816" s="59" t="s">
        <v>2995</v>
      </c>
      <c r="J2816" s="59"/>
      <c r="K2816" s="59" t="s">
        <v>3020</v>
      </c>
      <c r="L2816" s="59" t="s">
        <v>3019</v>
      </c>
      <c r="M2816" s="59" t="s">
        <v>3018</v>
      </c>
      <c r="N2816" s="59" t="s">
        <v>22</v>
      </c>
      <c r="O2816" s="60">
        <v>16524277.289127</v>
      </c>
      <c r="P2816" s="61">
        <v>16319376.25</v>
      </c>
      <c r="Q2816" s="62">
        <f t="shared" si="65"/>
        <v>4.7699999999999999E-4</v>
      </c>
      <c r="R2816" s="62">
        <f t="shared" si="66"/>
        <v>2.7902E-2</v>
      </c>
    </row>
    <row r="2817" spans="1:18" outlineLevel="4">
      <c r="A2817" s="59">
        <v>2816</v>
      </c>
      <c r="B2817" s="59">
        <v>5</v>
      </c>
      <c r="C2817" s="59" t="s">
        <v>5787</v>
      </c>
      <c r="D2817" s="59" t="str">
        <f t="shared" si="67"/>
        <v>IRONB1_DAM0960AU</v>
      </c>
      <c r="E2817" s="59" t="s">
        <v>2087</v>
      </c>
      <c r="F2817" s="59" t="s">
        <v>2088</v>
      </c>
      <c r="G2817" s="59" t="s">
        <v>24</v>
      </c>
      <c r="H2817" s="59" t="s">
        <v>40</v>
      </c>
      <c r="I2817" s="59" t="s">
        <v>2995</v>
      </c>
      <c r="J2817" s="59"/>
      <c r="K2817" s="59" t="s">
        <v>5805</v>
      </c>
      <c r="L2817" s="59" t="s">
        <v>5806</v>
      </c>
      <c r="M2817" s="59" t="s">
        <v>2686</v>
      </c>
      <c r="N2817" s="59" t="s">
        <v>22</v>
      </c>
      <c r="O2817" s="60">
        <v>4124194.1307999999</v>
      </c>
      <c r="P2817" s="61">
        <v>9284385.8300000001</v>
      </c>
      <c r="Q2817" s="62">
        <f t="shared" si="65"/>
        <v>2.72E-4</v>
      </c>
      <c r="R2817" s="62">
        <f t="shared" si="66"/>
        <v>1.5873999999999999E-2</v>
      </c>
    </row>
    <row r="2818" spans="1:18" outlineLevel="4">
      <c r="A2818" s="59">
        <v>2817</v>
      </c>
      <c r="B2818" s="59">
        <v>5</v>
      </c>
      <c r="C2818" s="59" t="s">
        <v>5787</v>
      </c>
      <c r="D2818" s="59" t="str">
        <f t="shared" si="67"/>
        <v>IRONB1_ETL4581AU</v>
      </c>
      <c r="E2818" s="59" t="s">
        <v>2087</v>
      </c>
      <c r="F2818" s="59" t="s">
        <v>2088</v>
      </c>
      <c r="G2818" s="59" t="s">
        <v>24</v>
      </c>
      <c r="H2818" s="59" t="s">
        <v>40</v>
      </c>
      <c r="I2818" s="59" t="s">
        <v>2995</v>
      </c>
      <c r="J2818" s="59"/>
      <c r="K2818" s="59" t="s">
        <v>3081</v>
      </c>
      <c r="L2818" s="59" t="s">
        <v>3080</v>
      </c>
      <c r="M2818" s="59" t="s">
        <v>2681</v>
      </c>
      <c r="N2818" s="59" t="s">
        <v>22</v>
      </c>
      <c r="O2818" s="60">
        <v>5964290.0083550001</v>
      </c>
      <c r="P2818" s="61">
        <v>8867109.9600000009</v>
      </c>
      <c r="Q2818" s="62">
        <f t="shared" si="65"/>
        <v>2.5900000000000001E-4</v>
      </c>
      <c r="R2818" s="62">
        <f t="shared" si="66"/>
        <v>1.5161000000000001E-2</v>
      </c>
    </row>
    <row r="2819" spans="1:18" outlineLevel="4">
      <c r="A2819" s="59">
        <v>2818</v>
      </c>
      <c r="B2819" s="59">
        <v>5</v>
      </c>
      <c r="C2819" s="59" t="s">
        <v>5787</v>
      </c>
      <c r="D2819" s="59" t="str">
        <f t="shared" si="67"/>
        <v>IRONB1_ETL7080AU</v>
      </c>
      <c r="E2819" s="59" t="s">
        <v>2087</v>
      </c>
      <c r="F2819" s="59" t="s">
        <v>2088</v>
      </c>
      <c r="G2819" s="59" t="s">
        <v>24</v>
      </c>
      <c r="H2819" s="59" t="s">
        <v>40</v>
      </c>
      <c r="I2819" s="59" t="s">
        <v>2995</v>
      </c>
      <c r="J2819" s="59"/>
      <c r="K2819" s="59" t="s">
        <v>3324</v>
      </c>
      <c r="L2819" s="59" t="s">
        <v>3323</v>
      </c>
      <c r="M2819" s="59" t="s">
        <v>3111</v>
      </c>
      <c r="N2819" s="59" t="s">
        <v>22</v>
      </c>
      <c r="O2819" s="60">
        <v>2893200.3592929998</v>
      </c>
      <c r="P2819" s="61">
        <v>5306129.46</v>
      </c>
      <c r="Q2819" s="62">
        <f t="shared" si="65"/>
        <v>1.55E-4</v>
      </c>
      <c r="R2819" s="62">
        <f t="shared" si="66"/>
        <v>9.0720000000000002E-3</v>
      </c>
    </row>
    <row r="2820" spans="1:18" outlineLevel="4">
      <c r="A2820" s="59">
        <v>2819</v>
      </c>
      <c r="B2820" s="59">
        <v>5</v>
      </c>
      <c r="C2820" s="59" t="s">
        <v>5787</v>
      </c>
      <c r="D2820" s="59" t="str">
        <f t="shared" si="67"/>
        <v>IRONB1_PIM3513AU</v>
      </c>
      <c r="E2820" s="59" t="s">
        <v>2087</v>
      </c>
      <c r="F2820" s="59" t="s">
        <v>2088</v>
      </c>
      <c r="G2820" s="59" t="s">
        <v>24</v>
      </c>
      <c r="H2820" s="59" t="s">
        <v>40</v>
      </c>
      <c r="I2820" s="59" t="s">
        <v>2995</v>
      </c>
      <c r="J2820" s="59"/>
      <c r="K2820" s="59" t="s">
        <v>3199</v>
      </c>
      <c r="L2820" s="59" t="s">
        <v>3198</v>
      </c>
      <c r="M2820" s="59" t="s">
        <v>3035</v>
      </c>
      <c r="N2820" s="59" t="s">
        <v>22</v>
      </c>
      <c r="O2820" s="60">
        <v>2007589.9418240001</v>
      </c>
      <c r="P2820" s="61">
        <v>5204074.6500000004</v>
      </c>
      <c r="Q2820" s="62">
        <f t="shared" si="65"/>
        <v>1.5200000000000001E-4</v>
      </c>
      <c r="R2820" s="62">
        <f t="shared" si="66"/>
        <v>8.8979999999999997E-3</v>
      </c>
    </row>
    <row r="2821" spans="1:18" outlineLevel="4">
      <c r="A2821" s="59">
        <v>2820</v>
      </c>
      <c r="B2821" s="59">
        <v>5</v>
      </c>
      <c r="C2821" s="59" t="s">
        <v>5787</v>
      </c>
      <c r="D2821" s="59" t="str">
        <f t="shared" si="67"/>
        <v>IRONB1_WFS0547AU</v>
      </c>
      <c r="E2821" s="59" t="s">
        <v>2087</v>
      </c>
      <c r="F2821" s="59" t="s">
        <v>2088</v>
      </c>
      <c r="G2821" s="59" t="s">
        <v>24</v>
      </c>
      <c r="H2821" s="59" t="s">
        <v>40</v>
      </c>
      <c r="I2821" s="59" t="s">
        <v>2995</v>
      </c>
      <c r="J2821" s="59"/>
      <c r="K2821" s="59" t="s">
        <v>3041</v>
      </c>
      <c r="L2821" s="59" t="s">
        <v>3040</v>
      </c>
      <c r="M2821" s="59" t="s">
        <v>2997</v>
      </c>
      <c r="N2821" s="59" t="s">
        <v>22</v>
      </c>
      <c r="O2821" s="60">
        <v>672167.26763899997</v>
      </c>
      <c r="P2821" s="61">
        <v>3647314.03</v>
      </c>
      <c r="Q2821" s="62">
        <f t="shared" si="65"/>
        <v>1.07E-4</v>
      </c>
      <c r="R2821" s="62">
        <f t="shared" si="66"/>
        <v>6.2360000000000002E-3</v>
      </c>
    </row>
    <row r="2822" spans="1:18" outlineLevel="4">
      <c r="A2822" s="59">
        <v>2821</v>
      </c>
      <c r="B2822" s="59">
        <v>5</v>
      </c>
      <c r="C2822" s="59" t="s">
        <v>5787</v>
      </c>
      <c r="D2822" s="59" t="str">
        <f t="shared" si="67"/>
        <v>IRONB1_AUS0035AU</v>
      </c>
      <c r="E2822" s="59" t="s">
        <v>2087</v>
      </c>
      <c r="F2822" s="59" t="s">
        <v>2088</v>
      </c>
      <c r="G2822" s="59" t="s">
        <v>24</v>
      </c>
      <c r="H2822" s="59" t="s">
        <v>40</v>
      </c>
      <c r="I2822" s="59" t="s">
        <v>2995</v>
      </c>
      <c r="J2822" s="59"/>
      <c r="K2822" s="59" t="s">
        <v>2996</v>
      </c>
      <c r="L2822" s="59" t="s">
        <v>2994</v>
      </c>
      <c r="M2822" s="59" t="s">
        <v>2997</v>
      </c>
      <c r="N2822" s="59" t="s">
        <v>22</v>
      </c>
      <c r="O2822" s="60">
        <v>660307.29529299994</v>
      </c>
      <c r="P2822" s="61">
        <v>3311375.06</v>
      </c>
      <c r="Q2822" s="62">
        <f t="shared" si="65"/>
        <v>9.7E-5</v>
      </c>
      <c r="R2822" s="62">
        <f t="shared" si="66"/>
        <v>5.6620000000000004E-3</v>
      </c>
    </row>
    <row r="2823" spans="1:18" outlineLevel="4">
      <c r="A2823" s="59">
        <v>2822</v>
      </c>
      <c r="B2823" s="59">
        <v>5</v>
      </c>
      <c r="C2823" s="59" t="s">
        <v>5787</v>
      </c>
      <c r="D2823" s="59" t="str">
        <f t="shared" si="67"/>
        <v>IRONB1_MPL0008AU</v>
      </c>
      <c r="E2823" s="59" t="s">
        <v>2087</v>
      </c>
      <c r="F2823" s="59" t="s">
        <v>2088</v>
      </c>
      <c r="G2823" s="59" t="s">
        <v>24</v>
      </c>
      <c r="H2823" s="59" t="s">
        <v>40</v>
      </c>
      <c r="I2823" s="59" t="s">
        <v>2995</v>
      </c>
      <c r="J2823" s="59"/>
      <c r="K2823" s="59" t="s">
        <v>3096</v>
      </c>
      <c r="L2823" s="59" t="s">
        <v>3095</v>
      </c>
      <c r="M2823" s="59" t="s">
        <v>2571</v>
      </c>
      <c r="N2823" s="59" t="s">
        <v>22</v>
      </c>
      <c r="O2823" s="60">
        <v>2607919.8335790001</v>
      </c>
      <c r="P2823" s="61">
        <v>2895573.39</v>
      </c>
      <c r="Q2823" s="62">
        <f t="shared" si="65"/>
        <v>8.5000000000000006E-5</v>
      </c>
      <c r="R2823" s="62">
        <f t="shared" si="66"/>
        <v>4.9509999999999997E-3</v>
      </c>
    </row>
    <row r="2824" spans="1:18" outlineLevel="4">
      <c r="A2824" s="59">
        <v>2823</v>
      </c>
      <c r="B2824" s="59">
        <v>5</v>
      </c>
      <c r="C2824" s="59" t="s">
        <v>5787</v>
      </c>
      <c r="D2824" s="59" t="str">
        <f t="shared" si="67"/>
        <v>IRONB1_WHT3219AU</v>
      </c>
      <c r="E2824" s="59" t="s">
        <v>2087</v>
      </c>
      <c r="F2824" s="59" t="s">
        <v>2088</v>
      </c>
      <c r="G2824" s="59" t="s">
        <v>24</v>
      </c>
      <c r="H2824" s="59" t="s">
        <v>40</v>
      </c>
      <c r="I2824" s="59" t="s">
        <v>2995</v>
      </c>
      <c r="J2824" s="59"/>
      <c r="K2824" s="59" t="s">
        <v>4292</v>
      </c>
      <c r="L2824" s="59" t="s">
        <v>4293</v>
      </c>
      <c r="M2824" s="59" t="s">
        <v>2689</v>
      </c>
      <c r="N2824" s="59" t="s">
        <v>22</v>
      </c>
      <c r="O2824" s="60">
        <v>2635156.099899</v>
      </c>
      <c r="P2824" s="61">
        <v>2653338.6800000002</v>
      </c>
      <c r="Q2824" s="62">
        <f t="shared" si="65"/>
        <v>7.7999999999999999E-5</v>
      </c>
      <c r="R2824" s="62">
        <f t="shared" si="66"/>
        <v>4.5370000000000002E-3</v>
      </c>
    </row>
    <row r="2825" spans="1:18" outlineLevel="4">
      <c r="A2825" s="59">
        <v>2824</v>
      </c>
      <c r="B2825" s="59">
        <v>5</v>
      </c>
      <c r="C2825" s="59" t="s">
        <v>5787</v>
      </c>
      <c r="D2825" s="59" t="str">
        <f t="shared" si="67"/>
        <v>IRONB1_GMO1979AU</v>
      </c>
      <c r="E2825" s="59" t="s">
        <v>2087</v>
      </c>
      <c r="F2825" s="59" t="s">
        <v>2088</v>
      </c>
      <c r="G2825" s="59" t="s">
        <v>24</v>
      </c>
      <c r="H2825" s="59" t="s">
        <v>40</v>
      </c>
      <c r="I2825" s="59" t="s">
        <v>2995</v>
      </c>
      <c r="J2825" s="59"/>
      <c r="K2825" s="59" t="s">
        <v>3292</v>
      </c>
      <c r="L2825" s="59" t="s">
        <v>3291</v>
      </c>
      <c r="M2825" s="59" t="s">
        <v>3293</v>
      </c>
      <c r="N2825" s="59" t="s">
        <v>22</v>
      </c>
      <c r="O2825" s="60">
        <v>3625658.9840099998</v>
      </c>
      <c r="P2825" s="61">
        <v>2485389.23</v>
      </c>
      <c r="Q2825" s="62">
        <f t="shared" si="65"/>
        <v>7.2999999999999999E-5</v>
      </c>
      <c r="R2825" s="62">
        <f t="shared" si="66"/>
        <v>4.2490000000000002E-3</v>
      </c>
    </row>
    <row r="2826" spans="1:18" outlineLevel="4">
      <c r="A2826" s="59">
        <v>2825</v>
      </c>
      <c r="B2826" s="59">
        <v>5</v>
      </c>
      <c r="C2826" s="59" t="s">
        <v>5787</v>
      </c>
      <c r="D2826" s="59" t="str">
        <f t="shared" si="67"/>
        <v>IRONB1_MAQ0831AU</v>
      </c>
      <c r="E2826" s="59" t="s">
        <v>2087</v>
      </c>
      <c r="F2826" s="59" t="s">
        <v>2088</v>
      </c>
      <c r="G2826" s="59" t="s">
        <v>24</v>
      </c>
      <c r="H2826" s="59" t="s">
        <v>40</v>
      </c>
      <c r="I2826" s="59" t="s">
        <v>2995</v>
      </c>
      <c r="J2826" s="59"/>
      <c r="K2826" s="59" t="s">
        <v>3301</v>
      </c>
      <c r="L2826" s="59" t="s">
        <v>3300</v>
      </c>
      <c r="M2826" s="59" t="s">
        <v>62</v>
      </c>
      <c r="N2826" s="59" t="s">
        <v>22</v>
      </c>
      <c r="O2826" s="60">
        <v>589702.44804499997</v>
      </c>
      <c r="P2826" s="61">
        <v>1011575.58</v>
      </c>
      <c r="Q2826" s="62">
        <f t="shared" si="65"/>
        <v>3.0000000000000001E-5</v>
      </c>
      <c r="R2826" s="62">
        <f t="shared" si="66"/>
        <v>1.73E-3</v>
      </c>
    </row>
    <row r="2827" spans="1:18" outlineLevel="4">
      <c r="A2827" s="59">
        <v>2826</v>
      </c>
      <c r="B2827" s="59">
        <v>5</v>
      </c>
      <c r="C2827" s="59" t="s">
        <v>5787</v>
      </c>
      <c r="D2827" s="59" t="str">
        <f t="shared" si="67"/>
        <v>IRONB1_BEG8747AU</v>
      </c>
      <c r="E2827" s="59" t="s">
        <v>2087</v>
      </c>
      <c r="F2827" s="59" t="s">
        <v>2088</v>
      </c>
      <c r="G2827" s="59" t="s">
        <v>24</v>
      </c>
      <c r="H2827" s="59" t="s">
        <v>40</v>
      </c>
      <c r="I2827" s="59" t="s">
        <v>2995</v>
      </c>
      <c r="J2827" s="59"/>
      <c r="K2827" s="59" t="s">
        <v>3212</v>
      </c>
      <c r="L2827" s="59" t="s">
        <v>3211</v>
      </c>
      <c r="M2827" s="59" t="s">
        <v>2956</v>
      </c>
      <c r="N2827" s="59" t="s">
        <v>22</v>
      </c>
      <c r="O2827" s="60">
        <v>736020.75907999999</v>
      </c>
      <c r="P2827" s="61">
        <v>913107.35</v>
      </c>
      <c r="Q2827" s="62">
        <f t="shared" si="65"/>
        <v>2.6999999999999999E-5</v>
      </c>
      <c r="R2827" s="62">
        <f t="shared" si="66"/>
        <v>1.5610000000000001E-3</v>
      </c>
    </row>
    <row r="2828" spans="1:18" outlineLevel="4">
      <c r="A2828" s="59">
        <v>2827</v>
      </c>
      <c r="B2828" s="59">
        <v>5</v>
      </c>
      <c r="C2828" s="59" t="s">
        <v>5787</v>
      </c>
      <c r="D2828" s="59" t="str">
        <f t="shared" si="67"/>
        <v>IRONB1_PIM9253AU</v>
      </c>
      <c r="E2828" s="59" t="s">
        <v>2087</v>
      </c>
      <c r="F2828" s="59" t="s">
        <v>2088</v>
      </c>
      <c r="G2828" s="59" t="s">
        <v>24</v>
      </c>
      <c r="H2828" s="59" t="s">
        <v>40</v>
      </c>
      <c r="I2828" s="59" t="s">
        <v>2995</v>
      </c>
      <c r="J2828" s="59"/>
      <c r="K2828" s="59" t="s">
        <v>3029</v>
      </c>
      <c r="L2828" s="59" t="s">
        <v>3028</v>
      </c>
      <c r="M2828" s="59" t="s">
        <v>3030</v>
      </c>
      <c r="N2828" s="59" t="s">
        <v>22</v>
      </c>
      <c r="O2828" s="60">
        <v>656556.67516800005</v>
      </c>
      <c r="P2828" s="61">
        <v>894821.09</v>
      </c>
      <c r="Q2828" s="62">
        <f t="shared" si="65"/>
        <v>2.5999999999999998E-5</v>
      </c>
      <c r="R2828" s="62">
        <f t="shared" si="66"/>
        <v>1.5299999999999999E-3</v>
      </c>
    </row>
    <row r="2829" spans="1:18" outlineLevel="4">
      <c r="A2829" s="59">
        <v>2828</v>
      </c>
      <c r="B2829" s="59">
        <v>5</v>
      </c>
      <c r="C2829" s="59" t="s">
        <v>5787</v>
      </c>
      <c r="D2829" s="59" t="str">
        <f t="shared" si="67"/>
        <v>IRONB1_BPF0029AU</v>
      </c>
      <c r="E2829" s="59" t="s">
        <v>2087</v>
      </c>
      <c r="F2829" s="59" t="s">
        <v>2088</v>
      </c>
      <c r="G2829" s="59" t="s">
        <v>24</v>
      </c>
      <c r="H2829" s="59" t="s">
        <v>40</v>
      </c>
      <c r="I2829" s="59" t="s">
        <v>2995</v>
      </c>
      <c r="J2829" s="59"/>
      <c r="K2829" s="59" t="s">
        <v>3049</v>
      </c>
      <c r="L2829" s="59" t="s">
        <v>3048</v>
      </c>
      <c r="M2829" s="59" t="s">
        <v>2959</v>
      </c>
      <c r="N2829" s="59" t="s">
        <v>22</v>
      </c>
      <c r="O2829" s="60">
        <v>479292.92802699999</v>
      </c>
      <c r="P2829" s="61">
        <v>818057.17</v>
      </c>
      <c r="Q2829" s="62">
        <f t="shared" si="65"/>
        <v>2.4000000000000001E-5</v>
      </c>
      <c r="R2829" s="62">
        <f t="shared" si="66"/>
        <v>1.3990000000000001E-3</v>
      </c>
    </row>
    <row r="2830" spans="1:18" outlineLevel="4">
      <c r="A2830" s="59">
        <v>2829</v>
      </c>
      <c r="B2830" s="59">
        <v>5</v>
      </c>
      <c r="C2830" s="59" t="s">
        <v>5787</v>
      </c>
      <c r="D2830" s="59" t="str">
        <f t="shared" si="67"/>
        <v>IRONB1_BPF5718AU</v>
      </c>
      <c r="E2830" s="59" t="s">
        <v>2087</v>
      </c>
      <c r="F2830" s="59" t="s">
        <v>2088</v>
      </c>
      <c r="G2830" s="59" t="s">
        <v>24</v>
      </c>
      <c r="H2830" s="59" t="s">
        <v>40</v>
      </c>
      <c r="I2830" s="59" t="s">
        <v>2995</v>
      </c>
      <c r="J2830" s="59"/>
      <c r="K2830" s="59" t="s">
        <v>4258</v>
      </c>
      <c r="L2830" s="59" t="s">
        <v>4259</v>
      </c>
      <c r="M2830" s="59" t="s">
        <v>2959</v>
      </c>
      <c r="N2830" s="59" t="s">
        <v>22</v>
      </c>
      <c r="O2830" s="60">
        <v>512252.40715300001</v>
      </c>
      <c r="P2830" s="61">
        <v>558406.35</v>
      </c>
      <c r="Q2830" s="62">
        <f t="shared" ref="Q2830:Q2893" si="68">ROUND(P2830/$P$2,6)</f>
        <v>1.5999999999999999E-5</v>
      </c>
      <c r="R2830" s="62">
        <f t="shared" si="66"/>
        <v>9.5500000000000001E-4</v>
      </c>
    </row>
    <row r="2831" spans="1:18" outlineLevel="4">
      <c r="A2831" s="59">
        <v>2830</v>
      </c>
      <c r="B2831" s="59">
        <v>5</v>
      </c>
      <c r="C2831" s="59" t="s">
        <v>5787</v>
      </c>
      <c r="D2831" s="59" t="str">
        <f t="shared" si="67"/>
        <v>IRONB1_ETL3590AU</v>
      </c>
      <c r="E2831" s="59" t="s">
        <v>2087</v>
      </c>
      <c r="F2831" s="59" t="s">
        <v>2088</v>
      </c>
      <c r="G2831" s="59" t="s">
        <v>24</v>
      </c>
      <c r="H2831" s="59" t="s">
        <v>40</v>
      </c>
      <c r="I2831" s="59" t="s">
        <v>2995</v>
      </c>
      <c r="J2831" s="59"/>
      <c r="K2831" s="59" t="s">
        <v>3179</v>
      </c>
      <c r="L2831" s="59" t="s">
        <v>3178</v>
      </c>
      <c r="M2831" s="59" t="s">
        <v>2751</v>
      </c>
      <c r="N2831" s="59" t="s">
        <v>22</v>
      </c>
      <c r="O2831" s="60">
        <v>528246.21329600003</v>
      </c>
      <c r="P2831" s="61">
        <v>536064.26</v>
      </c>
      <c r="Q2831" s="62">
        <f t="shared" si="68"/>
        <v>1.5999999999999999E-5</v>
      </c>
      <c r="R2831" s="62">
        <f t="shared" si="66"/>
        <v>9.1699999999999995E-4</v>
      </c>
    </row>
    <row r="2832" spans="1:18" outlineLevel="4">
      <c r="A2832" s="59">
        <v>2831</v>
      </c>
      <c r="B2832" s="59">
        <v>5</v>
      </c>
      <c r="C2832" s="59" t="s">
        <v>5787</v>
      </c>
      <c r="D2832" s="59" t="str">
        <f t="shared" si="67"/>
        <v>IRONB1_BFL3229AU</v>
      </c>
      <c r="E2832" s="59" t="s">
        <v>2087</v>
      </c>
      <c r="F2832" s="59" t="s">
        <v>2088</v>
      </c>
      <c r="G2832" s="59" t="s">
        <v>24</v>
      </c>
      <c r="H2832" s="59" t="s">
        <v>40</v>
      </c>
      <c r="I2832" s="59" t="s">
        <v>2995</v>
      </c>
      <c r="J2832" s="59"/>
      <c r="K2832" s="59" t="s">
        <v>3106</v>
      </c>
      <c r="L2832" s="59" t="s">
        <v>3105</v>
      </c>
      <c r="M2832" s="59" t="s">
        <v>2121</v>
      </c>
      <c r="N2832" s="59" t="s">
        <v>22</v>
      </c>
      <c r="O2832" s="60">
        <v>475992.49145700003</v>
      </c>
      <c r="P2832" s="61">
        <v>534063.57999999996</v>
      </c>
      <c r="Q2832" s="62">
        <f t="shared" si="68"/>
        <v>1.5999999999999999E-5</v>
      </c>
      <c r="R2832" s="62">
        <f t="shared" si="66"/>
        <v>9.1299999999999997E-4</v>
      </c>
    </row>
    <row r="2833" spans="1:18" outlineLevel="4">
      <c r="A2833" s="59">
        <v>2832</v>
      </c>
      <c r="B2833" s="59">
        <v>5</v>
      </c>
      <c r="C2833" s="59" t="s">
        <v>5787</v>
      </c>
      <c r="D2833" s="59" t="str">
        <f t="shared" si="67"/>
        <v>IRONB1_MAQ0829AU</v>
      </c>
      <c r="E2833" s="59" t="s">
        <v>2087</v>
      </c>
      <c r="F2833" s="59" t="s">
        <v>2088</v>
      </c>
      <c r="G2833" s="59" t="s">
        <v>24</v>
      </c>
      <c r="H2833" s="59" t="s">
        <v>40</v>
      </c>
      <c r="I2833" s="59" t="s">
        <v>2995</v>
      </c>
      <c r="J2833" s="59"/>
      <c r="K2833" s="59" t="s">
        <v>4265</v>
      </c>
      <c r="L2833" s="59" t="s">
        <v>4266</v>
      </c>
      <c r="M2833" s="59" t="s">
        <v>62</v>
      </c>
      <c r="N2833" s="59" t="s">
        <v>22</v>
      </c>
      <c r="O2833" s="60">
        <v>310214.43754100002</v>
      </c>
      <c r="P2833" s="61">
        <v>396919.37</v>
      </c>
      <c r="Q2833" s="62">
        <f t="shared" si="68"/>
        <v>1.2E-5</v>
      </c>
      <c r="R2833" s="62">
        <f t="shared" si="66"/>
        <v>6.7900000000000002E-4</v>
      </c>
    </row>
    <row r="2834" spans="1:18" outlineLevel="4">
      <c r="A2834" s="59">
        <v>2833</v>
      </c>
      <c r="B2834" s="59">
        <v>5</v>
      </c>
      <c r="C2834" s="59" t="s">
        <v>5787</v>
      </c>
      <c r="D2834" s="59" t="str">
        <f t="shared" si="67"/>
        <v>IRONB1_AMP1179AU</v>
      </c>
      <c r="E2834" s="59" t="s">
        <v>2087</v>
      </c>
      <c r="F2834" s="59" t="s">
        <v>2088</v>
      </c>
      <c r="G2834" s="59" t="s">
        <v>24</v>
      </c>
      <c r="H2834" s="59" t="s">
        <v>40</v>
      </c>
      <c r="I2834" s="59" t="s">
        <v>2995</v>
      </c>
      <c r="J2834" s="59"/>
      <c r="K2834" s="59" t="s">
        <v>3063</v>
      </c>
      <c r="L2834" s="59" t="s">
        <v>3062</v>
      </c>
      <c r="M2834" s="59" t="s">
        <v>3064</v>
      </c>
      <c r="N2834" s="59" t="s">
        <v>22</v>
      </c>
      <c r="O2834" s="60">
        <v>142330.33652499999</v>
      </c>
      <c r="P2834" s="61">
        <v>179512.71</v>
      </c>
      <c r="Q2834" s="62">
        <f t="shared" si="68"/>
        <v>5.0000000000000004E-6</v>
      </c>
      <c r="R2834" s="62">
        <f t="shared" si="66"/>
        <v>3.0699999999999998E-4</v>
      </c>
    </row>
    <row r="2835" spans="1:18" outlineLevel="4">
      <c r="A2835" s="59">
        <v>2834</v>
      </c>
      <c r="B2835" s="59">
        <v>5</v>
      </c>
      <c r="C2835" s="59" t="s">
        <v>5787</v>
      </c>
      <c r="D2835" s="59" t="str">
        <f t="shared" si="67"/>
        <v>IRONB1_FID0010AU</v>
      </c>
      <c r="E2835" s="59" t="s">
        <v>2087</v>
      </c>
      <c r="F2835" s="59" t="s">
        <v>2088</v>
      </c>
      <c r="G2835" s="59" t="s">
        <v>24</v>
      </c>
      <c r="H2835" s="59" t="s">
        <v>40</v>
      </c>
      <c r="I2835" s="59" t="s">
        <v>2995</v>
      </c>
      <c r="J2835" s="59"/>
      <c r="K2835" s="59" t="s">
        <v>3003</v>
      </c>
      <c r="L2835" s="59" t="s">
        <v>3002</v>
      </c>
      <c r="M2835" s="59" t="s">
        <v>2099</v>
      </c>
      <c r="N2835" s="59" t="s">
        <v>22</v>
      </c>
      <c r="O2835" s="60">
        <v>4031.4638909999999</v>
      </c>
      <c r="P2835" s="61">
        <v>109884.4</v>
      </c>
      <c r="Q2835" s="62">
        <f t="shared" si="68"/>
        <v>3.0000000000000001E-6</v>
      </c>
      <c r="R2835" s="62">
        <f t="shared" si="66"/>
        <v>1.8799999999999999E-4</v>
      </c>
    </row>
    <row r="2836" spans="1:18" outlineLevel="4">
      <c r="A2836" s="59">
        <v>2835</v>
      </c>
      <c r="B2836" s="59">
        <v>5</v>
      </c>
      <c r="C2836" s="59" t="s">
        <v>5787</v>
      </c>
      <c r="D2836" s="59" t="str">
        <f t="shared" si="67"/>
        <v>IRONB1_TGP0034AU</v>
      </c>
      <c r="E2836" s="59" t="s">
        <v>2087</v>
      </c>
      <c r="F2836" s="59" t="s">
        <v>2088</v>
      </c>
      <c r="G2836" s="59" t="s">
        <v>24</v>
      </c>
      <c r="H2836" s="59" t="s">
        <v>40</v>
      </c>
      <c r="I2836" s="59" t="s">
        <v>2995</v>
      </c>
      <c r="J2836" s="59"/>
      <c r="K2836" s="59" t="s">
        <v>3053</v>
      </c>
      <c r="L2836" s="59" t="s">
        <v>3052</v>
      </c>
      <c r="M2836" s="59" t="s">
        <v>3018</v>
      </c>
      <c r="N2836" s="59" t="s">
        <v>22</v>
      </c>
      <c r="O2836" s="60">
        <v>36791.582381</v>
      </c>
      <c r="P2836" s="61">
        <v>51092.47</v>
      </c>
      <c r="Q2836" s="62">
        <f t="shared" si="68"/>
        <v>9.9999999999999995E-7</v>
      </c>
      <c r="R2836" s="62">
        <f t="shared" si="66"/>
        <v>8.7000000000000001E-5</v>
      </c>
    </row>
    <row r="2837" spans="1:18" outlineLevel="4">
      <c r="A2837" s="59">
        <v>2836</v>
      </c>
      <c r="B2837" s="59">
        <v>5</v>
      </c>
      <c r="C2837" s="59" t="s">
        <v>5787</v>
      </c>
      <c r="D2837" s="59" t="str">
        <f t="shared" si="67"/>
        <v>IRONB1_LAZ0014AU</v>
      </c>
      <c r="E2837" s="59" t="s">
        <v>2087</v>
      </c>
      <c r="F2837" s="59" t="s">
        <v>2088</v>
      </c>
      <c r="G2837" s="59" t="s">
        <v>24</v>
      </c>
      <c r="H2837" s="59" t="s">
        <v>40</v>
      </c>
      <c r="I2837" s="59" t="s">
        <v>2995</v>
      </c>
      <c r="J2837" s="59"/>
      <c r="K2837" s="59" t="s">
        <v>2999</v>
      </c>
      <c r="L2837" s="59" t="s">
        <v>2998</v>
      </c>
      <c r="M2837" s="59" t="s">
        <v>2805</v>
      </c>
      <c r="N2837" s="59" t="s">
        <v>22</v>
      </c>
      <c r="O2837" s="60">
        <v>9950.2905360000004</v>
      </c>
      <c r="P2837" s="61">
        <v>46877.81</v>
      </c>
      <c r="Q2837" s="62">
        <f t="shared" si="68"/>
        <v>9.9999999999999995E-7</v>
      </c>
      <c r="R2837" s="62">
        <f t="shared" si="66"/>
        <v>8.0000000000000007E-5</v>
      </c>
    </row>
    <row r="2838" spans="1:18" outlineLevel="4">
      <c r="A2838" s="59">
        <v>2837</v>
      </c>
      <c r="B2838" s="59">
        <v>5</v>
      </c>
      <c r="C2838" s="59" t="s">
        <v>5787</v>
      </c>
      <c r="D2838" s="59" t="str">
        <f t="shared" si="67"/>
        <v>IRONB1_UBS0064AU</v>
      </c>
      <c r="E2838" s="59" t="s">
        <v>2087</v>
      </c>
      <c r="F2838" s="59" t="s">
        <v>2088</v>
      </c>
      <c r="G2838" s="59" t="s">
        <v>24</v>
      </c>
      <c r="H2838" s="59" t="s">
        <v>40</v>
      </c>
      <c r="I2838" s="59" t="s">
        <v>2995</v>
      </c>
      <c r="J2838" s="59"/>
      <c r="K2838" s="59" t="s">
        <v>3156</v>
      </c>
      <c r="L2838" s="59" t="s">
        <v>3155</v>
      </c>
      <c r="M2838" s="59" t="s">
        <v>129</v>
      </c>
      <c r="N2838" s="59" t="s">
        <v>22</v>
      </c>
      <c r="O2838" s="60">
        <v>1215.63354</v>
      </c>
      <c r="P2838" s="61">
        <v>1630.65</v>
      </c>
      <c r="Q2838" s="62">
        <f t="shared" si="68"/>
        <v>0</v>
      </c>
      <c r="R2838" s="62">
        <f t="shared" si="66"/>
        <v>3.0000000000000001E-6</v>
      </c>
    </row>
    <row r="2839" spans="1:18" outlineLevel="4">
      <c r="A2839" s="59">
        <v>2838</v>
      </c>
      <c r="B2839" s="59">
        <v>5</v>
      </c>
      <c r="C2839" s="59" t="s">
        <v>5787</v>
      </c>
      <c r="D2839" s="59" t="str">
        <f t="shared" si="67"/>
        <v>IRONB1_BHP</v>
      </c>
      <c r="E2839" s="59" t="s">
        <v>2087</v>
      </c>
      <c r="F2839" s="59" t="s">
        <v>3375</v>
      </c>
      <c r="G2839" s="59" t="s">
        <v>24</v>
      </c>
      <c r="H2839" s="59" t="s">
        <v>3376</v>
      </c>
      <c r="I2839" s="59" t="s">
        <v>2598</v>
      </c>
      <c r="J2839" s="59" t="s">
        <v>77</v>
      </c>
      <c r="K2839" s="59" t="s">
        <v>4371</v>
      </c>
      <c r="L2839" s="59" t="s">
        <v>4372</v>
      </c>
      <c r="M2839" s="59"/>
      <c r="N2839" s="59" t="s">
        <v>22</v>
      </c>
      <c r="O2839" s="60">
        <v>148013</v>
      </c>
      <c r="P2839" s="61">
        <v>5853914.1500000004</v>
      </c>
      <c r="Q2839" s="62">
        <f t="shared" si="68"/>
        <v>1.7100000000000001E-4</v>
      </c>
      <c r="R2839" s="62">
        <f t="shared" si="66"/>
        <v>1.0009000000000001E-2</v>
      </c>
    </row>
    <row r="2840" spans="1:18" outlineLevel="4">
      <c r="A2840" s="59">
        <v>2839</v>
      </c>
      <c r="B2840" s="59">
        <v>5</v>
      </c>
      <c r="C2840" s="59" t="s">
        <v>5787</v>
      </c>
      <c r="D2840" s="59" t="str">
        <f t="shared" si="67"/>
        <v>IRONB1_CBA</v>
      </c>
      <c r="E2840" s="59" t="s">
        <v>2087</v>
      </c>
      <c r="F2840" s="59" t="s">
        <v>3375</v>
      </c>
      <c r="G2840" s="59" t="s">
        <v>24</v>
      </c>
      <c r="H2840" s="59" t="s">
        <v>3376</v>
      </c>
      <c r="I2840" s="59" t="s">
        <v>2598</v>
      </c>
      <c r="J2840" s="59" t="s">
        <v>77</v>
      </c>
      <c r="K2840" s="59" t="s">
        <v>4405</v>
      </c>
      <c r="L2840" s="59" t="s">
        <v>4406</v>
      </c>
      <c r="M2840" s="59" t="s">
        <v>655</v>
      </c>
      <c r="N2840" s="59" t="s">
        <v>22</v>
      </c>
      <c r="O2840" s="60">
        <v>33149</v>
      </c>
      <c r="P2840" s="61">
        <v>5080084.25</v>
      </c>
      <c r="Q2840" s="62">
        <f t="shared" si="68"/>
        <v>1.4899999999999999E-4</v>
      </c>
      <c r="R2840" s="62">
        <f t="shared" si="66"/>
        <v>8.6859999999999993E-3</v>
      </c>
    </row>
    <row r="2841" spans="1:18" outlineLevel="4">
      <c r="A2841" s="59">
        <v>2840</v>
      </c>
      <c r="B2841" s="59">
        <v>5</v>
      </c>
      <c r="C2841" s="59" t="s">
        <v>5787</v>
      </c>
      <c r="D2841" s="59" t="str">
        <f t="shared" si="67"/>
        <v>IRONB1_CSL</v>
      </c>
      <c r="E2841" s="59" t="s">
        <v>2087</v>
      </c>
      <c r="F2841" s="59" t="s">
        <v>3375</v>
      </c>
      <c r="G2841" s="59" t="s">
        <v>24</v>
      </c>
      <c r="H2841" s="59" t="s">
        <v>3376</v>
      </c>
      <c r="I2841" s="59" t="s">
        <v>2598</v>
      </c>
      <c r="J2841" s="59" t="s">
        <v>77</v>
      </c>
      <c r="K2841" s="59" t="s">
        <v>4374</v>
      </c>
      <c r="L2841" s="59" t="s">
        <v>4375</v>
      </c>
      <c r="M2841" s="59"/>
      <c r="N2841" s="59" t="s">
        <v>22</v>
      </c>
      <c r="O2841" s="60">
        <v>17085</v>
      </c>
      <c r="P2841" s="61">
        <v>4810794.3</v>
      </c>
      <c r="Q2841" s="62">
        <f t="shared" si="68"/>
        <v>1.4100000000000001E-4</v>
      </c>
      <c r="R2841" s="62">
        <f t="shared" si="66"/>
        <v>8.2249999999999997E-3</v>
      </c>
    </row>
    <row r="2842" spans="1:18" outlineLevel="4">
      <c r="A2842" s="59">
        <v>2841</v>
      </c>
      <c r="B2842" s="59">
        <v>5</v>
      </c>
      <c r="C2842" s="59" t="s">
        <v>5787</v>
      </c>
      <c r="D2842" s="59" t="str">
        <f t="shared" si="67"/>
        <v>IRONB1_MQG</v>
      </c>
      <c r="E2842" s="59" t="s">
        <v>2087</v>
      </c>
      <c r="F2842" s="59" t="s">
        <v>3375</v>
      </c>
      <c r="G2842" s="59" t="s">
        <v>24</v>
      </c>
      <c r="H2842" s="59" t="s">
        <v>3376</v>
      </c>
      <c r="I2842" s="59" t="s">
        <v>2598</v>
      </c>
      <c r="J2842" s="59" t="s">
        <v>77</v>
      </c>
      <c r="K2842" s="59" t="s">
        <v>4377</v>
      </c>
      <c r="L2842" s="59" t="s">
        <v>4378</v>
      </c>
      <c r="M2842" s="59" t="s">
        <v>4379</v>
      </c>
      <c r="N2842" s="59" t="s">
        <v>22</v>
      </c>
      <c r="O2842" s="60">
        <v>19445</v>
      </c>
      <c r="P2842" s="61">
        <v>4309984.25</v>
      </c>
      <c r="Q2842" s="62">
        <f t="shared" si="68"/>
        <v>1.26E-4</v>
      </c>
      <c r="R2842" s="62">
        <f t="shared" si="66"/>
        <v>7.3689999999999997E-3</v>
      </c>
    </row>
    <row r="2843" spans="1:18" outlineLevel="4">
      <c r="A2843" s="59">
        <v>2842</v>
      </c>
      <c r="B2843" s="59">
        <v>5</v>
      </c>
      <c r="C2843" s="59" t="s">
        <v>5787</v>
      </c>
      <c r="D2843" s="59" t="str">
        <f t="shared" si="67"/>
        <v>IRONB1_ALL</v>
      </c>
      <c r="E2843" s="59" t="s">
        <v>2087</v>
      </c>
      <c r="F2843" s="59" t="s">
        <v>3375</v>
      </c>
      <c r="G2843" s="59" t="s">
        <v>24</v>
      </c>
      <c r="H2843" s="59" t="s">
        <v>3376</v>
      </c>
      <c r="I2843" s="59" t="s">
        <v>2598</v>
      </c>
      <c r="J2843" s="59" t="s">
        <v>77</v>
      </c>
      <c r="K2843" s="59" t="s">
        <v>4398</v>
      </c>
      <c r="L2843" s="59" t="s">
        <v>4399</v>
      </c>
      <c r="M2843" s="59"/>
      <c r="N2843" s="59" t="s">
        <v>22</v>
      </c>
      <c r="O2843" s="60">
        <v>56488</v>
      </c>
      <c r="P2843" s="61">
        <v>3861519.68</v>
      </c>
      <c r="Q2843" s="62">
        <f t="shared" si="68"/>
        <v>1.13E-4</v>
      </c>
      <c r="R2843" s="62">
        <f t="shared" si="66"/>
        <v>6.6020000000000002E-3</v>
      </c>
    </row>
    <row r="2844" spans="1:18" outlineLevel="4">
      <c r="A2844" s="59">
        <v>2843</v>
      </c>
      <c r="B2844" s="59">
        <v>5</v>
      </c>
      <c r="C2844" s="59" t="s">
        <v>5787</v>
      </c>
      <c r="D2844" s="59" t="str">
        <f t="shared" si="67"/>
        <v>IRONB1_ANZ</v>
      </c>
      <c r="E2844" s="59" t="s">
        <v>2087</v>
      </c>
      <c r="F2844" s="59" t="s">
        <v>3375</v>
      </c>
      <c r="G2844" s="59" t="s">
        <v>24</v>
      </c>
      <c r="H2844" s="59" t="s">
        <v>3376</v>
      </c>
      <c r="I2844" s="59" t="s">
        <v>2598</v>
      </c>
      <c r="J2844" s="59" t="s">
        <v>77</v>
      </c>
      <c r="K2844" s="59" t="s">
        <v>4381</v>
      </c>
      <c r="L2844" s="59" t="s">
        <v>4382</v>
      </c>
      <c r="M2844" s="59" t="s">
        <v>4383</v>
      </c>
      <c r="N2844" s="59" t="s">
        <v>22</v>
      </c>
      <c r="O2844" s="60">
        <v>116921</v>
      </c>
      <c r="P2844" s="61">
        <v>3336925.34</v>
      </c>
      <c r="Q2844" s="62">
        <f t="shared" si="68"/>
        <v>9.7999999999999997E-5</v>
      </c>
      <c r="R2844" s="62">
        <f t="shared" si="66"/>
        <v>5.705E-3</v>
      </c>
    </row>
    <row r="2845" spans="1:18" outlineLevel="4">
      <c r="A2845" s="59">
        <v>2844</v>
      </c>
      <c r="B2845" s="59">
        <v>5</v>
      </c>
      <c r="C2845" s="59" t="s">
        <v>5787</v>
      </c>
      <c r="D2845" s="59" t="str">
        <f t="shared" si="67"/>
        <v>IRONB1_JHX</v>
      </c>
      <c r="E2845" s="59" t="s">
        <v>2087</v>
      </c>
      <c r="F2845" s="59" t="s">
        <v>3375</v>
      </c>
      <c r="G2845" s="59" t="s">
        <v>24</v>
      </c>
      <c r="H2845" s="59" t="s">
        <v>3376</v>
      </c>
      <c r="I2845" s="59" t="s">
        <v>2598</v>
      </c>
      <c r="J2845" s="59" t="s">
        <v>77</v>
      </c>
      <c r="K2845" s="59" t="s">
        <v>4417</v>
      </c>
      <c r="L2845" s="59" t="s">
        <v>4418</v>
      </c>
      <c r="M2845" s="59"/>
      <c r="N2845" s="59" t="s">
        <v>22</v>
      </c>
      <c r="O2845" s="60">
        <v>64540</v>
      </c>
      <c r="P2845" s="61">
        <v>3231517.8</v>
      </c>
      <c r="Q2845" s="62">
        <f t="shared" si="68"/>
        <v>9.5000000000000005E-5</v>
      </c>
      <c r="R2845" s="62">
        <f t="shared" si="66"/>
        <v>5.5250000000000004E-3</v>
      </c>
    </row>
    <row r="2846" spans="1:18" outlineLevel="4">
      <c r="A2846" s="59">
        <v>2845</v>
      </c>
      <c r="B2846" s="59">
        <v>5</v>
      </c>
      <c r="C2846" s="59" t="s">
        <v>5787</v>
      </c>
      <c r="D2846" s="59" t="str">
        <f t="shared" si="67"/>
        <v>IRONB1_WBC</v>
      </c>
      <c r="E2846" s="59" t="s">
        <v>2087</v>
      </c>
      <c r="F2846" s="59" t="s">
        <v>3375</v>
      </c>
      <c r="G2846" s="59" t="s">
        <v>24</v>
      </c>
      <c r="H2846" s="59" t="s">
        <v>3376</v>
      </c>
      <c r="I2846" s="59" t="s">
        <v>2598</v>
      </c>
      <c r="J2846" s="59" t="s">
        <v>77</v>
      </c>
      <c r="K2846" s="59" t="s">
        <v>4401</v>
      </c>
      <c r="L2846" s="59" t="s">
        <v>4402</v>
      </c>
      <c r="M2846" s="59" t="s">
        <v>4403</v>
      </c>
      <c r="N2846" s="59" t="s">
        <v>22</v>
      </c>
      <c r="O2846" s="60">
        <v>94402</v>
      </c>
      <c r="P2846" s="61">
        <v>3051072.64</v>
      </c>
      <c r="Q2846" s="62">
        <f t="shared" si="68"/>
        <v>8.8999999999999995E-5</v>
      </c>
      <c r="R2846" s="62">
        <f t="shared" si="66"/>
        <v>5.2170000000000003E-3</v>
      </c>
    </row>
    <row r="2847" spans="1:18" outlineLevel="4">
      <c r="A2847" s="59">
        <v>2846</v>
      </c>
      <c r="B2847" s="59">
        <v>5</v>
      </c>
      <c r="C2847" s="59" t="s">
        <v>5787</v>
      </c>
      <c r="D2847" s="59" t="str">
        <f t="shared" si="67"/>
        <v>IRONB1_BXB</v>
      </c>
      <c r="E2847" s="59" t="s">
        <v>2087</v>
      </c>
      <c r="F2847" s="59" t="s">
        <v>3375</v>
      </c>
      <c r="G2847" s="59" t="s">
        <v>24</v>
      </c>
      <c r="H2847" s="59" t="s">
        <v>3376</v>
      </c>
      <c r="I2847" s="59" t="s">
        <v>2598</v>
      </c>
      <c r="J2847" s="59" t="s">
        <v>77</v>
      </c>
      <c r="K2847" s="59" t="s">
        <v>4426</v>
      </c>
      <c r="L2847" s="59" t="s">
        <v>4427</v>
      </c>
      <c r="M2847" s="59"/>
      <c r="N2847" s="59" t="s">
        <v>22</v>
      </c>
      <c r="O2847" s="60">
        <v>153560</v>
      </c>
      <c r="P2847" s="61">
        <v>2954494.4</v>
      </c>
      <c r="Q2847" s="62">
        <f t="shared" si="68"/>
        <v>8.6000000000000003E-5</v>
      </c>
      <c r="R2847" s="62">
        <f t="shared" si="66"/>
        <v>5.0509999999999999E-3</v>
      </c>
    </row>
    <row r="2848" spans="1:18" outlineLevel="4">
      <c r="A2848" s="59">
        <v>2847</v>
      </c>
      <c r="B2848" s="59">
        <v>5</v>
      </c>
      <c r="C2848" s="59" t="s">
        <v>5787</v>
      </c>
      <c r="D2848" s="59" t="str">
        <f t="shared" si="67"/>
        <v>IRONB1_QBE</v>
      </c>
      <c r="E2848" s="59" t="s">
        <v>2087</v>
      </c>
      <c r="F2848" s="59" t="s">
        <v>3375</v>
      </c>
      <c r="G2848" s="59" t="s">
        <v>24</v>
      </c>
      <c r="H2848" s="59" t="s">
        <v>3376</v>
      </c>
      <c r="I2848" s="59" t="s">
        <v>2598</v>
      </c>
      <c r="J2848" s="59" t="s">
        <v>77</v>
      </c>
      <c r="K2848" s="59" t="s">
        <v>4423</v>
      </c>
      <c r="L2848" s="59" t="s">
        <v>4424</v>
      </c>
      <c r="M2848" s="59"/>
      <c r="N2848" s="59" t="s">
        <v>22</v>
      </c>
      <c r="O2848" s="60">
        <v>127480</v>
      </c>
      <c r="P2848" s="61">
        <v>2447616</v>
      </c>
      <c r="Q2848" s="62">
        <f t="shared" si="68"/>
        <v>7.2000000000000002E-5</v>
      </c>
      <c r="R2848" s="62">
        <f t="shared" si="66"/>
        <v>4.1850000000000004E-3</v>
      </c>
    </row>
    <row r="2849" spans="1:18" outlineLevel="4">
      <c r="A2849" s="59">
        <v>2848</v>
      </c>
      <c r="B2849" s="59">
        <v>5</v>
      </c>
      <c r="C2849" s="59" t="s">
        <v>5787</v>
      </c>
      <c r="D2849" s="59" t="str">
        <f t="shared" si="67"/>
        <v>IRONB1_CAR</v>
      </c>
      <c r="E2849" s="59" t="s">
        <v>2087</v>
      </c>
      <c r="F2849" s="59" t="s">
        <v>3375</v>
      </c>
      <c r="G2849" s="59" t="s">
        <v>24</v>
      </c>
      <c r="H2849" s="59" t="s">
        <v>3376</v>
      </c>
      <c r="I2849" s="59" t="s">
        <v>2598</v>
      </c>
      <c r="J2849" s="59" t="s">
        <v>77</v>
      </c>
      <c r="K2849" s="59" t="s">
        <v>4435</v>
      </c>
      <c r="L2849" s="59" t="s">
        <v>4436</v>
      </c>
      <c r="M2849" s="59"/>
      <c r="N2849" s="59" t="s">
        <v>22</v>
      </c>
      <c r="O2849" s="60">
        <v>59737</v>
      </c>
      <c r="P2849" s="61">
        <v>2152324.11</v>
      </c>
      <c r="Q2849" s="62">
        <f t="shared" si="68"/>
        <v>6.3E-5</v>
      </c>
      <c r="R2849" s="62">
        <f t="shared" si="66"/>
        <v>3.6800000000000001E-3</v>
      </c>
    </row>
    <row r="2850" spans="1:18" outlineLevel="4">
      <c r="A2850" s="59">
        <v>2849</v>
      </c>
      <c r="B2850" s="59">
        <v>5</v>
      </c>
      <c r="C2850" s="59" t="s">
        <v>5787</v>
      </c>
      <c r="D2850" s="59" t="str">
        <f t="shared" si="67"/>
        <v>IRONB1_JBH</v>
      </c>
      <c r="E2850" s="59" t="s">
        <v>2087</v>
      </c>
      <c r="F2850" s="59" t="s">
        <v>3375</v>
      </c>
      <c r="G2850" s="59" t="s">
        <v>24</v>
      </c>
      <c r="H2850" s="59" t="s">
        <v>3376</v>
      </c>
      <c r="I2850" s="59" t="s">
        <v>2598</v>
      </c>
      <c r="J2850" s="59" t="s">
        <v>77</v>
      </c>
      <c r="K2850" s="59" t="s">
        <v>4513</v>
      </c>
      <c r="L2850" s="59" t="s">
        <v>4514</v>
      </c>
      <c r="M2850" s="59"/>
      <c r="N2850" s="59" t="s">
        <v>22</v>
      </c>
      <c r="O2850" s="60">
        <v>21748</v>
      </c>
      <c r="P2850" s="61">
        <v>2015604.64</v>
      </c>
      <c r="Q2850" s="62">
        <f t="shared" si="68"/>
        <v>5.8999999999999998E-5</v>
      </c>
      <c r="R2850" s="62">
        <f t="shared" ref="R2850:R2913" si="69">ROUND(P2850/$P$2704,6)</f>
        <v>3.4459999999999998E-3</v>
      </c>
    </row>
    <row r="2851" spans="1:18" outlineLevel="4">
      <c r="A2851" s="59">
        <v>2850</v>
      </c>
      <c r="B2851" s="59">
        <v>5</v>
      </c>
      <c r="C2851" s="59" t="s">
        <v>5787</v>
      </c>
      <c r="D2851" s="59" t="str">
        <f t="shared" si="67"/>
        <v>IRONB1_AIA</v>
      </c>
      <c r="E2851" s="59" t="s">
        <v>2087</v>
      </c>
      <c r="F2851" s="59" t="s">
        <v>3375</v>
      </c>
      <c r="G2851" s="59" t="s">
        <v>24</v>
      </c>
      <c r="H2851" s="59" t="s">
        <v>3376</v>
      </c>
      <c r="I2851" s="59" t="s">
        <v>2598</v>
      </c>
      <c r="J2851" s="59" t="s">
        <v>77</v>
      </c>
      <c r="K2851" s="59" t="s">
        <v>4564</v>
      </c>
      <c r="L2851" s="59" t="s">
        <v>4565</v>
      </c>
      <c r="M2851" s="59"/>
      <c r="N2851" s="59" t="s">
        <v>22</v>
      </c>
      <c r="O2851" s="60">
        <v>232216</v>
      </c>
      <c r="P2851" s="61">
        <v>1801996.16</v>
      </c>
      <c r="Q2851" s="62">
        <f t="shared" si="68"/>
        <v>5.3000000000000001E-5</v>
      </c>
      <c r="R2851" s="62">
        <f t="shared" si="69"/>
        <v>3.081E-3</v>
      </c>
    </row>
    <row r="2852" spans="1:18" outlineLevel="4">
      <c r="A2852" s="59">
        <v>2851</v>
      </c>
      <c r="B2852" s="59">
        <v>5</v>
      </c>
      <c r="C2852" s="59" t="s">
        <v>5787</v>
      </c>
      <c r="D2852" s="59" t="str">
        <f t="shared" si="67"/>
        <v>IRONB1_SDF</v>
      </c>
      <c r="E2852" s="59" t="s">
        <v>2087</v>
      </c>
      <c r="F2852" s="59" t="s">
        <v>3375</v>
      </c>
      <c r="G2852" s="59" t="s">
        <v>24</v>
      </c>
      <c r="H2852" s="59" t="s">
        <v>3376</v>
      </c>
      <c r="I2852" s="59" t="s">
        <v>2598</v>
      </c>
      <c r="J2852" s="59" t="s">
        <v>77</v>
      </c>
      <c r="K2852" s="59" t="s">
        <v>4507</v>
      </c>
      <c r="L2852" s="59" t="s">
        <v>4508</v>
      </c>
      <c r="M2852" s="59"/>
      <c r="N2852" s="59" t="s">
        <v>22</v>
      </c>
      <c r="O2852" s="60">
        <v>290718</v>
      </c>
      <c r="P2852" s="61">
        <v>1686164.4</v>
      </c>
      <c r="Q2852" s="62">
        <f t="shared" si="68"/>
        <v>4.8999999999999998E-5</v>
      </c>
      <c r="R2852" s="62">
        <f t="shared" si="69"/>
        <v>2.8830000000000001E-3</v>
      </c>
    </row>
    <row r="2853" spans="1:18" outlineLevel="4">
      <c r="A2853" s="59">
        <v>2852</v>
      </c>
      <c r="B2853" s="59">
        <v>5</v>
      </c>
      <c r="C2853" s="59" t="s">
        <v>5787</v>
      </c>
      <c r="D2853" s="59" t="str">
        <f t="shared" si="67"/>
        <v>IRONB1_TLS</v>
      </c>
      <c r="E2853" s="59" t="s">
        <v>2087</v>
      </c>
      <c r="F2853" s="59" t="s">
        <v>3375</v>
      </c>
      <c r="G2853" s="59" t="s">
        <v>24</v>
      </c>
      <c r="H2853" s="59" t="s">
        <v>3376</v>
      </c>
      <c r="I2853" s="59" t="s">
        <v>2598</v>
      </c>
      <c r="J2853" s="59" t="s">
        <v>77</v>
      </c>
      <c r="K2853" s="59" t="s">
        <v>4385</v>
      </c>
      <c r="L2853" s="59" t="s">
        <v>4386</v>
      </c>
      <c r="M2853" s="59"/>
      <c r="N2853" s="59" t="s">
        <v>22</v>
      </c>
      <c r="O2853" s="60">
        <v>414988</v>
      </c>
      <c r="P2853" s="61">
        <v>1664101.88</v>
      </c>
      <c r="Q2853" s="62">
        <f t="shared" si="68"/>
        <v>4.8999999999999998E-5</v>
      </c>
      <c r="R2853" s="62">
        <f t="shared" si="69"/>
        <v>2.8449999999999999E-3</v>
      </c>
    </row>
    <row r="2854" spans="1:18" outlineLevel="4">
      <c r="A2854" s="59">
        <v>2853</v>
      </c>
      <c r="B2854" s="59">
        <v>5</v>
      </c>
      <c r="C2854" s="59" t="s">
        <v>5787</v>
      </c>
      <c r="D2854" s="59" t="str">
        <f t="shared" si="67"/>
        <v>IRONB1_WDS</v>
      </c>
      <c r="E2854" s="59" t="s">
        <v>2087</v>
      </c>
      <c r="F2854" s="59" t="s">
        <v>3375</v>
      </c>
      <c r="G2854" s="59" t="s">
        <v>24</v>
      </c>
      <c r="H2854" s="59" t="s">
        <v>3376</v>
      </c>
      <c r="I2854" s="59" t="s">
        <v>2598</v>
      </c>
      <c r="J2854" s="59" t="s">
        <v>77</v>
      </c>
      <c r="K2854" s="59" t="s">
        <v>4395</v>
      </c>
      <c r="L2854" s="59" t="s">
        <v>4396</v>
      </c>
      <c r="M2854" s="59"/>
      <c r="N2854" s="59" t="s">
        <v>22</v>
      </c>
      <c r="O2854" s="60">
        <v>65687</v>
      </c>
      <c r="P2854" s="61">
        <v>1615900.2</v>
      </c>
      <c r="Q2854" s="62">
        <f t="shared" si="68"/>
        <v>4.6999999999999997E-5</v>
      </c>
      <c r="R2854" s="62">
        <f t="shared" si="69"/>
        <v>2.7629999999999998E-3</v>
      </c>
    </row>
    <row r="2855" spans="1:18" outlineLevel="4">
      <c r="A2855" s="59">
        <v>2854</v>
      </c>
      <c r="B2855" s="59">
        <v>5</v>
      </c>
      <c r="C2855" s="59" t="s">
        <v>5787</v>
      </c>
      <c r="D2855" s="59" t="str">
        <f t="shared" si="67"/>
        <v>IRONB1_WOW</v>
      </c>
      <c r="E2855" s="59" t="s">
        <v>2087</v>
      </c>
      <c r="F2855" s="59" t="s">
        <v>3375</v>
      </c>
      <c r="G2855" s="59" t="s">
        <v>24</v>
      </c>
      <c r="H2855" s="59" t="s">
        <v>3376</v>
      </c>
      <c r="I2855" s="59" t="s">
        <v>2598</v>
      </c>
      <c r="J2855" s="59" t="s">
        <v>77</v>
      </c>
      <c r="K2855" s="59" t="s">
        <v>4438</v>
      </c>
      <c r="L2855" s="59" t="s">
        <v>4439</v>
      </c>
      <c r="M2855" s="59"/>
      <c r="N2855" s="59" t="s">
        <v>22</v>
      </c>
      <c r="O2855" s="60">
        <v>51244</v>
      </c>
      <c r="P2855" s="61">
        <v>1562429.56</v>
      </c>
      <c r="Q2855" s="62">
        <f t="shared" si="68"/>
        <v>4.6E-5</v>
      </c>
      <c r="R2855" s="62">
        <f t="shared" si="69"/>
        <v>2.6710000000000002E-3</v>
      </c>
    </row>
    <row r="2856" spans="1:18" outlineLevel="4">
      <c r="A2856" s="59">
        <v>2855</v>
      </c>
      <c r="B2856" s="59">
        <v>5</v>
      </c>
      <c r="C2856" s="59" t="s">
        <v>5787</v>
      </c>
      <c r="D2856" s="59" t="str">
        <f t="shared" si="67"/>
        <v>IRONB1_TCL</v>
      </c>
      <c r="E2856" s="59" t="s">
        <v>2087</v>
      </c>
      <c r="F2856" s="59" t="s">
        <v>3375</v>
      </c>
      <c r="G2856" s="59" t="s">
        <v>24</v>
      </c>
      <c r="H2856" s="59" t="s">
        <v>3376</v>
      </c>
      <c r="I2856" s="59" t="s">
        <v>2598</v>
      </c>
      <c r="J2856" s="59" t="s">
        <v>77</v>
      </c>
      <c r="K2856" s="59" t="s">
        <v>4429</v>
      </c>
      <c r="L2856" s="59" t="s">
        <v>4430</v>
      </c>
      <c r="M2856" s="59"/>
      <c r="N2856" s="59" t="s">
        <v>22</v>
      </c>
      <c r="O2856" s="60">
        <v>116179</v>
      </c>
      <c r="P2856" s="61">
        <v>1555636.81</v>
      </c>
      <c r="Q2856" s="62">
        <f t="shared" si="68"/>
        <v>4.6E-5</v>
      </c>
      <c r="R2856" s="62">
        <f t="shared" si="69"/>
        <v>2.66E-3</v>
      </c>
    </row>
    <row r="2857" spans="1:18" outlineLevel="4">
      <c r="A2857" s="59">
        <v>2856</v>
      </c>
      <c r="B2857" s="59">
        <v>5</v>
      </c>
      <c r="C2857" s="59" t="s">
        <v>5787</v>
      </c>
      <c r="D2857" s="59" t="str">
        <f t="shared" si="67"/>
        <v>IRONB1_STO</v>
      </c>
      <c r="E2857" s="59" t="s">
        <v>2087</v>
      </c>
      <c r="F2857" s="59" t="s">
        <v>3375</v>
      </c>
      <c r="G2857" s="59" t="s">
        <v>24</v>
      </c>
      <c r="H2857" s="59" t="s">
        <v>3376</v>
      </c>
      <c r="I2857" s="59" t="s">
        <v>2598</v>
      </c>
      <c r="J2857" s="59" t="s">
        <v>77</v>
      </c>
      <c r="K2857" s="59" t="s">
        <v>4451</v>
      </c>
      <c r="L2857" s="59" t="s">
        <v>4452</v>
      </c>
      <c r="M2857" s="59"/>
      <c r="N2857" s="59" t="s">
        <v>22</v>
      </c>
      <c r="O2857" s="60">
        <v>221130</v>
      </c>
      <c r="P2857" s="61">
        <v>1477148.4</v>
      </c>
      <c r="Q2857" s="62">
        <f t="shared" si="68"/>
        <v>4.3000000000000002E-5</v>
      </c>
      <c r="R2857" s="62">
        <f t="shared" si="69"/>
        <v>2.526E-3</v>
      </c>
    </row>
    <row r="2858" spans="1:18" outlineLevel="4">
      <c r="A2858" s="59">
        <v>2857</v>
      </c>
      <c r="B2858" s="59">
        <v>5</v>
      </c>
      <c r="C2858" s="59" t="s">
        <v>5787</v>
      </c>
      <c r="D2858" s="59" t="str">
        <f t="shared" si="67"/>
        <v>IRONB1_WES</v>
      </c>
      <c r="E2858" s="59" t="s">
        <v>2087</v>
      </c>
      <c r="F2858" s="59" t="s">
        <v>3375</v>
      </c>
      <c r="G2858" s="59" t="s">
        <v>24</v>
      </c>
      <c r="H2858" s="59" t="s">
        <v>3376</v>
      </c>
      <c r="I2858" s="59" t="s">
        <v>2598</v>
      </c>
      <c r="J2858" s="59" t="s">
        <v>77</v>
      </c>
      <c r="K2858" s="59" t="s">
        <v>4445</v>
      </c>
      <c r="L2858" s="59" t="s">
        <v>4446</v>
      </c>
      <c r="M2858" s="59"/>
      <c r="N2858" s="59" t="s">
        <v>22</v>
      </c>
      <c r="O2858" s="60">
        <v>20251</v>
      </c>
      <c r="P2858" s="61">
        <v>1448554.03</v>
      </c>
      <c r="Q2858" s="62">
        <f t="shared" si="68"/>
        <v>4.1999999999999998E-5</v>
      </c>
      <c r="R2858" s="62">
        <f t="shared" si="69"/>
        <v>2.477E-3</v>
      </c>
    </row>
    <row r="2859" spans="1:18" outlineLevel="4">
      <c r="A2859" s="59">
        <v>2858</v>
      </c>
      <c r="B2859" s="59">
        <v>5</v>
      </c>
      <c r="C2859" s="59" t="s">
        <v>5787</v>
      </c>
      <c r="D2859" s="59" t="str">
        <f t="shared" si="67"/>
        <v>IRONB1_TWE</v>
      </c>
      <c r="E2859" s="59" t="s">
        <v>2087</v>
      </c>
      <c r="F2859" s="59" t="s">
        <v>3375</v>
      </c>
      <c r="G2859" s="59" t="s">
        <v>24</v>
      </c>
      <c r="H2859" s="59" t="s">
        <v>3376</v>
      </c>
      <c r="I2859" s="59" t="s">
        <v>2598</v>
      </c>
      <c r="J2859" s="59" t="s">
        <v>77</v>
      </c>
      <c r="K2859" s="59" t="s">
        <v>4411</v>
      </c>
      <c r="L2859" s="59" t="s">
        <v>4412</v>
      </c>
      <c r="M2859" s="59"/>
      <c r="N2859" s="59" t="s">
        <v>22</v>
      </c>
      <c r="O2859" s="60">
        <v>121145</v>
      </c>
      <c r="P2859" s="61">
        <v>1372572.85</v>
      </c>
      <c r="Q2859" s="62">
        <f t="shared" si="68"/>
        <v>4.0000000000000003E-5</v>
      </c>
      <c r="R2859" s="62">
        <f t="shared" si="69"/>
        <v>2.3470000000000001E-3</v>
      </c>
    </row>
    <row r="2860" spans="1:18" outlineLevel="4">
      <c r="A2860" s="59">
        <v>2859</v>
      </c>
      <c r="B2860" s="59">
        <v>5</v>
      </c>
      <c r="C2860" s="59" t="s">
        <v>5787</v>
      </c>
      <c r="D2860" s="59" t="str">
        <f t="shared" si="67"/>
        <v>IRONB1_WOR</v>
      </c>
      <c r="E2860" s="59" t="s">
        <v>2087</v>
      </c>
      <c r="F2860" s="59" t="s">
        <v>3375</v>
      </c>
      <c r="G2860" s="59" t="s">
        <v>24</v>
      </c>
      <c r="H2860" s="59" t="s">
        <v>3376</v>
      </c>
      <c r="I2860" s="59" t="s">
        <v>2598</v>
      </c>
      <c r="J2860" s="59" t="s">
        <v>77</v>
      </c>
      <c r="K2860" s="59" t="s">
        <v>4467</v>
      </c>
      <c r="L2860" s="59" t="s">
        <v>4468</v>
      </c>
      <c r="M2860" s="59"/>
      <c r="N2860" s="59" t="s">
        <v>22</v>
      </c>
      <c r="O2860" s="60">
        <v>94463</v>
      </c>
      <c r="P2860" s="61">
        <v>1294143.1000000001</v>
      </c>
      <c r="Q2860" s="62">
        <f t="shared" si="68"/>
        <v>3.8000000000000002E-5</v>
      </c>
      <c r="R2860" s="62">
        <f t="shared" si="69"/>
        <v>2.2130000000000001E-3</v>
      </c>
    </row>
    <row r="2861" spans="1:18" outlineLevel="4">
      <c r="A2861" s="59">
        <v>2860</v>
      </c>
      <c r="B2861" s="59">
        <v>5</v>
      </c>
      <c r="C2861" s="59" t="s">
        <v>5787</v>
      </c>
      <c r="D2861" s="59" t="str">
        <f t="shared" si="67"/>
        <v>IRONB1_RMD</v>
      </c>
      <c r="E2861" s="59" t="s">
        <v>2087</v>
      </c>
      <c r="F2861" s="59" t="s">
        <v>3375</v>
      </c>
      <c r="G2861" s="59" t="s">
        <v>24</v>
      </c>
      <c r="H2861" s="59" t="s">
        <v>3376</v>
      </c>
      <c r="I2861" s="59" t="s">
        <v>2598</v>
      </c>
      <c r="J2861" s="59" t="s">
        <v>77</v>
      </c>
      <c r="K2861" s="59" t="s">
        <v>4392</v>
      </c>
      <c r="L2861" s="59" t="s">
        <v>4393</v>
      </c>
      <c r="M2861" s="59"/>
      <c r="N2861" s="59" t="s">
        <v>22</v>
      </c>
      <c r="O2861" s="60">
        <v>33473</v>
      </c>
      <c r="P2861" s="61">
        <v>1230802.21</v>
      </c>
      <c r="Q2861" s="62">
        <f t="shared" si="68"/>
        <v>3.6000000000000001E-5</v>
      </c>
      <c r="R2861" s="62">
        <f t="shared" si="69"/>
        <v>2.104E-3</v>
      </c>
    </row>
    <row r="2862" spans="1:18" outlineLevel="4">
      <c r="A2862" s="59">
        <v>2861</v>
      </c>
      <c r="B2862" s="59">
        <v>5</v>
      </c>
      <c r="C2862" s="59" t="s">
        <v>5787</v>
      </c>
      <c r="D2862" s="59" t="str">
        <f t="shared" si="67"/>
        <v>IRONB1_BAP</v>
      </c>
      <c r="E2862" s="59" t="s">
        <v>2087</v>
      </c>
      <c r="F2862" s="59" t="s">
        <v>3375</v>
      </c>
      <c r="G2862" s="59" t="s">
        <v>24</v>
      </c>
      <c r="H2862" s="59" t="s">
        <v>3376</v>
      </c>
      <c r="I2862" s="59" t="s">
        <v>2598</v>
      </c>
      <c r="J2862" s="59" t="s">
        <v>77</v>
      </c>
      <c r="K2862" s="59" t="s">
        <v>4543</v>
      </c>
      <c r="L2862" s="59" t="s">
        <v>4544</v>
      </c>
      <c r="M2862" s="59"/>
      <c r="N2862" s="59" t="s">
        <v>22</v>
      </c>
      <c r="O2862" s="60">
        <v>247028</v>
      </c>
      <c r="P2862" s="61">
        <v>1165972.1599999999</v>
      </c>
      <c r="Q2862" s="62">
        <f t="shared" si="68"/>
        <v>3.4E-5</v>
      </c>
      <c r="R2862" s="62">
        <f t="shared" si="69"/>
        <v>1.9940000000000001E-3</v>
      </c>
    </row>
    <row r="2863" spans="1:18" outlineLevel="4">
      <c r="A2863" s="59">
        <v>2862</v>
      </c>
      <c r="B2863" s="59">
        <v>5</v>
      </c>
      <c r="C2863" s="59" t="s">
        <v>5787</v>
      </c>
      <c r="D2863" s="59" t="str">
        <f t="shared" si="67"/>
        <v>IRONB1_TLC</v>
      </c>
      <c r="E2863" s="59" t="s">
        <v>2087</v>
      </c>
      <c r="F2863" s="59" t="s">
        <v>3375</v>
      </c>
      <c r="G2863" s="59" t="s">
        <v>24</v>
      </c>
      <c r="H2863" s="59" t="s">
        <v>3376</v>
      </c>
      <c r="I2863" s="59" t="s">
        <v>2598</v>
      </c>
      <c r="J2863" s="59" t="s">
        <v>77</v>
      </c>
      <c r="K2863" s="59" t="s">
        <v>4414</v>
      </c>
      <c r="L2863" s="59" t="s">
        <v>4415</v>
      </c>
      <c r="M2863" s="59"/>
      <c r="N2863" s="59" t="s">
        <v>22</v>
      </c>
      <c r="O2863" s="60">
        <v>228656</v>
      </c>
      <c r="P2863" s="61">
        <v>1129560.6399999999</v>
      </c>
      <c r="Q2863" s="62">
        <f t="shared" si="68"/>
        <v>3.3000000000000003E-5</v>
      </c>
      <c r="R2863" s="62">
        <f t="shared" si="69"/>
        <v>1.931E-3</v>
      </c>
    </row>
    <row r="2864" spans="1:18" outlineLevel="4">
      <c r="A2864" s="59">
        <v>2863</v>
      </c>
      <c r="B2864" s="59">
        <v>5</v>
      </c>
      <c r="C2864" s="59" t="s">
        <v>5787</v>
      </c>
      <c r="D2864" s="59" t="str">
        <f t="shared" si="67"/>
        <v>IRONB1_PNI</v>
      </c>
      <c r="E2864" s="59" t="s">
        <v>2087</v>
      </c>
      <c r="F2864" s="59" t="s">
        <v>3375</v>
      </c>
      <c r="G2864" s="59" t="s">
        <v>24</v>
      </c>
      <c r="H2864" s="59" t="s">
        <v>3376</v>
      </c>
      <c r="I2864" s="59" t="s">
        <v>2598</v>
      </c>
      <c r="J2864" s="59" t="s">
        <v>77</v>
      </c>
      <c r="K2864" s="59" t="s">
        <v>4630</v>
      </c>
      <c r="L2864" s="59" t="s">
        <v>4631</v>
      </c>
      <c r="M2864" s="59"/>
      <c r="N2864" s="59" t="s">
        <v>22</v>
      </c>
      <c r="O2864" s="60">
        <v>41369</v>
      </c>
      <c r="P2864" s="61">
        <v>945281.65</v>
      </c>
      <c r="Q2864" s="62">
        <f t="shared" si="68"/>
        <v>2.8E-5</v>
      </c>
      <c r="R2864" s="62">
        <f t="shared" si="69"/>
        <v>1.616E-3</v>
      </c>
    </row>
    <row r="2865" spans="1:18" outlineLevel="4">
      <c r="A2865" s="59">
        <v>2864</v>
      </c>
      <c r="B2865" s="59">
        <v>5</v>
      </c>
      <c r="C2865" s="59" t="s">
        <v>5787</v>
      </c>
      <c r="D2865" s="59" t="str">
        <f t="shared" si="67"/>
        <v>IRONB1_RHC</v>
      </c>
      <c r="E2865" s="59" t="s">
        <v>2087</v>
      </c>
      <c r="F2865" s="59" t="s">
        <v>3375</v>
      </c>
      <c r="G2865" s="59" t="s">
        <v>24</v>
      </c>
      <c r="H2865" s="59" t="s">
        <v>3376</v>
      </c>
      <c r="I2865" s="59" t="s">
        <v>2598</v>
      </c>
      <c r="J2865" s="59" t="s">
        <v>77</v>
      </c>
      <c r="K2865" s="59" t="s">
        <v>4432</v>
      </c>
      <c r="L2865" s="59" t="s">
        <v>4433</v>
      </c>
      <c r="M2865" s="59"/>
      <c r="N2865" s="59" t="s">
        <v>22</v>
      </c>
      <c r="O2865" s="60">
        <v>26458</v>
      </c>
      <c r="P2865" s="61">
        <v>913859.32</v>
      </c>
      <c r="Q2865" s="62">
        <f t="shared" si="68"/>
        <v>2.6999999999999999E-5</v>
      </c>
      <c r="R2865" s="62">
        <f t="shared" si="69"/>
        <v>1.562E-3</v>
      </c>
    </row>
    <row r="2866" spans="1:18" outlineLevel="4">
      <c r="A2866" s="59">
        <v>2865</v>
      </c>
      <c r="B2866" s="59">
        <v>5</v>
      </c>
      <c r="C2866" s="59" t="s">
        <v>5787</v>
      </c>
      <c r="D2866" s="59" t="str">
        <f t="shared" si="67"/>
        <v>IRONB1_REA</v>
      </c>
      <c r="E2866" s="59" t="s">
        <v>2087</v>
      </c>
      <c r="F2866" s="59" t="s">
        <v>3375</v>
      </c>
      <c r="G2866" s="59" t="s">
        <v>24</v>
      </c>
      <c r="H2866" s="59" t="s">
        <v>3376</v>
      </c>
      <c r="I2866" s="59" t="s">
        <v>2598</v>
      </c>
      <c r="J2866" s="59" t="s">
        <v>77</v>
      </c>
      <c r="K2866" s="59" t="s">
        <v>4531</v>
      </c>
      <c r="L2866" s="59" t="s">
        <v>4532</v>
      </c>
      <c r="M2866" s="59"/>
      <c r="N2866" s="59" t="s">
        <v>22</v>
      </c>
      <c r="O2866" s="60">
        <v>3338</v>
      </c>
      <c r="P2866" s="61">
        <v>778788.78</v>
      </c>
      <c r="Q2866" s="62">
        <f t="shared" si="68"/>
        <v>2.3E-5</v>
      </c>
      <c r="R2866" s="62">
        <f t="shared" si="69"/>
        <v>1.3320000000000001E-3</v>
      </c>
    </row>
    <row r="2867" spans="1:18" outlineLevel="4">
      <c r="A2867" s="59">
        <v>2866</v>
      </c>
      <c r="B2867" s="59">
        <v>5</v>
      </c>
      <c r="C2867" s="59" t="s">
        <v>5787</v>
      </c>
      <c r="D2867" s="59" t="str">
        <f t="shared" si="67"/>
        <v>IRONB1_AUB</v>
      </c>
      <c r="E2867" s="59" t="s">
        <v>2087</v>
      </c>
      <c r="F2867" s="59" t="s">
        <v>3375</v>
      </c>
      <c r="G2867" s="59" t="s">
        <v>24</v>
      </c>
      <c r="H2867" s="59" t="s">
        <v>3376</v>
      </c>
      <c r="I2867" s="59" t="s">
        <v>2598</v>
      </c>
      <c r="J2867" s="59" t="s">
        <v>77</v>
      </c>
      <c r="K2867" s="59" t="s">
        <v>4576</v>
      </c>
      <c r="L2867" s="59" t="s">
        <v>4577</v>
      </c>
      <c r="M2867" s="59"/>
      <c r="N2867" s="59" t="s">
        <v>22</v>
      </c>
      <c r="O2867" s="60">
        <v>18944</v>
      </c>
      <c r="P2867" s="61">
        <v>591052.80000000005</v>
      </c>
      <c r="Q2867" s="62">
        <f t="shared" si="68"/>
        <v>1.7E-5</v>
      </c>
      <c r="R2867" s="62">
        <f t="shared" si="69"/>
        <v>1.011E-3</v>
      </c>
    </row>
    <row r="2868" spans="1:18" outlineLevel="4">
      <c r="A2868" s="59">
        <v>2867</v>
      </c>
      <c r="B2868" s="59">
        <v>5</v>
      </c>
      <c r="C2868" s="59" t="s">
        <v>5787</v>
      </c>
      <c r="D2868" s="59" t="str">
        <f t="shared" si="67"/>
        <v>IRONB1_NAB</v>
      </c>
      <c r="E2868" s="59" t="s">
        <v>2087</v>
      </c>
      <c r="F2868" s="59" t="s">
        <v>3375</v>
      </c>
      <c r="G2868" s="59" t="s">
        <v>24</v>
      </c>
      <c r="H2868" s="59" t="s">
        <v>3376</v>
      </c>
      <c r="I2868" s="59" t="s">
        <v>2598</v>
      </c>
      <c r="J2868" s="59" t="s">
        <v>77</v>
      </c>
      <c r="K2868" s="59" t="s">
        <v>4388</v>
      </c>
      <c r="L2868" s="59" t="s">
        <v>4389</v>
      </c>
      <c r="M2868" s="59" t="s">
        <v>4390</v>
      </c>
      <c r="N2868" s="59" t="s">
        <v>22</v>
      </c>
      <c r="O2868" s="60">
        <v>15660</v>
      </c>
      <c r="P2868" s="61">
        <v>580986</v>
      </c>
      <c r="Q2868" s="62">
        <f t="shared" si="68"/>
        <v>1.7E-5</v>
      </c>
      <c r="R2868" s="62">
        <f t="shared" si="69"/>
        <v>9.9299999999999996E-4</v>
      </c>
    </row>
    <row r="2869" spans="1:18" outlineLevel="4">
      <c r="A2869" s="59">
        <v>2868</v>
      </c>
      <c r="B2869" s="59">
        <v>5</v>
      </c>
      <c r="C2869" s="59" t="s">
        <v>5787</v>
      </c>
      <c r="D2869" s="59" t="str">
        <f t="shared" si="67"/>
        <v>IRONB1_BRG</v>
      </c>
      <c r="E2869" s="59" t="s">
        <v>2087</v>
      </c>
      <c r="F2869" s="59" t="s">
        <v>3375</v>
      </c>
      <c r="G2869" s="59" t="s">
        <v>24</v>
      </c>
      <c r="H2869" s="59" t="s">
        <v>3376</v>
      </c>
      <c r="I2869" s="59" t="s">
        <v>2598</v>
      </c>
      <c r="J2869" s="59" t="s">
        <v>77</v>
      </c>
      <c r="K2869" s="59" t="s">
        <v>4522</v>
      </c>
      <c r="L2869" s="59" t="s">
        <v>4523</v>
      </c>
      <c r="M2869" s="59"/>
      <c r="N2869" s="59" t="s">
        <v>22</v>
      </c>
      <c r="O2869" s="60">
        <v>13603</v>
      </c>
      <c r="P2869" s="61">
        <v>481274.14</v>
      </c>
      <c r="Q2869" s="62">
        <f t="shared" si="68"/>
        <v>1.4E-5</v>
      </c>
      <c r="R2869" s="62">
        <f t="shared" si="69"/>
        <v>8.2299999999999995E-4</v>
      </c>
    </row>
    <row r="2870" spans="1:18" outlineLevel="4">
      <c r="A2870" s="59">
        <v>2869</v>
      </c>
      <c r="B2870" s="59">
        <v>5</v>
      </c>
      <c r="C2870" s="59" t="s">
        <v>5787</v>
      </c>
      <c r="D2870" s="59" t="str">
        <f t="shared" si="67"/>
        <v>IRONB1_QUB</v>
      </c>
      <c r="E2870" s="59" t="s">
        <v>2087</v>
      </c>
      <c r="F2870" s="59" t="s">
        <v>3375</v>
      </c>
      <c r="G2870" s="59" t="s">
        <v>24</v>
      </c>
      <c r="H2870" s="59" t="s">
        <v>3376</v>
      </c>
      <c r="I2870" s="59" t="s">
        <v>2598</v>
      </c>
      <c r="J2870" s="59" t="s">
        <v>77</v>
      </c>
      <c r="K2870" s="59" t="s">
        <v>4454</v>
      </c>
      <c r="L2870" s="59" t="s">
        <v>4455</v>
      </c>
      <c r="M2870" s="59" t="s">
        <v>4456</v>
      </c>
      <c r="N2870" s="59" t="s">
        <v>22</v>
      </c>
      <c r="O2870" s="60">
        <v>106902</v>
      </c>
      <c r="P2870" s="61">
        <v>424400.94</v>
      </c>
      <c r="Q2870" s="62">
        <f t="shared" si="68"/>
        <v>1.2E-5</v>
      </c>
      <c r="R2870" s="62">
        <f t="shared" si="69"/>
        <v>7.2599999999999997E-4</v>
      </c>
    </row>
    <row r="2871" spans="1:18" outlineLevel="4">
      <c r="A2871" s="59">
        <v>2870</v>
      </c>
      <c r="B2871" s="59">
        <v>5</v>
      </c>
      <c r="C2871" s="59" t="s">
        <v>5787</v>
      </c>
      <c r="D2871" s="59" t="str">
        <f t="shared" si="67"/>
        <v>IRONB1_IEL</v>
      </c>
      <c r="E2871" s="59" t="s">
        <v>2087</v>
      </c>
      <c r="F2871" s="59" t="s">
        <v>3375</v>
      </c>
      <c r="G2871" s="59" t="s">
        <v>24</v>
      </c>
      <c r="H2871" s="59" t="s">
        <v>3376</v>
      </c>
      <c r="I2871" s="59" t="s">
        <v>2598</v>
      </c>
      <c r="J2871" s="59" t="s">
        <v>77</v>
      </c>
      <c r="K2871" s="59" t="s">
        <v>4479</v>
      </c>
      <c r="L2871" s="59" t="s">
        <v>4480</v>
      </c>
      <c r="M2871" s="59"/>
      <c r="N2871" s="59" t="s">
        <v>22</v>
      </c>
      <c r="O2871" s="60">
        <v>29380</v>
      </c>
      <c r="P2871" s="61">
        <v>371069.4</v>
      </c>
      <c r="Q2871" s="62">
        <f t="shared" si="68"/>
        <v>1.1E-5</v>
      </c>
      <c r="R2871" s="62">
        <f t="shared" si="69"/>
        <v>6.3400000000000001E-4</v>
      </c>
    </row>
    <row r="2872" spans="1:18" outlineLevel="4">
      <c r="A2872" s="59">
        <v>2871</v>
      </c>
      <c r="B2872" s="59">
        <v>5</v>
      </c>
      <c r="C2872" s="59" t="s">
        <v>5787</v>
      </c>
      <c r="D2872" s="59" t="str">
        <f t="shared" si="67"/>
        <v>IRONB1_XRO</v>
      </c>
      <c r="E2872" s="59" t="s">
        <v>2087</v>
      </c>
      <c r="F2872" s="59" t="s">
        <v>3375</v>
      </c>
      <c r="G2872" s="59" t="s">
        <v>24</v>
      </c>
      <c r="H2872" s="59" t="s">
        <v>3376</v>
      </c>
      <c r="I2872" s="59" t="s">
        <v>2598</v>
      </c>
      <c r="J2872" s="59" t="s">
        <v>77</v>
      </c>
      <c r="K2872" s="59" t="s">
        <v>4464</v>
      </c>
      <c r="L2872" s="59" t="s">
        <v>4465</v>
      </c>
      <c r="M2872" s="59"/>
      <c r="N2872" s="59" t="s">
        <v>22</v>
      </c>
      <c r="O2872" s="60">
        <v>2150</v>
      </c>
      <c r="P2872" s="61">
        <v>362404</v>
      </c>
      <c r="Q2872" s="62">
        <f t="shared" si="68"/>
        <v>1.1E-5</v>
      </c>
      <c r="R2872" s="62">
        <f t="shared" si="69"/>
        <v>6.2E-4</v>
      </c>
    </row>
    <row r="2873" spans="1:18" outlineLevel="4">
      <c r="A2873" s="59">
        <v>2872</v>
      </c>
      <c r="B2873" s="59">
        <v>5</v>
      </c>
      <c r="C2873" s="59" t="s">
        <v>5787</v>
      </c>
      <c r="D2873" s="59" t="str">
        <f t="shared" si="67"/>
        <v>IRONB1_WTC</v>
      </c>
      <c r="E2873" s="59" t="s">
        <v>2087</v>
      </c>
      <c r="F2873" s="59" t="s">
        <v>3375</v>
      </c>
      <c r="G2873" s="59" t="s">
        <v>24</v>
      </c>
      <c r="H2873" s="59" t="s">
        <v>3376</v>
      </c>
      <c r="I2873" s="59" t="s">
        <v>2598</v>
      </c>
      <c r="J2873" s="59" t="s">
        <v>77</v>
      </c>
      <c r="K2873" s="59" t="s">
        <v>4582</v>
      </c>
      <c r="L2873" s="59" t="s">
        <v>4583</v>
      </c>
      <c r="M2873" s="59"/>
      <c r="N2873" s="59" t="s">
        <v>22</v>
      </c>
      <c r="O2873" s="60">
        <v>2157</v>
      </c>
      <c r="P2873" s="61">
        <v>261126.42</v>
      </c>
      <c r="Q2873" s="62">
        <f t="shared" si="68"/>
        <v>7.9999999999999996E-6</v>
      </c>
      <c r="R2873" s="62">
        <f t="shared" si="69"/>
        <v>4.46E-4</v>
      </c>
    </row>
    <row r="2874" spans="1:18" outlineLevel="4">
      <c r="A2874" s="59">
        <v>2873</v>
      </c>
      <c r="B2874" s="59">
        <v>5</v>
      </c>
      <c r="C2874" s="59" t="s">
        <v>5787</v>
      </c>
      <c r="D2874" s="59" t="str">
        <f t="shared" si="67"/>
        <v>IRONB1_NST</v>
      </c>
      <c r="E2874" s="59" t="s">
        <v>2087</v>
      </c>
      <c r="F2874" s="59" t="s">
        <v>3375</v>
      </c>
      <c r="G2874" s="59" t="s">
        <v>24</v>
      </c>
      <c r="H2874" s="59" t="s">
        <v>3376</v>
      </c>
      <c r="I2874" s="59" t="s">
        <v>2598</v>
      </c>
      <c r="J2874" s="59" t="s">
        <v>77</v>
      </c>
      <c r="K2874" s="59" t="s">
        <v>4595</v>
      </c>
      <c r="L2874" s="59" t="s">
        <v>4596</v>
      </c>
      <c r="M2874" s="59"/>
      <c r="N2874" s="59" t="s">
        <v>22</v>
      </c>
      <c r="O2874" s="60">
        <v>16002</v>
      </c>
      <c r="P2874" s="61">
        <v>247070.88</v>
      </c>
      <c r="Q2874" s="62">
        <f t="shared" si="68"/>
        <v>6.9999999999999999E-6</v>
      </c>
      <c r="R2874" s="62">
        <f t="shared" si="69"/>
        <v>4.2200000000000001E-4</v>
      </c>
    </row>
    <row r="2875" spans="1:18" outlineLevel="4">
      <c r="A2875" s="59">
        <v>2874</v>
      </c>
      <c r="B2875" s="59">
        <v>5</v>
      </c>
      <c r="C2875" s="59" t="s">
        <v>5787</v>
      </c>
      <c r="D2875" s="59" t="str">
        <f t="shared" si="67"/>
        <v>IRONB1_GOR</v>
      </c>
      <c r="E2875" s="59" t="s">
        <v>2087</v>
      </c>
      <c r="F2875" s="59" t="s">
        <v>3375</v>
      </c>
      <c r="G2875" s="59" t="s">
        <v>24</v>
      </c>
      <c r="H2875" s="59" t="s">
        <v>3376</v>
      </c>
      <c r="I2875" s="59" t="s">
        <v>2598</v>
      </c>
      <c r="J2875" s="59" t="s">
        <v>77</v>
      </c>
      <c r="K2875" s="59" t="s">
        <v>5807</v>
      </c>
      <c r="L2875" s="59" t="s">
        <v>5808</v>
      </c>
      <c r="M2875" s="59"/>
      <c r="N2875" s="59" t="s">
        <v>22</v>
      </c>
      <c r="O2875" s="60">
        <v>95932</v>
      </c>
      <c r="P2875" s="61">
        <v>196660.6</v>
      </c>
      <c r="Q2875" s="62">
        <f t="shared" si="68"/>
        <v>6.0000000000000002E-6</v>
      </c>
      <c r="R2875" s="62">
        <f t="shared" si="69"/>
        <v>3.3599999999999998E-4</v>
      </c>
    </row>
    <row r="2876" spans="1:18" outlineLevel="4">
      <c r="A2876" s="59">
        <v>2875</v>
      </c>
      <c r="B2876" s="59">
        <v>5</v>
      </c>
      <c r="C2876" s="59" t="s">
        <v>5787</v>
      </c>
      <c r="D2876" s="59" t="str">
        <f t="shared" si="67"/>
        <v>IRONB1_SHL</v>
      </c>
      <c r="E2876" s="59" t="s">
        <v>2087</v>
      </c>
      <c r="F2876" s="59" t="s">
        <v>3375</v>
      </c>
      <c r="G2876" s="59" t="s">
        <v>24</v>
      </c>
      <c r="H2876" s="59" t="s">
        <v>3376</v>
      </c>
      <c r="I2876" s="59" t="s">
        <v>2598</v>
      </c>
      <c r="J2876" s="59" t="s">
        <v>77</v>
      </c>
      <c r="K2876" s="59" t="s">
        <v>4420</v>
      </c>
      <c r="L2876" s="59" t="s">
        <v>4421</v>
      </c>
      <c r="M2876" s="59"/>
      <c r="N2876" s="59" t="s">
        <v>22</v>
      </c>
      <c r="O2876" s="60">
        <v>7060</v>
      </c>
      <c r="P2876" s="61">
        <v>190690.6</v>
      </c>
      <c r="Q2876" s="62">
        <f t="shared" si="68"/>
        <v>6.0000000000000002E-6</v>
      </c>
      <c r="R2876" s="62">
        <f t="shared" si="69"/>
        <v>3.2600000000000001E-4</v>
      </c>
    </row>
    <row r="2877" spans="1:18" outlineLevel="4">
      <c r="A2877" s="59">
        <v>2876</v>
      </c>
      <c r="B2877" s="59">
        <v>5</v>
      </c>
      <c r="C2877" s="59" t="s">
        <v>5787</v>
      </c>
      <c r="D2877" s="59" t="str">
        <f t="shared" si="67"/>
        <v>IRONB1_SGH</v>
      </c>
      <c r="E2877" s="59" t="s">
        <v>2087</v>
      </c>
      <c r="F2877" s="59" t="s">
        <v>3375</v>
      </c>
      <c r="G2877" s="59" t="s">
        <v>24</v>
      </c>
      <c r="H2877" s="59" t="s">
        <v>3376</v>
      </c>
      <c r="I2877" s="59" t="s">
        <v>2598</v>
      </c>
      <c r="J2877" s="59" t="s">
        <v>77</v>
      </c>
      <c r="K2877" s="59" t="s">
        <v>4663</v>
      </c>
      <c r="L2877" s="59" t="s">
        <v>4664</v>
      </c>
      <c r="M2877" s="59"/>
      <c r="N2877" s="59" t="s">
        <v>22</v>
      </c>
      <c r="O2877" s="60">
        <v>4131</v>
      </c>
      <c r="P2877" s="61">
        <v>190480.41</v>
      </c>
      <c r="Q2877" s="62">
        <f t="shared" si="68"/>
        <v>6.0000000000000002E-6</v>
      </c>
      <c r="R2877" s="62">
        <f t="shared" si="69"/>
        <v>3.2600000000000001E-4</v>
      </c>
    </row>
    <row r="2878" spans="1:18" outlineLevel="4">
      <c r="A2878" s="59">
        <v>2877</v>
      </c>
      <c r="B2878" s="59">
        <v>5</v>
      </c>
      <c r="C2878" s="59" t="s">
        <v>5787</v>
      </c>
      <c r="D2878" s="59" t="str">
        <f t="shared" si="67"/>
        <v>IRONB1_SFR</v>
      </c>
      <c r="E2878" s="59" t="s">
        <v>2087</v>
      </c>
      <c r="F2878" s="59" t="s">
        <v>3375</v>
      </c>
      <c r="G2878" s="59" t="s">
        <v>24</v>
      </c>
      <c r="H2878" s="59" t="s">
        <v>3376</v>
      </c>
      <c r="I2878" s="59" t="s">
        <v>2598</v>
      </c>
      <c r="J2878" s="59" t="s">
        <v>77</v>
      </c>
      <c r="K2878" s="59" t="s">
        <v>5809</v>
      </c>
      <c r="L2878" s="59" t="s">
        <v>5810</v>
      </c>
      <c r="M2878" s="59"/>
      <c r="N2878" s="59" t="s">
        <v>22</v>
      </c>
      <c r="O2878" s="60">
        <v>15578</v>
      </c>
      <c r="P2878" s="61">
        <v>144563.84</v>
      </c>
      <c r="Q2878" s="62">
        <f t="shared" si="68"/>
        <v>3.9999999999999998E-6</v>
      </c>
      <c r="R2878" s="62">
        <f t="shared" si="69"/>
        <v>2.4699999999999999E-4</v>
      </c>
    </row>
    <row r="2879" spans="1:18" outlineLevel="4">
      <c r="A2879" s="59">
        <v>2878</v>
      </c>
      <c r="B2879" s="59">
        <v>5</v>
      </c>
      <c r="C2879" s="59" t="s">
        <v>5787</v>
      </c>
      <c r="D2879" s="59" t="str">
        <f t="shared" si="67"/>
        <v>IRONB1_APA</v>
      </c>
      <c r="E2879" s="59" t="s">
        <v>2087</v>
      </c>
      <c r="F2879" s="59" t="s">
        <v>3375</v>
      </c>
      <c r="G2879" s="59" t="s">
        <v>24</v>
      </c>
      <c r="H2879" s="59" t="s">
        <v>3376</v>
      </c>
      <c r="I2879" s="59" t="s">
        <v>2598</v>
      </c>
      <c r="J2879" s="59" t="s">
        <v>77</v>
      </c>
      <c r="K2879" s="59" t="s">
        <v>4510</v>
      </c>
      <c r="L2879" s="59" t="s">
        <v>4511</v>
      </c>
      <c r="M2879" s="59"/>
      <c r="N2879" s="59" t="s">
        <v>22</v>
      </c>
      <c r="O2879" s="60">
        <v>19382</v>
      </c>
      <c r="P2879" s="61">
        <v>135092.54</v>
      </c>
      <c r="Q2879" s="62">
        <f t="shared" si="68"/>
        <v>3.9999999999999998E-6</v>
      </c>
      <c r="R2879" s="62">
        <f t="shared" si="69"/>
        <v>2.31E-4</v>
      </c>
    </row>
    <row r="2880" spans="1:18" outlineLevel="4">
      <c r="A2880" s="59">
        <v>2879</v>
      </c>
      <c r="B2880" s="59">
        <v>5</v>
      </c>
      <c r="C2880" s="59" t="s">
        <v>5787</v>
      </c>
      <c r="D2880" s="59" t="str">
        <f t="shared" ref="D2880:D2928" si="70">C2880&amp;"_"&amp;L2880</f>
        <v>IRONB1_NXT</v>
      </c>
      <c r="E2880" s="59" t="s">
        <v>2087</v>
      </c>
      <c r="F2880" s="59" t="s">
        <v>3375</v>
      </c>
      <c r="G2880" s="59" t="s">
        <v>24</v>
      </c>
      <c r="H2880" s="59" t="s">
        <v>3376</v>
      </c>
      <c r="I2880" s="59" t="s">
        <v>2598</v>
      </c>
      <c r="J2880" s="59" t="s">
        <v>77</v>
      </c>
      <c r="K2880" s="59" t="s">
        <v>4619</v>
      </c>
      <c r="L2880" s="59" t="s">
        <v>4620</v>
      </c>
      <c r="M2880" s="59"/>
      <c r="N2880" s="59" t="s">
        <v>22</v>
      </c>
      <c r="O2880" s="60">
        <v>8908</v>
      </c>
      <c r="P2880" s="61">
        <v>134243.56</v>
      </c>
      <c r="Q2880" s="62">
        <f t="shared" si="68"/>
        <v>3.9999999999999998E-6</v>
      </c>
      <c r="R2880" s="62">
        <f t="shared" si="69"/>
        <v>2.3000000000000001E-4</v>
      </c>
    </row>
    <row r="2881" spans="1:18" outlineLevel="4">
      <c r="A2881" s="59">
        <v>2880</v>
      </c>
      <c r="B2881" s="59">
        <v>5</v>
      </c>
      <c r="C2881" s="59" t="s">
        <v>5787</v>
      </c>
      <c r="D2881" s="59" t="str">
        <f t="shared" si="70"/>
        <v>IRONB1_DBI</v>
      </c>
      <c r="E2881" s="59" t="s">
        <v>2087</v>
      </c>
      <c r="F2881" s="59" t="s">
        <v>3375</v>
      </c>
      <c r="G2881" s="59" t="s">
        <v>24</v>
      </c>
      <c r="H2881" s="59" t="s">
        <v>3376</v>
      </c>
      <c r="I2881" s="59" t="s">
        <v>2598</v>
      </c>
      <c r="J2881" s="59" t="s">
        <v>77</v>
      </c>
      <c r="K2881" s="59" t="s">
        <v>5811</v>
      </c>
      <c r="L2881" s="59" t="s">
        <v>5812</v>
      </c>
      <c r="M2881" s="59"/>
      <c r="N2881" s="59" t="s">
        <v>22</v>
      </c>
      <c r="O2881" s="60">
        <v>33158</v>
      </c>
      <c r="P2881" s="61">
        <v>119368.8</v>
      </c>
      <c r="Q2881" s="62">
        <f t="shared" si="68"/>
        <v>3.0000000000000001E-6</v>
      </c>
      <c r="R2881" s="62">
        <f t="shared" si="69"/>
        <v>2.04E-4</v>
      </c>
    </row>
    <row r="2882" spans="1:18" outlineLevel="4">
      <c r="A2882" s="59">
        <v>2881</v>
      </c>
      <c r="B2882" s="59">
        <v>5</v>
      </c>
      <c r="C2882" s="59" t="s">
        <v>5787</v>
      </c>
      <c r="D2882" s="59" t="str">
        <f t="shared" si="70"/>
        <v>IRONB1_NWL</v>
      </c>
      <c r="E2882" s="59" t="s">
        <v>2087</v>
      </c>
      <c r="F2882" s="59" t="s">
        <v>3375</v>
      </c>
      <c r="G2882" s="59" t="s">
        <v>24</v>
      </c>
      <c r="H2882" s="59" t="s">
        <v>3376</v>
      </c>
      <c r="I2882" s="59" t="s">
        <v>2598</v>
      </c>
      <c r="J2882" s="59" t="s">
        <v>77</v>
      </c>
      <c r="K2882" s="59" t="s">
        <v>5813</v>
      </c>
      <c r="L2882" s="59" t="s">
        <v>5814</v>
      </c>
      <c r="M2882" s="59"/>
      <c r="N2882" s="59" t="s">
        <v>22</v>
      </c>
      <c r="O2882" s="60">
        <v>4147</v>
      </c>
      <c r="P2882" s="61">
        <v>119226.25</v>
      </c>
      <c r="Q2882" s="62">
        <f t="shared" si="68"/>
        <v>3.0000000000000001E-6</v>
      </c>
      <c r="R2882" s="62">
        <f t="shared" si="69"/>
        <v>2.04E-4</v>
      </c>
    </row>
    <row r="2883" spans="1:18" outlineLevel="4">
      <c r="A2883" s="59">
        <v>2882</v>
      </c>
      <c r="B2883" s="59">
        <v>5</v>
      </c>
      <c r="C2883" s="59" t="s">
        <v>5787</v>
      </c>
      <c r="D2883" s="59" t="str">
        <f t="shared" si="70"/>
        <v>IRONB1_ALQ</v>
      </c>
      <c r="E2883" s="59" t="s">
        <v>2087</v>
      </c>
      <c r="F2883" s="59" t="s">
        <v>3375</v>
      </c>
      <c r="G2883" s="59" t="s">
        <v>24</v>
      </c>
      <c r="H2883" s="59" t="s">
        <v>3376</v>
      </c>
      <c r="I2883" s="59" t="s">
        <v>2598</v>
      </c>
      <c r="J2883" s="59" t="s">
        <v>77</v>
      </c>
      <c r="K2883" s="59" t="s">
        <v>4519</v>
      </c>
      <c r="L2883" s="59" t="s">
        <v>4520</v>
      </c>
      <c r="M2883" s="59"/>
      <c r="N2883" s="59" t="s">
        <v>22</v>
      </c>
      <c r="O2883" s="60">
        <v>7717</v>
      </c>
      <c r="P2883" s="61">
        <v>116372.36</v>
      </c>
      <c r="Q2883" s="62">
        <f t="shared" si="68"/>
        <v>3.0000000000000001E-6</v>
      </c>
      <c r="R2883" s="62">
        <f t="shared" si="69"/>
        <v>1.9900000000000001E-4</v>
      </c>
    </row>
    <row r="2884" spans="1:18" outlineLevel="4">
      <c r="A2884" s="59">
        <v>2883</v>
      </c>
      <c r="B2884" s="59">
        <v>5</v>
      </c>
      <c r="C2884" s="59" t="s">
        <v>5787</v>
      </c>
      <c r="D2884" s="59" t="str">
        <f t="shared" si="70"/>
        <v>IRONB1_360</v>
      </c>
      <c r="E2884" s="59" t="s">
        <v>2087</v>
      </c>
      <c r="F2884" s="59" t="s">
        <v>3375</v>
      </c>
      <c r="G2884" s="59" t="s">
        <v>24</v>
      </c>
      <c r="H2884" s="59" t="s">
        <v>3376</v>
      </c>
      <c r="I2884" s="59" t="s">
        <v>2598</v>
      </c>
      <c r="J2884" s="59" t="s">
        <v>77</v>
      </c>
      <c r="K2884" s="59" t="s">
        <v>4628</v>
      </c>
      <c r="L2884" s="59">
        <v>360</v>
      </c>
      <c r="M2884" s="59"/>
      <c r="N2884" s="59" t="s">
        <v>22</v>
      </c>
      <c r="O2884" s="60">
        <v>5125</v>
      </c>
      <c r="P2884" s="61">
        <v>115517.5</v>
      </c>
      <c r="Q2884" s="62">
        <f t="shared" si="68"/>
        <v>3.0000000000000001E-6</v>
      </c>
      <c r="R2884" s="62">
        <f t="shared" si="69"/>
        <v>1.9799999999999999E-4</v>
      </c>
    </row>
    <row r="2885" spans="1:18" outlineLevel="4">
      <c r="A2885" s="59">
        <v>2884</v>
      </c>
      <c r="B2885" s="59">
        <v>5</v>
      </c>
      <c r="C2885" s="59" t="s">
        <v>5787</v>
      </c>
      <c r="D2885" s="59" t="str">
        <f t="shared" si="70"/>
        <v>IRONB1_PME</v>
      </c>
      <c r="E2885" s="59" t="s">
        <v>2087</v>
      </c>
      <c r="F2885" s="59" t="s">
        <v>3375</v>
      </c>
      <c r="G2885" s="59" t="s">
        <v>24</v>
      </c>
      <c r="H2885" s="59" t="s">
        <v>3376</v>
      </c>
      <c r="I2885" s="59" t="s">
        <v>2598</v>
      </c>
      <c r="J2885" s="59" t="s">
        <v>77</v>
      </c>
      <c r="K2885" s="59" t="s">
        <v>4651</v>
      </c>
      <c r="L2885" s="59" t="s">
        <v>4652</v>
      </c>
      <c r="M2885" s="59"/>
      <c r="N2885" s="59" t="s">
        <v>22</v>
      </c>
      <c r="O2885" s="60">
        <v>460</v>
      </c>
      <c r="P2885" s="61">
        <v>115055.2</v>
      </c>
      <c r="Q2885" s="62">
        <f t="shared" si="68"/>
        <v>3.0000000000000001E-6</v>
      </c>
      <c r="R2885" s="62">
        <f t="shared" si="69"/>
        <v>1.9699999999999999E-4</v>
      </c>
    </row>
    <row r="2886" spans="1:18" outlineLevel="4">
      <c r="A2886" s="59">
        <v>2885</v>
      </c>
      <c r="B2886" s="59">
        <v>5</v>
      </c>
      <c r="C2886" s="59" t="s">
        <v>5787</v>
      </c>
      <c r="D2886" s="59" t="str">
        <f t="shared" si="70"/>
        <v>IRONB1_AMP</v>
      </c>
      <c r="E2886" s="59" t="s">
        <v>2087</v>
      </c>
      <c r="F2886" s="59" t="s">
        <v>3375</v>
      </c>
      <c r="G2886" s="59" t="s">
        <v>24</v>
      </c>
      <c r="H2886" s="59" t="s">
        <v>3376</v>
      </c>
      <c r="I2886" s="59" t="s">
        <v>2598</v>
      </c>
      <c r="J2886" s="59" t="s">
        <v>77</v>
      </c>
      <c r="K2886" s="59" t="s">
        <v>4482</v>
      </c>
      <c r="L2886" s="59" t="s">
        <v>4483</v>
      </c>
      <c r="M2886" s="59" t="s">
        <v>4484</v>
      </c>
      <c r="N2886" s="59" t="s">
        <v>22</v>
      </c>
      <c r="O2886" s="60">
        <v>65944</v>
      </c>
      <c r="P2886" s="61">
        <v>104521.24</v>
      </c>
      <c r="Q2886" s="62">
        <f t="shared" si="68"/>
        <v>3.0000000000000001E-6</v>
      </c>
      <c r="R2886" s="62">
        <f t="shared" si="69"/>
        <v>1.7899999999999999E-4</v>
      </c>
    </row>
    <row r="2887" spans="1:18" outlineLevel="4">
      <c r="A2887" s="59">
        <v>2886</v>
      </c>
      <c r="B2887" s="59">
        <v>5</v>
      </c>
      <c r="C2887" s="59" t="s">
        <v>5787</v>
      </c>
      <c r="D2887" s="59" t="str">
        <f t="shared" si="70"/>
        <v>IRONB1_MND</v>
      </c>
      <c r="E2887" s="59" t="s">
        <v>2087</v>
      </c>
      <c r="F2887" s="59" t="s">
        <v>3375</v>
      </c>
      <c r="G2887" s="59" t="s">
        <v>24</v>
      </c>
      <c r="H2887" s="59" t="s">
        <v>3376</v>
      </c>
      <c r="I2887" s="59" t="s">
        <v>2598</v>
      </c>
      <c r="J2887" s="59" t="s">
        <v>77</v>
      </c>
      <c r="K2887" s="59" t="s">
        <v>4696</v>
      </c>
      <c r="L2887" s="59" t="s">
        <v>4697</v>
      </c>
      <c r="M2887" s="59"/>
      <c r="N2887" s="59" t="s">
        <v>22</v>
      </c>
      <c r="O2887" s="60">
        <v>6908</v>
      </c>
      <c r="P2887" s="61">
        <v>96712</v>
      </c>
      <c r="Q2887" s="62">
        <f t="shared" si="68"/>
        <v>3.0000000000000001E-6</v>
      </c>
      <c r="R2887" s="62">
        <f t="shared" si="69"/>
        <v>1.65E-4</v>
      </c>
    </row>
    <row r="2888" spans="1:18" outlineLevel="4">
      <c r="A2888" s="59">
        <v>2887</v>
      </c>
      <c r="B2888" s="59">
        <v>5</v>
      </c>
      <c r="C2888" s="59" t="s">
        <v>5787</v>
      </c>
      <c r="D2888" s="59" t="str">
        <f t="shared" si="70"/>
        <v>IRONB1_PRN</v>
      </c>
      <c r="E2888" s="59" t="s">
        <v>2087</v>
      </c>
      <c r="F2888" s="59" t="s">
        <v>3375</v>
      </c>
      <c r="G2888" s="59" t="s">
        <v>24</v>
      </c>
      <c r="H2888" s="59" t="s">
        <v>3376</v>
      </c>
      <c r="I2888" s="59" t="s">
        <v>2598</v>
      </c>
      <c r="J2888" s="59" t="s">
        <v>77</v>
      </c>
      <c r="K2888" s="59" t="s">
        <v>5815</v>
      </c>
      <c r="L2888" s="59" t="s">
        <v>5816</v>
      </c>
      <c r="M2888" s="59"/>
      <c r="N2888" s="59" t="s">
        <v>22</v>
      </c>
      <c r="O2888" s="60">
        <v>62469</v>
      </c>
      <c r="P2888" s="61">
        <v>87144.26</v>
      </c>
      <c r="Q2888" s="62">
        <f t="shared" si="68"/>
        <v>3.0000000000000001E-6</v>
      </c>
      <c r="R2888" s="62">
        <f t="shared" si="69"/>
        <v>1.4899999999999999E-4</v>
      </c>
    </row>
    <row r="2889" spans="1:18" outlineLevel="4">
      <c r="A2889" s="59">
        <v>2888</v>
      </c>
      <c r="B2889" s="59">
        <v>5</v>
      </c>
      <c r="C2889" s="59" t="s">
        <v>5787</v>
      </c>
      <c r="D2889" s="59" t="str">
        <f t="shared" si="70"/>
        <v>IRONB1_ELD</v>
      </c>
      <c r="E2889" s="59" t="s">
        <v>2087</v>
      </c>
      <c r="F2889" s="59" t="s">
        <v>3375</v>
      </c>
      <c r="G2889" s="59" t="s">
        <v>24</v>
      </c>
      <c r="H2889" s="59" t="s">
        <v>3376</v>
      </c>
      <c r="I2889" s="59" t="s">
        <v>2598</v>
      </c>
      <c r="J2889" s="59" t="s">
        <v>77</v>
      </c>
      <c r="K2889" s="59" t="s">
        <v>4762</v>
      </c>
      <c r="L2889" s="59" t="s">
        <v>4763</v>
      </c>
      <c r="M2889" s="59"/>
      <c r="N2889" s="59" t="s">
        <v>22</v>
      </c>
      <c r="O2889" s="60">
        <v>11499</v>
      </c>
      <c r="P2889" s="61">
        <v>82332.84</v>
      </c>
      <c r="Q2889" s="62">
        <f t="shared" si="68"/>
        <v>1.9999999999999999E-6</v>
      </c>
      <c r="R2889" s="62">
        <f t="shared" si="69"/>
        <v>1.4100000000000001E-4</v>
      </c>
    </row>
    <row r="2890" spans="1:18" outlineLevel="4">
      <c r="A2890" s="59">
        <v>2889</v>
      </c>
      <c r="B2890" s="59">
        <v>5</v>
      </c>
      <c r="C2890" s="59" t="s">
        <v>5787</v>
      </c>
      <c r="D2890" s="59" t="str">
        <f t="shared" si="70"/>
        <v>IRONB1_HSN</v>
      </c>
      <c r="E2890" s="59" t="s">
        <v>2087</v>
      </c>
      <c r="F2890" s="59" t="s">
        <v>3375</v>
      </c>
      <c r="G2890" s="59" t="s">
        <v>24</v>
      </c>
      <c r="H2890" s="59" t="s">
        <v>3376</v>
      </c>
      <c r="I2890" s="59" t="s">
        <v>2598</v>
      </c>
      <c r="J2890" s="59" t="s">
        <v>77</v>
      </c>
      <c r="K2890" s="59" t="s">
        <v>4657</v>
      </c>
      <c r="L2890" s="59" t="s">
        <v>4658</v>
      </c>
      <c r="M2890" s="59"/>
      <c r="N2890" s="59" t="s">
        <v>22</v>
      </c>
      <c r="O2890" s="60">
        <v>15369</v>
      </c>
      <c r="P2890" s="61">
        <v>82224.149999999994</v>
      </c>
      <c r="Q2890" s="62">
        <f t="shared" si="68"/>
        <v>1.9999999999999999E-6</v>
      </c>
      <c r="R2890" s="62">
        <f t="shared" si="69"/>
        <v>1.4100000000000001E-4</v>
      </c>
    </row>
    <row r="2891" spans="1:18" outlineLevel="4">
      <c r="A2891" s="59">
        <v>2890</v>
      </c>
      <c r="B2891" s="59">
        <v>5</v>
      </c>
      <c r="C2891" s="59" t="s">
        <v>5787</v>
      </c>
      <c r="D2891" s="59" t="str">
        <f t="shared" si="70"/>
        <v>IRONB1_NCK</v>
      </c>
      <c r="E2891" s="59" t="s">
        <v>2087</v>
      </c>
      <c r="F2891" s="59" t="s">
        <v>3375</v>
      </c>
      <c r="G2891" s="59" t="s">
        <v>24</v>
      </c>
      <c r="H2891" s="59" t="s">
        <v>3376</v>
      </c>
      <c r="I2891" s="59" t="s">
        <v>2598</v>
      </c>
      <c r="J2891" s="59" t="s">
        <v>77</v>
      </c>
      <c r="K2891" s="59" t="s">
        <v>4747</v>
      </c>
      <c r="L2891" s="59" t="s">
        <v>4748</v>
      </c>
      <c r="M2891" s="59"/>
      <c r="N2891" s="59" t="s">
        <v>22</v>
      </c>
      <c r="O2891" s="60">
        <v>4330</v>
      </c>
      <c r="P2891" s="61">
        <v>64993.3</v>
      </c>
      <c r="Q2891" s="62">
        <f t="shared" si="68"/>
        <v>1.9999999999999999E-6</v>
      </c>
      <c r="R2891" s="62">
        <f t="shared" si="69"/>
        <v>1.11E-4</v>
      </c>
    </row>
    <row r="2892" spans="1:18" outlineLevel="4">
      <c r="A2892" s="59">
        <v>2891</v>
      </c>
      <c r="B2892" s="59">
        <v>5</v>
      </c>
      <c r="C2892" s="59" t="s">
        <v>5787</v>
      </c>
      <c r="D2892" s="59" t="str">
        <f t="shared" si="70"/>
        <v>IRONB1_BLX</v>
      </c>
      <c r="E2892" s="59" t="s">
        <v>2087</v>
      </c>
      <c r="F2892" s="59" t="s">
        <v>3375</v>
      </c>
      <c r="G2892" s="59" t="s">
        <v>24</v>
      </c>
      <c r="H2892" s="59" t="s">
        <v>3376</v>
      </c>
      <c r="I2892" s="59" t="s">
        <v>2598</v>
      </c>
      <c r="J2892" s="59" t="s">
        <v>77</v>
      </c>
      <c r="K2892" s="59" t="s">
        <v>5817</v>
      </c>
      <c r="L2892" s="59" t="s">
        <v>5818</v>
      </c>
      <c r="M2892" s="59"/>
      <c r="N2892" s="59" t="s">
        <v>22</v>
      </c>
      <c r="O2892" s="60">
        <v>18743</v>
      </c>
      <c r="P2892" s="61">
        <v>57166.15</v>
      </c>
      <c r="Q2892" s="62">
        <f t="shared" si="68"/>
        <v>1.9999999999999999E-6</v>
      </c>
      <c r="R2892" s="62">
        <f t="shared" si="69"/>
        <v>9.7999999999999997E-5</v>
      </c>
    </row>
    <row r="2893" spans="1:18" outlineLevel="4">
      <c r="A2893" s="59">
        <v>2892</v>
      </c>
      <c r="B2893" s="59">
        <v>5</v>
      </c>
      <c r="C2893" s="59" t="s">
        <v>5787</v>
      </c>
      <c r="D2893" s="59" t="str">
        <f t="shared" si="70"/>
        <v>IRONB1_CSC</v>
      </c>
      <c r="E2893" s="59" t="s">
        <v>2087</v>
      </c>
      <c r="F2893" s="59" t="s">
        <v>3375</v>
      </c>
      <c r="G2893" s="59" t="s">
        <v>24</v>
      </c>
      <c r="H2893" s="59" t="s">
        <v>3376</v>
      </c>
      <c r="I2893" s="59" t="s">
        <v>2598</v>
      </c>
      <c r="J2893" s="59" t="s">
        <v>77</v>
      </c>
      <c r="K2893" s="59" t="s">
        <v>4783</v>
      </c>
      <c r="L2893" s="59" t="s">
        <v>4784</v>
      </c>
      <c r="M2893" s="59"/>
      <c r="N2893" s="59" t="s">
        <v>22</v>
      </c>
      <c r="O2893" s="60">
        <v>5335</v>
      </c>
      <c r="P2893" s="61">
        <v>52336.35</v>
      </c>
      <c r="Q2893" s="62">
        <f t="shared" si="68"/>
        <v>1.9999999999999999E-6</v>
      </c>
      <c r="R2893" s="62">
        <f t="shared" si="69"/>
        <v>8.8999999999999995E-5</v>
      </c>
    </row>
    <row r="2894" spans="1:18" outlineLevel="4">
      <c r="A2894" s="59">
        <v>2893</v>
      </c>
      <c r="B2894" s="59">
        <v>5</v>
      </c>
      <c r="C2894" s="59" t="s">
        <v>5787</v>
      </c>
      <c r="D2894" s="59" t="str">
        <f t="shared" si="70"/>
        <v>IRONB1_OML</v>
      </c>
      <c r="E2894" s="59" t="s">
        <v>2087</v>
      </c>
      <c r="F2894" s="59" t="s">
        <v>3375</v>
      </c>
      <c r="G2894" s="59" t="s">
        <v>24</v>
      </c>
      <c r="H2894" s="59" t="s">
        <v>3376</v>
      </c>
      <c r="I2894" s="59" t="s">
        <v>2598</v>
      </c>
      <c r="J2894" s="59" t="s">
        <v>77</v>
      </c>
      <c r="K2894" s="59" t="s">
        <v>5819</v>
      </c>
      <c r="L2894" s="59" t="s">
        <v>5820</v>
      </c>
      <c r="M2894" s="59"/>
      <c r="N2894" s="59" t="s">
        <v>22</v>
      </c>
      <c r="O2894" s="60">
        <v>42212</v>
      </c>
      <c r="P2894" s="61">
        <v>49810.16</v>
      </c>
      <c r="Q2894" s="62">
        <f t="shared" ref="Q2894:Q2957" si="71">ROUND(P2894/$P$2,6)</f>
        <v>9.9999999999999995E-7</v>
      </c>
      <c r="R2894" s="62">
        <f t="shared" si="69"/>
        <v>8.5000000000000006E-5</v>
      </c>
    </row>
    <row r="2895" spans="1:18" outlineLevel="4">
      <c r="A2895" s="59">
        <v>2894</v>
      </c>
      <c r="B2895" s="59">
        <v>5</v>
      </c>
      <c r="C2895" s="59" t="s">
        <v>5787</v>
      </c>
      <c r="D2895" s="59" t="str">
        <f t="shared" si="70"/>
        <v>IRONB1_CKF</v>
      </c>
      <c r="E2895" s="59" t="s">
        <v>2087</v>
      </c>
      <c r="F2895" s="59" t="s">
        <v>3375</v>
      </c>
      <c r="G2895" s="59" t="s">
        <v>24</v>
      </c>
      <c r="H2895" s="59" t="s">
        <v>3376</v>
      </c>
      <c r="I2895" s="59" t="s">
        <v>2598</v>
      </c>
      <c r="J2895" s="59" t="s">
        <v>77</v>
      </c>
      <c r="K2895" s="59" t="s">
        <v>5821</v>
      </c>
      <c r="L2895" s="59" t="s">
        <v>5822</v>
      </c>
      <c r="M2895" s="59"/>
      <c r="N2895" s="59" t="s">
        <v>22</v>
      </c>
      <c r="O2895" s="60">
        <v>5930</v>
      </c>
      <c r="P2895" s="61">
        <v>43051.8</v>
      </c>
      <c r="Q2895" s="62">
        <f t="shared" si="71"/>
        <v>9.9999999999999995E-7</v>
      </c>
      <c r="R2895" s="62">
        <f t="shared" si="69"/>
        <v>7.3999999999999996E-5</v>
      </c>
    </row>
    <row r="2896" spans="1:18" outlineLevel="4">
      <c r="A2896" s="59">
        <v>2895</v>
      </c>
      <c r="B2896" s="59">
        <v>5</v>
      </c>
      <c r="C2896" s="59" t="s">
        <v>5787</v>
      </c>
      <c r="D2896" s="59" t="str">
        <f t="shared" si="70"/>
        <v>IRONB1_QAN</v>
      </c>
      <c r="E2896" s="59" t="s">
        <v>2087</v>
      </c>
      <c r="F2896" s="59" t="s">
        <v>3375</v>
      </c>
      <c r="G2896" s="59" t="s">
        <v>24</v>
      </c>
      <c r="H2896" s="59" t="s">
        <v>3376</v>
      </c>
      <c r="I2896" s="59" t="s">
        <v>2598</v>
      </c>
      <c r="J2896" s="59" t="s">
        <v>77</v>
      </c>
      <c r="K2896" s="59" t="s">
        <v>4555</v>
      </c>
      <c r="L2896" s="59" t="s">
        <v>4556</v>
      </c>
      <c r="M2896" s="59"/>
      <c r="N2896" s="59" t="s">
        <v>22</v>
      </c>
      <c r="O2896" s="60">
        <v>2360</v>
      </c>
      <c r="P2896" s="61">
        <v>21169.200000000001</v>
      </c>
      <c r="Q2896" s="62">
        <f t="shared" si="71"/>
        <v>9.9999999999999995E-7</v>
      </c>
      <c r="R2896" s="62">
        <f t="shared" si="69"/>
        <v>3.6000000000000001E-5</v>
      </c>
    </row>
    <row r="2897" spans="1:18" outlineLevel="4">
      <c r="A2897" s="59">
        <v>2896</v>
      </c>
      <c r="B2897" s="59">
        <v>5</v>
      </c>
      <c r="C2897" s="59" t="s">
        <v>5787</v>
      </c>
      <c r="D2897" s="59" t="str">
        <f t="shared" si="70"/>
        <v>IRONB1_SUN</v>
      </c>
      <c r="E2897" s="59" t="s">
        <v>2087</v>
      </c>
      <c r="F2897" s="59" t="s">
        <v>3375</v>
      </c>
      <c r="G2897" s="59" t="s">
        <v>24</v>
      </c>
      <c r="H2897" s="59" t="s">
        <v>3376</v>
      </c>
      <c r="I2897" s="59" t="s">
        <v>2598</v>
      </c>
      <c r="J2897" s="59" t="s">
        <v>77</v>
      </c>
      <c r="K2897" s="59" t="s">
        <v>4441</v>
      </c>
      <c r="L2897" s="59" t="s">
        <v>4442</v>
      </c>
      <c r="M2897" s="59" t="s">
        <v>4443</v>
      </c>
      <c r="N2897" s="59" t="s">
        <v>22</v>
      </c>
      <c r="O2897" s="60">
        <v>684</v>
      </c>
      <c r="P2897" s="61">
        <v>13002.84</v>
      </c>
      <c r="Q2897" s="62">
        <f t="shared" si="71"/>
        <v>0</v>
      </c>
      <c r="R2897" s="62">
        <f t="shared" si="69"/>
        <v>2.1999999999999999E-5</v>
      </c>
    </row>
    <row r="2898" spans="1:18" outlineLevel="4">
      <c r="A2898" s="59">
        <v>2897</v>
      </c>
      <c r="B2898" s="59">
        <v>5</v>
      </c>
      <c r="C2898" s="59" t="s">
        <v>5787</v>
      </c>
      <c r="D2898" s="59" t="str">
        <f t="shared" si="70"/>
        <v>IRONB1_TNE</v>
      </c>
      <c r="E2898" s="59" t="s">
        <v>2087</v>
      </c>
      <c r="F2898" s="59" t="s">
        <v>3375</v>
      </c>
      <c r="G2898" s="59" t="s">
        <v>24</v>
      </c>
      <c r="H2898" s="59" t="s">
        <v>3376</v>
      </c>
      <c r="I2898" s="59" t="s">
        <v>2598</v>
      </c>
      <c r="J2898" s="59" t="s">
        <v>77</v>
      </c>
      <c r="K2898" s="59" t="s">
        <v>4489</v>
      </c>
      <c r="L2898" s="59" t="s">
        <v>4490</v>
      </c>
      <c r="M2898" s="59"/>
      <c r="N2898" s="59" t="s">
        <v>22</v>
      </c>
      <c r="O2898" s="60">
        <v>379</v>
      </c>
      <c r="P2898" s="61">
        <v>11866.49</v>
      </c>
      <c r="Q2898" s="62">
        <f t="shared" si="71"/>
        <v>0</v>
      </c>
      <c r="R2898" s="62">
        <f t="shared" si="69"/>
        <v>2.0000000000000002E-5</v>
      </c>
    </row>
    <row r="2899" spans="1:18" outlineLevel="4">
      <c r="A2899" s="59">
        <v>2898</v>
      </c>
      <c r="B2899" s="59">
        <v>5</v>
      </c>
      <c r="C2899" s="59" t="s">
        <v>5787</v>
      </c>
      <c r="D2899" s="59" t="str">
        <f t="shared" si="70"/>
        <v>IRONB1_RIO</v>
      </c>
      <c r="E2899" s="59" t="s">
        <v>2087</v>
      </c>
      <c r="F2899" s="59" t="s">
        <v>3375</v>
      </c>
      <c r="G2899" s="59" t="s">
        <v>24</v>
      </c>
      <c r="H2899" s="59" t="s">
        <v>3376</v>
      </c>
      <c r="I2899" s="59" t="s">
        <v>2598</v>
      </c>
      <c r="J2899" s="59" t="s">
        <v>77</v>
      </c>
      <c r="K2899" s="59" t="s">
        <v>4448</v>
      </c>
      <c r="L2899" s="59" t="s">
        <v>4449</v>
      </c>
      <c r="M2899" s="59"/>
      <c r="N2899" s="59" t="s">
        <v>22</v>
      </c>
      <c r="O2899" s="60">
        <v>93</v>
      </c>
      <c r="P2899" s="61">
        <v>10923.78</v>
      </c>
      <c r="Q2899" s="62">
        <f t="shared" si="71"/>
        <v>0</v>
      </c>
      <c r="R2899" s="62">
        <f t="shared" si="69"/>
        <v>1.9000000000000001E-5</v>
      </c>
    </row>
    <row r="2900" spans="1:18" outlineLevel="4">
      <c r="A2900" s="59">
        <v>2899</v>
      </c>
      <c r="B2900" s="59">
        <v>5</v>
      </c>
      <c r="C2900" s="59" t="s">
        <v>5787</v>
      </c>
      <c r="D2900" s="59" t="str">
        <f t="shared" si="70"/>
        <v>IRONB1_MTS</v>
      </c>
      <c r="E2900" s="59" t="s">
        <v>2087</v>
      </c>
      <c r="F2900" s="59" t="s">
        <v>3375</v>
      </c>
      <c r="G2900" s="59" t="s">
        <v>24</v>
      </c>
      <c r="H2900" s="59" t="s">
        <v>3376</v>
      </c>
      <c r="I2900" s="59" t="s">
        <v>2598</v>
      </c>
      <c r="J2900" s="59" t="s">
        <v>77</v>
      </c>
      <c r="K2900" s="59" t="s">
        <v>4552</v>
      </c>
      <c r="L2900" s="59" t="s">
        <v>4553</v>
      </c>
      <c r="M2900" s="59"/>
      <c r="N2900" s="59" t="s">
        <v>22</v>
      </c>
      <c r="O2900" s="60">
        <v>2733</v>
      </c>
      <c r="P2900" s="61">
        <v>8472.2999999999993</v>
      </c>
      <c r="Q2900" s="62">
        <f t="shared" si="71"/>
        <v>0</v>
      </c>
      <c r="R2900" s="62">
        <f t="shared" si="69"/>
        <v>1.4E-5</v>
      </c>
    </row>
    <row r="2901" spans="1:18" outlineLevel="4">
      <c r="A2901" s="59">
        <v>2900</v>
      </c>
      <c r="B2901" s="59">
        <v>5</v>
      </c>
      <c r="C2901" s="59" t="s">
        <v>5787</v>
      </c>
      <c r="D2901" s="59" t="str">
        <f t="shared" si="70"/>
        <v>IRONB1_MIN</v>
      </c>
      <c r="E2901" s="59" t="s">
        <v>2087</v>
      </c>
      <c r="F2901" s="59" t="s">
        <v>3375</v>
      </c>
      <c r="G2901" s="59" t="s">
        <v>24</v>
      </c>
      <c r="H2901" s="59" t="s">
        <v>3376</v>
      </c>
      <c r="I2901" s="59" t="s">
        <v>2598</v>
      </c>
      <c r="J2901" s="59" t="s">
        <v>77</v>
      </c>
      <c r="K2901" s="59" t="s">
        <v>4525</v>
      </c>
      <c r="L2901" s="59" t="s">
        <v>4526</v>
      </c>
      <c r="M2901" s="59"/>
      <c r="N2901" s="59" t="s">
        <v>22</v>
      </c>
      <c r="O2901" s="60">
        <v>227</v>
      </c>
      <c r="P2901" s="61">
        <v>7774.75</v>
      </c>
      <c r="Q2901" s="62">
        <f t="shared" si="71"/>
        <v>0</v>
      </c>
      <c r="R2901" s="62">
        <f t="shared" si="69"/>
        <v>1.2999999999999999E-5</v>
      </c>
    </row>
    <row r="2902" spans="1:18" outlineLevel="4">
      <c r="A2902" s="59">
        <v>2901</v>
      </c>
      <c r="B2902" s="59">
        <v>5</v>
      </c>
      <c r="C2902" s="59" t="s">
        <v>5787</v>
      </c>
      <c r="D2902" s="59" t="str">
        <f t="shared" si="70"/>
        <v>IRONB1_DOW</v>
      </c>
      <c r="E2902" s="59" t="s">
        <v>2087</v>
      </c>
      <c r="F2902" s="59" t="s">
        <v>3375</v>
      </c>
      <c r="G2902" s="59" t="s">
        <v>24</v>
      </c>
      <c r="H2902" s="59" t="s">
        <v>3376</v>
      </c>
      <c r="I2902" s="59" t="s">
        <v>2598</v>
      </c>
      <c r="J2902" s="59" t="s">
        <v>77</v>
      </c>
      <c r="K2902" s="59" t="s">
        <v>4675</v>
      </c>
      <c r="L2902" s="59" t="s">
        <v>4676</v>
      </c>
      <c r="M2902" s="59"/>
      <c r="N2902" s="59" t="s">
        <v>22</v>
      </c>
      <c r="O2902" s="60">
        <v>1255</v>
      </c>
      <c r="P2902" s="61">
        <v>6588.75</v>
      </c>
      <c r="Q2902" s="62">
        <f t="shared" si="71"/>
        <v>0</v>
      </c>
      <c r="R2902" s="62">
        <f t="shared" si="69"/>
        <v>1.1E-5</v>
      </c>
    </row>
    <row r="2903" spans="1:18" outlineLevel="4">
      <c r="A2903" s="59">
        <v>2902</v>
      </c>
      <c r="B2903" s="59">
        <v>5</v>
      </c>
      <c r="C2903" s="59" t="s">
        <v>5787</v>
      </c>
      <c r="D2903" s="59" t="str">
        <f t="shared" si="70"/>
        <v>IRONB1_MPL</v>
      </c>
      <c r="E2903" s="59" t="s">
        <v>2087</v>
      </c>
      <c r="F2903" s="59" t="s">
        <v>3375</v>
      </c>
      <c r="G2903" s="59" t="s">
        <v>24</v>
      </c>
      <c r="H2903" s="59" t="s">
        <v>3376</v>
      </c>
      <c r="I2903" s="59" t="s">
        <v>2598</v>
      </c>
      <c r="J2903" s="59" t="s">
        <v>77</v>
      </c>
      <c r="K2903" s="59" t="s">
        <v>4537</v>
      </c>
      <c r="L2903" s="59" t="s">
        <v>4538</v>
      </c>
      <c r="M2903" s="59"/>
      <c r="N2903" s="59" t="s">
        <v>22</v>
      </c>
      <c r="O2903" s="60">
        <v>1719</v>
      </c>
      <c r="P2903" s="61">
        <v>6515.01</v>
      </c>
      <c r="Q2903" s="62">
        <f t="shared" si="71"/>
        <v>0</v>
      </c>
      <c r="R2903" s="62">
        <f t="shared" si="69"/>
        <v>1.1E-5</v>
      </c>
    </row>
    <row r="2904" spans="1:18" outlineLevel="4">
      <c r="A2904" s="59">
        <v>2903</v>
      </c>
      <c r="B2904" s="59">
        <v>5</v>
      </c>
      <c r="C2904" s="59" t="s">
        <v>5787</v>
      </c>
      <c r="D2904" s="59" t="str">
        <f t="shared" si="70"/>
        <v>IRONB1_SEK</v>
      </c>
      <c r="E2904" s="59" t="s">
        <v>2087</v>
      </c>
      <c r="F2904" s="59" t="s">
        <v>3375</v>
      </c>
      <c r="G2904" s="59" t="s">
        <v>24</v>
      </c>
      <c r="H2904" s="59" t="s">
        <v>3376</v>
      </c>
      <c r="I2904" s="59" t="s">
        <v>2598</v>
      </c>
      <c r="J2904" s="59" t="s">
        <v>77</v>
      </c>
      <c r="K2904" s="59" t="s">
        <v>4458</v>
      </c>
      <c r="L2904" s="59" t="s">
        <v>4459</v>
      </c>
      <c r="M2904" s="59"/>
      <c r="N2904" s="59" t="s">
        <v>22</v>
      </c>
      <c r="O2904" s="60">
        <v>258</v>
      </c>
      <c r="P2904" s="61">
        <v>5823.06</v>
      </c>
      <c r="Q2904" s="62">
        <f t="shared" si="71"/>
        <v>0</v>
      </c>
      <c r="R2904" s="62">
        <f t="shared" si="69"/>
        <v>1.0000000000000001E-5</v>
      </c>
    </row>
    <row r="2905" spans="1:18" outlineLevel="4">
      <c r="A2905" s="59">
        <v>2904</v>
      </c>
      <c r="B2905" s="59">
        <v>5</v>
      </c>
      <c r="C2905" s="59" t="s">
        <v>5787</v>
      </c>
      <c r="D2905" s="59" t="str">
        <f t="shared" si="70"/>
        <v>IRONB1_VEA</v>
      </c>
      <c r="E2905" s="59" t="s">
        <v>2087</v>
      </c>
      <c r="F2905" s="59" t="s">
        <v>3375</v>
      </c>
      <c r="G2905" s="59" t="s">
        <v>24</v>
      </c>
      <c r="H2905" s="59" t="s">
        <v>3376</v>
      </c>
      <c r="I2905" s="59" t="s">
        <v>2598</v>
      </c>
      <c r="J2905" s="59" t="s">
        <v>77</v>
      </c>
      <c r="K2905" s="59" t="s">
        <v>4771</v>
      </c>
      <c r="L2905" s="59" t="s">
        <v>4772</v>
      </c>
      <c r="M2905" s="59"/>
      <c r="N2905" s="59" t="s">
        <v>22</v>
      </c>
      <c r="O2905" s="60">
        <v>2037</v>
      </c>
      <c r="P2905" s="61">
        <v>5357.31</v>
      </c>
      <c r="Q2905" s="62">
        <f t="shared" si="71"/>
        <v>0</v>
      </c>
      <c r="R2905" s="62">
        <f t="shared" si="69"/>
        <v>9.0000000000000002E-6</v>
      </c>
    </row>
    <row r="2906" spans="1:18" outlineLevel="4">
      <c r="A2906" s="59">
        <v>2905</v>
      </c>
      <c r="B2906" s="59">
        <v>5</v>
      </c>
      <c r="C2906" s="59" t="s">
        <v>5787</v>
      </c>
      <c r="D2906" s="59" t="str">
        <f t="shared" si="70"/>
        <v>IRONB1_NEC</v>
      </c>
      <c r="E2906" s="59" t="s">
        <v>2087</v>
      </c>
      <c r="F2906" s="59" t="s">
        <v>3375</v>
      </c>
      <c r="G2906" s="59" t="s">
        <v>24</v>
      </c>
      <c r="H2906" s="59" t="s">
        <v>3376</v>
      </c>
      <c r="I2906" s="59" t="s">
        <v>2598</v>
      </c>
      <c r="J2906" s="59" t="s">
        <v>77</v>
      </c>
      <c r="K2906" s="59" t="s">
        <v>4498</v>
      </c>
      <c r="L2906" s="59" t="s">
        <v>4499</v>
      </c>
      <c r="M2906" s="59"/>
      <c r="N2906" s="59" t="s">
        <v>22</v>
      </c>
      <c r="O2906" s="60">
        <v>4294</v>
      </c>
      <c r="P2906" s="61">
        <v>5303.09</v>
      </c>
      <c r="Q2906" s="62">
        <f t="shared" si="71"/>
        <v>0</v>
      </c>
      <c r="R2906" s="62">
        <f t="shared" si="69"/>
        <v>9.0000000000000002E-6</v>
      </c>
    </row>
    <row r="2907" spans="1:18" outlineLevel="4">
      <c r="A2907" s="59">
        <v>2906</v>
      </c>
      <c r="B2907" s="59">
        <v>5</v>
      </c>
      <c r="C2907" s="59" t="s">
        <v>5787</v>
      </c>
      <c r="D2907" s="59" t="str">
        <f t="shared" si="70"/>
        <v>IRONB1_ORA</v>
      </c>
      <c r="E2907" s="59" t="s">
        <v>2087</v>
      </c>
      <c r="F2907" s="59" t="s">
        <v>3375</v>
      </c>
      <c r="G2907" s="59" t="s">
        <v>24</v>
      </c>
      <c r="H2907" s="59" t="s">
        <v>3376</v>
      </c>
      <c r="I2907" s="59" t="s">
        <v>2598</v>
      </c>
      <c r="J2907" s="59" t="s">
        <v>77</v>
      </c>
      <c r="K2907" s="59" t="s">
        <v>4546</v>
      </c>
      <c r="L2907" s="59" t="s">
        <v>4547</v>
      </c>
      <c r="M2907" s="59"/>
      <c r="N2907" s="59" t="s">
        <v>22</v>
      </c>
      <c r="O2907" s="60">
        <v>2112</v>
      </c>
      <c r="P2907" s="61">
        <v>5195.5200000000004</v>
      </c>
      <c r="Q2907" s="62">
        <f t="shared" si="71"/>
        <v>0</v>
      </c>
      <c r="R2907" s="62">
        <f t="shared" si="69"/>
        <v>9.0000000000000002E-6</v>
      </c>
    </row>
    <row r="2908" spans="1:18" outlineLevel="4">
      <c r="A2908" s="59">
        <v>2907</v>
      </c>
      <c r="B2908" s="59">
        <v>5</v>
      </c>
      <c r="C2908" s="59" t="s">
        <v>5787</v>
      </c>
      <c r="D2908" s="59" t="str">
        <f t="shared" si="70"/>
        <v>IRONB1_HGBL</v>
      </c>
      <c r="E2908" s="59" t="s">
        <v>2087</v>
      </c>
      <c r="F2908" s="59" t="s">
        <v>3375</v>
      </c>
      <c r="G2908" s="59" t="s">
        <v>24</v>
      </c>
      <c r="H2908" s="59" t="s">
        <v>76</v>
      </c>
      <c r="I2908" s="59" t="s">
        <v>2650</v>
      </c>
      <c r="J2908" s="59" t="s">
        <v>77</v>
      </c>
      <c r="K2908" s="59" t="s">
        <v>4864</v>
      </c>
      <c r="L2908" s="59" t="s">
        <v>4865</v>
      </c>
      <c r="M2908" s="59" t="s">
        <v>79</v>
      </c>
      <c r="N2908" s="59" t="s">
        <v>22</v>
      </c>
      <c r="O2908" s="60">
        <v>113126</v>
      </c>
      <c r="P2908" s="61">
        <v>7542110.4199999999</v>
      </c>
      <c r="Q2908" s="62">
        <f t="shared" si="71"/>
        <v>2.2100000000000001E-4</v>
      </c>
      <c r="R2908" s="62">
        <f t="shared" si="69"/>
        <v>1.2895E-2</v>
      </c>
    </row>
    <row r="2909" spans="1:18" outlineLevel="4">
      <c r="A2909" s="59">
        <v>2908</v>
      </c>
      <c r="B2909" s="59">
        <v>5</v>
      </c>
      <c r="C2909" s="59" t="s">
        <v>5787</v>
      </c>
      <c r="D2909" s="59" t="str">
        <f t="shared" si="70"/>
        <v>IRONB1_IEM</v>
      </c>
      <c r="E2909" s="59" t="s">
        <v>2087</v>
      </c>
      <c r="F2909" s="59" t="s">
        <v>3375</v>
      </c>
      <c r="G2909" s="59" t="s">
        <v>24</v>
      </c>
      <c r="H2909" s="59" t="s">
        <v>76</v>
      </c>
      <c r="I2909" s="59" t="s">
        <v>2650</v>
      </c>
      <c r="J2909" s="59" t="s">
        <v>77</v>
      </c>
      <c r="K2909" s="59" t="s">
        <v>4885</v>
      </c>
      <c r="L2909" s="59" t="s">
        <v>4886</v>
      </c>
      <c r="M2909" s="59" t="s">
        <v>68</v>
      </c>
      <c r="N2909" s="59" t="s">
        <v>22</v>
      </c>
      <c r="O2909" s="60">
        <v>85332</v>
      </c>
      <c r="P2909" s="61">
        <v>5785509.5999999996</v>
      </c>
      <c r="Q2909" s="62">
        <f t="shared" si="71"/>
        <v>1.6899999999999999E-4</v>
      </c>
      <c r="R2909" s="62">
        <f t="shared" si="69"/>
        <v>9.8919999999999998E-3</v>
      </c>
    </row>
    <row r="2910" spans="1:18" outlineLevel="4">
      <c r="A2910" s="59">
        <v>2909</v>
      </c>
      <c r="B2910" s="59">
        <v>5</v>
      </c>
      <c r="C2910" s="59" t="s">
        <v>5787</v>
      </c>
      <c r="D2910" s="59" t="str">
        <f t="shared" si="70"/>
        <v>IRONB1_BGBL</v>
      </c>
      <c r="E2910" s="59" t="s">
        <v>2087</v>
      </c>
      <c r="F2910" s="59" t="s">
        <v>3375</v>
      </c>
      <c r="G2910" s="59" t="s">
        <v>24</v>
      </c>
      <c r="H2910" s="59" t="s">
        <v>76</v>
      </c>
      <c r="I2910" s="59" t="s">
        <v>2650</v>
      </c>
      <c r="J2910" s="59" t="s">
        <v>77</v>
      </c>
      <c r="K2910" s="59" t="s">
        <v>4955</v>
      </c>
      <c r="L2910" s="59" t="s">
        <v>4956</v>
      </c>
      <c r="M2910" s="59" t="s">
        <v>79</v>
      </c>
      <c r="N2910" s="59" t="s">
        <v>22</v>
      </c>
      <c r="O2910" s="60">
        <v>71526</v>
      </c>
      <c r="P2910" s="61">
        <v>5224974.3</v>
      </c>
      <c r="Q2910" s="62">
        <f t="shared" si="71"/>
        <v>1.5300000000000001E-4</v>
      </c>
      <c r="R2910" s="62">
        <f t="shared" si="69"/>
        <v>8.933E-3</v>
      </c>
    </row>
    <row r="2911" spans="1:18" outlineLevel="4">
      <c r="A2911" s="59">
        <v>2910</v>
      </c>
      <c r="B2911" s="59">
        <v>5</v>
      </c>
      <c r="C2911" s="59" t="s">
        <v>5787</v>
      </c>
      <c r="D2911" s="59" t="str">
        <f t="shared" si="70"/>
        <v>IRONB1_QUAL</v>
      </c>
      <c r="E2911" s="59" t="s">
        <v>2087</v>
      </c>
      <c r="F2911" s="59" t="s">
        <v>3375</v>
      </c>
      <c r="G2911" s="59" t="s">
        <v>24</v>
      </c>
      <c r="H2911" s="59" t="s">
        <v>76</v>
      </c>
      <c r="I2911" s="59" t="s">
        <v>2650</v>
      </c>
      <c r="J2911" s="59" t="s">
        <v>77</v>
      </c>
      <c r="K2911" s="59" t="s">
        <v>4873</v>
      </c>
      <c r="L2911" s="59" t="s">
        <v>4874</v>
      </c>
      <c r="M2911" s="59" t="s">
        <v>473</v>
      </c>
      <c r="N2911" s="59" t="s">
        <v>22</v>
      </c>
      <c r="O2911" s="60">
        <v>35131</v>
      </c>
      <c r="P2911" s="61">
        <v>2055514.81</v>
      </c>
      <c r="Q2911" s="62">
        <f t="shared" si="71"/>
        <v>6.0000000000000002E-5</v>
      </c>
      <c r="R2911" s="62">
        <f t="shared" si="69"/>
        <v>3.5140000000000002E-3</v>
      </c>
    </row>
    <row r="2912" spans="1:18" outlineLevel="4">
      <c r="A2912" s="59">
        <v>2911</v>
      </c>
      <c r="B2912" s="59">
        <v>5</v>
      </c>
      <c r="C2912" s="59" t="s">
        <v>5787</v>
      </c>
      <c r="D2912" s="59" t="str">
        <f t="shared" si="70"/>
        <v>IRONB1_IJR</v>
      </c>
      <c r="E2912" s="59" t="s">
        <v>2087</v>
      </c>
      <c r="F2912" s="59" t="s">
        <v>3375</v>
      </c>
      <c r="G2912" s="59" t="s">
        <v>24</v>
      </c>
      <c r="H2912" s="59" t="s">
        <v>76</v>
      </c>
      <c r="I2912" s="59" t="s">
        <v>2650</v>
      </c>
      <c r="J2912" s="59" t="s">
        <v>77</v>
      </c>
      <c r="K2912" s="59" t="s">
        <v>4912</v>
      </c>
      <c r="L2912" s="59" t="s">
        <v>4913</v>
      </c>
      <c r="M2912" s="59" t="s">
        <v>68</v>
      </c>
      <c r="N2912" s="59" t="s">
        <v>22</v>
      </c>
      <c r="O2912" s="60">
        <v>7434</v>
      </c>
      <c r="P2912" s="61">
        <v>1380270.78</v>
      </c>
      <c r="Q2912" s="62">
        <f t="shared" si="71"/>
        <v>4.0000000000000003E-5</v>
      </c>
      <c r="R2912" s="62">
        <f t="shared" si="69"/>
        <v>2.3600000000000001E-3</v>
      </c>
    </row>
    <row r="2913" spans="1:18" outlineLevel="4">
      <c r="A2913" s="59">
        <v>2912</v>
      </c>
      <c r="B2913" s="59">
        <v>5</v>
      </c>
      <c r="C2913" s="59" t="s">
        <v>5787</v>
      </c>
      <c r="D2913" s="59" t="str">
        <f t="shared" si="70"/>
        <v>IRONB1_VAE</v>
      </c>
      <c r="E2913" s="59" t="s">
        <v>2087</v>
      </c>
      <c r="F2913" s="59" t="s">
        <v>3375</v>
      </c>
      <c r="G2913" s="59" t="s">
        <v>24</v>
      </c>
      <c r="H2913" s="59" t="s">
        <v>76</v>
      </c>
      <c r="I2913" s="59" t="s">
        <v>2650</v>
      </c>
      <c r="J2913" s="59" t="s">
        <v>77</v>
      </c>
      <c r="K2913" s="59" t="s">
        <v>4982</v>
      </c>
      <c r="L2913" s="59" t="s">
        <v>4983</v>
      </c>
      <c r="M2913" s="59" t="s">
        <v>59</v>
      </c>
      <c r="N2913" s="59" t="s">
        <v>22</v>
      </c>
      <c r="O2913" s="60">
        <v>14475</v>
      </c>
      <c r="P2913" s="61">
        <v>1146420</v>
      </c>
      <c r="Q2913" s="62">
        <f t="shared" si="71"/>
        <v>3.4E-5</v>
      </c>
      <c r="R2913" s="62">
        <f t="shared" si="69"/>
        <v>1.9599999999999999E-3</v>
      </c>
    </row>
    <row r="2914" spans="1:18" outlineLevel="4">
      <c r="A2914" s="59">
        <v>2913</v>
      </c>
      <c r="B2914" s="59">
        <v>5</v>
      </c>
      <c r="C2914" s="59" t="s">
        <v>5787</v>
      </c>
      <c r="D2914" s="59" t="str">
        <f t="shared" si="70"/>
        <v>IRONB1_ETHI</v>
      </c>
      <c r="E2914" s="59" t="s">
        <v>2087</v>
      </c>
      <c r="F2914" s="59" t="s">
        <v>3375</v>
      </c>
      <c r="G2914" s="59" t="s">
        <v>24</v>
      </c>
      <c r="H2914" s="59" t="s">
        <v>76</v>
      </c>
      <c r="I2914" s="59" t="s">
        <v>2650</v>
      </c>
      <c r="J2914" s="59" t="s">
        <v>77</v>
      </c>
      <c r="K2914" s="59" t="s">
        <v>4958</v>
      </c>
      <c r="L2914" s="59" t="s">
        <v>4959</v>
      </c>
      <c r="M2914" s="59" t="s">
        <v>79</v>
      </c>
      <c r="N2914" s="59" t="s">
        <v>22</v>
      </c>
      <c r="O2914" s="60">
        <v>69095</v>
      </c>
      <c r="P2914" s="61">
        <v>1112429.5</v>
      </c>
      <c r="Q2914" s="62">
        <f t="shared" si="71"/>
        <v>3.3000000000000003E-5</v>
      </c>
      <c r="R2914" s="62">
        <f t="shared" ref="R2914:R2928" si="72">ROUND(P2914/$P$2704,6)</f>
        <v>1.902E-3</v>
      </c>
    </row>
    <row r="2915" spans="1:18" outlineLevel="4">
      <c r="A2915" s="59">
        <v>2914</v>
      </c>
      <c r="B2915" s="59">
        <v>5</v>
      </c>
      <c r="C2915" s="59" t="s">
        <v>5787</v>
      </c>
      <c r="D2915" s="59" t="str">
        <f t="shared" si="70"/>
        <v>IRONB1_IFRA</v>
      </c>
      <c r="E2915" s="59" t="s">
        <v>2087</v>
      </c>
      <c r="F2915" s="59" t="s">
        <v>3375</v>
      </c>
      <c r="G2915" s="59" t="s">
        <v>24</v>
      </c>
      <c r="H2915" s="59" t="s">
        <v>76</v>
      </c>
      <c r="I2915" s="59" t="s">
        <v>2650</v>
      </c>
      <c r="J2915" s="59" t="s">
        <v>77</v>
      </c>
      <c r="K2915" s="59" t="s">
        <v>4928</v>
      </c>
      <c r="L2915" s="59" t="s">
        <v>4929</v>
      </c>
      <c r="M2915" s="59" t="s">
        <v>473</v>
      </c>
      <c r="N2915" s="59" t="s">
        <v>22</v>
      </c>
      <c r="O2915" s="60">
        <v>16665</v>
      </c>
      <c r="P2915" s="61">
        <v>361463.85</v>
      </c>
      <c r="Q2915" s="62">
        <f t="shared" si="71"/>
        <v>1.1E-5</v>
      </c>
      <c r="R2915" s="62">
        <f t="shared" si="72"/>
        <v>6.1799999999999995E-4</v>
      </c>
    </row>
    <row r="2916" spans="1:18" outlineLevel="4">
      <c r="A2916" s="59">
        <v>2915</v>
      </c>
      <c r="B2916" s="59">
        <v>5</v>
      </c>
      <c r="C2916" s="59" t="s">
        <v>5787</v>
      </c>
      <c r="D2916" s="59" t="str">
        <f t="shared" si="70"/>
        <v>IRONB1_IHVV</v>
      </c>
      <c r="E2916" s="59" t="s">
        <v>2087</v>
      </c>
      <c r="F2916" s="59" t="s">
        <v>3375</v>
      </c>
      <c r="G2916" s="59" t="s">
        <v>24</v>
      </c>
      <c r="H2916" s="59" t="s">
        <v>76</v>
      </c>
      <c r="I2916" s="59" t="s">
        <v>2650</v>
      </c>
      <c r="J2916" s="59" t="s">
        <v>77</v>
      </c>
      <c r="K2916" s="59" t="s">
        <v>4946</v>
      </c>
      <c r="L2916" s="59" t="s">
        <v>4947</v>
      </c>
      <c r="M2916" s="59" t="s">
        <v>68</v>
      </c>
      <c r="N2916" s="59" t="s">
        <v>22</v>
      </c>
      <c r="O2916" s="60">
        <v>5981</v>
      </c>
      <c r="P2916" s="61">
        <v>323691.71999999997</v>
      </c>
      <c r="Q2916" s="62">
        <f t="shared" si="71"/>
        <v>9.0000000000000002E-6</v>
      </c>
      <c r="R2916" s="62">
        <f t="shared" si="72"/>
        <v>5.53E-4</v>
      </c>
    </row>
    <row r="2917" spans="1:18" outlineLevel="4">
      <c r="A2917" s="59">
        <v>2916</v>
      </c>
      <c r="B2917" s="59">
        <v>5</v>
      </c>
      <c r="C2917" s="59" t="s">
        <v>5787</v>
      </c>
      <c r="D2917" s="59" t="str">
        <f t="shared" si="70"/>
        <v>IRONB1_VGS</v>
      </c>
      <c r="E2917" s="59" t="s">
        <v>2087</v>
      </c>
      <c r="F2917" s="59" t="s">
        <v>3375</v>
      </c>
      <c r="G2917" s="59" t="s">
        <v>24</v>
      </c>
      <c r="H2917" s="59" t="s">
        <v>76</v>
      </c>
      <c r="I2917" s="59" t="s">
        <v>2650</v>
      </c>
      <c r="J2917" s="59" t="s">
        <v>77</v>
      </c>
      <c r="K2917" s="59" t="s">
        <v>4888</v>
      </c>
      <c r="L2917" s="59" t="s">
        <v>4889</v>
      </c>
      <c r="M2917" s="59" t="s">
        <v>59</v>
      </c>
      <c r="N2917" s="59" t="s">
        <v>22</v>
      </c>
      <c r="O2917" s="60">
        <v>1831</v>
      </c>
      <c r="P2917" s="61">
        <v>256523.1</v>
      </c>
      <c r="Q2917" s="62">
        <f t="shared" si="71"/>
        <v>7.9999999999999996E-6</v>
      </c>
      <c r="R2917" s="62">
        <f t="shared" si="72"/>
        <v>4.3899999999999999E-4</v>
      </c>
    </row>
    <row r="2918" spans="1:18" outlineLevel="4">
      <c r="A2918" s="59">
        <v>2917</v>
      </c>
      <c r="B2918" s="59">
        <v>5</v>
      </c>
      <c r="C2918" s="59" t="s">
        <v>5787</v>
      </c>
      <c r="D2918" s="59" t="str">
        <f t="shared" si="70"/>
        <v>IRONB1_QUS</v>
      </c>
      <c r="E2918" s="59" t="s">
        <v>2087</v>
      </c>
      <c r="F2918" s="59" t="s">
        <v>3375</v>
      </c>
      <c r="G2918" s="59" t="s">
        <v>24</v>
      </c>
      <c r="H2918" s="59" t="s">
        <v>76</v>
      </c>
      <c r="I2918" s="59" t="s">
        <v>2650</v>
      </c>
      <c r="J2918" s="59" t="s">
        <v>77</v>
      </c>
      <c r="K2918" s="59" t="s">
        <v>4903</v>
      </c>
      <c r="L2918" s="59" t="s">
        <v>4904</v>
      </c>
      <c r="M2918" s="59" t="s">
        <v>79</v>
      </c>
      <c r="N2918" s="59" t="s">
        <v>22</v>
      </c>
      <c r="O2918" s="60">
        <v>2649</v>
      </c>
      <c r="P2918" s="61">
        <v>139893.69</v>
      </c>
      <c r="Q2918" s="62">
        <f t="shared" si="71"/>
        <v>3.9999999999999998E-6</v>
      </c>
      <c r="R2918" s="62">
        <f t="shared" si="72"/>
        <v>2.3900000000000001E-4</v>
      </c>
    </row>
    <row r="2919" spans="1:18" outlineLevel="4">
      <c r="A2919" s="59">
        <v>2918</v>
      </c>
      <c r="B2919" s="59">
        <v>5</v>
      </c>
      <c r="C2919" s="59" t="s">
        <v>5787</v>
      </c>
      <c r="D2919" s="59" t="str">
        <f t="shared" si="70"/>
        <v>IRONB1_BCOM</v>
      </c>
      <c r="E2919" s="59" t="s">
        <v>2087</v>
      </c>
      <c r="F2919" s="59" t="s">
        <v>3375</v>
      </c>
      <c r="G2919" s="59" t="s">
        <v>24</v>
      </c>
      <c r="H2919" s="59" t="s">
        <v>76</v>
      </c>
      <c r="I2919" s="59" t="s">
        <v>2650</v>
      </c>
      <c r="J2919" s="59" t="s">
        <v>77</v>
      </c>
      <c r="K2919" s="59" t="s">
        <v>5823</v>
      </c>
      <c r="L2919" s="59" t="s">
        <v>5824</v>
      </c>
      <c r="M2919" s="59" t="s">
        <v>520</v>
      </c>
      <c r="N2919" s="59" t="s">
        <v>22</v>
      </c>
      <c r="O2919" s="60">
        <v>10783</v>
      </c>
      <c r="P2919" s="61">
        <v>118289.51</v>
      </c>
      <c r="Q2919" s="62">
        <f t="shared" si="71"/>
        <v>3.0000000000000001E-6</v>
      </c>
      <c r="R2919" s="62">
        <f t="shared" si="72"/>
        <v>2.02E-4</v>
      </c>
    </row>
    <row r="2920" spans="1:18" outlineLevel="4">
      <c r="A2920" s="59">
        <v>2919</v>
      </c>
      <c r="B2920" s="59">
        <v>5</v>
      </c>
      <c r="C2920" s="59" t="s">
        <v>5787</v>
      </c>
      <c r="D2920" s="59" t="str">
        <f t="shared" si="70"/>
        <v>IRONB1_VGAD</v>
      </c>
      <c r="E2920" s="59" t="s">
        <v>2087</v>
      </c>
      <c r="F2920" s="59" t="s">
        <v>3375</v>
      </c>
      <c r="G2920" s="59" t="s">
        <v>24</v>
      </c>
      <c r="H2920" s="59" t="s">
        <v>76</v>
      </c>
      <c r="I2920" s="59" t="s">
        <v>2650</v>
      </c>
      <c r="J2920" s="59" t="s">
        <v>77</v>
      </c>
      <c r="K2920" s="59" t="s">
        <v>4909</v>
      </c>
      <c r="L2920" s="59" t="s">
        <v>4910</v>
      </c>
      <c r="M2920" s="59" t="s">
        <v>59</v>
      </c>
      <c r="N2920" s="59" t="s">
        <v>22</v>
      </c>
      <c r="O2920" s="60">
        <v>592</v>
      </c>
      <c r="P2920" s="61">
        <v>62894.080000000002</v>
      </c>
      <c r="Q2920" s="62">
        <f t="shared" si="71"/>
        <v>1.9999999999999999E-6</v>
      </c>
      <c r="R2920" s="62">
        <f t="shared" si="72"/>
        <v>1.08E-4</v>
      </c>
    </row>
    <row r="2921" spans="1:18" outlineLevel="4">
      <c r="A2921" s="59">
        <v>2920</v>
      </c>
      <c r="B2921" s="59">
        <v>5</v>
      </c>
      <c r="C2921" s="59" t="s">
        <v>5787</v>
      </c>
      <c r="D2921" s="59" t="str">
        <f t="shared" si="70"/>
        <v>IRONB1_VAS</v>
      </c>
      <c r="E2921" s="59" t="s">
        <v>2087</v>
      </c>
      <c r="F2921" s="59" t="s">
        <v>3375</v>
      </c>
      <c r="G2921" s="59" t="s">
        <v>24</v>
      </c>
      <c r="H2921" s="59" t="s">
        <v>76</v>
      </c>
      <c r="I2921" s="59" t="s">
        <v>5081</v>
      </c>
      <c r="J2921" s="59" t="s">
        <v>77</v>
      </c>
      <c r="K2921" s="59" t="s">
        <v>5082</v>
      </c>
      <c r="L2921" s="59" t="s">
        <v>5083</v>
      </c>
      <c r="M2921" s="59" t="s">
        <v>59</v>
      </c>
      <c r="N2921" s="59" t="s">
        <v>22</v>
      </c>
      <c r="O2921" s="60">
        <v>179350</v>
      </c>
      <c r="P2921" s="61">
        <v>18245275.5</v>
      </c>
      <c r="Q2921" s="62">
        <f t="shared" si="71"/>
        <v>5.3399999999999997E-4</v>
      </c>
      <c r="R2921" s="62">
        <f t="shared" si="72"/>
        <v>3.1195000000000001E-2</v>
      </c>
    </row>
    <row r="2922" spans="1:18" outlineLevel="4">
      <c r="A2922" s="59">
        <v>2921</v>
      </c>
      <c r="B2922" s="59">
        <v>5</v>
      </c>
      <c r="C2922" s="59" t="s">
        <v>5787</v>
      </c>
      <c r="D2922" s="59" t="str">
        <f t="shared" si="70"/>
        <v>IRONB1_A200</v>
      </c>
      <c r="E2922" s="59" t="s">
        <v>2087</v>
      </c>
      <c r="F2922" s="59" t="s">
        <v>3375</v>
      </c>
      <c r="G2922" s="59" t="s">
        <v>24</v>
      </c>
      <c r="H2922" s="59" t="s">
        <v>76</v>
      </c>
      <c r="I2922" s="59" t="s">
        <v>5081</v>
      </c>
      <c r="J2922" s="59" t="s">
        <v>77</v>
      </c>
      <c r="K2922" s="59" t="s">
        <v>5085</v>
      </c>
      <c r="L2922" s="59" t="s">
        <v>5086</v>
      </c>
      <c r="M2922" s="59" t="s">
        <v>79</v>
      </c>
      <c r="N2922" s="59" t="s">
        <v>22</v>
      </c>
      <c r="O2922" s="60">
        <v>72801</v>
      </c>
      <c r="P2922" s="61">
        <v>9980289.0899999999</v>
      </c>
      <c r="Q2922" s="62">
        <f t="shared" si="71"/>
        <v>2.92E-4</v>
      </c>
      <c r="R2922" s="62">
        <f t="shared" si="72"/>
        <v>1.7063999999999999E-2</v>
      </c>
    </row>
    <row r="2923" spans="1:18" outlineLevel="4">
      <c r="A2923" s="59">
        <v>2922</v>
      </c>
      <c r="B2923" s="59">
        <v>5</v>
      </c>
      <c r="C2923" s="59" t="s">
        <v>5787</v>
      </c>
      <c r="D2923" s="59" t="str">
        <f t="shared" si="70"/>
        <v>IRONB1_FAIR</v>
      </c>
      <c r="E2923" s="59" t="s">
        <v>2087</v>
      </c>
      <c r="F2923" s="59" t="s">
        <v>3375</v>
      </c>
      <c r="G2923" s="59" t="s">
        <v>24</v>
      </c>
      <c r="H2923" s="59" t="s">
        <v>76</v>
      </c>
      <c r="I2923" s="59" t="s">
        <v>5081</v>
      </c>
      <c r="J2923" s="59" t="s">
        <v>77</v>
      </c>
      <c r="K2923" s="59" t="s">
        <v>5127</v>
      </c>
      <c r="L2923" s="59" t="s">
        <v>5128</v>
      </c>
      <c r="M2923" s="59" t="s">
        <v>79</v>
      </c>
      <c r="N2923" s="59" t="s">
        <v>22</v>
      </c>
      <c r="O2923" s="60">
        <v>66367</v>
      </c>
      <c r="P2923" s="61">
        <v>1400343.7</v>
      </c>
      <c r="Q2923" s="62">
        <f t="shared" si="71"/>
        <v>4.1E-5</v>
      </c>
      <c r="R2923" s="62">
        <f t="shared" si="72"/>
        <v>2.3939999999999999E-3</v>
      </c>
    </row>
    <row r="2924" spans="1:18" outlineLevel="4">
      <c r="A2924" s="59">
        <v>2923</v>
      </c>
      <c r="B2924" s="59">
        <v>5</v>
      </c>
      <c r="C2924" s="59" t="s">
        <v>5787</v>
      </c>
      <c r="D2924" s="59" t="str">
        <f t="shared" si="70"/>
        <v>IRONB1_MVW</v>
      </c>
      <c r="E2924" s="59" t="s">
        <v>2087</v>
      </c>
      <c r="F2924" s="59" t="s">
        <v>3375</v>
      </c>
      <c r="G2924" s="59" t="s">
        <v>24</v>
      </c>
      <c r="H2924" s="59" t="s">
        <v>76</v>
      </c>
      <c r="I2924" s="59" t="s">
        <v>5081</v>
      </c>
      <c r="J2924" s="59" t="s">
        <v>77</v>
      </c>
      <c r="K2924" s="59" t="s">
        <v>5115</v>
      </c>
      <c r="L2924" s="59" t="s">
        <v>5116</v>
      </c>
      <c r="M2924" s="59" t="s">
        <v>473</v>
      </c>
      <c r="N2924" s="59" t="s">
        <v>22</v>
      </c>
      <c r="O2924" s="60">
        <v>28520</v>
      </c>
      <c r="P2924" s="61">
        <v>1071496.3999999999</v>
      </c>
      <c r="Q2924" s="62">
        <f t="shared" si="71"/>
        <v>3.1000000000000001E-5</v>
      </c>
      <c r="R2924" s="62">
        <f t="shared" si="72"/>
        <v>1.8320000000000001E-3</v>
      </c>
    </row>
    <row r="2925" spans="1:18" outlineLevel="4">
      <c r="A2925" s="59">
        <v>2924</v>
      </c>
      <c r="B2925" s="59">
        <v>5</v>
      </c>
      <c r="C2925" s="59" t="s">
        <v>5787</v>
      </c>
      <c r="D2925" s="59" t="str">
        <f t="shared" si="70"/>
        <v>IRONB1_IOZ</v>
      </c>
      <c r="E2925" s="59" t="s">
        <v>2087</v>
      </c>
      <c r="F2925" s="59" t="s">
        <v>3375</v>
      </c>
      <c r="G2925" s="59" t="s">
        <v>24</v>
      </c>
      <c r="H2925" s="59" t="s">
        <v>76</v>
      </c>
      <c r="I2925" s="59" t="s">
        <v>5081</v>
      </c>
      <c r="J2925" s="59" t="s">
        <v>77</v>
      </c>
      <c r="K2925" s="59" t="s">
        <v>5088</v>
      </c>
      <c r="L2925" s="59" t="s">
        <v>5089</v>
      </c>
      <c r="M2925" s="59" t="s">
        <v>68</v>
      </c>
      <c r="N2925" s="59" t="s">
        <v>22</v>
      </c>
      <c r="O2925" s="60">
        <v>19773</v>
      </c>
      <c r="P2925" s="61">
        <v>652311.27</v>
      </c>
      <c r="Q2925" s="62">
        <f t="shared" si="71"/>
        <v>1.9000000000000001E-5</v>
      </c>
      <c r="R2925" s="62">
        <f t="shared" si="72"/>
        <v>1.1150000000000001E-3</v>
      </c>
    </row>
    <row r="2926" spans="1:18" outlineLevel="4">
      <c r="A2926" s="59">
        <v>2925</v>
      </c>
      <c r="B2926" s="59">
        <v>5</v>
      </c>
      <c r="C2926" s="59" t="s">
        <v>5787</v>
      </c>
      <c r="D2926" s="59" t="str">
        <f t="shared" si="70"/>
        <v>IRONB1_VHY</v>
      </c>
      <c r="E2926" s="59" t="s">
        <v>2087</v>
      </c>
      <c r="F2926" s="59" t="s">
        <v>3375</v>
      </c>
      <c r="G2926" s="59" t="s">
        <v>24</v>
      </c>
      <c r="H2926" s="59" t="s">
        <v>76</v>
      </c>
      <c r="I2926" s="59" t="s">
        <v>5081</v>
      </c>
      <c r="J2926" s="59" t="s">
        <v>77</v>
      </c>
      <c r="K2926" s="59" t="s">
        <v>5103</v>
      </c>
      <c r="L2926" s="59" t="s">
        <v>5104</v>
      </c>
      <c r="M2926" s="59" t="s">
        <v>59</v>
      </c>
      <c r="N2926" s="59" t="s">
        <v>22</v>
      </c>
      <c r="O2926" s="60">
        <v>4559</v>
      </c>
      <c r="P2926" s="61">
        <v>341013.2</v>
      </c>
      <c r="Q2926" s="62">
        <f t="shared" si="71"/>
        <v>1.0000000000000001E-5</v>
      </c>
      <c r="R2926" s="62">
        <f t="shared" si="72"/>
        <v>5.8299999999999997E-4</v>
      </c>
    </row>
    <row r="2927" spans="1:18" outlineLevel="4">
      <c r="A2927" s="59">
        <v>2926</v>
      </c>
      <c r="B2927" s="59">
        <v>5</v>
      </c>
      <c r="C2927" s="59" t="s">
        <v>5787</v>
      </c>
      <c r="D2927" s="59" t="str">
        <f t="shared" si="70"/>
        <v>IRONB1_ISO</v>
      </c>
      <c r="E2927" s="59" t="s">
        <v>2087</v>
      </c>
      <c r="F2927" s="59" t="s">
        <v>3375</v>
      </c>
      <c r="G2927" s="59" t="s">
        <v>24</v>
      </c>
      <c r="H2927" s="59" t="s">
        <v>76</v>
      </c>
      <c r="I2927" s="59" t="s">
        <v>5081</v>
      </c>
      <c r="J2927" s="59" t="s">
        <v>77</v>
      </c>
      <c r="K2927" s="59" t="s">
        <v>5825</v>
      </c>
      <c r="L2927" s="59" t="s">
        <v>5826</v>
      </c>
      <c r="M2927" s="59" t="s">
        <v>68</v>
      </c>
      <c r="N2927" s="59" t="s">
        <v>22</v>
      </c>
      <c r="O2927" s="60">
        <v>53450</v>
      </c>
      <c r="P2927" s="61">
        <v>254422</v>
      </c>
      <c r="Q2927" s="62">
        <f t="shared" si="71"/>
        <v>6.9999999999999999E-6</v>
      </c>
      <c r="R2927" s="62">
        <f t="shared" si="72"/>
        <v>4.35E-4</v>
      </c>
    </row>
    <row r="2928" spans="1:18" outlineLevel="4">
      <c r="A2928" s="59">
        <v>2927</v>
      </c>
      <c r="B2928" s="59">
        <v>5</v>
      </c>
      <c r="C2928" s="59" t="s">
        <v>5787</v>
      </c>
      <c r="D2928" s="59" t="str">
        <f t="shared" si="70"/>
        <v>IRONB1_NET0010AU</v>
      </c>
      <c r="E2928" s="59" t="s">
        <v>3380</v>
      </c>
      <c r="F2928" s="59" t="s">
        <v>3381</v>
      </c>
      <c r="G2928" s="59" t="s">
        <v>19</v>
      </c>
      <c r="H2928" s="59" t="s">
        <v>40</v>
      </c>
      <c r="I2928" s="59" t="s">
        <v>5391</v>
      </c>
      <c r="J2928" s="59"/>
      <c r="K2928" s="59" t="s">
        <v>5392</v>
      </c>
      <c r="L2928" s="59" t="s">
        <v>5393</v>
      </c>
      <c r="M2928" s="59" t="s">
        <v>43</v>
      </c>
      <c r="N2928" s="59" t="s">
        <v>22</v>
      </c>
      <c r="O2928" s="60">
        <v>999.53243999999995</v>
      </c>
      <c r="P2928" s="61">
        <f>SUBTOTAL(9,P2929)</f>
        <v>759.94</v>
      </c>
      <c r="Q2928" s="62">
        <f t="shared" si="71"/>
        <v>0</v>
      </c>
      <c r="R2928" s="62">
        <f t="shared" si="72"/>
        <v>9.9999999999999995E-7</v>
      </c>
    </row>
    <row r="2929" spans="1:18" outlineLevel="5">
      <c r="A2929" s="26">
        <v>2928</v>
      </c>
      <c r="B2929" s="26">
        <v>6</v>
      </c>
      <c r="C2929" s="26" t="s">
        <v>5787</v>
      </c>
      <c r="D2929" s="26" t="s">
        <v>5827</v>
      </c>
      <c r="E2929" s="26" t="s">
        <v>3380</v>
      </c>
      <c r="F2929" s="26" t="s">
        <v>3381</v>
      </c>
      <c r="G2929" s="26" t="s">
        <v>24</v>
      </c>
      <c r="H2929" s="26" t="s">
        <v>40</v>
      </c>
      <c r="I2929" s="26" t="s">
        <v>5391</v>
      </c>
      <c r="J2929" s="26"/>
      <c r="K2929" s="26" t="s">
        <v>5395</v>
      </c>
      <c r="L2929" s="26" t="s">
        <v>5396</v>
      </c>
      <c r="M2929" s="26" t="s">
        <v>90</v>
      </c>
      <c r="N2929" s="26" t="s">
        <v>22</v>
      </c>
      <c r="O2929" s="44"/>
      <c r="P2929" s="40">
        <v>759.94</v>
      </c>
      <c r="Q2929" s="39">
        <f t="shared" si="71"/>
        <v>0</v>
      </c>
      <c r="R2929" s="39">
        <f>P2929/P2928</f>
        <v>1</v>
      </c>
    </row>
    <row r="2930" spans="1:18" outlineLevel="4">
      <c r="A2930" s="59">
        <v>2929</v>
      </c>
      <c r="B2930" s="59">
        <v>5</v>
      </c>
      <c r="C2930" s="59" t="s">
        <v>5787</v>
      </c>
      <c r="D2930" s="59" t="str">
        <f t="shared" ref="D2930:D2959" si="73">C2930&amp;"_"&amp;L2930</f>
        <v>IRONB1_SBC0816AU</v>
      </c>
      <c r="E2930" s="59" t="s">
        <v>3380</v>
      </c>
      <c r="F2930" s="59" t="s">
        <v>3381</v>
      </c>
      <c r="G2930" s="59" t="s">
        <v>24</v>
      </c>
      <c r="H2930" s="59" t="s">
        <v>40</v>
      </c>
      <c r="I2930" s="59" t="s">
        <v>5391</v>
      </c>
      <c r="J2930" s="59"/>
      <c r="K2930" s="59" t="s">
        <v>5401</v>
      </c>
      <c r="L2930" s="59" t="s">
        <v>5402</v>
      </c>
      <c r="M2930" s="59" t="s">
        <v>53</v>
      </c>
      <c r="N2930" s="59" t="s">
        <v>22</v>
      </c>
      <c r="O2930" s="60">
        <v>963256.98102299997</v>
      </c>
      <c r="P2930" s="61">
        <v>1694176.38</v>
      </c>
      <c r="Q2930" s="62">
        <f t="shared" si="71"/>
        <v>5.0000000000000002E-5</v>
      </c>
      <c r="R2930" s="62">
        <f t="shared" ref="R2930:R2959" si="74">ROUND(P2930/$P$2704,6)</f>
        <v>2.8969999999999998E-3</v>
      </c>
    </row>
    <row r="2931" spans="1:18" outlineLevel="4">
      <c r="A2931" s="59">
        <v>2930</v>
      </c>
      <c r="B2931" s="59">
        <v>5</v>
      </c>
      <c r="C2931" s="59" t="s">
        <v>5787</v>
      </c>
      <c r="D2931" s="59" t="str">
        <f t="shared" si="73"/>
        <v>IRONB1_MAQ0219AU</v>
      </c>
      <c r="E2931" s="59" t="s">
        <v>3380</v>
      </c>
      <c r="F2931" s="59" t="s">
        <v>3381</v>
      </c>
      <c r="G2931" s="59" t="s">
        <v>24</v>
      </c>
      <c r="H2931" s="59" t="s">
        <v>40</v>
      </c>
      <c r="I2931" s="59" t="s">
        <v>5391</v>
      </c>
      <c r="J2931" s="59"/>
      <c r="K2931" s="59" t="s">
        <v>5398</v>
      </c>
      <c r="L2931" s="59" t="s">
        <v>5399</v>
      </c>
      <c r="M2931" s="59" t="s">
        <v>62</v>
      </c>
      <c r="N2931" s="59" t="s">
        <v>22</v>
      </c>
      <c r="O2931" s="60">
        <v>480496.43011100002</v>
      </c>
      <c r="P2931" s="61">
        <v>624885.61</v>
      </c>
      <c r="Q2931" s="62">
        <f t="shared" si="71"/>
        <v>1.8E-5</v>
      </c>
      <c r="R2931" s="62">
        <f t="shared" si="74"/>
        <v>1.0679999999999999E-3</v>
      </c>
    </row>
    <row r="2932" spans="1:18" outlineLevel="4">
      <c r="A2932" s="59">
        <v>2931</v>
      </c>
      <c r="B2932" s="59">
        <v>5</v>
      </c>
      <c r="C2932" s="59" t="s">
        <v>5787</v>
      </c>
      <c r="D2932" s="59" t="str">
        <f t="shared" si="73"/>
        <v>IRONB1_BGL0108AU</v>
      </c>
      <c r="E2932" s="59" t="s">
        <v>3380</v>
      </c>
      <c r="F2932" s="59" t="s">
        <v>3381</v>
      </c>
      <c r="G2932" s="59" t="s">
        <v>24</v>
      </c>
      <c r="H2932" s="59" t="s">
        <v>40</v>
      </c>
      <c r="I2932" s="59" t="s">
        <v>5391</v>
      </c>
      <c r="J2932" s="59"/>
      <c r="K2932" s="59" t="s">
        <v>5395</v>
      </c>
      <c r="L2932" s="59" t="s">
        <v>5396</v>
      </c>
      <c r="M2932" s="59" t="s">
        <v>90</v>
      </c>
      <c r="N2932" s="59" t="s">
        <v>22</v>
      </c>
      <c r="O2932" s="60">
        <v>47258.117904999999</v>
      </c>
      <c r="P2932" s="61">
        <v>47183.45</v>
      </c>
      <c r="Q2932" s="62">
        <f t="shared" si="71"/>
        <v>9.9999999999999995E-7</v>
      </c>
      <c r="R2932" s="62">
        <f t="shared" si="74"/>
        <v>8.1000000000000004E-5</v>
      </c>
    </row>
    <row r="2933" spans="1:18" outlineLevel="4">
      <c r="A2933" s="59">
        <v>2932</v>
      </c>
      <c r="B2933" s="59">
        <v>5</v>
      </c>
      <c r="C2933" s="59" t="s">
        <v>5787</v>
      </c>
      <c r="D2933" s="59" t="str">
        <f t="shared" si="73"/>
        <v>IRONB1_IOF0081AU</v>
      </c>
      <c r="E2933" s="59" t="s">
        <v>3380</v>
      </c>
      <c r="F2933" s="59" t="s">
        <v>3381</v>
      </c>
      <c r="G2933" s="59" t="s">
        <v>24</v>
      </c>
      <c r="H2933" s="59" t="s">
        <v>40</v>
      </c>
      <c r="I2933" s="59" t="s">
        <v>3382</v>
      </c>
      <c r="J2933" s="59"/>
      <c r="K2933" s="59" t="s">
        <v>5439</v>
      </c>
      <c r="L2933" s="59" t="s">
        <v>5440</v>
      </c>
      <c r="M2933" s="59" t="s">
        <v>5441</v>
      </c>
      <c r="N2933" s="59" t="s">
        <v>22</v>
      </c>
      <c r="O2933" s="60">
        <v>5544932.8077750001</v>
      </c>
      <c r="P2933" s="61">
        <v>6173728.1900000004</v>
      </c>
      <c r="Q2933" s="62">
        <f t="shared" si="71"/>
        <v>1.8100000000000001E-4</v>
      </c>
      <c r="R2933" s="62">
        <f t="shared" si="74"/>
        <v>1.0555999999999999E-2</v>
      </c>
    </row>
    <row r="2934" spans="1:18" outlineLevel="4">
      <c r="A2934" s="59">
        <v>2933</v>
      </c>
      <c r="B2934" s="59">
        <v>5</v>
      </c>
      <c r="C2934" s="59" t="s">
        <v>5787</v>
      </c>
      <c r="D2934" s="59" t="str">
        <f t="shared" si="73"/>
        <v>IRONB1_MGL0011AU</v>
      </c>
      <c r="E2934" s="59" t="s">
        <v>3380</v>
      </c>
      <c r="F2934" s="59" t="s">
        <v>3381</v>
      </c>
      <c r="G2934" s="59" t="s">
        <v>24</v>
      </c>
      <c r="H2934" s="59" t="s">
        <v>40</v>
      </c>
      <c r="I2934" s="59" t="s">
        <v>3382</v>
      </c>
      <c r="J2934" s="59"/>
      <c r="K2934" s="59" t="s">
        <v>5455</v>
      </c>
      <c r="L2934" s="59" t="s">
        <v>5456</v>
      </c>
      <c r="M2934" s="59" t="s">
        <v>2686</v>
      </c>
      <c r="N2934" s="59" t="s">
        <v>22</v>
      </c>
      <c r="O2934" s="60">
        <v>5220846.1910690004</v>
      </c>
      <c r="P2934" s="61">
        <v>4980687.2699999996</v>
      </c>
      <c r="Q2934" s="62">
        <f t="shared" si="71"/>
        <v>1.46E-4</v>
      </c>
      <c r="R2934" s="62">
        <f t="shared" si="74"/>
        <v>8.5159999999999993E-3</v>
      </c>
    </row>
    <row r="2935" spans="1:18" outlineLevel="4">
      <c r="A2935" s="59">
        <v>2934</v>
      </c>
      <c r="B2935" s="59">
        <v>5</v>
      </c>
      <c r="C2935" s="59" t="s">
        <v>5787</v>
      </c>
      <c r="D2935" s="59" t="str">
        <f t="shared" si="73"/>
        <v>IRONB1_WHT0015AU</v>
      </c>
      <c r="E2935" s="59" t="s">
        <v>3380</v>
      </c>
      <c r="F2935" s="59" t="s">
        <v>3381</v>
      </c>
      <c r="G2935" s="59" t="s">
        <v>24</v>
      </c>
      <c r="H2935" s="59" t="s">
        <v>40</v>
      </c>
      <c r="I2935" s="59" t="s">
        <v>3382</v>
      </c>
      <c r="J2935" s="59"/>
      <c r="K2935" s="59" t="s">
        <v>5433</v>
      </c>
      <c r="L2935" s="59" t="s">
        <v>5434</v>
      </c>
      <c r="M2935" s="59" t="s">
        <v>2589</v>
      </c>
      <c r="N2935" s="59" t="s">
        <v>22</v>
      </c>
      <c r="O2935" s="60">
        <v>1681401.507156</v>
      </c>
      <c r="P2935" s="61">
        <v>2732109.31</v>
      </c>
      <c r="Q2935" s="62">
        <f t="shared" si="71"/>
        <v>8.0000000000000007E-5</v>
      </c>
      <c r="R2935" s="62">
        <f t="shared" si="74"/>
        <v>4.6709999999999998E-3</v>
      </c>
    </row>
    <row r="2936" spans="1:18" outlineLevel="4">
      <c r="A2936" s="59">
        <v>2935</v>
      </c>
      <c r="B2936" s="59">
        <v>5</v>
      </c>
      <c r="C2936" s="59" t="s">
        <v>5787</v>
      </c>
      <c r="D2936" s="59" t="str">
        <f t="shared" si="73"/>
        <v>IRONB1_UBS9614AU</v>
      </c>
      <c r="E2936" s="59" t="s">
        <v>3380</v>
      </c>
      <c r="F2936" s="59" t="s">
        <v>3381</v>
      </c>
      <c r="G2936" s="59" t="s">
        <v>24</v>
      </c>
      <c r="H2936" s="59" t="s">
        <v>40</v>
      </c>
      <c r="I2936" s="59" t="s">
        <v>3382</v>
      </c>
      <c r="J2936" s="59"/>
      <c r="K2936" s="59" t="s">
        <v>5828</v>
      </c>
      <c r="L2936" s="59" t="s">
        <v>5829</v>
      </c>
      <c r="M2936" s="59" t="s">
        <v>367</v>
      </c>
      <c r="N2936" s="59" t="s">
        <v>22</v>
      </c>
      <c r="O2936" s="60">
        <v>291654.76723699999</v>
      </c>
      <c r="P2936" s="61">
        <v>405487.62</v>
      </c>
      <c r="Q2936" s="62">
        <f t="shared" si="71"/>
        <v>1.2E-5</v>
      </c>
      <c r="R2936" s="62">
        <f t="shared" si="74"/>
        <v>6.9300000000000004E-4</v>
      </c>
    </row>
    <row r="2937" spans="1:18" outlineLevel="4">
      <c r="A2937" s="59">
        <v>2936</v>
      </c>
      <c r="B2937" s="59">
        <v>5</v>
      </c>
      <c r="C2937" s="59" t="s">
        <v>5787</v>
      </c>
      <c r="D2937" s="59" t="str">
        <f t="shared" si="73"/>
        <v>IRONB1_MAQ5569AU</v>
      </c>
      <c r="E2937" s="59" t="s">
        <v>3380</v>
      </c>
      <c r="F2937" s="59" t="s">
        <v>3381</v>
      </c>
      <c r="G2937" s="59" t="s">
        <v>24</v>
      </c>
      <c r="H2937" s="59" t="s">
        <v>40</v>
      </c>
      <c r="I2937" s="59" t="s">
        <v>3382</v>
      </c>
      <c r="J2937" s="59"/>
      <c r="K2937" s="59" t="s">
        <v>5830</v>
      </c>
      <c r="L2937" s="59" t="s">
        <v>5831</v>
      </c>
      <c r="M2937" s="59" t="s">
        <v>62</v>
      </c>
      <c r="N2937" s="59" t="s">
        <v>22</v>
      </c>
      <c r="O2937" s="60">
        <v>357655.50277299999</v>
      </c>
      <c r="P2937" s="61">
        <v>385302.27</v>
      </c>
      <c r="Q2937" s="62">
        <f t="shared" si="71"/>
        <v>1.1E-5</v>
      </c>
      <c r="R2937" s="62">
        <f t="shared" si="74"/>
        <v>6.5899999999999997E-4</v>
      </c>
    </row>
    <row r="2938" spans="1:18" outlineLevel="4">
      <c r="A2938" s="59">
        <v>2937</v>
      </c>
      <c r="B2938" s="59">
        <v>5</v>
      </c>
      <c r="C2938" s="59" t="s">
        <v>5787</v>
      </c>
      <c r="D2938" s="59" t="str">
        <f t="shared" si="73"/>
        <v>IRONB1_MAQ0830AU</v>
      </c>
      <c r="E2938" s="59" t="s">
        <v>3380</v>
      </c>
      <c r="F2938" s="59" t="s">
        <v>3381</v>
      </c>
      <c r="G2938" s="59" t="s">
        <v>24</v>
      </c>
      <c r="H2938" s="59" t="s">
        <v>40</v>
      </c>
      <c r="I2938" s="59" t="s">
        <v>3382</v>
      </c>
      <c r="J2938" s="59"/>
      <c r="K2938" s="59" t="s">
        <v>5452</v>
      </c>
      <c r="L2938" s="59" t="s">
        <v>5453</v>
      </c>
      <c r="M2938" s="59" t="s">
        <v>62</v>
      </c>
      <c r="N2938" s="59" t="s">
        <v>22</v>
      </c>
      <c r="O2938" s="60">
        <v>90191.489436999997</v>
      </c>
      <c r="P2938" s="61">
        <v>92094.53</v>
      </c>
      <c r="Q2938" s="62">
        <f t="shared" si="71"/>
        <v>3.0000000000000001E-6</v>
      </c>
      <c r="R2938" s="62">
        <f t="shared" si="74"/>
        <v>1.5699999999999999E-4</v>
      </c>
    </row>
    <row r="2939" spans="1:18" outlineLevel="4">
      <c r="A2939" s="59">
        <v>2938</v>
      </c>
      <c r="B2939" s="59">
        <v>5</v>
      </c>
      <c r="C2939" s="59" t="s">
        <v>5787</v>
      </c>
      <c r="D2939" s="59" t="str">
        <f t="shared" si="73"/>
        <v>IRONB1_ETL4846AU</v>
      </c>
      <c r="E2939" s="59" t="s">
        <v>3380</v>
      </c>
      <c r="F2939" s="59" t="s">
        <v>3381</v>
      </c>
      <c r="G2939" s="59" t="s">
        <v>24</v>
      </c>
      <c r="H2939" s="59" t="s">
        <v>40</v>
      </c>
      <c r="I2939" s="59" t="s">
        <v>3382</v>
      </c>
      <c r="J2939" s="59"/>
      <c r="K2939" s="59" t="s">
        <v>5832</v>
      </c>
      <c r="L2939" s="59" t="s">
        <v>5833</v>
      </c>
      <c r="M2939" s="59" t="s">
        <v>5834</v>
      </c>
      <c r="N2939" s="59" t="s">
        <v>22</v>
      </c>
      <c r="O2939" s="60">
        <v>56215.306762</v>
      </c>
      <c r="P2939" s="61">
        <v>47305.18</v>
      </c>
      <c r="Q2939" s="62">
        <f t="shared" si="71"/>
        <v>9.9999999999999995E-7</v>
      </c>
      <c r="R2939" s="62">
        <f t="shared" si="74"/>
        <v>8.1000000000000004E-5</v>
      </c>
    </row>
    <row r="2940" spans="1:18" outlineLevel="4">
      <c r="A2940" s="59">
        <v>2939</v>
      </c>
      <c r="B2940" s="59">
        <v>5</v>
      </c>
      <c r="C2940" s="59" t="s">
        <v>5787</v>
      </c>
      <c r="D2940" s="59" t="str">
        <f t="shared" si="73"/>
        <v>IRONB1_GLPR</v>
      </c>
      <c r="E2940" s="59" t="s">
        <v>3380</v>
      </c>
      <c r="F2940" s="59" t="s">
        <v>5485</v>
      </c>
      <c r="G2940" s="59" t="s">
        <v>24</v>
      </c>
      <c r="H2940" s="59" t="s">
        <v>76</v>
      </c>
      <c r="I2940" s="59" t="s">
        <v>3382</v>
      </c>
      <c r="J2940" s="59" t="s">
        <v>77</v>
      </c>
      <c r="K2940" s="59" t="s">
        <v>5489</v>
      </c>
      <c r="L2940" s="59" t="s">
        <v>5490</v>
      </c>
      <c r="M2940" s="59" t="s">
        <v>68</v>
      </c>
      <c r="N2940" s="59" t="s">
        <v>22</v>
      </c>
      <c r="O2940" s="60">
        <v>13929</v>
      </c>
      <c r="P2940" s="61">
        <v>362014.71</v>
      </c>
      <c r="Q2940" s="62">
        <f t="shared" si="71"/>
        <v>1.1E-5</v>
      </c>
      <c r="R2940" s="62">
        <f t="shared" si="74"/>
        <v>6.1899999999999998E-4</v>
      </c>
    </row>
    <row r="2941" spans="1:18" outlineLevel="4">
      <c r="A2941" s="59">
        <v>2940</v>
      </c>
      <c r="B2941" s="59">
        <v>5</v>
      </c>
      <c r="C2941" s="59" t="s">
        <v>5787</v>
      </c>
      <c r="D2941" s="59" t="str">
        <f t="shared" si="73"/>
        <v>IRONB1_REIT</v>
      </c>
      <c r="E2941" s="59" t="s">
        <v>3380</v>
      </c>
      <c r="F2941" s="59" t="s">
        <v>5485</v>
      </c>
      <c r="G2941" s="59" t="s">
        <v>24</v>
      </c>
      <c r="H2941" s="59" t="s">
        <v>76</v>
      </c>
      <c r="I2941" s="59" t="s">
        <v>3382</v>
      </c>
      <c r="J2941" s="59" t="s">
        <v>77</v>
      </c>
      <c r="K2941" s="59" t="s">
        <v>5486</v>
      </c>
      <c r="L2941" s="59" t="s">
        <v>5487</v>
      </c>
      <c r="M2941" s="59" t="s">
        <v>473</v>
      </c>
      <c r="N2941" s="59" t="s">
        <v>22</v>
      </c>
      <c r="O2941" s="60">
        <v>9595</v>
      </c>
      <c r="P2941" s="61">
        <v>149010.35</v>
      </c>
      <c r="Q2941" s="62">
        <f t="shared" si="71"/>
        <v>3.9999999999999998E-6</v>
      </c>
      <c r="R2941" s="62">
        <f t="shared" si="74"/>
        <v>2.5500000000000002E-4</v>
      </c>
    </row>
    <row r="2942" spans="1:18" outlineLevel="4">
      <c r="A2942" s="59">
        <v>2941</v>
      </c>
      <c r="B2942" s="59">
        <v>5</v>
      </c>
      <c r="C2942" s="59" t="s">
        <v>5787</v>
      </c>
      <c r="D2942" s="59" t="str">
        <f t="shared" si="73"/>
        <v>IRONB1_GMG</v>
      </c>
      <c r="E2942" s="59" t="s">
        <v>3380</v>
      </c>
      <c r="F2942" s="59" t="s">
        <v>5485</v>
      </c>
      <c r="G2942" s="59" t="s">
        <v>24</v>
      </c>
      <c r="H2942" s="59" t="s">
        <v>5505</v>
      </c>
      <c r="I2942" s="59" t="s">
        <v>5485</v>
      </c>
      <c r="J2942" s="59" t="s">
        <v>77</v>
      </c>
      <c r="K2942" s="59" t="s">
        <v>5506</v>
      </c>
      <c r="L2942" s="59" t="s">
        <v>5507</v>
      </c>
      <c r="M2942" s="59"/>
      <c r="N2942" s="59" t="s">
        <v>22</v>
      </c>
      <c r="O2942" s="60">
        <v>84201</v>
      </c>
      <c r="P2942" s="61">
        <v>3000923.64</v>
      </c>
      <c r="Q2942" s="62">
        <f t="shared" si="71"/>
        <v>8.7999999999999998E-5</v>
      </c>
      <c r="R2942" s="62">
        <f t="shared" si="74"/>
        <v>5.1310000000000001E-3</v>
      </c>
    </row>
    <row r="2943" spans="1:18" outlineLevel="4">
      <c r="A2943" s="59">
        <v>2942</v>
      </c>
      <c r="B2943" s="59">
        <v>5</v>
      </c>
      <c r="C2943" s="59" t="s">
        <v>5787</v>
      </c>
      <c r="D2943" s="59" t="str">
        <f t="shared" si="73"/>
        <v>IRONB1_VCX</v>
      </c>
      <c r="E2943" s="59" t="s">
        <v>3380</v>
      </c>
      <c r="F2943" s="59" t="s">
        <v>5485</v>
      </c>
      <c r="G2943" s="59" t="s">
        <v>24</v>
      </c>
      <c r="H2943" s="59" t="s">
        <v>5505</v>
      </c>
      <c r="I2943" s="59" t="s">
        <v>5485</v>
      </c>
      <c r="J2943" s="59" t="s">
        <v>77</v>
      </c>
      <c r="K2943" s="59" t="s">
        <v>5527</v>
      </c>
      <c r="L2943" s="59" t="s">
        <v>5528</v>
      </c>
      <c r="M2943" s="59"/>
      <c r="N2943" s="59" t="s">
        <v>22</v>
      </c>
      <c r="O2943" s="60">
        <v>615407</v>
      </c>
      <c r="P2943" s="61">
        <v>1292354.7</v>
      </c>
      <c r="Q2943" s="62">
        <f t="shared" si="71"/>
        <v>3.8000000000000002E-5</v>
      </c>
      <c r="R2943" s="62">
        <f t="shared" si="74"/>
        <v>2.2100000000000002E-3</v>
      </c>
    </row>
    <row r="2944" spans="1:18" outlineLevel="4">
      <c r="A2944" s="59">
        <v>2943</v>
      </c>
      <c r="B2944" s="59">
        <v>5</v>
      </c>
      <c r="C2944" s="59" t="s">
        <v>5787</v>
      </c>
      <c r="D2944" s="59" t="str">
        <f t="shared" si="73"/>
        <v>IRONB1_SCG</v>
      </c>
      <c r="E2944" s="59" t="s">
        <v>3380</v>
      </c>
      <c r="F2944" s="59" t="s">
        <v>5485</v>
      </c>
      <c r="G2944" s="59" t="s">
        <v>24</v>
      </c>
      <c r="H2944" s="59" t="s">
        <v>5505</v>
      </c>
      <c r="I2944" s="59" t="s">
        <v>5485</v>
      </c>
      <c r="J2944" s="59" t="s">
        <v>77</v>
      </c>
      <c r="K2944" s="59" t="s">
        <v>5512</v>
      </c>
      <c r="L2944" s="59" t="s">
        <v>5513</v>
      </c>
      <c r="M2944" s="59"/>
      <c r="N2944" s="59" t="s">
        <v>22</v>
      </c>
      <c r="O2944" s="60">
        <v>60158</v>
      </c>
      <c r="P2944" s="61">
        <v>206341.94</v>
      </c>
      <c r="Q2944" s="62">
        <f t="shared" si="71"/>
        <v>6.0000000000000002E-6</v>
      </c>
      <c r="R2944" s="62">
        <f t="shared" si="74"/>
        <v>3.5300000000000002E-4</v>
      </c>
    </row>
    <row r="2945" spans="1:18" outlineLevel="4">
      <c r="A2945" s="59">
        <v>2944</v>
      </c>
      <c r="B2945" s="59">
        <v>5</v>
      </c>
      <c r="C2945" s="59" t="s">
        <v>5787</v>
      </c>
      <c r="D2945" s="59" t="str">
        <f t="shared" si="73"/>
        <v>IRONB1_CQE</v>
      </c>
      <c r="E2945" s="59" t="s">
        <v>3380</v>
      </c>
      <c r="F2945" s="59" t="s">
        <v>5485</v>
      </c>
      <c r="G2945" s="59" t="s">
        <v>24</v>
      </c>
      <c r="H2945" s="59" t="s">
        <v>5505</v>
      </c>
      <c r="I2945" s="59" t="s">
        <v>5485</v>
      </c>
      <c r="J2945" s="59" t="s">
        <v>77</v>
      </c>
      <c r="K2945" s="59" t="s">
        <v>5835</v>
      </c>
      <c r="L2945" s="59" t="s">
        <v>5836</v>
      </c>
      <c r="M2945" s="59"/>
      <c r="N2945" s="59" t="s">
        <v>22</v>
      </c>
      <c r="O2945" s="60">
        <v>35020</v>
      </c>
      <c r="P2945" s="61">
        <v>90001.4</v>
      </c>
      <c r="Q2945" s="62">
        <f t="shared" si="71"/>
        <v>3.0000000000000001E-6</v>
      </c>
      <c r="R2945" s="62">
        <f t="shared" si="74"/>
        <v>1.54E-4</v>
      </c>
    </row>
    <row r="2946" spans="1:18" outlineLevel="4">
      <c r="A2946" s="59">
        <v>2945</v>
      </c>
      <c r="B2946" s="59">
        <v>5</v>
      </c>
      <c r="C2946" s="59" t="s">
        <v>5787</v>
      </c>
      <c r="D2946" s="59" t="str">
        <f t="shared" si="73"/>
        <v>IRONB1_PIM6813AU</v>
      </c>
      <c r="E2946" s="59" t="s">
        <v>3386</v>
      </c>
      <c r="F2946" s="59" t="s">
        <v>5569</v>
      </c>
      <c r="G2946" s="59" t="s">
        <v>24</v>
      </c>
      <c r="H2946" s="59" t="s">
        <v>40</v>
      </c>
      <c r="I2946" s="59" t="s">
        <v>3388</v>
      </c>
      <c r="J2946" s="59"/>
      <c r="K2946" s="59" t="s">
        <v>5837</v>
      </c>
      <c r="L2946" s="59" t="s">
        <v>5838</v>
      </c>
      <c r="M2946" s="59" t="s">
        <v>5839</v>
      </c>
      <c r="N2946" s="59" t="s">
        <v>22</v>
      </c>
      <c r="O2946" s="60">
        <v>6507809.9450420002</v>
      </c>
      <c r="P2946" s="61">
        <v>6233180.3700000001</v>
      </c>
      <c r="Q2946" s="62">
        <f t="shared" si="71"/>
        <v>1.8200000000000001E-4</v>
      </c>
      <c r="R2946" s="62">
        <f t="shared" si="74"/>
        <v>1.0657E-2</v>
      </c>
    </row>
    <row r="2947" spans="1:18" outlineLevel="4">
      <c r="A2947" s="59">
        <v>2946</v>
      </c>
      <c r="B2947" s="59">
        <v>5</v>
      </c>
      <c r="C2947" s="59" t="s">
        <v>5787</v>
      </c>
      <c r="D2947" s="59" t="str">
        <f t="shared" si="73"/>
        <v>IRONB1_CSA0102AU</v>
      </c>
      <c r="E2947" s="59" t="s">
        <v>3386</v>
      </c>
      <c r="F2947" s="59" t="s">
        <v>5569</v>
      </c>
      <c r="G2947" s="59" t="s">
        <v>24</v>
      </c>
      <c r="H2947" s="59" t="s">
        <v>40</v>
      </c>
      <c r="I2947" s="59" t="s">
        <v>3388</v>
      </c>
      <c r="J2947" s="59"/>
      <c r="K2947" s="59" t="s">
        <v>5586</v>
      </c>
      <c r="L2947" s="59" t="s">
        <v>5587</v>
      </c>
      <c r="M2947" s="59" t="s">
        <v>396</v>
      </c>
      <c r="N2947" s="59" t="s">
        <v>22</v>
      </c>
      <c r="O2947" s="60">
        <v>1842426.8836320001</v>
      </c>
      <c r="P2947" s="61">
        <v>1353078.3</v>
      </c>
      <c r="Q2947" s="62">
        <f t="shared" si="71"/>
        <v>4.0000000000000003E-5</v>
      </c>
      <c r="R2947" s="62">
        <f t="shared" si="74"/>
        <v>2.313E-3</v>
      </c>
    </row>
    <row r="2948" spans="1:18" outlineLevel="4">
      <c r="A2948" s="59">
        <v>2947</v>
      </c>
      <c r="B2948" s="59">
        <v>5</v>
      </c>
      <c r="C2948" s="59" t="s">
        <v>5787</v>
      </c>
      <c r="D2948" s="59" t="str">
        <f t="shared" si="73"/>
        <v>IRONB1_PIM7967AU</v>
      </c>
      <c r="E2948" s="59" t="s">
        <v>3386</v>
      </c>
      <c r="F2948" s="59" t="s">
        <v>5569</v>
      </c>
      <c r="G2948" s="59" t="s">
        <v>24</v>
      </c>
      <c r="H2948" s="59" t="s">
        <v>40</v>
      </c>
      <c r="I2948" s="59" t="s">
        <v>3388</v>
      </c>
      <c r="J2948" s="59"/>
      <c r="K2948" s="59" t="s">
        <v>5840</v>
      </c>
      <c r="L2948" s="59" t="s">
        <v>5841</v>
      </c>
      <c r="M2948" s="59" t="s">
        <v>5842</v>
      </c>
      <c r="N2948" s="59" t="s">
        <v>22</v>
      </c>
      <c r="O2948" s="60">
        <v>357763.17603199999</v>
      </c>
      <c r="P2948" s="61">
        <v>555284.23</v>
      </c>
      <c r="Q2948" s="62">
        <f t="shared" si="71"/>
        <v>1.5999999999999999E-5</v>
      </c>
      <c r="R2948" s="62">
        <f t="shared" si="74"/>
        <v>9.4899999999999997E-4</v>
      </c>
    </row>
    <row r="2949" spans="1:18" outlineLevel="4">
      <c r="A2949" s="59">
        <v>2948</v>
      </c>
      <c r="B2949" s="59">
        <v>5</v>
      </c>
      <c r="C2949" s="59" t="s">
        <v>5787</v>
      </c>
      <c r="D2949" s="59" t="str">
        <f t="shared" si="73"/>
        <v>IRONB1_CHN8862AU</v>
      </c>
      <c r="E2949" s="59" t="s">
        <v>3386</v>
      </c>
      <c r="F2949" s="59" t="s">
        <v>5569</v>
      </c>
      <c r="G2949" s="59" t="s">
        <v>24</v>
      </c>
      <c r="H2949" s="59" t="s">
        <v>40</v>
      </c>
      <c r="I2949" s="59" t="s">
        <v>3388</v>
      </c>
      <c r="J2949" s="59"/>
      <c r="K2949" s="59" t="s">
        <v>5577</v>
      </c>
      <c r="L2949" s="59" t="s">
        <v>5578</v>
      </c>
      <c r="M2949" s="59" t="s">
        <v>367</v>
      </c>
      <c r="N2949" s="59" t="s">
        <v>22</v>
      </c>
      <c r="O2949" s="60">
        <v>189931.24529799999</v>
      </c>
      <c r="P2949" s="61">
        <v>330632.31</v>
      </c>
      <c r="Q2949" s="62">
        <f t="shared" si="71"/>
        <v>1.0000000000000001E-5</v>
      </c>
      <c r="R2949" s="62">
        <f t="shared" si="74"/>
        <v>5.6499999999999996E-4</v>
      </c>
    </row>
    <row r="2950" spans="1:18" outlineLevel="4">
      <c r="A2950" s="59">
        <v>2949</v>
      </c>
      <c r="B2950" s="59">
        <v>5</v>
      </c>
      <c r="C2950" s="59" t="s">
        <v>5787</v>
      </c>
      <c r="D2950" s="59" t="str">
        <f t="shared" si="73"/>
        <v>IRONB1_HFL0104AU</v>
      </c>
      <c r="E2950" s="59" t="s">
        <v>3386</v>
      </c>
      <c r="F2950" s="59" t="s">
        <v>5569</v>
      </c>
      <c r="G2950" s="59" t="s">
        <v>24</v>
      </c>
      <c r="H2950" s="59" t="s">
        <v>40</v>
      </c>
      <c r="I2950" s="59" t="s">
        <v>3388</v>
      </c>
      <c r="J2950" s="59"/>
      <c r="K2950" s="59" t="s">
        <v>5631</v>
      </c>
      <c r="L2950" s="59" t="s">
        <v>5632</v>
      </c>
      <c r="M2950" s="59" t="s">
        <v>2485</v>
      </c>
      <c r="N2950" s="59" t="s">
        <v>22</v>
      </c>
      <c r="O2950" s="60">
        <v>161183.78103300001</v>
      </c>
      <c r="P2950" s="61">
        <v>299269.93</v>
      </c>
      <c r="Q2950" s="62">
        <f t="shared" si="71"/>
        <v>9.0000000000000002E-6</v>
      </c>
      <c r="R2950" s="62">
        <f t="shared" si="74"/>
        <v>5.1199999999999998E-4</v>
      </c>
    </row>
    <row r="2951" spans="1:18" outlineLevel="4">
      <c r="A2951" s="59">
        <v>2950</v>
      </c>
      <c r="B2951" s="59">
        <v>5</v>
      </c>
      <c r="C2951" s="59" t="s">
        <v>5787</v>
      </c>
      <c r="D2951" s="59" t="str">
        <f t="shared" si="73"/>
        <v>IRONB1_DEU0109AU</v>
      </c>
      <c r="E2951" s="59" t="s">
        <v>3386</v>
      </c>
      <c r="F2951" s="59" t="s">
        <v>5569</v>
      </c>
      <c r="G2951" s="59" t="s">
        <v>24</v>
      </c>
      <c r="H2951" s="59" t="s">
        <v>40</v>
      </c>
      <c r="I2951" s="59" t="s">
        <v>3388</v>
      </c>
      <c r="J2951" s="59"/>
      <c r="K2951" s="59" t="s">
        <v>5699</v>
      </c>
      <c r="L2951" s="59" t="s">
        <v>5700</v>
      </c>
      <c r="M2951" s="59" t="s">
        <v>2485</v>
      </c>
      <c r="N2951" s="59" t="s">
        <v>22</v>
      </c>
      <c r="O2951" s="60">
        <v>201570.16916600001</v>
      </c>
      <c r="P2951" s="61">
        <v>256860.87</v>
      </c>
      <c r="Q2951" s="62">
        <f t="shared" si="71"/>
        <v>7.9999999999999996E-6</v>
      </c>
      <c r="R2951" s="62">
        <f t="shared" si="74"/>
        <v>4.3899999999999999E-4</v>
      </c>
    </row>
    <row r="2952" spans="1:18" outlineLevel="4">
      <c r="A2952" s="59">
        <v>2951</v>
      </c>
      <c r="B2952" s="59">
        <v>5</v>
      </c>
      <c r="C2952" s="59" t="s">
        <v>5787</v>
      </c>
      <c r="D2952" s="59" t="str">
        <f t="shared" si="73"/>
        <v>IRONB1_MAN0002AU</v>
      </c>
      <c r="E2952" s="59" t="s">
        <v>3386</v>
      </c>
      <c r="F2952" s="59" t="s">
        <v>5569</v>
      </c>
      <c r="G2952" s="59" t="s">
        <v>24</v>
      </c>
      <c r="H2952" s="59" t="s">
        <v>40</v>
      </c>
      <c r="I2952" s="59" t="s">
        <v>3388</v>
      </c>
      <c r="J2952" s="59"/>
      <c r="K2952" s="59" t="s">
        <v>5686</v>
      </c>
      <c r="L2952" s="59" t="s">
        <v>5687</v>
      </c>
      <c r="M2952" s="59" t="s">
        <v>5658</v>
      </c>
      <c r="N2952" s="59" t="s">
        <v>22</v>
      </c>
      <c r="O2952" s="60">
        <v>157351.18327499999</v>
      </c>
      <c r="P2952" s="61">
        <v>235413.11</v>
      </c>
      <c r="Q2952" s="62">
        <f t="shared" si="71"/>
        <v>6.9999999999999999E-6</v>
      </c>
      <c r="R2952" s="62">
        <f t="shared" si="74"/>
        <v>4.0200000000000001E-4</v>
      </c>
    </row>
    <row r="2953" spans="1:18" outlineLevel="4">
      <c r="A2953" s="59">
        <v>2952</v>
      </c>
      <c r="B2953" s="59">
        <v>5</v>
      </c>
      <c r="C2953" s="59" t="s">
        <v>5787</v>
      </c>
      <c r="D2953" s="59" t="str">
        <f t="shared" si="73"/>
        <v>IRONB1_ETL0431AU</v>
      </c>
      <c r="E2953" s="59" t="s">
        <v>3386</v>
      </c>
      <c r="F2953" s="59" t="s">
        <v>5569</v>
      </c>
      <c r="G2953" s="59" t="s">
        <v>24</v>
      </c>
      <c r="H2953" s="59" t="s">
        <v>40</v>
      </c>
      <c r="I2953" s="59" t="s">
        <v>3388</v>
      </c>
      <c r="J2953" s="59"/>
      <c r="K2953" s="59" t="s">
        <v>5672</v>
      </c>
      <c r="L2953" s="59" t="s">
        <v>5673</v>
      </c>
      <c r="M2953" s="59" t="s">
        <v>5674</v>
      </c>
      <c r="N2953" s="59" t="s">
        <v>22</v>
      </c>
      <c r="O2953" s="60">
        <v>131390.47745899999</v>
      </c>
      <c r="P2953" s="61">
        <v>205612.96</v>
      </c>
      <c r="Q2953" s="62">
        <f t="shared" si="71"/>
        <v>6.0000000000000002E-6</v>
      </c>
      <c r="R2953" s="62">
        <f t="shared" si="74"/>
        <v>3.5199999999999999E-4</v>
      </c>
    </row>
    <row r="2954" spans="1:18" outlineLevel="4">
      <c r="A2954" s="59">
        <v>2953</v>
      </c>
      <c r="B2954" s="59">
        <v>5</v>
      </c>
      <c r="C2954" s="59" t="s">
        <v>5787</v>
      </c>
      <c r="D2954" s="59" t="str">
        <f t="shared" si="73"/>
        <v>IRONB1_HGI1794AU</v>
      </c>
      <c r="E2954" s="59" t="s">
        <v>3386</v>
      </c>
      <c r="F2954" s="59" t="s">
        <v>5569</v>
      </c>
      <c r="G2954" s="59" t="s">
        <v>24</v>
      </c>
      <c r="H2954" s="59" t="s">
        <v>40</v>
      </c>
      <c r="I2954" s="59" t="s">
        <v>3388</v>
      </c>
      <c r="J2954" s="59"/>
      <c r="K2954" s="59" t="s">
        <v>5628</v>
      </c>
      <c r="L2954" s="59" t="s">
        <v>5629</v>
      </c>
      <c r="M2954" s="59" t="s">
        <v>93</v>
      </c>
      <c r="N2954" s="59" t="s">
        <v>22</v>
      </c>
      <c r="O2954" s="60">
        <v>139669.330307</v>
      </c>
      <c r="P2954" s="61">
        <v>144962.79999999999</v>
      </c>
      <c r="Q2954" s="62">
        <f t="shared" si="71"/>
        <v>3.9999999999999998E-6</v>
      </c>
      <c r="R2954" s="62">
        <f t="shared" si="74"/>
        <v>2.4800000000000001E-4</v>
      </c>
    </row>
    <row r="2955" spans="1:18" outlineLevel="4">
      <c r="A2955" s="59">
        <v>2954</v>
      </c>
      <c r="B2955" s="59">
        <v>5</v>
      </c>
      <c r="C2955" s="59" t="s">
        <v>5787</v>
      </c>
      <c r="D2955" s="59" t="str">
        <f t="shared" si="73"/>
        <v>IRONB1_ETL0490AU</v>
      </c>
      <c r="E2955" s="59" t="s">
        <v>3386</v>
      </c>
      <c r="F2955" s="59" t="s">
        <v>5569</v>
      </c>
      <c r="G2955" s="59" t="s">
        <v>24</v>
      </c>
      <c r="H2955" s="59" t="s">
        <v>40</v>
      </c>
      <c r="I2955" s="59" t="s">
        <v>3388</v>
      </c>
      <c r="J2955" s="59"/>
      <c r="K2955" s="59" t="s">
        <v>5592</v>
      </c>
      <c r="L2955" s="59" t="s">
        <v>5593</v>
      </c>
      <c r="M2955" s="59" t="s">
        <v>2320</v>
      </c>
      <c r="N2955" s="59" t="s">
        <v>22</v>
      </c>
      <c r="O2955" s="60">
        <v>59447.624340000002</v>
      </c>
      <c r="P2955" s="61">
        <v>86912.43</v>
      </c>
      <c r="Q2955" s="62">
        <f t="shared" si="71"/>
        <v>3.0000000000000001E-6</v>
      </c>
      <c r="R2955" s="62">
        <f t="shared" si="74"/>
        <v>1.4899999999999999E-4</v>
      </c>
    </row>
    <row r="2956" spans="1:18" outlineLevel="4">
      <c r="A2956" s="59">
        <v>2955</v>
      </c>
      <c r="B2956" s="59">
        <v>5</v>
      </c>
      <c r="C2956" s="59" t="s">
        <v>5787</v>
      </c>
      <c r="D2956" s="59" t="str">
        <f t="shared" si="73"/>
        <v>IRONB1_KAM2611AU</v>
      </c>
      <c r="E2956" s="59" t="s">
        <v>3386</v>
      </c>
      <c r="F2956" s="59" t="s">
        <v>5569</v>
      </c>
      <c r="G2956" s="59" t="s">
        <v>24</v>
      </c>
      <c r="H2956" s="59" t="s">
        <v>40</v>
      </c>
      <c r="I2956" s="59" t="s">
        <v>3388</v>
      </c>
      <c r="J2956" s="59"/>
      <c r="K2956" s="59" t="s">
        <v>5843</v>
      </c>
      <c r="L2956" s="59" t="s">
        <v>5844</v>
      </c>
      <c r="M2956" s="59" t="s">
        <v>5845</v>
      </c>
      <c r="N2956" s="59" t="s">
        <v>22</v>
      </c>
      <c r="O2956" s="60">
        <v>76427.207723</v>
      </c>
      <c r="P2956" s="61">
        <v>78536.600000000006</v>
      </c>
      <c r="Q2956" s="62">
        <f t="shared" si="71"/>
        <v>1.9999999999999999E-6</v>
      </c>
      <c r="R2956" s="62">
        <f t="shared" si="74"/>
        <v>1.34E-4</v>
      </c>
    </row>
    <row r="2957" spans="1:18" outlineLevel="4">
      <c r="A2957" s="59">
        <v>2956</v>
      </c>
      <c r="B2957" s="59">
        <v>5</v>
      </c>
      <c r="C2957" s="59" t="s">
        <v>5787</v>
      </c>
      <c r="D2957" s="59" t="str">
        <f t="shared" si="73"/>
        <v>IRONB1_MAQ5143AU</v>
      </c>
      <c r="E2957" s="59" t="s">
        <v>3386</v>
      </c>
      <c r="F2957" s="59" t="s">
        <v>5569</v>
      </c>
      <c r="G2957" s="59" t="s">
        <v>24</v>
      </c>
      <c r="H2957" s="59" t="s">
        <v>40</v>
      </c>
      <c r="I2957" s="59" t="s">
        <v>3388</v>
      </c>
      <c r="J2957" s="59"/>
      <c r="K2957" s="59" t="s">
        <v>5846</v>
      </c>
      <c r="L2957" s="59" t="s">
        <v>5847</v>
      </c>
      <c r="M2957" s="59" t="s">
        <v>62</v>
      </c>
      <c r="N2957" s="59" t="s">
        <v>22</v>
      </c>
      <c r="O2957" s="60">
        <v>33482.163398999997</v>
      </c>
      <c r="P2957" s="61">
        <v>41631.72</v>
      </c>
      <c r="Q2957" s="62">
        <f t="shared" si="71"/>
        <v>9.9999999999999995E-7</v>
      </c>
      <c r="R2957" s="62">
        <f t="shared" si="74"/>
        <v>7.1000000000000005E-5</v>
      </c>
    </row>
    <row r="2958" spans="1:18" outlineLevel="4">
      <c r="A2958" s="59">
        <v>2957</v>
      </c>
      <c r="B2958" s="59">
        <v>5</v>
      </c>
      <c r="C2958" s="59" t="s">
        <v>5787</v>
      </c>
      <c r="D2958" s="59" t="str">
        <f t="shared" si="73"/>
        <v>IRONB1_LAZ0023AU</v>
      </c>
      <c r="E2958" s="59" t="s">
        <v>3386</v>
      </c>
      <c r="F2958" s="59" t="s">
        <v>5569</v>
      </c>
      <c r="G2958" s="59" t="s">
        <v>24</v>
      </c>
      <c r="H2958" s="59" t="s">
        <v>40</v>
      </c>
      <c r="I2958" s="59" t="s">
        <v>3388</v>
      </c>
      <c r="J2958" s="59"/>
      <c r="K2958" s="59" t="s">
        <v>5848</v>
      </c>
      <c r="L2958" s="59" t="s">
        <v>5849</v>
      </c>
      <c r="M2958" s="59" t="s">
        <v>2183</v>
      </c>
      <c r="N2958" s="59" t="s">
        <v>22</v>
      </c>
      <c r="O2958" s="60">
        <v>5886.9087369999997</v>
      </c>
      <c r="P2958" s="61">
        <v>4651.84</v>
      </c>
      <c r="Q2958" s="62">
        <f t="shared" ref="Q2958:Q3021" si="75">ROUND(P2958/$P$2,6)</f>
        <v>0</v>
      </c>
      <c r="R2958" s="62">
        <f t="shared" si="74"/>
        <v>7.9999999999999996E-6</v>
      </c>
    </row>
    <row r="2959" spans="1:18" outlineLevel="4">
      <c r="A2959" s="59">
        <v>2958</v>
      </c>
      <c r="B2959" s="59">
        <v>5</v>
      </c>
      <c r="C2959" s="59" t="s">
        <v>5787</v>
      </c>
      <c r="D2959" s="59" t="str">
        <f t="shared" si="73"/>
        <v>IRONB1_MXT</v>
      </c>
      <c r="E2959" s="59" t="s">
        <v>3386</v>
      </c>
      <c r="F2959" s="59" t="s">
        <v>3387</v>
      </c>
      <c r="G2959" s="59" t="s">
        <v>24</v>
      </c>
      <c r="H2959" s="59" t="s">
        <v>534</v>
      </c>
      <c r="I2959" s="59" t="s">
        <v>3386</v>
      </c>
      <c r="J2959" s="59" t="s">
        <v>77</v>
      </c>
      <c r="K2959" s="59" t="s">
        <v>5782</v>
      </c>
      <c r="L2959" s="59" t="s">
        <v>5783</v>
      </c>
      <c r="M2959" s="59"/>
      <c r="N2959" s="59" t="s">
        <v>22</v>
      </c>
      <c r="O2959" s="60">
        <v>78822</v>
      </c>
      <c r="P2959" s="61">
        <v>166314.42000000001</v>
      </c>
      <c r="Q2959" s="62">
        <f t="shared" si="75"/>
        <v>5.0000000000000004E-6</v>
      </c>
      <c r="R2959" s="62">
        <f t="shared" si="74"/>
        <v>2.8400000000000002E-4</v>
      </c>
    </row>
    <row r="2960" spans="1:18" outlineLevel="3">
      <c r="A2960" s="48">
        <v>2959</v>
      </c>
      <c r="B2960" s="48">
        <v>4</v>
      </c>
      <c r="C2960" s="48" t="s">
        <v>5850</v>
      </c>
      <c r="D2960" s="48" t="s">
        <v>5850</v>
      </c>
      <c r="E2960" s="48" t="s">
        <v>2087</v>
      </c>
      <c r="F2960" s="48" t="s">
        <v>2088</v>
      </c>
      <c r="G2960" s="48" t="s">
        <v>24</v>
      </c>
      <c r="H2960" s="48" t="s">
        <v>40</v>
      </c>
      <c r="I2960" s="48" t="s">
        <v>4361</v>
      </c>
      <c r="J2960" s="48"/>
      <c r="K2960" s="48" t="s">
        <v>5851</v>
      </c>
      <c r="L2960" s="48" t="s">
        <v>5850</v>
      </c>
      <c r="M2960" s="48"/>
      <c r="N2960" s="48" t="s">
        <v>22</v>
      </c>
      <c r="O2960" s="49">
        <v>154431</v>
      </c>
      <c r="P2960" s="50">
        <v>103808.05</v>
      </c>
      <c r="Q2960" s="51">
        <f t="shared" si="75"/>
        <v>3.0000000000000001E-6</v>
      </c>
      <c r="R2960" s="51"/>
    </row>
    <row r="2961" spans="1:18" outlineLevel="3">
      <c r="A2961" s="48">
        <v>2960</v>
      </c>
      <c r="B2961" s="48">
        <v>4</v>
      </c>
      <c r="C2961" s="48" t="s">
        <v>5852</v>
      </c>
      <c r="D2961" s="48" t="s">
        <v>5852</v>
      </c>
      <c r="E2961" s="48" t="s">
        <v>2087</v>
      </c>
      <c r="F2961" s="48" t="s">
        <v>2088</v>
      </c>
      <c r="G2961" s="48" t="s">
        <v>24</v>
      </c>
      <c r="H2961" s="48" t="s">
        <v>40</v>
      </c>
      <c r="I2961" s="48" t="s">
        <v>4361</v>
      </c>
      <c r="J2961" s="48"/>
      <c r="K2961" s="48" t="s">
        <v>5853</v>
      </c>
      <c r="L2961" s="48" t="s">
        <v>5852</v>
      </c>
      <c r="M2961" s="48"/>
      <c r="N2961" s="48" t="s">
        <v>22</v>
      </c>
      <c r="O2961" s="49">
        <v>23253</v>
      </c>
      <c r="P2961" s="50">
        <v>34167.800000000003</v>
      </c>
      <c r="Q2961" s="51">
        <f t="shared" si="75"/>
        <v>9.9999999999999995E-7</v>
      </c>
      <c r="R2961" s="51"/>
    </row>
    <row r="2962" spans="1:18" outlineLevel="3">
      <c r="A2962" s="48">
        <v>2961</v>
      </c>
      <c r="B2962" s="48">
        <v>4</v>
      </c>
      <c r="C2962" s="48" t="s">
        <v>5854</v>
      </c>
      <c r="D2962" s="48" t="s">
        <v>5854</v>
      </c>
      <c r="E2962" s="48" t="s">
        <v>2087</v>
      </c>
      <c r="F2962" s="48" t="s">
        <v>2088</v>
      </c>
      <c r="G2962" s="48" t="s">
        <v>24</v>
      </c>
      <c r="H2962" s="48" t="s">
        <v>40</v>
      </c>
      <c r="I2962" s="48" t="s">
        <v>4361</v>
      </c>
      <c r="J2962" s="48"/>
      <c r="K2962" s="48" t="s">
        <v>5855</v>
      </c>
      <c r="L2962" s="48" t="s">
        <v>5854</v>
      </c>
      <c r="M2962" s="48"/>
      <c r="N2962" s="48" t="s">
        <v>22</v>
      </c>
      <c r="O2962" s="49">
        <v>12989</v>
      </c>
      <c r="P2962" s="50">
        <v>20132.95</v>
      </c>
      <c r="Q2962" s="51">
        <f t="shared" si="75"/>
        <v>9.9999999999999995E-7</v>
      </c>
      <c r="R2962" s="51"/>
    </row>
    <row r="2963" spans="1:18" outlineLevel="3">
      <c r="A2963" s="48">
        <v>2962</v>
      </c>
      <c r="B2963" s="48">
        <v>4</v>
      </c>
      <c r="C2963" s="48" t="s">
        <v>5856</v>
      </c>
      <c r="D2963" s="48" t="s">
        <v>5856</v>
      </c>
      <c r="E2963" s="48" t="s">
        <v>2087</v>
      </c>
      <c r="F2963" s="48" t="s">
        <v>2088</v>
      </c>
      <c r="G2963" s="48" t="s">
        <v>24</v>
      </c>
      <c r="H2963" s="48" t="s">
        <v>40</v>
      </c>
      <c r="I2963" s="48" t="s">
        <v>4361</v>
      </c>
      <c r="J2963" s="48"/>
      <c r="K2963" s="48" t="s">
        <v>5857</v>
      </c>
      <c r="L2963" s="48" t="s">
        <v>5856</v>
      </c>
      <c r="M2963" s="48"/>
      <c r="N2963" s="48" t="s">
        <v>22</v>
      </c>
      <c r="O2963" s="49">
        <v>43768</v>
      </c>
      <c r="P2963" s="50">
        <v>10430.92</v>
      </c>
      <c r="Q2963" s="51">
        <f t="shared" si="75"/>
        <v>0</v>
      </c>
      <c r="R2963" s="51"/>
    </row>
    <row r="2964" spans="1:18" outlineLevel="3">
      <c r="A2964" s="48">
        <v>2963</v>
      </c>
      <c r="B2964" s="48">
        <v>4</v>
      </c>
      <c r="C2964" s="48" t="s">
        <v>5858</v>
      </c>
      <c r="D2964" s="48" t="s">
        <v>5858</v>
      </c>
      <c r="E2964" s="48" t="s">
        <v>2087</v>
      </c>
      <c r="F2964" s="48" t="s">
        <v>2088</v>
      </c>
      <c r="G2964" s="48" t="s">
        <v>24</v>
      </c>
      <c r="H2964" s="48" t="s">
        <v>40</v>
      </c>
      <c r="I2964" s="48" t="s">
        <v>4361</v>
      </c>
      <c r="J2964" s="48"/>
      <c r="K2964" s="48" t="s">
        <v>5859</v>
      </c>
      <c r="L2964" s="48" t="s">
        <v>5858</v>
      </c>
      <c r="M2964" s="48"/>
      <c r="N2964" s="48" t="s">
        <v>22</v>
      </c>
      <c r="O2964" s="49">
        <v>2000</v>
      </c>
      <c r="P2964" s="50">
        <v>8448.49</v>
      </c>
      <c r="Q2964" s="51">
        <f t="shared" si="75"/>
        <v>0</v>
      </c>
      <c r="R2964" s="51"/>
    </row>
    <row r="2965" spans="1:18" outlineLevel="3">
      <c r="A2965" s="48">
        <v>2964</v>
      </c>
      <c r="B2965" s="48">
        <v>4</v>
      </c>
      <c r="C2965" s="48" t="s">
        <v>5860</v>
      </c>
      <c r="D2965" s="48" t="s">
        <v>5860</v>
      </c>
      <c r="E2965" s="48" t="s">
        <v>2087</v>
      </c>
      <c r="F2965" s="48" t="s">
        <v>2088</v>
      </c>
      <c r="G2965" s="48" t="s">
        <v>24</v>
      </c>
      <c r="H2965" s="48" t="s">
        <v>40</v>
      </c>
      <c r="I2965" s="48" t="s">
        <v>4361</v>
      </c>
      <c r="J2965" s="48"/>
      <c r="K2965" s="48" t="s">
        <v>5861</v>
      </c>
      <c r="L2965" s="48" t="s">
        <v>5860</v>
      </c>
      <c r="M2965" s="48"/>
      <c r="N2965" s="48" t="s">
        <v>22</v>
      </c>
      <c r="O2965" s="49">
        <v>5000</v>
      </c>
      <c r="P2965" s="50">
        <v>7404.25</v>
      </c>
      <c r="Q2965" s="51">
        <f t="shared" si="75"/>
        <v>0</v>
      </c>
      <c r="R2965" s="51"/>
    </row>
    <row r="2966" spans="1:18" outlineLevel="3">
      <c r="A2966" s="48">
        <v>2965</v>
      </c>
      <c r="B2966" s="48">
        <v>4</v>
      </c>
      <c r="C2966" s="48" t="s">
        <v>5862</v>
      </c>
      <c r="D2966" s="48" t="s">
        <v>5862</v>
      </c>
      <c r="E2966" s="48" t="s">
        <v>2087</v>
      </c>
      <c r="F2966" s="48" t="s">
        <v>2088</v>
      </c>
      <c r="G2966" s="48" t="s">
        <v>24</v>
      </c>
      <c r="H2966" s="48" t="s">
        <v>40</v>
      </c>
      <c r="I2966" s="48" t="s">
        <v>4361</v>
      </c>
      <c r="J2966" s="48"/>
      <c r="K2966" s="48" t="s">
        <v>5863</v>
      </c>
      <c r="L2966" s="48" t="s">
        <v>5862</v>
      </c>
      <c r="M2966" s="48"/>
      <c r="N2966" s="48" t="s">
        <v>22</v>
      </c>
      <c r="O2966" s="49">
        <v>234390</v>
      </c>
      <c r="P2966" s="50">
        <v>7167.88</v>
      </c>
      <c r="Q2966" s="51">
        <f t="shared" si="75"/>
        <v>0</v>
      </c>
      <c r="R2966" s="51"/>
    </row>
    <row r="2967" spans="1:18" outlineLevel="3">
      <c r="A2967" s="48">
        <v>2966</v>
      </c>
      <c r="B2967" s="48">
        <v>4</v>
      </c>
      <c r="C2967" s="48" t="s">
        <v>5864</v>
      </c>
      <c r="D2967" s="48" t="s">
        <v>5864</v>
      </c>
      <c r="E2967" s="48" t="s">
        <v>2087</v>
      </c>
      <c r="F2967" s="48" t="s">
        <v>2088</v>
      </c>
      <c r="G2967" s="48" t="s">
        <v>24</v>
      </c>
      <c r="H2967" s="48" t="s">
        <v>40</v>
      </c>
      <c r="I2967" s="48" t="s">
        <v>4361</v>
      </c>
      <c r="J2967" s="48"/>
      <c r="K2967" s="48" t="s">
        <v>5865</v>
      </c>
      <c r="L2967" s="48" t="s">
        <v>5864</v>
      </c>
      <c r="M2967" s="48"/>
      <c r="N2967" s="48" t="s">
        <v>22</v>
      </c>
      <c r="O2967" s="49">
        <v>18947</v>
      </c>
      <c r="P2967" s="50">
        <v>4239.2</v>
      </c>
      <c r="Q2967" s="51">
        <f t="shared" si="75"/>
        <v>0</v>
      </c>
      <c r="R2967" s="51"/>
    </row>
    <row r="2968" spans="1:18" outlineLevel="3">
      <c r="A2968" s="48">
        <v>2967</v>
      </c>
      <c r="B2968" s="48">
        <v>4</v>
      </c>
      <c r="C2968" s="48" t="s">
        <v>5866</v>
      </c>
      <c r="D2968" s="48" t="s">
        <v>5866</v>
      </c>
      <c r="E2968" s="48" t="s">
        <v>2087</v>
      </c>
      <c r="F2968" s="48" t="s">
        <v>2088</v>
      </c>
      <c r="G2968" s="48" t="s">
        <v>24</v>
      </c>
      <c r="H2968" s="48" t="s">
        <v>40</v>
      </c>
      <c r="I2968" s="48" t="s">
        <v>4361</v>
      </c>
      <c r="J2968" s="48"/>
      <c r="K2968" s="48" t="s">
        <v>5867</v>
      </c>
      <c r="L2968" s="48" t="s">
        <v>5866</v>
      </c>
      <c r="M2968" s="48"/>
      <c r="N2968" s="48" t="s">
        <v>22</v>
      </c>
      <c r="O2968" s="49">
        <v>13779</v>
      </c>
      <c r="P2968" s="50">
        <v>4133.7</v>
      </c>
      <c r="Q2968" s="51">
        <f t="shared" si="75"/>
        <v>0</v>
      </c>
      <c r="R2968" s="51"/>
    </row>
    <row r="2969" spans="1:18" outlineLevel="3">
      <c r="A2969" s="48">
        <v>2968</v>
      </c>
      <c r="B2969" s="48">
        <v>4</v>
      </c>
      <c r="C2969" s="48" t="s">
        <v>5868</v>
      </c>
      <c r="D2969" s="48" t="s">
        <v>5868</v>
      </c>
      <c r="E2969" s="48" t="s">
        <v>2087</v>
      </c>
      <c r="F2969" s="48" t="s">
        <v>2088</v>
      </c>
      <c r="G2969" s="48" t="s">
        <v>24</v>
      </c>
      <c r="H2969" s="48" t="s">
        <v>40</v>
      </c>
      <c r="I2969" s="48" t="s">
        <v>4361</v>
      </c>
      <c r="J2969" s="48"/>
      <c r="K2969" s="48" t="s">
        <v>5869</v>
      </c>
      <c r="L2969" s="48" t="s">
        <v>5868</v>
      </c>
      <c r="M2969" s="48"/>
      <c r="N2969" s="48" t="s">
        <v>22</v>
      </c>
      <c r="O2969" s="49">
        <v>16000</v>
      </c>
      <c r="P2969" s="50">
        <v>2454.7199999999998</v>
      </c>
      <c r="Q2969" s="51">
        <f t="shared" si="75"/>
        <v>0</v>
      </c>
      <c r="R2969" s="51"/>
    </row>
    <row r="2970" spans="1:18" outlineLevel="3">
      <c r="A2970" s="48">
        <v>2969</v>
      </c>
      <c r="B2970" s="48">
        <v>4</v>
      </c>
      <c r="C2970" s="48" t="s">
        <v>5870</v>
      </c>
      <c r="D2970" s="48" t="s">
        <v>5870</v>
      </c>
      <c r="E2970" s="48" t="s">
        <v>2087</v>
      </c>
      <c r="F2970" s="48" t="s">
        <v>2088</v>
      </c>
      <c r="G2970" s="48" t="s">
        <v>24</v>
      </c>
      <c r="H2970" s="48" t="s">
        <v>40</v>
      </c>
      <c r="I2970" s="48" t="s">
        <v>4361</v>
      </c>
      <c r="J2970" s="48"/>
      <c r="K2970" s="48" t="s">
        <v>5871</v>
      </c>
      <c r="L2970" s="48" t="s">
        <v>5870</v>
      </c>
      <c r="M2970" s="48"/>
      <c r="N2970" s="48" t="s">
        <v>22</v>
      </c>
      <c r="O2970" s="49">
        <v>2000</v>
      </c>
      <c r="P2970" s="50">
        <v>1598.66</v>
      </c>
      <c r="Q2970" s="51">
        <f t="shared" si="75"/>
        <v>0</v>
      </c>
      <c r="R2970" s="51"/>
    </row>
    <row r="2971" spans="1:18" outlineLevel="3">
      <c r="A2971" s="48">
        <v>2970</v>
      </c>
      <c r="B2971" s="48">
        <v>4</v>
      </c>
      <c r="C2971" s="48" t="s">
        <v>5872</v>
      </c>
      <c r="D2971" s="48" t="s">
        <v>5872</v>
      </c>
      <c r="E2971" s="48" t="s">
        <v>2087</v>
      </c>
      <c r="F2971" s="48" t="s">
        <v>2088</v>
      </c>
      <c r="G2971" s="48" t="s">
        <v>24</v>
      </c>
      <c r="H2971" s="48" t="s">
        <v>40</v>
      </c>
      <c r="I2971" s="48" t="s">
        <v>4361</v>
      </c>
      <c r="J2971" s="48"/>
      <c r="K2971" s="48" t="s">
        <v>5873</v>
      </c>
      <c r="L2971" s="48" t="s">
        <v>5872</v>
      </c>
      <c r="M2971" s="48"/>
      <c r="N2971" s="48" t="s">
        <v>22</v>
      </c>
      <c r="O2971" s="49">
        <v>206325</v>
      </c>
      <c r="P2971" s="50">
        <v>577.71</v>
      </c>
      <c r="Q2971" s="51">
        <f t="shared" si="75"/>
        <v>0</v>
      </c>
      <c r="R2971" s="51"/>
    </row>
    <row r="2972" spans="1:18" outlineLevel="3">
      <c r="A2972" s="48">
        <v>2971</v>
      </c>
      <c r="B2972" s="48">
        <v>4</v>
      </c>
      <c r="C2972" s="48" t="s">
        <v>5874</v>
      </c>
      <c r="D2972" s="48" t="s">
        <v>5874</v>
      </c>
      <c r="E2972" s="48" t="s">
        <v>2087</v>
      </c>
      <c r="F2972" s="48" t="s">
        <v>2088</v>
      </c>
      <c r="G2972" s="48" t="s">
        <v>24</v>
      </c>
      <c r="H2972" s="48" t="s">
        <v>40</v>
      </c>
      <c r="I2972" s="48" t="s">
        <v>4361</v>
      </c>
      <c r="J2972" s="48"/>
      <c r="K2972" s="48" t="s">
        <v>5875</v>
      </c>
      <c r="L2972" s="48" t="s">
        <v>5874</v>
      </c>
      <c r="M2972" s="48"/>
      <c r="N2972" s="48" t="s">
        <v>22</v>
      </c>
      <c r="O2972" s="49">
        <v>63541</v>
      </c>
      <c r="P2972" s="50">
        <v>441.93</v>
      </c>
      <c r="Q2972" s="51">
        <f t="shared" si="75"/>
        <v>0</v>
      </c>
      <c r="R2972" s="51"/>
    </row>
    <row r="2973" spans="1:18" outlineLevel="3">
      <c r="A2973" s="48">
        <v>2972</v>
      </c>
      <c r="B2973" s="48">
        <v>4</v>
      </c>
      <c r="C2973" s="48" t="s">
        <v>5876</v>
      </c>
      <c r="D2973" s="48" t="s">
        <v>5876</v>
      </c>
      <c r="E2973" s="48" t="s">
        <v>2087</v>
      </c>
      <c r="F2973" s="48" t="s">
        <v>2088</v>
      </c>
      <c r="G2973" s="48" t="s">
        <v>24</v>
      </c>
      <c r="H2973" s="48" t="s">
        <v>40</v>
      </c>
      <c r="I2973" s="48" t="s">
        <v>4361</v>
      </c>
      <c r="J2973" s="48"/>
      <c r="K2973" s="48" t="s">
        <v>5877</v>
      </c>
      <c r="L2973" s="48" t="s">
        <v>5876</v>
      </c>
      <c r="M2973" s="48"/>
      <c r="N2973" s="48" t="s">
        <v>22</v>
      </c>
      <c r="O2973" s="49">
        <v>12500</v>
      </c>
      <c r="P2973" s="50">
        <v>342.93</v>
      </c>
      <c r="Q2973" s="51">
        <f t="shared" si="75"/>
        <v>0</v>
      </c>
      <c r="R2973" s="51"/>
    </row>
    <row r="2974" spans="1:18" outlineLevel="3">
      <c r="A2974" s="48">
        <v>2973</v>
      </c>
      <c r="B2974" s="48">
        <v>4</v>
      </c>
      <c r="C2974" s="48" t="s">
        <v>5878</v>
      </c>
      <c r="D2974" s="48" t="s">
        <v>5878</v>
      </c>
      <c r="E2974" s="48" t="s">
        <v>2087</v>
      </c>
      <c r="F2974" s="48" t="s">
        <v>2088</v>
      </c>
      <c r="G2974" s="48" t="s">
        <v>24</v>
      </c>
      <c r="H2974" s="48" t="s">
        <v>40</v>
      </c>
      <c r="I2974" s="48" t="s">
        <v>4361</v>
      </c>
      <c r="J2974" s="48"/>
      <c r="K2974" s="48" t="s">
        <v>5879</v>
      </c>
      <c r="L2974" s="48" t="s">
        <v>5878</v>
      </c>
      <c r="M2974" s="48"/>
      <c r="N2974" s="48" t="s">
        <v>22</v>
      </c>
      <c r="O2974" s="49">
        <v>14535</v>
      </c>
      <c r="P2974" s="50">
        <v>259.07</v>
      </c>
      <c r="Q2974" s="51">
        <f t="shared" si="75"/>
        <v>0</v>
      </c>
      <c r="R2974" s="51"/>
    </row>
    <row r="2975" spans="1:18" outlineLevel="3">
      <c r="A2975" s="48">
        <v>2974</v>
      </c>
      <c r="B2975" s="48">
        <v>4</v>
      </c>
      <c r="C2975" s="48" t="s">
        <v>5880</v>
      </c>
      <c r="D2975" s="48" t="s">
        <v>5880</v>
      </c>
      <c r="E2975" s="48" t="s">
        <v>2087</v>
      </c>
      <c r="F2975" s="48" t="s">
        <v>2088</v>
      </c>
      <c r="G2975" s="48" t="s">
        <v>24</v>
      </c>
      <c r="H2975" s="48" t="s">
        <v>40</v>
      </c>
      <c r="I2975" s="48" t="s">
        <v>4361</v>
      </c>
      <c r="J2975" s="48"/>
      <c r="K2975" s="48" t="s">
        <v>5881</v>
      </c>
      <c r="L2975" s="48" t="s">
        <v>5880</v>
      </c>
      <c r="M2975" s="48"/>
      <c r="N2975" s="48" t="s">
        <v>22</v>
      </c>
      <c r="O2975" s="49">
        <v>33576</v>
      </c>
      <c r="P2975" s="50">
        <v>167.88</v>
      </c>
      <c r="Q2975" s="51">
        <f t="shared" si="75"/>
        <v>0</v>
      </c>
      <c r="R2975" s="51"/>
    </row>
    <row r="2976" spans="1:18" outlineLevel="3">
      <c r="A2976" s="48">
        <v>2975</v>
      </c>
      <c r="B2976" s="48">
        <v>4</v>
      </c>
      <c r="C2976" s="48" t="s">
        <v>5882</v>
      </c>
      <c r="D2976" s="48" t="s">
        <v>5882</v>
      </c>
      <c r="E2976" s="48" t="s">
        <v>2087</v>
      </c>
      <c r="F2976" s="48" t="s">
        <v>2088</v>
      </c>
      <c r="G2976" s="48" t="s">
        <v>24</v>
      </c>
      <c r="H2976" s="48" t="s">
        <v>40</v>
      </c>
      <c r="I2976" s="48" t="s">
        <v>4361</v>
      </c>
      <c r="J2976" s="48"/>
      <c r="K2976" s="48" t="s">
        <v>5883</v>
      </c>
      <c r="L2976" s="48" t="s">
        <v>5882</v>
      </c>
      <c r="M2976" s="48"/>
      <c r="N2976" s="48" t="s">
        <v>22</v>
      </c>
      <c r="O2976" s="49">
        <v>307500</v>
      </c>
      <c r="P2976" s="50">
        <v>134.07</v>
      </c>
      <c r="Q2976" s="51">
        <f t="shared" si="75"/>
        <v>0</v>
      </c>
      <c r="R2976" s="51"/>
    </row>
    <row r="2977" spans="1:18" outlineLevel="3">
      <c r="A2977" s="48">
        <v>2976</v>
      </c>
      <c r="B2977" s="48">
        <v>4</v>
      </c>
      <c r="C2977" s="48" t="s">
        <v>5884</v>
      </c>
      <c r="D2977" s="48" t="s">
        <v>5884</v>
      </c>
      <c r="E2977" s="48" t="s">
        <v>2087</v>
      </c>
      <c r="F2977" s="48" t="s">
        <v>2088</v>
      </c>
      <c r="G2977" s="48" t="s">
        <v>24</v>
      </c>
      <c r="H2977" s="48" t="s">
        <v>40</v>
      </c>
      <c r="I2977" s="48" t="s">
        <v>4361</v>
      </c>
      <c r="J2977" s="48"/>
      <c r="K2977" s="48" t="s">
        <v>5885</v>
      </c>
      <c r="L2977" s="48" t="s">
        <v>5884</v>
      </c>
      <c r="M2977" s="48"/>
      <c r="N2977" s="48" t="s">
        <v>22</v>
      </c>
      <c r="O2977" s="49">
        <v>255000</v>
      </c>
      <c r="P2977" s="50">
        <v>64.52</v>
      </c>
      <c r="Q2977" s="51">
        <f t="shared" si="75"/>
        <v>0</v>
      </c>
      <c r="R2977" s="51"/>
    </row>
    <row r="2978" spans="1:18" outlineLevel="3">
      <c r="A2978" s="48">
        <v>2977</v>
      </c>
      <c r="B2978" s="48">
        <v>4</v>
      </c>
      <c r="C2978" s="48" t="s">
        <v>5886</v>
      </c>
      <c r="D2978" s="48" t="s">
        <v>5886</v>
      </c>
      <c r="E2978" s="48" t="s">
        <v>2087</v>
      </c>
      <c r="F2978" s="48" t="s">
        <v>2088</v>
      </c>
      <c r="G2978" s="48" t="s">
        <v>24</v>
      </c>
      <c r="H2978" s="48" t="s">
        <v>40</v>
      </c>
      <c r="I2978" s="48" t="s">
        <v>4361</v>
      </c>
      <c r="J2978" s="48"/>
      <c r="K2978" s="48" t="s">
        <v>5887</v>
      </c>
      <c r="L2978" s="48" t="s">
        <v>5886</v>
      </c>
      <c r="M2978" s="48"/>
      <c r="N2978" s="48" t="s">
        <v>22</v>
      </c>
      <c r="O2978" s="49">
        <v>44</v>
      </c>
      <c r="P2978" s="50">
        <v>4.4000000000000004</v>
      </c>
      <c r="Q2978" s="51">
        <f t="shared" si="75"/>
        <v>0</v>
      </c>
      <c r="R2978" s="51"/>
    </row>
    <row r="2979" spans="1:18" outlineLevel="3">
      <c r="A2979" s="48">
        <v>2978</v>
      </c>
      <c r="B2979" s="48">
        <v>4</v>
      </c>
      <c r="C2979" s="48" t="s">
        <v>5888</v>
      </c>
      <c r="D2979" s="48" t="s">
        <v>5888</v>
      </c>
      <c r="E2979" s="48" t="s">
        <v>2087</v>
      </c>
      <c r="F2979" s="48" t="s">
        <v>2088</v>
      </c>
      <c r="G2979" s="48" t="s">
        <v>24</v>
      </c>
      <c r="H2979" s="48" t="s">
        <v>40</v>
      </c>
      <c r="I2979" s="48" t="s">
        <v>4361</v>
      </c>
      <c r="J2979" s="48"/>
      <c r="K2979" s="48" t="s">
        <v>5889</v>
      </c>
      <c r="L2979" s="48" t="s">
        <v>5888</v>
      </c>
      <c r="M2979" s="48"/>
      <c r="N2979" s="48" t="s">
        <v>22</v>
      </c>
      <c r="O2979" s="49">
        <v>1800</v>
      </c>
      <c r="P2979" s="50">
        <v>0.14000000000000001</v>
      </c>
      <c r="Q2979" s="51">
        <f t="shared" si="75"/>
        <v>0</v>
      </c>
      <c r="R2979" s="51"/>
    </row>
    <row r="2980" spans="1:18" outlineLevel="3">
      <c r="A2980" s="48">
        <v>2979</v>
      </c>
      <c r="B2980" s="48">
        <v>4</v>
      </c>
      <c r="C2980" s="48" t="s">
        <v>4363</v>
      </c>
      <c r="D2980" s="48" t="s">
        <v>4363</v>
      </c>
      <c r="E2980" s="48" t="s">
        <v>2087</v>
      </c>
      <c r="F2980" s="48" t="s">
        <v>2088</v>
      </c>
      <c r="G2980" s="48" t="s">
        <v>24</v>
      </c>
      <c r="H2980" s="48" t="s">
        <v>2597</v>
      </c>
      <c r="I2980" s="48" t="s">
        <v>4361</v>
      </c>
      <c r="J2980" s="48"/>
      <c r="K2980" s="48" t="s">
        <v>4362</v>
      </c>
      <c r="L2980" s="48" t="s">
        <v>4363</v>
      </c>
      <c r="M2980" s="48"/>
      <c r="N2980" s="48" t="s">
        <v>22</v>
      </c>
      <c r="O2980" s="49">
        <v>57085</v>
      </c>
      <c r="P2980" s="50">
        <v>5751313.75</v>
      </c>
      <c r="Q2980" s="51">
        <f t="shared" si="75"/>
        <v>1.6799999999999999E-4</v>
      </c>
      <c r="R2980" s="51"/>
    </row>
    <row r="2981" spans="1:18" outlineLevel="3">
      <c r="A2981" s="48">
        <v>2980</v>
      </c>
      <c r="B2981" s="48">
        <v>4</v>
      </c>
      <c r="C2981" s="48" t="s">
        <v>5890</v>
      </c>
      <c r="D2981" s="48" t="s">
        <v>5890</v>
      </c>
      <c r="E2981" s="48" t="s">
        <v>2087</v>
      </c>
      <c r="F2981" s="48" t="s">
        <v>2088</v>
      </c>
      <c r="G2981" s="48" t="s">
        <v>24</v>
      </c>
      <c r="H2981" s="48" t="s">
        <v>2597</v>
      </c>
      <c r="I2981" s="48" t="s">
        <v>4361</v>
      </c>
      <c r="J2981" s="48"/>
      <c r="K2981" s="48" t="s">
        <v>5891</v>
      </c>
      <c r="L2981" s="48" t="s">
        <v>5890</v>
      </c>
      <c r="M2981" s="48"/>
      <c r="N2981" s="48" t="s">
        <v>22</v>
      </c>
      <c r="O2981" s="49">
        <v>340821</v>
      </c>
      <c r="P2981" s="50">
        <v>2794732.2</v>
      </c>
      <c r="Q2981" s="51">
        <f t="shared" si="75"/>
        <v>8.2000000000000001E-5</v>
      </c>
      <c r="R2981" s="51"/>
    </row>
    <row r="2982" spans="1:18" outlineLevel="3">
      <c r="A2982" s="48">
        <v>2981</v>
      </c>
      <c r="B2982" s="48">
        <v>4</v>
      </c>
      <c r="C2982" s="48" t="s">
        <v>5892</v>
      </c>
      <c r="D2982" s="48" t="s">
        <v>5892</v>
      </c>
      <c r="E2982" s="48" t="s">
        <v>2087</v>
      </c>
      <c r="F2982" s="48" t="s">
        <v>2088</v>
      </c>
      <c r="G2982" s="48" t="s">
        <v>24</v>
      </c>
      <c r="H2982" s="48" t="s">
        <v>2597</v>
      </c>
      <c r="I2982" s="48" t="s">
        <v>4361</v>
      </c>
      <c r="J2982" s="48"/>
      <c r="K2982" s="48" t="s">
        <v>5893</v>
      </c>
      <c r="L2982" s="48" t="s">
        <v>5892</v>
      </c>
      <c r="M2982" s="48" t="s">
        <v>79</v>
      </c>
      <c r="N2982" s="48" t="s">
        <v>22</v>
      </c>
      <c r="O2982" s="49">
        <v>140805</v>
      </c>
      <c r="P2982" s="50">
        <v>1263020.8500000001</v>
      </c>
      <c r="Q2982" s="51">
        <f t="shared" si="75"/>
        <v>3.6999999999999998E-5</v>
      </c>
      <c r="R2982" s="51"/>
    </row>
    <row r="2983" spans="1:18" outlineLevel="3">
      <c r="A2983" s="48">
        <v>2982</v>
      </c>
      <c r="B2983" s="48">
        <v>4</v>
      </c>
      <c r="C2983" s="48" t="s">
        <v>5894</v>
      </c>
      <c r="D2983" s="48" t="s">
        <v>5894</v>
      </c>
      <c r="E2983" s="48" t="s">
        <v>2087</v>
      </c>
      <c r="F2983" s="48" t="s">
        <v>2088</v>
      </c>
      <c r="G2983" s="48" t="s">
        <v>24</v>
      </c>
      <c r="H2983" s="48" t="s">
        <v>2597</v>
      </c>
      <c r="I2983" s="48" t="s">
        <v>4361</v>
      </c>
      <c r="J2983" s="48"/>
      <c r="K2983" s="48" t="s">
        <v>5895</v>
      </c>
      <c r="L2983" s="48" t="s">
        <v>5894</v>
      </c>
      <c r="M2983" s="48" t="s">
        <v>79</v>
      </c>
      <c r="N2983" s="48" t="s">
        <v>22</v>
      </c>
      <c r="O2983" s="49">
        <v>124788</v>
      </c>
      <c r="P2983" s="50">
        <v>1104373.8</v>
      </c>
      <c r="Q2983" s="51">
        <f t="shared" si="75"/>
        <v>3.1999999999999999E-5</v>
      </c>
      <c r="R2983" s="51"/>
    </row>
    <row r="2984" spans="1:18" outlineLevel="3">
      <c r="A2984" s="48">
        <v>2983</v>
      </c>
      <c r="B2984" s="48">
        <v>4</v>
      </c>
      <c r="C2984" s="48" t="s">
        <v>5896</v>
      </c>
      <c r="D2984" s="48" t="s">
        <v>5896</v>
      </c>
      <c r="E2984" s="48" t="s">
        <v>2087</v>
      </c>
      <c r="F2984" s="48" t="s">
        <v>2088</v>
      </c>
      <c r="G2984" s="48" t="s">
        <v>24</v>
      </c>
      <c r="H2984" s="48" t="s">
        <v>2597</v>
      </c>
      <c r="I2984" s="48" t="s">
        <v>4361</v>
      </c>
      <c r="J2984" s="48"/>
      <c r="K2984" s="48" t="s">
        <v>5897</v>
      </c>
      <c r="L2984" s="48" t="s">
        <v>5896</v>
      </c>
      <c r="M2984" s="48"/>
      <c r="N2984" s="48" t="s">
        <v>22</v>
      </c>
      <c r="O2984" s="49">
        <v>41356883</v>
      </c>
      <c r="P2984" s="50">
        <v>454925.71</v>
      </c>
      <c r="Q2984" s="51">
        <f t="shared" si="75"/>
        <v>1.2999999999999999E-5</v>
      </c>
      <c r="R2984" s="51"/>
    </row>
    <row r="2985" spans="1:18" outlineLevel="3">
      <c r="A2985" s="48">
        <v>2984</v>
      </c>
      <c r="B2985" s="48">
        <v>4</v>
      </c>
      <c r="C2985" s="48" t="s">
        <v>5898</v>
      </c>
      <c r="D2985" s="48" t="s">
        <v>5898</v>
      </c>
      <c r="E2985" s="48" t="s">
        <v>2087</v>
      </c>
      <c r="F2985" s="48" t="s">
        <v>2088</v>
      </c>
      <c r="G2985" s="48" t="s">
        <v>24</v>
      </c>
      <c r="H2985" s="48" t="s">
        <v>2597</v>
      </c>
      <c r="I2985" s="48" t="s">
        <v>4361</v>
      </c>
      <c r="J2985" s="48"/>
      <c r="K2985" s="48" t="s">
        <v>5899</v>
      </c>
      <c r="L2985" s="48" t="s">
        <v>5898</v>
      </c>
      <c r="M2985" s="48"/>
      <c r="N2985" s="48" t="s">
        <v>22</v>
      </c>
      <c r="O2985" s="49">
        <v>34622452</v>
      </c>
      <c r="P2985" s="50">
        <v>311602.07</v>
      </c>
      <c r="Q2985" s="51">
        <f t="shared" si="75"/>
        <v>9.0000000000000002E-6</v>
      </c>
      <c r="R2985" s="51"/>
    </row>
    <row r="2986" spans="1:18" outlineLevel="3">
      <c r="A2986" s="48">
        <v>2985</v>
      </c>
      <c r="B2986" s="48">
        <v>4</v>
      </c>
      <c r="C2986" s="48" t="s">
        <v>5900</v>
      </c>
      <c r="D2986" s="48" t="s">
        <v>5900</v>
      </c>
      <c r="E2986" s="48" t="s">
        <v>2087</v>
      </c>
      <c r="F2986" s="48" t="s">
        <v>2088</v>
      </c>
      <c r="G2986" s="48" t="s">
        <v>24</v>
      </c>
      <c r="H2986" s="48" t="s">
        <v>2597</v>
      </c>
      <c r="I2986" s="48" t="s">
        <v>4361</v>
      </c>
      <c r="J2986" s="48"/>
      <c r="K2986" s="48" t="s">
        <v>5901</v>
      </c>
      <c r="L2986" s="48" t="s">
        <v>5900</v>
      </c>
      <c r="M2986" s="48"/>
      <c r="N2986" s="48" t="s">
        <v>22</v>
      </c>
      <c r="O2986" s="49">
        <v>70387</v>
      </c>
      <c r="P2986" s="50">
        <v>242835.15</v>
      </c>
      <c r="Q2986" s="51">
        <f t="shared" si="75"/>
        <v>6.9999999999999999E-6</v>
      </c>
      <c r="R2986" s="51"/>
    </row>
    <row r="2987" spans="1:18" outlineLevel="3">
      <c r="A2987" s="48">
        <v>2986</v>
      </c>
      <c r="B2987" s="48">
        <v>4</v>
      </c>
      <c r="C2987" s="48" t="s">
        <v>5902</v>
      </c>
      <c r="D2987" s="48" t="s">
        <v>5902</v>
      </c>
      <c r="E2987" s="48" t="s">
        <v>2087</v>
      </c>
      <c r="F2987" s="48" t="s">
        <v>2088</v>
      </c>
      <c r="G2987" s="48" t="s">
        <v>24</v>
      </c>
      <c r="H2987" s="48" t="s">
        <v>2597</v>
      </c>
      <c r="I2987" s="48" t="s">
        <v>4361</v>
      </c>
      <c r="J2987" s="48"/>
      <c r="K2987" s="48" t="s">
        <v>5903</v>
      </c>
      <c r="L2987" s="48" t="s">
        <v>5902</v>
      </c>
      <c r="M2987" s="48"/>
      <c r="N2987" s="48" t="s">
        <v>22</v>
      </c>
      <c r="O2987" s="49">
        <v>60584</v>
      </c>
      <c r="P2987" s="50">
        <v>227190</v>
      </c>
      <c r="Q2987" s="51">
        <f t="shared" si="75"/>
        <v>6.9999999999999999E-6</v>
      </c>
      <c r="R2987" s="51"/>
    </row>
    <row r="2988" spans="1:18" outlineLevel="3">
      <c r="A2988" s="48">
        <v>2987</v>
      </c>
      <c r="B2988" s="48">
        <v>4</v>
      </c>
      <c r="C2988" s="48" t="s">
        <v>5904</v>
      </c>
      <c r="D2988" s="48" t="s">
        <v>5904</v>
      </c>
      <c r="E2988" s="48" t="s">
        <v>2087</v>
      </c>
      <c r="F2988" s="48" t="s">
        <v>2088</v>
      </c>
      <c r="G2988" s="48" t="s">
        <v>24</v>
      </c>
      <c r="H2988" s="48" t="s">
        <v>2597</v>
      </c>
      <c r="I2988" s="48" t="s">
        <v>4361</v>
      </c>
      <c r="J2988" s="48"/>
      <c r="K2988" s="48" t="s">
        <v>5905</v>
      </c>
      <c r="L2988" s="48" t="s">
        <v>5904</v>
      </c>
      <c r="M2988" s="48" t="s">
        <v>79</v>
      </c>
      <c r="N2988" s="48" t="s">
        <v>22</v>
      </c>
      <c r="O2988" s="49">
        <v>34838</v>
      </c>
      <c r="P2988" s="50">
        <v>225401.86</v>
      </c>
      <c r="Q2988" s="51">
        <f t="shared" si="75"/>
        <v>6.9999999999999999E-6</v>
      </c>
      <c r="R2988" s="51"/>
    </row>
    <row r="2989" spans="1:18" outlineLevel="3">
      <c r="A2989" s="48">
        <v>2988</v>
      </c>
      <c r="B2989" s="48">
        <v>4</v>
      </c>
      <c r="C2989" s="48" t="s">
        <v>5906</v>
      </c>
      <c r="D2989" s="48" t="s">
        <v>5906</v>
      </c>
      <c r="E2989" s="48" t="s">
        <v>2087</v>
      </c>
      <c r="F2989" s="48" t="s">
        <v>2088</v>
      </c>
      <c r="G2989" s="48" t="s">
        <v>24</v>
      </c>
      <c r="H2989" s="48" t="s">
        <v>2597</v>
      </c>
      <c r="I2989" s="48" t="s">
        <v>4361</v>
      </c>
      <c r="J2989" s="48"/>
      <c r="K2989" s="48" t="s">
        <v>5907</v>
      </c>
      <c r="L2989" s="48" t="s">
        <v>5906</v>
      </c>
      <c r="M2989" s="48"/>
      <c r="N2989" s="48" t="s">
        <v>22</v>
      </c>
      <c r="O2989" s="49">
        <v>351314</v>
      </c>
      <c r="P2989" s="50">
        <v>177413.57</v>
      </c>
      <c r="Q2989" s="51">
        <f t="shared" si="75"/>
        <v>5.0000000000000004E-6</v>
      </c>
      <c r="R2989" s="51"/>
    </row>
    <row r="2990" spans="1:18" outlineLevel="3">
      <c r="A2990" s="48">
        <v>2989</v>
      </c>
      <c r="B2990" s="48">
        <v>4</v>
      </c>
      <c r="C2990" s="48" t="s">
        <v>5908</v>
      </c>
      <c r="D2990" s="48" t="s">
        <v>5908</v>
      </c>
      <c r="E2990" s="48" t="s">
        <v>2087</v>
      </c>
      <c r="F2990" s="48" t="s">
        <v>2088</v>
      </c>
      <c r="G2990" s="48" t="s">
        <v>24</v>
      </c>
      <c r="H2990" s="48" t="s">
        <v>2597</v>
      </c>
      <c r="I2990" s="48" t="s">
        <v>4361</v>
      </c>
      <c r="J2990" s="48"/>
      <c r="K2990" s="48" t="s">
        <v>5909</v>
      </c>
      <c r="L2990" s="48" t="s">
        <v>5908</v>
      </c>
      <c r="M2990" s="48"/>
      <c r="N2990" s="48" t="s">
        <v>22</v>
      </c>
      <c r="O2990" s="49">
        <v>908620</v>
      </c>
      <c r="P2990" s="50">
        <v>145379.20000000001</v>
      </c>
      <c r="Q2990" s="51">
        <f t="shared" si="75"/>
        <v>3.9999999999999998E-6</v>
      </c>
      <c r="R2990" s="51"/>
    </row>
    <row r="2991" spans="1:18" outlineLevel="3">
      <c r="A2991" s="48">
        <v>2990</v>
      </c>
      <c r="B2991" s="48">
        <v>4</v>
      </c>
      <c r="C2991" s="48" t="s">
        <v>5910</v>
      </c>
      <c r="D2991" s="48" t="s">
        <v>5910</v>
      </c>
      <c r="E2991" s="48" t="s">
        <v>2087</v>
      </c>
      <c r="F2991" s="48" t="s">
        <v>2088</v>
      </c>
      <c r="G2991" s="48" t="s">
        <v>24</v>
      </c>
      <c r="H2991" s="48" t="s">
        <v>2597</v>
      </c>
      <c r="I2991" s="48" t="s">
        <v>4361</v>
      </c>
      <c r="J2991" s="48"/>
      <c r="K2991" s="48" t="s">
        <v>5911</v>
      </c>
      <c r="L2991" s="48" t="s">
        <v>5910</v>
      </c>
      <c r="M2991" s="48"/>
      <c r="N2991" s="48" t="s">
        <v>22</v>
      </c>
      <c r="O2991" s="49">
        <v>13654</v>
      </c>
      <c r="P2991" s="50">
        <v>84654.8</v>
      </c>
      <c r="Q2991" s="51">
        <f t="shared" si="75"/>
        <v>1.9999999999999999E-6</v>
      </c>
      <c r="R2991" s="51"/>
    </row>
    <row r="2992" spans="1:18" outlineLevel="3">
      <c r="A2992" s="48">
        <v>2991</v>
      </c>
      <c r="B2992" s="48">
        <v>4</v>
      </c>
      <c r="C2992" s="48" t="s">
        <v>5912</v>
      </c>
      <c r="D2992" s="48" t="s">
        <v>5912</v>
      </c>
      <c r="E2992" s="48" t="s">
        <v>2087</v>
      </c>
      <c r="F2992" s="48" t="s">
        <v>2088</v>
      </c>
      <c r="G2992" s="48" t="s">
        <v>24</v>
      </c>
      <c r="H2992" s="48" t="s">
        <v>2597</v>
      </c>
      <c r="I2992" s="48" t="s">
        <v>4361</v>
      </c>
      <c r="J2992" s="48"/>
      <c r="K2992" s="48" t="s">
        <v>5913</v>
      </c>
      <c r="L2992" s="48" t="s">
        <v>5912</v>
      </c>
      <c r="M2992" s="48"/>
      <c r="N2992" s="48" t="s">
        <v>22</v>
      </c>
      <c r="O2992" s="49">
        <v>184660</v>
      </c>
      <c r="P2992" s="50">
        <v>68324.2</v>
      </c>
      <c r="Q2992" s="51">
        <f t="shared" si="75"/>
        <v>1.9999999999999999E-6</v>
      </c>
      <c r="R2992" s="51"/>
    </row>
    <row r="2993" spans="1:18" outlineLevel="3">
      <c r="A2993" s="48">
        <v>2992</v>
      </c>
      <c r="B2993" s="48">
        <v>4</v>
      </c>
      <c r="C2993" s="48" t="s">
        <v>5914</v>
      </c>
      <c r="D2993" s="48" t="s">
        <v>5914</v>
      </c>
      <c r="E2993" s="48" t="s">
        <v>2087</v>
      </c>
      <c r="F2993" s="48" t="s">
        <v>2088</v>
      </c>
      <c r="G2993" s="48" t="s">
        <v>24</v>
      </c>
      <c r="H2993" s="48" t="s">
        <v>2597</v>
      </c>
      <c r="I2993" s="48" t="s">
        <v>4361</v>
      </c>
      <c r="J2993" s="48"/>
      <c r="K2993" s="48" t="s">
        <v>5915</v>
      </c>
      <c r="L2993" s="48" t="s">
        <v>5914</v>
      </c>
      <c r="M2993" s="48"/>
      <c r="N2993" s="48" t="s">
        <v>22</v>
      </c>
      <c r="O2993" s="49">
        <v>334168</v>
      </c>
      <c r="P2993" s="50">
        <v>66833.600000000006</v>
      </c>
      <c r="Q2993" s="51">
        <f t="shared" si="75"/>
        <v>1.9999999999999999E-6</v>
      </c>
      <c r="R2993" s="51"/>
    </row>
    <row r="2994" spans="1:18" outlineLevel="3">
      <c r="A2994" s="48">
        <v>2993</v>
      </c>
      <c r="B2994" s="48">
        <v>4</v>
      </c>
      <c r="C2994" s="48" t="s">
        <v>5916</v>
      </c>
      <c r="D2994" s="48" t="s">
        <v>5916</v>
      </c>
      <c r="E2994" s="48" t="s">
        <v>2087</v>
      </c>
      <c r="F2994" s="48" t="s">
        <v>2088</v>
      </c>
      <c r="G2994" s="48" t="s">
        <v>24</v>
      </c>
      <c r="H2994" s="48" t="s">
        <v>2597</v>
      </c>
      <c r="I2994" s="48" t="s">
        <v>4361</v>
      </c>
      <c r="J2994" s="48"/>
      <c r="K2994" s="48" t="s">
        <v>5917</v>
      </c>
      <c r="L2994" s="48" t="s">
        <v>5916</v>
      </c>
      <c r="M2994" s="48"/>
      <c r="N2994" s="48" t="s">
        <v>22</v>
      </c>
      <c r="O2994" s="49">
        <v>13667</v>
      </c>
      <c r="P2994" s="50">
        <v>66284.95</v>
      </c>
      <c r="Q2994" s="51">
        <f t="shared" si="75"/>
        <v>1.9999999999999999E-6</v>
      </c>
      <c r="R2994" s="51"/>
    </row>
    <row r="2995" spans="1:18" outlineLevel="3">
      <c r="A2995" s="48">
        <v>2994</v>
      </c>
      <c r="B2995" s="48">
        <v>4</v>
      </c>
      <c r="C2995" s="48" t="s">
        <v>5918</v>
      </c>
      <c r="D2995" s="48" t="s">
        <v>5918</v>
      </c>
      <c r="E2995" s="48" t="s">
        <v>2087</v>
      </c>
      <c r="F2995" s="48" t="s">
        <v>2088</v>
      </c>
      <c r="G2995" s="48" t="s">
        <v>24</v>
      </c>
      <c r="H2995" s="48" t="s">
        <v>2597</v>
      </c>
      <c r="I2995" s="48" t="s">
        <v>4361</v>
      </c>
      <c r="J2995" s="48"/>
      <c r="K2995" s="48" t="s">
        <v>5919</v>
      </c>
      <c r="L2995" s="48" t="s">
        <v>5918</v>
      </c>
      <c r="M2995" s="48"/>
      <c r="N2995" s="48" t="s">
        <v>22</v>
      </c>
      <c r="O2995" s="49">
        <v>682726</v>
      </c>
      <c r="P2995" s="50">
        <v>64858.97</v>
      </c>
      <c r="Q2995" s="51">
        <f t="shared" si="75"/>
        <v>1.9999999999999999E-6</v>
      </c>
      <c r="R2995" s="51"/>
    </row>
    <row r="2996" spans="1:18" outlineLevel="3">
      <c r="A2996" s="48">
        <v>2995</v>
      </c>
      <c r="B2996" s="48">
        <v>4</v>
      </c>
      <c r="C2996" s="48" t="s">
        <v>5920</v>
      </c>
      <c r="D2996" s="48" t="s">
        <v>5920</v>
      </c>
      <c r="E2996" s="48" t="s">
        <v>2087</v>
      </c>
      <c r="F2996" s="48" t="s">
        <v>2088</v>
      </c>
      <c r="G2996" s="48" t="s">
        <v>24</v>
      </c>
      <c r="H2996" s="48" t="s">
        <v>2597</v>
      </c>
      <c r="I2996" s="48" t="s">
        <v>4361</v>
      </c>
      <c r="J2996" s="48"/>
      <c r="K2996" s="48" t="s">
        <v>5921</v>
      </c>
      <c r="L2996" s="48" t="s">
        <v>5920</v>
      </c>
      <c r="M2996" s="48"/>
      <c r="N2996" s="48" t="s">
        <v>22</v>
      </c>
      <c r="O2996" s="49">
        <v>1001783</v>
      </c>
      <c r="P2996" s="50">
        <v>53654.5</v>
      </c>
      <c r="Q2996" s="51">
        <f t="shared" si="75"/>
        <v>1.9999999999999999E-6</v>
      </c>
      <c r="R2996" s="51"/>
    </row>
    <row r="2997" spans="1:18" outlineLevel="3">
      <c r="A2997" s="48">
        <v>2996</v>
      </c>
      <c r="B2997" s="48">
        <v>4</v>
      </c>
      <c r="C2997" s="48" t="s">
        <v>5922</v>
      </c>
      <c r="D2997" s="48" t="s">
        <v>5922</v>
      </c>
      <c r="E2997" s="48" t="s">
        <v>2087</v>
      </c>
      <c r="F2997" s="48" t="s">
        <v>2088</v>
      </c>
      <c r="G2997" s="48" t="s">
        <v>24</v>
      </c>
      <c r="H2997" s="48" t="s">
        <v>2597</v>
      </c>
      <c r="I2997" s="48" t="s">
        <v>4361</v>
      </c>
      <c r="J2997" s="48"/>
      <c r="K2997" s="48" t="s">
        <v>5923</v>
      </c>
      <c r="L2997" s="48" t="s">
        <v>5922</v>
      </c>
      <c r="M2997" s="48"/>
      <c r="N2997" s="48" t="s">
        <v>22</v>
      </c>
      <c r="O2997" s="49">
        <v>1304101</v>
      </c>
      <c r="P2997" s="50">
        <v>53468.14</v>
      </c>
      <c r="Q2997" s="51">
        <f t="shared" si="75"/>
        <v>1.9999999999999999E-6</v>
      </c>
      <c r="R2997" s="51"/>
    </row>
    <row r="2998" spans="1:18" outlineLevel="3">
      <c r="A2998" s="48">
        <v>2997</v>
      </c>
      <c r="B2998" s="48">
        <v>4</v>
      </c>
      <c r="C2998" s="48" t="s">
        <v>5924</v>
      </c>
      <c r="D2998" s="48" t="s">
        <v>5924</v>
      </c>
      <c r="E2998" s="48" t="s">
        <v>2087</v>
      </c>
      <c r="F2998" s="48" t="s">
        <v>2088</v>
      </c>
      <c r="G2998" s="48" t="s">
        <v>24</v>
      </c>
      <c r="H2998" s="48" t="s">
        <v>2597</v>
      </c>
      <c r="I2998" s="48" t="s">
        <v>4361</v>
      </c>
      <c r="J2998" s="48"/>
      <c r="K2998" s="48" t="s">
        <v>5925</v>
      </c>
      <c r="L2998" s="48" t="s">
        <v>5924</v>
      </c>
      <c r="M2998" s="48"/>
      <c r="N2998" s="48" t="s">
        <v>22</v>
      </c>
      <c r="O2998" s="49">
        <v>58675</v>
      </c>
      <c r="P2998" s="50">
        <v>48113.5</v>
      </c>
      <c r="Q2998" s="51">
        <f t="shared" si="75"/>
        <v>9.9999999999999995E-7</v>
      </c>
      <c r="R2998" s="51"/>
    </row>
    <row r="2999" spans="1:18" outlineLevel="3">
      <c r="A2999" s="48">
        <v>2998</v>
      </c>
      <c r="B2999" s="48">
        <v>4</v>
      </c>
      <c r="C2999" s="48" t="s">
        <v>5926</v>
      </c>
      <c r="D2999" s="48" t="s">
        <v>5926</v>
      </c>
      <c r="E2999" s="48" t="s">
        <v>2087</v>
      </c>
      <c r="F2999" s="48" t="s">
        <v>2088</v>
      </c>
      <c r="G2999" s="48" t="s">
        <v>24</v>
      </c>
      <c r="H2999" s="48" t="s">
        <v>2597</v>
      </c>
      <c r="I2999" s="48" t="s">
        <v>4361</v>
      </c>
      <c r="J2999" s="48"/>
      <c r="K2999" s="48" t="s">
        <v>5927</v>
      </c>
      <c r="L2999" s="48" t="s">
        <v>5926</v>
      </c>
      <c r="M2999" s="48"/>
      <c r="N2999" s="48" t="s">
        <v>22</v>
      </c>
      <c r="O2999" s="49">
        <v>476075</v>
      </c>
      <c r="P2999" s="50">
        <v>45227.13</v>
      </c>
      <c r="Q2999" s="51">
        <f t="shared" si="75"/>
        <v>9.9999999999999995E-7</v>
      </c>
      <c r="R2999" s="51"/>
    </row>
    <row r="3000" spans="1:18" outlineLevel="3">
      <c r="A3000" s="48">
        <v>2999</v>
      </c>
      <c r="B3000" s="48">
        <v>4</v>
      </c>
      <c r="C3000" s="48" t="s">
        <v>5928</v>
      </c>
      <c r="D3000" s="48" t="s">
        <v>5928</v>
      </c>
      <c r="E3000" s="48" t="s">
        <v>2087</v>
      </c>
      <c r="F3000" s="48" t="s">
        <v>2088</v>
      </c>
      <c r="G3000" s="48" t="s">
        <v>24</v>
      </c>
      <c r="H3000" s="48" t="s">
        <v>2597</v>
      </c>
      <c r="I3000" s="48" t="s">
        <v>4361</v>
      </c>
      <c r="J3000" s="48"/>
      <c r="K3000" s="48" t="s">
        <v>5929</v>
      </c>
      <c r="L3000" s="48" t="s">
        <v>5928</v>
      </c>
      <c r="M3000" s="48"/>
      <c r="N3000" s="48" t="s">
        <v>22</v>
      </c>
      <c r="O3000" s="49">
        <v>186934</v>
      </c>
      <c r="P3000" s="50">
        <v>37386.800000000003</v>
      </c>
      <c r="Q3000" s="51">
        <f t="shared" si="75"/>
        <v>9.9999999999999995E-7</v>
      </c>
      <c r="R3000" s="51"/>
    </row>
    <row r="3001" spans="1:18" outlineLevel="3">
      <c r="A3001" s="48">
        <v>3000</v>
      </c>
      <c r="B3001" s="48">
        <v>4</v>
      </c>
      <c r="C3001" s="48" t="s">
        <v>5930</v>
      </c>
      <c r="D3001" s="48" t="s">
        <v>5930</v>
      </c>
      <c r="E3001" s="48" t="s">
        <v>2087</v>
      </c>
      <c r="F3001" s="48" t="s">
        <v>2088</v>
      </c>
      <c r="G3001" s="48" t="s">
        <v>24</v>
      </c>
      <c r="H3001" s="48" t="s">
        <v>2597</v>
      </c>
      <c r="I3001" s="48" t="s">
        <v>4361</v>
      </c>
      <c r="J3001" s="48"/>
      <c r="K3001" s="48" t="s">
        <v>5931</v>
      </c>
      <c r="L3001" s="48" t="s">
        <v>5930</v>
      </c>
      <c r="M3001" s="48"/>
      <c r="N3001" s="48" t="s">
        <v>22</v>
      </c>
      <c r="O3001" s="49">
        <v>289268</v>
      </c>
      <c r="P3001" s="50">
        <v>33265.82</v>
      </c>
      <c r="Q3001" s="51">
        <f t="shared" si="75"/>
        <v>9.9999999999999995E-7</v>
      </c>
      <c r="R3001" s="51"/>
    </row>
    <row r="3002" spans="1:18" outlineLevel="3">
      <c r="A3002" s="48">
        <v>3001</v>
      </c>
      <c r="B3002" s="48">
        <v>4</v>
      </c>
      <c r="C3002" s="48" t="s">
        <v>5932</v>
      </c>
      <c r="D3002" s="48" t="s">
        <v>5932</v>
      </c>
      <c r="E3002" s="48" t="s">
        <v>2087</v>
      </c>
      <c r="F3002" s="48" t="s">
        <v>2088</v>
      </c>
      <c r="G3002" s="48" t="s">
        <v>24</v>
      </c>
      <c r="H3002" s="48" t="s">
        <v>2597</v>
      </c>
      <c r="I3002" s="48" t="s">
        <v>4361</v>
      </c>
      <c r="J3002" s="48"/>
      <c r="K3002" s="48" t="s">
        <v>5933</v>
      </c>
      <c r="L3002" s="48" t="s">
        <v>5932</v>
      </c>
      <c r="M3002" s="48"/>
      <c r="N3002" s="48" t="s">
        <v>22</v>
      </c>
      <c r="O3002" s="49">
        <v>261904</v>
      </c>
      <c r="P3002" s="50">
        <v>25404.69</v>
      </c>
      <c r="Q3002" s="51">
        <f t="shared" si="75"/>
        <v>9.9999999999999995E-7</v>
      </c>
      <c r="R3002" s="51"/>
    </row>
    <row r="3003" spans="1:18" outlineLevel="3">
      <c r="A3003" s="48">
        <v>3002</v>
      </c>
      <c r="B3003" s="48">
        <v>4</v>
      </c>
      <c r="C3003" s="48" t="s">
        <v>4366</v>
      </c>
      <c r="D3003" s="48" t="s">
        <v>4366</v>
      </c>
      <c r="E3003" s="48" t="s">
        <v>2087</v>
      </c>
      <c r="F3003" s="48" t="s">
        <v>2088</v>
      </c>
      <c r="G3003" s="48" t="s">
        <v>24</v>
      </c>
      <c r="H3003" s="48" t="s">
        <v>2597</v>
      </c>
      <c r="I3003" s="48" t="s">
        <v>4361</v>
      </c>
      <c r="J3003" s="48"/>
      <c r="K3003" s="48" t="s">
        <v>4365</v>
      </c>
      <c r="L3003" s="48" t="s">
        <v>4366</v>
      </c>
      <c r="M3003" s="48"/>
      <c r="N3003" s="48" t="s">
        <v>22</v>
      </c>
      <c r="O3003" s="49">
        <v>64016</v>
      </c>
      <c r="P3003" s="50">
        <v>23205.8</v>
      </c>
      <c r="Q3003" s="51">
        <f t="shared" si="75"/>
        <v>9.9999999999999995E-7</v>
      </c>
      <c r="R3003" s="51"/>
    </row>
    <row r="3004" spans="1:18" outlineLevel="3">
      <c r="A3004" s="48">
        <v>3003</v>
      </c>
      <c r="B3004" s="48">
        <v>4</v>
      </c>
      <c r="C3004" s="48" t="s">
        <v>5934</v>
      </c>
      <c r="D3004" s="48" t="s">
        <v>5934</v>
      </c>
      <c r="E3004" s="48" t="s">
        <v>2087</v>
      </c>
      <c r="F3004" s="48" t="s">
        <v>2088</v>
      </c>
      <c r="G3004" s="48" t="s">
        <v>24</v>
      </c>
      <c r="H3004" s="48" t="s">
        <v>2597</v>
      </c>
      <c r="I3004" s="48" t="s">
        <v>4361</v>
      </c>
      <c r="J3004" s="48"/>
      <c r="K3004" s="48" t="s">
        <v>5935</v>
      </c>
      <c r="L3004" s="48" t="s">
        <v>5934</v>
      </c>
      <c r="M3004" s="48"/>
      <c r="N3004" s="48" t="s">
        <v>22</v>
      </c>
      <c r="O3004" s="49">
        <v>121021</v>
      </c>
      <c r="P3004" s="50">
        <v>21783.78</v>
      </c>
      <c r="Q3004" s="51">
        <f t="shared" si="75"/>
        <v>9.9999999999999995E-7</v>
      </c>
      <c r="R3004" s="51"/>
    </row>
    <row r="3005" spans="1:18" outlineLevel="3">
      <c r="A3005" s="48">
        <v>3004</v>
      </c>
      <c r="B3005" s="48">
        <v>4</v>
      </c>
      <c r="C3005" s="48" t="s">
        <v>5936</v>
      </c>
      <c r="D3005" s="48" t="s">
        <v>5936</v>
      </c>
      <c r="E3005" s="48" t="s">
        <v>2087</v>
      </c>
      <c r="F3005" s="48" t="s">
        <v>2088</v>
      </c>
      <c r="G3005" s="48" t="s">
        <v>24</v>
      </c>
      <c r="H3005" s="48" t="s">
        <v>2597</v>
      </c>
      <c r="I3005" s="48" t="s">
        <v>4361</v>
      </c>
      <c r="J3005" s="48"/>
      <c r="K3005" s="48" t="s">
        <v>5937</v>
      </c>
      <c r="L3005" s="48" t="s">
        <v>5936</v>
      </c>
      <c r="M3005" s="48"/>
      <c r="N3005" s="48" t="s">
        <v>22</v>
      </c>
      <c r="O3005" s="49">
        <v>19519</v>
      </c>
      <c r="P3005" s="50">
        <v>19519</v>
      </c>
      <c r="Q3005" s="51">
        <f t="shared" si="75"/>
        <v>9.9999999999999995E-7</v>
      </c>
      <c r="R3005" s="51"/>
    </row>
    <row r="3006" spans="1:18" outlineLevel="3">
      <c r="A3006" s="48">
        <v>3005</v>
      </c>
      <c r="B3006" s="48">
        <v>4</v>
      </c>
      <c r="C3006" s="48" t="s">
        <v>5938</v>
      </c>
      <c r="D3006" s="48" t="s">
        <v>5938</v>
      </c>
      <c r="E3006" s="48" t="s">
        <v>2087</v>
      </c>
      <c r="F3006" s="48" t="s">
        <v>2088</v>
      </c>
      <c r="G3006" s="48" t="s">
        <v>24</v>
      </c>
      <c r="H3006" s="48" t="s">
        <v>2597</v>
      </c>
      <c r="I3006" s="48" t="s">
        <v>4361</v>
      </c>
      <c r="J3006" s="48"/>
      <c r="K3006" s="48" t="s">
        <v>5939</v>
      </c>
      <c r="L3006" s="48" t="s">
        <v>5938</v>
      </c>
      <c r="M3006" s="48"/>
      <c r="N3006" s="48" t="s">
        <v>22</v>
      </c>
      <c r="O3006" s="49">
        <v>4768448</v>
      </c>
      <c r="P3006" s="50">
        <v>19073.79</v>
      </c>
      <c r="Q3006" s="51">
        <f t="shared" si="75"/>
        <v>9.9999999999999995E-7</v>
      </c>
      <c r="R3006" s="51"/>
    </row>
    <row r="3007" spans="1:18" outlineLevel="3">
      <c r="A3007" s="48">
        <v>3006</v>
      </c>
      <c r="B3007" s="48">
        <v>4</v>
      </c>
      <c r="C3007" s="48" t="s">
        <v>5940</v>
      </c>
      <c r="D3007" s="48" t="s">
        <v>5940</v>
      </c>
      <c r="E3007" s="48" t="s">
        <v>2087</v>
      </c>
      <c r="F3007" s="48" t="s">
        <v>2088</v>
      </c>
      <c r="G3007" s="48" t="s">
        <v>24</v>
      </c>
      <c r="H3007" s="48" t="s">
        <v>2597</v>
      </c>
      <c r="I3007" s="48" t="s">
        <v>4361</v>
      </c>
      <c r="J3007" s="48"/>
      <c r="K3007" s="48" t="s">
        <v>5941</v>
      </c>
      <c r="L3007" s="48" t="s">
        <v>5940</v>
      </c>
      <c r="M3007" s="48"/>
      <c r="N3007" s="48" t="s">
        <v>22</v>
      </c>
      <c r="O3007" s="49">
        <v>752136</v>
      </c>
      <c r="P3007" s="50">
        <v>18803.400000000001</v>
      </c>
      <c r="Q3007" s="51">
        <f t="shared" si="75"/>
        <v>9.9999999999999995E-7</v>
      </c>
      <c r="R3007" s="51"/>
    </row>
    <row r="3008" spans="1:18" outlineLevel="3">
      <c r="A3008" s="48">
        <v>3007</v>
      </c>
      <c r="B3008" s="48">
        <v>4</v>
      </c>
      <c r="C3008" s="48" t="s">
        <v>5942</v>
      </c>
      <c r="D3008" s="48" t="s">
        <v>5942</v>
      </c>
      <c r="E3008" s="48" t="s">
        <v>2087</v>
      </c>
      <c r="F3008" s="48" t="s">
        <v>2088</v>
      </c>
      <c r="G3008" s="48" t="s">
        <v>24</v>
      </c>
      <c r="H3008" s="48" t="s">
        <v>2597</v>
      </c>
      <c r="I3008" s="48" t="s">
        <v>4361</v>
      </c>
      <c r="J3008" s="48"/>
      <c r="K3008" s="48" t="s">
        <v>5943</v>
      </c>
      <c r="L3008" s="48" t="s">
        <v>5942</v>
      </c>
      <c r="M3008" s="48"/>
      <c r="N3008" s="48" t="s">
        <v>22</v>
      </c>
      <c r="O3008" s="49">
        <v>5132117</v>
      </c>
      <c r="P3008" s="50">
        <v>15396.35</v>
      </c>
      <c r="Q3008" s="51">
        <f t="shared" si="75"/>
        <v>0</v>
      </c>
      <c r="R3008" s="51"/>
    </row>
    <row r="3009" spans="1:18" outlineLevel="3">
      <c r="A3009" s="48">
        <v>3008</v>
      </c>
      <c r="B3009" s="48">
        <v>4</v>
      </c>
      <c r="C3009" s="48" t="s">
        <v>5944</v>
      </c>
      <c r="D3009" s="48" t="s">
        <v>5944</v>
      </c>
      <c r="E3009" s="48" t="s">
        <v>2087</v>
      </c>
      <c r="F3009" s="48" t="s">
        <v>2088</v>
      </c>
      <c r="G3009" s="48" t="s">
        <v>24</v>
      </c>
      <c r="H3009" s="48" t="s">
        <v>2597</v>
      </c>
      <c r="I3009" s="48" t="s">
        <v>4361</v>
      </c>
      <c r="J3009" s="48"/>
      <c r="K3009" s="48" t="s">
        <v>5945</v>
      </c>
      <c r="L3009" s="48" t="s">
        <v>5944</v>
      </c>
      <c r="M3009" s="48"/>
      <c r="N3009" s="48" t="s">
        <v>22</v>
      </c>
      <c r="O3009" s="49">
        <v>187032</v>
      </c>
      <c r="P3009" s="50">
        <v>14588.5</v>
      </c>
      <c r="Q3009" s="51">
        <f t="shared" si="75"/>
        <v>0</v>
      </c>
      <c r="R3009" s="51"/>
    </row>
    <row r="3010" spans="1:18" outlineLevel="3">
      <c r="A3010" s="48">
        <v>3009</v>
      </c>
      <c r="B3010" s="48">
        <v>4</v>
      </c>
      <c r="C3010" s="48" t="s">
        <v>5946</v>
      </c>
      <c r="D3010" s="48" t="s">
        <v>5946</v>
      </c>
      <c r="E3010" s="48" t="s">
        <v>2087</v>
      </c>
      <c r="F3010" s="48" t="s">
        <v>2088</v>
      </c>
      <c r="G3010" s="48" t="s">
        <v>24</v>
      </c>
      <c r="H3010" s="48" t="s">
        <v>2597</v>
      </c>
      <c r="I3010" s="48" t="s">
        <v>4361</v>
      </c>
      <c r="J3010" s="48"/>
      <c r="K3010" s="48" t="s">
        <v>5947</v>
      </c>
      <c r="L3010" s="48" t="s">
        <v>5946</v>
      </c>
      <c r="M3010" s="48"/>
      <c r="N3010" s="48" t="s">
        <v>22</v>
      </c>
      <c r="O3010" s="49">
        <v>577238</v>
      </c>
      <c r="P3010" s="50">
        <v>14430.95</v>
      </c>
      <c r="Q3010" s="51">
        <f t="shared" si="75"/>
        <v>0</v>
      </c>
      <c r="R3010" s="51"/>
    </row>
    <row r="3011" spans="1:18" outlineLevel="3">
      <c r="A3011" s="48">
        <v>3010</v>
      </c>
      <c r="B3011" s="48">
        <v>4</v>
      </c>
      <c r="C3011" s="48" t="s">
        <v>5948</v>
      </c>
      <c r="D3011" s="48" t="s">
        <v>5948</v>
      </c>
      <c r="E3011" s="48" t="s">
        <v>2087</v>
      </c>
      <c r="F3011" s="48" t="s">
        <v>2088</v>
      </c>
      <c r="G3011" s="48" t="s">
        <v>24</v>
      </c>
      <c r="H3011" s="48" t="s">
        <v>2597</v>
      </c>
      <c r="I3011" s="48" t="s">
        <v>4361</v>
      </c>
      <c r="J3011" s="48"/>
      <c r="K3011" s="48" t="s">
        <v>5949</v>
      </c>
      <c r="L3011" s="48" t="s">
        <v>5948</v>
      </c>
      <c r="M3011" s="48"/>
      <c r="N3011" s="48" t="s">
        <v>22</v>
      </c>
      <c r="O3011" s="49">
        <v>39782</v>
      </c>
      <c r="P3011" s="50">
        <v>13923.7</v>
      </c>
      <c r="Q3011" s="51">
        <f t="shared" si="75"/>
        <v>0</v>
      </c>
      <c r="R3011" s="51"/>
    </row>
    <row r="3012" spans="1:18" outlineLevel="3">
      <c r="A3012" s="48">
        <v>3011</v>
      </c>
      <c r="B3012" s="48">
        <v>4</v>
      </c>
      <c r="C3012" s="48" t="s">
        <v>5950</v>
      </c>
      <c r="D3012" s="48" t="s">
        <v>5950</v>
      </c>
      <c r="E3012" s="48" t="s">
        <v>2087</v>
      </c>
      <c r="F3012" s="48" t="s">
        <v>2088</v>
      </c>
      <c r="G3012" s="48" t="s">
        <v>24</v>
      </c>
      <c r="H3012" s="48" t="s">
        <v>2597</v>
      </c>
      <c r="I3012" s="48" t="s">
        <v>4361</v>
      </c>
      <c r="J3012" s="48"/>
      <c r="K3012" s="48" t="s">
        <v>5951</v>
      </c>
      <c r="L3012" s="48" t="s">
        <v>5950</v>
      </c>
      <c r="M3012" s="48"/>
      <c r="N3012" s="48" t="s">
        <v>22</v>
      </c>
      <c r="O3012" s="49">
        <v>2766</v>
      </c>
      <c r="P3012" s="50">
        <v>13332.12</v>
      </c>
      <c r="Q3012" s="51">
        <f t="shared" si="75"/>
        <v>0</v>
      </c>
      <c r="R3012" s="51"/>
    </row>
    <row r="3013" spans="1:18" outlineLevel="3">
      <c r="A3013" s="48">
        <v>3012</v>
      </c>
      <c r="B3013" s="48">
        <v>4</v>
      </c>
      <c r="C3013" s="48" t="s">
        <v>5952</v>
      </c>
      <c r="D3013" s="48" t="s">
        <v>5952</v>
      </c>
      <c r="E3013" s="48" t="s">
        <v>2087</v>
      </c>
      <c r="F3013" s="48" t="s">
        <v>2088</v>
      </c>
      <c r="G3013" s="48" t="s">
        <v>24</v>
      </c>
      <c r="H3013" s="48" t="s">
        <v>2597</v>
      </c>
      <c r="I3013" s="48" t="s">
        <v>4361</v>
      </c>
      <c r="J3013" s="48"/>
      <c r="K3013" s="48" t="s">
        <v>5953</v>
      </c>
      <c r="L3013" s="48" t="s">
        <v>5952</v>
      </c>
      <c r="M3013" s="48"/>
      <c r="N3013" s="48" t="s">
        <v>22</v>
      </c>
      <c r="O3013" s="49">
        <v>584217</v>
      </c>
      <c r="P3013" s="50">
        <v>13285.68</v>
      </c>
      <c r="Q3013" s="51">
        <f t="shared" si="75"/>
        <v>0</v>
      </c>
      <c r="R3013" s="51"/>
    </row>
    <row r="3014" spans="1:18" outlineLevel="3">
      <c r="A3014" s="48">
        <v>3013</v>
      </c>
      <c r="B3014" s="48">
        <v>4</v>
      </c>
      <c r="C3014" s="48" t="s">
        <v>5954</v>
      </c>
      <c r="D3014" s="48" t="s">
        <v>5954</v>
      </c>
      <c r="E3014" s="48" t="s">
        <v>2087</v>
      </c>
      <c r="F3014" s="48" t="s">
        <v>2088</v>
      </c>
      <c r="G3014" s="48" t="s">
        <v>24</v>
      </c>
      <c r="H3014" s="48" t="s">
        <v>2597</v>
      </c>
      <c r="I3014" s="48" t="s">
        <v>4361</v>
      </c>
      <c r="J3014" s="48"/>
      <c r="K3014" s="48" t="s">
        <v>5955</v>
      </c>
      <c r="L3014" s="48" t="s">
        <v>5954</v>
      </c>
      <c r="M3014" s="48"/>
      <c r="N3014" s="48" t="s">
        <v>22</v>
      </c>
      <c r="O3014" s="49">
        <v>779657</v>
      </c>
      <c r="P3014" s="50">
        <v>13254.17</v>
      </c>
      <c r="Q3014" s="51">
        <f t="shared" si="75"/>
        <v>0</v>
      </c>
      <c r="R3014" s="51"/>
    </row>
    <row r="3015" spans="1:18" outlineLevel="3">
      <c r="A3015" s="48">
        <v>3014</v>
      </c>
      <c r="B3015" s="48">
        <v>4</v>
      </c>
      <c r="C3015" s="48" t="s">
        <v>5956</v>
      </c>
      <c r="D3015" s="48" t="s">
        <v>5956</v>
      </c>
      <c r="E3015" s="48" t="s">
        <v>2087</v>
      </c>
      <c r="F3015" s="48" t="s">
        <v>2088</v>
      </c>
      <c r="G3015" s="48" t="s">
        <v>24</v>
      </c>
      <c r="H3015" s="48" t="s">
        <v>2597</v>
      </c>
      <c r="I3015" s="48" t="s">
        <v>4361</v>
      </c>
      <c r="J3015" s="48"/>
      <c r="K3015" s="48" t="s">
        <v>5957</v>
      </c>
      <c r="L3015" s="48" t="s">
        <v>5956</v>
      </c>
      <c r="M3015" s="48"/>
      <c r="N3015" s="48" t="s">
        <v>22</v>
      </c>
      <c r="O3015" s="49">
        <v>2532697</v>
      </c>
      <c r="P3015" s="50">
        <v>12663.49</v>
      </c>
      <c r="Q3015" s="51">
        <f t="shared" si="75"/>
        <v>0</v>
      </c>
      <c r="R3015" s="51"/>
    </row>
    <row r="3016" spans="1:18" outlineLevel="3">
      <c r="A3016" s="48">
        <v>3015</v>
      </c>
      <c r="B3016" s="48">
        <v>4</v>
      </c>
      <c r="C3016" s="48" t="s">
        <v>5958</v>
      </c>
      <c r="D3016" s="48" t="s">
        <v>5958</v>
      </c>
      <c r="E3016" s="48" t="s">
        <v>2087</v>
      </c>
      <c r="F3016" s="48" t="s">
        <v>2088</v>
      </c>
      <c r="G3016" s="48" t="s">
        <v>24</v>
      </c>
      <c r="H3016" s="48" t="s">
        <v>2597</v>
      </c>
      <c r="I3016" s="48" t="s">
        <v>4361</v>
      </c>
      <c r="J3016" s="48"/>
      <c r="K3016" s="48" t="s">
        <v>5959</v>
      </c>
      <c r="L3016" s="48" t="s">
        <v>5958</v>
      </c>
      <c r="M3016" s="48"/>
      <c r="N3016" s="48" t="s">
        <v>22</v>
      </c>
      <c r="O3016" s="49">
        <v>13726</v>
      </c>
      <c r="P3016" s="50">
        <v>11598.47</v>
      </c>
      <c r="Q3016" s="51">
        <f t="shared" si="75"/>
        <v>0</v>
      </c>
      <c r="R3016" s="51"/>
    </row>
    <row r="3017" spans="1:18" outlineLevel="3">
      <c r="A3017" s="48">
        <v>3016</v>
      </c>
      <c r="B3017" s="48">
        <v>4</v>
      </c>
      <c r="C3017" s="48" t="s">
        <v>5960</v>
      </c>
      <c r="D3017" s="48" t="s">
        <v>5960</v>
      </c>
      <c r="E3017" s="48" t="s">
        <v>2087</v>
      </c>
      <c r="F3017" s="48" t="s">
        <v>2088</v>
      </c>
      <c r="G3017" s="48" t="s">
        <v>24</v>
      </c>
      <c r="H3017" s="48" t="s">
        <v>2597</v>
      </c>
      <c r="I3017" s="48" t="s">
        <v>4361</v>
      </c>
      <c r="J3017" s="48"/>
      <c r="K3017" s="48" t="s">
        <v>5961</v>
      </c>
      <c r="L3017" s="48" t="s">
        <v>5960</v>
      </c>
      <c r="M3017" s="48"/>
      <c r="N3017" s="48" t="s">
        <v>22</v>
      </c>
      <c r="O3017" s="49">
        <v>270955</v>
      </c>
      <c r="P3017" s="50">
        <v>11380.11</v>
      </c>
      <c r="Q3017" s="51">
        <f t="shared" si="75"/>
        <v>0</v>
      </c>
      <c r="R3017" s="51"/>
    </row>
    <row r="3018" spans="1:18" outlineLevel="3">
      <c r="A3018" s="48">
        <v>3017</v>
      </c>
      <c r="B3018" s="48">
        <v>4</v>
      </c>
      <c r="C3018" s="48" t="s">
        <v>5962</v>
      </c>
      <c r="D3018" s="48" t="s">
        <v>5962</v>
      </c>
      <c r="E3018" s="48" t="s">
        <v>2087</v>
      </c>
      <c r="F3018" s="48" t="s">
        <v>2088</v>
      </c>
      <c r="G3018" s="48" t="s">
        <v>24</v>
      </c>
      <c r="H3018" s="48" t="s">
        <v>2597</v>
      </c>
      <c r="I3018" s="48" t="s">
        <v>4361</v>
      </c>
      <c r="J3018" s="48"/>
      <c r="K3018" s="48" t="s">
        <v>5963</v>
      </c>
      <c r="L3018" s="48" t="s">
        <v>5962</v>
      </c>
      <c r="M3018" s="48"/>
      <c r="N3018" s="48" t="s">
        <v>22</v>
      </c>
      <c r="O3018" s="49">
        <v>130593</v>
      </c>
      <c r="P3018" s="50">
        <v>11292.64</v>
      </c>
      <c r="Q3018" s="51">
        <f t="shared" si="75"/>
        <v>0</v>
      </c>
      <c r="R3018" s="51"/>
    </row>
    <row r="3019" spans="1:18" outlineLevel="3">
      <c r="A3019" s="48">
        <v>3018</v>
      </c>
      <c r="B3019" s="48">
        <v>4</v>
      </c>
      <c r="C3019" s="48" t="s">
        <v>5964</v>
      </c>
      <c r="D3019" s="48" t="s">
        <v>5964</v>
      </c>
      <c r="E3019" s="48" t="s">
        <v>2087</v>
      </c>
      <c r="F3019" s="48" t="s">
        <v>2088</v>
      </c>
      <c r="G3019" s="48" t="s">
        <v>24</v>
      </c>
      <c r="H3019" s="48" t="s">
        <v>2597</v>
      </c>
      <c r="I3019" s="48" t="s">
        <v>4361</v>
      </c>
      <c r="J3019" s="48"/>
      <c r="K3019" s="48" t="s">
        <v>5965</v>
      </c>
      <c r="L3019" s="48" t="s">
        <v>5964</v>
      </c>
      <c r="M3019" s="48"/>
      <c r="N3019" s="48" t="s">
        <v>22</v>
      </c>
      <c r="O3019" s="49">
        <v>178015</v>
      </c>
      <c r="P3019" s="50">
        <v>11214.95</v>
      </c>
      <c r="Q3019" s="51">
        <f t="shared" si="75"/>
        <v>0</v>
      </c>
      <c r="R3019" s="51"/>
    </row>
    <row r="3020" spans="1:18" outlineLevel="3">
      <c r="A3020" s="48">
        <v>3019</v>
      </c>
      <c r="B3020" s="48">
        <v>4</v>
      </c>
      <c r="C3020" s="48" t="s">
        <v>5966</v>
      </c>
      <c r="D3020" s="48" t="s">
        <v>5966</v>
      </c>
      <c r="E3020" s="48" t="s">
        <v>2087</v>
      </c>
      <c r="F3020" s="48" t="s">
        <v>2088</v>
      </c>
      <c r="G3020" s="48" t="s">
        <v>24</v>
      </c>
      <c r="H3020" s="48" t="s">
        <v>2597</v>
      </c>
      <c r="I3020" s="48" t="s">
        <v>4361</v>
      </c>
      <c r="J3020" s="48"/>
      <c r="K3020" s="48" t="s">
        <v>5967</v>
      </c>
      <c r="L3020" s="48" t="s">
        <v>5966</v>
      </c>
      <c r="M3020" s="48"/>
      <c r="N3020" s="48" t="s">
        <v>22</v>
      </c>
      <c r="O3020" s="49">
        <v>920666</v>
      </c>
      <c r="P3020" s="50">
        <v>11031.42</v>
      </c>
      <c r="Q3020" s="51">
        <f t="shared" si="75"/>
        <v>0</v>
      </c>
      <c r="R3020" s="51"/>
    </row>
    <row r="3021" spans="1:18" outlineLevel="3">
      <c r="A3021" s="48">
        <v>3020</v>
      </c>
      <c r="B3021" s="48">
        <v>4</v>
      </c>
      <c r="C3021" s="48" t="s">
        <v>5968</v>
      </c>
      <c r="D3021" s="48" t="s">
        <v>5968</v>
      </c>
      <c r="E3021" s="48" t="s">
        <v>2087</v>
      </c>
      <c r="F3021" s="48" t="s">
        <v>2088</v>
      </c>
      <c r="G3021" s="48" t="s">
        <v>24</v>
      </c>
      <c r="H3021" s="48" t="s">
        <v>2597</v>
      </c>
      <c r="I3021" s="48" t="s">
        <v>4361</v>
      </c>
      <c r="J3021" s="48"/>
      <c r="K3021" s="48" t="s">
        <v>5969</v>
      </c>
      <c r="L3021" s="48" t="s">
        <v>5968</v>
      </c>
      <c r="M3021" s="48"/>
      <c r="N3021" s="48" t="s">
        <v>22</v>
      </c>
      <c r="O3021" s="49">
        <v>295746</v>
      </c>
      <c r="P3021" s="50">
        <v>9463.8700000000008</v>
      </c>
      <c r="Q3021" s="51">
        <f t="shared" si="75"/>
        <v>0</v>
      </c>
      <c r="R3021" s="51"/>
    </row>
    <row r="3022" spans="1:18" outlineLevel="3">
      <c r="A3022" s="48">
        <v>3021</v>
      </c>
      <c r="B3022" s="48">
        <v>4</v>
      </c>
      <c r="C3022" s="48" t="s">
        <v>5970</v>
      </c>
      <c r="D3022" s="48" t="s">
        <v>5970</v>
      </c>
      <c r="E3022" s="48" t="s">
        <v>2087</v>
      </c>
      <c r="F3022" s="48" t="s">
        <v>2088</v>
      </c>
      <c r="G3022" s="48" t="s">
        <v>24</v>
      </c>
      <c r="H3022" s="48" t="s">
        <v>2597</v>
      </c>
      <c r="I3022" s="48" t="s">
        <v>4361</v>
      </c>
      <c r="J3022" s="48"/>
      <c r="K3022" s="48" t="s">
        <v>5971</v>
      </c>
      <c r="L3022" s="48" t="s">
        <v>5970</v>
      </c>
      <c r="M3022" s="48"/>
      <c r="N3022" s="48" t="s">
        <v>22</v>
      </c>
      <c r="O3022" s="49">
        <v>52823</v>
      </c>
      <c r="P3022" s="50">
        <v>8979.91</v>
      </c>
      <c r="Q3022" s="51">
        <f t="shared" ref="Q3022:Q3085" si="76">ROUND(P3022/$P$2,6)</f>
        <v>0</v>
      </c>
      <c r="R3022" s="51"/>
    </row>
    <row r="3023" spans="1:18" outlineLevel="3">
      <c r="A3023" s="48">
        <v>3022</v>
      </c>
      <c r="B3023" s="48">
        <v>4</v>
      </c>
      <c r="C3023" s="48" t="s">
        <v>5972</v>
      </c>
      <c r="D3023" s="48" t="s">
        <v>5972</v>
      </c>
      <c r="E3023" s="48" t="s">
        <v>2087</v>
      </c>
      <c r="F3023" s="48" t="s">
        <v>2088</v>
      </c>
      <c r="G3023" s="48" t="s">
        <v>24</v>
      </c>
      <c r="H3023" s="48" t="s">
        <v>2597</v>
      </c>
      <c r="I3023" s="48" t="s">
        <v>4361</v>
      </c>
      <c r="J3023" s="48"/>
      <c r="K3023" s="48" t="s">
        <v>5973</v>
      </c>
      <c r="L3023" s="48" t="s">
        <v>5972</v>
      </c>
      <c r="M3023" s="48"/>
      <c r="N3023" s="48" t="s">
        <v>22</v>
      </c>
      <c r="O3023" s="49">
        <v>206545</v>
      </c>
      <c r="P3023" s="50">
        <v>8881.44</v>
      </c>
      <c r="Q3023" s="51">
        <f t="shared" si="76"/>
        <v>0</v>
      </c>
      <c r="R3023" s="51"/>
    </row>
    <row r="3024" spans="1:18" outlineLevel="3">
      <c r="A3024" s="48">
        <v>3023</v>
      </c>
      <c r="B3024" s="48">
        <v>4</v>
      </c>
      <c r="C3024" s="48" t="s">
        <v>5974</v>
      </c>
      <c r="D3024" s="48" t="s">
        <v>5974</v>
      </c>
      <c r="E3024" s="48" t="s">
        <v>2087</v>
      </c>
      <c r="F3024" s="48" t="s">
        <v>2088</v>
      </c>
      <c r="G3024" s="48" t="s">
        <v>24</v>
      </c>
      <c r="H3024" s="48" t="s">
        <v>2597</v>
      </c>
      <c r="I3024" s="48" t="s">
        <v>4361</v>
      </c>
      <c r="J3024" s="48"/>
      <c r="K3024" s="48" t="s">
        <v>5975</v>
      </c>
      <c r="L3024" s="48" t="s">
        <v>5974</v>
      </c>
      <c r="M3024" s="48"/>
      <c r="N3024" s="48" t="s">
        <v>22</v>
      </c>
      <c r="O3024" s="49">
        <v>95351</v>
      </c>
      <c r="P3024" s="50">
        <v>8772.2900000000009</v>
      </c>
      <c r="Q3024" s="51">
        <f t="shared" si="76"/>
        <v>0</v>
      </c>
      <c r="R3024" s="51"/>
    </row>
    <row r="3025" spans="1:18" outlineLevel="3">
      <c r="A3025" s="48">
        <v>3024</v>
      </c>
      <c r="B3025" s="48">
        <v>4</v>
      </c>
      <c r="C3025" s="48" t="s">
        <v>5976</v>
      </c>
      <c r="D3025" s="48" t="s">
        <v>5976</v>
      </c>
      <c r="E3025" s="48" t="s">
        <v>2087</v>
      </c>
      <c r="F3025" s="48" t="s">
        <v>2088</v>
      </c>
      <c r="G3025" s="48" t="s">
        <v>24</v>
      </c>
      <c r="H3025" s="48" t="s">
        <v>2597</v>
      </c>
      <c r="I3025" s="48" t="s">
        <v>4361</v>
      </c>
      <c r="J3025" s="48"/>
      <c r="K3025" s="48" t="s">
        <v>5977</v>
      </c>
      <c r="L3025" s="48" t="s">
        <v>5976</v>
      </c>
      <c r="M3025" s="48"/>
      <c r="N3025" s="48" t="s">
        <v>22</v>
      </c>
      <c r="O3025" s="49">
        <v>551496</v>
      </c>
      <c r="P3025" s="50">
        <v>8272.44</v>
      </c>
      <c r="Q3025" s="51">
        <f t="shared" si="76"/>
        <v>0</v>
      </c>
      <c r="R3025" s="51"/>
    </row>
    <row r="3026" spans="1:18" outlineLevel="3">
      <c r="A3026" s="48">
        <v>3025</v>
      </c>
      <c r="B3026" s="48">
        <v>4</v>
      </c>
      <c r="C3026" s="48" t="s">
        <v>5978</v>
      </c>
      <c r="D3026" s="48" t="s">
        <v>5978</v>
      </c>
      <c r="E3026" s="48" t="s">
        <v>2087</v>
      </c>
      <c r="F3026" s="48" t="s">
        <v>2088</v>
      </c>
      <c r="G3026" s="48" t="s">
        <v>24</v>
      </c>
      <c r="H3026" s="48" t="s">
        <v>2597</v>
      </c>
      <c r="I3026" s="48" t="s">
        <v>4361</v>
      </c>
      <c r="J3026" s="48"/>
      <c r="K3026" s="48" t="s">
        <v>5979</v>
      </c>
      <c r="L3026" s="48" t="s">
        <v>5978</v>
      </c>
      <c r="M3026" s="48"/>
      <c r="N3026" s="48" t="s">
        <v>22</v>
      </c>
      <c r="O3026" s="49">
        <v>1612333</v>
      </c>
      <c r="P3026" s="50">
        <v>8061.67</v>
      </c>
      <c r="Q3026" s="51">
        <f t="shared" si="76"/>
        <v>0</v>
      </c>
      <c r="R3026" s="51"/>
    </row>
    <row r="3027" spans="1:18" outlineLevel="3">
      <c r="A3027" s="48">
        <v>3026</v>
      </c>
      <c r="B3027" s="48">
        <v>4</v>
      </c>
      <c r="C3027" s="48" t="s">
        <v>5980</v>
      </c>
      <c r="D3027" s="48" t="s">
        <v>5980</v>
      </c>
      <c r="E3027" s="48" t="s">
        <v>2087</v>
      </c>
      <c r="F3027" s="48" t="s">
        <v>2088</v>
      </c>
      <c r="G3027" s="48" t="s">
        <v>24</v>
      </c>
      <c r="H3027" s="48" t="s">
        <v>2597</v>
      </c>
      <c r="I3027" s="48" t="s">
        <v>4361</v>
      </c>
      <c r="J3027" s="48"/>
      <c r="K3027" s="48" t="s">
        <v>5981</v>
      </c>
      <c r="L3027" s="48" t="s">
        <v>5980</v>
      </c>
      <c r="M3027" s="48"/>
      <c r="N3027" s="48" t="s">
        <v>22</v>
      </c>
      <c r="O3027" s="49">
        <v>3729946</v>
      </c>
      <c r="P3027" s="50">
        <v>7459.89</v>
      </c>
      <c r="Q3027" s="51">
        <f t="shared" si="76"/>
        <v>0</v>
      </c>
      <c r="R3027" s="51"/>
    </row>
    <row r="3028" spans="1:18" outlineLevel="3">
      <c r="A3028" s="48">
        <v>3027</v>
      </c>
      <c r="B3028" s="48">
        <v>4</v>
      </c>
      <c r="C3028" s="48" t="s">
        <v>5982</v>
      </c>
      <c r="D3028" s="48" t="s">
        <v>5982</v>
      </c>
      <c r="E3028" s="48" t="s">
        <v>2087</v>
      </c>
      <c r="F3028" s="48" t="s">
        <v>2088</v>
      </c>
      <c r="G3028" s="48" t="s">
        <v>24</v>
      </c>
      <c r="H3028" s="48" t="s">
        <v>2597</v>
      </c>
      <c r="I3028" s="48" t="s">
        <v>4361</v>
      </c>
      <c r="J3028" s="48"/>
      <c r="K3028" s="48" t="s">
        <v>5983</v>
      </c>
      <c r="L3028" s="48" t="s">
        <v>5982</v>
      </c>
      <c r="M3028" s="48"/>
      <c r="N3028" s="48" t="s">
        <v>22</v>
      </c>
      <c r="O3028" s="49">
        <v>425000</v>
      </c>
      <c r="P3028" s="50">
        <v>7437.93</v>
      </c>
      <c r="Q3028" s="51">
        <f t="shared" si="76"/>
        <v>0</v>
      </c>
      <c r="R3028" s="51"/>
    </row>
    <row r="3029" spans="1:18" outlineLevel="3">
      <c r="A3029" s="48">
        <v>3028</v>
      </c>
      <c r="B3029" s="48">
        <v>4</v>
      </c>
      <c r="C3029" s="48" t="s">
        <v>5984</v>
      </c>
      <c r="D3029" s="48" t="s">
        <v>5984</v>
      </c>
      <c r="E3029" s="48" t="s">
        <v>2087</v>
      </c>
      <c r="F3029" s="48" t="s">
        <v>2088</v>
      </c>
      <c r="G3029" s="48" t="s">
        <v>24</v>
      </c>
      <c r="H3029" s="48" t="s">
        <v>2597</v>
      </c>
      <c r="I3029" s="48" t="s">
        <v>4361</v>
      </c>
      <c r="J3029" s="48"/>
      <c r="K3029" s="48" t="s">
        <v>5985</v>
      </c>
      <c r="L3029" s="48" t="s">
        <v>5984</v>
      </c>
      <c r="M3029" s="48"/>
      <c r="N3029" s="48" t="s">
        <v>22</v>
      </c>
      <c r="O3029" s="49">
        <v>406839</v>
      </c>
      <c r="P3029" s="50">
        <v>6590.79</v>
      </c>
      <c r="Q3029" s="51">
        <f t="shared" si="76"/>
        <v>0</v>
      </c>
      <c r="R3029" s="51"/>
    </row>
    <row r="3030" spans="1:18" outlineLevel="3">
      <c r="A3030" s="48">
        <v>3029</v>
      </c>
      <c r="B3030" s="48">
        <v>4</v>
      </c>
      <c r="C3030" s="48" t="s">
        <v>5986</v>
      </c>
      <c r="D3030" s="48" t="s">
        <v>5986</v>
      </c>
      <c r="E3030" s="48" t="s">
        <v>2087</v>
      </c>
      <c r="F3030" s="48" t="s">
        <v>2088</v>
      </c>
      <c r="G3030" s="48" t="s">
        <v>24</v>
      </c>
      <c r="H3030" s="48" t="s">
        <v>2597</v>
      </c>
      <c r="I3030" s="48" t="s">
        <v>4361</v>
      </c>
      <c r="J3030" s="48"/>
      <c r="K3030" s="48" t="s">
        <v>5987</v>
      </c>
      <c r="L3030" s="48" t="s">
        <v>5986</v>
      </c>
      <c r="M3030" s="48"/>
      <c r="N3030" s="48" t="s">
        <v>22</v>
      </c>
      <c r="O3030" s="49">
        <v>1638659</v>
      </c>
      <c r="P3030" s="50">
        <v>6554.64</v>
      </c>
      <c r="Q3030" s="51">
        <f t="shared" si="76"/>
        <v>0</v>
      </c>
      <c r="R3030" s="51"/>
    </row>
    <row r="3031" spans="1:18" outlineLevel="3">
      <c r="A3031" s="48">
        <v>3030</v>
      </c>
      <c r="B3031" s="48">
        <v>4</v>
      </c>
      <c r="C3031" s="48" t="s">
        <v>5988</v>
      </c>
      <c r="D3031" s="48" t="s">
        <v>5988</v>
      </c>
      <c r="E3031" s="48" t="s">
        <v>2087</v>
      </c>
      <c r="F3031" s="48" t="s">
        <v>2088</v>
      </c>
      <c r="G3031" s="48" t="s">
        <v>24</v>
      </c>
      <c r="H3031" s="48" t="s">
        <v>2597</v>
      </c>
      <c r="I3031" s="48" t="s">
        <v>4361</v>
      </c>
      <c r="J3031" s="48"/>
      <c r="K3031" s="48" t="s">
        <v>5989</v>
      </c>
      <c r="L3031" s="48" t="s">
        <v>5988</v>
      </c>
      <c r="M3031" s="48"/>
      <c r="N3031" s="48" t="s">
        <v>22</v>
      </c>
      <c r="O3031" s="49">
        <v>56769</v>
      </c>
      <c r="P3031" s="50">
        <v>6066.39</v>
      </c>
      <c r="Q3031" s="51">
        <f t="shared" si="76"/>
        <v>0</v>
      </c>
      <c r="R3031" s="51"/>
    </row>
    <row r="3032" spans="1:18" outlineLevel="3">
      <c r="A3032" s="48">
        <v>3031</v>
      </c>
      <c r="B3032" s="48">
        <v>4</v>
      </c>
      <c r="C3032" s="48" t="s">
        <v>5990</v>
      </c>
      <c r="D3032" s="48" t="s">
        <v>5990</v>
      </c>
      <c r="E3032" s="48" t="s">
        <v>2087</v>
      </c>
      <c r="F3032" s="48" t="s">
        <v>2088</v>
      </c>
      <c r="G3032" s="48" t="s">
        <v>24</v>
      </c>
      <c r="H3032" s="48" t="s">
        <v>2597</v>
      </c>
      <c r="I3032" s="48" t="s">
        <v>4361</v>
      </c>
      <c r="J3032" s="48"/>
      <c r="K3032" s="48" t="s">
        <v>5991</v>
      </c>
      <c r="L3032" s="48" t="s">
        <v>5990</v>
      </c>
      <c r="M3032" s="48"/>
      <c r="N3032" s="48" t="s">
        <v>22</v>
      </c>
      <c r="O3032" s="49">
        <v>101230</v>
      </c>
      <c r="P3032" s="50">
        <v>5972.57</v>
      </c>
      <c r="Q3032" s="51">
        <f t="shared" si="76"/>
        <v>0</v>
      </c>
      <c r="R3032" s="51"/>
    </row>
    <row r="3033" spans="1:18" outlineLevel="3">
      <c r="A3033" s="48">
        <v>3032</v>
      </c>
      <c r="B3033" s="48">
        <v>4</v>
      </c>
      <c r="C3033" s="48" t="s">
        <v>5992</v>
      </c>
      <c r="D3033" s="48" t="s">
        <v>5992</v>
      </c>
      <c r="E3033" s="48" t="s">
        <v>2087</v>
      </c>
      <c r="F3033" s="48" t="s">
        <v>2088</v>
      </c>
      <c r="G3033" s="48" t="s">
        <v>24</v>
      </c>
      <c r="H3033" s="48" t="s">
        <v>2597</v>
      </c>
      <c r="I3033" s="48" t="s">
        <v>4361</v>
      </c>
      <c r="J3033" s="48"/>
      <c r="K3033" s="48" t="s">
        <v>5993</v>
      </c>
      <c r="L3033" s="48" t="s">
        <v>5992</v>
      </c>
      <c r="M3033" s="48"/>
      <c r="N3033" s="48" t="s">
        <v>22</v>
      </c>
      <c r="O3033" s="49">
        <v>281808</v>
      </c>
      <c r="P3033" s="50">
        <v>5917.97</v>
      </c>
      <c r="Q3033" s="51">
        <f t="shared" si="76"/>
        <v>0</v>
      </c>
      <c r="R3033" s="51"/>
    </row>
    <row r="3034" spans="1:18" outlineLevel="3">
      <c r="A3034" s="48">
        <v>3033</v>
      </c>
      <c r="B3034" s="48">
        <v>4</v>
      </c>
      <c r="C3034" s="48" t="s">
        <v>5994</v>
      </c>
      <c r="D3034" s="48" t="s">
        <v>5994</v>
      </c>
      <c r="E3034" s="48" t="s">
        <v>2087</v>
      </c>
      <c r="F3034" s="48" t="s">
        <v>2088</v>
      </c>
      <c r="G3034" s="48" t="s">
        <v>24</v>
      </c>
      <c r="H3034" s="48" t="s">
        <v>2597</v>
      </c>
      <c r="I3034" s="48" t="s">
        <v>4361</v>
      </c>
      <c r="J3034" s="48"/>
      <c r="K3034" s="48" t="s">
        <v>5995</v>
      </c>
      <c r="L3034" s="48" t="s">
        <v>5994</v>
      </c>
      <c r="M3034" s="48"/>
      <c r="N3034" s="48" t="s">
        <v>22</v>
      </c>
      <c r="O3034" s="49">
        <v>53970</v>
      </c>
      <c r="P3034" s="50">
        <v>5397</v>
      </c>
      <c r="Q3034" s="51">
        <f t="shared" si="76"/>
        <v>0</v>
      </c>
      <c r="R3034" s="51"/>
    </row>
    <row r="3035" spans="1:18" outlineLevel="3">
      <c r="A3035" s="48">
        <v>3034</v>
      </c>
      <c r="B3035" s="48">
        <v>4</v>
      </c>
      <c r="C3035" s="48" t="s">
        <v>5996</v>
      </c>
      <c r="D3035" s="48" t="s">
        <v>5996</v>
      </c>
      <c r="E3035" s="48" t="s">
        <v>2087</v>
      </c>
      <c r="F3035" s="48" t="s">
        <v>2088</v>
      </c>
      <c r="G3035" s="48" t="s">
        <v>24</v>
      </c>
      <c r="H3035" s="48" t="s">
        <v>2597</v>
      </c>
      <c r="I3035" s="48" t="s">
        <v>4361</v>
      </c>
      <c r="J3035" s="48"/>
      <c r="K3035" s="48" t="s">
        <v>5997</v>
      </c>
      <c r="L3035" s="48" t="s">
        <v>5996</v>
      </c>
      <c r="M3035" s="48"/>
      <c r="N3035" s="48" t="s">
        <v>22</v>
      </c>
      <c r="O3035" s="49">
        <v>666666</v>
      </c>
      <c r="P3035" s="50">
        <v>5333.33</v>
      </c>
      <c r="Q3035" s="51">
        <f t="shared" si="76"/>
        <v>0</v>
      </c>
      <c r="R3035" s="51"/>
    </row>
    <row r="3036" spans="1:18" outlineLevel="3">
      <c r="A3036" s="48">
        <v>3035</v>
      </c>
      <c r="B3036" s="48">
        <v>4</v>
      </c>
      <c r="C3036" s="48" t="s">
        <v>5998</v>
      </c>
      <c r="D3036" s="48" t="s">
        <v>5998</v>
      </c>
      <c r="E3036" s="48" t="s">
        <v>2087</v>
      </c>
      <c r="F3036" s="48" t="s">
        <v>2088</v>
      </c>
      <c r="G3036" s="48" t="s">
        <v>24</v>
      </c>
      <c r="H3036" s="48" t="s">
        <v>2597</v>
      </c>
      <c r="I3036" s="48" t="s">
        <v>4361</v>
      </c>
      <c r="J3036" s="48"/>
      <c r="K3036" s="48" t="s">
        <v>5999</v>
      </c>
      <c r="L3036" s="48" t="s">
        <v>5998</v>
      </c>
      <c r="M3036" s="48"/>
      <c r="N3036" s="48" t="s">
        <v>22</v>
      </c>
      <c r="O3036" s="49">
        <v>4298</v>
      </c>
      <c r="P3036" s="50">
        <v>5329.52</v>
      </c>
      <c r="Q3036" s="51">
        <f t="shared" si="76"/>
        <v>0</v>
      </c>
      <c r="R3036" s="51"/>
    </row>
    <row r="3037" spans="1:18" outlineLevel="3">
      <c r="A3037" s="48">
        <v>3036</v>
      </c>
      <c r="B3037" s="48">
        <v>4</v>
      </c>
      <c r="C3037" s="48" t="s">
        <v>6000</v>
      </c>
      <c r="D3037" s="48" t="s">
        <v>6000</v>
      </c>
      <c r="E3037" s="48" t="s">
        <v>2087</v>
      </c>
      <c r="F3037" s="48" t="s">
        <v>2088</v>
      </c>
      <c r="G3037" s="48" t="s">
        <v>24</v>
      </c>
      <c r="H3037" s="48" t="s">
        <v>2597</v>
      </c>
      <c r="I3037" s="48" t="s">
        <v>4361</v>
      </c>
      <c r="J3037" s="48"/>
      <c r="K3037" s="48" t="s">
        <v>6001</v>
      </c>
      <c r="L3037" s="48" t="s">
        <v>6000</v>
      </c>
      <c r="M3037" s="48"/>
      <c r="N3037" s="48" t="s">
        <v>22</v>
      </c>
      <c r="O3037" s="49">
        <v>79822</v>
      </c>
      <c r="P3037" s="50">
        <v>4789.32</v>
      </c>
      <c r="Q3037" s="51">
        <f t="shared" si="76"/>
        <v>0</v>
      </c>
      <c r="R3037" s="51"/>
    </row>
    <row r="3038" spans="1:18" outlineLevel="3">
      <c r="A3038" s="48">
        <v>3037</v>
      </c>
      <c r="B3038" s="48">
        <v>4</v>
      </c>
      <c r="C3038" s="48" t="s">
        <v>6002</v>
      </c>
      <c r="D3038" s="48" t="s">
        <v>6002</v>
      </c>
      <c r="E3038" s="48" t="s">
        <v>2087</v>
      </c>
      <c r="F3038" s="48" t="s">
        <v>2088</v>
      </c>
      <c r="G3038" s="48" t="s">
        <v>24</v>
      </c>
      <c r="H3038" s="48" t="s">
        <v>2597</v>
      </c>
      <c r="I3038" s="48" t="s">
        <v>4361</v>
      </c>
      <c r="J3038" s="48"/>
      <c r="K3038" s="48" t="s">
        <v>6003</v>
      </c>
      <c r="L3038" s="48" t="s">
        <v>6002</v>
      </c>
      <c r="M3038" s="48"/>
      <c r="N3038" s="48" t="s">
        <v>22</v>
      </c>
      <c r="O3038" s="49">
        <v>1480164</v>
      </c>
      <c r="P3038" s="50">
        <v>4440.49</v>
      </c>
      <c r="Q3038" s="51">
        <f t="shared" si="76"/>
        <v>0</v>
      </c>
      <c r="R3038" s="51"/>
    </row>
    <row r="3039" spans="1:18" outlineLevel="3">
      <c r="A3039" s="48">
        <v>3038</v>
      </c>
      <c r="B3039" s="48">
        <v>4</v>
      </c>
      <c r="C3039" s="48" t="s">
        <v>6004</v>
      </c>
      <c r="D3039" s="48" t="s">
        <v>6004</v>
      </c>
      <c r="E3039" s="48" t="s">
        <v>2087</v>
      </c>
      <c r="F3039" s="48" t="s">
        <v>2088</v>
      </c>
      <c r="G3039" s="48" t="s">
        <v>24</v>
      </c>
      <c r="H3039" s="48" t="s">
        <v>2597</v>
      </c>
      <c r="I3039" s="48" t="s">
        <v>4361</v>
      </c>
      <c r="J3039" s="48"/>
      <c r="K3039" s="48" t="s">
        <v>6005</v>
      </c>
      <c r="L3039" s="48" t="s">
        <v>6004</v>
      </c>
      <c r="M3039" s="48"/>
      <c r="N3039" s="48" t="s">
        <v>22</v>
      </c>
      <c r="O3039" s="49">
        <v>180249</v>
      </c>
      <c r="P3039" s="50">
        <v>4325.9799999999996</v>
      </c>
      <c r="Q3039" s="51">
        <f t="shared" si="76"/>
        <v>0</v>
      </c>
      <c r="R3039" s="51"/>
    </row>
    <row r="3040" spans="1:18" outlineLevel="3">
      <c r="A3040" s="48">
        <v>3039</v>
      </c>
      <c r="B3040" s="48">
        <v>4</v>
      </c>
      <c r="C3040" s="48" t="s">
        <v>6006</v>
      </c>
      <c r="D3040" s="48" t="s">
        <v>6006</v>
      </c>
      <c r="E3040" s="48" t="s">
        <v>2087</v>
      </c>
      <c r="F3040" s="48" t="s">
        <v>2088</v>
      </c>
      <c r="G3040" s="48" t="s">
        <v>24</v>
      </c>
      <c r="H3040" s="48" t="s">
        <v>2597</v>
      </c>
      <c r="I3040" s="48" t="s">
        <v>4361</v>
      </c>
      <c r="J3040" s="48"/>
      <c r="K3040" s="48" t="s">
        <v>6007</v>
      </c>
      <c r="L3040" s="48" t="s">
        <v>6006</v>
      </c>
      <c r="M3040" s="48"/>
      <c r="N3040" s="48" t="s">
        <v>22</v>
      </c>
      <c r="O3040" s="49">
        <v>337996</v>
      </c>
      <c r="P3040" s="50">
        <v>3717.96</v>
      </c>
      <c r="Q3040" s="51">
        <f t="shared" si="76"/>
        <v>0</v>
      </c>
      <c r="R3040" s="51"/>
    </row>
    <row r="3041" spans="1:18" outlineLevel="3">
      <c r="A3041" s="48">
        <v>3040</v>
      </c>
      <c r="B3041" s="48">
        <v>4</v>
      </c>
      <c r="C3041" s="48" t="s">
        <v>6008</v>
      </c>
      <c r="D3041" s="48" t="s">
        <v>6008</v>
      </c>
      <c r="E3041" s="48" t="s">
        <v>2087</v>
      </c>
      <c r="F3041" s="48" t="s">
        <v>2088</v>
      </c>
      <c r="G3041" s="48" t="s">
        <v>24</v>
      </c>
      <c r="H3041" s="48" t="s">
        <v>2597</v>
      </c>
      <c r="I3041" s="48" t="s">
        <v>4361</v>
      </c>
      <c r="J3041" s="48"/>
      <c r="K3041" s="48" t="s">
        <v>6009</v>
      </c>
      <c r="L3041" s="48" t="s">
        <v>6008</v>
      </c>
      <c r="M3041" s="48"/>
      <c r="N3041" s="48" t="s">
        <v>22</v>
      </c>
      <c r="O3041" s="49">
        <v>155136</v>
      </c>
      <c r="P3041" s="50">
        <v>3568.13</v>
      </c>
      <c r="Q3041" s="51">
        <f t="shared" si="76"/>
        <v>0</v>
      </c>
      <c r="R3041" s="51"/>
    </row>
    <row r="3042" spans="1:18" outlineLevel="3">
      <c r="A3042" s="48">
        <v>3041</v>
      </c>
      <c r="B3042" s="48">
        <v>4</v>
      </c>
      <c r="C3042" s="48" t="s">
        <v>6010</v>
      </c>
      <c r="D3042" s="48" t="s">
        <v>6010</v>
      </c>
      <c r="E3042" s="48" t="s">
        <v>2087</v>
      </c>
      <c r="F3042" s="48" t="s">
        <v>2088</v>
      </c>
      <c r="G3042" s="48" t="s">
        <v>24</v>
      </c>
      <c r="H3042" s="48" t="s">
        <v>2597</v>
      </c>
      <c r="I3042" s="48" t="s">
        <v>4361</v>
      </c>
      <c r="J3042" s="48"/>
      <c r="K3042" s="48" t="s">
        <v>6011</v>
      </c>
      <c r="L3042" s="48" t="s">
        <v>6010</v>
      </c>
      <c r="M3042" s="48"/>
      <c r="N3042" s="48" t="s">
        <v>22</v>
      </c>
      <c r="O3042" s="49">
        <v>268233</v>
      </c>
      <c r="P3042" s="50">
        <v>3487.03</v>
      </c>
      <c r="Q3042" s="51">
        <f t="shared" si="76"/>
        <v>0</v>
      </c>
      <c r="R3042" s="51"/>
    </row>
    <row r="3043" spans="1:18" outlineLevel="3">
      <c r="A3043" s="48">
        <v>3042</v>
      </c>
      <c r="B3043" s="48">
        <v>4</v>
      </c>
      <c r="C3043" s="48" t="s">
        <v>6012</v>
      </c>
      <c r="D3043" s="48" t="s">
        <v>6012</v>
      </c>
      <c r="E3043" s="48" t="s">
        <v>2087</v>
      </c>
      <c r="F3043" s="48" t="s">
        <v>2088</v>
      </c>
      <c r="G3043" s="48" t="s">
        <v>24</v>
      </c>
      <c r="H3043" s="48" t="s">
        <v>2597</v>
      </c>
      <c r="I3043" s="48" t="s">
        <v>4361</v>
      </c>
      <c r="J3043" s="48"/>
      <c r="K3043" s="48" t="s">
        <v>6013</v>
      </c>
      <c r="L3043" s="48" t="s">
        <v>6012</v>
      </c>
      <c r="M3043" s="48"/>
      <c r="N3043" s="48" t="s">
        <v>22</v>
      </c>
      <c r="O3043" s="49">
        <v>81016</v>
      </c>
      <c r="P3043" s="50">
        <v>3240.64</v>
      </c>
      <c r="Q3043" s="51">
        <f t="shared" si="76"/>
        <v>0</v>
      </c>
      <c r="R3043" s="51"/>
    </row>
    <row r="3044" spans="1:18" outlineLevel="3">
      <c r="A3044" s="48">
        <v>3043</v>
      </c>
      <c r="B3044" s="48">
        <v>4</v>
      </c>
      <c r="C3044" s="48" t="s">
        <v>6014</v>
      </c>
      <c r="D3044" s="48" t="s">
        <v>6014</v>
      </c>
      <c r="E3044" s="48" t="s">
        <v>2087</v>
      </c>
      <c r="F3044" s="48" t="s">
        <v>2088</v>
      </c>
      <c r="G3044" s="48" t="s">
        <v>24</v>
      </c>
      <c r="H3044" s="48" t="s">
        <v>2597</v>
      </c>
      <c r="I3044" s="48" t="s">
        <v>4361</v>
      </c>
      <c r="J3044" s="48"/>
      <c r="K3044" s="48" t="s">
        <v>6015</v>
      </c>
      <c r="L3044" s="48" t="s">
        <v>6014</v>
      </c>
      <c r="M3044" s="48"/>
      <c r="N3044" s="48" t="s">
        <v>22</v>
      </c>
      <c r="O3044" s="49">
        <v>7813</v>
      </c>
      <c r="P3044" s="50">
        <v>3125.2</v>
      </c>
      <c r="Q3044" s="51">
        <f t="shared" si="76"/>
        <v>0</v>
      </c>
      <c r="R3044" s="51"/>
    </row>
    <row r="3045" spans="1:18" outlineLevel="3">
      <c r="A3045" s="48">
        <v>3044</v>
      </c>
      <c r="B3045" s="48">
        <v>4</v>
      </c>
      <c r="C3045" s="48" t="s">
        <v>6016</v>
      </c>
      <c r="D3045" s="48" t="s">
        <v>6016</v>
      </c>
      <c r="E3045" s="48" t="s">
        <v>2087</v>
      </c>
      <c r="F3045" s="48" t="s">
        <v>2088</v>
      </c>
      <c r="G3045" s="48" t="s">
        <v>24</v>
      </c>
      <c r="H3045" s="48" t="s">
        <v>2597</v>
      </c>
      <c r="I3045" s="48" t="s">
        <v>4361</v>
      </c>
      <c r="J3045" s="48"/>
      <c r="K3045" s="48" t="s">
        <v>6017</v>
      </c>
      <c r="L3045" s="48" t="s">
        <v>6016</v>
      </c>
      <c r="M3045" s="48"/>
      <c r="N3045" s="48" t="s">
        <v>22</v>
      </c>
      <c r="O3045" s="49">
        <v>166250</v>
      </c>
      <c r="P3045" s="50">
        <v>3063.16</v>
      </c>
      <c r="Q3045" s="51">
        <f t="shared" si="76"/>
        <v>0</v>
      </c>
      <c r="R3045" s="51"/>
    </row>
    <row r="3046" spans="1:18" outlineLevel="3">
      <c r="A3046" s="48">
        <v>3045</v>
      </c>
      <c r="B3046" s="48">
        <v>4</v>
      </c>
      <c r="C3046" s="48" t="s">
        <v>6018</v>
      </c>
      <c r="D3046" s="48" t="s">
        <v>6018</v>
      </c>
      <c r="E3046" s="48" t="s">
        <v>2087</v>
      </c>
      <c r="F3046" s="48" t="s">
        <v>2088</v>
      </c>
      <c r="G3046" s="48" t="s">
        <v>24</v>
      </c>
      <c r="H3046" s="48" t="s">
        <v>2597</v>
      </c>
      <c r="I3046" s="48" t="s">
        <v>4361</v>
      </c>
      <c r="J3046" s="48"/>
      <c r="K3046" s="48" t="s">
        <v>6019</v>
      </c>
      <c r="L3046" s="48" t="s">
        <v>6018</v>
      </c>
      <c r="M3046" s="48"/>
      <c r="N3046" s="48" t="s">
        <v>22</v>
      </c>
      <c r="O3046" s="49">
        <v>3019774</v>
      </c>
      <c r="P3046" s="50">
        <v>3019.77</v>
      </c>
      <c r="Q3046" s="51">
        <f t="shared" si="76"/>
        <v>0</v>
      </c>
      <c r="R3046" s="51"/>
    </row>
    <row r="3047" spans="1:18" outlineLevel="3">
      <c r="A3047" s="48">
        <v>3046</v>
      </c>
      <c r="B3047" s="48">
        <v>4</v>
      </c>
      <c r="C3047" s="48" t="s">
        <v>6020</v>
      </c>
      <c r="D3047" s="48" t="s">
        <v>6020</v>
      </c>
      <c r="E3047" s="48" t="s">
        <v>2087</v>
      </c>
      <c r="F3047" s="48" t="s">
        <v>2088</v>
      </c>
      <c r="G3047" s="48" t="s">
        <v>24</v>
      </c>
      <c r="H3047" s="48" t="s">
        <v>2597</v>
      </c>
      <c r="I3047" s="48" t="s">
        <v>4361</v>
      </c>
      <c r="J3047" s="48"/>
      <c r="K3047" s="48" t="s">
        <v>6021</v>
      </c>
      <c r="L3047" s="48" t="s">
        <v>6020</v>
      </c>
      <c r="M3047" s="48"/>
      <c r="N3047" s="48" t="s">
        <v>22</v>
      </c>
      <c r="O3047" s="49">
        <v>1500000</v>
      </c>
      <c r="P3047" s="50">
        <v>3000</v>
      </c>
      <c r="Q3047" s="51">
        <f t="shared" si="76"/>
        <v>0</v>
      </c>
      <c r="R3047" s="51"/>
    </row>
    <row r="3048" spans="1:18" outlineLevel="3">
      <c r="A3048" s="48">
        <v>3047</v>
      </c>
      <c r="B3048" s="48">
        <v>4</v>
      </c>
      <c r="C3048" s="48" t="s">
        <v>6022</v>
      </c>
      <c r="D3048" s="48" t="s">
        <v>6022</v>
      </c>
      <c r="E3048" s="48" t="s">
        <v>2087</v>
      </c>
      <c r="F3048" s="48" t="s">
        <v>2088</v>
      </c>
      <c r="G3048" s="48" t="s">
        <v>24</v>
      </c>
      <c r="H3048" s="48" t="s">
        <v>2597</v>
      </c>
      <c r="I3048" s="48" t="s">
        <v>4361</v>
      </c>
      <c r="J3048" s="48"/>
      <c r="K3048" s="48" t="s">
        <v>6023</v>
      </c>
      <c r="L3048" s="48" t="s">
        <v>6022</v>
      </c>
      <c r="M3048" s="48"/>
      <c r="N3048" s="48" t="s">
        <v>22</v>
      </c>
      <c r="O3048" s="49">
        <v>4422</v>
      </c>
      <c r="P3048" s="50">
        <v>2971.58</v>
      </c>
      <c r="Q3048" s="51">
        <f t="shared" si="76"/>
        <v>0</v>
      </c>
      <c r="R3048" s="51"/>
    </row>
    <row r="3049" spans="1:18" outlineLevel="3">
      <c r="A3049" s="48">
        <v>3048</v>
      </c>
      <c r="B3049" s="48">
        <v>4</v>
      </c>
      <c r="C3049" s="48" t="s">
        <v>6024</v>
      </c>
      <c r="D3049" s="48" t="s">
        <v>6024</v>
      </c>
      <c r="E3049" s="48" t="s">
        <v>2087</v>
      </c>
      <c r="F3049" s="48" t="s">
        <v>2088</v>
      </c>
      <c r="G3049" s="48" t="s">
        <v>24</v>
      </c>
      <c r="H3049" s="48" t="s">
        <v>2597</v>
      </c>
      <c r="I3049" s="48" t="s">
        <v>4361</v>
      </c>
      <c r="J3049" s="48"/>
      <c r="K3049" s="48" t="s">
        <v>6025</v>
      </c>
      <c r="L3049" s="48" t="s">
        <v>6024</v>
      </c>
      <c r="M3049" s="48"/>
      <c r="N3049" s="48" t="s">
        <v>22</v>
      </c>
      <c r="O3049" s="49">
        <v>113893</v>
      </c>
      <c r="P3049" s="50">
        <v>2961.22</v>
      </c>
      <c r="Q3049" s="51">
        <f t="shared" si="76"/>
        <v>0</v>
      </c>
      <c r="R3049" s="51"/>
    </row>
    <row r="3050" spans="1:18" outlineLevel="3">
      <c r="A3050" s="48">
        <v>3049</v>
      </c>
      <c r="B3050" s="48">
        <v>4</v>
      </c>
      <c r="C3050" s="48" t="s">
        <v>6026</v>
      </c>
      <c r="D3050" s="48" t="s">
        <v>6026</v>
      </c>
      <c r="E3050" s="48" t="s">
        <v>2087</v>
      </c>
      <c r="F3050" s="48" t="s">
        <v>2088</v>
      </c>
      <c r="G3050" s="48" t="s">
        <v>24</v>
      </c>
      <c r="H3050" s="48" t="s">
        <v>2597</v>
      </c>
      <c r="I3050" s="48" t="s">
        <v>4361</v>
      </c>
      <c r="J3050" s="48"/>
      <c r="K3050" s="48" t="s">
        <v>6027</v>
      </c>
      <c r="L3050" s="48" t="s">
        <v>6026</v>
      </c>
      <c r="M3050" s="48"/>
      <c r="N3050" s="48" t="s">
        <v>22</v>
      </c>
      <c r="O3050" s="49">
        <v>125000</v>
      </c>
      <c r="P3050" s="50">
        <v>2750</v>
      </c>
      <c r="Q3050" s="51">
        <f t="shared" si="76"/>
        <v>0</v>
      </c>
      <c r="R3050" s="51"/>
    </row>
    <row r="3051" spans="1:18" outlineLevel="3">
      <c r="A3051" s="48">
        <v>3050</v>
      </c>
      <c r="B3051" s="48">
        <v>4</v>
      </c>
      <c r="C3051" s="48" t="s">
        <v>6028</v>
      </c>
      <c r="D3051" s="48" t="s">
        <v>6028</v>
      </c>
      <c r="E3051" s="48" t="s">
        <v>2087</v>
      </c>
      <c r="F3051" s="48" t="s">
        <v>2088</v>
      </c>
      <c r="G3051" s="48" t="s">
        <v>24</v>
      </c>
      <c r="H3051" s="48" t="s">
        <v>2597</v>
      </c>
      <c r="I3051" s="48" t="s">
        <v>4361</v>
      </c>
      <c r="J3051" s="48"/>
      <c r="K3051" s="48" t="s">
        <v>6029</v>
      </c>
      <c r="L3051" s="48" t="s">
        <v>6028</v>
      </c>
      <c r="M3051" s="48"/>
      <c r="N3051" s="48" t="s">
        <v>22</v>
      </c>
      <c r="O3051" s="49">
        <v>900439</v>
      </c>
      <c r="P3051" s="50">
        <v>2701.32</v>
      </c>
      <c r="Q3051" s="51">
        <f t="shared" si="76"/>
        <v>0</v>
      </c>
      <c r="R3051" s="51"/>
    </row>
    <row r="3052" spans="1:18" outlineLevel="3">
      <c r="A3052" s="48">
        <v>3051</v>
      </c>
      <c r="B3052" s="48">
        <v>4</v>
      </c>
      <c r="C3052" s="48" t="s">
        <v>4369</v>
      </c>
      <c r="D3052" s="48" t="s">
        <v>4369</v>
      </c>
      <c r="E3052" s="48" t="s">
        <v>2087</v>
      </c>
      <c r="F3052" s="48" t="s">
        <v>2088</v>
      </c>
      <c r="G3052" s="48" t="s">
        <v>24</v>
      </c>
      <c r="H3052" s="48" t="s">
        <v>2597</v>
      </c>
      <c r="I3052" s="48" t="s">
        <v>4361</v>
      </c>
      <c r="J3052" s="48"/>
      <c r="K3052" s="48" t="s">
        <v>4368</v>
      </c>
      <c r="L3052" s="48" t="s">
        <v>4369</v>
      </c>
      <c r="M3052" s="48"/>
      <c r="N3052" s="48" t="s">
        <v>22</v>
      </c>
      <c r="O3052" s="49">
        <v>2652182</v>
      </c>
      <c r="P3052" s="50">
        <v>2652.18</v>
      </c>
      <c r="Q3052" s="51">
        <f t="shared" si="76"/>
        <v>0</v>
      </c>
      <c r="R3052" s="51"/>
    </row>
    <row r="3053" spans="1:18" outlineLevel="3">
      <c r="A3053" s="48">
        <v>3052</v>
      </c>
      <c r="B3053" s="48">
        <v>4</v>
      </c>
      <c r="C3053" s="48" t="s">
        <v>6030</v>
      </c>
      <c r="D3053" s="48" t="s">
        <v>6030</v>
      </c>
      <c r="E3053" s="48" t="s">
        <v>2087</v>
      </c>
      <c r="F3053" s="48" t="s">
        <v>2088</v>
      </c>
      <c r="G3053" s="48" t="s">
        <v>24</v>
      </c>
      <c r="H3053" s="48" t="s">
        <v>2597</v>
      </c>
      <c r="I3053" s="48" t="s">
        <v>4361</v>
      </c>
      <c r="J3053" s="48"/>
      <c r="K3053" s="48" t="s">
        <v>6031</v>
      </c>
      <c r="L3053" s="48" t="s">
        <v>6030</v>
      </c>
      <c r="M3053" s="48"/>
      <c r="N3053" s="48" t="s">
        <v>22</v>
      </c>
      <c r="O3053" s="49">
        <v>63540</v>
      </c>
      <c r="P3053" s="50">
        <v>2478.06</v>
      </c>
      <c r="Q3053" s="51">
        <f t="shared" si="76"/>
        <v>0</v>
      </c>
      <c r="R3053" s="51"/>
    </row>
    <row r="3054" spans="1:18" outlineLevel="3">
      <c r="A3054" s="48">
        <v>3053</v>
      </c>
      <c r="B3054" s="48">
        <v>4</v>
      </c>
      <c r="C3054" s="48" t="s">
        <v>6032</v>
      </c>
      <c r="D3054" s="48" t="s">
        <v>6032</v>
      </c>
      <c r="E3054" s="48" t="s">
        <v>2087</v>
      </c>
      <c r="F3054" s="48" t="s">
        <v>2088</v>
      </c>
      <c r="G3054" s="48" t="s">
        <v>24</v>
      </c>
      <c r="H3054" s="48" t="s">
        <v>2597</v>
      </c>
      <c r="I3054" s="48" t="s">
        <v>4361</v>
      </c>
      <c r="J3054" s="48"/>
      <c r="K3054" s="48" t="s">
        <v>6033</v>
      </c>
      <c r="L3054" s="48" t="s">
        <v>6032</v>
      </c>
      <c r="M3054" s="48"/>
      <c r="N3054" s="48" t="s">
        <v>22</v>
      </c>
      <c r="O3054" s="49">
        <v>29225</v>
      </c>
      <c r="P3054" s="50">
        <v>2367.23</v>
      </c>
      <c r="Q3054" s="51">
        <f t="shared" si="76"/>
        <v>0</v>
      </c>
      <c r="R3054" s="51"/>
    </row>
    <row r="3055" spans="1:18" outlineLevel="3">
      <c r="A3055" s="48">
        <v>3054</v>
      </c>
      <c r="B3055" s="48">
        <v>4</v>
      </c>
      <c r="C3055" s="48" t="s">
        <v>6034</v>
      </c>
      <c r="D3055" s="48" t="s">
        <v>6034</v>
      </c>
      <c r="E3055" s="48" t="s">
        <v>2087</v>
      </c>
      <c r="F3055" s="48" t="s">
        <v>2088</v>
      </c>
      <c r="G3055" s="48" t="s">
        <v>24</v>
      </c>
      <c r="H3055" s="48" t="s">
        <v>2597</v>
      </c>
      <c r="I3055" s="48" t="s">
        <v>4361</v>
      </c>
      <c r="J3055" s="48"/>
      <c r="K3055" s="48" t="s">
        <v>6035</v>
      </c>
      <c r="L3055" s="48" t="s">
        <v>6034</v>
      </c>
      <c r="M3055" s="48"/>
      <c r="N3055" s="48" t="s">
        <v>22</v>
      </c>
      <c r="O3055" s="49">
        <v>40000</v>
      </c>
      <c r="P3055" s="50">
        <v>2320</v>
      </c>
      <c r="Q3055" s="51">
        <f t="shared" si="76"/>
        <v>0</v>
      </c>
      <c r="R3055" s="51"/>
    </row>
    <row r="3056" spans="1:18" outlineLevel="3">
      <c r="A3056" s="48">
        <v>3055</v>
      </c>
      <c r="B3056" s="48">
        <v>4</v>
      </c>
      <c r="C3056" s="48" t="s">
        <v>6036</v>
      </c>
      <c r="D3056" s="48" t="s">
        <v>6036</v>
      </c>
      <c r="E3056" s="48" t="s">
        <v>2087</v>
      </c>
      <c r="F3056" s="48" t="s">
        <v>2088</v>
      </c>
      <c r="G3056" s="48" t="s">
        <v>24</v>
      </c>
      <c r="H3056" s="48" t="s">
        <v>2597</v>
      </c>
      <c r="I3056" s="48" t="s">
        <v>4361</v>
      </c>
      <c r="J3056" s="48"/>
      <c r="K3056" s="48" t="s">
        <v>6037</v>
      </c>
      <c r="L3056" s="48" t="s">
        <v>6036</v>
      </c>
      <c r="M3056" s="48"/>
      <c r="N3056" s="48" t="s">
        <v>22</v>
      </c>
      <c r="O3056" s="49">
        <v>2115500</v>
      </c>
      <c r="P3056" s="50">
        <v>2115.5</v>
      </c>
      <c r="Q3056" s="51">
        <f t="shared" si="76"/>
        <v>0</v>
      </c>
      <c r="R3056" s="51"/>
    </row>
    <row r="3057" spans="1:18" outlineLevel="3">
      <c r="A3057" s="48">
        <v>3056</v>
      </c>
      <c r="B3057" s="48">
        <v>4</v>
      </c>
      <c r="C3057" s="48" t="s">
        <v>6038</v>
      </c>
      <c r="D3057" s="48" t="s">
        <v>6038</v>
      </c>
      <c r="E3057" s="48" t="s">
        <v>2087</v>
      </c>
      <c r="F3057" s="48" t="s">
        <v>2088</v>
      </c>
      <c r="G3057" s="48" t="s">
        <v>24</v>
      </c>
      <c r="H3057" s="48" t="s">
        <v>2597</v>
      </c>
      <c r="I3057" s="48" t="s">
        <v>4361</v>
      </c>
      <c r="J3057" s="48"/>
      <c r="K3057" s="48" t="s">
        <v>6039</v>
      </c>
      <c r="L3057" s="48" t="s">
        <v>6038</v>
      </c>
      <c r="M3057" s="48"/>
      <c r="N3057" s="48" t="s">
        <v>22</v>
      </c>
      <c r="O3057" s="49">
        <v>200000</v>
      </c>
      <c r="P3057" s="50">
        <v>2000</v>
      </c>
      <c r="Q3057" s="51">
        <f t="shared" si="76"/>
        <v>0</v>
      </c>
      <c r="R3057" s="51"/>
    </row>
    <row r="3058" spans="1:18" outlineLevel="3">
      <c r="A3058" s="48">
        <v>3057</v>
      </c>
      <c r="B3058" s="48">
        <v>4</v>
      </c>
      <c r="C3058" s="48" t="s">
        <v>6040</v>
      </c>
      <c r="D3058" s="48" t="s">
        <v>6040</v>
      </c>
      <c r="E3058" s="48" t="s">
        <v>2087</v>
      </c>
      <c r="F3058" s="48" t="s">
        <v>2088</v>
      </c>
      <c r="G3058" s="48" t="s">
        <v>24</v>
      </c>
      <c r="H3058" s="48" t="s">
        <v>2597</v>
      </c>
      <c r="I3058" s="48" t="s">
        <v>4361</v>
      </c>
      <c r="J3058" s="48"/>
      <c r="K3058" s="48" t="s">
        <v>6041</v>
      </c>
      <c r="L3058" s="48" t="s">
        <v>6040</v>
      </c>
      <c r="M3058" s="48"/>
      <c r="N3058" s="48" t="s">
        <v>22</v>
      </c>
      <c r="O3058" s="49">
        <v>15676</v>
      </c>
      <c r="P3058" s="50">
        <v>1802.74</v>
      </c>
      <c r="Q3058" s="51">
        <f t="shared" si="76"/>
        <v>0</v>
      </c>
      <c r="R3058" s="51"/>
    </row>
    <row r="3059" spans="1:18" outlineLevel="3">
      <c r="A3059" s="48">
        <v>3058</v>
      </c>
      <c r="B3059" s="48">
        <v>4</v>
      </c>
      <c r="C3059" s="48" t="s">
        <v>6042</v>
      </c>
      <c r="D3059" s="48" t="s">
        <v>6042</v>
      </c>
      <c r="E3059" s="48" t="s">
        <v>2087</v>
      </c>
      <c r="F3059" s="48" t="s">
        <v>2088</v>
      </c>
      <c r="G3059" s="48" t="s">
        <v>24</v>
      </c>
      <c r="H3059" s="48" t="s">
        <v>2597</v>
      </c>
      <c r="I3059" s="48" t="s">
        <v>4361</v>
      </c>
      <c r="J3059" s="48"/>
      <c r="K3059" s="48" t="s">
        <v>6043</v>
      </c>
      <c r="L3059" s="48" t="s">
        <v>6042</v>
      </c>
      <c r="M3059" s="48"/>
      <c r="N3059" s="48" t="s">
        <v>22</v>
      </c>
      <c r="O3059" s="49">
        <v>196240</v>
      </c>
      <c r="P3059" s="50">
        <v>1766.16</v>
      </c>
      <c r="Q3059" s="51">
        <f t="shared" si="76"/>
        <v>0</v>
      </c>
      <c r="R3059" s="51"/>
    </row>
    <row r="3060" spans="1:18" outlineLevel="3">
      <c r="A3060" s="48">
        <v>3059</v>
      </c>
      <c r="B3060" s="48">
        <v>4</v>
      </c>
      <c r="C3060" s="48" t="s">
        <v>6044</v>
      </c>
      <c r="D3060" s="48" t="s">
        <v>6044</v>
      </c>
      <c r="E3060" s="48" t="s">
        <v>2087</v>
      </c>
      <c r="F3060" s="48" t="s">
        <v>2088</v>
      </c>
      <c r="G3060" s="48" t="s">
        <v>24</v>
      </c>
      <c r="H3060" s="48" t="s">
        <v>2597</v>
      </c>
      <c r="I3060" s="48" t="s">
        <v>4361</v>
      </c>
      <c r="J3060" s="48"/>
      <c r="K3060" s="48" t="s">
        <v>6045</v>
      </c>
      <c r="L3060" s="48" t="s">
        <v>6044</v>
      </c>
      <c r="M3060" s="48"/>
      <c r="N3060" s="48" t="s">
        <v>22</v>
      </c>
      <c r="O3060" s="49">
        <v>67984</v>
      </c>
      <c r="P3060" s="50">
        <v>1631.62</v>
      </c>
      <c r="Q3060" s="51">
        <f t="shared" si="76"/>
        <v>0</v>
      </c>
      <c r="R3060" s="51"/>
    </row>
    <row r="3061" spans="1:18" outlineLevel="3">
      <c r="A3061" s="48">
        <v>3060</v>
      </c>
      <c r="B3061" s="48">
        <v>4</v>
      </c>
      <c r="C3061" s="48" t="s">
        <v>6046</v>
      </c>
      <c r="D3061" s="48" t="s">
        <v>6046</v>
      </c>
      <c r="E3061" s="48" t="s">
        <v>2087</v>
      </c>
      <c r="F3061" s="48" t="s">
        <v>2088</v>
      </c>
      <c r="G3061" s="48" t="s">
        <v>24</v>
      </c>
      <c r="H3061" s="48" t="s">
        <v>2597</v>
      </c>
      <c r="I3061" s="48" t="s">
        <v>4361</v>
      </c>
      <c r="J3061" s="48"/>
      <c r="K3061" s="48" t="s">
        <v>6047</v>
      </c>
      <c r="L3061" s="48" t="s">
        <v>6046</v>
      </c>
      <c r="M3061" s="48"/>
      <c r="N3061" s="48" t="s">
        <v>22</v>
      </c>
      <c r="O3061" s="49">
        <v>31250</v>
      </c>
      <c r="P3061" s="50">
        <v>1426.44</v>
      </c>
      <c r="Q3061" s="51">
        <f t="shared" si="76"/>
        <v>0</v>
      </c>
      <c r="R3061" s="51"/>
    </row>
    <row r="3062" spans="1:18" outlineLevel="3">
      <c r="A3062" s="48">
        <v>3061</v>
      </c>
      <c r="B3062" s="48">
        <v>4</v>
      </c>
      <c r="C3062" s="48" t="s">
        <v>6048</v>
      </c>
      <c r="D3062" s="48" t="s">
        <v>6048</v>
      </c>
      <c r="E3062" s="48" t="s">
        <v>2087</v>
      </c>
      <c r="F3062" s="48" t="s">
        <v>2088</v>
      </c>
      <c r="G3062" s="48" t="s">
        <v>24</v>
      </c>
      <c r="H3062" s="48" t="s">
        <v>2597</v>
      </c>
      <c r="I3062" s="48" t="s">
        <v>4361</v>
      </c>
      <c r="J3062" s="48"/>
      <c r="K3062" s="48" t="s">
        <v>6049</v>
      </c>
      <c r="L3062" s="48" t="s">
        <v>6048</v>
      </c>
      <c r="M3062" s="48"/>
      <c r="N3062" s="48" t="s">
        <v>22</v>
      </c>
      <c r="O3062" s="49">
        <v>12025</v>
      </c>
      <c r="P3062" s="50">
        <v>1322.75</v>
      </c>
      <c r="Q3062" s="51">
        <f t="shared" si="76"/>
        <v>0</v>
      </c>
      <c r="R3062" s="51"/>
    </row>
    <row r="3063" spans="1:18" outlineLevel="3">
      <c r="A3063" s="48">
        <v>3062</v>
      </c>
      <c r="B3063" s="48">
        <v>4</v>
      </c>
      <c r="C3063" s="48" t="s">
        <v>6050</v>
      </c>
      <c r="D3063" s="48" t="s">
        <v>6050</v>
      </c>
      <c r="E3063" s="48" t="s">
        <v>2087</v>
      </c>
      <c r="F3063" s="48" t="s">
        <v>2088</v>
      </c>
      <c r="G3063" s="48" t="s">
        <v>24</v>
      </c>
      <c r="H3063" s="48" t="s">
        <v>2597</v>
      </c>
      <c r="I3063" s="48" t="s">
        <v>4361</v>
      </c>
      <c r="J3063" s="48"/>
      <c r="K3063" s="48" t="s">
        <v>6051</v>
      </c>
      <c r="L3063" s="48" t="s">
        <v>6050</v>
      </c>
      <c r="M3063" s="48"/>
      <c r="N3063" s="48" t="s">
        <v>22</v>
      </c>
      <c r="O3063" s="49">
        <v>625000</v>
      </c>
      <c r="P3063" s="50">
        <v>1250</v>
      </c>
      <c r="Q3063" s="51">
        <f t="shared" si="76"/>
        <v>0</v>
      </c>
      <c r="R3063" s="51"/>
    </row>
    <row r="3064" spans="1:18" outlineLevel="3">
      <c r="A3064" s="48">
        <v>3063</v>
      </c>
      <c r="B3064" s="48">
        <v>4</v>
      </c>
      <c r="C3064" s="48" t="s">
        <v>6052</v>
      </c>
      <c r="D3064" s="48" t="s">
        <v>6052</v>
      </c>
      <c r="E3064" s="48" t="s">
        <v>2087</v>
      </c>
      <c r="F3064" s="48" t="s">
        <v>2088</v>
      </c>
      <c r="G3064" s="48" t="s">
        <v>24</v>
      </c>
      <c r="H3064" s="48" t="s">
        <v>2597</v>
      </c>
      <c r="I3064" s="48" t="s">
        <v>4361</v>
      </c>
      <c r="J3064" s="48"/>
      <c r="K3064" s="48" t="s">
        <v>6053</v>
      </c>
      <c r="L3064" s="48" t="s">
        <v>6052</v>
      </c>
      <c r="M3064" s="48"/>
      <c r="N3064" s="48" t="s">
        <v>22</v>
      </c>
      <c r="O3064" s="49">
        <v>587262</v>
      </c>
      <c r="P3064" s="50">
        <v>1153.3800000000001</v>
      </c>
      <c r="Q3064" s="51">
        <f t="shared" si="76"/>
        <v>0</v>
      </c>
      <c r="R3064" s="51"/>
    </row>
    <row r="3065" spans="1:18" outlineLevel="3">
      <c r="A3065" s="48">
        <v>3064</v>
      </c>
      <c r="B3065" s="48">
        <v>4</v>
      </c>
      <c r="C3065" s="48" t="s">
        <v>6054</v>
      </c>
      <c r="D3065" s="48" t="s">
        <v>6054</v>
      </c>
      <c r="E3065" s="48" t="s">
        <v>2087</v>
      </c>
      <c r="F3065" s="48" t="s">
        <v>2088</v>
      </c>
      <c r="G3065" s="48" t="s">
        <v>24</v>
      </c>
      <c r="H3065" s="48" t="s">
        <v>2597</v>
      </c>
      <c r="I3065" s="48" t="s">
        <v>4361</v>
      </c>
      <c r="J3065" s="48"/>
      <c r="K3065" s="48" t="s">
        <v>6055</v>
      </c>
      <c r="L3065" s="48" t="s">
        <v>6054</v>
      </c>
      <c r="M3065" s="48"/>
      <c r="N3065" s="48" t="s">
        <v>22</v>
      </c>
      <c r="O3065" s="49">
        <v>177000</v>
      </c>
      <c r="P3065" s="50">
        <v>1062</v>
      </c>
      <c r="Q3065" s="51">
        <f t="shared" si="76"/>
        <v>0</v>
      </c>
      <c r="R3065" s="51"/>
    </row>
    <row r="3066" spans="1:18" outlineLevel="3">
      <c r="A3066" s="48">
        <v>3065</v>
      </c>
      <c r="B3066" s="48">
        <v>4</v>
      </c>
      <c r="C3066" s="48" t="s">
        <v>6056</v>
      </c>
      <c r="D3066" s="48" t="s">
        <v>6056</v>
      </c>
      <c r="E3066" s="48" t="s">
        <v>2087</v>
      </c>
      <c r="F3066" s="48" t="s">
        <v>2088</v>
      </c>
      <c r="G3066" s="48" t="s">
        <v>24</v>
      </c>
      <c r="H3066" s="48" t="s">
        <v>2597</v>
      </c>
      <c r="I3066" s="48" t="s">
        <v>4361</v>
      </c>
      <c r="J3066" s="48"/>
      <c r="K3066" s="48" t="s">
        <v>6057</v>
      </c>
      <c r="L3066" s="48" t="s">
        <v>6056</v>
      </c>
      <c r="M3066" s="48"/>
      <c r="N3066" s="48" t="s">
        <v>22</v>
      </c>
      <c r="O3066" s="49">
        <v>77110</v>
      </c>
      <c r="P3066" s="50">
        <v>1002.43</v>
      </c>
      <c r="Q3066" s="51">
        <f t="shared" si="76"/>
        <v>0</v>
      </c>
      <c r="R3066" s="51"/>
    </row>
    <row r="3067" spans="1:18" outlineLevel="3">
      <c r="A3067" s="48">
        <v>3066</v>
      </c>
      <c r="B3067" s="48">
        <v>4</v>
      </c>
      <c r="C3067" s="48" t="s">
        <v>6058</v>
      </c>
      <c r="D3067" s="48" t="s">
        <v>6058</v>
      </c>
      <c r="E3067" s="48" t="s">
        <v>2087</v>
      </c>
      <c r="F3067" s="48" t="s">
        <v>2088</v>
      </c>
      <c r="G3067" s="48" t="s">
        <v>24</v>
      </c>
      <c r="H3067" s="48" t="s">
        <v>2597</v>
      </c>
      <c r="I3067" s="48" t="s">
        <v>4361</v>
      </c>
      <c r="J3067" s="48"/>
      <c r="K3067" s="48" t="s">
        <v>6059</v>
      </c>
      <c r="L3067" s="48" t="s">
        <v>6058</v>
      </c>
      <c r="M3067" s="48"/>
      <c r="N3067" s="48" t="s">
        <v>22</v>
      </c>
      <c r="O3067" s="49">
        <v>1900</v>
      </c>
      <c r="P3067" s="50">
        <v>921.5</v>
      </c>
      <c r="Q3067" s="51">
        <f t="shared" si="76"/>
        <v>0</v>
      </c>
      <c r="R3067" s="51"/>
    </row>
    <row r="3068" spans="1:18" outlineLevel="3">
      <c r="A3068" s="48">
        <v>3067</v>
      </c>
      <c r="B3068" s="48">
        <v>4</v>
      </c>
      <c r="C3068" s="48" t="s">
        <v>6060</v>
      </c>
      <c r="D3068" s="48" t="s">
        <v>6060</v>
      </c>
      <c r="E3068" s="48" t="s">
        <v>2087</v>
      </c>
      <c r="F3068" s="48" t="s">
        <v>2088</v>
      </c>
      <c r="G3068" s="48" t="s">
        <v>24</v>
      </c>
      <c r="H3068" s="48" t="s">
        <v>2597</v>
      </c>
      <c r="I3068" s="48" t="s">
        <v>4361</v>
      </c>
      <c r="J3068" s="48"/>
      <c r="K3068" s="48" t="s">
        <v>6061</v>
      </c>
      <c r="L3068" s="48" t="s">
        <v>6060</v>
      </c>
      <c r="M3068" s="48"/>
      <c r="N3068" s="48" t="s">
        <v>22</v>
      </c>
      <c r="O3068" s="49">
        <v>105207</v>
      </c>
      <c r="P3068" s="50">
        <v>736.45</v>
      </c>
      <c r="Q3068" s="51">
        <f t="shared" si="76"/>
        <v>0</v>
      </c>
      <c r="R3068" s="51"/>
    </row>
    <row r="3069" spans="1:18" outlineLevel="3">
      <c r="A3069" s="48">
        <v>3068</v>
      </c>
      <c r="B3069" s="48">
        <v>4</v>
      </c>
      <c r="C3069" s="48" t="s">
        <v>6062</v>
      </c>
      <c r="D3069" s="48" t="s">
        <v>6062</v>
      </c>
      <c r="E3069" s="48" t="s">
        <v>2087</v>
      </c>
      <c r="F3069" s="48" t="s">
        <v>2088</v>
      </c>
      <c r="G3069" s="48" t="s">
        <v>24</v>
      </c>
      <c r="H3069" s="48" t="s">
        <v>2597</v>
      </c>
      <c r="I3069" s="48" t="s">
        <v>4361</v>
      </c>
      <c r="J3069" s="48"/>
      <c r="K3069" s="48" t="s">
        <v>6063</v>
      </c>
      <c r="L3069" s="48" t="s">
        <v>6062</v>
      </c>
      <c r="M3069" s="48"/>
      <c r="N3069" s="48" t="s">
        <v>22</v>
      </c>
      <c r="O3069" s="49">
        <v>30823</v>
      </c>
      <c r="P3069" s="50">
        <v>554.80999999999995</v>
      </c>
      <c r="Q3069" s="51">
        <f t="shared" si="76"/>
        <v>0</v>
      </c>
      <c r="R3069" s="51"/>
    </row>
    <row r="3070" spans="1:18" outlineLevel="3">
      <c r="A3070" s="48">
        <v>3069</v>
      </c>
      <c r="B3070" s="48">
        <v>4</v>
      </c>
      <c r="C3070" s="48" t="s">
        <v>6064</v>
      </c>
      <c r="D3070" s="48" t="s">
        <v>6064</v>
      </c>
      <c r="E3070" s="48" t="s">
        <v>2087</v>
      </c>
      <c r="F3070" s="48" t="s">
        <v>2088</v>
      </c>
      <c r="G3070" s="48" t="s">
        <v>24</v>
      </c>
      <c r="H3070" s="48" t="s">
        <v>2597</v>
      </c>
      <c r="I3070" s="48" t="s">
        <v>4361</v>
      </c>
      <c r="J3070" s="48"/>
      <c r="K3070" s="48" t="s">
        <v>6065</v>
      </c>
      <c r="L3070" s="48" t="s">
        <v>6064</v>
      </c>
      <c r="M3070" s="48"/>
      <c r="N3070" s="48" t="s">
        <v>22</v>
      </c>
      <c r="O3070" s="49">
        <v>420271</v>
      </c>
      <c r="P3070" s="50">
        <v>420.27</v>
      </c>
      <c r="Q3070" s="51">
        <f t="shared" si="76"/>
        <v>0</v>
      </c>
      <c r="R3070" s="51"/>
    </row>
    <row r="3071" spans="1:18" outlineLevel="3">
      <c r="A3071" s="48">
        <v>3070</v>
      </c>
      <c r="B3071" s="48">
        <v>4</v>
      </c>
      <c r="C3071" s="48" t="s">
        <v>6066</v>
      </c>
      <c r="D3071" s="48" t="s">
        <v>6066</v>
      </c>
      <c r="E3071" s="48" t="s">
        <v>2087</v>
      </c>
      <c r="F3071" s="48" t="s">
        <v>2088</v>
      </c>
      <c r="G3071" s="48" t="s">
        <v>24</v>
      </c>
      <c r="H3071" s="48" t="s">
        <v>2597</v>
      </c>
      <c r="I3071" s="48" t="s">
        <v>4361</v>
      </c>
      <c r="J3071" s="48"/>
      <c r="K3071" s="48" t="s">
        <v>6067</v>
      </c>
      <c r="L3071" s="48" t="s">
        <v>6066</v>
      </c>
      <c r="M3071" s="48"/>
      <c r="N3071" s="48" t="s">
        <v>22</v>
      </c>
      <c r="O3071" s="49">
        <v>375000</v>
      </c>
      <c r="P3071" s="50">
        <v>375</v>
      </c>
      <c r="Q3071" s="51">
        <f t="shared" si="76"/>
        <v>0</v>
      </c>
      <c r="R3071" s="51"/>
    </row>
    <row r="3072" spans="1:18" outlineLevel="3">
      <c r="A3072" s="48">
        <v>3071</v>
      </c>
      <c r="B3072" s="48">
        <v>4</v>
      </c>
      <c r="C3072" s="48" t="s">
        <v>6068</v>
      </c>
      <c r="D3072" s="48" t="s">
        <v>6068</v>
      </c>
      <c r="E3072" s="48" t="s">
        <v>2087</v>
      </c>
      <c r="F3072" s="48" t="s">
        <v>2088</v>
      </c>
      <c r="G3072" s="48" t="s">
        <v>24</v>
      </c>
      <c r="H3072" s="48" t="s">
        <v>2597</v>
      </c>
      <c r="I3072" s="48" t="s">
        <v>4361</v>
      </c>
      <c r="J3072" s="48"/>
      <c r="K3072" s="48" t="s">
        <v>6069</v>
      </c>
      <c r="L3072" s="48" t="s">
        <v>6068</v>
      </c>
      <c r="M3072" s="48"/>
      <c r="N3072" s="48" t="s">
        <v>22</v>
      </c>
      <c r="O3072" s="49">
        <v>25150</v>
      </c>
      <c r="P3072" s="50">
        <v>331.98</v>
      </c>
      <c r="Q3072" s="51">
        <f t="shared" si="76"/>
        <v>0</v>
      </c>
      <c r="R3072" s="51"/>
    </row>
    <row r="3073" spans="1:18" outlineLevel="3">
      <c r="A3073" s="48">
        <v>3072</v>
      </c>
      <c r="B3073" s="48">
        <v>4</v>
      </c>
      <c r="C3073" s="48" t="s">
        <v>6070</v>
      </c>
      <c r="D3073" s="48" t="s">
        <v>6070</v>
      </c>
      <c r="E3073" s="48" t="s">
        <v>2087</v>
      </c>
      <c r="F3073" s="48" t="s">
        <v>2088</v>
      </c>
      <c r="G3073" s="48" t="s">
        <v>24</v>
      </c>
      <c r="H3073" s="48" t="s">
        <v>2597</v>
      </c>
      <c r="I3073" s="48" t="s">
        <v>4361</v>
      </c>
      <c r="J3073" s="48"/>
      <c r="K3073" s="48" t="s">
        <v>6071</v>
      </c>
      <c r="L3073" s="48" t="s">
        <v>6070</v>
      </c>
      <c r="M3073" s="48"/>
      <c r="N3073" s="48" t="s">
        <v>22</v>
      </c>
      <c r="O3073" s="49">
        <v>83869</v>
      </c>
      <c r="P3073" s="50">
        <v>292.7</v>
      </c>
      <c r="Q3073" s="51">
        <f t="shared" si="76"/>
        <v>0</v>
      </c>
      <c r="R3073" s="51"/>
    </row>
    <row r="3074" spans="1:18" outlineLevel="3">
      <c r="A3074" s="48">
        <v>3073</v>
      </c>
      <c r="B3074" s="48">
        <v>4</v>
      </c>
      <c r="C3074" s="48" t="s">
        <v>6072</v>
      </c>
      <c r="D3074" s="48" t="s">
        <v>6072</v>
      </c>
      <c r="E3074" s="48" t="s">
        <v>2087</v>
      </c>
      <c r="F3074" s="48" t="s">
        <v>2088</v>
      </c>
      <c r="G3074" s="48" t="s">
        <v>24</v>
      </c>
      <c r="H3074" s="48" t="s">
        <v>2597</v>
      </c>
      <c r="I3074" s="48" t="s">
        <v>4361</v>
      </c>
      <c r="J3074" s="48"/>
      <c r="K3074" s="48" t="s">
        <v>6073</v>
      </c>
      <c r="L3074" s="48" t="s">
        <v>6072</v>
      </c>
      <c r="M3074" s="48"/>
      <c r="N3074" s="48" t="s">
        <v>22</v>
      </c>
      <c r="O3074" s="49">
        <v>14400</v>
      </c>
      <c r="P3074" s="50">
        <v>288</v>
      </c>
      <c r="Q3074" s="51">
        <f t="shared" si="76"/>
        <v>0</v>
      </c>
      <c r="R3074" s="51"/>
    </row>
    <row r="3075" spans="1:18" outlineLevel="3">
      <c r="A3075" s="48">
        <v>3074</v>
      </c>
      <c r="B3075" s="48">
        <v>4</v>
      </c>
      <c r="C3075" s="48" t="s">
        <v>6074</v>
      </c>
      <c r="D3075" s="48" t="s">
        <v>6074</v>
      </c>
      <c r="E3075" s="48" t="s">
        <v>2087</v>
      </c>
      <c r="F3075" s="48" t="s">
        <v>2088</v>
      </c>
      <c r="G3075" s="48" t="s">
        <v>24</v>
      </c>
      <c r="H3075" s="48" t="s">
        <v>2597</v>
      </c>
      <c r="I3075" s="48" t="s">
        <v>4361</v>
      </c>
      <c r="J3075" s="48"/>
      <c r="K3075" s="48" t="s">
        <v>6075</v>
      </c>
      <c r="L3075" s="48" t="s">
        <v>6074</v>
      </c>
      <c r="M3075" s="48"/>
      <c r="N3075" s="48" t="s">
        <v>22</v>
      </c>
      <c r="O3075" s="49">
        <v>35834</v>
      </c>
      <c r="P3075" s="50">
        <v>286.67</v>
      </c>
      <c r="Q3075" s="51">
        <f t="shared" si="76"/>
        <v>0</v>
      </c>
      <c r="R3075" s="51"/>
    </row>
    <row r="3076" spans="1:18" outlineLevel="3">
      <c r="A3076" s="48">
        <v>3075</v>
      </c>
      <c r="B3076" s="48">
        <v>4</v>
      </c>
      <c r="C3076" s="48" t="s">
        <v>6076</v>
      </c>
      <c r="D3076" s="48" t="s">
        <v>6076</v>
      </c>
      <c r="E3076" s="48" t="s">
        <v>2087</v>
      </c>
      <c r="F3076" s="48" t="s">
        <v>2088</v>
      </c>
      <c r="G3076" s="48" t="s">
        <v>24</v>
      </c>
      <c r="H3076" s="48" t="s">
        <v>2597</v>
      </c>
      <c r="I3076" s="48" t="s">
        <v>4361</v>
      </c>
      <c r="J3076" s="48"/>
      <c r="K3076" s="48" t="s">
        <v>6077</v>
      </c>
      <c r="L3076" s="48" t="s">
        <v>6076</v>
      </c>
      <c r="M3076" s="48"/>
      <c r="N3076" s="48" t="s">
        <v>22</v>
      </c>
      <c r="O3076" s="49">
        <v>1500000</v>
      </c>
      <c r="P3076" s="50">
        <v>285</v>
      </c>
      <c r="Q3076" s="51">
        <f t="shared" si="76"/>
        <v>0</v>
      </c>
      <c r="R3076" s="51"/>
    </row>
    <row r="3077" spans="1:18" outlineLevel="3">
      <c r="A3077" s="48">
        <v>3076</v>
      </c>
      <c r="B3077" s="48">
        <v>4</v>
      </c>
      <c r="C3077" s="48" t="s">
        <v>6078</v>
      </c>
      <c r="D3077" s="48" t="s">
        <v>6078</v>
      </c>
      <c r="E3077" s="48" t="s">
        <v>2087</v>
      </c>
      <c r="F3077" s="48" t="s">
        <v>2088</v>
      </c>
      <c r="G3077" s="48" t="s">
        <v>24</v>
      </c>
      <c r="H3077" s="48" t="s">
        <v>2597</v>
      </c>
      <c r="I3077" s="48" t="s">
        <v>4361</v>
      </c>
      <c r="J3077" s="48"/>
      <c r="K3077" s="48" t="s">
        <v>6079</v>
      </c>
      <c r="L3077" s="48" t="s">
        <v>6078</v>
      </c>
      <c r="M3077" s="48"/>
      <c r="N3077" s="48" t="s">
        <v>22</v>
      </c>
      <c r="O3077" s="49">
        <v>15000</v>
      </c>
      <c r="P3077" s="50">
        <v>240</v>
      </c>
      <c r="Q3077" s="51">
        <f t="shared" si="76"/>
        <v>0</v>
      </c>
      <c r="R3077" s="51"/>
    </row>
    <row r="3078" spans="1:18" outlineLevel="3">
      <c r="A3078" s="48">
        <v>3077</v>
      </c>
      <c r="B3078" s="48">
        <v>4</v>
      </c>
      <c r="C3078" s="48" t="s">
        <v>6080</v>
      </c>
      <c r="D3078" s="48" t="s">
        <v>6080</v>
      </c>
      <c r="E3078" s="48" t="s">
        <v>2087</v>
      </c>
      <c r="F3078" s="48" t="s">
        <v>2088</v>
      </c>
      <c r="G3078" s="48" t="s">
        <v>24</v>
      </c>
      <c r="H3078" s="48" t="s">
        <v>2597</v>
      </c>
      <c r="I3078" s="48" t="s">
        <v>4361</v>
      </c>
      <c r="J3078" s="48"/>
      <c r="K3078" s="48" t="s">
        <v>6081</v>
      </c>
      <c r="L3078" s="48" t="s">
        <v>6080</v>
      </c>
      <c r="M3078" s="48"/>
      <c r="N3078" s="48" t="s">
        <v>22</v>
      </c>
      <c r="O3078" s="49">
        <v>10696</v>
      </c>
      <c r="P3078" s="50">
        <v>235.31</v>
      </c>
      <c r="Q3078" s="51">
        <f t="shared" si="76"/>
        <v>0</v>
      </c>
      <c r="R3078" s="51"/>
    </row>
    <row r="3079" spans="1:18" outlineLevel="3">
      <c r="A3079" s="48">
        <v>3078</v>
      </c>
      <c r="B3079" s="48">
        <v>4</v>
      </c>
      <c r="C3079" s="48" t="s">
        <v>6082</v>
      </c>
      <c r="D3079" s="48" t="s">
        <v>6082</v>
      </c>
      <c r="E3079" s="48" t="s">
        <v>2087</v>
      </c>
      <c r="F3079" s="48" t="s">
        <v>2088</v>
      </c>
      <c r="G3079" s="48" t="s">
        <v>24</v>
      </c>
      <c r="H3079" s="48" t="s">
        <v>2597</v>
      </c>
      <c r="I3079" s="48" t="s">
        <v>4361</v>
      </c>
      <c r="J3079" s="48"/>
      <c r="K3079" s="48" t="s">
        <v>6083</v>
      </c>
      <c r="L3079" s="48" t="s">
        <v>6082</v>
      </c>
      <c r="M3079" s="48"/>
      <c r="N3079" s="48" t="s">
        <v>22</v>
      </c>
      <c r="O3079" s="49">
        <v>41000</v>
      </c>
      <c r="P3079" s="50">
        <v>205</v>
      </c>
      <c r="Q3079" s="51">
        <f t="shared" si="76"/>
        <v>0</v>
      </c>
      <c r="R3079" s="51"/>
    </row>
    <row r="3080" spans="1:18" outlineLevel="3">
      <c r="A3080" s="48">
        <v>3079</v>
      </c>
      <c r="B3080" s="48">
        <v>4</v>
      </c>
      <c r="C3080" s="48" t="s">
        <v>6084</v>
      </c>
      <c r="D3080" s="48" t="s">
        <v>6084</v>
      </c>
      <c r="E3080" s="48" t="s">
        <v>2087</v>
      </c>
      <c r="F3080" s="48" t="s">
        <v>2088</v>
      </c>
      <c r="G3080" s="48" t="s">
        <v>24</v>
      </c>
      <c r="H3080" s="48" t="s">
        <v>2597</v>
      </c>
      <c r="I3080" s="48" t="s">
        <v>4361</v>
      </c>
      <c r="J3080" s="48"/>
      <c r="K3080" s="48" t="s">
        <v>6085</v>
      </c>
      <c r="L3080" s="48" t="s">
        <v>6084</v>
      </c>
      <c r="M3080" s="48"/>
      <c r="N3080" s="48" t="s">
        <v>22</v>
      </c>
      <c r="O3080" s="49">
        <v>23393</v>
      </c>
      <c r="P3080" s="50">
        <v>187.14</v>
      </c>
      <c r="Q3080" s="51">
        <f t="shared" si="76"/>
        <v>0</v>
      </c>
      <c r="R3080" s="51"/>
    </row>
    <row r="3081" spans="1:18" outlineLevel="3">
      <c r="A3081" s="48">
        <v>3080</v>
      </c>
      <c r="B3081" s="48">
        <v>4</v>
      </c>
      <c r="C3081" s="48" t="s">
        <v>6086</v>
      </c>
      <c r="D3081" s="48" t="s">
        <v>6086</v>
      </c>
      <c r="E3081" s="48" t="s">
        <v>2087</v>
      </c>
      <c r="F3081" s="48" t="s">
        <v>2088</v>
      </c>
      <c r="G3081" s="48" t="s">
        <v>24</v>
      </c>
      <c r="H3081" s="48" t="s">
        <v>2597</v>
      </c>
      <c r="I3081" s="48" t="s">
        <v>4361</v>
      </c>
      <c r="J3081" s="48"/>
      <c r="K3081" s="48" t="s">
        <v>6087</v>
      </c>
      <c r="L3081" s="48" t="s">
        <v>6086</v>
      </c>
      <c r="M3081" s="48"/>
      <c r="N3081" s="48" t="s">
        <v>22</v>
      </c>
      <c r="O3081" s="49">
        <v>12164</v>
      </c>
      <c r="P3081" s="50">
        <v>185.59</v>
      </c>
      <c r="Q3081" s="51">
        <f t="shared" si="76"/>
        <v>0</v>
      </c>
      <c r="R3081" s="51"/>
    </row>
    <row r="3082" spans="1:18" outlineLevel="3">
      <c r="A3082" s="48">
        <v>3081</v>
      </c>
      <c r="B3082" s="48">
        <v>4</v>
      </c>
      <c r="C3082" s="48" t="s">
        <v>6088</v>
      </c>
      <c r="D3082" s="48" t="s">
        <v>6088</v>
      </c>
      <c r="E3082" s="48" t="s">
        <v>2087</v>
      </c>
      <c r="F3082" s="48" t="s">
        <v>2088</v>
      </c>
      <c r="G3082" s="48" t="s">
        <v>24</v>
      </c>
      <c r="H3082" s="48" t="s">
        <v>2597</v>
      </c>
      <c r="I3082" s="48" t="s">
        <v>4361</v>
      </c>
      <c r="J3082" s="48"/>
      <c r="K3082" s="48" t="s">
        <v>6089</v>
      </c>
      <c r="L3082" s="48" t="s">
        <v>6088</v>
      </c>
      <c r="M3082" s="48"/>
      <c r="N3082" s="48" t="s">
        <v>22</v>
      </c>
      <c r="O3082" s="49">
        <v>9523</v>
      </c>
      <c r="P3082" s="50">
        <v>180.94</v>
      </c>
      <c r="Q3082" s="51">
        <f t="shared" si="76"/>
        <v>0</v>
      </c>
      <c r="R3082" s="51"/>
    </row>
    <row r="3083" spans="1:18" outlineLevel="3">
      <c r="A3083" s="48">
        <v>3082</v>
      </c>
      <c r="B3083" s="48">
        <v>4</v>
      </c>
      <c r="C3083" s="48" t="s">
        <v>6090</v>
      </c>
      <c r="D3083" s="48" t="s">
        <v>6090</v>
      </c>
      <c r="E3083" s="48" t="s">
        <v>2087</v>
      </c>
      <c r="F3083" s="48" t="s">
        <v>2088</v>
      </c>
      <c r="G3083" s="48" t="s">
        <v>24</v>
      </c>
      <c r="H3083" s="48" t="s">
        <v>2597</v>
      </c>
      <c r="I3083" s="48" t="s">
        <v>4361</v>
      </c>
      <c r="J3083" s="48"/>
      <c r="K3083" s="48" t="s">
        <v>6091</v>
      </c>
      <c r="L3083" s="48" t="s">
        <v>6090</v>
      </c>
      <c r="M3083" s="48"/>
      <c r="N3083" s="48" t="s">
        <v>22</v>
      </c>
      <c r="O3083" s="49">
        <v>36417</v>
      </c>
      <c r="P3083" s="50">
        <v>145.66999999999999</v>
      </c>
      <c r="Q3083" s="51">
        <f t="shared" si="76"/>
        <v>0</v>
      </c>
      <c r="R3083" s="51"/>
    </row>
    <row r="3084" spans="1:18" outlineLevel="3">
      <c r="A3084" s="48">
        <v>3083</v>
      </c>
      <c r="B3084" s="48">
        <v>4</v>
      </c>
      <c r="C3084" s="48" t="s">
        <v>6092</v>
      </c>
      <c r="D3084" s="48" t="s">
        <v>6092</v>
      </c>
      <c r="E3084" s="48" t="s">
        <v>2087</v>
      </c>
      <c r="F3084" s="48" t="s">
        <v>2088</v>
      </c>
      <c r="G3084" s="48" t="s">
        <v>24</v>
      </c>
      <c r="H3084" s="48" t="s">
        <v>2597</v>
      </c>
      <c r="I3084" s="48" t="s">
        <v>4361</v>
      </c>
      <c r="J3084" s="48"/>
      <c r="K3084" s="48" t="s">
        <v>6093</v>
      </c>
      <c r="L3084" s="48" t="s">
        <v>6092</v>
      </c>
      <c r="M3084" s="48"/>
      <c r="N3084" s="48" t="s">
        <v>22</v>
      </c>
      <c r="O3084" s="49">
        <v>9323</v>
      </c>
      <c r="P3084" s="50">
        <v>130.52000000000001</v>
      </c>
      <c r="Q3084" s="51">
        <f t="shared" si="76"/>
        <v>0</v>
      </c>
      <c r="R3084" s="51"/>
    </row>
    <row r="3085" spans="1:18" outlineLevel="3">
      <c r="A3085" s="48">
        <v>3084</v>
      </c>
      <c r="B3085" s="48">
        <v>4</v>
      </c>
      <c r="C3085" s="48" t="s">
        <v>6094</v>
      </c>
      <c r="D3085" s="48" t="s">
        <v>6094</v>
      </c>
      <c r="E3085" s="48" t="s">
        <v>2087</v>
      </c>
      <c r="F3085" s="48" t="s">
        <v>2088</v>
      </c>
      <c r="G3085" s="48" t="s">
        <v>24</v>
      </c>
      <c r="H3085" s="48" t="s">
        <v>2597</v>
      </c>
      <c r="I3085" s="48" t="s">
        <v>4361</v>
      </c>
      <c r="J3085" s="48"/>
      <c r="K3085" s="48" t="s">
        <v>6095</v>
      </c>
      <c r="L3085" s="48" t="s">
        <v>6094</v>
      </c>
      <c r="M3085" s="48"/>
      <c r="N3085" s="48" t="s">
        <v>22</v>
      </c>
      <c r="O3085" s="49">
        <v>23066</v>
      </c>
      <c r="P3085" s="50">
        <v>115.33</v>
      </c>
      <c r="Q3085" s="51">
        <f t="shared" si="76"/>
        <v>0</v>
      </c>
      <c r="R3085" s="51"/>
    </row>
    <row r="3086" spans="1:18" outlineLevel="3">
      <c r="A3086" s="48">
        <v>3085</v>
      </c>
      <c r="B3086" s="48">
        <v>4</v>
      </c>
      <c r="C3086" s="48" t="s">
        <v>6096</v>
      </c>
      <c r="D3086" s="48" t="s">
        <v>6096</v>
      </c>
      <c r="E3086" s="48" t="s">
        <v>2087</v>
      </c>
      <c r="F3086" s="48" t="s">
        <v>2088</v>
      </c>
      <c r="G3086" s="48" t="s">
        <v>24</v>
      </c>
      <c r="H3086" s="48" t="s">
        <v>2597</v>
      </c>
      <c r="I3086" s="48" t="s">
        <v>4361</v>
      </c>
      <c r="J3086" s="48"/>
      <c r="K3086" s="48" t="s">
        <v>6097</v>
      </c>
      <c r="L3086" s="48" t="s">
        <v>6096</v>
      </c>
      <c r="M3086" s="48"/>
      <c r="N3086" s="48" t="s">
        <v>22</v>
      </c>
      <c r="O3086" s="49">
        <v>21288</v>
      </c>
      <c r="P3086" s="50">
        <v>106.44</v>
      </c>
      <c r="Q3086" s="51">
        <f t="shared" ref="Q3086:Q3150" si="77">ROUND(P3086/$P$2,6)</f>
        <v>0</v>
      </c>
      <c r="R3086" s="51"/>
    </row>
    <row r="3087" spans="1:18" outlineLevel="3">
      <c r="A3087" s="48">
        <v>3086</v>
      </c>
      <c r="B3087" s="48">
        <v>4</v>
      </c>
      <c r="C3087" s="48" t="s">
        <v>6098</v>
      </c>
      <c r="D3087" s="48" t="s">
        <v>6098</v>
      </c>
      <c r="E3087" s="48" t="s">
        <v>2087</v>
      </c>
      <c r="F3087" s="48" t="s">
        <v>2088</v>
      </c>
      <c r="G3087" s="48" t="s">
        <v>24</v>
      </c>
      <c r="H3087" s="48" t="s">
        <v>2597</v>
      </c>
      <c r="I3087" s="48" t="s">
        <v>4361</v>
      </c>
      <c r="J3087" s="48"/>
      <c r="K3087" s="48" t="s">
        <v>6099</v>
      </c>
      <c r="L3087" s="48" t="s">
        <v>6098</v>
      </c>
      <c r="M3087" s="48"/>
      <c r="N3087" s="48" t="s">
        <v>22</v>
      </c>
      <c r="O3087" s="49">
        <v>31629</v>
      </c>
      <c r="P3087" s="50">
        <v>94.89</v>
      </c>
      <c r="Q3087" s="51">
        <f t="shared" si="77"/>
        <v>0</v>
      </c>
      <c r="R3087" s="51"/>
    </row>
    <row r="3088" spans="1:18" outlineLevel="3">
      <c r="A3088" s="48">
        <v>3087</v>
      </c>
      <c r="B3088" s="48">
        <v>4</v>
      </c>
      <c r="C3088" s="48" t="s">
        <v>6100</v>
      </c>
      <c r="D3088" s="48" t="s">
        <v>6100</v>
      </c>
      <c r="E3088" s="48" t="s">
        <v>2087</v>
      </c>
      <c r="F3088" s="48" t="s">
        <v>2088</v>
      </c>
      <c r="G3088" s="48" t="s">
        <v>24</v>
      </c>
      <c r="H3088" s="48" t="s">
        <v>2597</v>
      </c>
      <c r="I3088" s="48" t="s">
        <v>4361</v>
      </c>
      <c r="J3088" s="48"/>
      <c r="K3088" s="48" t="s">
        <v>6101</v>
      </c>
      <c r="L3088" s="48" t="s">
        <v>6100</v>
      </c>
      <c r="M3088" s="48"/>
      <c r="N3088" s="48" t="s">
        <v>22</v>
      </c>
      <c r="O3088" s="49">
        <v>1869</v>
      </c>
      <c r="P3088" s="50">
        <v>74.760000000000005</v>
      </c>
      <c r="Q3088" s="51">
        <f t="shared" si="77"/>
        <v>0</v>
      </c>
      <c r="R3088" s="51"/>
    </row>
    <row r="3089" spans="1:18" outlineLevel="3">
      <c r="A3089" s="48">
        <v>3088</v>
      </c>
      <c r="B3089" s="48">
        <v>4</v>
      </c>
      <c r="C3089" s="48" t="s">
        <v>6102</v>
      </c>
      <c r="D3089" s="48" t="s">
        <v>6102</v>
      </c>
      <c r="E3089" s="48" t="s">
        <v>2087</v>
      </c>
      <c r="F3089" s="48" t="s">
        <v>2088</v>
      </c>
      <c r="G3089" s="48" t="s">
        <v>24</v>
      </c>
      <c r="H3089" s="48" t="s">
        <v>2597</v>
      </c>
      <c r="I3089" s="48" t="s">
        <v>4361</v>
      </c>
      <c r="J3089" s="48"/>
      <c r="K3089" s="48" t="s">
        <v>6103</v>
      </c>
      <c r="L3089" s="48" t="s">
        <v>6102</v>
      </c>
      <c r="M3089" s="48"/>
      <c r="N3089" s="48" t="s">
        <v>22</v>
      </c>
      <c r="O3089" s="49">
        <v>2326</v>
      </c>
      <c r="P3089" s="50">
        <v>71.87</v>
      </c>
      <c r="Q3089" s="51">
        <f t="shared" si="77"/>
        <v>0</v>
      </c>
      <c r="R3089" s="51"/>
    </row>
    <row r="3090" spans="1:18" outlineLevel="3">
      <c r="A3090" s="48">
        <v>3089</v>
      </c>
      <c r="B3090" s="48">
        <v>4</v>
      </c>
      <c r="C3090" s="48" t="s">
        <v>6104</v>
      </c>
      <c r="D3090" s="48" t="s">
        <v>6104</v>
      </c>
      <c r="E3090" s="48" t="s">
        <v>2087</v>
      </c>
      <c r="F3090" s="48" t="s">
        <v>2088</v>
      </c>
      <c r="G3090" s="48" t="s">
        <v>24</v>
      </c>
      <c r="H3090" s="48" t="s">
        <v>2597</v>
      </c>
      <c r="I3090" s="48" t="s">
        <v>4361</v>
      </c>
      <c r="J3090" s="48"/>
      <c r="K3090" s="48" t="s">
        <v>6105</v>
      </c>
      <c r="L3090" s="48" t="s">
        <v>6104</v>
      </c>
      <c r="M3090" s="48"/>
      <c r="N3090" s="48" t="s">
        <v>22</v>
      </c>
      <c r="O3090" s="49">
        <v>62476</v>
      </c>
      <c r="P3090" s="50">
        <v>69.16</v>
      </c>
      <c r="Q3090" s="51">
        <f t="shared" si="77"/>
        <v>0</v>
      </c>
      <c r="R3090" s="51"/>
    </row>
    <row r="3091" spans="1:18" outlineLevel="3">
      <c r="A3091" s="48">
        <v>3090</v>
      </c>
      <c r="B3091" s="48">
        <v>4</v>
      </c>
      <c r="C3091" s="48" t="s">
        <v>6106</v>
      </c>
      <c r="D3091" s="48" t="s">
        <v>6106</v>
      </c>
      <c r="E3091" s="48" t="s">
        <v>2087</v>
      </c>
      <c r="F3091" s="48" t="s">
        <v>2088</v>
      </c>
      <c r="G3091" s="48" t="s">
        <v>24</v>
      </c>
      <c r="H3091" s="48" t="s">
        <v>2597</v>
      </c>
      <c r="I3091" s="48" t="s">
        <v>4361</v>
      </c>
      <c r="J3091" s="48"/>
      <c r="K3091" s="48" t="s">
        <v>6107</v>
      </c>
      <c r="L3091" s="48" t="s">
        <v>6106</v>
      </c>
      <c r="M3091" s="48"/>
      <c r="N3091" s="48" t="s">
        <v>22</v>
      </c>
      <c r="O3091" s="49">
        <v>31578</v>
      </c>
      <c r="P3091" s="50">
        <v>63.16</v>
      </c>
      <c r="Q3091" s="51">
        <f t="shared" si="77"/>
        <v>0</v>
      </c>
      <c r="R3091" s="51"/>
    </row>
    <row r="3092" spans="1:18" outlineLevel="3">
      <c r="A3092" s="48">
        <v>3091</v>
      </c>
      <c r="B3092" s="48">
        <v>4</v>
      </c>
      <c r="C3092" s="48" t="s">
        <v>6108</v>
      </c>
      <c r="D3092" s="48" t="s">
        <v>6108</v>
      </c>
      <c r="E3092" s="48" t="s">
        <v>2087</v>
      </c>
      <c r="F3092" s="48" t="s">
        <v>2088</v>
      </c>
      <c r="G3092" s="48" t="s">
        <v>24</v>
      </c>
      <c r="H3092" s="48" t="s">
        <v>2597</v>
      </c>
      <c r="I3092" s="48" t="s">
        <v>4361</v>
      </c>
      <c r="J3092" s="48"/>
      <c r="K3092" s="48" t="s">
        <v>6109</v>
      </c>
      <c r="L3092" s="48" t="s">
        <v>6108</v>
      </c>
      <c r="M3092" s="48"/>
      <c r="N3092" s="48" t="s">
        <v>22</v>
      </c>
      <c r="O3092" s="49">
        <v>3807</v>
      </c>
      <c r="P3092" s="50">
        <v>41.88</v>
      </c>
      <c r="Q3092" s="51">
        <f t="shared" si="77"/>
        <v>0</v>
      </c>
      <c r="R3092" s="51"/>
    </row>
    <row r="3093" spans="1:18" outlineLevel="3">
      <c r="A3093" s="48">
        <v>3092</v>
      </c>
      <c r="B3093" s="48">
        <v>4</v>
      </c>
      <c r="C3093" s="48" t="s">
        <v>6110</v>
      </c>
      <c r="D3093" s="48" t="s">
        <v>6110</v>
      </c>
      <c r="E3093" s="48" t="s">
        <v>2087</v>
      </c>
      <c r="F3093" s="48" t="s">
        <v>2088</v>
      </c>
      <c r="G3093" s="48" t="s">
        <v>24</v>
      </c>
      <c r="H3093" s="48" t="s">
        <v>2597</v>
      </c>
      <c r="I3093" s="48" t="s">
        <v>4361</v>
      </c>
      <c r="J3093" s="48"/>
      <c r="K3093" s="48" t="s">
        <v>6111</v>
      </c>
      <c r="L3093" s="48" t="s">
        <v>6110</v>
      </c>
      <c r="M3093" s="48"/>
      <c r="N3093" s="48" t="s">
        <v>22</v>
      </c>
      <c r="O3093" s="49">
        <v>775</v>
      </c>
      <c r="P3093" s="50">
        <v>38.75</v>
      </c>
      <c r="Q3093" s="51">
        <f t="shared" si="77"/>
        <v>0</v>
      </c>
      <c r="R3093" s="51"/>
    </row>
    <row r="3094" spans="1:18" outlineLevel="3">
      <c r="A3094" s="48">
        <v>3093</v>
      </c>
      <c r="B3094" s="48">
        <v>4</v>
      </c>
      <c r="C3094" s="48" t="s">
        <v>6112</v>
      </c>
      <c r="D3094" s="48" t="s">
        <v>6112</v>
      </c>
      <c r="E3094" s="48" t="s">
        <v>2087</v>
      </c>
      <c r="F3094" s="48" t="s">
        <v>2088</v>
      </c>
      <c r="G3094" s="48" t="s">
        <v>24</v>
      </c>
      <c r="H3094" s="48" t="s">
        <v>2597</v>
      </c>
      <c r="I3094" s="48" t="s">
        <v>4361</v>
      </c>
      <c r="J3094" s="48"/>
      <c r="K3094" s="48" t="s">
        <v>6113</v>
      </c>
      <c r="L3094" s="48" t="s">
        <v>6112</v>
      </c>
      <c r="M3094" s="48"/>
      <c r="N3094" s="48" t="s">
        <v>22</v>
      </c>
      <c r="O3094" s="49">
        <v>600</v>
      </c>
      <c r="P3094" s="50">
        <v>34.799999999999997</v>
      </c>
      <c r="Q3094" s="51">
        <f t="shared" si="77"/>
        <v>0</v>
      </c>
      <c r="R3094" s="51"/>
    </row>
    <row r="3095" spans="1:18" outlineLevel="3">
      <c r="A3095" s="48">
        <v>3094</v>
      </c>
      <c r="B3095" s="48">
        <v>4</v>
      </c>
      <c r="C3095" s="48" t="s">
        <v>6114</v>
      </c>
      <c r="D3095" s="48" t="s">
        <v>6114</v>
      </c>
      <c r="E3095" s="48" t="s">
        <v>2087</v>
      </c>
      <c r="F3095" s="48" t="s">
        <v>2088</v>
      </c>
      <c r="G3095" s="48" t="s">
        <v>24</v>
      </c>
      <c r="H3095" s="48" t="s">
        <v>2597</v>
      </c>
      <c r="I3095" s="48" t="s">
        <v>4361</v>
      </c>
      <c r="J3095" s="48"/>
      <c r="K3095" s="48" t="s">
        <v>6115</v>
      </c>
      <c r="L3095" s="48" t="s">
        <v>6114</v>
      </c>
      <c r="M3095" s="48"/>
      <c r="N3095" s="48" t="s">
        <v>22</v>
      </c>
      <c r="O3095" s="49">
        <v>30000</v>
      </c>
      <c r="P3095" s="50">
        <v>30</v>
      </c>
      <c r="Q3095" s="51">
        <f t="shared" si="77"/>
        <v>0</v>
      </c>
      <c r="R3095" s="51"/>
    </row>
    <row r="3096" spans="1:18" outlineLevel="3">
      <c r="A3096" s="48">
        <v>3095</v>
      </c>
      <c r="B3096" s="48">
        <v>4</v>
      </c>
      <c r="C3096" s="48" t="s">
        <v>6116</v>
      </c>
      <c r="D3096" s="48" t="s">
        <v>6116</v>
      </c>
      <c r="E3096" s="48" t="s">
        <v>2087</v>
      </c>
      <c r="F3096" s="48" t="s">
        <v>2088</v>
      </c>
      <c r="G3096" s="48" t="s">
        <v>24</v>
      </c>
      <c r="H3096" s="48" t="s">
        <v>2597</v>
      </c>
      <c r="I3096" s="48" t="s">
        <v>4361</v>
      </c>
      <c r="J3096" s="48"/>
      <c r="K3096" s="48" t="s">
        <v>6117</v>
      </c>
      <c r="L3096" s="48" t="s">
        <v>6116</v>
      </c>
      <c r="M3096" s="48"/>
      <c r="N3096" s="48" t="s">
        <v>22</v>
      </c>
      <c r="O3096" s="49">
        <v>2778</v>
      </c>
      <c r="P3096" s="50">
        <v>25</v>
      </c>
      <c r="Q3096" s="51">
        <f t="shared" si="77"/>
        <v>0</v>
      </c>
      <c r="R3096" s="51"/>
    </row>
    <row r="3097" spans="1:18" outlineLevel="3">
      <c r="A3097" s="48">
        <v>3096</v>
      </c>
      <c r="B3097" s="48">
        <v>4</v>
      </c>
      <c r="C3097" s="48" t="s">
        <v>6118</v>
      </c>
      <c r="D3097" s="48" t="s">
        <v>6118</v>
      </c>
      <c r="E3097" s="48" t="s">
        <v>2087</v>
      </c>
      <c r="F3097" s="48" t="s">
        <v>2088</v>
      </c>
      <c r="G3097" s="48" t="s">
        <v>24</v>
      </c>
      <c r="H3097" s="48" t="s">
        <v>2597</v>
      </c>
      <c r="I3097" s="48" t="s">
        <v>4361</v>
      </c>
      <c r="J3097" s="48"/>
      <c r="K3097" s="48" t="s">
        <v>6119</v>
      </c>
      <c r="L3097" s="48" t="s">
        <v>6118</v>
      </c>
      <c r="M3097" s="48"/>
      <c r="N3097" s="48" t="s">
        <v>22</v>
      </c>
      <c r="O3097" s="49">
        <v>16750</v>
      </c>
      <c r="P3097" s="50">
        <v>16.75</v>
      </c>
      <c r="Q3097" s="51">
        <f t="shared" si="77"/>
        <v>0</v>
      </c>
      <c r="R3097" s="51"/>
    </row>
    <row r="3098" spans="1:18" outlineLevel="3">
      <c r="A3098" s="48">
        <v>3097</v>
      </c>
      <c r="B3098" s="48">
        <v>4</v>
      </c>
      <c r="C3098" s="48" t="s">
        <v>6120</v>
      </c>
      <c r="D3098" s="48" t="s">
        <v>6120</v>
      </c>
      <c r="E3098" s="48" t="s">
        <v>2087</v>
      </c>
      <c r="F3098" s="48" t="s">
        <v>2088</v>
      </c>
      <c r="G3098" s="48" t="s">
        <v>24</v>
      </c>
      <c r="H3098" s="48" t="s">
        <v>2597</v>
      </c>
      <c r="I3098" s="48" t="s">
        <v>4361</v>
      </c>
      <c r="J3098" s="48"/>
      <c r="K3098" s="48" t="s">
        <v>6121</v>
      </c>
      <c r="L3098" s="48" t="s">
        <v>6120</v>
      </c>
      <c r="M3098" s="48"/>
      <c r="N3098" s="48" t="s">
        <v>22</v>
      </c>
      <c r="O3098" s="49">
        <v>18</v>
      </c>
      <c r="P3098" s="50">
        <v>9.18</v>
      </c>
      <c r="Q3098" s="51">
        <f t="shared" si="77"/>
        <v>0</v>
      </c>
      <c r="R3098" s="51"/>
    </row>
    <row r="3099" spans="1:18" outlineLevel="3">
      <c r="A3099" s="48">
        <v>3098</v>
      </c>
      <c r="B3099" s="48">
        <v>4</v>
      </c>
      <c r="C3099" s="48" t="s">
        <v>6122</v>
      </c>
      <c r="D3099" s="48" t="s">
        <v>6122</v>
      </c>
      <c r="E3099" s="48" t="s">
        <v>2087</v>
      </c>
      <c r="F3099" s="48" t="s">
        <v>2088</v>
      </c>
      <c r="G3099" s="48" t="s">
        <v>24</v>
      </c>
      <c r="H3099" s="48" t="s">
        <v>2597</v>
      </c>
      <c r="I3099" s="48" t="s">
        <v>4361</v>
      </c>
      <c r="J3099" s="48"/>
      <c r="K3099" s="48" t="s">
        <v>6123</v>
      </c>
      <c r="L3099" s="48" t="s">
        <v>6122</v>
      </c>
      <c r="M3099" s="48"/>
      <c r="N3099" s="48" t="s">
        <v>22</v>
      </c>
      <c r="O3099" s="49">
        <v>114</v>
      </c>
      <c r="P3099" s="50">
        <v>2.2799999999999998</v>
      </c>
      <c r="Q3099" s="51">
        <f t="shared" si="77"/>
        <v>0</v>
      </c>
      <c r="R3099" s="51"/>
    </row>
    <row r="3100" spans="1:18" outlineLevel="3">
      <c r="A3100" s="48">
        <v>3099</v>
      </c>
      <c r="B3100" s="48">
        <v>4</v>
      </c>
      <c r="C3100" s="48" t="s">
        <v>6124</v>
      </c>
      <c r="D3100" s="48" t="s">
        <v>6124</v>
      </c>
      <c r="E3100" s="48" t="s">
        <v>2087</v>
      </c>
      <c r="F3100" s="48" t="s">
        <v>2088</v>
      </c>
      <c r="G3100" s="48" t="s">
        <v>24</v>
      </c>
      <c r="H3100" s="48" t="s">
        <v>2597</v>
      </c>
      <c r="I3100" s="48" t="s">
        <v>4361</v>
      </c>
      <c r="J3100" s="48"/>
      <c r="K3100" s="48" t="s">
        <v>6125</v>
      </c>
      <c r="L3100" s="48" t="s">
        <v>6124</v>
      </c>
      <c r="M3100" s="48"/>
      <c r="N3100" s="48" t="s">
        <v>22</v>
      </c>
      <c r="O3100" s="49">
        <v>100</v>
      </c>
      <c r="P3100" s="50">
        <v>0.1</v>
      </c>
      <c r="Q3100" s="51">
        <f t="shared" si="77"/>
        <v>0</v>
      </c>
      <c r="R3100" s="51"/>
    </row>
    <row r="3101" spans="1:18" outlineLevel="3">
      <c r="A3101" s="48">
        <v>3100</v>
      </c>
      <c r="B3101" s="48">
        <v>4</v>
      </c>
      <c r="C3101" s="48" t="s">
        <v>6126</v>
      </c>
      <c r="D3101" s="48" t="s">
        <v>6126</v>
      </c>
      <c r="E3101" s="48" t="s">
        <v>2087</v>
      </c>
      <c r="F3101" s="48" t="s">
        <v>2088</v>
      </c>
      <c r="G3101" s="48" t="s">
        <v>24</v>
      </c>
      <c r="H3101" s="48" t="s">
        <v>2597</v>
      </c>
      <c r="I3101" s="48" t="s">
        <v>4361</v>
      </c>
      <c r="J3101" s="48"/>
      <c r="K3101" s="48" t="s">
        <v>6127</v>
      </c>
      <c r="L3101" s="48" t="s">
        <v>6126</v>
      </c>
      <c r="M3101" s="48"/>
      <c r="N3101" s="48" t="s">
        <v>22</v>
      </c>
      <c r="O3101" s="49">
        <v>1</v>
      </c>
      <c r="P3101" s="50">
        <v>0.01</v>
      </c>
      <c r="Q3101" s="51">
        <f t="shared" si="77"/>
        <v>0</v>
      </c>
      <c r="R3101" s="51"/>
    </row>
    <row r="3102" spans="1:18" outlineLevel="3">
      <c r="A3102" s="48">
        <v>3101</v>
      </c>
      <c r="B3102" s="48">
        <v>4</v>
      </c>
      <c r="C3102" s="48" t="s">
        <v>6128</v>
      </c>
      <c r="D3102" s="48" t="s">
        <v>6128</v>
      </c>
      <c r="E3102" s="48" t="s">
        <v>2087</v>
      </c>
      <c r="F3102" s="48" t="s">
        <v>2088</v>
      </c>
      <c r="G3102" s="48" t="s">
        <v>24</v>
      </c>
      <c r="H3102" s="48" t="s">
        <v>2597</v>
      </c>
      <c r="I3102" s="48" t="s">
        <v>4361</v>
      </c>
      <c r="J3102" s="48"/>
      <c r="K3102" s="48" t="s">
        <v>6129</v>
      </c>
      <c r="L3102" s="48" t="s">
        <v>6128</v>
      </c>
      <c r="M3102" s="48"/>
      <c r="N3102" s="48" t="s">
        <v>22</v>
      </c>
      <c r="O3102" s="49">
        <v>1</v>
      </c>
      <c r="P3102" s="50">
        <v>0</v>
      </c>
      <c r="Q3102" s="51">
        <f t="shared" si="77"/>
        <v>0</v>
      </c>
      <c r="R3102" s="51"/>
    </row>
    <row r="3103" spans="1:18" s="31" customFormat="1" ht="14.25" outlineLevel="2">
      <c r="A3103" s="55">
        <v>3102</v>
      </c>
      <c r="B3103" s="55">
        <v>3</v>
      </c>
      <c r="C3103" s="55"/>
      <c r="D3103" s="55"/>
      <c r="E3103" s="55" t="s">
        <v>2087</v>
      </c>
      <c r="F3103" s="55" t="s">
        <v>3375</v>
      </c>
      <c r="G3103" s="55"/>
      <c r="H3103" s="55"/>
      <c r="I3103" s="55"/>
      <c r="J3103" s="55"/>
      <c r="K3103" s="55"/>
      <c r="L3103" s="55"/>
      <c r="M3103" s="55"/>
      <c r="N3103" s="55"/>
      <c r="O3103" s="56"/>
      <c r="P3103" s="57">
        <f>SUBTOTAL(9,P3104:P5836)</f>
        <v>6099624808.1499949</v>
      </c>
      <c r="Q3103" s="58">
        <f t="shared" si="77"/>
        <v>0.17846300000000001</v>
      </c>
      <c r="R3103" s="58"/>
    </row>
    <row r="3104" spans="1:18" outlineLevel="3">
      <c r="A3104" s="48">
        <v>3103</v>
      </c>
      <c r="B3104" s="48">
        <v>4</v>
      </c>
      <c r="C3104" s="48" t="s">
        <v>4406</v>
      </c>
      <c r="D3104" s="48" t="s">
        <v>4406</v>
      </c>
      <c r="E3104" s="48" t="s">
        <v>2087</v>
      </c>
      <c r="F3104" s="48" t="s">
        <v>3375</v>
      </c>
      <c r="G3104" s="48" t="s">
        <v>24</v>
      </c>
      <c r="H3104" s="48" t="s">
        <v>3376</v>
      </c>
      <c r="I3104" s="48" t="s">
        <v>2598</v>
      </c>
      <c r="J3104" s="48" t="s">
        <v>77</v>
      </c>
      <c r="K3104" s="48" t="s">
        <v>4405</v>
      </c>
      <c r="L3104" s="48" t="s">
        <v>4406</v>
      </c>
      <c r="M3104" s="48" t="s">
        <v>655</v>
      </c>
      <c r="N3104" s="48" t="s">
        <v>22</v>
      </c>
      <c r="O3104" s="49">
        <v>766477</v>
      </c>
      <c r="P3104" s="50">
        <v>117462600.25</v>
      </c>
      <c r="Q3104" s="51">
        <f t="shared" si="77"/>
        <v>3.437E-3</v>
      </c>
      <c r="R3104" s="51"/>
    </row>
    <row r="3105" spans="1:18" outlineLevel="3">
      <c r="A3105" s="48">
        <v>3104</v>
      </c>
      <c r="B3105" s="48">
        <v>4</v>
      </c>
      <c r="C3105" s="48" t="s">
        <v>4375</v>
      </c>
      <c r="D3105" s="48" t="s">
        <v>4375</v>
      </c>
      <c r="E3105" s="48" t="s">
        <v>2087</v>
      </c>
      <c r="F3105" s="48" t="s">
        <v>3375</v>
      </c>
      <c r="G3105" s="48" t="s">
        <v>24</v>
      </c>
      <c r="H3105" s="48" t="s">
        <v>3376</v>
      </c>
      <c r="I3105" s="48" t="s">
        <v>2598</v>
      </c>
      <c r="J3105" s="48" t="s">
        <v>77</v>
      </c>
      <c r="K3105" s="48" t="s">
        <v>4374</v>
      </c>
      <c r="L3105" s="48" t="s">
        <v>4375</v>
      </c>
      <c r="M3105" s="48"/>
      <c r="N3105" s="48" t="s">
        <v>22</v>
      </c>
      <c r="O3105" s="49">
        <v>344941</v>
      </c>
      <c r="P3105" s="50">
        <v>97128486.780000001</v>
      </c>
      <c r="Q3105" s="51">
        <f t="shared" si="77"/>
        <v>2.8419999999999999E-3</v>
      </c>
      <c r="R3105" s="51"/>
    </row>
    <row r="3106" spans="1:18" outlineLevel="3">
      <c r="A3106" s="48">
        <v>3105</v>
      </c>
      <c r="B3106" s="48">
        <v>4</v>
      </c>
      <c r="C3106" s="48" t="s">
        <v>4372</v>
      </c>
      <c r="D3106" s="48" t="s">
        <v>4372</v>
      </c>
      <c r="E3106" s="48" t="s">
        <v>2087</v>
      </c>
      <c r="F3106" s="48" t="s">
        <v>3375</v>
      </c>
      <c r="G3106" s="48" t="s">
        <v>24</v>
      </c>
      <c r="H3106" s="48" t="s">
        <v>3376</v>
      </c>
      <c r="I3106" s="48" t="s">
        <v>2598</v>
      </c>
      <c r="J3106" s="48" t="s">
        <v>77</v>
      </c>
      <c r="K3106" s="48" t="s">
        <v>4371</v>
      </c>
      <c r="L3106" s="48" t="s">
        <v>4372</v>
      </c>
      <c r="M3106" s="48"/>
      <c r="N3106" s="48" t="s">
        <v>22</v>
      </c>
      <c r="O3106" s="49">
        <v>2370483</v>
      </c>
      <c r="P3106" s="50">
        <v>93752602.650000006</v>
      </c>
      <c r="Q3106" s="51">
        <f t="shared" si="77"/>
        <v>2.7430000000000002E-3</v>
      </c>
      <c r="R3106" s="51"/>
    </row>
    <row r="3107" spans="1:18" outlineLevel="3">
      <c r="A3107" s="48">
        <v>3106</v>
      </c>
      <c r="B3107" s="48">
        <v>4</v>
      </c>
      <c r="C3107" s="48" t="s">
        <v>4402</v>
      </c>
      <c r="D3107" s="48" t="s">
        <v>4402</v>
      </c>
      <c r="E3107" s="48" t="s">
        <v>2087</v>
      </c>
      <c r="F3107" s="48" t="s">
        <v>3375</v>
      </c>
      <c r="G3107" s="48" t="s">
        <v>24</v>
      </c>
      <c r="H3107" s="48" t="s">
        <v>3376</v>
      </c>
      <c r="I3107" s="48" t="s">
        <v>2598</v>
      </c>
      <c r="J3107" s="48" t="s">
        <v>77</v>
      </c>
      <c r="K3107" s="48" t="s">
        <v>4401</v>
      </c>
      <c r="L3107" s="48" t="s">
        <v>4402</v>
      </c>
      <c r="M3107" s="48" t="s">
        <v>4403</v>
      </c>
      <c r="N3107" s="48" t="s">
        <v>22</v>
      </c>
      <c r="O3107" s="49">
        <v>2236245</v>
      </c>
      <c r="P3107" s="50">
        <v>72275438.400000006</v>
      </c>
      <c r="Q3107" s="51">
        <f t="shared" si="77"/>
        <v>2.1150000000000001E-3</v>
      </c>
      <c r="R3107" s="51"/>
    </row>
    <row r="3108" spans="1:18" outlineLevel="3">
      <c r="A3108" s="48">
        <v>3107</v>
      </c>
      <c r="B3108" s="48">
        <v>4</v>
      </c>
      <c r="C3108" s="48" t="s">
        <v>4378</v>
      </c>
      <c r="D3108" s="48" t="s">
        <v>4378</v>
      </c>
      <c r="E3108" s="48" t="s">
        <v>2087</v>
      </c>
      <c r="F3108" s="48" t="s">
        <v>3375</v>
      </c>
      <c r="G3108" s="48" t="s">
        <v>24</v>
      </c>
      <c r="H3108" s="48" t="s">
        <v>3376</v>
      </c>
      <c r="I3108" s="48" t="s">
        <v>2598</v>
      </c>
      <c r="J3108" s="48" t="s">
        <v>77</v>
      </c>
      <c r="K3108" s="48" t="s">
        <v>4377</v>
      </c>
      <c r="L3108" s="48" t="s">
        <v>4378</v>
      </c>
      <c r="M3108" s="48" t="s">
        <v>4379</v>
      </c>
      <c r="N3108" s="48" t="s">
        <v>22</v>
      </c>
      <c r="O3108" s="49">
        <v>325569</v>
      </c>
      <c r="P3108" s="50">
        <v>72162368.849999994</v>
      </c>
      <c r="Q3108" s="51">
        <f t="shared" si="77"/>
        <v>2.111E-3</v>
      </c>
      <c r="R3108" s="51"/>
    </row>
    <row r="3109" spans="1:18" outlineLevel="3">
      <c r="A3109" s="48">
        <v>3108</v>
      </c>
      <c r="B3109" s="48">
        <v>4</v>
      </c>
      <c r="C3109" s="48" t="s">
        <v>4382</v>
      </c>
      <c r="D3109" s="48" t="s">
        <v>4382</v>
      </c>
      <c r="E3109" s="48" t="s">
        <v>2087</v>
      </c>
      <c r="F3109" s="48" t="s">
        <v>3375</v>
      </c>
      <c r="G3109" s="48" t="s">
        <v>24</v>
      </c>
      <c r="H3109" s="48" t="s">
        <v>3376</v>
      </c>
      <c r="I3109" s="48" t="s">
        <v>2598</v>
      </c>
      <c r="J3109" s="48" t="s">
        <v>77</v>
      </c>
      <c r="K3109" s="48" t="s">
        <v>4381</v>
      </c>
      <c r="L3109" s="48" t="s">
        <v>4382</v>
      </c>
      <c r="M3109" s="48" t="s">
        <v>4383</v>
      </c>
      <c r="N3109" s="48" t="s">
        <v>22</v>
      </c>
      <c r="O3109" s="49">
        <v>2334632</v>
      </c>
      <c r="P3109" s="50">
        <v>66630397.280000001</v>
      </c>
      <c r="Q3109" s="51">
        <f t="shared" si="77"/>
        <v>1.949E-3</v>
      </c>
      <c r="R3109" s="51"/>
    </row>
    <row r="3110" spans="1:18" outlineLevel="3">
      <c r="A3110" s="48">
        <v>3109</v>
      </c>
      <c r="B3110" s="48">
        <v>4</v>
      </c>
      <c r="C3110" s="48" t="s">
        <v>4389</v>
      </c>
      <c r="D3110" s="48" t="s">
        <v>4389</v>
      </c>
      <c r="E3110" s="48" t="s">
        <v>2087</v>
      </c>
      <c r="F3110" s="48" t="s">
        <v>3375</v>
      </c>
      <c r="G3110" s="48" t="s">
        <v>24</v>
      </c>
      <c r="H3110" s="48" t="s">
        <v>3376</v>
      </c>
      <c r="I3110" s="48" t="s">
        <v>2598</v>
      </c>
      <c r="J3110" s="48" t="s">
        <v>77</v>
      </c>
      <c r="K3110" s="48" t="s">
        <v>4388</v>
      </c>
      <c r="L3110" s="48" t="s">
        <v>4389</v>
      </c>
      <c r="M3110" s="48" t="s">
        <v>4390</v>
      </c>
      <c r="N3110" s="48" t="s">
        <v>22</v>
      </c>
      <c r="O3110" s="49">
        <v>1740717</v>
      </c>
      <c r="P3110" s="50">
        <v>64580600.700000003</v>
      </c>
      <c r="Q3110" s="51">
        <f t="shared" si="77"/>
        <v>1.89E-3</v>
      </c>
      <c r="R3110" s="51"/>
    </row>
    <row r="3111" spans="1:18" outlineLevel="3">
      <c r="A3111" s="48">
        <v>3110</v>
      </c>
      <c r="B3111" s="48">
        <v>4</v>
      </c>
      <c r="C3111" s="48" t="s">
        <v>4446</v>
      </c>
      <c r="D3111" s="48" t="s">
        <v>4446</v>
      </c>
      <c r="E3111" s="48" t="s">
        <v>2087</v>
      </c>
      <c r="F3111" s="48" t="s">
        <v>3375</v>
      </c>
      <c r="G3111" s="48" t="s">
        <v>24</v>
      </c>
      <c r="H3111" s="48" t="s">
        <v>3376</v>
      </c>
      <c r="I3111" s="48" t="s">
        <v>2598</v>
      </c>
      <c r="J3111" s="48" t="s">
        <v>77</v>
      </c>
      <c r="K3111" s="48" t="s">
        <v>4445</v>
      </c>
      <c r="L3111" s="48" t="s">
        <v>4446</v>
      </c>
      <c r="M3111" s="48"/>
      <c r="N3111" s="48" t="s">
        <v>22</v>
      </c>
      <c r="O3111" s="49">
        <v>860841</v>
      </c>
      <c r="P3111" s="50">
        <v>61575956.729999997</v>
      </c>
      <c r="Q3111" s="51">
        <f t="shared" si="77"/>
        <v>1.802E-3</v>
      </c>
      <c r="R3111" s="51"/>
    </row>
    <row r="3112" spans="1:18" outlineLevel="3">
      <c r="A3112" s="48">
        <v>3111</v>
      </c>
      <c r="B3112" s="48">
        <v>4</v>
      </c>
      <c r="C3112" s="48" t="s">
        <v>4396</v>
      </c>
      <c r="D3112" s="48" t="s">
        <v>4396</v>
      </c>
      <c r="E3112" s="48" t="s">
        <v>2087</v>
      </c>
      <c r="F3112" s="48" t="s">
        <v>3375</v>
      </c>
      <c r="G3112" s="48" t="s">
        <v>24</v>
      </c>
      <c r="H3112" s="48" t="s">
        <v>3376</v>
      </c>
      <c r="I3112" s="48" t="s">
        <v>2598</v>
      </c>
      <c r="J3112" s="48" t="s">
        <v>77</v>
      </c>
      <c r="K3112" s="48" t="s">
        <v>4395</v>
      </c>
      <c r="L3112" s="48" t="s">
        <v>4396</v>
      </c>
      <c r="M3112" s="48"/>
      <c r="N3112" s="48" t="s">
        <v>22</v>
      </c>
      <c r="O3112" s="49">
        <v>2402560</v>
      </c>
      <c r="P3112" s="50">
        <v>59102976</v>
      </c>
      <c r="Q3112" s="51">
        <f t="shared" si="77"/>
        <v>1.7290000000000001E-3</v>
      </c>
      <c r="R3112" s="51"/>
    </row>
    <row r="3113" spans="1:18" outlineLevel="3">
      <c r="A3113" s="48">
        <v>3112</v>
      </c>
      <c r="B3113" s="48">
        <v>4</v>
      </c>
      <c r="C3113" s="48" t="s">
        <v>4386</v>
      </c>
      <c r="D3113" s="48" t="s">
        <v>4386</v>
      </c>
      <c r="E3113" s="48" t="s">
        <v>2087</v>
      </c>
      <c r="F3113" s="48" t="s">
        <v>3375</v>
      </c>
      <c r="G3113" s="48" t="s">
        <v>24</v>
      </c>
      <c r="H3113" s="48" t="s">
        <v>3376</v>
      </c>
      <c r="I3113" s="48" t="s">
        <v>2598</v>
      </c>
      <c r="J3113" s="48" t="s">
        <v>77</v>
      </c>
      <c r="K3113" s="48" t="s">
        <v>4385</v>
      </c>
      <c r="L3113" s="48" t="s">
        <v>4386</v>
      </c>
      <c r="M3113" s="48"/>
      <c r="N3113" s="48" t="s">
        <v>22</v>
      </c>
      <c r="O3113" s="49">
        <v>12064838</v>
      </c>
      <c r="P3113" s="50">
        <v>48380000.380000003</v>
      </c>
      <c r="Q3113" s="51">
        <f t="shared" si="77"/>
        <v>1.4159999999999999E-3</v>
      </c>
      <c r="R3113" s="51"/>
    </row>
    <row r="3114" spans="1:18" outlineLevel="3">
      <c r="A3114" s="48">
        <v>3113</v>
      </c>
      <c r="B3114" s="48">
        <v>4</v>
      </c>
      <c r="C3114" s="48" t="s">
        <v>4393</v>
      </c>
      <c r="D3114" s="48" t="s">
        <v>4393</v>
      </c>
      <c r="E3114" s="48" t="s">
        <v>2087</v>
      </c>
      <c r="F3114" s="48" t="s">
        <v>3375</v>
      </c>
      <c r="G3114" s="48" t="s">
        <v>24</v>
      </c>
      <c r="H3114" s="48" t="s">
        <v>3376</v>
      </c>
      <c r="I3114" s="48" t="s">
        <v>2598</v>
      </c>
      <c r="J3114" s="48" t="s">
        <v>77</v>
      </c>
      <c r="K3114" s="48" t="s">
        <v>4392</v>
      </c>
      <c r="L3114" s="48" t="s">
        <v>4393</v>
      </c>
      <c r="M3114" s="48"/>
      <c r="N3114" s="48" t="s">
        <v>22</v>
      </c>
      <c r="O3114" s="49">
        <v>1168364</v>
      </c>
      <c r="P3114" s="50">
        <v>42960744.280000001</v>
      </c>
      <c r="Q3114" s="51">
        <f t="shared" si="77"/>
        <v>1.2570000000000001E-3</v>
      </c>
      <c r="R3114" s="51"/>
    </row>
    <row r="3115" spans="1:18" outlineLevel="3">
      <c r="A3115" s="48">
        <v>3114</v>
      </c>
      <c r="B3115" s="48">
        <v>4</v>
      </c>
      <c r="C3115" s="48" t="s">
        <v>5814</v>
      </c>
      <c r="D3115" s="48" t="s">
        <v>5814</v>
      </c>
      <c r="E3115" s="48" t="s">
        <v>2087</v>
      </c>
      <c r="F3115" s="48" t="s">
        <v>3375</v>
      </c>
      <c r="G3115" s="48" t="s">
        <v>24</v>
      </c>
      <c r="H3115" s="48" t="s">
        <v>3376</v>
      </c>
      <c r="I3115" s="48" t="s">
        <v>2598</v>
      </c>
      <c r="J3115" s="48" t="s">
        <v>77</v>
      </c>
      <c r="K3115" s="48" t="s">
        <v>5813</v>
      </c>
      <c r="L3115" s="48" t="s">
        <v>5814</v>
      </c>
      <c r="M3115" s="48"/>
      <c r="N3115" s="48" t="s">
        <v>22</v>
      </c>
      <c r="O3115" s="49">
        <v>1385794</v>
      </c>
      <c r="P3115" s="50">
        <v>39841577.5</v>
      </c>
      <c r="Q3115" s="51">
        <f t="shared" si="77"/>
        <v>1.1659999999999999E-3</v>
      </c>
      <c r="R3115" s="51"/>
    </row>
    <row r="3116" spans="1:18" outlineLevel="3">
      <c r="A3116" s="48">
        <v>3115</v>
      </c>
      <c r="B3116" s="48">
        <v>4</v>
      </c>
      <c r="C3116" s="48" t="s">
        <v>4449</v>
      </c>
      <c r="D3116" s="48" t="s">
        <v>4449</v>
      </c>
      <c r="E3116" s="48" t="s">
        <v>2087</v>
      </c>
      <c r="F3116" s="48" t="s">
        <v>3375</v>
      </c>
      <c r="G3116" s="48" t="s">
        <v>24</v>
      </c>
      <c r="H3116" s="48" t="s">
        <v>3376</v>
      </c>
      <c r="I3116" s="48" t="s">
        <v>2598</v>
      </c>
      <c r="J3116" s="48" t="s">
        <v>77</v>
      </c>
      <c r="K3116" s="48" t="s">
        <v>4448</v>
      </c>
      <c r="L3116" s="48" t="s">
        <v>4449</v>
      </c>
      <c r="M3116" s="48"/>
      <c r="N3116" s="48" t="s">
        <v>22</v>
      </c>
      <c r="O3116" s="49">
        <v>292567</v>
      </c>
      <c r="P3116" s="50">
        <v>34364919.82</v>
      </c>
      <c r="Q3116" s="51">
        <f t="shared" si="77"/>
        <v>1.005E-3</v>
      </c>
      <c r="R3116" s="51"/>
    </row>
    <row r="3117" spans="1:18" outlineLevel="3">
      <c r="A3117" s="48">
        <v>3116</v>
      </c>
      <c r="B3117" s="48">
        <v>4</v>
      </c>
      <c r="C3117" s="48" t="s">
        <v>4596</v>
      </c>
      <c r="D3117" s="48" t="s">
        <v>4596</v>
      </c>
      <c r="E3117" s="48" t="s">
        <v>2087</v>
      </c>
      <c r="F3117" s="48" t="s">
        <v>3375</v>
      </c>
      <c r="G3117" s="48" t="s">
        <v>24</v>
      </c>
      <c r="H3117" s="48" t="s">
        <v>3376</v>
      </c>
      <c r="I3117" s="48" t="s">
        <v>2598</v>
      </c>
      <c r="J3117" s="48" t="s">
        <v>77</v>
      </c>
      <c r="K3117" s="48" t="s">
        <v>4595</v>
      </c>
      <c r="L3117" s="48" t="s">
        <v>4596</v>
      </c>
      <c r="M3117" s="48"/>
      <c r="N3117" s="48" t="s">
        <v>22</v>
      </c>
      <c r="O3117" s="49">
        <v>2073648</v>
      </c>
      <c r="P3117" s="50">
        <v>32017125.120000001</v>
      </c>
      <c r="Q3117" s="51">
        <f t="shared" si="77"/>
        <v>9.3700000000000001E-4</v>
      </c>
      <c r="R3117" s="51"/>
    </row>
    <row r="3118" spans="1:18" outlineLevel="3">
      <c r="A3118" s="48">
        <v>3117</v>
      </c>
      <c r="B3118" s="48">
        <v>4</v>
      </c>
      <c r="C3118" s="48" t="s">
        <v>4439</v>
      </c>
      <c r="D3118" s="48" t="s">
        <v>4439</v>
      </c>
      <c r="E3118" s="48" t="s">
        <v>2087</v>
      </c>
      <c r="F3118" s="48" t="s">
        <v>3375</v>
      </c>
      <c r="G3118" s="48" t="s">
        <v>24</v>
      </c>
      <c r="H3118" s="48" t="s">
        <v>3376</v>
      </c>
      <c r="I3118" s="48" t="s">
        <v>2598</v>
      </c>
      <c r="J3118" s="48" t="s">
        <v>77</v>
      </c>
      <c r="K3118" s="48" t="s">
        <v>4438</v>
      </c>
      <c r="L3118" s="48" t="s">
        <v>4439</v>
      </c>
      <c r="M3118" s="48"/>
      <c r="N3118" s="48" t="s">
        <v>22</v>
      </c>
      <c r="O3118" s="49">
        <v>1011576</v>
      </c>
      <c r="P3118" s="50">
        <v>30842952.239999998</v>
      </c>
      <c r="Q3118" s="51">
        <f t="shared" si="77"/>
        <v>9.0200000000000002E-4</v>
      </c>
      <c r="R3118" s="51"/>
    </row>
    <row r="3119" spans="1:18" outlineLevel="3">
      <c r="A3119" s="48">
        <v>3118</v>
      </c>
      <c r="B3119" s="48">
        <v>4</v>
      </c>
      <c r="C3119" s="48" t="s">
        <v>4421</v>
      </c>
      <c r="D3119" s="48" t="s">
        <v>4421</v>
      </c>
      <c r="E3119" s="48" t="s">
        <v>2087</v>
      </c>
      <c r="F3119" s="48" t="s">
        <v>3375</v>
      </c>
      <c r="G3119" s="48" t="s">
        <v>24</v>
      </c>
      <c r="H3119" s="48" t="s">
        <v>3376</v>
      </c>
      <c r="I3119" s="48" t="s">
        <v>2598</v>
      </c>
      <c r="J3119" s="48" t="s">
        <v>77</v>
      </c>
      <c r="K3119" s="48" t="s">
        <v>4420</v>
      </c>
      <c r="L3119" s="48" t="s">
        <v>4421</v>
      </c>
      <c r="M3119" s="48"/>
      <c r="N3119" s="48" t="s">
        <v>22</v>
      </c>
      <c r="O3119" s="49">
        <v>1035928</v>
      </c>
      <c r="P3119" s="50">
        <v>27980415.280000001</v>
      </c>
      <c r="Q3119" s="51">
        <f t="shared" si="77"/>
        <v>8.1899999999999996E-4</v>
      </c>
      <c r="R3119" s="51"/>
    </row>
    <row r="3120" spans="1:18" outlineLevel="3">
      <c r="A3120" s="48">
        <v>3119</v>
      </c>
      <c r="B3120" s="48">
        <v>4</v>
      </c>
      <c r="C3120" s="48" t="s">
        <v>4430</v>
      </c>
      <c r="D3120" s="48" t="s">
        <v>4430</v>
      </c>
      <c r="E3120" s="48" t="s">
        <v>2087</v>
      </c>
      <c r="F3120" s="48" t="s">
        <v>3375</v>
      </c>
      <c r="G3120" s="48" t="s">
        <v>24</v>
      </c>
      <c r="H3120" s="48" t="s">
        <v>3376</v>
      </c>
      <c r="I3120" s="48" t="s">
        <v>2598</v>
      </c>
      <c r="J3120" s="48" t="s">
        <v>77</v>
      </c>
      <c r="K3120" s="48" t="s">
        <v>4429</v>
      </c>
      <c r="L3120" s="48" t="s">
        <v>4430</v>
      </c>
      <c r="M3120" s="48"/>
      <c r="N3120" s="48" t="s">
        <v>22</v>
      </c>
      <c r="O3120" s="49">
        <v>1912177</v>
      </c>
      <c r="P3120" s="50">
        <v>25604050.030000001</v>
      </c>
      <c r="Q3120" s="51">
        <f t="shared" si="77"/>
        <v>7.4899999999999999E-4</v>
      </c>
      <c r="R3120" s="51"/>
    </row>
    <row r="3121" spans="1:18" outlineLevel="3">
      <c r="A3121" s="48">
        <v>3120</v>
      </c>
      <c r="B3121" s="48">
        <v>4</v>
      </c>
      <c r="C3121" s="48" t="s">
        <v>4505</v>
      </c>
      <c r="D3121" s="48" t="s">
        <v>4505</v>
      </c>
      <c r="E3121" s="48" t="s">
        <v>2087</v>
      </c>
      <c r="F3121" s="48" t="s">
        <v>3375</v>
      </c>
      <c r="G3121" s="48" t="s">
        <v>24</v>
      </c>
      <c r="H3121" s="48" t="s">
        <v>3376</v>
      </c>
      <c r="I3121" s="48" t="s">
        <v>2598</v>
      </c>
      <c r="J3121" s="48" t="s">
        <v>77</v>
      </c>
      <c r="K3121" s="48" t="s">
        <v>4504</v>
      </c>
      <c r="L3121" s="48" t="s">
        <v>4505</v>
      </c>
      <c r="M3121" s="48"/>
      <c r="N3121" s="48" t="s">
        <v>22</v>
      </c>
      <c r="O3121" s="49">
        <v>1309829</v>
      </c>
      <c r="P3121" s="50">
        <v>24742669.809999999</v>
      </c>
      <c r="Q3121" s="51">
        <f t="shared" si="77"/>
        <v>7.2400000000000003E-4</v>
      </c>
      <c r="R3121" s="51"/>
    </row>
    <row r="3122" spans="1:18" outlineLevel="3">
      <c r="A3122" s="48">
        <v>3121</v>
      </c>
      <c r="B3122" s="48">
        <v>4</v>
      </c>
      <c r="C3122" s="48" t="s">
        <v>4452</v>
      </c>
      <c r="D3122" s="48" t="s">
        <v>4452</v>
      </c>
      <c r="E3122" s="48" t="s">
        <v>2087</v>
      </c>
      <c r="F3122" s="48" t="s">
        <v>3375</v>
      </c>
      <c r="G3122" s="48" t="s">
        <v>24</v>
      </c>
      <c r="H3122" s="48" t="s">
        <v>3376</v>
      </c>
      <c r="I3122" s="48" t="s">
        <v>2598</v>
      </c>
      <c r="J3122" s="48" t="s">
        <v>77</v>
      </c>
      <c r="K3122" s="48" t="s">
        <v>4451</v>
      </c>
      <c r="L3122" s="48" t="s">
        <v>4452</v>
      </c>
      <c r="M3122" s="48"/>
      <c r="N3122" s="48" t="s">
        <v>22</v>
      </c>
      <c r="O3122" s="49">
        <v>3213359</v>
      </c>
      <c r="P3122" s="50">
        <v>21465238.120000001</v>
      </c>
      <c r="Q3122" s="51">
        <f t="shared" si="77"/>
        <v>6.2799999999999998E-4</v>
      </c>
      <c r="R3122" s="51"/>
    </row>
    <row r="3123" spans="1:18" outlineLevel="3">
      <c r="A3123" s="48">
        <v>3122</v>
      </c>
      <c r="B3123" s="48">
        <v>4</v>
      </c>
      <c r="C3123" s="48" t="s">
        <v>4580</v>
      </c>
      <c r="D3123" s="48" t="s">
        <v>4580</v>
      </c>
      <c r="E3123" s="48" t="s">
        <v>2087</v>
      </c>
      <c r="F3123" s="48" t="s">
        <v>3375</v>
      </c>
      <c r="G3123" s="48" t="s">
        <v>24</v>
      </c>
      <c r="H3123" s="48" t="s">
        <v>3376</v>
      </c>
      <c r="I3123" s="48" t="s">
        <v>2598</v>
      </c>
      <c r="J3123" s="48" t="s">
        <v>77</v>
      </c>
      <c r="K3123" s="48" t="s">
        <v>4579</v>
      </c>
      <c r="L3123" s="48" t="s">
        <v>4580</v>
      </c>
      <c r="M3123" s="48"/>
      <c r="N3123" s="48" t="s">
        <v>22</v>
      </c>
      <c r="O3123" s="49">
        <v>1153785</v>
      </c>
      <c r="P3123" s="50">
        <v>21056576.25</v>
      </c>
      <c r="Q3123" s="51">
        <f t="shared" si="77"/>
        <v>6.1600000000000001E-4</v>
      </c>
      <c r="R3123" s="51"/>
    </row>
    <row r="3124" spans="1:18" outlineLevel="3">
      <c r="A3124" s="48">
        <v>3123</v>
      </c>
      <c r="B3124" s="48">
        <v>4</v>
      </c>
      <c r="C3124" s="48" t="s">
        <v>4511</v>
      </c>
      <c r="D3124" s="48" t="s">
        <v>4511</v>
      </c>
      <c r="E3124" s="48" t="s">
        <v>2087</v>
      </c>
      <c r="F3124" s="48" t="s">
        <v>3375</v>
      </c>
      <c r="G3124" s="48" t="s">
        <v>24</v>
      </c>
      <c r="H3124" s="48" t="s">
        <v>3376</v>
      </c>
      <c r="I3124" s="48" t="s">
        <v>2598</v>
      </c>
      <c r="J3124" s="48" t="s">
        <v>77</v>
      </c>
      <c r="K3124" s="48" t="s">
        <v>4510</v>
      </c>
      <c r="L3124" s="48" t="s">
        <v>4511</v>
      </c>
      <c r="M3124" s="48"/>
      <c r="N3124" s="48" t="s">
        <v>22</v>
      </c>
      <c r="O3124" s="49">
        <v>2998217</v>
      </c>
      <c r="P3124" s="50">
        <v>20897572.489999998</v>
      </c>
      <c r="Q3124" s="51">
        <f t="shared" si="77"/>
        <v>6.11E-4</v>
      </c>
      <c r="R3124" s="51"/>
    </row>
    <row r="3125" spans="1:18" outlineLevel="3">
      <c r="A3125" s="48">
        <v>3124</v>
      </c>
      <c r="B3125" s="48">
        <v>4</v>
      </c>
      <c r="C3125" s="48" t="s">
        <v>4727</v>
      </c>
      <c r="D3125" s="48" t="s">
        <v>4727</v>
      </c>
      <c r="E3125" s="48" t="s">
        <v>2087</v>
      </c>
      <c r="F3125" s="48" t="s">
        <v>3375</v>
      </c>
      <c r="G3125" s="48" t="s">
        <v>24</v>
      </c>
      <c r="H3125" s="48" t="s">
        <v>3376</v>
      </c>
      <c r="I3125" s="48" t="s">
        <v>2598</v>
      </c>
      <c r="J3125" s="48" t="s">
        <v>77</v>
      </c>
      <c r="K3125" s="48" t="s">
        <v>4726</v>
      </c>
      <c r="L3125" s="48" t="s">
        <v>4727</v>
      </c>
      <c r="M3125" s="48"/>
      <c r="N3125" s="48" t="s">
        <v>22</v>
      </c>
      <c r="O3125" s="49">
        <v>723809</v>
      </c>
      <c r="P3125" s="50">
        <v>17812939.489999998</v>
      </c>
      <c r="Q3125" s="51">
        <f t="shared" si="77"/>
        <v>5.2099999999999998E-4</v>
      </c>
      <c r="R3125" s="51"/>
    </row>
    <row r="3126" spans="1:18" outlineLevel="3">
      <c r="A3126" s="48">
        <v>3125</v>
      </c>
      <c r="B3126" s="48">
        <v>4</v>
      </c>
      <c r="C3126" s="48" t="s">
        <v>4427</v>
      </c>
      <c r="D3126" s="48" t="s">
        <v>4427</v>
      </c>
      <c r="E3126" s="48" t="s">
        <v>2087</v>
      </c>
      <c r="F3126" s="48" t="s">
        <v>3375</v>
      </c>
      <c r="G3126" s="48" t="s">
        <v>24</v>
      </c>
      <c r="H3126" s="48" t="s">
        <v>3376</v>
      </c>
      <c r="I3126" s="48" t="s">
        <v>2598</v>
      </c>
      <c r="J3126" s="48" t="s">
        <v>77</v>
      </c>
      <c r="K3126" s="48" t="s">
        <v>4426</v>
      </c>
      <c r="L3126" s="48" t="s">
        <v>4427</v>
      </c>
      <c r="M3126" s="48"/>
      <c r="N3126" s="48" t="s">
        <v>22</v>
      </c>
      <c r="O3126" s="49">
        <v>791398</v>
      </c>
      <c r="P3126" s="50">
        <v>15226497.52</v>
      </c>
      <c r="Q3126" s="51">
        <f t="shared" si="77"/>
        <v>4.4499999999999997E-4</v>
      </c>
      <c r="R3126" s="51"/>
    </row>
    <row r="3127" spans="1:18" outlineLevel="3">
      <c r="A3127" s="48">
        <v>3126</v>
      </c>
      <c r="B3127" s="48">
        <v>4</v>
      </c>
      <c r="C3127" s="48" t="s">
        <v>4477</v>
      </c>
      <c r="D3127" s="48" t="s">
        <v>4477</v>
      </c>
      <c r="E3127" s="48" t="s">
        <v>2087</v>
      </c>
      <c r="F3127" s="48" t="s">
        <v>3375</v>
      </c>
      <c r="G3127" s="48" t="s">
        <v>24</v>
      </c>
      <c r="H3127" s="48" t="s">
        <v>3376</v>
      </c>
      <c r="I3127" s="48" t="s">
        <v>2598</v>
      </c>
      <c r="J3127" s="48" t="s">
        <v>77</v>
      </c>
      <c r="K3127" s="48" t="s">
        <v>4476</v>
      </c>
      <c r="L3127" s="48" t="s">
        <v>4477</v>
      </c>
      <c r="M3127" s="48"/>
      <c r="N3127" s="48" t="s">
        <v>22</v>
      </c>
      <c r="O3127" s="49">
        <v>230825</v>
      </c>
      <c r="P3127" s="50">
        <v>13743320.5</v>
      </c>
      <c r="Q3127" s="51">
        <f t="shared" si="77"/>
        <v>4.0200000000000001E-4</v>
      </c>
      <c r="R3127" s="51"/>
    </row>
    <row r="3128" spans="1:18" outlineLevel="3">
      <c r="A3128" s="48">
        <v>3127</v>
      </c>
      <c r="B3128" s="48">
        <v>4</v>
      </c>
      <c r="C3128" s="48" t="s">
        <v>4712</v>
      </c>
      <c r="D3128" s="48" t="s">
        <v>4712</v>
      </c>
      <c r="E3128" s="48" t="s">
        <v>2087</v>
      </c>
      <c r="F3128" s="48" t="s">
        <v>3375</v>
      </c>
      <c r="G3128" s="48" t="s">
        <v>24</v>
      </c>
      <c r="H3128" s="48" t="s">
        <v>3376</v>
      </c>
      <c r="I3128" s="48" t="s">
        <v>2598</v>
      </c>
      <c r="J3128" s="48" t="s">
        <v>77</v>
      </c>
      <c r="K3128" s="48" t="s">
        <v>4711</v>
      </c>
      <c r="L3128" s="48" t="s">
        <v>4712</v>
      </c>
      <c r="M3128" s="48"/>
      <c r="N3128" s="48" t="s">
        <v>22</v>
      </c>
      <c r="O3128" s="49">
        <v>400132</v>
      </c>
      <c r="P3128" s="50">
        <v>13692517.039999999</v>
      </c>
      <c r="Q3128" s="51">
        <f t="shared" si="77"/>
        <v>4.0099999999999999E-4</v>
      </c>
      <c r="R3128" s="51"/>
    </row>
    <row r="3129" spans="1:18" outlineLevel="3">
      <c r="A3129" s="48">
        <v>3128</v>
      </c>
      <c r="B3129" s="48">
        <v>4</v>
      </c>
      <c r="C3129" s="48" t="s">
        <v>4859</v>
      </c>
      <c r="D3129" s="48" t="s">
        <v>4859</v>
      </c>
      <c r="E3129" s="48" t="s">
        <v>2087</v>
      </c>
      <c r="F3129" s="48" t="s">
        <v>3375</v>
      </c>
      <c r="G3129" s="48" t="s">
        <v>24</v>
      </c>
      <c r="H3129" s="48" t="s">
        <v>3376</v>
      </c>
      <c r="I3129" s="48" t="s">
        <v>2598</v>
      </c>
      <c r="J3129" s="48" t="s">
        <v>77</v>
      </c>
      <c r="K3129" s="48" t="s">
        <v>4858</v>
      </c>
      <c r="L3129" s="48" t="s">
        <v>4859</v>
      </c>
      <c r="M3129" s="48"/>
      <c r="N3129" s="48" t="s">
        <v>22</v>
      </c>
      <c r="O3129" s="49">
        <v>2756904</v>
      </c>
      <c r="P3129" s="50">
        <v>13260708.24</v>
      </c>
      <c r="Q3129" s="51">
        <f t="shared" si="77"/>
        <v>3.88E-4</v>
      </c>
      <c r="R3129" s="51"/>
    </row>
    <row r="3130" spans="1:18" outlineLevel="3">
      <c r="A3130" s="48">
        <v>3129</v>
      </c>
      <c r="B3130" s="48">
        <v>4</v>
      </c>
      <c r="C3130" s="48" t="s">
        <v>4409</v>
      </c>
      <c r="D3130" s="48" t="s">
        <v>4409</v>
      </c>
      <c r="E3130" s="48" t="s">
        <v>2087</v>
      </c>
      <c r="F3130" s="48" t="s">
        <v>3375</v>
      </c>
      <c r="G3130" s="48" t="s">
        <v>24</v>
      </c>
      <c r="H3130" s="48" t="s">
        <v>3376</v>
      </c>
      <c r="I3130" s="48" t="s">
        <v>2598</v>
      </c>
      <c r="J3130" s="48" t="s">
        <v>77</v>
      </c>
      <c r="K3130" s="48" t="s">
        <v>4408</v>
      </c>
      <c r="L3130" s="48" t="s">
        <v>4409</v>
      </c>
      <c r="M3130" s="48"/>
      <c r="N3130" s="48" t="s">
        <v>22</v>
      </c>
      <c r="O3130" s="49">
        <v>873261</v>
      </c>
      <c r="P3130" s="50">
        <v>13072717.17</v>
      </c>
      <c r="Q3130" s="51">
        <f t="shared" si="77"/>
        <v>3.8200000000000002E-4</v>
      </c>
      <c r="R3130" s="51"/>
    </row>
    <row r="3131" spans="1:18" outlineLevel="3">
      <c r="A3131" s="48">
        <v>3130</v>
      </c>
      <c r="B3131" s="48">
        <v>4</v>
      </c>
      <c r="C3131" s="48" t="s">
        <v>4583</v>
      </c>
      <c r="D3131" s="48" t="s">
        <v>4583</v>
      </c>
      <c r="E3131" s="48" t="s">
        <v>2087</v>
      </c>
      <c r="F3131" s="48" t="s">
        <v>3375</v>
      </c>
      <c r="G3131" s="48" t="s">
        <v>24</v>
      </c>
      <c r="H3131" s="48" t="s">
        <v>3376</v>
      </c>
      <c r="I3131" s="48" t="s">
        <v>2598</v>
      </c>
      <c r="J3131" s="48" t="s">
        <v>77</v>
      </c>
      <c r="K3131" s="48" t="s">
        <v>4582</v>
      </c>
      <c r="L3131" s="48" t="s">
        <v>4583</v>
      </c>
      <c r="M3131" s="48"/>
      <c r="N3131" s="48" t="s">
        <v>22</v>
      </c>
      <c r="O3131" s="49">
        <v>105851</v>
      </c>
      <c r="P3131" s="50">
        <v>12814322.060000001</v>
      </c>
      <c r="Q3131" s="51">
        <f t="shared" si="77"/>
        <v>3.7500000000000001E-4</v>
      </c>
      <c r="R3131" s="51"/>
    </row>
    <row r="3132" spans="1:18" outlineLevel="3">
      <c r="A3132" s="48">
        <v>3131</v>
      </c>
      <c r="B3132" s="48">
        <v>4</v>
      </c>
      <c r="C3132" s="48" t="s">
        <v>4620</v>
      </c>
      <c r="D3132" s="48" t="s">
        <v>4620</v>
      </c>
      <c r="E3132" s="48" t="s">
        <v>2087</v>
      </c>
      <c r="F3132" s="48" t="s">
        <v>3375</v>
      </c>
      <c r="G3132" s="48" t="s">
        <v>24</v>
      </c>
      <c r="H3132" s="48" t="s">
        <v>3376</v>
      </c>
      <c r="I3132" s="48" t="s">
        <v>2598</v>
      </c>
      <c r="J3132" s="48" t="s">
        <v>77</v>
      </c>
      <c r="K3132" s="48" t="s">
        <v>4619</v>
      </c>
      <c r="L3132" s="48" t="s">
        <v>4620</v>
      </c>
      <c r="M3132" s="48"/>
      <c r="N3132" s="48" t="s">
        <v>22</v>
      </c>
      <c r="O3132" s="49">
        <v>798338</v>
      </c>
      <c r="P3132" s="50">
        <v>12030953.66</v>
      </c>
      <c r="Q3132" s="51">
        <f t="shared" si="77"/>
        <v>3.5199999999999999E-4</v>
      </c>
      <c r="R3132" s="51"/>
    </row>
    <row r="3133" spans="1:18" outlineLevel="3">
      <c r="A3133" s="48">
        <v>3132</v>
      </c>
      <c r="B3133" s="48">
        <v>4</v>
      </c>
      <c r="C3133" s="48" t="s">
        <v>4652</v>
      </c>
      <c r="D3133" s="48" t="s">
        <v>4652</v>
      </c>
      <c r="E3133" s="48" t="s">
        <v>2087</v>
      </c>
      <c r="F3133" s="48" t="s">
        <v>3375</v>
      </c>
      <c r="G3133" s="48" t="s">
        <v>24</v>
      </c>
      <c r="H3133" s="48" t="s">
        <v>3376</v>
      </c>
      <c r="I3133" s="48" t="s">
        <v>2598</v>
      </c>
      <c r="J3133" s="48" t="s">
        <v>77</v>
      </c>
      <c r="K3133" s="48" t="s">
        <v>4651</v>
      </c>
      <c r="L3133" s="48" t="s">
        <v>4652</v>
      </c>
      <c r="M3133" s="48"/>
      <c r="N3133" s="48" t="s">
        <v>22</v>
      </c>
      <c r="O3133" s="49">
        <v>46637</v>
      </c>
      <c r="P3133" s="50">
        <v>11664846.439999999</v>
      </c>
      <c r="Q3133" s="51">
        <f t="shared" si="77"/>
        <v>3.4099999999999999E-4</v>
      </c>
      <c r="R3133" s="51"/>
    </row>
    <row r="3134" spans="1:18" outlineLevel="3">
      <c r="A3134" s="48">
        <v>3133</v>
      </c>
      <c r="B3134" s="48">
        <v>4</v>
      </c>
      <c r="C3134" s="48" t="s">
        <v>4433</v>
      </c>
      <c r="D3134" s="48" t="s">
        <v>4433</v>
      </c>
      <c r="E3134" s="48" t="s">
        <v>2087</v>
      </c>
      <c r="F3134" s="48" t="s">
        <v>3375</v>
      </c>
      <c r="G3134" s="48" t="s">
        <v>24</v>
      </c>
      <c r="H3134" s="48" t="s">
        <v>3376</v>
      </c>
      <c r="I3134" s="48" t="s">
        <v>2598</v>
      </c>
      <c r="J3134" s="48" t="s">
        <v>77</v>
      </c>
      <c r="K3134" s="48" t="s">
        <v>4432</v>
      </c>
      <c r="L3134" s="48" t="s">
        <v>4433</v>
      </c>
      <c r="M3134" s="48"/>
      <c r="N3134" s="48" t="s">
        <v>22</v>
      </c>
      <c r="O3134" s="49">
        <v>307088</v>
      </c>
      <c r="P3134" s="50">
        <v>10606819.52</v>
      </c>
      <c r="Q3134" s="51">
        <f t="shared" si="77"/>
        <v>3.1E-4</v>
      </c>
      <c r="R3134" s="51"/>
    </row>
    <row r="3135" spans="1:18" outlineLevel="3">
      <c r="A3135" s="48">
        <v>3134</v>
      </c>
      <c r="B3135" s="48">
        <v>4</v>
      </c>
      <c r="C3135" s="48" t="s">
        <v>4532</v>
      </c>
      <c r="D3135" s="48" t="s">
        <v>4532</v>
      </c>
      <c r="E3135" s="48" t="s">
        <v>2087</v>
      </c>
      <c r="F3135" s="48" t="s">
        <v>3375</v>
      </c>
      <c r="G3135" s="48" t="s">
        <v>24</v>
      </c>
      <c r="H3135" s="48" t="s">
        <v>3376</v>
      </c>
      <c r="I3135" s="48" t="s">
        <v>2598</v>
      </c>
      <c r="J3135" s="48" t="s">
        <v>77</v>
      </c>
      <c r="K3135" s="48" t="s">
        <v>4531</v>
      </c>
      <c r="L3135" s="48" t="s">
        <v>4532</v>
      </c>
      <c r="M3135" s="48"/>
      <c r="N3135" s="48" t="s">
        <v>22</v>
      </c>
      <c r="O3135" s="49">
        <v>44369</v>
      </c>
      <c r="P3135" s="50">
        <v>10351731.390000001</v>
      </c>
      <c r="Q3135" s="51">
        <f t="shared" si="77"/>
        <v>3.0299999999999999E-4</v>
      </c>
      <c r="R3135" s="51"/>
    </row>
    <row r="3136" spans="1:18" outlineLevel="3">
      <c r="A3136" s="48">
        <v>3135</v>
      </c>
      <c r="B3136" s="48">
        <v>4</v>
      </c>
      <c r="C3136" s="48" t="s">
        <v>4490</v>
      </c>
      <c r="D3136" s="48" t="s">
        <v>4490</v>
      </c>
      <c r="E3136" s="48" t="s">
        <v>2087</v>
      </c>
      <c r="F3136" s="48" t="s">
        <v>3375</v>
      </c>
      <c r="G3136" s="48" t="s">
        <v>24</v>
      </c>
      <c r="H3136" s="48" t="s">
        <v>3376</v>
      </c>
      <c r="I3136" s="48" t="s">
        <v>2598</v>
      </c>
      <c r="J3136" s="48" t="s">
        <v>77</v>
      </c>
      <c r="K3136" s="48" t="s">
        <v>4489</v>
      </c>
      <c r="L3136" s="48" t="s">
        <v>4490</v>
      </c>
      <c r="M3136" s="48"/>
      <c r="N3136" s="48" t="s">
        <v>22</v>
      </c>
      <c r="O3136" s="49">
        <v>320112</v>
      </c>
      <c r="P3136" s="50">
        <v>10022706.720000001</v>
      </c>
      <c r="Q3136" s="51">
        <f t="shared" si="77"/>
        <v>2.9300000000000002E-4</v>
      </c>
      <c r="R3136" s="51"/>
    </row>
    <row r="3137" spans="1:18" outlineLevel="3">
      <c r="A3137" s="48">
        <v>3136</v>
      </c>
      <c r="B3137" s="48">
        <v>4</v>
      </c>
      <c r="C3137" s="48" t="s">
        <v>4399</v>
      </c>
      <c r="D3137" s="48" t="s">
        <v>4399</v>
      </c>
      <c r="E3137" s="48" t="s">
        <v>2087</v>
      </c>
      <c r="F3137" s="48" t="s">
        <v>3375</v>
      </c>
      <c r="G3137" s="48" t="s">
        <v>24</v>
      </c>
      <c r="H3137" s="48" t="s">
        <v>3376</v>
      </c>
      <c r="I3137" s="48" t="s">
        <v>2598</v>
      </c>
      <c r="J3137" s="48" t="s">
        <v>77</v>
      </c>
      <c r="K3137" s="48" t="s">
        <v>4398</v>
      </c>
      <c r="L3137" s="48" t="s">
        <v>4399</v>
      </c>
      <c r="M3137" s="48"/>
      <c r="N3137" s="48" t="s">
        <v>22</v>
      </c>
      <c r="O3137" s="49">
        <v>145010</v>
      </c>
      <c r="P3137" s="50">
        <v>9912883.5999999996</v>
      </c>
      <c r="Q3137" s="51">
        <f t="shared" si="77"/>
        <v>2.9E-4</v>
      </c>
      <c r="R3137" s="51"/>
    </row>
    <row r="3138" spans="1:18" outlineLevel="3">
      <c r="A3138" s="48">
        <v>3137</v>
      </c>
      <c r="B3138" s="48">
        <v>4</v>
      </c>
      <c r="C3138" s="48" t="s">
        <v>4685</v>
      </c>
      <c r="D3138" s="48" t="s">
        <v>4685</v>
      </c>
      <c r="E3138" s="48" t="s">
        <v>2087</v>
      </c>
      <c r="F3138" s="48" t="s">
        <v>3375</v>
      </c>
      <c r="G3138" s="48" t="s">
        <v>24</v>
      </c>
      <c r="H3138" s="48" t="s">
        <v>3376</v>
      </c>
      <c r="I3138" s="48" t="s">
        <v>2598</v>
      </c>
      <c r="J3138" s="48" t="s">
        <v>77</v>
      </c>
      <c r="K3138" s="48" t="s">
        <v>4684</v>
      </c>
      <c r="L3138" s="48" t="s">
        <v>4685</v>
      </c>
      <c r="M3138" s="48"/>
      <c r="N3138" s="48" t="s">
        <v>22</v>
      </c>
      <c r="O3138" s="49">
        <v>1484248</v>
      </c>
      <c r="P3138" s="50">
        <v>9543714.6400000006</v>
      </c>
      <c r="Q3138" s="51">
        <f t="shared" si="77"/>
        <v>2.7900000000000001E-4</v>
      </c>
      <c r="R3138" s="51"/>
    </row>
    <row r="3139" spans="1:18" outlineLevel="3">
      <c r="A3139" s="48">
        <v>3138</v>
      </c>
      <c r="B3139" s="48">
        <v>4</v>
      </c>
      <c r="C3139" s="48" t="s">
        <v>6130</v>
      </c>
      <c r="D3139" s="48" t="s">
        <v>6130</v>
      </c>
      <c r="E3139" s="48" t="s">
        <v>2087</v>
      </c>
      <c r="F3139" s="48" t="s">
        <v>3375</v>
      </c>
      <c r="G3139" s="48" t="s">
        <v>24</v>
      </c>
      <c r="H3139" s="48" t="s">
        <v>3376</v>
      </c>
      <c r="I3139" s="48" t="s">
        <v>2598</v>
      </c>
      <c r="J3139" s="48" t="s">
        <v>77</v>
      </c>
      <c r="K3139" s="48" t="s">
        <v>6131</v>
      </c>
      <c r="L3139" s="48" t="s">
        <v>6130</v>
      </c>
      <c r="M3139" s="48"/>
      <c r="N3139" s="48" t="s">
        <v>22</v>
      </c>
      <c r="O3139" s="49">
        <v>3628034</v>
      </c>
      <c r="P3139" s="50">
        <v>9251486.6999999993</v>
      </c>
      <c r="Q3139" s="51">
        <f t="shared" si="77"/>
        <v>2.7099999999999997E-4</v>
      </c>
      <c r="R3139" s="51"/>
    </row>
    <row r="3140" spans="1:18" outlineLevel="3">
      <c r="A3140" s="48">
        <v>3139</v>
      </c>
      <c r="B3140" s="48">
        <v>4</v>
      </c>
      <c r="C3140" s="48" t="s">
        <v>4474</v>
      </c>
      <c r="D3140" s="48" t="s">
        <v>4474</v>
      </c>
      <c r="E3140" s="48" t="s">
        <v>2087</v>
      </c>
      <c r="F3140" s="48" t="s">
        <v>3375</v>
      </c>
      <c r="G3140" s="48" t="s">
        <v>24</v>
      </c>
      <c r="H3140" s="48" t="s">
        <v>3376</v>
      </c>
      <c r="I3140" s="48" t="s">
        <v>2598</v>
      </c>
      <c r="J3140" s="48" t="s">
        <v>77</v>
      </c>
      <c r="K3140" s="48" t="s">
        <v>4473</v>
      </c>
      <c r="L3140" s="48" t="s">
        <v>4474</v>
      </c>
      <c r="M3140" s="48"/>
      <c r="N3140" s="48" t="s">
        <v>22</v>
      </c>
      <c r="O3140" s="49">
        <v>31804</v>
      </c>
      <c r="P3140" s="50">
        <v>9219343.5199999996</v>
      </c>
      <c r="Q3140" s="51">
        <f t="shared" si="77"/>
        <v>2.7E-4</v>
      </c>
      <c r="R3140" s="51"/>
    </row>
    <row r="3141" spans="1:18" outlineLevel="3">
      <c r="A3141" s="48">
        <v>3140</v>
      </c>
      <c r="B3141" s="48">
        <v>4</v>
      </c>
      <c r="C3141" s="48" t="s">
        <v>4772</v>
      </c>
      <c r="D3141" s="48" t="s">
        <v>4772</v>
      </c>
      <c r="E3141" s="48" t="s">
        <v>2087</v>
      </c>
      <c r="F3141" s="48" t="s">
        <v>3375</v>
      </c>
      <c r="G3141" s="48" t="s">
        <v>24</v>
      </c>
      <c r="H3141" s="48" t="s">
        <v>3376</v>
      </c>
      <c r="I3141" s="48" t="s">
        <v>2598</v>
      </c>
      <c r="J3141" s="48" t="s">
        <v>77</v>
      </c>
      <c r="K3141" s="48" t="s">
        <v>4771</v>
      </c>
      <c r="L3141" s="48" t="s">
        <v>4772</v>
      </c>
      <c r="M3141" s="48"/>
      <c r="N3141" s="48" t="s">
        <v>22</v>
      </c>
      <c r="O3141" s="49">
        <v>3454066</v>
      </c>
      <c r="P3141" s="50">
        <v>9084193.5800000001</v>
      </c>
      <c r="Q3141" s="51">
        <f t="shared" si="77"/>
        <v>2.6600000000000001E-4</v>
      </c>
      <c r="R3141" s="51"/>
    </row>
    <row r="3142" spans="1:18" outlineLevel="3">
      <c r="A3142" s="48">
        <v>3141</v>
      </c>
      <c r="B3142" s="48">
        <v>4</v>
      </c>
      <c r="C3142" s="48" t="s">
        <v>4538</v>
      </c>
      <c r="D3142" s="48" t="s">
        <v>4538</v>
      </c>
      <c r="E3142" s="48" t="s">
        <v>2087</v>
      </c>
      <c r="F3142" s="48" t="s">
        <v>3375</v>
      </c>
      <c r="G3142" s="48" t="s">
        <v>24</v>
      </c>
      <c r="H3142" s="48" t="s">
        <v>3376</v>
      </c>
      <c r="I3142" s="48" t="s">
        <v>2598</v>
      </c>
      <c r="J3142" s="48" t="s">
        <v>77</v>
      </c>
      <c r="K3142" s="48" t="s">
        <v>4537</v>
      </c>
      <c r="L3142" s="48" t="s">
        <v>4538</v>
      </c>
      <c r="M3142" s="48"/>
      <c r="N3142" s="48" t="s">
        <v>22</v>
      </c>
      <c r="O3142" s="49">
        <v>2269900</v>
      </c>
      <c r="P3142" s="50">
        <v>8602921</v>
      </c>
      <c r="Q3142" s="51">
        <f t="shared" si="77"/>
        <v>2.52E-4</v>
      </c>
      <c r="R3142" s="51"/>
    </row>
    <row r="3143" spans="1:18" outlineLevel="3">
      <c r="A3143" s="48">
        <v>3142</v>
      </c>
      <c r="B3143" s="48">
        <v>4</v>
      </c>
      <c r="C3143" s="48" t="s">
        <v>4559</v>
      </c>
      <c r="D3143" s="48" t="s">
        <v>4559</v>
      </c>
      <c r="E3143" s="48" t="s">
        <v>2087</v>
      </c>
      <c r="F3143" s="48" t="s">
        <v>3375</v>
      </c>
      <c r="G3143" s="48" t="s">
        <v>24</v>
      </c>
      <c r="H3143" s="48" t="s">
        <v>3376</v>
      </c>
      <c r="I3143" s="48" t="s">
        <v>2598</v>
      </c>
      <c r="J3143" s="48" t="s">
        <v>77</v>
      </c>
      <c r="K3143" s="48" t="s">
        <v>4558</v>
      </c>
      <c r="L3143" s="48" t="s">
        <v>4559</v>
      </c>
      <c r="M3143" s="48"/>
      <c r="N3143" s="48" t="s">
        <v>22</v>
      </c>
      <c r="O3143" s="49">
        <v>735497</v>
      </c>
      <c r="P3143" s="50">
        <v>8303761.1299999999</v>
      </c>
      <c r="Q3143" s="51">
        <f t="shared" si="77"/>
        <v>2.43E-4</v>
      </c>
      <c r="R3143" s="51"/>
    </row>
    <row r="3144" spans="1:18" outlineLevel="3">
      <c r="A3144" s="48">
        <v>3143</v>
      </c>
      <c r="B3144" s="48">
        <v>4</v>
      </c>
      <c r="C3144" s="48" t="s">
        <v>4465</v>
      </c>
      <c r="D3144" s="48" t="s">
        <v>4465</v>
      </c>
      <c r="E3144" s="48" t="s">
        <v>2087</v>
      </c>
      <c r="F3144" s="48" t="s">
        <v>3375</v>
      </c>
      <c r="G3144" s="48" t="s">
        <v>24</v>
      </c>
      <c r="H3144" s="48" t="s">
        <v>3376</v>
      </c>
      <c r="I3144" s="48" t="s">
        <v>2598</v>
      </c>
      <c r="J3144" s="48" t="s">
        <v>77</v>
      </c>
      <c r="K3144" s="48" t="s">
        <v>4464</v>
      </c>
      <c r="L3144" s="48" t="s">
        <v>4465</v>
      </c>
      <c r="M3144" s="48"/>
      <c r="N3144" s="48" t="s">
        <v>22</v>
      </c>
      <c r="O3144" s="49">
        <v>49182</v>
      </c>
      <c r="P3144" s="50">
        <v>8290117.9199999999</v>
      </c>
      <c r="Q3144" s="51">
        <f t="shared" si="77"/>
        <v>2.43E-4</v>
      </c>
      <c r="R3144" s="51"/>
    </row>
    <row r="3145" spans="1:18" outlineLevel="3">
      <c r="A3145" s="48">
        <v>3144</v>
      </c>
      <c r="B3145" s="48">
        <v>4</v>
      </c>
      <c r="C3145" s="48" t="s">
        <v>4526</v>
      </c>
      <c r="D3145" s="48" t="s">
        <v>4526</v>
      </c>
      <c r="E3145" s="48" t="s">
        <v>2087</v>
      </c>
      <c r="F3145" s="48" t="s">
        <v>3375</v>
      </c>
      <c r="G3145" s="48" t="s">
        <v>24</v>
      </c>
      <c r="H3145" s="48" t="s">
        <v>3376</v>
      </c>
      <c r="I3145" s="48" t="s">
        <v>2598</v>
      </c>
      <c r="J3145" s="48" t="s">
        <v>77</v>
      </c>
      <c r="K3145" s="48" t="s">
        <v>4525</v>
      </c>
      <c r="L3145" s="48" t="s">
        <v>4526</v>
      </c>
      <c r="M3145" s="48"/>
      <c r="N3145" s="48" t="s">
        <v>22</v>
      </c>
      <c r="O3145" s="49">
        <v>241515</v>
      </c>
      <c r="P3145" s="50">
        <v>8271888.75</v>
      </c>
      <c r="Q3145" s="51">
        <f t="shared" si="77"/>
        <v>2.42E-4</v>
      </c>
      <c r="R3145" s="51"/>
    </row>
    <row r="3146" spans="1:18" outlineLevel="3">
      <c r="A3146" s="48">
        <v>3145</v>
      </c>
      <c r="B3146" s="48">
        <v>4</v>
      </c>
      <c r="C3146" s="48" t="s">
        <v>4468</v>
      </c>
      <c r="D3146" s="48" t="s">
        <v>4468</v>
      </c>
      <c r="E3146" s="48" t="s">
        <v>2087</v>
      </c>
      <c r="F3146" s="48" t="s">
        <v>3375</v>
      </c>
      <c r="G3146" s="48" t="s">
        <v>24</v>
      </c>
      <c r="H3146" s="48" t="s">
        <v>3376</v>
      </c>
      <c r="I3146" s="48" t="s">
        <v>2598</v>
      </c>
      <c r="J3146" s="48" t="s">
        <v>77</v>
      </c>
      <c r="K3146" s="48" t="s">
        <v>4467</v>
      </c>
      <c r="L3146" s="48" t="s">
        <v>4468</v>
      </c>
      <c r="M3146" s="48"/>
      <c r="N3146" s="48" t="s">
        <v>22</v>
      </c>
      <c r="O3146" s="49">
        <v>592596</v>
      </c>
      <c r="P3146" s="50">
        <v>8118565.2000000002</v>
      </c>
      <c r="Q3146" s="51">
        <f t="shared" si="77"/>
        <v>2.3800000000000001E-4</v>
      </c>
      <c r="R3146" s="51"/>
    </row>
    <row r="3147" spans="1:18" outlineLevel="3">
      <c r="A3147" s="48">
        <v>3146</v>
      </c>
      <c r="B3147" s="48">
        <v>4</v>
      </c>
      <c r="C3147" s="48" t="s">
        <v>4493</v>
      </c>
      <c r="D3147" s="48" t="s">
        <v>4493</v>
      </c>
      <c r="E3147" s="48" t="s">
        <v>2087</v>
      </c>
      <c r="F3147" s="48" t="s">
        <v>3375</v>
      </c>
      <c r="G3147" s="48" t="s">
        <v>24</v>
      </c>
      <c r="H3147" s="48" t="s">
        <v>3376</v>
      </c>
      <c r="I3147" s="48" t="s">
        <v>2598</v>
      </c>
      <c r="J3147" s="48" t="s">
        <v>77</v>
      </c>
      <c r="K3147" s="48" t="s">
        <v>4492</v>
      </c>
      <c r="L3147" s="48" t="s">
        <v>4493</v>
      </c>
      <c r="M3147" s="48"/>
      <c r="N3147" s="48" t="s">
        <v>22</v>
      </c>
      <c r="O3147" s="49">
        <v>238682</v>
      </c>
      <c r="P3147" s="50">
        <v>8103253.9000000004</v>
      </c>
      <c r="Q3147" s="51">
        <f t="shared" si="77"/>
        <v>2.3699999999999999E-4</v>
      </c>
      <c r="R3147" s="51"/>
    </row>
    <row r="3148" spans="1:18" outlineLevel="3">
      <c r="A3148" s="48">
        <v>3147</v>
      </c>
      <c r="B3148" s="48">
        <v>4</v>
      </c>
      <c r="C3148" s="48" t="s">
        <v>4418</v>
      </c>
      <c r="D3148" s="48" t="s">
        <v>4418</v>
      </c>
      <c r="E3148" s="48" t="s">
        <v>2087</v>
      </c>
      <c r="F3148" s="48" t="s">
        <v>3375</v>
      </c>
      <c r="G3148" s="48" t="s">
        <v>24</v>
      </c>
      <c r="H3148" s="48" t="s">
        <v>3376</v>
      </c>
      <c r="I3148" s="48" t="s">
        <v>2598</v>
      </c>
      <c r="J3148" s="48" t="s">
        <v>77</v>
      </c>
      <c r="K3148" s="48" t="s">
        <v>4417</v>
      </c>
      <c r="L3148" s="48" t="s">
        <v>4418</v>
      </c>
      <c r="M3148" s="48"/>
      <c r="N3148" s="48" t="s">
        <v>22</v>
      </c>
      <c r="O3148" s="49">
        <v>161283</v>
      </c>
      <c r="P3148" s="50">
        <v>8075439.8099999996</v>
      </c>
      <c r="Q3148" s="51">
        <f t="shared" si="77"/>
        <v>2.3599999999999999E-4</v>
      </c>
      <c r="R3148" s="51"/>
    </row>
    <row r="3149" spans="1:18" outlineLevel="3">
      <c r="A3149" s="48">
        <v>3148</v>
      </c>
      <c r="B3149" s="48">
        <v>4</v>
      </c>
      <c r="C3149" s="48" t="s">
        <v>4424</v>
      </c>
      <c r="D3149" s="48" t="s">
        <v>4424</v>
      </c>
      <c r="E3149" s="48" t="s">
        <v>2087</v>
      </c>
      <c r="F3149" s="48" t="s">
        <v>3375</v>
      </c>
      <c r="G3149" s="48" t="s">
        <v>24</v>
      </c>
      <c r="H3149" s="48" t="s">
        <v>3376</v>
      </c>
      <c r="I3149" s="48" t="s">
        <v>2598</v>
      </c>
      <c r="J3149" s="48" t="s">
        <v>77</v>
      </c>
      <c r="K3149" s="48" t="s">
        <v>4423</v>
      </c>
      <c r="L3149" s="48" t="s">
        <v>4424</v>
      </c>
      <c r="M3149" s="48"/>
      <c r="N3149" s="48" t="s">
        <v>22</v>
      </c>
      <c r="O3149" s="49">
        <v>416363</v>
      </c>
      <c r="P3149" s="50">
        <v>7994169.5999999996</v>
      </c>
      <c r="Q3149" s="51">
        <f t="shared" si="77"/>
        <v>2.34E-4</v>
      </c>
      <c r="R3149" s="51"/>
    </row>
    <row r="3150" spans="1:18" outlineLevel="3">
      <c r="A3150" s="48">
        <v>3149</v>
      </c>
      <c r="B3150" s="48">
        <v>4</v>
      </c>
      <c r="C3150" s="48" t="s">
        <v>4471</v>
      </c>
      <c r="D3150" s="48" t="s">
        <v>4471</v>
      </c>
      <c r="E3150" s="48" t="s">
        <v>2087</v>
      </c>
      <c r="F3150" s="48" t="s">
        <v>3375</v>
      </c>
      <c r="G3150" s="48" t="s">
        <v>24</v>
      </c>
      <c r="H3150" s="48" t="s">
        <v>3376</v>
      </c>
      <c r="I3150" s="48" t="s">
        <v>2598</v>
      </c>
      <c r="J3150" s="48" t="s">
        <v>77</v>
      </c>
      <c r="K3150" s="48" t="s">
        <v>4470</v>
      </c>
      <c r="L3150" s="48" t="s">
        <v>4471</v>
      </c>
      <c r="M3150" s="48"/>
      <c r="N3150" s="48" t="s">
        <v>22</v>
      </c>
      <c r="O3150" s="49">
        <v>1898452</v>
      </c>
      <c r="P3150" s="50">
        <v>7973498.4000000004</v>
      </c>
      <c r="Q3150" s="51">
        <f t="shared" si="77"/>
        <v>2.33E-4</v>
      </c>
      <c r="R3150" s="51"/>
    </row>
    <row r="3151" spans="1:18" outlineLevel="3">
      <c r="A3151" s="48">
        <v>3150</v>
      </c>
      <c r="B3151" s="48">
        <v>4</v>
      </c>
      <c r="C3151" s="48" t="s">
        <v>4462</v>
      </c>
      <c r="D3151" s="48" t="s">
        <v>4462</v>
      </c>
      <c r="E3151" s="48" t="s">
        <v>2087</v>
      </c>
      <c r="F3151" s="48" t="s">
        <v>3375</v>
      </c>
      <c r="G3151" s="48" t="s">
        <v>24</v>
      </c>
      <c r="H3151" s="48" t="s">
        <v>3376</v>
      </c>
      <c r="I3151" s="48" t="s">
        <v>2598</v>
      </c>
      <c r="J3151" s="48" t="s">
        <v>77</v>
      </c>
      <c r="K3151" s="48" t="s">
        <v>4461</v>
      </c>
      <c r="L3151" s="48" t="s">
        <v>4462</v>
      </c>
      <c r="M3151" s="48"/>
      <c r="N3151" s="48" t="s">
        <v>22</v>
      </c>
      <c r="O3151" s="49">
        <v>720599</v>
      </c>
      <c r="P3151" s="50">
        <v>7854529.0999999996</v>
      </c>
      <c r="Q3151" s="51">
        <f t="shared" ref="Q3151:Q3214" si="78">ROUND(P3151/$P$2,6)</f>
        <v>2.3000000000000001E-4</v>
      </c>
      <c r="R3151" s="51"/>
    </row>
    <row r="3152" spans="1:18" outlineLevel="3">
      <c r="A3152" s="48">
        <v>3151</v>
      </c>
      <c r="B3152" s="48">
        <v>4</v>
      </c>
      <c r="C3152" s="48" t="s">
        <v>6132</v>
      </c>
      <c r="D3152" s="48" t="s">
        <v>6132</v>
      </c>
      <c r="E3152" s="48" t="s">
        <v>2087</v>
      </c>
      <c r="F3152" s="48" t="s">
        <v>3375</v>
      </c>
      <c r="G3152" s="48" t="s">
        <v>24</v>
      </c>
      <c r="H3152" s="48" t="s">
        <v>3376</v>
      </c>
      <c r="I3152" s="48" t="s">
        <v>2598</v>
      </c>
      <c r="J3152" s="48" t="s">
        <v>77</v>
      </c>
      <c r="K3152" s="48" t="s">
        <v>6133</v>
      </c>
      <c r="L3152" s="48" t="s">
        <v>6132</v>
      </c>
      <c r="M3152" s="48"/>
      <c r="N3152" s="48" t="s">
        <v>22</v>
      </c>
      <c r="O3152" s="49">
        <v>2756752</v>
      </c>
      <c r="P3152" s="50">
        <v>7525932.96</v>
      </c>
      <c r="Q3152" s="51">
        <f t="shared" si="78"/>
        <v>2.2000000000000001E-4</v>
      </c>
      <c r="R3152" s="51"/>
    </row>
    <row r="3153" spans="1:18" outlineLevel="3">
      <c r="A3153" s="48">
        <v>3152</v>
      </c>
      <c r="B3153" s="48">
        <v>4</v>
      </c>
      <c r="C3153" s="48" t="s">
        <v>4623</v>
      </c>
      <c r="D3153" s="48" t="s">
        <v>4623</v>
      </c>
      <c r="E3153" s="48" t="s">
        <v>2087</v>
      </c>
      <c r="F3153" s="48" t="s">
        <v>3375</v>
      </c>
      <c r="G3153" s="48" t="s">
        <v>24</v>
      </c>
      <c r="H3153" s="48" t="s">
        <v>3376</v>
      </c>
      <c r="I3153" s="48" t="s">
        <v>2598</v>
      </c>
      <c r="J3153" s="48" t="s">
        <v>77</v>
      </c>
      <c r="K3153" s="48" t="s">
        <v>4622</v>
      </c>
      <c r="L3153" s="48" t="s">
        <v>4623</v>
      </c>
      <c r="M3153" s="48"/>
      <c r="N3153" s="48" t="s">
        <v>22</v>
      </c>
      <c r="O3153" s="49">
        <v>3339217</v>
      </c>
      <c r="P3153" s="50">
        <v>7312885.2300000004</v>
      </c>
      <c r="Q3153" s="51">
        <f t="shared" si="78"/>
        <v>2.14E-4</v>
      </c>
      <c r="R3153" s="51"/>
    </row>
    <row r="3154" spans="1:18" outlineLevel="3">
      <c r="A3154" s="48">
        <v>3153</v>
      </c>
      <c r="B3154" s="48">
        <v>4</v>
      </c>
      <c r="C3154" s="48" t="s">
        <v>4442</v>
      </c>
      <c r="D3154" s="48" t="s">
        <v>4442</v>
      </c>
      <c r="E3154" s="48" t="s">
        <v>2087</v>
      </c>
      <c r="F3154" s="48" t="s">
        <v>3375</v>
      </c>
      <c r="G3154" s="48" t="s">
        <v>24</v>
      </c>
      <c r="H3154" s="48" t="s">
        <v>3376</v>
      </c>
      <c r="I3154" s="48" t="s">
        <v>2598</v>
      </c>
      <c r="J3154" s="48" t="s">
        <v>77</v>
      </c>
      <c r="K3154" s="48" t="s">
        <v>4441</v>
      </c>
      <c r="L3154" s="48" t="s">
        <v>4442</v>
      </c>
      <c r="M3154" s="48" t="s">
        <v>4443</v>
      </c>
      <c r="N3154" s="48" t="s">
        <v>22</v>
      </c>
      <c r="O3154" s="49">
        <v>383290</v>
      </c>
      <c r="P3154" s="50">
        <v>7286342.9000000004</v>
      </c>
      <c r="Q3154" s="51">
        <f t="shared" si="78"/>
        <v>2.13E-4</v>
      </c>
      <c r="R3154" s="51"/>
    </row>
    <row r="3155" spans="1:18" outlineLevel="3">
      <c r="A3155" s="48">
        <v>3154</v>
      </c>
      <c r="B3155" s="48">
        <v>4</v>
      </c>
      <c r="C3155" s="48" t="s">
        <v>4436</v>
      </c>
      <c r="D3155" s="48" t="s">
        <v>4436</v>
      </c>
      <c r="E3155" s="48" t="s">
        <v>2087</v>
      </c>
      <c r="F3155" s="48" t="s">
        <v>3375</v>
      </c>
      <c r="G3155" s="48" t="s">
        <v>24</v>
      </c>
      <c r="H3155" s="48" t="s">
        <v>3376</v>
      </c>
      <c r="I3155" s="48" t="s">
        <v>2598</v>
      </c>
      <c r="J3155" s="48" t="s">
        <v>77</v>
      </c>
      <c r="K3155" s="48" t="s">
        <v>4435</v>
      </c>
      <c r="L3155" s="48" t="s">
        <v>4436</v>
      </c>
      <c r="M3155" s="48"/>
      <c r="N3155" s="48" t="s">
        <v>22</v>
      </c>
      <c r="O3155" s="49">
        <v>195704</v>
      </c>
      <c r="P3155" s="50">
        <v>7051215.1200000001</v>
      </c>
      <c r="Q3155" s="51">
        <f t="shared" si="78"/>
        <v>2.0599999999999999E-4</v>
      </c>
      <c r="R3155" s="51"/>
    </row>
    <row r="3156" spans="1:18" outlineLevel="3">
      <c r="A3156" s="48">
        <v>3155</v>
      </c>
      <c r="B3156" s="48">
        <v>4</v>
      </c>
      <c r="C3156" s="48" t="s">
        <v>4455</v>
      </c>
      <c r="D3156" s="48" t="s">
        <v>4455</v>
      </c>
      <c r="E3156" s="48" t="s">
        <v>2087</v>
      </c>
      <c r="F3156" s="48" t="s">
        <v>3375</v>
      </c>
      <c r="G3156" s="48" t="s">
        <v>24</v>
      </c>
      <c r="H3156" s="48" t="s">
        <v>3376</v>
      </c>
      <c r="I3156" s="48" t="s">
        <v>2598</v>
      </c>
      <c r="J3156" s="48" t="s">
        <v>77</v>
      </c>
      <c r="K3156" s="48" t="s">
        <v>4454</v>
      </c>
      <c r="L3156" s="48" t="s">
        <v>4455</v>
      </c>
      <c r="M3156" s="48" t="s">
        <v>4456</v>
      </c>
      <c r="N3156" s="48" t="s">
        <v>22</v>
      </c>
      <c r="O3156" s="49">
        <v>1733745</v>
      </c>
      <c r="P3156" s="50">
        <v>6882967.6500000004</v>
      </c>
      <c r="Q3156" s="51">
        <f t="shared" si="78"/>
        <v>2.0100000000000001E-4</v>
      </c>
      <c r="R3156" s="51"/>
    </row>
    <row r="3157" spans="1:18" outlineLevel="3">
      <c r="A3157" s="48">
        <v>3156</v>
      </c>
      <c r="B3157" s="48">
        <v>4</v>
      </c>
      <c r="C3157" s="48" t="s">
        <v>4634</v>
      </c>
      <c r="D3157" s="48" t="s">
        <v>4634</v>
      </c>
      <c r="E3157" s="48" t="s">
        <v>2087</v>
      </c>
      <c r="F3157" s="48" t="s">
        <v>3375</v>
      </c>
      <c r="G3157" s="48" t="s">
        <v>24</v>
      </c>
      <c r="H3157" s="48" t="s">
        <v>3376</v>
      </c>
      <c r="I3157" s="48" t="s">
        <v>2598</v>
      </c>
      <c r="J3157" s="48" t="s">
        <v>77</v>
      </c>
      <c r="K3157" s="48" t="s">
        <v>4633</v>
      </c>
      <c r="L3157" s="48" t="s">
        <v>4634</v>
      </c>
      <c r="M3157" s="48"/>
      <c r="N3157" s="48" t="s">
        <v>22</v>
      </c>
      <c r="O3157" s="49">
        <v>102870</v>
      </c>
      <c r="P3157" s="50">
        <v>6694779.5999999996</v>
      </c>
      <c r="Q3157" s="51">
        <f t="shared" si="78"/>
        <v>1.9599999999999999E-4</v>
      </c>
      <c r="R3157" s="51"/>
    </row>
    <row r="3158" spans="1:18" outlineLevel="3">
      <c r="A3158" s="48">
        <v>3157</v>
      </c>
      <c r="B3158" s="48">
        <v>4</v>
      </c>
      <c r="C3158" s="48" t="s">
        <v>4664</v>
      </c>
      <c r="D3158" s="48" t="s">
        <v>4664</v>
      </c>
      <c r="E3158" s="48" t="s">
        <v>2087</v>
      </c>
      <c r="F3158" s="48" t="s">
        <v>3375</v>
      </c>
      <c r="G3158" s="48" t="s">
        <v>24</v>
      </c>
      <c r="H3158" s="48" t="s">
        <v>3376</v>
      </c>
      <c r="I3158" s="48" t="s">
        <v>2598</v>
      </c>
      <c r="J3158" s="48" t="s">
        <v>77</v>
      </c>
      <c r="K3158" s="48" t="s">
        <v>4663</v>
      </c>
      <c r="L3158" s="48" t="s">
        <v>4664</v>
      </c>
      <c r="M3158" s="48"/>
      <c r="N3158" s="48" t="s">
        <v>22</v>
      </c>
      <c r="O3158" s="49">
        <v>144605</v>
      </c>
      <c r="P3158" s="50">
        <v>6667736.5499999998</v>
      </c>
      <c r="Q3158" s="51">
        <f t="shared" si="78"/>
        <v>1.95E-4</v>
      </c>
      <c r="R3158" s="51"/>
    </row>
    <row r="3159" spans="1:18" outlineLevel="3">
      <c r="A3159" s="48">
        <v>3158</v>
      </c>
      <c r="B3159" s="48">
        <v>4</v>
      </c>
      <c r="C3159" s="48" t="s">
        <v>4568</v>
      </c>
      <c r="D3159" s="48" t="s">
        <v>4568</v>
      </c>
      <c r="E3159" s="48" t="s">
        <v>2087</v>
      </c>
      <c r="F3159" s="48" t="s">
        <v>3375</v>
      </c>
      <c r="G3159" s="48" t="s">
        <v>24</v>
      </c>
      <c r="H3159" s="48" t="s">
        <v>3376</v>
      </c>
      <c r="I3159" s="48" t="s">
        <v>2598</v>
      </c>
      <c r="J3159" s="48" t="s">
        <v>77</v>
      </c>
      <c r="K3159" s="48" t="s">
        <v>4567</v>
      </c>
      <c r="L3159" s="48" t="s">
        <v>4568</v>
      </c>
      <c r="M3159" s="48"/>
      <c r="N3159" s="48" t="s">
        <v>22</v>
      </c>
      <c r="O3159" s="49">
        <v>195933</v>
      </c>
      <c r="P3159" s="50">
        <v>6626454.0599999996</v>
      </c>
      <c r="Q3159" s="51">
        <f t="shared" si="78"/>
        <v>1.94E-4</v>
      </c>
      <c r="R3159" s="51"/>
    </row>
    <row r="3160" spans="1:18" outlineLevel="3">
      <c r="A3160" s="48">
        <v>3159</v>
      </c>
      <c r="B3160" s="48">
        <v>4</v>
      </c>
      <c r="C3160" s="48" t="s">
        <v>4562</v>
      </c>
      <c r="D3160" s="48" t="s">
        <v>4562</v>
      </c>
      <c r="E3160" s="48" t="s">
        <v>2087</v>
      </c>
      <c r="F3160" s="48" t="s">
        <v>3375</v>
      </c>
      <c r="G3160" s="48" t="s">
        <v>24</v>
      </c>
      <c r="H3160" s="48" t="s">
        <v>3376</v>
      </c>
      <c r="I3160" s="48" t="s">
        <v>2598</v>
      </c>
      <c r="J3160" s="48" t="s">
        <v>77</v>
      </c>
      <c r="K3160" s="48" t="s">
        <v>4561</v>
      </c>
      <c r="L3160" s="48" t="s">
        <v>4562</v>
      </c>
      <c r="M3160" s="48"/>
      <c r="N3160" s="48" t="s">
        <v>22</v>
      </c>
      <c r="O3160" s="49">
        <v>1879954</v>
      </c>
      <c r="P3160" s="50">
        <v>6391843.5999999996</v>
      </c>
      <c r="Q3160" s="51">
        <f t="shared" si="78"/>
        <v>1.8699999999999999E-4</v>
      </c>
      <c r="R3160" s="51"/>
    </row>
    <row r="3161" spans="1:18" outlineLevel="3">
      <c r="A3161" s="48">
        <v>3160</v>
      </c>
      <c r="B3161" s="48">
        <v>4</v>
      </c>
      <c r="C3161" s="48" t="s">
        <v>4688</v>
      </c>
      <c r="D3161" s="48" t="s">
        <v>4688</v>
      </c>
      <c r="E3161" s="48" t="s">
        <v>2087</v>
      </c>
      <c r="F3161" s="48" t="s">
        <v>3375</v>
      </c>
      <c r="G3161" s="48" t="s">
        <v>24</v>
      </c>
      <c r="H3161" s="48" t="s">
        <v>3376</v>
      </c>
      <c r="I3161" s="48" t="s">
        <v>2598</v>
      </c>
      <c r="J3161" s="48" t="s">
        <v>77</v>
      </c>
      <c r="K3161" s="48" t="s">
        <v>4687</v>
      </c>
      <c r="L3161" s="48" t="s">
        <v>4688</v>
      </c>
      <c r="M3161" s="48"/>
      <c r="N3161" s="48" t="s">
        <v>22</v>
      </c>
      <c r="O3161" s="49">
        <v>998435</v>
      </c>
      <c r="P3161" s="50">
        <v>6190297</v>
      </c>
      <c r="Q3161" s="51">
        <f t="shared" si="78"/>
        <v>1.8100000000000001E-4</v>
      </c>
      <c r="R3161" s="51"/>
    </row>
    <row r="3162" spans="1:18" outlineLevel="3">
      <c r="A3162" s="48">
        <v>3161</v>
      </c>
      <c r="B3162" s="48">
        <v>4</v>
      </c>
      <c r="C3162" s="48" t="s">
        <v>4514</v>
      </c>
      <c r="D3162" s="48" t="s">
        <v>4514</v>
      </c>
      <c r="E3162" s="48" t="s">
        <v>2087</v>
      </c>
      <c r="F3162" s="48" t="s">
        <v>3375</v>
      </c>
      <c r="G3162" s="48" t="s">
        <v>24</v>
      </c>
      <c r="H3162" s="48" t="s">
        <v>3376</v>
      </c>
      <c r="I3162" s="48" t="s">
        <v>2598</v>
      </c>
      <c r="J3162" s="48" t="s">
        <v>77</v>
      </c>
      <c r="K3162" s="48" t="s">
        <v>4513</v>
      </c>
      <c r="L3162" s="48" t="s">
        <v>4514</v>
      </c>
      <c r="M3162" s="48"/>
      <c r="N3162" s="48" t="s">
        <v>22</v>
      </c>
      <c r="O3162" s="49">
        <v>63004</v>
      </c>
      <c r="P3162" s="50">
        <v>5839210.7199999997</v>
      </c>
      <c r="Q3162" s="51">
        <f t="shared" si="78"/>
        <v>1.7100000000000001E-4</v>
      </c>
      <c r="R3162" s="51"/>
    </row>
    <row r="3163" spans="1:18" outlineLevel="3">
      <c r="A3163" s="48">
        <v>3162</v>
      </c>
      <c r="B3163" s="48">
        <v>4</v>
      </c>
      <c r="C3163" s="48" t="s">
        <v>4415</v>
      </c>
      <c r="D3163" s="48" t="s">
        <v>4415</v>
      </c>
      <c r="E3163" s="48" t="s">
        <v>2087</v>
      </c>
      <c r="F3163" s="48" t="s">
        <v>3375</v>
      </c>
      <c r="G3163" s="48" t="s">
        <v>24</v>
      </c>
      <c r="H3163" s="48" t="s">
        <v>3376</v>
      </c>
      <c r="I3163" s="48" t="s">
        <v>2598</v>
      </c>
      <c r="J3163" s="48" t="s">
        <v>77</v>
      </c>
      <c r="K3163" s="48" t="s">
        <v>4414</v>
      </c>
      <c r="L3163" s="48" t="s">
        <v>4415</v>
      </c>
      <c r="M3163" s="48"/>
      <c r="N3163" s="48" t="s">
        <v>22</v>
      </c>
      <c r="O3163" s="49">
        <v>1144451</v>
      </c>
      <c r="P3163" s="50">
        <v>5653587.9400000004</v>
      </c>
      <c r="Q3163" s="51">
        <f t="shared" si="78"/>
        <v>1.65E-4</v>
      </c>
      <c r="R3163" s="51"/>
    </row>
    <row r="3164" spans="1:18" outlineLevel="3">
      <c r="A3164" s="48">
        <v>3163</v>
      </c>
      <c r="B3164" s="48">
        <v>4</v>
      </c>
      <c r="C3164" s="48" t="s">
        <v>4784</v>
      </c>
      <c r="D3164" s="48" t="s">
        <v>4784</v>
      </c>
      <c r="E3164" s="48" t="s">
        <v>2087</v>
      </c>
      <c r="F3164" s="48" t="s">
        <v>3375</v>
      </c>
      <c r="G3164" s="48" t="s">
        <v>24</v>
      </c>
      <c r="H3164" s="48" t="s">
        <v>3376</v>
      </c>
      <c r="I3164" s="48" t="s">
        <v>2598</v>
      </c>
      <c r="J3164" s="48" t="s">
        <v>77</v>
      </c>
      <c r="K3164" s="48" t="s">
        <v>4783</v>
      </c>
      <c r="L3164" s="48" t="s">
        <v>4784</v>
      </c>
      <c r="M3164" s="48"/>
      <c r="N3164" s="48" t="s">
        <v>22</v>
      </c>
      <c r="O3164" s="49">
        <v>498483</v>
      </c>
      <c r="P3164" s="50">
        <v>4890118.2300000004</v>
      </c>
      <c r="Q3164" s="51">
        <f t="shared" si="78"/>
        <v>1.4300000000000001E-4</v>
      </c>
      <c r="R3164" s="51"/>
    </row>
    <row r="3165" spans="1:18" outlineLevel="3">
      <c r="A3165" s="48">
        <v>3164</v>
      </c>
      <c r="B3165" s="48">
        <v>4</v>
      </c>
      <c r="C3165" s="48" t="s">
        <v>4556</v>
      </c>
      <c r="D3165" s="48" t="s">
        <v>4556</v>
      </c>
      <c r="E3165" s="48" t="s">
        <v>2087</v>
      </c>
      <c r="F3165" s="48" t="s">
        <v>3375</v>
      </c>
      <c r="G3165" s="48" t="s">
        <v>24</v>
      </c>
      <c r="H3165" s="48" t="s">
        <v>3376</v>
      </c>
      <c r="I3165" s="48" t="s">
        <v>2598</v>
      </c>
      <c r="J3165" s="48" t="s">
        <v>77</v>
      </c>
      <c r="K3165" s="48" t="s">
        <v>4555</v>
      </c>
      <c r="L3165" s="48" t="s">
        <v>4556</v>
      </c>
      <c r="M3165" s="48"/>
      <c r="N3165" s="48" t="s">
        <v>22</v>
      </c>
      <c r="O3165" s="49">
        <v>507286</v>
      </c>
      <c r="P3165" s="50">
        <v>4550355.42</v>
      </c>
      <c r="Q3165" s="51">
        <f t="shared" si="78"/>
        <v>1.3300000000000001E-4</v>
      </c>
      <c r="R3165" s="51"/>
    </row>
    <row r="3166" spans="1:18" outlineLevel="3">
      <c r="A3166" s="48">
        <v>3165</v>
      </c>
      <c r="B3166" s="48">
        <v>4</v>
      </c>
      <c r="C3166" s="48" t="s">
        <v>4517</v>
      </c>
      <c r="D3166" s="48" t="s">
        <v>4517</v>
      </c>
      <c r="E3166" s="48" t="s">
        <v>2087</v>
      </c>
      <c r="F3166" s="48" t="s">
        <v>3375</v>
      </c>
      <c r="G3166" s="48" t="s">
        <v>24</v>
      </c>
      <c r="H3166" s="48" t="s">
        <v>3376</v>
      </c>
      <c r="I3166" s="48" t="s">
        <v>2598</v>
      </c>
      <c r="J3166" s="48" t="s">
        <v>77</v>
      </c>
      <c r="K3166" s="48" t="s">
        <v>4516</v>
      </c>
      <c r="L3166" s="48" t="s">
        <v>4517</v>
      </c>
      <c r="M3166" s="48"/>
      <c r="N3166" s="48" t="s">
        <v>22</v>
      </c>
      <c r="O3166" s="49">
        <v>64888</v>
      </c>
      <c r="P3166" s="50">
        <v>4516204.8</v>
      </c>
      <c r="Q3166" s="51">
        <f t="shared" si="78"/>
        <v>1.3200000000000001E-4</v>
      </c>
      <c r="R3166" s="51"/>
    </row>
    <row r="3167" spans="1:18" outlineLevel="3">
      <c r="A3167" s="48">
        <v>3166</v>
      </c>
      <c r="B3167" s="48">
        <v>4</v>
      </c>
      <c r="C3167" s="48" t="s">
        <v>4487</v>
      </c>
      <c r="D3167" s="48" t="s">
        <v>4487</v>
      </c>
      <c r="E3167" s="48" t="s">
        <v>2087</v>
      </c>
      <c r="F3167" s="48" t="s">
        <v>3375</v>
      </c>
      <c r="G3167" s="48" t="s">
        <v>24</v>
      </c>
      <c r="H3167" s="48" t="s">
        <v>3376</v>
      </c>
      <c r="I3167" s="48" t="s">
        <v>2598</v>
      </c>
      <c r="J3167" s="48" t="s">
        <v>77</v>
      </c>
      <c r="K3167" s="48" t="s">
        <v>4486</v>
      </c>
      <c r="L3167" s="48" t="s">
        <v>4487</v>
      </c>
      <c r="M3167" s="48"/>
      <c r="N3167" s="48" t="s">
        <v>22</v>
      </c>
      <c r="O3167" s="49">
        <v>1331765</v>
      </c>
      <c r="P3167" s="50">
        <v>4328236.25</v>
      </c>
      <c r="Q3167" s="51">
        <f t="shared" si="78"/>
        <v>1.27E-4</v>
      </c>
      <c r="R3167" s="51"/>
    </row>
    <row r="3168" spans="1:18" outlineLevel="3">
      <c r="A3168" s="48">
        <v>3167</v>
      </c>
      <c r="B3168" s="48">
        <v>4</v>
      </c>
      <c r="C3168" s="48" t="s">
        <v>6134</v>
      </c>
      <c r="D3168" s="48" t="s">
        <v>6134</v>
      </c>
      <c r="E3168" s="48" t="s">
        <v>2087</v>
      </c>
      <c r="F3168" s="48" t="s">
        <v>3375</v>
      </c>
      <c r="G3168" s="48" t="s">
        <v>24</v>
      </c>
      <c r="H3168" s="48" t="s">
        <v>3376</v>
      </c>
      <c r="I3168" s="48" t="s">
        <v>2598</v>
      </c>
      <c r="J3168" s="48" t="s">
        <v>77</v>
      </c>
      <c r="K3168" s="48" t="s">
        <v>6135</v>
      </c>
      <c r="L3168" s="48" t="s">
        <v>6134</v>
      </c>
      <c r="M3168" s="48"/>
      <c r="N3168" s="48" t="s">
        <v>22</v>
      </c>
      <c r="O3168" s="49">
        <v>51598247</v>
      </c>
      <c r="P3168" s="50">
        <v>4282654.5</v>
      </c>
      <c r="Q3168" s="51">
        <f t="shared" si="78"/>
        <v>1.25E-4</v>
      </c>
      <c r="R3168" s="51"/>
    </row>
    <row r="3169" spans="1:18" outlineLevel="3">
      <c r="A3169" s="48">
        <v>3168</v>
      </c>
      <c r="B3169" s="48">
        <v>4</v>
      </c>
      <c r="C3169" s="48" t="s">
        <v>4571</v>
      </c>
      <c r="D3169" s="48" t="s">
        <v>4571</v>
      </c>
      <c r="E3169" s="48" t="s">
        <v>2087</v>
      </c>
      <c r="F3169" s="48" t="s">
        <v>3375</v>
      </c>
      <c r="G3169" s="48" t="s">
        <v>24</v>
      </c>
      <c r="H3169" s="48" t="s">
        <v>3376</v>
      </c>
      <c r="I3169" s="48" t="s">
        <v>2598</v>
      </c>
      <c r="J3169" s="48" t="s">
        <v>77</v>
      </c>
      <c r="K3169" s="48" t="s">
        <v>4570</v>
      </c>
      <c r="L3169" s="48" t="s">
        <v>4571</v>
      </c>
      <c r="M3169" s="48"/>
      <c r="N3169" s="48" t="s">
        <v>22</v>
      </c>
      <c r="O3169" s="49">
        <v>149225</v>
      </c>
      <c r="P3169" s="50">
        <v>4206652.75</v>
      </c>
      <c r="Q3169" s="51">
        <f t="shared" si="78"/>
        <v>1.2300000000000001E-4</v>
      </c>
      <c r="R3169" s="51"/>
    </row>
    <row r="3170" spans="1:18" outlineLevel="3">
      <c r="A3170" s="48">
        <v>3169</v>
      </c>
      <c r="B3170" s="48">
        <v>4</v>
      </c>
      <c r="C3170" s="48" t="s">
        <v>4835</v>
      </c>
      <c r="D3170" s="48" t="s">
        <v>4835</v>
      </c>
      <c r="E3170" s="48" t="s">
        <v>2087</v>
      </c>
      <c r="F3170" s="48" t="s">
        <v>3375</v>
      </c>
      <c r="G3170" s="48" t="s">
        <v>24</v>
      </c>
      <c r="H3170" s="48" t="s">
        <v>3376</v>
      </c>
      <c r="I3170" s="48" t="s">
        <v>2598</v>
      </c>
      <c r="J3170" s="48" t="s">
        <v>77</v>
      </c>
      <c r="K3170" s="48" t="s">
        <v>4834</v>
      </c>
      <c r="L3170" s="48" t="s">
        <v>4835</v>
      </c>
      <c r="M3170" s="48"/>
      <c r="N3170" s="48" t="s">
        <v>22</v>
      </c>
      <c r="O3170" s="49">
        <v>764608</v>
      </c>
      <c r="P3170" s="50">
        <v>4113591.04</v>
      </c>
      <c r="Q3170" s="51">
        <f t="shared" si="78"/>
        <v>1.2E-4</v>
      </c>
      <c r="R3170" s="51"/>
    </row>
    <row r="3171" spans="1:18" outlineLevel="3">
      <c r="A3171" s="48">
        <v>3170</v>
      </c>
      <c r="B3171" s="48">
        <v>4</v>
      </c>
      <c r="C3171" s="48" t="s">
        <v>4589</v>
      </c>
      <c r="D3171" s="48" t="s">
        <v>4589</v>
      </c>
      <c r="E3171" s="48" t="s">
        <v>2087</v>
      </c>
      <c r="F3171" s="48" t="s">
        <v>3375</v>
      </c>
      <c r="G3171" s="48" t="s">
        <v>24</v>
      </c>
      <c r="H3171" s="48" t="s">
        <v>3376</v>
      </c>
      <c r="I3171" s="48" t="s">
        <v>2598</v>
      </c>
      <c r="J3171" s="48" t="s">
        <v>77</v>
      </c>
      <c r="K3171" s="48" t="s">
        <v>4588</v>
      </c>
      <c r="L3171" s="48" t="s">
        <v>4589</v>
      </c>
      <c r="M3171" s="48" t="s">
        <v>4590</v>
      </c>
      <c r="N3171" s="48" t="s">
        <v>22</v>
      </c>
      <c r="O3171" s="49">
        <v>475736</v>
      </c>
      <c r="P3171" s="50">
        <v>4024726.56</v>
      </c>
      <c r="Q3171" s="51">
        <f t="shared" si="78"/>
        <v>1.18E-4</v>
      </c>
      <c r="R3171" s="51"/>
    </row>
    <row r="3172" spans="1:18" outlineLevel="3">
      <c r="A3172" s="48">
        <v>3171</v>
      </c>
      <c r="B3172" s="48">
        <v>4</v>
      </c>
      <c r="C3172" s="48" t="s">
        <v>4459</v>
      </c>
      <c r="D3172" s="48" t="s">
        <v>4459</v>
      </c>
      <c r="E3172" s="48" t="s">
        <v>2087</v>
      </c>
      <c r="F3172" s="48" t="s">
        <v>3375</v>
      </c>
      <c r="G3172" s="48" t="s">
        <v>24</v>
      </c>
      <c r="H3172" s="48" t="s">
        <v>3376</v>
      </c>
      <c r="I3172" s="48" t="s">
        <v>2598</v>
      </c>
      <c r="J3172" s="48" t="s">
        <v>77</v>
      </c>
      <c r="K3172" s="48" t="s">
        <v>4458</v>
      </c>
      <c r="L3172" s="48" t="s">
        <v>4459</v>
      </c>
      <c r="M3172" s="48"/>
      <c r="N3172" s="48" t="s">
        <v>22</v>
      </c>
      <c r="O3172" s="49">
        <v>172361</v>
      </c>
      <c r="P3172" s="50">
        <v>3890187.77</v>
      </c>
      <c r="Q3172" s="51">
        <f t="shared" si="78"/>
        <v>1.1400000000000001E-4</v>
      </c>
      <c r="R3172" s="51"/>
    </row>
    <row r="3173" spans="1:18" outlineLevel="3">
      <c r="A3173" s="48">
        <v>3172</v>
      </c>
      <c r="B3173" s="48">
        <v>4</v>
      </c>
      <c r="C3173" s="48" t="s">
        <v>4605</v>
      </c>
      <c r="D3173" s="48" t="s">
        <v>4605</v>
      </c>
      <c r="E3173" s="48" t="s">
        <v>2087</v>
      </c>
      <c r="F3173" s="48" t="s">
        <v>3375</v>
      </c>
      <c r="G3173" s="48" t="s">
        <v>24</v>
      </c>
      <c r="H3173" s="48" t="s">
        <v>3376</v>
      </c>
      <c r="I3173" s="48" t="s">
        <v>2598</v>
      </c>
      <c r="J3173" s="48" t="s">
        <v>77</v>
      </c>
      <c r="K3173" s="48" t="s">
        <v>4604</v>
      </c>
      <c r="L3173" s="48" t="s">
        <v>4605</v>
      </c>
      <c r="M3173" s="48"/>
      <c r="N3173" s="48" t="s">
        <v>22</v>
      </c>
      <c r="O3173" s="49">
        <v>91179</v>
      </c>
      <c r="P3173" s="50">
        <v>3702779.19</v>
      </c>
      <c r="Q3173" s="51">
        <f t="shared" si="78"/>
        <v>1.08E-4</v>
      </c>
      <c r="R3173" s="51"/>
    </row>
    <row r="3174" spans="1:18" outlineLevel="3">
      <c r="A3174" s="48">
        <v>3173</v>
      </c>
      <c r="B3174" s="48">
        <v>4</v>
      </c>
      <c r="C3174" s="48" t="s">
        <v>4679</v>
      </c>
      <c r="D3174" s="48" t="s">
        <v>4679</v>
      </c>
      <c r="E3174" s="48" t="s">
        <v>2087</v>
      </c>
      <c r="F3174" s="48" t="s">
        <v>3375</v>
      </c>
      <c r="G3174" s="48" t="s">
        <v>24</v>
      </c>
      <c r="H3174" s="48" t="s">
        <v>3376</v>
      </c>
      <c r="I3174" s="48" t="s">
        <v>2598</v>
      </c>
      <c r="J3174" s="48" t="s">
        <v>77</v>
      </c>
      <c r="K3174" s="48" t="s">
        <v>4678</v>
      </c>
      <c r="L3174" s="48" t="s">
        <v>4679</v>
      </c>
      <c r="M3174" s="48"/>
      <c r="N3174" s="48" t="s">
        <v>22</v>
      </c>
      <c r="O3174" s="49">
        <v>2294584</v>
      </c>
      <c r="P3174" s="50">
        <v>3200944.68</v>
      </c>
      <c r="Q3174" s="51">
        <f t="shared" si="78"/>
        <v>9.3999999999999994E-5</v>
      </c>
      <c r="R3174" s="51"/>
    </row>
    <row r="3175" spans="1:18" outlineLevel="3">
      <c r="A3175" s="48">
        <v>3174</v>
      </c>
      <c r="B3175" s="48">
        <v>4</v>
      </c>
      <c r="C3175" s="48" t="s">
        <v>6136</v>
      </c>
      <c r="D3175" s="48" t="s">
        <v>6136</v>
      </c>
      <c r="E3175" s="48" t="s">
        <v>2087</v>
      </c>
      <c r="F3175" s="48" t="s">
        <v>3375</v>
      </c>
      <c r="G3175" s="48" t="s">
        <v>24</v>
      </c>
      <c r="H3175" s="48" t="s">
        <v>3376</v>
      </c>
      <c r="I3175" s="48" t="s">
        <v>2598</v>
      </c>
      <c r="J3175" s="48" t="s">
        <v>77</v>
      </c>
      <c r="K3175" s="48" t="s">
        <v>6137</v>
      </c>
      <c r="L3175" s="48" t="s">
        <v>6136</v>
      </c>
      <c r="M3175" s="48"/>
      <c r="N3175" s="48" t="s">
        <v>22</v>
      </c>
      <c r="O3175" s="49">
        <v>1519990</v>
      </c>
      <c r="P3175" s="50">
        <v>3100779.6</v>
      </c>
      <c r="Q3175" s="51">
        <f t="shared" si="78"/>
        <v>9.1000000000000003E-5</v>
      </c>
      <c r="R3175" s="51"/>
    </row>
    <row r="3176" spans="1:18" outlineLevel="3">
      <c r="A3176" s="48">
        <v>3175</v>
      </c>
      <c r="B3176" s="48">
        <v>4</v>
      </c>
      <c r="C3176" s="48" t="s">
        <v>6138</v>
      </c>
      <c r="D3176" s="48" t="s">
        <v>6138</v>
      </c>
      <c r="E3176" s="48" t="s">
        <v>2087</v>
      </c>
      <c r="F3176" s="48" t="s">
        <v>3375</v>
      </c>
      <c r="G3176" s="48" t="s">
        <v>24</v>
      </c>
      <c r="H3176" s="48" t="s">
        <v>3376</v>
      </c>
      <c r="I3176" s="48" t="s">
        <v>2598</v>
      </c>
      <c r="J3176" s="48" t="s">
        <v>77</v>
      </c>
      <c r="K3176" s="48" t="s">
        <v>6139</v>
      </c>
      <c r="L3176" s="48" t="s">
        <v>6138</v>
      </c>
      <c r="M3176" s="48"/>
      <c r="N3176" s="48" t="s">
        <v>22</v>
      </c>
      <c r="O3176" s="49">
        <v>1271104</v>
      </c>
      <c r="P3176" s="50">
        <v>3088782.72</v>
      </c>
      <c r="Q3176" s="51">
        <f t="shared" si="78"/>
        <v>9.0000000000000006E-5</v>
      </c>
      <c r="R3176" s="51"/>
    </row>
    <row r="3177" spans="1:18" outlineLevel="3">
      <c r="A3177" s="48">
        <v>3176</v>
      </c>
      <c r="B3177" s="48">
        <v>4</v>
      </c>
      <c r="C3177" s="48" t="s">
        <v>6140</v>
      </c>
      <c r="D3177" s="48" t="s">
        <v>6140</v>
      </c>
      <c r="E3177" s="48" t="s">
        <v>2087</v>
      </c>
      <c r="F3177" s="48" t="s">
        <v>3375</v>
      </c>
      <c r="G3177" s="48" t="s">
        <v>24</v>
      </c>
      <c r="H3177" s="48" t="s">
        <v>3376</v>
      </c>
      <c r="I3177" s="48" t="s">
        <v>2598</v>
      </c>
      <c r="J3177" s="48" t="s">
        <v>77</v>
      </c>
      <c r="K3177" s="48" t="s">
        <v>6141</v>
      </c>
      <c r="L3177" s="48" t="s">
        <v>6140</v>
      </c>
      <c r="M3177" s="48"/>
      <c r="N3177" s="48" t="s">
        <v>22</v>
      </c>
      <c r="O3177" s="49">
        <v>119647</v>
      </c>
      <c r="P3177" s="50">
        <v>3068945.55</v>
      </c>
      <c r="Q3177" s="51">
        <f t="shared" si="78"/>
        <v>9.0000000000000006E-5</v>
      </c>
      <c r="R3177" s="51"/>
    </row>
    <row r="3178" spans="1:18" outlineLevel="3">
      <c r="A3178" s="48">
        <v>3177</v>
      </c>
      <c r="B3178" s="48">
        <v>4</v>
      </c>
      <c r="C3178" s="48" t="s">
        <v>4655</v>
      </c>
      <c r="D3178" s="48" t="s">
        <v>4655</v>
      </c>
      <c r="E3178" s="48" t="s">
        <v>2087</v>
      </c>
      <c r="F3178" s="48" t="s">
        <v>3375</v>
      </c>
      <c r="G3178" s="48" t="s">
        <v>24</v>
      </c>
      <c r="H3178" s="48" t="s">
        <v>3376</v>
      </c>
      <c r="I3178" s="48" t="s">
        <v>2598</v>
      </c>
      <c r="J3178" s="48" t="s">
        <v>77</v>
      </c>
      <c r="K3178" s="48" t="s">
        <v>4654</v>
      </c>
      <c r="L3178" s="48" t="s">
        <v>4655</v>
      </c>
      <c r="M3178" s="48" t="s">
        <v>664</v>
      </c>
      <c r="N3178" s="48" t="s">
        <v>22</v>
      </c>
      <c r="O3178" s="49">
        <v>231364</v>
      </c>
      <c r="P3178" s="50">
        <v>3030868.4</v>
      </c>
      <c r="Q3178" s="51">
        <f t="shared" si="78"/>
        <v>8.8999999999999995E-5</v>
      </c>
      <c r="R3178" s="51"/>
    </row>
    <row r="3179" spans="1:18" outlineLevel="3">
      <c r="A3179" s="48">
        <v>3178</v>
      </c>
      <c r="B3179" s="48">
        <v>4</v>
      </c>
      <c r="C3179" s="48" t="s">
        <v>4721</v>
      </c>
      <c r="D3179" s="48" t="s">
        <v>4721</v>
      </c>
      <c r="E3179" s="48" t="s">
        <v>2087</v>
      </c>
      <c r="F3179" s="48" t="s">
        <v>3375</v>
      </c>
      <c r="G3179" s="48" t="s">
        <v>24</v>
      </c>
      <c r="H3179" s="48" t="s">
        <v>3376</v>
      </c>
      <c r="I3179" s="48" t="s">
        <v>2598</v>
      </c>
      <c r="J3179" s="48" t="s">
        <v>77</v>
      </c>
      <c r="K3179" s="48" t="s">
        <v>4720</v>
      </c>
      <c r="L3179" s="48" t="s">
        <v>4721</v>
      </c>
      <c r="M3179" s="48" t="s">
        <v>686</v>
      </c>
      <c r="N3179" s="48" t="s">
        <v>22</v>
      </c>
      <c r="O3179" s="49">
        <v>443529</v>
      </c>
      <c r="P3179" s="50">
        <v>2971644.3</v>
      </c>
      <c r="Q3179" s="51">
        <f t="shared" si="78"/>
        <v>8.7000000000000001E-5</v>
      </c>
      <c r="R3179" s="51"/>
    </row>
    <row r="3180" spans="1:18" outlineLevel="3">
      <c r="A3180" s="48">
        <v>3179</v>
      </c>
      <c r="B3180" s="48">
        <v>4</v>
      </c>
      <c r="C3180" s="48" t="s">
        <v>6142</v>
      </c>
      <c r="D3180" s="48" t="s">
        <v>6142</v>
      </c>
      <c r="E3180" s="48" t="s">
        <v>2087</v>
      </c>
      <c r="F3180" s="48" t="s">
        <v>3375</v>
      </c>
      <c r="G3180" s="48" t="s">
        <v>24</v>
      </c>
      <c r="H3180" s="48" t="s">
        <v>3376</v>
      </c>
      <c r="I3180" s="48" t="s">
        <v>2598</v>
      </c>
      <c r="J3180" s="48" t="s">
        <v>77</v>
      </c>
      <c r="K3180" s="48" t="s">
        <v>6143</v>
      </c>
      <c r="L3180" s="48" t="s">
        <v>6142</v>
      </c>
      <c r="M3180" s="48"/>
      <c r="N3180" s="48" t="s">
        <v>22</v>
      </c>
      <c r="O3180" s="49">
        <v>166306</v>
      </c>
      <c r="P3180" s="50">
        <v>2862126.26</v>
      </c>
      <c r="Q3180" s="51">
        <f t="shared" si="78"/>
        <v>8.3999999999999995E-5</v>
      </c>
      <c r="R3180" s="51"/>
    </row>
    <row r="3181" spans="1:18" outlineLevel="3">
      <c r="A3181" s="48">
        <v>3180</v>
      </c>
      <c r="B3181" s="48">
        <v>4</v>
      </c>
      <c r="C3181" s="48" t="s">
        <v>4412</v>
      </c>
      <c r="D3181" s="48" t="s">
        <v>4412</v>
      </c>
      <c r="E3181" s="48" t="s">
        <v>2087</v>
      </c>
      <c r="F3181" s="48" t="s">
        <v>3375</v>
      </c>
      <c r="G3181" s="48" t="s">
        <v>24</v>
      </c>
      <c r="H3181" s="48" t="s">
        <v>3376</v>
      </c>
      <c r="I3181" s="48" t="s">
        <v>2598</v>
      </c>
      <c r="J3181" s="48" t="s">
        <v>77</v>
      </c>
      <c r="K3181" s="48" t="s">
        <v>4411</v>
      </c>
      <c r="L3181" s="48" t="s">
        <v>4412</v>
      </c>
      <c r="M3181" s="48"/>
      <c r="N3181" s="48" t="s">
        <v>22</v>
      </c>
      <c r="O3181" s="49">
        <v>252240</v>
      </c>
      <c r="P3181" s="50">
        <v>2857879.2</v>
      </c>
      <c r="Q3181" s="51">
        <f t="shared" si="78"/>
        <v>8.3999999999999995E-5</v>
      </c>
      <c r="R3181" s="51"/>
    </row>
    <row r="3182" spans="1:18" outlineLevel="3">
      <c r="A3182" s="48">
        <v>3181</v>
      </c>
      <c r="B3182" s="48">
        <v>4</v>
      </c>
      <c r="C3182" s="48" t="s">
        <v>6144</v>
      </c>
      <c r="D3182" s="48" t="s">
        <v>6144</v>
      </c>
      <c r="E3182" s="48" t="s">
        <v>2087</v>
      </c>
      <c r="F3182" s="48" t="s">
        <v>3375</v>
      </c>
      <c r="G3182" s="48" t="s">
        <v>24</v>
      </c>
      <c r="H3182" s="48" t="s">
        <v>3376</v>
      </c>
      <c r="I3182" s="48" t="s">
        <v>2598</v>
      </c>
      <c r="J3182" s="48" t="s">
        <v>77</v>
      </c>
      <c r="K3182" s="48" t="s">
        <v>6145</v>
      </c>
      <c r="L3182" s="48" t="s">
        <v>6144</v>
      </c>
      <c r="M3182" s="48"/>
      <c r="N3182" s="48" t="s">
        <v>22</v>
      </c>
      <c r="O3182" s="49">
        <v>254797</v>
      </c>
      <c r="P3182" s="50">
        <v>2833342.64</v>
      </c>
      <c r="Q3182" s="51">
        <f t="shared" si="78"/>
        <v>8.2999999999999998E-5</v>
      </c>
      <c r="R3182" s="51"/>
    </row>
    <row r="3183" spans="1:18" outlineLevel="3">
      <c r="A3183" s="48">
        <v>3182</v>
      </c>
      <c r="B3183" s="48">
        <v>4</v>
      </c>
      <c r="C3183" s="48" t="s">
        <v>6146</v>
      </c>
      <c r="D3183" s="48" t="s">
        <v>6146</v>
      </c>
      <c r="E3183" s="48" t="s">
        <v>2087</v>
      </c>
      <c r="F3183" s="48" t="s">
        <v>3375</v>
      </c>
      <c r="G3183" s="48" t="s">
        <v>24</v>
      </c>
      <c r="H3183" s="48" t="s">
        <v>3376</v>
      </c>
      <c r="I3183" s="48" t="s">
        <v>2598</v>
      </c>
      <c r="J3183" s="48" t="s">
        <v>77</v>
      </c>
      <c r="K3183" s="48" t="s">
        <v>6147</v>
      </c>
      <c r="L3183" s="48" t="s">
        <v>6146</v>
      </c>
      <c r="M3183" s="48"/>
      <c r="N3183" s="48" t="s">
        <v>22</v>
      </c>
      <c r="O3183" s="49">
        <v>445787</v>
      </c>
      <c r="P3183" s="50">
        <v>2674722</v>
      </c>
      <c r="Q3183" s="51">
        <f t="shared" si="78"/>
        <v>7.7999999999999999E-5</v>
      </c>
      <c r="R3183" s="51"/>
    </row>
    <row r="3184" spans="1:18" outlineLevel="3">
      <c r="A3184" s="48">
        <v>3183</v>
      </c>
      <c r="B3184" s="48">
        <v>4</v>
      </c>
      <c r="C3184" s="48" t="s">
        <v>4502</v>
      </c>
      <c r="D3184" s="48" t="s">
        <v>4502</v>
      </c>
      <c r="E3184" s="48" t="s">
        <v>2087</v>
      </c>
      <c r="F3184" s="48" t="s">
        <v>3375</v>
      </c>
      <c r="G3184" s="48" t="s">
        <v>24</v>
      </c>
      <c r="H3184" s="48" t="s">
        <v>3376</v>
      </c>
      <c r="I3184" s="48" t="s">
        <v>2598</v>
      </c>
      <c r="J3184" s="48" t="s">
        <v>77</v>
      </c>
      <c r="K3184" s="48" t="s">
        <v>4501</v>
      </c>
      <c r="L3184" s="48" t="s">
        <v>4502</v>
      </c>
      <c r="M3184" s="48"/>
      <c r="N3184" s="48" t="s">
        <v>22</v>
      </c>
      <c r="O3184" s="49">
        <v>159443</v>
      </c>
      <c r="P3184" s="50">
        <v>2659509.2400000002</v>
      </c>
      <c r="Q3184" s="51">
        <f t="shared" si="78"/>
        <v>7.7999999999999999E-5</v>
      </c>
      <c r="R3184" s="51"/>
    </row>
    <row r="3185" spans="1:18" outlineLevel="3">
      <c r="A3185" s="48">
        <v>3184</v>
      </c>
      <c r="B3185" s="48">
        <v>4</v>
      </c>
      <c r="C3185" s="48">
        <v>360</v>
      </c>
      <c r="D3185" s="48">
        <v>360</v>
      </c>
      <c r="E3185" s="48" t="s">
        <v>2087</v>
      </c>
      <c r="F3185" s="48" t="s">
        <v>3375</v>
      </c>
      <c r="G3185" s="48" t="s">
        <v>24</v>
      </c>
      <c r="H3185" s="48" t="s">
        <v>3376</v>
      </c>
      <c r="I3185" s="48" t="s">
        <v>2598</v>
      </c>
      <c r="J3185" s="48" t="s">
        <v>77</v>
      </c>
      <c r="K3185" s="48" t="s">
        <v>4628</v>
      </c>
      <c r="L3185" s="48">
        <v>360</v>
      </c>
      <c r="M3185" s="48"/>
      <c r="N3185" s="48" t="s">
        <v>22</v>
      </c>
      <c r="O3185" s="49">
        <v>117195</v>
      </c>
      <c r="P3185" s="50">
        <v>2641575.2999999998</v>
      </c>
      <c r="Q3185" s="51">
        <f t="shared" si="78"/>
        <v>7.7000000000000001E-5</v>
      </c>
      <c r="R3185" s="51"/>
    </row>
    <row r="3186" spans="1:18" outlineLevel="3">
      <c r="A3186" s="48">
        <v>3185</v>
      </c>
      <c r="B3186" s="48">
        <v>4</v>
      </c>
      <c r="C3186" s="48" t="s">
        <v>4496</v>
      </c>
      <c r="D3186" s="48" t="s">
        <v>4496</v>
      </c>
      <c r="E3186" s="48" t="s">
        <v>2087</v>
      </c>
      <c r="F3186" s="48" t="s">
        <v>3375</v>
      </c>
      <c r="G3186" s="48" t="s">
        <v>24</v>
      </c>
      <c r="H3186" s="48" t="s">
        <v>3376</v>
      </c>
      <c r="I3186" s="48" t="s">
        <v>2598</v>
      </c>
      <c r="J3186" s="48" t="s">
        <v>77</v>
      </c>
      <c r="K3186" s="48" t="s">
        <v>4495</v>
      </c>
      <c r="L3186" s="48" t="s">
        <v>4496</v>
      </c>
      <c r="M3186" s="48" t="s">
        <v>675</v>
      </c>
      <c r="N3186" s="48" t="s">
        <v>22</v>
      </c>
      <c r="O3186" s="49">
        <v>421419</v>
      </c>
      <c r="P3186" s="50">
        <v>2532728.19</v>
      </c>
      <c r="Q3186" s="51">
        <f t="shared" si="78"/>
        <v>7.3999999999999996E-5</v>
      </c>
      <c r="R3186" s="51"/>
    </row>
    <row r="3187" spans="1:18" outlineLevel="3">
      <c r="A3187" s="48">
        <v>3186</v>
      </c>
      <c r="B3187" s="48">
        <v>4</v>
      </c>
      <c r="C3187" s="48" t="s">
        <v>6148</v>
      </c>
      <c r="D3187" s="48" t="s">
        <v>6148</v>
      </c>
      <c r="E3187" s="48" t="s">
        <v>2087</v>
      </c>
      <c r="F3187" s="48" t="s">
        <v>3375</v>
      </c>
      <c r="G3187" s="48" t="s">
        <v>24</v>
      </c>
      <c r="H3187" s="48" t="s">
        <v>3376</v>
      </c>
      <c r="I3187" s="48" t="s">
        <v>2598</v>
      </c>
      <c r="J3187" s="48" t="s">
        <v>77</v>
      </c>
      <c r="K3187" s="48" t="s">
        <v>6149</v>
      </c>
      <c r="L3187" s="48" t="s">
        <v>6148</v>
      </c>
      <c r="M3187" s="48"/>
      <c r="N3187" s="48" t="s">
        <v>22</v>
      </c>
      <c r="O3187" s="49">
        <v>12658807</v>
      </c>
      <c r="P3187" s="50">
        <v>2531761.4</v>
      </c>
      <c r="Q3187" s="51">
        <f t="shared" si="78"/>
        <v>7.3999999999999996E-5</v>
      </c>
      <c r="R3187" s="51"/>
    </row>
    <row r="3188" spans="1:18" outlineLevel="3">
      <c r="A3188" s="48">
        <v>3187</v>
      </c>
      <c r="B3188" s="48">
        <v>4</v>
      </c>
      <c r="C3188" s="48" t="s">
        <v>4565</v>
      </c>
      <c r="D3188" s="48" t="s">
        <v>4565</v>
      </c>
      <c r="E3188" s="48" t="s">
        <v>2087</v>
      </c>
      <c r="F3188" s="48" t="s">
        <v>3375</v>
      </c>
      <c r="G3188" s="48" t="s">
        <v>24</v>
      </c>
      <c r="H3188" s="48" t="s">
        <v>3376</v>
      </c>
      <c r="I3188" s="48" t="s">
        <v>2598</v>
      </c>
      <c r="J3188" s="48" t="s">
        <v>77</v>
      </c>
      <c r="K3188" s="48" t="s">
        <v>4564</v>
      </c>
      <c r="L3188" s="48" t="s">
        <v>4565</v>
      </c>
      <c r="M3188" s="48"/>
      <c r="N3188" s="48" t="s">
        <v>22</v>
      </c>
      <c r="O3188" s="49">
        <v>323908</v>
      </c>
      <c r="P3188" s="50">
        <v>2513526.08</v>
      </c>
      <c r="Q3188" s="51">
        <f t="shared" si="78"/>
        <v>7.3999999999999996E-5</v>
      </c>
      <c r="R3188" s="51"/>
    </row>
    <row r="3189" spans="1:18" outlineLevel="3">
      <c r="A3189" s="48">
        <v>3188</v>
      </c>
      <c r="B3189" s="48">
        <v>4</v>
      </c>
      <c r="C3189" s="48" t="s">
        <v>4529</v>
      </c>
      <c r="D3189" s="48" t="s">
        <v>4529</v>
      </c>
      <c r="E3189" s="48" t="s">
        <v>2087</v>
      </c>
      <c r="F3189" s="48" t="s">
        <v>3375</v>
      </c>
      <c r="G3189" s="48" t="s">
        <v>24</v>
      </c>
      <c r="H3189" s="48" t="s">
        <v>3376</v>
      </c>
      <c r="I3189" s="48" t="s">
        <v>2598</v>
      </c>
      <c r="J3189" s="48" t="s">
        <v>77</v>
      </c>
      <c r="K3189" s="48" t="s">
        <v>4528</v>
      </c>
      <c r="L3189" s="48" t="s">
        <v>4529</v>
      </c>
      <c r="M3189" s="48"/>
      <c r="N3189" s="48" t="s">
        <v>22</v>
      </c>
      <c r="O3189" s="49">
        <v>17572</v>
      </c>
      <c r="P3189" s="50">
        <v>2477300.56</v>
      </c>
      <c r="Q3189" s="51">
        <f t="shared" si="78"/>
        <v>7.2000000000000002E-5</v>
      </c>
      <c r="R3189" s="51"/>
    </row>
    <row r="3190" spans="1:18" outlineLevel="3">
      <c r="A3190" s="48">
        <v>3189</v>
      </c>
      <c r="B3190" s="48">
        <v>4</v>
      </c>
      <c r="C3190" s="48" t="s">
        <v>4535</v>
      </c>
      <c r="D3190" s="48" t="s">
        <v>4535</v>
      </c>
      <c r="E3190" s="48" t="s">
        <v>2087</v>
      </c>
      <c r="F3190" s="48" t="s">
        <v>3375</v>
      </c>
      <c r="G3190" s="48" t="s">
        <v>24</v>
      </c>
      <c r="H3190" s="48" t="s">
        <v>3376</v>
      </c>
      <c r="I3190" s="48" t="s">
        <v>2598</v>
      </c>
      <c r="J3190" s="48" t="s">
        <v>77</v>
      </c>
      <c r="K3190" s="48" t="s">
        <v>4534</v>
      </c>
      <c r="L3190" s="48" t="s">
        <v>4535</v>
      </c>
      <c r="M3190" s="48"/>
      <c r="N3190" s="48" t="s">
        <v>22</v>
      </c>
      <c r="O3190" s="49">
        <v>866452</v>
      </c>
      <c r="P3190" s="50">
        <v>2296097.7999999998</v>
      </c>
      <c r="Q3190" s="51">
        <f t="shared" si="78"/>
        <v>6.7000000000000002E-5</v>
      </c>
      <c r="R3190" s="51"/>
    </row>
    <row r="3191" spans="1:18" outlineLevel="3">
      <c r="A3191" s="48">
        <v>3190</v>
      </c>
      <c r="B3191" s="48">
        <v>4</v>
      </c>
      <c r="C3191" s="48" t="s">
        <v>4631</v>
      </c>
      <c r="D3191" s="48" t="s">
        <v>4631</v>
      </c>
      <c r="E3191" s="48" t="s">
        <v>2087</v>
      </c>
      <c r="F3191" s="48" t="s">
        <v>3375</v>
      </c>
      <c r="G3191" s="48" t="s">
        <v>24</v>
      </c>
      <c r="H3191" s="48" t="s">
        <v>3376</v>
      </c>
      <c r="I3191" s="48" t="s">
        <v>2598</v>
      </c>
      <c r="J3191" s="48" t="s">
        <v>77</v>
      </c>
      <c r="K3191" s="48" t="s">
        <v>4630</v>
      </c>
      <c r="L3191" s="48" t="s">
        <v>4631</v>
      </c>
      <c r="M3191" s="48"/>
      <c r="N3191" s="48" t="s">
        <v>22</v>
      </c>
      <c r="O3191" s="49">
        <v>100341</v>
      </c>
      <c r="P3191" s="50">
        <v>2292791.85</v>
      </c>
      <c r="Q3191" s="51">
        <f t="shared" si="78"/>
        <v>6.7000000000000002E-5</v>
      </c>
      <c r="R3191" s="51"/>
    </row>
    <row r="3192" spans="1:18" outlineLevel="3">
      <c r="A3192" s="48">
        <v>3191</v>
      </c>
      <c r="B3192" s="48">
        <v>4</v>
      </c>
      <c r="C3192" s="48" t="s">
        <v>6150</v>
      </c>
      <c r="D3192" s="48" t="s">
        <v>6150</v>
      </c>
      <c r="E3192" s="48" t="s">
        <v>2087</v>
      </c>
      <c r="F3192" s="48" t="s">
        <v>3375</v>
      </c>
      <c r="G3192" s="48" t="s">
        <v>24</v>
      </c>
      <c r="H3192" s="48" t="s">
        <v>3376</v>
      </c>
      <c r="I3192" s="48" t="s">
        <v>2598</v>
      </c>
      <c r="J3192" s="48" t="s">
        <v>77</v>
      </c>
      <c r="K3192" s="48" t="s">
        <v>6151</v>
      </c>
      <c r="L3192" s="48" t="s">
        <v>6150</v>
      </c>
      <c r="M3192" s="48"/>
      <c r="N3192" s="48" t="s">
        <v>22</v>
      </c>
      <c r="O3192" s="49">
        <v>13449189</v>
      </c>
      <c r="P3192" s="50">
        <v>2286362.13</v>
      </c>
      <c r="Q3192" s="51">
        <f t="shared" si="78"/>
        <v>6.7000000000000002E-5</v>
      </c>
      <c r="R3192" s="51"/>
    </row>
    <row r="3193" spans="1:18" outlineLevel="3">
      <c r="A3193" s="48">
        <v>3192</v>
      </c>
      <c r="B3193" s="48">
        <v>4</v>
      </c>
      <c r="C3193" s="48" t="s">
        <v>6152</v>
      </c>
      <c r="D3193" s="48" t="s">
        <v>6152</v>
      </c>
      <c r="E3193" s="48" t="s">
        <v>2087</v>
      </c>
      <c r="F3193" s="48" t="s">
        <v>3375</v>
      </c>
      <c r="G3193" s="48" t="s">
        <v>24</v>
      </c>
      <c r="H3193" s="48" t="s">
        <v>3376</v>
      </c>
      <c r="I3193" s="48" t="s">
        <v>2598</v>
      </c>
      <c r="J3193" s="48" t="s">
        <v>77</v>
      </c>
      <c r="K3193" s="48" t="s">
        <v>6153</v>
      </c>
      <c r="L3193" s="48" t="s">
        <v>6152</v>
      </c>
      <c r="M3193" s="48"/>
      <c r="N3193" s="48" t="s">
        <v>22</v>
      </c>
      <c r="O3193" s="49">
        <v>457390</v>
      </c>
      <c r="P3193" s="50">
        <v>2268654.4</v>
      </c>
      <c r="Q3193" s="51">
        <f t="shared" si="78"/>
        <v>6.6000000000000005E-5</v>
      </c>
      <c r="R3193" s="51"/>
    </row>
    <row r="3194" spans="1:18" outlineLevel="3">
      <c r="A3194" s="48">
        <v>3193</v>
      </c>
      <c r="B3194" s="48">
        <v>4</v>
      </c>
      <c r="C3194" s="48" t="s">
        <v>4593</v>
      </c>
      <c r="D3194" s="48" t="s">
        <v>4593</v>
      </c>
      <c r="E3194" s="48" t="s">
        <v>2087</v>
      </c>
      <c r="F3194" s="48" t="s">
        <v>3375</v>
      </c>
      <c r="G3194" s="48" t="s">
        <v>24</v>
      </c>
      <c r="H3194" s="48" t="s">
        <v>3376</v>
      </c>
      <c r="I3194" s="48" t="s">
        <v>2598</v>
      </c>
      <c r="J3194" s="48" t="s">
        <v>77</v>
      </c>
      <c r="K3194" s="48" t="s">
        <v>4592</v>
      </c>
      <c r="L3194" s="48" t="s">
        <v>4593</v>
      </c>
      <c r="M3194" s="48"/>
      <c r="N3194" s="48" t="s">
        <v>22</v>
      </c>
      <c r="O3194" s="49">
        <v>113430</v>
      </c>
      <c r="P3194" s="50">
        <v>2256122.7000000002</v>
      </c>
      <c r="Q3194" s="51">
        <f t="shared" si="78"/>
        <v>6.6000000000000005E-5</v>
      </c>
      <c r="R3194" s="51"/>
    </row>
    <row r="3195" spans="1:18" outlineLevel="3">
      <c r="A3195" s="48">
        <v>3194</v>
      </c>
      <c r="B3195" s="48">
        <v>4</v>
      </c>
      <c r="C3195" s="48" t="s">
        <v>4523</v>
      </c>
      <c r="D3195" s="48" t="s">
        <v>4523</v>
      </c>
      <c r="E3195" s="48" t="s">
        <v>2087</v>
      </c>
      <c r="F3195" s="48" t="s">
        <v>3375</v>
      </c>
      <c r="G3195" s="48" t="s">
        <v>24</v>
      </c>
      <c r="H3195" s="48" t="s">
        <v>3376</v>
      </c>
      <c r="I3195" s="48" t="s">
        <v>2598</v>
      </c>
      <c r="J3195" s="48" t="s">
        <v>77</v>
      </c>
      <c r="K3195" s="48" t="s">
        <v>4522</v>
      </c>
      <c r="L3195" s="48" t="s">
        <v>4523</v>
      </c>
      <c r="M3195" s="48"/>
      <c r="N3195" s="48" t="s">
        <v>22</v>
      </c>
      <c r="O3195" s="49">
        <v>63730</v>
      </c>
      <c r="P3195" s="50">
        <v>2254767.4</v>
      </c>
      <c r="Q3195" s="51">
        <f t="shared" si="78"/>
        <v>6.6000000000000005E-5</v>
      </c>
      <c r="R3195" s="51"/>
    </row>
    <row r="3196" spans="1:18" outlineLevel="3">
      <c r="A3196" s="48">
        <v>3195</v>
      </c>
      <c r="B3196" s="48">
        <v>4</v>
      </c>
      <c r="C3196" s="48" t="s">
        <v>4802</v>
      </c>
      <c r="D3196" s="48" t="s">
        <v>4802</v>
      </c>
      <c r="E3196" s="48" t="s">
        <v>2087</v>
      </c>
      <c r="F3196" s="48" t="s">
        <v>3375</v>
      </c>
      <c r="G3196" s="48" t="s">
        <v>24</v>
      </c>
      <c r="H3196" s="48" t="s">
        <v>3376</v>
      </c>
      <c r="I3196" s="48" t="s">
        <v>2598</v>
      </c>
      <c r="J3196" s="48" t="s">
        <v>77</v>
      </c>
      <c r="K3196" s="48" t="s">
        <v>4801</v>
      </c>
      <c r="L3196" s="48" t="s">
        <v>4802</v>
      </c>
      <c r="M3196" s="48"/>
      <c r="N3196" s="48" t="s">
        <v>22</v>
      </c>
      <c r="O3196" s="49">
        <v>205921</v>
      </c>
      <c r="P3196" s="50">
        <v>2182762.6</v>
      </c>
      <c r="Q3196" s="51">
        <f t="shared" si="78"/>
        <v>6.3999999999999997E-5</v>
      </c>
      <c r="R3196" s="51"/>
    </row>
    <row r="3197" spans="1:18" outlineLevel="3">
      <c r="A3197" s="48">
        <v>3196</v>
      </c>
      <c r="B3197" s="48">
        <v>4</v>
      </c>
      <c r="C3197" s="48" t="s">
        <v>6154</v>
      </c>
      <c r="D3197" s="48" t="s">
        <v>6154</v>
      </c>
      <c r="E3197" s="48" t="s">
        <v>2087</v>
      </c>
      <c r="F3197" s="48" t="s">
        <v>3375</v>
      </c>
      <c r="G3197" s="48" t="s">
        <v>24</v>
      </c>
      <c r="H3197" s="48" t="s">
        <v>3376</v>
      </c>
      <c r="I3197" s="48" t="s">
        <v>2598</v>
      </c>
      <c r="J3197" s="48" t="s">
        <v>77</v>
      </c>
      <c r="K3197" s="48" t="s">
        <v>6155</v>
      </c>
      <c r="L3197" s="48" t="s">
        <v>6154</v>
      </c>
      <c r="M3197" s="48"/>
      <c r="N3197" s="48" t="s">
        <v>22</v>
      </c>
      <c r="O3197" s="49">
        <v>1236676</v>
      </c>
      <c r="P3197" s="50">
        <v>2182733.14</v>
      </c>
      <c r="Q3197" s="51">
        <f t="shared" si="78"/>
        <v>6.3999999999999997E-5</v>
      </c>
      <c r="R3197" s="51"/>
    </row>
    <row r="3198" spans="1:18" outlineLevel="3">
      <c r="A3198" s="48">
        <v>3197</v>
      </c>
      <c r="B3198" s="48">
        <v>4</v>
      </c>
      <c r="C3198" s="48" t="s">
        <v>4799</v>
      </c>
      <c r="D3198" s="48" t="s">
        <v>4799</v>
      </c>
      <c r="E3198" s="48" t="s">
        <v>2087</v>
      </c>
      <c r="F3198" s="48" t="s">
        <v>3375</v>
      </c>
      <c r="G3198" s="48" t="s">
        <v>24</v>
      </c>
      <c r="H3198" s="48" t="s">
        <v>3376</v>
      </c>
      <c r="I3198" s="48" t="s">
        <v>2598</v>
      </c>
      <c r="J3198" s="48" t="s">
        <v>77</v>
      </c>
      <c r="K3198" s="48" t="s">
        <v>4798</v>
      </c>
      <c r="L3198" s="48" t="s">
        <v>4799</v>
      </c>
      <c r="M3198" s="48"/>
      <c r="N3198" s="48" t="s">
        <v>22</v>
      </c>
      <c r="O3198" s="49">
        <v>432197</v>
      </c>
      <c r="P3198" s="50">
        <v>2169628.94</v>
      </c>
      <c r="Q3198" s="51">
        <f t="shared" si="78"/>
        <v>6.3E-5</v>
      </c>
      <c r="R3198" s="51"/>
    </row>
    <row r="3199" spans="1:18" outlineLevel="3">
      <c r="A3199" s="48">
        <v>3198</v>
      </c>
      <c r="B3199" s="48">
        <v>4</v>
      </c>
      <c r="C3199" s="48" t="s">
        <v>6156</v>
      </c>
      <c r="D3199" s="48" t="s">
        <v>6156</v>
      </c>
      <c r="E3199" s="48" t="s">
        <v>2087</v>
      </c>
      <c r="F3199" s="48" t="s">
        <v>3375</v>
      </c>
      <c r="G3199" s="48" t="s">
        <v>24</v>
      </c>
      <c r="H3199" s="48" t="s">
        <v>3376</v>
      </c>
      <c r="I3199" s="48" t="s">
        <v>2598</v>
      </c>
      <c r="J3199" s="48" t="s">
        <v>77</v>
      </c>
      <c r="K3199" s="48" t="s">
        <v>6157</v>
      </c>
      <c r="L3199" s="48" t="s">
        <v>6156</v>
      </c>
      <c r="M3199" s="48"/>
      <c r="N3199" s="48" t="s">
        <v>22</v>
      </c>
      <c r="O3199" s="49">
        <v>361430</v>
      </c>
      <c r="P3199" s="50">
        <v>2089065.4</v>
      </c>
      <c r="Q3199" s="51">
        <f t="shared" si="78"/>
        <v>6.0999999999999999E-5</v>
      </c>
      <c r="R3199" s="51"/>
    </row>
    <row r="3200" spans="1:18" outlineLevel="3">
      <c r="A3200" s="48">
        <v>3199</v>
      </c>
      <c r="B3200" s="48">
        <v>4</v>
      </c>
      <c r="C3200" s="48" t="s">
        <v>4508</v>
      </c>
      <c r="D3200" s="48" t="s">
        <v>4508</v>
      </c>
      <c r="E3200" s="48" t="s">
        <v>2087</v>
      </c>
      <c r="F3200" s="48" t="s">
        <v>3375</v>
      </c>
      <c r="G3200" s="48" t="s">
        <v>24</v>
      </c>
      <c r="H3200" s="48" t="s">
        <v>3376</v>
      </c>
      <c r="I3200" s="48" t="s">
        <v>2598</v>
      </c>
      <c r="J3200" s="48" t="s">
        <v>77</v>
      </c>
      <c r="K3200" s="48" t="s">
        <v>4507</v>
      </c>
      <c r="L3200" s="48" t="s">
        <v>4508</v>
      </c>
      <c r="M3200" s="48"/>
      <c r="N3200" s="48" t="s">
        <v>22</v>
      </c>
      <c r="O3200" s="49">
        <v>353620</v>
      </c>
      <c r="P3200" s="50">
        <v>2050996</v>
      </c>
      <c r="Q3200" s="51">
        <f t="shared" si="78"/>
        <v>6.0000000000000002E-5</v>
      </c>
      <c r="R3200" s="51"/>
    </row>
    <row r="3201" spans="1:18" outlineLevel="3">
      <c r="A3201" s="48">
        <v>3200</v>
      </c>
      <c r="B3201" s="48">
        <v>4</v>
      </c>
      <c r="C3201" s="48" t="s">
        <v>4754</v>
      </c>
      <c r="D3201" s="48" t="s">
        <v>4754</v>
      </c>
      <c r="E3201" s="48" t="s">
        <v>2087</v>
      </c>
      <c r="F3201" s="48" t="s">
        <v>3375</v>
      </c>
      <c r="G3201" s="48" t="s">
        <v>24</v>
      </c>
      <c r="H3201" s="48" t="s">
        <v>3376</v>
      </c>
      <c r="I3201" s="48" t="s">
        <v>2598</v>
      </c>
      <c r="J3201" s="48" t="s">
        <v>77</v>
      </c>
      <c r="K3201" s="48" t="s">
        <v>4753</v>
      </c>
      <c r="L3201" s="48" t="s">
        <v>4754</v>
      </c>
      <c r="M3201" s="48"/>
      <c r="N3201" s="48" t="s">
        <v>22</v>
      </c>
      <c r="O3201" s="49">
        <v>254197</v>
      </c>
      <c r="P3201" s="50">
        <v>2018324.18</v>
      </c>
      <c r="Q3201" s="51">
        <f t="shared" si="78"/>
        <v>5.8999999999999998E-5</v>
      </c>
      <c r="R3201" s="51"/>
    </row>
    <row r="3202" spans="1:18" outlineLevel="3">
      <c r="A3202" s="48">
        <v>3201</v>
      </c>
      <c r="B3202" s="48">
        <v>4</v>
      </c>
      <c r="C3202" s="48" t="s">
        <v>4547</v>
      </c>
      <c r="D3202" s="48" t="s">
        <v>4547</v>
      </c>
      <c r="E3202" s="48" t="s">
        <v>2087</v>
      </c>
      <c r="F3202" s="48" t="s">
        <v>3375</v>
      </c>
      <c r="G3202" s="48" t="s">
        <v>24</v>
      </c>
      <c r="H3202" s="48" t="s">
        <v>3376</v>
      </c>
      <c r="I3202" s="48" t="s">
        <v>2598</v>
      </c>
      <c r="J3202" s="48" t="s">
        <v>77</v>
      </c>
      <c r="K3202" s="48" t="s">
        <v>4546</v>
      </c>
      <c r="L3202" s="48" t="s">
        <v>4547</v>
      </c>
      <c r="M3202" s="48"/>
      <c r="N3202" s="48" t="s">
        <v>22</v>
      </c>
      <c r="O3202" s="49">
        <v>809384</v>
      </c>
      <c r="P3202" s="50">
        <v>1991084.64</v>
      </c>
      <c r="Q3202" s="51">
        <f t="shared" si="78"/>
        <v>5.8E-5</v>
      </c>
      <c r="R3202" s="51"/>
    </row>
    <row r="3203" spans="1:18" outlineLevel="3">
      <c r="A3203" s="48">
        <v>3202</v>
      </c>
      <c r="B3203" s="48">
        <v>4</v>
      </c>
      <c r="C3203" s="48" t="s">
        <v>4853</v>
      </c>
      <c r="D3203" s="48" t="s">
        <v>4853</v>
      </c>
      <c r="E3203" s="48" t="s">
        <v>2087</v>
      </c>
      <c r="F3203" s="48" t="s">
        <v>3375</v>
      </c>
      <c r="G3203" s="48" t="s">
        <v>24</v>
      </c>
      <c r="H3203" s="48" t="s">
        <v>3376</v>
      </c>
      <c r="I3203" s="48" t="s">
        <v>2598</v>
      </c>
      <c r="J3203" s="48" t="s">
        <v>77</v>
      </c>
      <c r="K3203" s="48" t="s">
        <v>4852</v>
      </c>
      <c r="L3203" s="48" t="s">
        <v>4853</v>
      </c>
      <c r="M3203" s="48"/>
      <c r="N3203" s="48" t="s">
        <v>22</v>
      </c>
      <c r="O3203" s="49">
        <v>417266</v>
      </c>
      <c r="P3203" s="50">
        <v>1990358.82</v>
      </c>
      <c r="Q3203" s="51">
        <f t="shared" si="78"/>
        <v>5.8E-5</v>
      </c>
      <c r="R3203" s="51"/>
    </row>
    <row r="3204" spans="1:18" outlineLevel="3">
      <c r="A3204" s="48">
        <v>3203</v>
      </c>
      <c r="B3204" s="48">
        <v>4</v>
      </c>
      <c r="C3204" s="48" t="s">
        <v>4544</v>
      </c>
      <c r="D3204" s="48" t="s">
        <v>4544</v>
      </c>
      <c r="E3204" s="48" t="s">
        <v>2087</v>
      </c>
      <c r="F3204" s="48" t="s">
        <v>3375</v>
      </c>
      <c r="G3204" s="48" t="s">
        <v>24</v>
      </c>
      <c r="H3204" s="48" t="s">
        <v>3376</v>
      </c>
      <c r="I3204" s="48" t="s">
        <v>2598</v>
      </c>
      <c r="J3204" s="48" t="s">
        <v>77</v>
      </c>
      <c r="K3204" s="48" t="s">
        <v>4543</v>
      </c>
      <c r="L3204" s="48" t="s">
        <v>4544</v>
      </c>
      <c r="M3204" s="48"/>
      <c r="N3204" s="48" t="s">
        <v>22</v>
      </c>
      <c r="O3204" s="49">
        <v>396770</v>
      </c>
      <c r="P3204" s="50">
        <v>1872754.4</v>
      </c>
      <c r="Q3204" s="51">
        <f t="shared" si="78"/>
        <v>5.5000000000000002E-5</v>
      </c>
      <c r="R3204" s="51"/>
    </row>
    <row r="3205" spans="1:18" outlineLevel="3">
      <c r="A3205" s="48">
        <v>3204</v>
      </c>
      <c r="B3205" s="48">
        <v>4</v>
      </c>
      <c r="C3205" s="48" t="s">
        <v>4483</v>
      </c>
      <c r="D3205" s="48" t="s">
        <v>4483</v>
      </c>
      <c r="E3205" s="48" t="s">
        <v>2087</v>
      </c>
      <c r="F3205" s="48" t="s">
        <v>3375</v>
      </c>
      <c r="G3205" s="48" t="s">
        <v>24</v>
      </c>
      <c r="H3205" s="48" t="s">
        <v>3376</v>
      </c>
      <c r="I3205" s="48" t="s">
        <v>2598</v>
      </c>
      <c r="J3205" s="48" t="s">
        <v>77</v>
      </c>
      <c r="K3205" s="48" t="s">
        <v>4482</v>
      </c>
      <c r="L3205" s="48" t="s">
        <v>4483</v>
      </c>
      <c r="M3205" s="48" t="s">
        <v>4484</v>
      </c>
      <c r="N3205" s="48" t="s">
        <v>22</v>
      </c>
      <c r="O3205" s="49">
        <v>1159673</v>
      </c>
      <c r="P3205" s="50">
        <v>1838081.71</v>
      </c>
      <c r="Q3205" s="51">
        <f t="shared" si="78"/>
        <v>5.3999999999999998E-5</v>
      </c>
      <c r="R3205" s="51"/>
    </row>
    <row r="3206" spans="1:18" outlineLevel="3">
      <c r="A3206" s="48">
        <v>3205</v>
      </c>
      <c r="B3206" s="48">
        <v>4</v>
      </c>
      <c r="C3206" s="48" t="s">
        <v>6158</v>
      </c>
      <c r="D3206" s="48" t="s">
        <v>6158</v>
      </c>
      <c r="E3206" s="48" t="s">
        <v>2087</v>
      </c>
      <c r="F3206" s="48" t="s">
        <v>3375</v>
      </c>
      <c r="G3206" s="48" t="s">
        <v>24</v>
      </c>
      <c r="H3206" s="48" t="s">
        <v>3376</v>
      </c>
      <c r="I3206" s="48" t="s">
        <v>2598</v>
      </c>
      <c r="J3206" s="48" t="s">
        <v>77</v>
      </c>
      <c r="K3206" s="48" t="s">
        <v>6159</v>
      </c>
      <c r="L3206" s="48" t="s">
        <v>6158</v>
      </c>
      <c r="M3206" s="48"/>
      <c r="N3206" s="48" t="s">
        <v>22</v>
      </c>
      <c r="O3206" s="49">
        <v>240171</v>
      </c>
      <c r="P3206" s="50">
        <v>1815692.76</v>
      </c>
      <c r="Q3206" s="51">
        <f t="shared" si="78"/>
        <v>5.3000000000000001E-5</v>
      </c>
      <c r="R3206" s="51"/>
    </row>
    <row r="3207" spans="1:18" outlineLevel="3">
      <c r="A3207" s="48">
        <v>3206</v>
      </c>
      <c r="B3207" s="48">
        <v>4</v>
      </c>
      <c r="C3207" s="48" t="s">
        <v>4823</v>
      </c>
      <c r="D3207" s="48" t="s">
        <v>4823</v>
      </c>
      <c r="E3207" s="48" t="s">
        <v>2087</v>
      </c>
      <c r="F3207" s="48" t="s">
        <v>3375</v>
      </c>
      <c r="G3207" s="48" t="s">
        <v>24</v>
      </c>
      <c r="H3207" s="48" t="s">
        <v>3376</v>
      </c>
      <c r="I3207" s="48" t="s">
        <v>2598</v>
      </c>
      <c r="J3207" s="48" t="s">
        <v>77</v>
      </c>
      <c r="K3207" s="48" t="s">
        <v>4822</v>
      </c>
      <c r="L3207" s="48" t="s">
        <v>4823</v>
      </c>
      <c r="M3207" s="48"/>
      <c r="N3207" s="48" t="s">
        <v>22</v>
      </c>
      <c r="O3207" s="49">
        <v>610497</v>
      </c>
      <c r="P3207" s="50">
        <v>1807071.12</v>
      </c>
      <c r="Q3207" s="51">
        <f t="shared" si="78"/>
        <v>5.3000000000000001E-5</v>
      </c>
      <c r="R3207" s="51"/>
    </row>
    <row r="3208" spans="1:18" outlineLevel="3">
      <c r="A3208" s="48">
        <v>3207</v>
      </c>
      <c r="B3208" s="48">
        <v>4</v>
      </c>
      <c r="C3208" s="48" t="s">
        <v>6160</v>
      </c>
      <c r="D3208" s="48" t="s">
        <v>6160</v>
      </c>
      <c r="E3208" s="48" t="s">
        <v>2087</v>
      </c>
      <c r="F3208" s="48" t="s">
        <v>3375</v>
      </c>
      <c r="G3208" s="48" t="s">
        <v>24</v>
      </c>
      <c r="H3208" s="48" t="s">
        <v>3376</v>
      </c>
      <c r="I3208" s="48" t="s">
        <v>2598</v>
      </c>
      <c r="J3208" s="48" t="s">
        <v>77</v>
      </c>
      <c r="K3208" s="48" t="s">
        <v>6161</v>
      </c>
      <c r="L3208" s="48" t="s">
        <v>6160</v>
      </c>
      <c r="M3208" s="48"/>
      <c r="N3208" s="48" t="s">
        <v>22</v>
      </c>
      <c r="O3208" s="49">
        <v>503625</v>
      </c>
      <c r="P3208" s="50">
        <v>1787868.75</v>
      </c>
      <c r="Q3208" s="51">
        <f t="shared" si="78"/>
        <v>5.1999999999999997E-5</v>
      </c>
      <c r="R3208" s="51"/>
    </row>
    <row r="3209" spans="1:18" outlineLevel="3">
      <c r="A3209" s="48">
        <v>3208</v>
      </c>
      <c r="B3209" s="48">
        <v>4</v>
      </c>
      <c r="C3209" s="48" t="s">
        <v>6162</v>
      </c>
      <c r="D3209" s="48" t="s">
        <v>6162</v>
      </c>
      <c r="E3209" s="48" t="s">
        <v>2087</v>
      </c>
      <c r="F3209" s="48" t="s">
        <v>3375</v>
      </c>
      <c r="G3209" s="48" t="s">
        <v>24</v>
      </c>
      <c r="H3209" s="48" t="s">
        <v>3376</v>
      </c>
      <c r="I3209" s="48" t="s">
        <v>2598</v>
      </c>
      <c r="J3209" s="48" t="s">
        <v>77</v>
      </c>
      <c r="K3209" s="48" t="s">
        <v>6163</v>
      </c>
      <c r="L3209" s="48" t="s">
        <v>6162</v>
      </c>
      <c r="M3209" s="48"/>
      <c r="N3209" s="48" t="s">
        <v>22</v>
      </c>
      <c r="O3209" s="49">
        <v>1283828</v>
      </c>
      <c r="P3209" s="50">
        <v>1784520.92</v>
      </c>
      <c r="Q3209" s="51">
        <f t="shared" si="78"/>
        <v>5.1999999999999997E-5</v>
      </c>
      <c r="R3209" s="51"/>
    </row>
    <row r="3210" spans="1:18" outlineLevel="3">
      <c r="A3210" s="48">
        <v>3209</v>
      </c>
      <c r="B3210" s="48">
        <v>4</v>
      </c>
      <c r="C3210" s="48" t="s">
        <v>4739</v>
      </c>
      <c r="D3210" s="48" t="s">
        <v>4739</v>
      </c>
      <c r="E3210" s="48" t="s">
        <v>2087</v>
      </c>
      <c r="F3210" s="48" t="s">
        <v>3375</v>
      </c>
      <c r="G3210" s="48" t="s">
        <v>24</v>
      </c>
      <c r="H3210" s="48" t="s">
        <v>3376</v>
      </c>
      <c r="I3210" s="48" t="s">
        <v>2598</v>
      </c>
      <c r="J3210" s="48" t="s">
        <v>77</v>
      </c>
      <c r="K3210" s="48" t="s">
        <v>4738</v>
      </c>
      <c r="L3210" s="48" t="s">
        <v>4739</v>
      </c>
      <c r="M3210" s="48"/>
      <c r="N3210" s="48" t="s">
        <v>22</v>
      </c>
      <c r="O3210" s="49">
        <v>111109</v>
      </c>
      <c r="P3210" s="50">
        <v>1686634.62</v>
      </c>
      <c r="Q3210" s="51">
        <f t="shared" si="78"/>
        <v>4.8999999999999998E-5</v>
      </c>
      <c r="R3210" s="51"/>
    </row>
    <row r="3211" spans="1:18" outlineLevel="3">
      <c r="A3211" s="48">
        <v>3210</v>
      </c>
      <c r="B3211" s="48">
        <v>4</v>
      </c>
      <c r="C3211" s="48" t="s">
        <v>4553</v>
      </c>
      <c r="D3211" s="48" t="s">
        <v>4553</v>
      </c>
      <c r="E3211" s="48" t="s">
        <v>2087</v>
      </c>
      <c r="F3211" s="48" t="s">
        <v>3375</v>
      </c>
      <c r="G3211" s="48" t="s">
        <v>24</v>
      </c>
      <c r="H3211" s="48" t="s">
        <v>3376</v>
      </c>
      <c r="I3211" s="48" t="s">
        <v>2598</v>
      </c>
      <c r="J3211" s="48" t="s">
        <v>77</v>
      </c>
      <c r="K3211" s="48" t="s">
        <v>4552</v>
      </c>
      <c r="L3211" s="48" t="s">
        <v>4553</v>
      </c>
      <c r="M3211" s="48"/>
      <c r="N3211" s="48" t="s">
        <v>22</v>
      </c>
      <c r="O3211" s="49">
        <v>543383</v>
      </c>
      <c r="P3211" s="50">
        <v>1684487.3</v>
      </c>
      <c r="Q3211" s="51">
        <f t="shared" si="78"/>
        <v>4.8999999999999998E-5</v>
      </c>
      <c r="R3211" s="51"/>
    </row>
    <row r="3212" spans="1:18" outlineLevel="3">
      <c r="A3212" s="48">
        <v>3211</v>
      </c>
      <c r="B3212" s="48">
        <v>4</v>
      </c>
      <c r="C3212" s="48" t="s">
        <v>4700</v>
      </c>
      <c r="D3212" s="48" t="s">
        <v>4700</v>
      </c>
      <c r="E3212" s="48" t="s">
        <v>2087</v>
      </c>
      <c r="F3212" s="48" t="s">
        <v>3375</v>
      </c>
      <c r="G3212" s="48" t="s">
        <v>24</v>
      </c>
      <c r="H3212" s="48" t="s">
        <v>3376</v>
      </c>
      <c r="I3212" s="48" t="s">
        <v>2598</v>
      </c>
      <c r="J3212" s="48" t="s">
        <v>77</v>
      </c>
      <c r="K3212" s="48" t="s">
        <v>4699</v>
      </c>
      <c r="L3212" s="48" t="s">
        <v>4700</v>
      </c>
      <c r="M3212" s="48"/>
      <c r="N3212" s="48" t="s">
        <v>22</v>
      </c>
      <c r="O3212" s="49">
        <v>451151</v>
      </c>
      <c r="P3212" s="50">
        <v>1678281.72</v>
      </c>
      <c r="Q3212" s="51">
        <f t="shared" si="78"/>
        <v>4.8999999999999998E-5</v>
      </c>
      <c r="R3212" s="51"/>
    </row>
    <row r="3213" spans="1:18" outlineLevel="3">
      <c r="A3213" s="48">
        <v>3212</v>
      </c>
      <c r="B3213" s="48">
        <v>4</v>
      </c>
      <c r="C3213" s="48" t="s">
        <v>6164</v>
      </c>
      <c r="D3213" s="48" t="s">
        <v>6164</v>
      </c>
      <c r="E3213" s="48" t="s">
        <v>2087</v>
      </c>
      <c r="F3213" s="48" t="s">
        <v>3375</v>
      </c>
      <c r="G3213" s="48" t="s">
        <v>24</v>
      </c>
      <c r="H3213" s="48" t="s">
        <v>3376</v>
      </c>
      <c r="I3213" s="48" t="s">
        <v>2598</v>
      </c>
      <c r="J3213" s="48" t="s">
        <v>77</v>
      </c>
      <c r="K3213" s="48" t="s">
        <v>6165</v>
      </c>
      <c r="L3213" s="48" t="s">
        <v>6164</v>
      </c>
      <c r="M3213" s="48"/>
      <c r="N3213" s="48" t="s">
        <v>22</v>
      </c>
      <c r="O3213" s="49">
        <v>4985576</v>
      </c>
      <c r="P3213" s="50">
        <v>1645240.08</v>
      </c>
      <c r="Q3213" s="51">
        <f t="shared" si="78"/>
        <v>4.8000000000000001E-5</v>
      </c>
      <c r="R3213" s="51"/>
    </row>
    <row r="3214" spans="1:18" outlineLevel="3">
      <c r="A3214" s="48">
        <v>3213</v>
      </c>
      <c r="B3214" s="48">
        <v>4</v>
      </c>
      <c r="C3214" s="48" t="s">
        <v>4826</v>
      </c>
      <c r="D3214" s="48" t="s">
        <v>4826</v>
      </c>
      <c r="E3214" s="48" t="s">
        <v>2087</v>
      </c>
      <c r="F3214" s="48" t="s">
        <v>3375</v>
      </c>
      <c r="G3214" s="48" t="s">
        <v>24</v>
      </c>
      <c r="H3214" s="48" t="s">
        <v>3376</v>
      </c>
      <c r="I3214" s="48" t="s">
        <v>2598</v>
      </c>
      <c r="J3214" s="48" t="s">
        <v>77</v>
      </c>
      <c r="K3214" s="48" t="s">
        <v>4825</v>
      </c>
      <c r="L3214" s="48" t="s">
        <v>4826</v>
      </c>
      <c r="M3214" s="48"/>
      <c r="N3214" s="48" t="s">
        <v>22</v>
      </c>
      <c r="O3214" s="49">
        <v>654441</v>
      </c>
      <c r="P3214" s="50">
        <v>1616469.27</v>
      </c>
      <c r="Q3214" s="51">
        <f t="shared" si="78"/>
        <v>4.6999999999999997E-5</v>
      </c>
      <c r="R3214" s="51"/>
    </row>
    <row r="3215" spans="1:18" outlineLevel="3">
      <c r="A3215" s="48">
        <v>3214</v>
      </c>
      <c r="B3215" s="48">
        <v>4</v>
      </c>
      <c r="C3215" s="48" t="s">
        <v>4724</v>
      </c>
      <c r="D3215" s="48" t="s">
        <v>4724</v>
      </c>
      <c r="E3215" s="48" t="s">
        <v>2087</v>
      </c>
      <c r="F3215" s="48" t="s">
        <v>3375</v>
      </c>
      <c r="G3215" s="48" t="s">
        <v>24</v>
      </c>
      <c r="H3215" s="48" t="s">
        <v>3376</v>
      </c>
      <c r="I3215" s="48" t="s">
        <v>2598</v>
      </c>
      <c r="J3215" s="48" t="s">
        <v>77</v>
      </c>
      <c r="K3215" s="48" t="s">
        <v>4723</v>
      </c>
      <c r="L3215" s="48" t="s">
        <v>4724</v>
      </c>
      <c r="M3215" s="48"/>
      <c r="N3215" s="48" t="s">
        <v>22</v>
      </c>
      <c r="O3215" s="49">
        <v>767398</v>
      </c>
      <c r="P3215" s="50">
        <v>1588513.86</v>
      </c>
      <c r="Q3215" s="51">
        <f t="shared" ref="Q3215:Q3278" si="79">ROUND(P3215/$P$2,6)</f>
        <v>4.6E-5</v>
      </c>
      <c r="R3215" s="51"/>
    </row>
    <row r="3216" spans="1:18" outlineLevel="3">
      <c r="A3216" s="48">
        <v>3215</v>
      </c>
      <c r="B3216" s="48">
        <v>4</v>
      </c>
      <c r="C3216" s="48" t="s">
        <v>4574</v>
      </c>
      <c r="D3216" s="48" t="s">
        <v>4574</v>
      </c>
      <c r="E3216" s="48" t="s">
        <v>2087</v>
      </c>
      <c r="F3216" s="48" t="s">
        <v>3375</v>
      </c>
      <c r="G3216" s="48" t="s">
        <v>24</v>
      </c>
      <c r="H3216" s="48" t="s">
        <v>3376</v>
      </c>
      <c r="I3216" s="48" t="s">
        <v>2598</v>
      </c>
      <c r="J3216" s="48" t="s">
        <v>77</v>
      </c>
      <c r="K3216" s="48" t="s">
        <v>4573</v>
      </c>
      <c r="L3216" s="48" t="s">
        <v>4574</v>
      </c>
      <c r="M3216" s="48"/>
      <c r="N3216" s="48" t="s">
        <v>22</v>
      </c>
      <c r="O3216" s="49">
        <v>538996</v>
      </c>
      <c r="P3216" s="50">
        <v>1579258.28</v>
      </c>
      <c r="Q3216" s="51">
        <f t="shared" si="79"/>
        <v>4.6E-5</v>
      </c>
      <c r="R3216" s="51"/>
    </row>
    <row r="3217" spans="1:18" outlineLevel="3">
      <c r="A3217" s="48">
        <v>3216</v>
      </c>
      <c r="B3217" s="48">
        <v>4</v>
      </c>
      <c r="C3217" s="48" t="s">
        <v>6166</v>
      </c>
      <c r="D3217" s="48" t="s">
        <v>6166</v>
      </c>
      <c r="E3217" s="48" t="s">
        <v>2087</v>
      </c>
      <c r="F3217" s="48" t="s">
        <v>3375</v>
      </c>
      <c r="G3217" s="48" t="s">
        <v>24</v>
      </c>
      <c r="H3217" s="48" t="s">
        <v>3376</v>
      </c>
      <c r="I3217" s="48" t="s">
        <v>2598</v>
      </c>
      <c r="J3217" s="48" t="s">
        <v>77</v>
      </c>
      <c r="K3217" s="48" t="s">
        <v>6167</v>
      </c>
      <c r="L3217" s="48" t="s">
        <v>6166</v>
      </c>
      <c r="M3217" s="48"/>
      <c r="N3217" s="48" t="s">
        <v>22</v>
      </c>
      <c r="O3217" s="49">
        <v>445444</v>
      </c>
      <c r="P3217" s="50">
        <v>1576871.76</v>
      </c>
      <c r="Q3217" s="51">
        <f t="shared" si="79"/>
        <v>4.6E-5</v>
      </c>
      <c r="R3217" s="51"/>
    </row>
    <row r="3218" spans="1:18" outlineLevel="3">
      <c r="A3218" s="48">
        <v>3217</v>
      </c>
      <c r="B3218" s="48">
        <v>4</v>
      </c>
      <c r="C3218" s="48" t="s">
        <v>4640</v>
      </c>
      <c r="D3218" s="48" t="s">
        <v>4640</v>
      </c>
      <c r="E3218" s="48" t="s">
        <v>2087</v>
      </c>
      <c r="F3218" s="48" t="s">
        <v>3375</v>
      </c>
      <c r="G3218" s="48" t="s">
        <v>24</v>
      </c>
      <c r="H3218" s="48" t="s">
        <v>3376</v>
      </c>
      <c r="I3218" s="48" t="s">
        <v>2598</v>
      </c>
      <c r="J3218" s="48" t="s">
        <v>77</v>
      </c>
      <c r="K3218" s="48" t="s">
        <v>4639</v>
      </c>
      <c r="L3218" s="48" t="s">
        <v>4640</v>
      </c>
      <c r="M3218" s="48"/>
      <c r="N3218" s="48" t="s">
        <v>22</v>
      </c>
      <c r="O3218" s="49">
        <v>44676</v>
      </c>
      <c r="P3218" s="50">
        <v>1561426.2</v>
      </c>
      <c r="Q3218" s="51">
        <f t="shared" si="79"/>
        <v>4.6E-5</v>
      </c>
      <c r="R3218" s="51"/>
    </row>
    <row r="3219" spans="1:18" outlineLevel="3">
      <c r="A3219" s="48">
        <v>3218</v>
      </c>
      <c r="B3219" s="48">
        <v>4</v>
      </c>
      <c r="C3219" s="48" t="s">
        <v>4841</v>
      </c>
      <c r="D3219" s="48" t="s">
        <v>4841</v>
      </c>
      <c r="E3219" s="48" t="s">
        <v>2087</v>
      </c>
      <c r="F3219" s="48" t="s">
        <v>3375</v>
      </c>
      <c r="G3219" s="48" t="s">
        <v>24</v>
      </c>
      <c r="H3219" s="48" t="s">
        <v>3376</v>
      </c>
      <c r="I3219" s="48" t="s">
        <v>2598</v>
      </c>
      <c r="J3219" s="48" t="s">
        <v>77</v>
      </c>
      <c r="K3219" s="48" t="s">
        <v>4840</v>
      </c>
      <c r="L3219" s="48" t="s">
        <v>4841</v>
      </c>
      <c r="M3219" s="48"/>
      <c r="N3219" s="48" t="s">
        <v>22</v>
      </c>
      <c r="O3219" s="49">
        <v>116891</v>
      </c>
      <c r="P3219" s="50">
        <v>1548805.75</v>
      </c>
      <c r="Q3219" s="51">
        <f t="shared" si="79"/>
        <v>4.5000000000000003E-5</v>
      </c>
      <c r="R3219" s="51"/>
    </row>
    <row r="3220" spans="1:18" outlineLevel="3">
      <c r="A3220" s="48">
        <v>3219</v>
      </c>
      <c r="B3220" s="48">
        <v>4</v>
      </c>
      <c r="C3220" s="48" t="s">
        <v>6168</v>
      </c>
      <c r="D3220" s="48" t="s">
        <v>6168</v>
      </c>
      <c r="E3220" s="48" t="s">
        <v>2087</v>
      </c>
      <c r="F3220" s="48" t="s">
        <v>3375</v>
      </c>
      <c r="G3220" s="48" t="s">
        <v>24</v>
      </c>
      <c r="H3220" s="48" t="s">
        <v>3376</v>
      </c>
      <c r="I3220" s="48" t="s">
        <v>2598</v>
      </c>
      <c r="J3220" s="48" t="s">
        <v>77</v>
      </c>
      <c r="K3220" s="48" t="s">
        <v>6169</v>
      </c>
      <c r="L3220" s="48" t="s">
        <v>6168</v>
      </c>
      <c r="M3220" s="48"/>
      <c r="N3220" s="48" t="s">
        <v>22</v>
      </c>
      <c r="O3220" s="49">
        <v>485149</v>
      </c>
      <c r="P3220" s="50">
        <v>1503961.9</v>
      </c>
      <c r="Q3220" s="51">
        <f t="shared" si="79"/>
        <v>4.3999999999999999E-5</v>
      </c>
      <c r="R3220" s="51"/>
    </row>
    <row r="3221" spans="1:18" outlineLevel="3">
      <c r="A3221" s="48">
        <v>3220</v>
      </c>
      <c r="B3221" s="48">
        <v>4</v>
      </c>
      <c r="C3221" s="48" t="s">
        <v>4805</v>
      </c>
      <c r="D3221" s="48" t="s">
        <v>4805</v>
      </c>
      <c r="E3221" s="48" t="s">
        <v>2087</v>
      </c>
      <c r="F3221" s="48" t="s">
        <v>3375</v>
      </c>
      <c r="G3221" s="48" t="s">
        <v>24</v>
      </c>
      <c r="H3221" s="48" t="s">
        <v>3376</v>
      </c>
      <c r="I3221" s="48" t="s">
        <v>2598</v>
      </c>
      <c r="J3221" s="48" t="s">
        <v>77</v>
      </c>
      <c r="K3221" s="48" t="s">
        <v>4804</v>
      </c>
      <c r="L3221" s="48" t="s">
        <v>4805</v>
      </c>
      <c r="M3221" s="48"/>
      <c r="N3221" s="48" t="s">
        <v>22</v>
      </c>
      <c r="O3221" s="49">
        <v>326575</v>
      </c>
      <c r="P3221" s="50">
        <v>1498979.25</v>
      </c>
      <c r="Q3221" s="51">
        <f t="shared" si="79"/>
        <v>4.3999999999999999E-5</v>
      </c>
      <c r="R3221" s="51"/>
    </row>
    <row r="3222" spans="1:18" outlineLevel="3">
      <c r="A3222" s="48">
        <v>3221</v>
      </c>
      <c r="B3222" s="48">
        <v>4</v>
      </c>
      <c r="C3222" s="48" t="s">
        <v>4736</v>
      </c>
      <c r="D3222" s="48" t="s">
        <v>4736</v>
      </c>
      <c r="E3222" s="48" t="s">
        <v>2087</v>
      </c>
      <c r="F3222" s="48" t="s">
        <v>3375</v>
      </c>
      <c r="G3222" s="48" t="s">
        <v>24</v>
      </c>
      <c r="H3222" s="48" t="s">
        <v>3376</v>
      </c>
      <c r="I3222" s="48" t="s">
        <v>2598</v>
      </c>
      <c r="J3222" s="48" t="s">
        <v>77</v>
      </c>
      <c r="K3222" s="48" t="s">
        <v>4735</v>
      </c>
      <c r="L3222" s="48" t="s">
        <v>4736</v>
      </c>
      <c r="M3222" s="48"/>
      <c r="N3222" s="48" t="s">
        <v>22</v>
      </c>
      <c r="O3222" s="49">
        <v>79870</v>
      </c>
      <c r="P3222" s="50">
        <v>1492770.3</v>
      </c>
      <c r="Q3222" s="51">
        <f t="shared" si="79"/>
        <v>4.3999999999999999E-5</v>
      </c>
      <c r="R3222" s="51"/>
    </row>
    <row r="3223" spans="1:18" outlineLevel="3">
      <c r="A3223" s="48">
        <v>3222</v>
      </c>
      <c r="B3223" s="48">
        <v>4</v>
      </c>
      <c r="C3223" s="48" t="s">
        <v>5810</v>
      </c>
      <c r="D3223" s="48" t="s">
        <v>5810</v>
      </c>
      <c r="E3223" s="48" t="s">
        <v>2087</v>
      </c>
      <c r="F3223" s="48" t="s">
        <v>3375</v>
      </c>
      <c r="G3223" s="48" t="s">
        <v>24</v>
      </c>
      <c r="H3223" s="48" t="s">
        <v>3376</v>
      </c>
      <c r="I3223" s="48" t="s">
        <v>2598</v>
      </c>
      <c r="J3223" s="48" t="s">
        <v>77</v>
      </c>
      <c r="K3223" s="48" t="s">
        <v>5809</v>
      </c>
      <c r="L3223" s="48" t="s">
        <v>5810</v>
      </c>
      <c r="M3223" s="48"/>
      <c r="N3223" s="48" t="s">
        <v>22</v>
      </c>
      <c r="O3223" s="49">
        <v>154122</v>
      </c>
      <c r="P3223" s="50">
        <v>1430252.16</v>
      </c>
      <c r="Q3223" s="51">
        <f t="shared" si="79"/>
        <v>4.1999999999999998E-5</v>
      </c>
      <c r="R3223" s="51"/>
    </row>
    <row r="3224" spans="1:18" outlineLevel="3">
      <c r="A3224" s="48">
        <v>3223</v>
      </c>
      <c r="B3224" s="48">
        <v>4</v>
      </c>
      <c r="C3224" s="48" t="s">
        <v>4608</v>
      </c>
      <c r="D3224" s="48" t="s">
        <v>4608</v>
      </c>
      <c r="E3224" s="48" t="s">
        <v>2087</v>
      </c>
      <c r="F3224" s="48" t="s">
        <v>3375</v>
      </c>
      <c r="G3224" s="48" t="s">
        <v>24</v>
      </c>
      <c r="H3224" s="48" t="s">
        <v>3376</v>
      </c>
      <c r="I3224" s="48" t="s">
        <v>2598</v>
      </c>
      <c r="J3224" s="48" t="s">
        <v>77</v>
      </c>
      <c r="K3224" s="48" t="s">
        <v>4607</v>
      </c>
      <c r="L3224" s="48" t="s">
        <v>4608</v>
      </c>
      <c r="M3224" s="48"/>
      <c r="N3224" s="48" t="s">
        <v>22</v>
      </c>
      <c r="O3224" s="49">
        <v>277922</v>
      </c>
      <c r="P3224" s="50">
        <v>1403506.1</v>
      </c>
      <c r="Q3224" s="51">
        <f t="shared" si="79"/>
        <v>4.1E-5</v>
      </c>
      <c r="R3224" s="51"/>
    </row>
    <row r="3225" spans="1:18" outlineLevel="3">
      <c r="A3225" s="48">
        <v>3224</v>
      </c>
      <c r="B3225" s="48">
        <v>4</v>
      </c>
      <c r="C3225" s="48" t="s">
        <v>4520</v>
      </c>
      <c r="D3225" s="48" t="s">
        <v>4520</v>
      </c>
      <c r="E3225" s="48" t="s">
        <v>2087</v>
      </c>
      <c r="F3225" s="48" t="s">
        <v>3375</v>
      </c>
      <c r="G3225" s="48" t="s">
        <v>24</v>
      </c>
      <c r="H3225" s="48" t="s">
        <v>3376</v>
      </c>
      <c r="I3225" s="48" t="s">
        <v>2598</v>
      </c>
      <c r="J3225" s="48" t="s">
        <v>77</v>
      </c>
      <c r="K3225" s="48" t="s">
        <v>4519</v>
      </c>
      <c r="L3225" s="48" t="s">
        <v>4520</v>
      </c>
      <c r="M3225" s="48"/>
      <c r="N3225" s="48" t="s">
        <v>22</v>
      </c>
      <c r="O3225" s="49">
        <v>88587</v>
      </c>
      <c r="P3225" s="50">
        <v>1335891.96</v>
      </c>
      <c r="Q3225" s="51">
        <f t="shared" si="79"/>
        <v>3.8999999999999999E-5</v>
      </c>
      <c r="R3225" s="51"/>
    </row>
    <row r="3226" spans="1:18" outlineLevel="3">
      <c r="A3226" s="48">
        <v>3225</v>
      </c>
      <c r="B3226" s="48">
        <v>4</v>
      </c>
      <c r="C3226" s="48" t="s">
        <v>4667</v>
      </c>
      <c r="D3226" s="48" t="s">
        <v>4667</v>
      </c>
      <c r="E3226" s="48" t="s">
        <v>2087</v>
      </c>
      <c r="F3226" s="48" t="s">
        <v>3375</v>
      </c>
      <c r="G3226" s="48" t="s">
        <v>24</v>
      </c>
      <c r="H3226" s="48" t="s">
        <v>3376</v>
      </c>
      <c r="I3226" s="48" t="s">
        <v>2598</v>
      </c>
      <c r="J3226" s="48" t="s">
        <v>77</v>
      </c>
      <c r="K3226" s="48" t="s">
        <v>4666</v>
      </c>
      <c r="L3226" s="48" t="s">
        <v>4667</v>
      </c>
      <c r="M3226" s="48"/>
      <c r="N3226" s="48" t="s">
        <v>22</v>
      </c>
      <c r="O3226" s="49">
        <v>169454</v>
      </c>
      <c r="P3226" s="50">
        <v>1331908.44</v>
      </c>
      <c r="Q3226" s="51">
        <f t="shared" si="79"/>
        <v>3.8999999999999999E-5</v>
      </c>
      <c r="R3226" s="51"/>
    </row>
    <row r="3227" spans="1:18" outlineLevel="3">
      <c r="A3227" s="48">
        <v>3226</v>
      </c>
      <c r="B3227" s="48">
        <v>4</v>
      </c>
      <c r="C3227" s="48" t="s">
        <v>6170</v>
      </c>
      <c r="D3227" s="48" t="s">
        <v>6170</v>
      </c>
      <c r="E3227" s="48" t="s">
        <v>2087</v>
      </c>
      <c r="F3227" s="48" t="s">
        <v>3375</v>
      </c>
      <c r="G3227" s="48" t="s">
        <v>24</v>
      </c>
      <c r="H3227" s="48" t="s">
        <v>3376</v>
      </c>
      <c r="I3227" s="48" t="s">
        <v>2598</v>
      </c>
      <c r="J3227" s="48" t="s">
        <v>77</v>
      </c>
      <c r="K3227" s="48" t="s">
        <v>6171</v>
      </c>
      <c r="L3227" s="48" t="s">
        <v>6170</v>
      </c>
      <c r="M3227" s="48"/>
      <c r="N3227" s="48" t="s">
        <v>22</v>
      </c>
      <c r="O3227" s="49">
        <v>284817</v>
      </c>
      <c r="P3227" s="50">
        <v>1330095.3899999999</v>
      </c>
      <c r="Q3227" s="51">
        <f t="shared" si="79"/>
        <v>3.8999999999999999E-5</v>
      </c>
      <c r="R3227" s="51"/>
    </row>
    <row r="3228" spans="1:18" outlineLevel="3">
      <c r="A3228" s="48">
        <v>3227</v>
      </c>
      <c r="B3228" s="48">
        <v>4</v>
      </c>
      <c r="C3228" s="48" t="s">
        <v>4480</v>
      </c>
      <c r="D3228" s="48" t="s">
        <v>4480</v>
      </c>
      <c r="E3228" s="48" t="s">
        <v>2087</v>
      </c>
      <c r="F3228" s="48" t="s">
        <v>3375</v>
      </c>
      <c r="G3228" s="48" t="s">
        <v>24</v>
      </c>
      <c r="H3228" s="48" t="s">
        <v>3376</v>
      </c>
      <c r="I3228" s="48" t="s">
        <v>2598</v>
      </c>
      <c r="J3228" s="48" t="s">
        <v>77</v>
      </c>
      <c r="K3228" s="48" t="s">
        <v>4479</v>
      </c>
      <c r="L3228" s="48" t="s">
        <v>4480</v>
      </c>
      <c r="M3228" s="48"/>
      <c r="N3228" s="48" t="s">
        <v>22</v>
      </c>
      <c r="O3228" s="49">
        <v>104852</v>
      </c>
      <c r="P3228" s="50">
        <v>1324280.76</v>
      </c>
      <c r="Q3228" s="51">
        <f t="shared" si="79"/>
        <v>3.8999999999999999E-5</v>
      </c>
      <c r="R3228" s="51"/>
    </row>
    <row r="3229" spans="1:18" outlineLevel="3">
      <c r="A3229" s="48">
        <v>3228</v>
      </c>
      <c r="B3229" s="48">
        <v>4</v>
      </c>
      <c r="C3229" s="48" t="s">
        <v>4499</v>
      </c>
      <c r="D3229" s="48" t="s">
        <v>4499</v>
      </c>
      <c r="E3229" s="48" t="s">
        <v>2087</v>
      </c>
      <c r="F3229" s="48" t="s">
        <v>3375</v>
      </c>
      <c r="G3229" s="48" t="s">
        <v>24</v>
      </c>
      <c r="H3229" s="48" t="s">
        <v>3376</v>
      </c>
      <c r="I3229" s="48" t="s">
        <v>2598</v>
      </c>
      <c r="J3229" s="48" t="s">
        <v>77</v>
      </c>
      <c r="K3229" s="48" t="s">
        <v>4498</v>
      </c>
      <c r="L3229" s="48" t="s">
        <v>4499</v>
      </c>
      <c r="M3229" s="48"/>
      <c r="N3229" s="48" t="s">
        <v>22</v>
      </c>
      <c r="O3229" s="49">
        <v>1064448</v>
      </c>
      <c r="P3229" s="50">
        <v>1314593.28</v>
      </c>
      <c r="Q3229" s="51">
        <f t="shared" si="79"/>
        <v>3.8000000000000002E-5</v>
      </c>
      <c r="R3229" s="51"/>
    </row>
    <row r="3230" spans="1:18" outlineLevel="3">
      <c r="A3230" s="48">
        <v>3229</v>
      </c>
      <c r="B3230" s="48">
        <v>4</v>
      </c>
      <c r="C3230" s="48" t="s">
        <v>4670</v>
      </c>
      <c r="D3230" s="48" t="s">
        <v>4670</v>
      </c>
      <c r="E3230" s="48" t="s">
        <v>2087</v>
      </c>
      <c r="F3230" s="48" t="s">
        <v>3375</v>
      </c>
      <c r="G3230" s="48" t="s">
        <v>24</v>
      </c>
      <c r="H3230" s="48" t="s">
        <v>3376</v>
      </c>
      <c r="I3230" s="48" t="s">
        <v>2598</v>
      </c>
      <c r="J3230" s="48" t="s">
        <v>77</v>
      </c>
      <c r="K3230" s="48" t="s">
        <v>4669</v>
      </c>
      <c r="L3230" s="48" t="s">
        <v>4670</v>
      </c>
      <c r="M3230" s="48"/>
      <c r="N3230" s="48" t="s">
        <v>22</v>
      </c>
      <c r="O3230" s="49">
        <v>276323</v>
      </c>
      <c r="P3230" s="50">
        <v>1312534.25</v>
      </c>
      <c r="Q3230" s="51">
        <f t="shared" si="79"/>
        <v>3.8000000000000002E-5</v>
      </c>
      <c r="R3230" s="51"/>
    </row>
    <row r="3231" spans="1:18" outlineLevel="3">
      <c r="A3231" s="48">
        <v>3230</v>
      </c>
      <c r="B3231" s="48">
        <v>4</v>
      </c>
      <c r="C3231" s="48" t="s">
        <v>4787</v>
      </c>
      <c r="D3231" s="48" t="s">
        <v>4787</v>
      </c>
      <c r="E3231" s="48" t="s">
        <v>2087</v>
      </c>
      <c r="F3231" s="48" t="s">
        <v>3375</v>
      </c>
      <c r="G3231" s="48" t="s">
        <v>24</v>
      </c>
      <c r="H3231" s="48" t="s">
        <v>3376</v>
      </c>
      <c r="I3231" s="48" t="s">
        <v>2598</v>
      </c>
      <c r="J3231" s="48" t="s">
        <v>77</v>
      </c>
      <c r="K3231" s="48" t="s">
        <v>4786</v>
      </c>
      <c r="L3231" s="48" t="s">
        <v>4787</v>
      </c>
      <c r="M3231" s="48"/>
      <c r="N3231" s="48" t="s">
        <v>22</v>
      </c>
      <c r="O3231" s="49">
        <v>500789</v>
      </c>
      <c r="P3231" s="50">
        <v>1312067.18</v>
      </c>
      <c r="Q3231" s="51">
        <f t="shared" si="79"/>
        <v>3.8000000000000002E-5</v>
      </c>
      <c r="R3231" s="51"/>
    </row>
    <row r="3232" spans="1:18" outlineLevel="3">
      <c r="A3232" s="48">
        <v>3231</v>
      </c>
      <c r="B3232" s="48">
        <v>4</v>
      </c>
      <c r="C3232" s="48" t="s">
        <v>6172</v>
      </c>
      <c r="D3232" s="48" t="s">
        <v>6172</v>
      </c>
      <c r="E3232" s="48" t="s">
        <v>2087</v>
      </c>
      <c r="F3232" s="48" t="s">
        <v>3375</v>
      </c>
      <c r="G3232" s="48" t="s">
        <v>24</v>
      </c>
      <c r="H3232" s="48" t="s">
        <v>3376</v>
      </c>
      <c r="I3232" s="48" t="s">
        <v>2598</v>
      </c>
      <c r="J3232" s="48" t="s">
        <v>77</v>
      </c>
      <c r="K3232" s="48" t="s">
        <v>6173</v>
      </c>
      <c r="L3232" s="48" t="s">
        <v>6172</v>
      </c>
      <c r="M3232" s="48"/>
      <c r="N3232" s="48" t="s">
        <v>22</v>
      </c>
      <c r="O3232" s="49">
        <v>177993</v>
      </c>
      <c r="P3232" s="50">
        <v>1311808.4099999999</v>
      </c>
      <c r="Q3232" s="51">
        <f t="shared" si="79"/>
        <v>3.8000000000000002E-5</v>
      </c>
      <c r="R3232" s="51"/>
    </row>
    <row r="3233" spans="1:18" outlineLevel="3">
      <c r="A3233" s="48">
        <v>3232</v>
      </c>
      <c r="B3233" s="48">
        <v>4</v>
      </c>
      <c r="C3233" s="48" t="s">
        <v>6174</v>
      </c>
      <c r="D3233" s="48" t="s">
        <v>6174</v>
      </c>
      <c r="E3233" s="48" t="s">
        <v>2087</v>
      </c>
      <c r="F3233" s="48" t="s">
        <v>3375</v>
      </c>
      <c r="G3233" s="48" t="s">
        <v>24</v>
      </c>
      <c r="H3233" s="48" t="s">
        <v>3376</v>
      </c>
      <c r="I3233" s="48" t="s">
        <v>2598</v>
      </c>
      <c r="J3233" s="48" t="s">
        <v>77</v>
      </c>
      <c r="K3233" s="48" t="s">
        <v>6175</v>
      </c>
      <c r="L3233" s="48" t="s">
        <v>6174</v>
      </c>
      <c r="M3233" s="48"/>
      <c r="N3233" s="48" t="s">
        <v>22</v>
      </c>
      <c r="O3233" s="49">
        <v>952690</v>
      </c>
      <c r="P3233" s="50">
        <v>1305185.3</v>
      </c>
      <c r="Q3233" s="51">
        <f t="shared" si="79"/>
        <v>3.8000000000000002E-5</v>
      </c>
      <c r="R3233" s="51"/>
    </row>
    <row r="3234" spans="1:18" outlineLevel="3">
      <c r="A3234" s="48">
        <v>3233</v>
      </c>
      <c r="B3234" s="48">
        <v>4</v>
      </c>
      <c r="C3234" s="48" t="s">
        <v>6176</v>
      </c>
      <c r="D3234" s="48" t="s">
        <v>6176</v>
      </c>
      <c r="E3234" s="48" t="s">
        <v>2087</v>
      </c>
      <c r="F3234" s="48" t="s">
        <v>3375</v>
      </c>
      <c r="G3234" s="48" t="s">
        <v>24</v>
      </c>
      <c r="H3234" s="48" t="s">
        <v>3376</v>
      </c>
      <c r="I3234" s="48" t="s">
        <v>2598</v>
      </c>
      <c r="J3234" s="48" t="s">
        <v>77</v>
      </c>
      <c r="K3234" s="48" t="s">
        <v>6177</v>
      </c>
      <c r="L3234" s="48" t="s">
        <v>6176</v>
      </c>
      <c r="M3234" s="48"/>
      <c r="N3234" s="48" t="s">
        <v>22</v>
      </c>
      <c r="O3234" s="49">
        <v>1155554</v>
      </c>
      <c r="P3234" s="50">
        <v>1299998.25</v>
      </c>
      <c r="Q3234" s="51">
        <f t="shared" si="79"/>
        <v>3.8000000000000002E-5</v>
      </c>
      <c r="R3234" s="51"/>
    </row>
    <row r="3235" spans="1:18" outlineLevel="3">
      <c r="A3235" s="48">
        <v>3234</v>
      </c>
      <c r="B3235" s="48">
        <v>4</v>
      </c>
      <c r="C3235" s="48" t="s">
        <v>6178</v>
      </c>
      <c r="D3235" s="48" t="s">
        <v>6178</v>
      </c>
      <c r="E3235" s="48" t="s">
        <v>2087</v>
      </c>
      <c r="F3235" s="48" t="s">
        <v>3375</v>
      </c>
      <c r="G3235" s="48" t="s">
        <v>24</v>
      </c>
      <c r="H3235" s="48" t="s">
        <v>3376</v>
      </c>
      <c r="I3235" s="48" t="s">
        <v>2598</v>
      </c>
      <c r="J3235" s="48" t="s">
        <v>77</v>
      </c>
      <c r="K3235" s="48" t="s">
        <v>6179</v>
      </c>
      <c r="L3235" s="48" t="s">
        <v>6178</v>
      </c>
      <c r="M3235" s="48"/>
      <c r="N3235" s="48" t="s">
        <v>22</v>
      </c>
      <c r="O3235" s="49">
        <v>1568702</v>
      </c>
      <c r="P3235" s="50">
        <v>1294179.1499999999</v>
      </c>
      <c r="Q3235" s="51">
        <f t="shared" si="79"/>
        <v>3.8000000000000002E-5</v>
      </c>
      <c r="R3235" s="51"/>
    </row>
    <row r="3236" spans="1:18" outlineLevel="3">
      <c r="A3236" s="48">
        <v>3235</v>
      </c>
      <c r="B3236" s="48">
        <v>4</v>
      </c>
      <c r="C3236" s="48" t="s">
        <v>6180</v>
      </c>
      <c r="D3236" s="48" t="s">
        <v>6180</v>
      </c>
      <c r="E3236" s="48" t="s">
        <v>2087</v>
      </c>
      <c r="F3236" s="48" t="s">
        <v>3375</v>
      </c>
      <c r="G3236" s="48" t="s">
        <v>24</v>
      </c>
      <c r="H3236" s="48" t="s">
        <v>3376</v>
      </c>
      <c r="I3236" s="48" t="s">
        <v>2598</v>
      </c>
      <c r="J3236" s="48" t="s">
        <v>77</v>
      </c>
      <c r="K3236" s="48" t="s">
        <v>6181</v>
      </c>
      <c r="L3236" s="48" t="s">
        <v>6180</v>
      </c>
      <c r="M3236" s="48"/>
      <c r="N3236" s="48" t="s">
        <v>22</v>
      </c>
      <c r="O3236" s="49">
        <v>358247</v>
      </c>
      <c r="P3236" s="50">
        <v>1289689.2</v>
      </c>
      <c r="Q3236" s="51">
        <f t="shared" si="79"/>
        <v>3.8000000000000002E-5</v>
      </c>
      <c r="R3236" s="51"/>
    </row>
    <row r="3237" spans="1:18" outlineLevel="3">
      <c r="A3237" s="48">
        <v>3236</v>
      </c>
      <c r="B3237" s="48">
        <v>4</v>
      </c>
      <c r="C3237" s="48" t="s">
        <v>6182</v>
      </c>
      <c r="D3237" s="48" t="s">
        <v>6182</v>
      </c>
      <c r="E3237" s="48" t="s">
        <v>2087</v>
      </c>
      <c r="F3237" s="48" t="s">
        <v>3375</v>
      </c>
      <c r="G3237" s="48" t="s">
        <v>24</v>
      </c>
      <c r="H3237" s="48" t="s">
        <v>3376</v>
      </c>
      <c r="I3237" s="48" t="s">
        <v>2598</v>
      </c>
      <c r="J3237" s="48" t="s">
        <v>77</v>
      </c>
      <c r="K3237" s="48" t="s">
        <v>6183</v>
      </c>
      <c r="L3237" s="48" t="s">
        <v>6182</v>
      </c>
      <c r="M3237" s="48"/>
      <c r="N3237" s="48" t="s">
        <v>22</v>
      </c>
      <c r="O3237" s="49">
        <v>203546</v>
      </c>
      <c r="P3237" s="50">
        <v>1286410.72</v>
      </c>
      <c r="Q3237" s="51">
        <f t="shared" si="79"/>
        <v>3.8000000000000002E-5</v>
      </c>
      <c r="R3237" s="51"/>
    </row>
    <row r="3238" spans="1:18" outlineLevel="3">
      <c r="A3238" s="48">
        <v>3237</v>
      </c>
      <c r="B3238" s="48">
        <v>4</v>
      </c>
      <c r="C3238" s="48" t="s">
        <v>4626</v>
      </c>
      <c r="D3238" s="48" t="s">
        <v>4626</v>
      </c>
      <c r="E3238" s="48" t="s">
        <v>2087</v>
      </c>
      <c r="F3238" s="48" t="s">
        <v>3375</v>
      </c>
      <c r="G3238" s="48" t="s">
        <v>24</v>
      </c>
      <c r="H3238" s="48" t="s">
        <v>3376</v>
      </c>
      <c r="I3238" s="48" t="s">
        <v>2598</v>
      </c>
      <c r="J3238" s="48" t="s">
        <v>77</v>
      </c>
      <c r="K3238" s="48" t="s">
        <v>4625</v>
      </c>
      <c r="L3238" s="48" t="s">
        <v>4626</v>
      </c>
      <c r="M3238" s="48"/>
      <c r="N3238" s="48" t="s">
        <v>22</v>
      </c>
      <c r="O3238" s="49">
        <v>42445</v>
      </c>
      <c r="P3238" s="50">
        <v>1280141.2</v>
      </c>
      <c r="Q3238" s="51">
        <f t="shared" si="79"/>
        <v>3.6999999999999998E-5</v>
      </c>
      <c r="R3238" s="51"/>
    </row>
    <row r="3239" spans="1:18" outlineLevel="3">
      <c r="A3239" s="48">
        <v>3238</v>
      </c>
      <c r="B3239" s="48">
        <v>4</v>
      </c>
      <c r="C3239" s="48" t="s">
        <v>6184</v>
      </c>
      <c r="D3239" s="48" t="s">
        <v>6184</v>
      </c>
      <c r="E3239" s="48" t="s">
        <v>2087</v>
      </c>
      <c r="F3239" s="48" t="s">
        <v>3375</v>
      </c>
      <c r="G3239" s="48" t="s">
        <v>24</v>
      </c>
      <c r="H3239" s="48" t="s">
        <v>3376</v>
      </c>
      <c r="I3239" s="48" t="s">
        <v>2598</v>
      </c>
      <c r="J3239" s="48" t="s">
        <v>77</v>
      </c>
      <c r="K3239" s="48" t="s">
        <v>6185</v>
      </c>
      <c r="L3239" s="48" t="s">
        <v>6184</v>
      </c>
      <c r="M3239" s="48"/>
      <c r="N3239" s="48" t="s">
        <v>22</v>
      </c>
      <c r="O3239" s="49">
        <v>617072</v>
      </c>
      <c r="P3239" s="50">
        <v>1277339.04</v>
      </c>
      <c r="Q3239" s="51">
        <f t="shared" si="79"/>
        <v>3.6999999999999998E-5</v>
      </c>
      <c r="R3239" s="51"/>
    </row>
    <row r="3240" spans="1:18" outlineLevel="3">
      <c r="A3240" s="48">
        <v>3239</v>
      </c>
      <c r="B3240" s="48">
        <v>4</v>
      </c>
      <c r="C3240" s="48" t="s">
        <v>4757</v>
      </c>
      <c r="D3240" s="48" t="s">
        <v>4757</v>
      </c>
      <c r="E3240" s="48" t="s">
        <v>2087</v>
      </c>
      <c r="F3240" s="48" t="s">
        <v>3375</v>
      </c>
      <c r="G3240" s="48" t="s">
        <v>24</v>
      </c>
      <c r="H3240" s="48" t="s">
        <v>3376</v>
      </c>
      <c r="I3240" s="48" t="s">
        <v>2598</v>
      </c>
      <c r="J3240" s="48" t="s">
        <v>77</v>
      </c>
      <c r="K3240" s="48" t="s">
        <v>4756</v>
      </c>
      <c r="L3240" s="48" t="s">
        <v>4757</v>
      </c>
      <c r="M3240" s="48"/>
      <c r="N3240" s="48" t="s">
        <v>22</v>
      </c>
      <c r="O3240" s="49">
        <v>472988</v>
      </c>
      <c r="P3240" s="50">
        <v>1272337.72</v>
      </c>
      <c r="Q3240" s="51">
        <f t="shared" si="79"/>
        <v>3.6999999999999998E-5</v>
      </c>
      <c r="R3240" s="51"/>
    </row>
    <row r="3241" spans="1:18" outlineLevel="3">
      <c r="A3241" s="48">
        <v>3240</v>
      </c>
      <c r="B3241" s="48">
        <v>4</v>
      </c>
      <c r="C3241" s="48" t="s">
        <v>4814</v>
      </c>
      <c r="D3241" s="48" t="s">
        <v>4814</v>
      </c>
      <c r="E3241" s="48" t="s">
        <v>2087</v>
      </c>
      <c r="F3241" s="48" t="s">
        <v>3375</v>
      </c>
      <c r="G3241" s="48" t="s">
        <v>24</v>
      </c>
      <c r="H3241" s="48" t="s">
        <v>3376</v>
      </c>
      <c r="I3241" s="48" t="s">
        <v>2598</v>
      </c>
      <c r="J3241" s="48" t="s">
        <v>77</v>
      </c>
      <c r="K3241" s="48" t="s">
        <v>4813</v>
      </c>
      <c r="L3241" s="48" t="s">
        <v>4814</v>
      </c>
      <c r="M3241" s="48"/>
      <c r="N3241" s="48" t="s">
        <v>22</v>
      </c>
      <c r="O3241" s="49">
        <v>397990</v>
      </c>
      <c r="P3241" s="50">
        <v>1265608.2</v>
      </c>
      <c r="Q3241" s="51">
        <f t="shared" si="79"/>
        <v>3.6999999999999998E-5</v>
      </c>
      <c r="R3241" s="51"/>
    </row>
    <row r="3242" spans="1:18" outlineLevel="3">
      <c r="A3242" s="48">
        <v>3241</v>
      </c>
      <c r="B3242" s="48">
        <v>4</v>
      </c>
      <c r="C3242" s="48" t="s">
        <v>4829</v>
      </c>
      <c r="D3242" s="48" t="s">
        <v>4829</v>
      </c>
      <c r="E3242" s="48" t="s">
        <v>2087</v>
      </c>
      <c r="F3242" s="48" t="s">
        <v>3375</v>
      </c>
      <c r="G3242" s="48" t="s">
        <v>24</v>
      </c>
      <c r="H3242" s="48" t="s">
        <v>3376</v>
      </c>
      <c r="I3242" s="48" t="s">
        <v>2598</v>
      </c>
      <c r="J3242" s="48" t="s">
        <v>77</v>
      </c>
      <c r="K3242" s="48" t="s">
        <v>4828</v>
      </c>
      <c r="L3242" s="48" t="s">
        <v>4829</v>
      </c>
      <c r="M3242" s="48"/>
      <c r="N3242" s="48" t="s">
        <v>22</v>
      </c>
      <c r="O3242" s="49">
        <v>348336</v>
      </c>
      <c r="P3242" s="50">
        <v>1247042.8799999999</v>
      </c>
      <c r="Q3242" s="51">
        <f t="shared" si="79"/>
        <v>3.6000000000000001E-5</v>
      </c>
      <c r="R3242" s="51"/>
    </row>
    <row r="3243" spans="1:18" outlineLevel="3">
      <c r="A3243" s="48">
        <v>3242</v>
      </c>
      <c r="B3243" s="48">
        <v>4</v>
      </c>
      <c r="C3243" s="48" t="s">
        <v>6186</v>
      </c>
      <c r="D3243" s="48" t="s">
        <v>6186</v>
      </c>
      <c r="E3243" s="48" t="s">
        <v>2087</v>
      </c>
      <c r="F3243" s="48" t="s">
        <v>3375</v>
      </c>
      <c r="G3243" s="48" t="s">
        <v>24</v>
      </c>
      <c r="H3243" s="48" t="s">
        <v>3376</v>
      </c>
      <c r="I3243" s="48" t="s">
        <v>2598</v>
      </c>
      <c r="J3243" s="48" t="s">
        <v>77</v>
      </c>
      <c r="K3243" s="48" t="s">
        <v>6187</v>
      </c>
      <c r="L3243" s="48" t="s">
        <v>6186</v>
      </c>
      <c r="M3243" s="48"/>
      <c r="N3243" s="48" t="s">
        <v>22</v>
      </c>
      <c r="O3243" s="49">
        <v>226301</v>
      </c>
      <c r="P3243" s="50">
        <v>1244655.5</v>
      </c>
      <c r="Q3243" s="51">
        <f t="shared" si="79"/>
        <v>3.6000000000000001E-5</v>
      </c>
      <c r="R3243" s="51"/>
    </row>
    <row r="3244" spans="1:18" outlineLevel="3">
      <c r="A3244" s="48">
        <v>3243</v>
      </c>
      <c r="B3244" s="48">
        <v>4</v>
      </c>
      <c r="C3244" s="48" t="s">
        <v>4676</v>
      </c>
      <c r="D3244" s="48" t="s">
        <v>4676</v>
      </c>
      <c r="E3244" s="48" t="s">
        <v>2087</v>
      </c>
      <c r="F3244" s="48" t="s">
        <v>3375</v>
      </c>
      <c r="G3244" s="48" t="s">
        <v>24</v>
      </c>
      <c r="H3244" s="48" t="s">
        <v>3376</v>
      </c>
      <c r="I3244" s="48" t="s">
        <v>2598</v>
      </c>
      <c r="J3244" s="48" t="s">
        <v>77</v>
      </c>
      <c r="K3244" s="48" t="s">
        <v>4675</v>
      </c>
      <c r="L3244" s="48" t="s">
        <v>4676</v>
      </c>
      <c r="M3244" s="48"/>
      <c r="N3244" s="48" t="s">
        <v>22</v>
      </c>
      <c r="O3244" s="49">
        <v>230852</v>
      </c>
      <c r="P3244" s="50">
        <v>1211973</v>
      </c>
      <c r="Q3244" s="51">
        <f t="shared" si="79"/>
        <v>3.4999999999999997E-5</v>
      </c>
      <c r="R3244" s="51"/>
    </row>
    <row r="3245" spans="1:18" outlineLevel="3">
      <c r="A3245" s="48">
        <v>3244</v>
      </c>
      <c r="B3245" s="48">
        <v>4</v>
      </c>
      <c r="C3245" s="48" t="s">
        <v>4586</v>
      </c>
      <c r="D3245" s="48" t="s">
        <v>4586</v>
      </c>
      <c r="E3245" s="48" t="s">
        <v>2087</v>
      </c>
      <c r="F3245" s="48" t="s">
        <v>3375</v>
      </c>
      <c r="G3245" s="48" t="s">
        <v>24</v>
      </c>
      <c r="H3245" s="48" t="s">
        <v>3376</v>
      </c>
      <c r="I3245" s="48" t="s">
        <v>2598</v>
      </c>
      <c r="J3245" s="48" t="s">
        <v>77</v>
      </c>
      <c r="K3245" s="48" t="s">
        <v>4585</v>
      </c>
      <c r="L3245" s="48" t="s">
        <v>4586</v>
      </c>
      <c r="M3245" s="48"/>
      <c r="N3245" s="48" t="s">
        <v>22</v>
      </c>
      <c r="O3245" s="49">
        <v>220543</v>
      </c>
      <c r="P3245" s="50">
        <v>1208575.6399999999</v>
      </c>
      <c r="Q3245" s="51">
        <f t="shared" si="79"/>
        <v>3.4999999999999997E-5</v>
      </c>
      <c r="R3245" s="51"/>
    </row>
    <row r="3246" spans="1:18" outlineLevel="3">
      <c r="A3246" s="48">
        <v>3245</v>
      </c>
      <c r="B3246" s="48">
        <v>4</v>
      </c>
      <c r="C3246" s="48" t="s">
        <v>4748</v>
      </c>
      <c r="D3246" s="48" t="s">
        <v>4748</v>
      </c>
      <c r="E3246" s="48" t="s">
        <v>2087</v>
      </c>
      <c r="F3246" s="48" t="s">
        <v>3375</v>
      </c>
      <c r="G3246" s="48" t="s">
        <v>24</v>
      </c>
      <c r="H3246" s="48" t="s">
        <v>3376</v>
      </c>
      <c r="I3246" s="48" t="s">
        <v>2598</v>
      </c>
      <c r="J3246" s="48" t="s">
        <v>77</v>
      </c>
      <c r="K3246" s="48" t="s">
        <v>4747</v>
      </c>
      <c r="L3246" s="48" t="s">
        <v>4748</v>
      </c>
      <c r="M3246" s="48"/>
      <c r="N3246" s="48" t="s">
        <v>22</v>
      </c>
      <c r="O3246" s="49">
        <v>79027</v>
      </c>
      <c r="P3246" s="50">
        <v>1186195.27</v>
      </c>
      <c r="Q3246" s="51">
        <f t="shared" si="79"/>
        <v>3.4999999999999997E-5</v>
      </c>
      <c r="R3246" s="51"/>
    </row>
    <row r="3247" spans="1:18" outlineLevel="3">
      <c r="A3247" s="48">
        <v>3246</v>
      </c>
      <c r="B3247" s="48">
        <v>4</v>
      </c>
      <c r="C3247" s="48" t="s">
        <v>4733</v>
      </c>
      <c r="D3247" s="48" t="s">
        <v>4733</v>
      </c>
      <c r="E3247" s="48" t="s">
        <v>2087</v>
      </c>
      <c r="F3247" s="48" t="s">
        <v>3375</v>
      </c>
      <c r="G3247" s="48" t="s">
        <v>24</v>
      </c>
      <c r="H3247" s="48" t="s">
        <v>3376</v>
      </c>
      <c r="I3247" s="48" t="s">
        <v>2598</v>
      </c>
      <c r="J3247" s="48" t="s">
        <v>77</v>
      </c>
      <c r="K3247" s="48" t="s">
        <v>4732</v>
      </c>
      <c r="L3247" s="48" t="s">
        <v>4733</v>
      </c>
      <c r="M3247" s="48"/>
      <c r="N3247" s="48" t="s">
        <v>22</v>
      </c>
      <c r="O3247" s="49">
        <v>89801</v>
      </c>
      <c r="P3247" s="50">
        <v>1172801.06</v>
      </c>
      <c r="Q3247" s="51">
        <f t="shared" si="79"/>
        <v>3.4E-5</v>
      </c>
      <c r="R3247" s="51"/>
    </row>
    <row r="3248" spans="1:18" outlineLevel="3">
      <c r="A3248" s="48">
        <v>3247</v>
      </c>
      <c r="B3248" s="48">
        <v>4</v>
      </c>
      <c r="C3248" s="48" t="s">
        <v>6188</v>
      </c>
      <c r="D3248" s="48" t="s">
        <v>6188</v>
      </c>
      <c r="E3248" s="48" t="s">
        <v>2087</v>
      </c>
      <c r="F3248" s="48" t="s">
        <v>3375</v>
      </c>
      <c r="G3248" s="48" t="s">
        <v>24</v>
      </c>
      <c r="H3248" s="48" t="s">
        <v>3376</v>
      </c>
      <c r="I3248" s="48" t="s">
        <v>2598</v>
      </c>
      <c r="J3248" s="48" t="s">
        <v>77</v>
      </c>
      <c r="K3248" s="48" t="s">
        <v>6189</v>
      </c>
      <c r="L3248" s="48" t="s">
        <v>6188</v>
      </c>
      <c r="M3248" s="48"/>
      <c r="N3248" s="48" t="s">
        <v>22</v>
      </c>
      <c r="O3248" s="49">
        <v>273538</v>
      </c>
      <c r="P3248" s="50">
        <v>1140653.46</v>
      </c>
      <c r="Q3248" s="51">
        <f t="shared" si="79"/>
        <v>3.3000000000000003E-5</v>
      </c>
      <c r="R3248" s="51"/>
    </row>
    <row r="3249" spans="1:18" outlineLevel="3">
      <c r="A3249" s="48">
        <v>3248</v>
      </c>
      <c r="B3249" s="48">
        <v>4</v>
      </c>
      <c r="C3249" s="48" t="s">
        <v>4661</v>
      </c>
      <c r="D3249" s="48" t="s">
        <v>4661</v>
      </c>
      <c r="E3249" s="48" t="s">
        <v>2087</v>
      </c>
      <c r="F3249" s="48" t="s">
        <v>3375</v>
      </c>
      <c r="G3249" s="48" t="s">
        <v>24</v>
      </c>
      <c r="H3249" s="48" t="s">
        <v>3376</v>
      </c>
      <c r="I3249" s="48" t="s">
        <v>2598</v>
      </c>
      <c r="J3249" s="48" t="s">
        <v>77</v>
      </c>
      <c r="K3249" s="48" t="s">
        <v>4660</v>
      </c>
      <c r="L3249" s="48" t="s">
        <v>4661</v>
      </c>
      <c r="M3249" s="48"/>
      <c r="N3249" s="48" t="s">
        <v>22</v>
      </c>
      <c r="O3249" s="49">
        <v>35292</v>
      </c>
      <c r="P3249" s="50">
        <v>1133931.96</v>
      </c>
      <c r="Q3249" s="51">
        <f t="shared" si="79"/>
        <v>3.3000000000000003E-5</v>
      </c>
      <c r="R3249" s="51"/>
    </row>
    <row r="3250" spans="1:18" outlineLevel="3">
      <c r="A3250" s="48">
        <v>3249</v>
      </c>
      <c r="B3250" s="48">
        <v>4</v>
      </c>
      <c r="C3250" s="48" t="s">
        <v>6190</v>
      </c>
      <c r="D3250" s="48" t="s">
        <v>6190</v>
      </c>
      <c r="E3250" s="48" t="s">
        <v>2087</v>
      </c>
      <c r="F3250" s="48" t="s">
        <v>3375</v>
      </c>
      <c r="G3250" s="48" t="s">
        <v>24</v>
      </c>
      <c r="H3250" s="48" t="s">
        <v>3376</v>
      </c>
      <c r="I3250" s="48" t="s">
        <v>2598</v>
      </c>
      <c r="J3250" s="48" t="s">
        <v>77</v>
      </c>
      <c r="K3250" s="48" t="s">
        <v>6191</v>
      </c>
      <c r="L3250" s="48" t="s">
        <v>6190</v>
      </c>
      <c r="M3250" s="48"/>
      <c r="N3250" s="48" t="s">
        <v>22</v>
      </c>
      <c r="O3250" s="49">
        <v>89437</v>
      </c>
      <c r="P3250" s="50">
        <v>1117962.5</v>
      </c>
      <c r="Q3250" s="51">
        <f t="shared" si="79"/>
        <v>3.3000000000000003E-5</v>
      </c>
      <c r="R3250" s="51"/>
    </row>
    <row r="3251" spans="1:18" outlineLevel="3">
      <c r="A3251" s="48">
        <v>3250</v>
      </c>
      <c r="B3251" s="48">
        <v>4</v>
      </c>
      <c r="C3251" s="48" t="s">
        <v>6192</v>
      </c>
      <c r="D3251" s="48" t="s">
        <v>6192</v>
      </c>
      <c r="E3251" s="48" t="s">
        <v>2087</v>
      </c>
      <c r="F3251" s="48" t="s">
        <v>3375</v>
      </c>
      <c r="G3251" s="48" t="s">
        <v>24</v>
      </c>
      <c r="H3251" s="48" t="s">
        <v>3376</v>
      </c>
      <c r="I3251" s="48" t="s">
        <v>2598</v>
      </c>
      <c r="J3251" s="48" t="s">
        <v>77</v>
      </c>
      <c r="K3251" s="48" t="s">
        <v>6193</v>
      </c>
      <c r="L3251" s="48" t="s">
        <v>6192</v>
      </c>
      <c r="M3251" s="48"/>
      <c r="N3251" s="48" t="s">
        <v>22</v>
      </c>
      <c r="O3251" s="49">
        <v>171150</v>
      </c>
      <c r="P3251" s="50">
        <v>1112475</v>
      </c>
      <c r="Q3251" s="51">
        <f t="shared" si="79"/>
        <v>3.3000000000000003E-5</v>
      </c>
      <c r="R3251" s="51"/>
    </row>
    <row r="3252" spans="1:18" outlineLevel="3">
      <c r="A3252" s="48">
        <v>3251</v>
      </c>
      <c r="B3252" s="48">
        <v>4</v>
      </c>
      <c r="C3252" s="48" t="s">
        <v>6194</v>
      </c>
      <c r="D3252" s="48" t="s">
        <v>6194</v>
      </c>
      <c r="E3252" s="48" t="s">
        <v>2087</v>
      </c>
      <c r="F3252" s="48" t="s">
        <v>3375</v>
      </c>
      <c r="G3252" s="48" t="s">
        <v>24</v>
      </c>
      <c r="H3252" s="48" t="s">
        <v>3376</v>
      </c>
      <c r="I3252" s="48" t="s">
        <v>2598</v>
      </c>
      <c r="J3252" s="48" t="s">
        <v>77</v>
      </c>
      <c r="K3252" s="48" t="s">
        <v>6195</v>
      </c>
      <c r="L3252" s="48" t="s">
        <v>6194</v>
      </c>
      <c r="M3252" s="48"/>
      <c r="N3252" s="48" t="s">
        <v>22</v>
      </c>
      <c r="O3252" s="49">
        <v>190755</v>
      </c>
      <c r="P3252" s="50">
        <v>1100656.3500000001</v>
      </c>
      <c r="Q3252" s="51">
        <f t="shared" si="79"/>
        <v>3.1999999999999999E-5</v>
      </c>
      <c r="R3252" s="51"/>
    </row>
    <row r="3253" spans="1:18" outlineLevel="3">
      <c r="A3253" s="48">
        <v>3252</v>
      </c>
      <c r="B3253" s="48">
        <v>4</v>
      </c>
      <c r="C3253" s="48" t="s">
        <v>4614</v>
      </c>
      <c r="D3253" s="48" t="s">
        <v>4614</v>
      </c>
      <c r="E3253" s="48" t="s">
        <v>2087</v>
      </c>
      <c r="F3253" s="48" t="s">
        <v>3375</v>
      </c>
      <c r="G3253" s="48" t="s">
        <v>24</v>
      </c>
      <c r="H3253" s="48" t="s">
        <v>3376</v>
      </c>
      <c r="I3253" s="48" t="s">
        <v>2598</v>
      </c>
      <c r="J3253" s="48" t="s">
        <v>77</v>
      </c>
      <c r="K3253" s="48" t="s">
        <v>4613</v>
      </c>
      <c r="L3253" s="48" t="s">
        <v>4614</v>
      </c>
      <c r="M3253" s="48"/>
      <c r="N3253" s="48" t="s">
        <v>22</v>
      </c>
      <c r="O3253" s="49">
        <v>37147</v>
      </c>
      <c r="P3253" s="50">
        <v>1093607.68</v>
      </c>
      <c r="Q3253" s="51">
        <f t="shared" si="79"/>
        <v>3.1999999999999999E-5</v>
      </c>
      <c r="R3253" s="51"/>
    </row>
    <row r="3254" spans="1:18" outlineLevel="3">
      <c r="A3254" s="48">
        <v>3253</v>
      </c>
      <c r="B3254" s="48">
        <v>4</v>
      </c>
      <c r="C3254" s="48" t="s">
        <v>6196</v>
      </c>
      <c r="D3254" s="48" t="s">
        <v>6196</v>
      </c>
      <c r="E3254" s="48" t="s">
        <v>2087</v>
      </c>
      <c r="F3254" s="48" t="s">
        <v>3375</v>
      </c>
      <c r="G3254" s="48" t="s">
        <v>24</v>
      </c>
      <c r="H3254" s="48" t="s">
        <v>3376</v>
      </c>
      <c r="I3254" s="48" t="s">
        <v>2598</v>
      </c>
      <c r="J3254" s="48" t="s">
        <v>77</v>
      </c>
      <c r="K3254" s="48" t="s">
        <v>6197</v>
      </c>
      <c r="L3254" s="48" t="s">
        <v>6196</v>
      </c>
      <c r="M3254" s="48"/>
      <c r="N3254" s="48" t="s">
        <v>22</v>
      </c>
      <c r="O3254" s="49">
        <v>387027</v>
      </c>
      <c r="P3254" s="50">
        <v>1021751.28</v>
      </c>
      <c r="Q3254" s="51">
        <f t="shared" si="79"/>
        <v>3.0000000000000001E-5</v>
      </c>
      <c r="R3254" s="51"/>
    </row>
    <row r="3255" spans="1:18" outlineLevel="3">
      <c r="A3255" s="48">
        <v>3254</v>
      </c>
      <c r="B3255" s="48">
        <v>4</v>
      </c>
      <c r="C3255" s="48" t="s">
        <v>6198</v>
      </c>
      <c r="D3255" s="48" t="s">
        <v>6198</v>
      </c>
      <c r="E3255" s="48" t="s">
        <v>2087</v>
      </c>
      <c r="F3255" s="48" t="s">
        <v>3375</v>
      </c>
      <c r="G3255" s="48" t="s">
        <v>24</v>
      </c>
      <c r="H3255" s="48" t="s">
        <v>3376</v>
      </c>
      <c r="I3255" s="48" t="s">
        <v>2598</v>
      </c>
      <c r="J3255" s="48" t="s">
        <v>77</v>
      </c>
      <c r="K3255" s="48" t="s">
        <v>6199</v>
      </c>
      <c r="L3255" s="48" t="s">
        <v>6198</v>
      </c>
      <c r="M3255" s="48"/>
      <c r="N3255" s="48" t="s">
        <v>22</v>
      </c>
      <c r="O3255" s="49">
        <v>167373</v>
      </c>
      <c r="P3255" s="50">
        <v>1010932.92</v>
      </c>
      <c r="Q3255" s="51">
        <f t="shared" si="79"/>
        <v>3.0000000000000001E-5</v>
      </c>
      <c r="R3255" s="51"/>
    </row>
    <row r="3256" spans="1:18" outlineLevel="3">
      <c r="A3256" s="48">
        <v>3255</v>
      </c>
      <c r="B3256" s="48">
        <v>4</v>
      </c>
      <c r="C3256" s="48" t="s">
        <v>4550</v>
      </c>
      <c r="D3256" s="48" t="s">
        <v>4550</v>
      </c>
      <c r="E3256" s="48" t="s">
        <v>2087</v>
      </c>
      <c r="F3256" s="48" t="s">
        <v>3375</v>
      </c>
      <c r="G3256" s="48" t="s">
        <v>24</v>
      </c>
      <c r="H3256" s="48" t="s">
        <v>3376</v>
      </c>
      <c r="I3256" s="48" t="s">
        <v>2598</v>
      </c>
      <c r="J3256" s="48" t="s">
        <v>77</v>
      </c>
      <c r="K3256" s="48" t="s">
        <v>4549</v>
      </c>
      <c r="L3256" s="48" t="s">
        <v>4550</v>
      </c>
      <c r="M3256" s="48"/>
      <c r="N3256" s="48" t="s">
        <v>22</v>
      </c>
      <c r="O3256" s="49">
        <v>223550</v>
      </c>
      <c r="P3256" s="50">
        <v>1003739.5</v>
      </c>
      <c r="Q3256" s="51">
        <f t="shared" si="79"/>
        <v>2.9E-5</v>
      </c>
      <c r="R3256" s="51"/>
    </row>
    <row r="3257" spans="1:18" outlineLevel="3">
      <c r="A3257" s="48">
        <v>3256</v>
      </c>
      <c r="B3257" s="48">
        <v>4</v>
      </c>
      <c r="C3257" s="48" t="s">
        <v>6200</v>
      </c>
      <c r="D3257" s="48" t="s">
        <v>6200</v>
      </c>
      <c r="E3257" s="48" t="s">
        <v>2087</v>
      </c>
      <c r="F3257" s="48" t="s">
        <v>3375</v>
      </c>
      <c r="G3257" s="48" t="s">
        <v>24</v>
      </c>
      <c r="H3257" s="48" t="s">
        <v>3376</v>
      </c>
      <c r="I3257" s="48" t="s">
        <v>2598</v>
      </c>
      <c r="J3257" s="48" t="s">
        <v>77</v>
      </c>
      <c r="K3257" s="48" t="s">
        <v>6201</v>
      </c>
      <c r="L3257" s="48" t="s">
        <v>6200</v>
      </c>
      <c r="M3257" s="48"/>
      <c r="N3257" s="48" t="s">
        <v>22</v>
      </c>
      <c r="O3257" s="49">
        <v>61378</v>
      </c>
      <c r="P3257" s="50">
        <v>988185.8</v>
      </c>
      <c r="Q3257" s="51">
        <f t="shared" si="79"/>
        <v>2.9E-5</v>
      </c>
      <c r="R3257" s="51"/>
    </row>
    <row r="3258" spans="1:18" outlineLevel="3">
      <c r="A3258" s="48">
        <v>3257</v>
      </c>
      <c r="B3258" s="48">
        <v>4</v>
      </c>
      <c r="C3258" s="48" t="s">
        <v>6202</v>
      </c>
      <c r="D3258" s="48" t="s">
        <v>6202</v>
      </c>
      <c r="E3258" s="48" t="s">
        <v>2087</v>
      </c>
      <c r="F3258" s="48" t="s">
        <v>3375</v>
      </c>
      <c r="G3258" s="48" t="s">
        <v>24</v>
      </c>
      <c r="H3258" s="48" t="s">
        <v>3376</v>
      </c>
      <c r="I3258" s="48" t="s">
        <v>2598</v>
      </c>
      <c r="J3258" s="48" t="s">
        <v>77</v>
      </c>
      <c r="K3258" s="48" t="s">
        <v>6203</v>
      </c>
      <c r="L3258" s="48" t="s">
        <v>6202</v>
      </c>
      <c r="M3258" s="48"/>
      <c r="N3258" s="48" t="s">
        <v>22</v>
      </c>
      <c r="O3258" s="49">
        <v>868028</v>
      </c>
      <c r="P3258" s="50">
        <v>976531.5</v>
      </c>
      <c r="Q3258" s="51">
        <f t="shared" si="79"/>
        <v>2.9E-5</v>
      </c>
      <c r="R3258" s="51"/>
    </row>
    <row r="3259" spans="1:18" outlineLevel="3">
      <c r="A3259" s="48">
        <v>3258</v>
      </c>
      <c r="B3259" s="48">
        <v>4</v>
      </c>
      <c r="C3259" s="48" t="s">
        <v>4832</v>
      </c>
      <c r="D3259" s="48" t="s">
        <v>4832</v>
      </c>
      <c r="E3259" s="48" t="s">
        <v>2087</v>
      </c>
      <c r="F3259" s="48" t="s">
        <v>3375</v>
      </c>
      <c r="G3259" s="48" t="s">
        <v>24</v>
      </c>
      <c r="H3259" s="48" t="s">
        <v>3376</v>
      </c>
      <c r="I3259" s="48" t="s">
        <v>2598</v>
      </c>
      <c r="J3259" s="48" t="s">
        <v>77</v>
      </c>
      <c r="K3259" s="48" t="s">
        <v>4831</v>
      </c>
      <c r="L3259" s="48" t="s">
        <v>4832</v>
      </c>
      <c r="M3259" s="48"/>
      <c r="N3259" s="48" t="s">
        <v>22</v>
      </c>
      <c r="O3259" s="49">
        <v>69971</v>
      </c>
      <c r="P3259" s="50">
        <v>973996.32</v>
      </c>
      <c r="Q3259" s="51">
        <f t="shared" si="79"/>
        <v>2.8E-5</v>
      </c>
      <c r="R3259" s="51"/>
    </row>
    <row r="3260" spans="1:18" outlineLevel="3">
      <c r="A3260" s="48">
        <v>3259</v>
      </c>
      <c r="B3260" s="48">
        <v>4</v>
      </c>
      <c r="C3260" s="48" t="s">
        <v>4577</v>
      </c>
      <c r="D3260" s="48" t="s">
        <v>4577</v>
      </c>
      <c r="E3260" s="48" t="s">
        <v>2087</v>
      </c>
      <c r="F3260" s="48" t="s">
        <v>3375</v>
      </c>
      <c r="G3260" s="48" t="s">
        <v>24</v>
      </c>
      <c r="H3260" s="48" t="s">
        <v>3376</v>
      </c>
      <c r="I3260" s="48" t="s">
        <v>2598</v>
      </c>
      <c r="J3260" s="48" t="s">
        <v>77</v>
      </c>
      <c r="K3260" s="48" t="s">
        <v>4576</v>
      </c>
      <c r="L3260" s="48" t="s">
        <v>4577</v>
      </c>
      <c r="M3260" s="48"/>
      <c r="N3260" s="48" t="s">
        <v>22</v>
      </c>
      <c r="O3260" s="49">
        <v>31128</v>
      </c>
      <c r="P3260" s="50">
        <v>971193.6</v>
      </c>
      <c r="Q3260" s="51">
        <f t="shared" si="79"/>
        <v>2.8E-5</v>
      </c>
      <c r="R3260" s="51"/>
    </row>
    <row r="3261" spans="1:18" outlineLevel="3">
      <c r="A3261" s="48">
        <v>3260</v>
      </c>
      <c r="B3261" s="48">
        <v>4</v>
      </c>
      <c r="C3261" s="48" t="s">
        <v>6204</v>
      </c>
      <c r="D3261" s="48" t="s">
        <v>6204</v>
      </c>
      <c r="E3261" s="48" t="s">
        <v>2087</v>
      </c>
      <c r="F3261" s="48" t="s">
        <v>3375</v>
      </c>
      <c r="G3261" s="48" t="s">
        <v>24</v>
      </c>
      <c r="H3261" s="48" t="s">
        <v>3376</v>
      </c>
      <c r="I3261" s="48" t="s">
        <v>2598</v>
      </c>
      <c r="J3261" s="48" t="s">
        <v>77</v>
      </c>
      <c r="K3261" s="48" t="s">
        <v>6205</v>
      </c>
      <c r="L3261" s="48" t="s">
        <v>6204</v>
      </c>
      <c r="M3261" s="48"/>
      <c r="N3261" s="48" t="s">
        <v>22</v>
      </c>
      <c r="O3261" s="49">
        <v>585396</v>
      </c>
      <c r="P3261" s="50">
        <v>933706.62</v>
      </c>
      <c r="Q3261" s="51">
        <f t="shared" si="79"/>
        <v>2.6999999999999999E-5</v>
      </c>
      <c r="R3261" s="51"/>
    </row>
    <row r="3262" spans="1:18" outlineLevel="3">
      <c r="A3262" s="48">
        <v>3261</v>
      </c>
      <c r="B3262" s="48">
        <v>4</v>
      </c>
      <c r="C3262" s="48" t="s">
        <v>6206</v>
      </c>
      <c r="D3262" s="48" t="s">
        <v>6206</v>
      </c>
      <c r="E3262" s="48" t="s">
        <v>2087</v>
      </c>
      <c r="F3262" s="48" t="s">
        <v>3375</v>
      </c>
      <c r="G3262" s="48" t="s">
        <v>24</v>
      </c>
      <c r="H3262" s="48" t="s">
        <v>3376</v>
      </c>
      <c r="I3262" s="48" t="s">
        <v>2598</v>
      </c>
      <c r="J3262" s="48" t="s">
        <v>77</v>
      </c>
      <c r="K3262" s="48" t="s">
        <v>6207</v>
      </c>
      <c r="L3262" s="48" t="s">
        <v>6206</v>
      </c>
      <c r="M3262" s="48"/>
      <c r="N3262" s="48" t="s">
        <v>22</v>
      </c>
      <c r="O3262" s="49">
        <v>1211276</v>
      </c>
      <c r="P3262" s="50">
        <v>926626.14</v>
      </c>
      <c r="Q3262" s="51">
        <f t="shared" si="79"/>
        <v>2.6999999999999999E-5</v>
      </c>
      <c r="R3262" s="51"/>
    </row>
    <row r="3263" spans="1:18" outlineLevel="3">
      <c r="A3263" s="48">
        <v>3262</v>
      </c>
      <c r="B3263" s="48">
        <v>4</v>
      </c>
      <c r="C3263" s="48" t="s">
        <v>4541</v>
      </c>
      <c r="D3263" s="48" t="s">
        <v>4541</v>
      </c>
      <c r="E3263" s="48" t="s">
        <v>2087</v>
      </c>
      <c r="F3263" s="48" t="s">
        <v>3375</v>
      </c>
      <c r="G3263" s="48" t="s">
        <v>24</v>
      </c>
      <c r="H3263" s="48" t="s">
        <v>3376</v>
      </c>
      <c r="I3263" s="48" t="s">
        <v>2598</v>
      </c>
      <c r="J3263" s="48" t="s">
        <v>77</v>
      </c>
      <c r="K3263" s="48" t="s">
        <v>4540</v>
      </c>
      <c r="L3263" s="48" t="s">
        <v>4541</v>
      </c>
      <c r="M3263" s="48"/>
      <c r="N3263" s="48" t="s">
        <v>22</v>
      </c>
      <c r="O3263" s="49">
        <v>96864</v>
      </c>
      <c r="P3263" s="50">
        <v>901803.84</v>
      </c>
      <c r="Q3263" s="51">
        <f t="shared" si="79"/>
        <v>2.5999999999999998E-5</v>
      </c>
      <c r="R3263" s="51"/>
    </row>
    <row r="3264" spans="1:18" outlineLevel="3">
      <c r="A3264" s="48">
        <v>3263</v>
      </c>
      <c r="B3264" s="48">
        <v>4</v>
      </c>
      <c r="C3264" s="48" t="s">
        <v>5822</v>
      </c>
      <c r="D3264" s="48" t="s">
        <v>5822</v>
      </c>
      <c r="E3264" s="48" t="s">
        <v>2087</v>
      </c>
      <c r="F3264" s="48" t="s">
        <v>3375</v>
      </c>
      <c r="G3264" s="48" t="s">
        <v>24</v>
      </c>
      <c r="H3264" s="48" t="s">
        <v>3376</v>
      </c>
      <c r="I3264" s="48" t="s">
        <v>2598</v>
      </c>
      <c r="J3264" s="48" t="s">
        <v>77</v>
      </c>
      <c r="K3264" s="48" t="s">
        <v>5821</v>
      </c>
      <c r="L3264" s="48" t="s">
        <v>5822</v>
      </c>
      <c r="M3264" s="48"/>
      <c r="N3264" s="48" t="s">
        <v>22</v>
      </c>
      <c r="O3264" s="49">
        <v>118162</v>
      </c>
      <c r="P3264" s="50">
        <v>857856.12</v>
      </c>
      <c r="Q3264" s="51">
        <f t="shared" si="79"/>
        <v>2.5000000000000001E-5</v>
      </c>
      <c r="R3264" s="51"/>
    </row>
    <row r="3265" spans="1:18" outlineLevel="3">
      <c r="A3265" s="48">
        <v>3264</v>
      </c>
      <c r="B3265" s="48">
        <v>4</v>
      </c>
      <c r="C3265" s="48" t="s">
        <v>6208</v>
      </c>
      <c r="D3265" s="48" t="s">
        <v>6208</v>
      </c>
      <c r="E3265" s="48" t="s">
        <v>2087</v>
      </c>
      <c r="F3265" s="48" t="s">
        <v>3375</v>
      </c>
      <c r="G3265" s="48" t="s">
        <v>24</v>
      </c>
      <c r="H3265" s="48" t="s">
        <v>3376</v>
      </c>
      <c r="I3265" s="48" t="s">
        <v>2598</v>
      </c>
      <c r="J3265" s="48" t="s">
        <v>77</v>
      </c>
      <c r="K3265" s="48" t="s">
        <v>6209</v>
      </c>
      <c r="L3265" s="48" t="s">
        <v>6208</v>
      </c>
      <c r="M3265" s="48"/>
      <c r="N3265" s="48" t="s">
        <v>22</v>
      </c>
      <c r="O3265" s="49">
        <v>277970</v>
      </c>
      <c r="P3265" s="50">
        <v>847808.5</v>
      </c>
      <c r="Q3265" s="51">
        <f t="shared" si="79"/>
        <v>2.5000000000000001E-5</v>
      </c>
      <c r="R3265" s="51"/>
    </row>
    <row r="3266" spans="1:18" outlineLevel="3">
      <c r="A3266" s="48">
        <v>3265</v>
      </c>
      <c r="B3266" s="48">
        <v>4</v>
      </c>
      <c r="C3266" s="48" t="s">
        <v>6210</v>
      </c>
      <c r="D3266" s="48" t="s">
        <v>6210</v>
      </c>
      <c r="E3266" s="48" t="s">
        <v>2087</v>
      </c>
      <c r="F3266" s="48" t="s">
        <v>3375</v>
      </c>
      <c r="G3266" s="48" t="s">
        <v>24</v>
      </c>
      <c r="H3266" s="48" t="s">
        <v>3376</v>
      </c>
      <c r="I3266" s="48" t="s">
        <v>2598</v>
      </c>
      <c r="J3266" s="48" t="s">
        <v>77</v>
      </c>
      <c r="K3266" s="48" t="s">
        <v>6211</v>
      </c>
      <c r="L3266" s="48" t="s">
        <v>6210</v>
      </c>
      <c r="M3266" s="48"/>
      <c r="N3266" s="48" t="s">
        <v>22</v>
      </c>
      <c r="O3266" s="49">
        <v>71361</v>
      </c>
      <c r="P3266" s="50">
        <v>844914.24</v>
      </c>
      <c r="Q3266" s="51">
        <f t="shared" si="79"/>
        <v>2.5000000000000001E-5</v>
      </c>
      <c r="R3266" s="51"/>
    </row>
    <row r="3267" spans="1:18" outlineLevel="3">
      <c r="A3267" s="48">
        <v>3266</v>
      </c>
      <c r="B3267" s="48">
        <v>4</v>
      </c>
      <c r="C3267" s="48" t="s">
        <v>4617</v>
      </c>
      <c r="D3267" s="48" t="s">
        <v>4617</v>
      </c>
      <c r="E3267" s="48" t="s">
        <v>2087</v>
      </c>
      <c r="F3267" s="48" t="s">
        <v>3375</v>
      </c>
      <c r="G3267" s="48" t="s">
        <v>24</v>
      </c>
      <c r="H3267" s="48" t="s">
        <v>3376</v>
      </c>
      <c r="I3267" s="48" t="s">
        <v>2598</v>
      </c>
      <c r="J3267" s="48" t="s">
        <v>77</v>
      </c>
      <c r="K3267" s="48" t="s">
        <v>4616</v>
      </c>
      <c r="L3267" s="48" t="s">
        <v>4617</v>
      </c>
      <c r="M3267" s="48"/>
      <c r="N3267" s="48" t="s">
        <v>22</v>
      </c>
      <c r="O3267" s="49">
        <v>49149</v>
      </c>
      <c r="P3267" s="50">
        <v>814890.42</v>
      </c>
      <c r="Q3267" s="51">
        <f t="shared" si="79"/>
        <v>2.4000000000000001E-5</v>
      </c>
      <c r="R3267" s="51"/>
    </row>
    <row r="3268" spans="1:18" outlineLevel="3">
      <c r="A3268" s="48">
        <v>3267</v>
      </c>
      <c r="B3268" s="48">
        <v>4</v>
      </c>
      <c r="C3268" s="48" t="s">
        <v>4703</v>
      </c>
      <c r="D3268" s="48" t="s">
        <v>4703</v>
      </c>
      <c r="E3268" s="48" t="s">
        <v>2087</v>
      </c>
      <c r="F3268" s="48" t="s">
        <v>3375</v>
      </c>
      <c r="G3268" s="48" t="s">
        <v>24</v>
      </c>
      <c r="H3268" s="48" t="s">
        <v>3376</v>
      </c>
      <c r="I3268" s="48" t="s">
        <v>2598</v>
      </c>
      <c r="J3268" s="48" t="s">
        <v>77</v>
      </c>
      <c r="K3268" s="48" t="s">
        <v>4702</v>
      </c>
      <c r="L3268" s="48" t="s">
        <v>4703</v>
      </c>
      <c r="M3268" s="48"/>
      <c r="N3268" s="48" t="s">
        <v>22</v>
      </c>
      <c r="O3268" s="49">
        <v>109349</v>
      </c>
      <c r="P3268" s="50">
        <v>810276.09</v>
      </c>
      <c r="Q3268" s="51">
        <f t="shared" si="79"/>
        <v>2.4000000000000001E-5</v>
      </c>
      <c r="R3268" s="51"/>
    </row>
    <row r="3269" spans="1:18" outlineLevel="3">
      <c r="A3269" s="48">
        <v>3268</v>
      </c>
      <c r="B3269" s="48">
        <v>4</v>
      </c>
      <c r="C3269" s="48" t="s">
        <v>4658</v>
      </c>
      <c r="D3269" s="48" t="s">
        <v>4658</v>
      </c>
      <c r="E3269" s="48" t="s">
        <v>2087</v>
      </c>
      <c r="F3269" s="48" t="s">
        <v>3375</v>
      </c>
      <c r="G3269" s="48" t="s">
        <v>24</v>
      </c>
      <c r="H3269" s="48" t="s">
        <v>3376</v>
      </c>
      <c r="I3269" s="48" t="s">
        <v>2598</v>
      </c>
      <c r="J3269" s="48" t="s">
        <v>77</v>
      </c>
      <c r="K3269" s="48" t="s">
        <v>4657</v>
      </c>
      <c r="L3269" s="48" t="s">
        <v>4658</v>
      </c>
      <c r="M3269" s="48"/>
      <c r="N3269" s="48" t="s">
        <v>22</v>
      </c>
      <c r="O3269" s="49">
        <v>151380</v>
      </c>
      <c r="P3269" s="50">
        <v>809883</v>
      </c>
      <c r="Q3269" s="51">
        <f t="shared" si="79"/>
        <v>2.4000000000000001E-5</v>
      </c>
      <c r="R3269" s="51"/>
    </row>
    <row r="3270" spans="1:18" outlineLevel="3">
      <c r="A3270" s="48">
        <v>3269</v>
      </c>
      <c r="B3270" s="48">
        <v>4</v>
      </c>
      <c r="C3270" s="48" t="s">
        <v>4778</v>
      </c>
      <c r="D3270" s="48" t="s">
        <v>4778</v>
      </c>
      <c r="E3270" s="48" t="s">
        <v>2087</v>
      </c>
      <c r="F3270" s="48" t="s">
        <v>3375</v>
      </c>
      <c r="G3270" s="48" t="s">
        <v>24</v>
      </c>
      <c r="H3270" s="48" t="s">
        <v>3376</v>
      </c>
      <c r="I3270" s="48" t="s">
        <v>2598</v>
      </c>
      <c r="J3270" s="48" t="s">
        <v>77</v>
      </c>
      <c r="K3270" s="48" t="s">
        <v>4777</v>
      </c>
      <c r="L3270" s="48" t="s">
        <v>4778</v>
      </c>
      <c r="M3270" s="48"/>
      <c r="N3270" s="48" t="s">
        <v>22</v>
      </c>
      <c r="O3270" s="49">
        <v>13614</v>
      </c>
      <c r="P3270" s="50">
        <v>807582.48</v>
      </c>
      <c r="Q3270" s="51">
        <f t="shared" si="79"/>
        <v>2.4000000000000001E-5</v>
      </c>
      <c r="R3270" s="51"/>
    </row>
    <row r="3271" spans="1:18" outlineLevel="3">
      <c r="A3271" s="48">
        <v>3270</v>
      </c>
      <c r="B3271" s="48">
        <v>4</v>
      </c>
      <c r="C3271" s="48" t="s">
        <v>6212</v>
      </c>
      <c r="D3271" s="48" t="s">
        <v>6212</v>
      </c>
      <c r="E3271" s="48" t="s">
        <v>2087</v>
      </c>
      <c r="F3271" s="48" t="s">
        <v>3375</v>
      </c>
      <c r="G3271" s="48" t="s">
        <v>24</v>
      </c>
      <c r="H3271" s="48" t="s">
        <v>3376</v>
      </c>
      <c r="I3271" s="48" t="s">
        <v>2598</v>
      </c>
      <c r="J3271" s="48" t="s">
        <v>77</v>
      </c>
      <c r="K3271" s="48" t="s">
        <v>6213</v>
      </c>
      <c r="L3271" s="48" t="s">
        <v>6212</v>
      </c>
      <c r="M3271" s="48"/>
      <c r="N3271" s="48" t="s">
        <v>22</v>
      </c>
      <c r="O3271" s="49">
        <v>21120641</v>
      </c>
      <c r="P3271" s="50">
        <v>802584.36</v>
      </c>
      <c r="Q3271" s="51">
        <f t="shared" si="79"/>
        <v>2.3E-5</v>
      </c>
      <c r="R3271" s="51"/>
    </row>
    <row r="3272" spans="1:18" outlineLevel="3">
      <c r="A3272" s="48">
        <v>3271</v>
      </c>
      <c r="B3272" s="48">
        <v>4</v>
      </c>
      <c r="C3272" s="48" t="s">
        <v>6214</v>
      </c>
      <c r="D3272" s="48" t="s">
        <v>6214</v>
      </c>
      <c r="E3272" s="48" t="s">
        <v>2087</v>
      </c>
      <c r="F3272" s="48" t="s">
        <v>3375</v>
      </c>
      <c r="G3272" s="48" t="s">
        <v>24</v>
      </c>
      <c r="H3272" s="48" t="s">
        <v>3376</v>
      </c>
      <c r="I3272" s="48" t="s">
        <v>2598</v>
      </c>
      <c r="J3272" s="48" t="s">
        <v>77</v>
      </c>
      <c r="K3272" s="48" t="s">
        <v>6215</v>
      </c>
      <c r="L3272" s="48" t="s">
        <v>6214</v>
      </c>
      <c r="M3272" s="48"/>
      <c r="N3272" s="48" t="s">
        <v>22</v>
      </c>
      <c r="O3272" s="49">
        <v>1459761</v>
      </c>
      <c r="P3272" s="50">
        <v>766374.53</v>
      </c>
      <c r="Q3272" s="51">
        <f t="shared" si="79"/>
        <v>2.1999999999999999E-5</v>
      </c>
      <c r="R3272" s="51"/>
    </row>
    <row r="3273" spans="1:18" outlineLevel="3">
      <c r="A3273" s="48">
        <v>3272</v>
      </c>
      <c r="B3273" s="48">
        <v>4</v>
      </c>
      <c r="C3273" s="48" t="s">
        <v>6216</v>
      </c>
      <c r="D3273" s="48" t="s">
        <v>6216</v>
      </c>
      <c r="E3273" s="48" t="s">
        <v>2087</v>
      </c>
      <c r="F3273" s="48" t="s">
        <v>3375</v>
      </c>
      <c r="G3273" s="48" t="s">
        <v>24</v>
      </c>
      <c r="H3273" s="48" t="s">
        <v>3376</v>
      </c>
      <c r="I3273" s="48" t="s">
        <v>2598</v>
      </c>
      <c r="J3273" s="48" t="s">
        <v>77</v>
      </c>
      <c r="K3273" s="48" t="s">
        <v>6217</v>
      </c>
      <c r="L3273" s="48" t="s">
        <v>6216</v>
      </c>
      <c r="M3273" s="48"/>
      <c r="N3273" s="48" t="s">
        <v>22</v>
      </c>
      <c r="O3273" s="49">
        <v>22970</v>
      </c>
      <c r="P3273" s="50">
        <v>758010</v>
      </c>
      <c r="Q3273" s="51">
        <f t="shared" si="79"/>
        <v>2.1999999999999999E-5</v>
      </c>
      <c r="R3273" s="51"/>
    </row>
    <row r="3274" spans="1:18" outlineLevel="3">
      <c r="A3274" s="48">
        <v>3273</v>
      </c>
      <c r="B3274" s="48">
        <v>4</v>
      </c>
      <c r="C3274" s="48" t="s">
        <v>6218</v>
      </c>
      <c r="D3274" s="48" t="s">
        <v>6218</v>
      </c>
      <c r="E3274" s="48" t="s">
        <v>2087</v>
      </c>
      <c r="F3274" s="48" t="s">
        <v>3375</v>
      </c>
      <c r="G3274" s="48" t="s">
        <v>24</v>
      </c>
      <c r="H3274" s="48" t="s">
        <v>3376</v>
      </c>
      <c r="I3274" s="48" t="s">
        <v>2598</v>
      </c>
      <c r="J3274" s="48" t="s">
        <v>77</v>
      </c>
      <c r="K3274" s="48" t="s">
        <v>6219</v>
      </c>
      <c r="L3274" s="48" t="s">
        <v>6218</v>
      </c>
      <c r="M3274" s="48"/>
      <c r="N3274" s="48" t="s">
        <v>22</v>
      </c>
      <c r="O3274" s="49">
        <v>1927614</v>
      </c>
      <c r="P3274" s="50">
        <v>751769.46</v>
      </c>
      <c r="Q3274" s="51">
        <f t="shared" si="79"/>
        <v>2.1999999999999999E-5</v>
      </c>
      <c r="R3274" s="51"/>
    </row>
    <row r="3275" spans="1:18" outlineLevel="3">
      <c r="A3275" s="48">
        <v>3274</v>
      </c>
      <c r="B3275" s="48">
        <v>4</v>
      </c>
      <c r="C3275" s="48" t="s">
        <v>4649</v>
      </c>
      <c r="D3275" s="48" t="s">
        <v>4649</v>
      </c>
      <c r="E3275" s="48" t="s">
        <v>2087</v>
      </c>
      <c r="F3275" s="48" t="s">
        <v>3375</v>
      </c>
      <c r="G3275" s="48" t="s">
        <v>24</v>
      </c>
      <c r="H3275" s="48" t="s">
        <v>3376</v>
      </c>
      <c r="I3275" s="48" t="s">
        <v>2598</v>
      </c>
      <c r="J3275" s="48" t="s">
        <v>77</v>
      </c>
      <c r="K3275" s="48" t="s">
        <v>4648</v>
      </c>
      <c r="L3275" s="48" t="s">
        <v>4649</v>
      </c>
      <c r="M3275" s="48"/>
      <c r="N3275" s="48" t="s">
        <v>22</v>
      </c>
      <c r="O3275" s="49">
        <v>147254</v>
      </c>
      <c r="P3275" s="50">
        <v>740687.62</v>
      </c>
      <c r="Q3275" s="51">
        <f t="shared" si="79"/>
        <v>2.1999999999999999E-5</v>
      </c>
      <c r="R3275" s="51"/>
    </row>
    <row r="3276" spans="1:18" outlineLevel="3">
      <c r="A3276" s="48">
        <v>3275</v>
      </c>
      <c r="B3276" s="48">
        <v>4</v>
      </c>
      <c r="C3276" s="48" t="s">
        <v>6220</v>
      </c>
      <c r="D3276" s="48" t="s">
        <v>6220</v>
      </c>
      <c r="E3276" s="48" t="s">
        <v>2087</v>
      </c>
      <c r="F3276" s="48" t="s">
        <v>3375</v>
      </c>
      <c r="G3276" s="48" t="s">
        <v>24</v>
      </c>
      <c r="H3276" s="48" t="s">
        <v>3376</v>
      </c>
      <c r="I3276" s="48" t="s">
        <v>2598</v>
      </c>
      <c r="J3276" s="48" t="s">
        <v>77</v>
      </c>
      <c r="K3276" s="48" t="s">
        <v>6221</v>
      </c>
      <c r="L3276" s="48" t="s">
        <v>6220</v>
      </c>
      <c r="M3276" s="48"/>
      <c r="N3276" s="48" t="s">
        <v>22</v>
      </c>
      <c r="O3276" s="49">
        <v>8103244</v>
      </c>
      <c r="P3276" s="50">
        <v>721188.72</v>
      </c>
      <c r="Q3276" s="51">
        <f t="shared" si="79"/>
        <v>2.0999999999999999E-5</v>
      </c>
      <c r="R3276" s="51"/>
    </row>
    <row r="3277" spans="1:18" outlineLevel="3">
      <c r="A3277" s="48">
        <v>3276</v>
      </c>
      <c r="B3277" s="48">
        <v>4</v>
      </c>
      <c r="C3277" s="48" t="s">
        <v>4673</v>
      </c>
      <c r="D3277" s="48" t="s">
        <v>4673</v>
      </c>
      <c r="E3277" s="48" t="s">
        <v>2087</v>
      </c>
      <c r="F3277" s="48" t="s">
        <v>3375</v>
      </c>
      <c r="G3277" s="48" t="s">
        <v>24</v>
      </c>
      <c r="H3277" s="48" t="s">
        <v>3376</v>
      </c>
      <c r="I3277" s="48" t="s">
        <v>2598</v>
      </c>
      <c r="J3277" s="48" t="s">
        <v>77</v>
      </c>
      <c r="K3277" s="48" t="s">
        <v>4672</v>
      </c>
      <c r="L3277" s="48" t="s">
        <v>4673</v>
      </c>
      <c r="M3277" s="48"/>
      <c r="N3277" s="48" t="s">
        <v>22</v>
      </c>
      <c r="O3277" s="49">
        <v>979034</v>
      </c>
      <c r="P3277" s="50">
        <v>719589.99</v>
      </c>
      <c r="Q3277" s="51">
        <f t="shared" si="79"/>
        <v>2.0999999999999999E-5</v>
      </c>
      <c r="R3277" s="51"/>
    </row>
    <row r="3278" spans="1:18" outlineLevel="3">
      <c r="A3278" s="48">
        <v>3277</v>
      </c>
      <c r="B3278" s="48">
        <v>4</v>
      </c>
      <c r="C3278" s="48" t="s">
        <v>4682</v>
      </c>
      <c r="D3278" s="48" t="s">
        <v>4682</v>
      </c>
      <c r="E3278" s="48" t="s">
        <v>2087</v>
      </c>
      <c r="F3278" s="48" t="s">
        <v>3375</v>
      </c>
      <c r="G3278" s="48" t="s">
        <v>24</v>
      </c>
      <c r="H3278" s="48" t="s">
        <v>3376</v>
      </c>
      <c r="I3278" s="48" t="s">
        <v>2598</v>
      </c>
      <c r="J3278" s="48" t="s">
        <v>77</v>
      </c>
      <c r="K3278" s="48" t="s">
        <v>4681</v>
      </c>
      <c r="L3278" s="48" t="s">
        <v>4682</v>
      </c>
      <c r="M3278" s="48"/>
      <c r="N3278" s="48" t="s">
        <v>22</v>
      </c>
      <c r="O3278" s="49">
        <v>8026</v>
      </c>
      <c r="P3278" s="50">
        <v>708776.06</v>
      </c>
      <c r="Q3278" s="51">
        <f t="shared" si="79"/>
        <v>2.0999999999999999E-5</v>
      </c>
      <c r="R3278" s="51"/>
    </row>
    <row r="3279" spans="1:18" outlineLevel="3">
      <c r="A3279" s="48">
        <v>3278</v>
      </c>
      <c r="B3279" s="48">
        <v>4</v>
      </c>
      <c r="C3279" s="48" t="s">
        <v>6222</v>
      </c>
      <c r="D3279" s="48" t="s">
        <v>6222</v>
      </c>
      <c r="E3279" s="48" t="s">
        <v>2087</v>
      </c>
      <c r="F3279" s="48" t="s">
        <v>3375</v>
      </c>
      <c r="G3279" s="48" t="s">
        <v>24</v>
      </c>
      <c r="H3279" s="48" t="s">
        <v>3376</v>
      </c>
      <c r="I3279" s="48" t="s">
        <v>2598</v>
      </c>
      <c r="J3279" s="48" t="s">
        <v>77</v>
      </c>
      <c r="K3279" s="48" t="s">
        <v>6223</v>
      </c>
      <c r="L3279" s="48" t="s">
        <v>6222</v>
      </c>
      <c r="M3279" s="48"/>
      <c r="N3279" s="48" t="s">
        <v>22</v>
      </c>
      <c r="O3279" s="49">
        <v>113446</v>
      </c>
      <c r="P3279" s="50">
        <v>704499.66</v>
      </c>
      <c r="Q3279" s="51">
        <f t="shared" ref="Q3279:Q3342" si="80">ROUND(P3279/$P$2,6)</f>
        <v>2.0999999999999999E-5</v>
      </c>
      <c r="R3279" s="51"/>
    </row>
    <row r="3280" spans="1:18" outlineLevel="3">
      <c r="A3280" s="48">
        <v>3279</v>
      </c>
      <c r="B3280" s="48">
        <v>4</v>
      </c>
      <c r="C3280" s="48" t="s">
        <v>6224</v>
      </c>
      <c r="D3280" s="48" t="s">
        <v>6224</v>
      </c>
      <c r="E3280" s="48" t="s">
        <v>2087</v>
      </c>
      <c r="F3280" s="48" t="s">
        <v>3375</v>
      </c>
      <c r="G3280" s="48" t="s">
        <v>24</v>
      </c>
      <c r="H3280" s="48" t="s">
        <v>3376</v>
      </c>
      <c r="I3280" s="48" t="s">
        <v>2598</v>
      </c>
      <c r="J3280" s="48" t="s">
        <v>77</v>
      </c>
      <c r="K3280" s="48" t="s">
        <v>6225</v>
      </c>
      <c r="L3280" s="48" t="s">
        <v>6224</v>
      </c>
      <c r="M3280" s="48"/>
      <c r="N3280" s="48" t="s">
        <v>22</v>
      </c>
      <c r="O3280" s="49">
        <v>83325</v>
      </c>
      <c r="P3280" s="50">
        <v>701596.5</v>
      </c>
      <c r="Q3280" s="51">
        <f t="shared" si="80"/>
        <v>2.0999999999999999E-5</v>
      </c>
      <c r="R3280" s="51"/>
    </row>
    <row r="3281" spans="1:18" outlineLevel="3">
      <c r="A3281" s="48">
        <v>3280</v>
      </c>
      <c r="B3281" s="48">
        <v>4</v>
      </c>
      <c r="C3281" s="48" t="s">
        <v>6226</v>
      </c>
      <c r="D3281" s="48" t="s">
        <v>6226</v>
      </c>
      <c r="E3281" s="48" t="s">
        <v>2087</v>
      </c>
      <c r="F3281" s="48" t="s">
        <v>3375</v>
      </c>
      <c r="G3281" s="48" t="s">
        <v>24</v>
      </c>
      <c r="H3281" s="48" t="s">
        <v>3376</v>
      </c>
      <c r="I3281" s="48" t="s">
        <v>2598</v>
      </c>
      <c r="J3281" s="48" t="s">
        <v>77</v>
      </c>
      <c r="K3281" s="48" t="s">
        <v>6227</v>
      </c>
      <c r="L3281" s="48" t="s">
        <v>6226</v>
      </c>
      <c r="M3281" s="48"/>
      <c r="N3281" s="48" t="s">
        <v>22</v>
      </c>
      <c r="O3281" s="49">
        <v>1756177</v>
      </c>
      <c r="P3281" s="50">
        <v>676128.15</v>
      </c>
      <c r="Q3281" s="51">
        <f t="shared" si="80"/>
        <v>2.0000000000000002E-5</v>
      </c>
      <c r="R3281" s="51"/>
    </row>
    <row r="3282" spans="1:18" outlineLevel="3">
      <c r="A3282" s="48">
        <v>3281</v>
      </c>
      <c r="B3282" s="48">
        <v>4</v>
      </c>
      <c r="C3282" s="48" t="s">
        <v>6228</v>
      </c>
      <c r="D3282" s="48" t="s">
        <v>6228</v>
      </c>
      <c r="E3282" s="48" t="s">
        <v>2087</v>
      </c>
      <c r="F3282" s="48" t="s">
        <v>3375</v>
      </c>
      <c r="G3282" s="48" t="s">
        <v>24</v>
      </c>
      <c r="H3282" s="48" t="s">
        <v>3376</v>
      </c>
      <c r="I3282" s="48" t="s">
        <v>2598</v>
      </c>
      <c r="J3282" s="48" t="s">
        <v>77</v>
      </c>
      <c r="K3282" s="48" t="s">
        <v>6229</v>
      </c>
      <c r="L3282" s="48" t="s">
        <v>6228</v>
      </c>
      <c r="M3282" s="48"/>
      <c r="N3282" s="48" t="s">
        <v>22</v>
      </c>
      <c r="O3282" s="49">
        <v>469997</v>
      </c>
      <c r="P3282" s="50">
        <v>662695.77</v>
      </c>
      <c r="Q3282" s="51">
        <f t="shared" si="80"/>
        <v>1.9000000000000001E-5</v>
      </c>
      <c r="R3282" s="51"/>
    </row>
    <row r="3283" spans="1:18" outlineLevel="3">
      <c r="A3283" s="48">
        <v>3282</v>
      </c>
      <c r="B3283" s="48">
        <v>4</v>
      </c>
      <c r="C3283" s="48" t="s">
        <v>6230</v>
      </c>
      <c r="D3283" s="48" t="s">
        <v>6230</v>
      </c>
      <c r="E3283" s="48" t="s">
        <v>2087</v>
      </c>
      <c r="F3283" s="48" t="s">
        <v>3375</v>
      </c>
      <c r="G3283" s="48" t="s">
        <v>24</v>
      </c>
      <c r="H3283" s="48" t="s">
        <v>3376</v>
      </c>
      <c r="I3283" s="48" t="s">
        <v>2598</v>
      </c>
      <c r="J3283" s="48" t="s">
        <v>77</v>
      </c>
      <c r="K3283" s="48" t="s">
        <v>6231</v>
      </c>
      <c r="L3283" s="48" t="s">
        <v>6230</v>
      </c>
      <c r="M3283" s="48"/>
      <c r="N3283" s="48" t="s">
        <v>22</v>
      </c>
      <c r="O3283" s="49">
        <v>13342</v>
      </c>
      <c r="P3283" s="50">
        <v>660429</v>
      </c>
      <c r="Q3283" s="51">
        <f t="shared" si="80"/>
        <v>1.9000000000000001E-5</v>
      </c>
      <c r="R3283" s="51"/>
    </row>
    <row r="3284" spans="1:18" outlineLevel="3">
      <c r="A3284" s="48">
        <v>3283</v>
      </c>
      <c r="B3284" s="48">
        <v>4</v>
      </c>
      <c r="C3284" s="48" t="s">
        <v>6232</v>
      </c>
      <c r="D3284" s="48" t="s">
        <v>6232</v>
      </c>
      <c r="E3284" s="48" t="s">
        <v>2087</v>
      </c>
      <c r="F3284" s="48" t="s">
        <v>3375</v>
      </c>
      <c r="G3284" s="48" t="s">
        <v>24</v>
      </c>
      <c r="H3284" s="48" t="s">
        <v>3376</v>
      </c>
      <c r="I3284" s="48" t="s">
        <v>2598</v>
      </c>
      <c r="J3284" s="48" t="s">
        <v>77</v>
      </c>
      <c r="K3284" s="48" t="s">
        <v>6233</v>
      </c>
      <c r="L3284" s="48" t="s">
        <v>6232</v>
      </c>
      <c r="M3284" s="48"/>
      <c r="N3284" s="48" t="s">
        <v>22</v>
      </c>
      <c r="O3284" s="49">
        <v>43846</v>
      </c>
      <c r="P3284" s="50">
        <v>657690</v>
      </c>
      <c r="Q3284" s="51">
        <f t="shared" si="80"/>
        <v>1.9000000000000001E-5</v>
      </c>
      <c r="R3284" s="51"/>
    </row>
    <row r="3285" spans="1:18" outlineLevel="3">
      <c r="A3285" s="48">
        <v>3284</v>
      </c>
      <c r="B3285" s="48">
        <v>4</v>
      </c>
      <c r="C3285" s="48" t="s">
        <v>4763</v>
      </c>
      <c r="D3285" s="48" t="s">
        <v>4763</v>
      </c>
      <c r="E3285" s="48" t="s">
        <v>2087</v>
      </c>
      <c r="F3285" s="48" t="s">
        <v>3375</v>
      </c>
      <c r="G3285" s="48" t="s">
        <v>24</v>
      </c>
      <c r="H3285" s="48" t="s">
        <v>3376</v>
      </c>
      <c r="I3285" s="48" t="s">
        <v>2598</v>
      </c>
      <c r="J3285" s="48" t="s">
        <v>77</v>
      </c>
      <c r="K3285" s="48" t="s">
        <v>4762</v>
      </c>
      <c r="L3285" s="48" t="s">
        <v>4763</v>
      </c>
      <c r="M3285" s="48"/>
      <c r="N3285" s="48" t="s">
        <v>22</v>
      </c>
      <c r="O3285" s="49">
        <v>91589</v>
      </c>
      <c r="P3285" s="50">
        <v>655777.24</v>
      </c>
      <c r="Q3285" s="51">
        <f t="shared" si="80"/>
        <v>1.9000000000000001E-5</v>
      </c>
      <c r="R3285" s="51"/>
    </row>
    <row r="3286" spans="1:18" outlineLevel="3">
      <c r="A3286" s="48">
        <v>3285</v>
      </c>
      <c r="B3286" s="48">
        <v>4</v>
      </c>
      <c r="C3286" s="48" t="s">
        <v>5808</v>
      </c>
      <c r="D3286" s="48" t="s">
        <v>5808</v>
      </c>
      <c r="E3286" s="48" t="s">
        <v>2087</v>
      </c>
      <c r="F3286" s="48" t="s">
        <v>3375</v>
      </c>
      <c r="G3286" s="48" t="s">
        <v>24</v>
      </c>
      <c r="H3286" s="48" t="s">
        <v>3376</v>
      </c>
      <c r="I3286" s="48" t="s">
        <v>2598</v>
      </c>
      <c r="J3286" s="48" t="s">
        <v>77</v>
      </c>
      <c r="K3286" s="48" t="s">
        <v>5807</v>
      </c>
      <c r="L3286" s="48" t="s">
        <v>5808</v>
      </c>
      <c r="M3286" s="48"/>
      <c r="N3286" s="48" t="s">
        <v>22</v>
      </c>
      <c r="O3286" s="49">
        <v>311893</v>
      </c>
      <c r="P3286" s="50">
        <v>639380.65</v>
      </c>
      <c r="Q3286" s="51">
        <f t="shared" si="80"/>
        <v>1.9000000000000001E-5</v>
      </c>
      <c r="R3286" s="51"/>
    </row>
    <row r="3287" spans="1:18" outlineLevel="3">
      <c r="A3287" s="48">
        <v>3286</v>
      </c>
      <c r="B3287" s="48">
        <v>4</v>
      </c>
      <c r="C3287" s="48" t="s">
        <v>6234</v>
      </c>
      <c r="D3287" s="48" t="s">
        <v>6234</v>
      </c>
      <c r="E3287" s="48" t="s">
        <v>2087</v>
      </c>
      <c r="F3287" s="48" t="s">
        <v>3375</v>
      </c>
      <c r="G3287" s="48" t="s">
        <v>24</v>
      </c>
      <c r="H3287" s="48" t="s">
        <v>3376</v>
      </c>
      <c r="I3287" s="48" t="s">
        <v>2598</v>
      </c>
      <c r="J3287" s="48" t="s">
        <v>77</v>
      </c>
      <c r="K3287" s="48" t="s">
        <v>6235</v>
      </c>
      <c r="L3287" s="48" t="s">
        <v>6234</v>
      </c>
      <c r="M3287" s="48"/>
      <c r="N3287" s="48" t="s">
        <v>22</v>
      </c>
      <c r="O3287" s="49">
        <v>3322228</v>
      </c>
      <c r="P3287" s="50">
        <v>631223.31999999995</v>
      </c>
      <c r="Q3287" s="51">
        <f t="shared" si="80"/>
        <v>1.8E-5</v>
      </c>
      <c r="R3287" s="51"/>
    </row>
    <row r="3288" spans="1:18" outlineLevel="3">
      <c r="A3288" s="48">
        <v>3287</v>
      </c>
      <c r="B3288" s="48">
        <v>4</v>
      </c>
      <c r="C3288" s="48" t="s">
        <v>6236</v>
      </c>
      <c r="D3288" s="48" t="s">
        <v>6236</v>
      </c>
      <c r="E3288" s="48" t="s">
        <v>2087</v>
      </c>
      <c r="F3288" s="48" t="s">
        <v>3375</v>
      </c>
      <c r="G3288" s="48" t="s">
        <v>24</v>
      </c>
      <c r="H3288" s="48" t="s">
        <v>3376</v>
      </c>
      <c r="I3288" s="48" t="s">
        <v>2598</v>
      </c>
      <c r="J3288" s="48" t="s">
        <v>77</v>
      </c>
      <c r="K3288" s="48" t="s">
        <v>6237</v>
      </c>
      <c r="L3288" s="48" t="s">
        <v>6236</v>
      </c>
      <c r="M3288" s="48"/>
      <c r="N3288" s="48" t="s">
        <v>22</v>
      </c>
      <c r="O3288" s="49">
        <v>165145</v>
      </c>
      <c r="P3288" s="50">
        <v>612687.94999999995</v>
      </c>
      <c r="Q3288" s="51">
        <f t="shared" si="80"/>
        <v>1.8E-5</v>
      </c>
      <c r="R3288" s="51"/>
    </row>
    <row r="3289" spans="1:18" outlineLevel="3">
      <c r="A3289" s="48">
        <v>3288</v>
      </c>
      <c r="B3289" s="48">
        <v>4</v>
      </c>
      <c r="C3289" s="48" t="s">
        <v>4811</v>
      </c>
      <c r="D3289" s="48" t="s">
        <v>4811</v>
      </c>
      <c r="E3289" s="48" t="s">
        <v>2087</v>
      </c>
      <c r="F3289" s="48" t="s">
        <v>3375</v>
      </c>
      <c r="G3289" s="48" t="s">
        <v>24</v>
      </c>
      <c r="H3289" s="48" t="s">
        <v>3376</v>
      </c>
      <c r="I3289" s="48" t="s">
        <v>2598</v>
      </c>
      <c r="J3289" s="48" t="s">
        <v>77</v>
      </c>
      <c r="K3289" s="48" t="s">
        <v>4810</v>
      </c>
      <c r="L3289" s="48" t="s">
        <v>4811</v>
      </c>
      <c r="M3289" s="48"/>
      <c r="N3289" s="48" t="s">
        <v>22</v>
      </c>
      <c r="O3289" s="49">
        <v>52897</v>
      </c>
      <c r="P3289" s="50">
        <v>612018.29</v>
      </c>
      <c r="Q3289" s="51">
        <f t="shared" si="80"/>
        <v>1.8E-5</v>
      </c>
      <c r="R3289" s="51"/>
    </row>
    <row r="3290" spans="1:18" outlineLevel="3">
      <c r="A3290" s="48">
        <v>3289</v>
      </c>
      <c r="B3290" s="48">
        <v>4</v>
      </c>
      <c r="C3290" s="48" t="s">
        <v>6238</v>
      </c>
      <c r="D3290" s="48" t="s">
        <v>6238</v>
      </c>
      <c r="E3290" s="48" t="s">
        <v>2087</v>
      </c>
      <c r="F3290" s="48" t="s">
        <v>3375</v>
      </c>
      <c r="G3290" s="48" t="s">
        <v>24</v>
      </c>
      <c r="H3290" s="48" t="s">
        <v>3376</v>
      </c>
      <c r="I3290" s="48" t="s">
        <v>2598</v>
      </c>
      <c r="J3290" s="48" t="s">
        <v>77</v>
      </c>
      <c r="K3290" s="48" t="s">
        <v>6239</v>
      </c>
      <c r="L3290" s="48" t="s">
        <v>6238</v>
      </c>
      <c r="M3290" s="48"/>
      <c r="N3290" s="48" t="s">
        <v>22</v>
      </c>
      <c r="O3290" s="49">
        <v>549176</v>
      </c>
      <c r="P3290" s="50">
        <v>606839.48</v>
      </c>
      <c r="Q3290" s="51">
        <f t="shared" si="80"/>
        <v>1.8E-5</v>
      </c>
      <c r="R3290" s="51"/>
    </row>
    <row r="3291" spans="1:18" outlineLevel="3">
      <c r="A3291" s="48">
        <v>3290</v>
      </c>
      <c r="B3291" s="48">
        <v>4</v>
      </c>
      <c r="C3291" s="48" t="s">
        <v>4646</v>
      </c>
      <c r="D3291" s="48" t="s">
        <v>4646</v>
      </c>
      <c r="E3291" s="48" t="s">
        <v>2087</v>
      </c>
      <c r="F3291" s="48" t="s">
        <v>3375</v>
      </c>
      <c r="G3291" s="48" t="s">
        <v>24</v>
      </c>
      <c r="H3291" s="48" t="s">
        <v>3376</v>
      </c>
      <c r="I3291" s="48" t="s">
        <v>2598</v>
      </c>
      <c r="J3291" s="48" t="s">
        <v>77</v>
      </c>
      <c r="K3291" s="48" t="s">
        <v>4645</v>
      </c>
      <c r="L3291" s="48" t="s">
        <v>4646</v>
      </c>
      <c r="M3291" s="48"/>
      <c r="N3291" s="48" t="s">
        <v>22</v>
      </c>
      <c r="O3291" s="49">
        <v>76690</v>
      </c>
      <c r="P3291" s="50">
        <v>595881.30000000005</v>
      </c>
      <c r="Q3291" s="51">
        <f t="shared" si="80"/>
        <v>1.7E-5</v>
      </c>
      <c r="R3291" s="51"/>
    </row>
    <row r="3292" spans="1:18" outlineLevel="3">
      <c r="A3292" s="48">
        <v>3291</v>
      </c>
      <c r="B3292" s="48">
        <v>4</v>
      </c>
      <c r="C3292" s="48" t="s">
        <v>6240</v>
      </c>
      <c r="D3292" s="48" t="s">
        <v>6240</v>
      </c>
      <c r="E3292" s="48" t="s">
        <v>2087</v>
      </c>
      <c r="F3292" s="48" t="s">
        <v>3375</v>
      </c>
      <c r="G3292" s="48" t="s">
        <v>24</v>
      </c>
      <c r="H3292" s="48" t="s">
        <v>3376</v>
      </c>
      <c r="I3292" s="48" t="s">
        <v>2598</v>
      </c>
      <c r="J3292" s="48" t="s">
        <v>77</v>
      </c>
      <c r="K3292" s="48" t="s">
        <v>6241</v>
      </c>
      <c r="L3292" s="48" t="s">
        <v>6240</v>
      </c>
      <c r="M3292" s="48"/>
      <c r="N3292" s="48" t="s">
        <v>22</v>
      </c>
      <c r="O3292" s="49">
        <v>316041</v>
      </c>
      <c r="P3292" s="50">
        <v>581515.43999999994</v>
      </c>
      <c r="Q3292" s="51">
        <f t="shared" si="80"/>
        <v>1.7E-5</v>
      </c>
      <c r="R3292" s="51"/>
    </row>
    <row r="3293" spans="1:18" outlineLevel="3">
      <c r="A3293" s="48">
        <v>3292</v>
      </c>
      <c r="B3293" s="48">
        <v>4</v>
      </c>
      <c r="C3293" s="48" t="s">
        <v>6242</v>
      </c>
      <c r="D3293" s="48" t="s">
        <v>6242</v>
      </c>
      <c r="E3293" s="48" t="s">
        <v>2087</v>
      </c>
      <c r="F3293" s="48" t="s">
        <v>3375</v>
      </c>
      <c r="G3293" s="48" t="s">
        <v>24</v>
      </c>
      <c r="H3293" s="48" t="s">
        <v>3376</v>
      </c>
      <c r="I3293" s="48" t="s">
        <v>2598</v>
      </c>
      <c r="J3293" s="48" t="s">
        <v>77</v>
      </c>
      <c r="K3293" s="48" t="s">
        <v>6243</v>
      </c>
      <c r="L3293" s="48" t="s">
        <v>6242</v>
      </c>
      <c r="M3293" s="48"/>
      <c r="N3293" s="48" t="s">
        <v>22</v>
      </c>
      <c r="O3293" s="49">
        <v>133261</v>
      </c>
      <c r="P3293" s="50">
        <v>566359.25</v>
      </c>
      <c r="Q3293" s="51">
        <f t="shared" si="80"/>
        <v>1.7E-5</v>
      </c>
      <c r="R3293" s="51"/>
    </row>
    <row r="3294" spans="1:18" outlineLevel="3">
      <c r="A3294" s="48">
        <v>3293</v>
      </c>
      <c r="B3294" s="48">
        <v>4</v>
      </c>
      <c r="C3294" s="48" t="s">
        <v>6244</v>
      </c>
      <c r="D3294" s="48" t="s">
        <v>6244</v>
      </c>
      <c r="E3294" s="48" t="s">
        <v>2087</v>
      </c>
      <c r="F3294" s="48" t="s">
        <v>3375</v>
      </c>
      <c r="G3294" s="48" t="s">
        <v>24</v>
      </c>
      <c r="H3294" s="48" t="s">
        <v>3376</v>
      </c>
      <c r="I3294" s="48" t="s">
        <v>2598</v>
      </c>
      <c r="J3294" s="48" t="s">
        <v>77</v>
      </c>
      <c r="K3294" s="48" t="s">
        <v>6245</v>
      </c>
      <c r="L3294" s="48" t="s">
        <v>6244</v>
      </c>
      <c r="M3294" s="48"/>
      <c r="N3294" s="48" t="s">
        <v>22</v>
      </c>
      <c r="O3294" s="49">
        <v>240279</v>
      </c>
      <c r="P3294" s="50">
        <v>562252.86</v>
      </c>
      <c r="Q3294" s="51">
        <f t="shared" si="80"/>
        <v>1.5999999999999999E-5</v>
      </c>
      <c r="R3294" s="51"/>
    </row>
    <row r="3295" spans="1:18" outlineLevel="3">
      <c r="A3295" s="48">
        <v>3294</v>
      </c>
      <c r="B3295" s="48">
        <v>4</v>
      </c>
      <c r="C3295" s="48" t="s">
        <v>4745</v>
      </c>
      <c r="D3295" s="48" t="s">
        <v>4745</v>
      </c>
      <c r="E3295" s="48" t="s">
        <v>2087</v>
      </c>
      <c r="F3295" s="48" t="s">
        <v>3375</v>
      </c>
      <c r="G3295" s="48" t="s">
        <v>24</v>
      </c>
      <c r="H3295" s="48" t="s">
        <v>3376</v>
      </c>
      <c r="I3295" s="48" t="s">
        <v>2598</v>
      </c>
      <c r="J3295" s="48" t="s">
        <v>77</v>
      </c>
      <c r="K3295" s="48" t="s">
        <v>4744</v>
      </c>
      <c r="L3295" s="48" t="s">
        <v>4745</v>
      </c>
      <c r="M3295" s="48"/>
      <c r="N3295" s="48" t="s">
        <v>22</v>
      </c>
      <c r="O3295" s="49">
        <v>25008</v>
      </c>
      <c r="P3295" s="50">
        <v>559679.04</v>
      </c>
      <c r="Q3295" s="51">
        <f t="shared" si="80"/>
        <v>1.5999999999999999E-5</v>
      </c>
      <c r="R3295" s="51"/>
    </row>
    <row r="3296" spans="1:18" outlineLevel="3">
      <c r="A3296" s="48">
        <v>3295</v>
      </c>
      <c r="B3296" s="48">
        <v>4</v>
      </c>
      <c r="C3296" s="48" t="s">
        <v>4691</v>
      </c>
      <c r="D3296" s="48" t="s">
        <v>4691</v>
      </c>
      <c r="E3296" s="48" t="s">
        <v>2087</v>
      </c>
      <c r="F3296" s="48" t="s">
        <v>3375</v>
      </c>
      <c r="G3296" s="48" t="s">
        <v>24</v>
      </c>
      <c r="H3296" s="48" t="s">
        <v>3376</v>
      </c>
      <c r="I3296" s="48" t="s">
        <v>2598</v>
      </c>
      <c r="J3296" s="48" t="s">
        <v>77</v>
      </c>
      <c r="K3296" s="48" t="s">
        <v>4690</v>
      </c>
      <c r="L3296" s="48" t="s">
        <v>4691</v>
      </c>
      <c r="M3296" s="48"/>
      <c r="N3296" s="48" t="s">
        <v>22</v>
      </c>
      <c r="O3296" s="49">
        <v>4067</v>
      </c>
      <c r="P3296" s="50">
        <v>557829.72</v>
      </c>
      <c r="Q3296" s="51">
        <f t="shared" si="80"/>
        <v>1.5999999999999999E-5</v>
      </c>
      <c r="R3296" s="51"/>
    </row>
    <row r="3297" spans="1:18" outlineLevel="3">
      <c r="A3297" s="48">
        <v>3296</v>
      </c>
      <c r="B3297" s="48">
        <v>4</v>
      </c>
      <c r="C3297" s="48" t="s">
        <v>5812</v>
      </c>
      <c r="D3297" s="48" t="s">
        <v>5812</v>
      </c>
      <c r="E3297" s="48" t="s">
        <v>2087</v>
      </c>
      <c r="F3297" s="48" t="s">
        <v>3375</v>
      </c>
      <c r="G3297" s="48" t="s">
        <v>24</v>
      </c>
      <c r="H3297" s="48" t="s">
        <v>3376</v>
      </c>
      <c r="I3297" s="48" t="s">
        <v>2598</v>
      </c>
      <c r="J3297" s="48" t="s">
        <v>77</v>
      </c>
      <c r="K3297" s="48" t="s">
        <v>5811</v>
      </c>
      <c r="L3297" s="48" t="s">
        <v>5812</v>
      </c>
      <c r="M3297" s="48"/>
      <c r="N3297" s="48" t="s">
        <v>22</v>
      </c>
      <c r="O3297" s="49">
        <v>153684</v>
      </c>
      <c r="P3297" s="50">
        <v>553262.4</v>
      </c>
      <c r="Q3297" s="51">
        <f t="shared" si="80"/>
        <v>1.5999999999999999E-5</v>
      </c>
      <c r="R3297" s="51"/>
    </row>
    <row r="3298" spans="1:18" outlineLevel="3">
      <c r="A3298" s="48">
        <v>3297</v>
      </c>
      <c r="B3298" s="48">
        <v>4</v>
      </c>
      <c r="C3298" s="48" t="s">
        <v>6246</v>
      </c>
      <c r="D3298" s="48" t="s">
        <v>6246</v>
      </c>
      <c r="E3298" s="48" t="s">
        <v>2087</v>
      </c>
      <c r="F3298" s="48" t="s">
        <v>3375</v>
      </c>
      <c r="G3298" s="48" t="s">
        <v>24</v>
      </c>
      <c r="H3298" s="48" t="s">
        <v>3376</v>
      </c>
      <c r="I3298" s="48" t="s">
        <v>2598</v>
      </c>
      <c r="J3298" s="48" t="s">
        <v>77</v>
      </c>
      <c r="K3298" s="48" t="s">
        <v>6247</v>
      </c>
      <c r="L3298" s="48" t="s">
        <v>6246</v>
      </c>
      <c r="M3298" s="48"/>
      <c r="N3298" s="48" t="s">
        <v>22</v>
      </c>
      <c r="O3298" s="49">
        <v>215069</v>
      </c>
      <c r="P3298" s="50">
        <v>552727.32999999996</v>
      </c>
      <c r="Q3298" s="51">
        <f t="shared" si="80"/>
        <v>1.5999999999999999E-5</v>
      </c>
      <c r="R3298" s="51"/>
    </row>
    <row r="3299" spans="1:18" outlineLevel="3">
      <c r="A3299" s="48">
        <v>3298</v>
      </c>
      <c r="B3299" s="48">
        <v>4</v>
      </c>
      <c r="C3299" s="48" t="s">
        <v>4760</v>
      </c>
      <c r="D3299" s="48" t="s">
        <v>4760</v>
      </c>
      <c r="E3299" s="48" t="s">
        <v>2087</v>
      </c>
      <c r="F3299" s="48" t="s">
        <v>3375</v>
      </c>
      <c r="G3299" s="48" t="s">
        <v>24</v>
      </c>
      <c r="H3299" s="48" t="s">
        <v>3376</v>
      </c>
      <c r="I3299" s="48" t="s">
        <v>2598</v>
      </c>
      <c r="J3299" s="48" t="s">
        <v>77</v>
      </c>
      <c r="K3299" s="48" t="s">
        <v>4759</v>
      </c>
      <c r="L3299" s="48" t="s">
        <v>4760</v>
      </c>
      <c r="M3299" s="48"/>
      <c r="N3299" s="48" t="s">
        <v>22</v>
      </c>
      <c r="O3299" s="49">
        <v>75101</v>
      </c>
      <c r="P3299" s="50">
        <v>551241.34</v>
      </c>
      <c r="Q3299" s="51">
        <f t="shared" si="80"/>
        <v>1.5999999999999999E-5</v>
      </c>
      <c r="R3299" s="51"/>
    </row>
    <row r="3300" spans="1:18" outlineLevel="3">
      <c r="A3300" s="48">
        <v>3299</v>
      </c>
      <c r="B3300" s="48">
        <v>4</v>
      </c>
      <c r="C3300" s="48" t="s">
        <v>6248</v>
      </c>
      <c r="D3300" s="48" t="s">
        <v>6248</v>
      </c>
      <c r="E3300" s="48" t="s">
        <v>2087</v>
      </c>
      <c r="F3300" s="48" t="s">
        <v>3375</v>
      </c>
      <c r="G3300" s="48" t="s">
        <v>24</v>
      </c>
      <c r="H3300" s="48" t="s">
        <v>3376</v>
      </c>
      <c r="I3300" s="48" t="s">
        <v>2598</v>
      </c>
      <c r="J3300" s="48" t="s">
        <v>77</v>
      </c>
      <c r="K3300" s="48" t="s">
        <v>6249</v>
      </c>
      <c r="L3300" s="48" t="s">
        <v>6248</v>
      </c>
      <c r="M3300" s="48"/>
      <c r="N3300" s="48" t="s">
        <v>22</v>
      </c>
      <c r="O3300" s="49">
        <v>50457</v>
      </c>
      <c r="P3300" s="50">
        <v>545440.17000000004</v>
      </c>
      <c r="Q3300" s="51">
        <f t="shared" si="80"/>
        <v>1.5999999999999999E-5</v>
      </c>
      <c r="R3300" s="51"/>
    </row>
    <row r="3301" spans="1:18" outlineLevel="3">
      <c r="A3301" s="48">
        <v>3300</v>
      </c>
      <c r="B3301" s="48">
        <v>4</v>
      </c>
      <c r="C3301" s="48" t="s">
        <v>6250</v>
      </c>
      <c r="D3301" s="48" t="s">
        <v>6250</v>
      </c>
      <c r="E3301" s="48" t="s">
        <v>2087</v>
      </c>
      <c r="F3301" s="48" t="s">
        <v>3375</v>
      </c>
      <c r="G3301" s="48" t="s">
        <v>24</v>
      </c>
      <c r="H3301" s="48" t="s">
        <v>3376</v>
      </c>
      <c r="I3301" s="48" t="s">
        <v>2598</v>
      </c>
      <c r="J3301" s="48" t="s">
        <v>77</v>
      </c>
      <c r="K3301" s="48" t="s">
        <v>6251</v>
      </c>
      <c r="L3301" s="48" t="s">
        <v>6250</v>
      </c>
      <c r="M3301" s="48"/>
      <c r="N3301" s="48" t="s">
        <v>22</v>
      </c>
      <c r="O3301" s="49">
        <v>45575</v>
      </c>
      <c r="P3301" s="50">
        <v>540063.75</v>
      </c>
      <c r="Q3301" s="51">
        <f t="shared" si="80"/>
        <v>1.5999999999999999E-5</v>
      </c>
      <c r="R3301" s="51"/>
    </row>
    <row r="3302" spans="1:18" outlineLevel="3">
      <c r="A3302" s="48">
        <v>3301</v>
      </c>
      <c r="B3302" s="48">
        <v>4</v>
      </c>
      <c r="C3302" s="48" t="s">
        <v>4856</v>
      </c>
      <c r="D3302" s="48" t="s">
        <v>4856</v>
      </c>
      <c r="E3302" s="48" t="s">
        <v>2087</v>
      </c>
      <c r="F3302" s="48" t="s">
        <v>3375</v>
      </c>
      <c r="G3302" s="48" t="s">
        <v>24</v>
      </c>
      <c r="H3302" s="48" t="s">
        <v>3376</v>
      </c>
      <c r="I3302" s="48" t="s">
        <v>2598</v>
      </c>
      <c r="J3302" s="48" t="s">
        <v>77</v>
      </c>
      <c r="K3302" s="48" t="s">
        <v>4855</v>
      </c>
      <c r="L3302" s="48" t="s">
        <v>4856</v>
      </c>
      <c r="M3302" s="48"/>
      <c r="N3302" s="48" t="s">
        <v>22</v>
      </c>
      <c r="O3302" s="49">
        <v>33763</v>
      </c>
      <c r="P3302" s="50">
        <v>539870.37</v>
      </c>
      <c r="Q3302" s="51">
        <f t="shared" si="80"/>
        <v>1.5999999999999999E-5</v>
      </c>
      <c r="R3302" s="51"/>
    </row>
    <row r="3303" spans="1:18" outlineLevel="3">
      <c r="A3303" s="48">
        <v>3302</v>
      </c>
      <c r="B3303" s="48">
        <v>4</v>
      </c>
      <c r="C3303" s="48" t="s">
        <v>6252</v>
      </c>
      <c r="D3303" s="48" t="s">
        <v>6252</v>
      </c>
      <c r="E3303" s="48" t="s">
        <v>2087</v>
      </c>
      <c r="F3303" s="48" t="s">
        <v>3375</v>
      </c>
      <c r="G3303" s="48" t="s">
        <v>24</v>
      </c>
      <c r="H3303" s="48" t="s">
        <v>3376</v>
      </c>
      <c r="I3303" s="48" t="s">
        <v>2598</v>
      </c>
      <c r="J3303" s="48" t="s">
        <v>77</v>
      </c>
      <c r="K3303" s="48" t="s">
        <v>6253</v>
      </c>
      <c r="L3303" s="48" t="s">
        <v>6252</v>
      </c>
      <c r="M3303" s="48"/>
      <c r="N3303" s="48" t="s">
        <v>22</v>
      </c>
      <c r="O3303" s="49">
        <v>230517</v>
      </c>
      <c r="P3303" s="50">
        <v>534799.43999999994</v>
      </c>
      <c r="Q3303" s="51">
        <f t="shared" si="80"/>
        <v>1.5999999999999999E-5</v>
      </c>
      <c r="R3303" s="51"/>
    </row>
    <row r="3304" spans="1:18" outlineLevel="3">
      <c r="A3304" s="48">
        <v>3303</v>
      </c>
      <c r="B3304" s="48">
        <v>4</v>
      </c>
      <c r="C3304" s="48" t="s">
        <v>4715</v>
      </c>
      <c r="D3304" s="48" t="s">
        <v>4715</v>
      </c>
      <c r="E3304" s="48" t="s">
        <v>2087</v>
      </c>
      <c r="F3304" s="48" t="s">
        <v>3375</v>
      </c>
      <c r="G3304" s="48" t="s">
        <v>24</v>
      </c>
      <c r="H3304" s="48" t="s">
        <v>3376</v>
      </c>
      <c r="I3304" s="48" t="s">
        <v>2598</v>
      </c>
      <c r="J3304" s="48" t="s">
        <v>77</v>
      </c>
      <c r="K3304" s="48" t="s">
        <v>4714</v>
      </c>
      <c r="L3304" s="48" t="s">
        <v>4715</v>
      </c>
      <c r="M3304" s="48"/>
      <c r="N3304" s="48" t="s">
        <v>22</v>
      </c>
      <c r="O3304" s="49">
        <v>147345</v>
      </c>
      <c r="P3304" s="50">
        <v>530442</v>
      </c>
      <c r="Q3304" s="51">
        <f t="shared" si="80"/>
        <v>1.5999999999999999E-5</v>
      </c>
      <c r="R3304" s="51"/>
    </row>
    <row r="3305" spans="1:18" outlineLevel="3">
      <c r="A3305" s="48">
        <v>3304</v>
      </c>
      <c r="B3305" s="48">
        <v>4</v>
      </c>
      <c r="C3305" s="48" t="s">
        <v>4847</v>
      </c>
      <c r="D3305" s="48" t="s">
        <v>4847</v>
      </c>
      <c r="E3305" s="48" t="s">
        <v>2087</v>
      </c>
      <c r="F3305" s="48" t="s">
        <v>3375</v>
      </c>
      <c r="G3305" s="48" t="s">
        <v>24</v>
      </c>
      <c r="H3305" s="48" t="s">
        <v>3376</v>
      </c>
      <c r="I3305" s="48" t="s">
        <v>2598</v>
      </c>
      <c r="J3305" s="48" t="s">
        <v>77</v>
      </c>
      <c r="K3305" s="48" t="s">
        <v>4846</v>
      </c>
      <c r="L3305" s="48" t="s">
        <v>4847</v>
      </c>
      <c r="M3305" s="48"/>
      <c r="N3305" s="48" t="s">
        <v>22</v>
      </c>
      <c r="O3305" s="49">
        <v>378558</v>
      </c>
      <c r="P3305" s="50">
        <v>518624.46</v>
      </c>
      <c r="Q3305" s="51">
        <f t="shared" si="80"/>
        <v>1.5E-5</v>
      </c>
      <c r="R3305" s="51"/>
    </row>
    <row r="3306" spans="1:18" outlineLevel="3">
      <c r="A3306" s="48">
        <v>3305</v>
      </c>
      <c r="B3306" s="48">
        <v>4</v>
      </c>
      <c r="C3306" s="48" t="s">
        <v>4637</v>
      </c>
      <c r="D3306" s="48" t="s">
        <v>4637</v>
      </c>
      <c r="E3306" s="48" t="s">
        <v>2087</v>
      </c>
      <c r="F3306" s="48" t="s">
        <v>3375</v>
      </c>
      <c r="G3306" s="48" t="s">
        <v>24</v>
      </c>
      <c r="H3306" s="48" t="s">
        <v>3376</v>
      </c>
      <c r="I3306" s="48" t="s">
        <v>2598</v>
      </c>
      <c r="J3306" s="48" t="s">
        <v>77</v>
      </c>
      <c r="K3306" s="48" t="s">
        <v>4636</v>
      </c>
      <c r="L3306" s="48" t="s">
        <v>4637</v>
      </c>
      <c r="M3306" s="48"/>
      <c r="N3306" s="48" t="s">
        <v>22</v>
      </c>
      <c r="O3306" s="49">
        <v>162899</v>
      </c>
      <c r="P3306" s="50">
        <v>504986.9</v>
      </c>
      <c r="Q3306" s="51">
        <f t="shared" si="80"/>
        <v>1.5E-5</v>
      </c>
      <c r="R3306" s="51"/>
    </row>
    <row r="3307" spans="1:18" outlineLevel="3">
      <c r="A3307" s="48">
        <v>3306</v>
      </c>
      <c r="B3307" s="48">
        <v>4</v>
      </c>
      <c r="C3307" s="48" t="s">
        <v>6254</v>
      </c>
      <c r="D3307" s="48" t="s">
        <v>6254</v>
      </c>
      <c r="E3307" s="48" t="s">
        <v>2087</v>
      </c>
      <c r="F3307" s="48" t="s">
        <v>3375</v>
      </c>
      <c r="G3307" s="48" t="s">
        <v>24</v>
      </c>
      <c r="H3307" s="48" t="s">
        <v>3376</v>
      </c>
      <c r="I3307" s="48" t="s">
        <v>2598</v>
      </c>
      <c r="J3307" s="48" t="s">
        <v>77</v>
      </c>
      <c r="K3307" s="48" t="s">
        <v>6255</v>
      </c>
      <c r="L3307" s="48" t="s">
        <v>6254</v>
      </c>
      <c r="M3307" s="48"/>
      <c r="N3307" s="48" t="s">
        <v>22</v>
      </c>
      <c r="O3307" s="49">
        <v>371985</v>
      </c>
      <c r="P3307" s="50">
        <v>504039.67999999999</v>
      </c>
      <c r="Q3307" s="51">
        <f t="shared" si="80"/>
        <v>1.5E-5</v>
      </c>
      <c r="R3307" s="51"/>
    </row>
    <row r="3308" spans="1:18" outlineLevel="3">
      <c r="A3308" s="48">
        <v>3307</v>
      </c>
      <c r="B3308" s="48">
        <v>4</v>
      </c>
      <c r="C3308" s="48" t="s">
        <v>6256</v>
      </c>
      <c r="D3308" s="48" t="s">
        <v>6256</v>
      </c>
      <c r="E3308" s="48" t="s">
        <v>2087</v>
      </c>
      <c r="F3308" s="48" t="s">
        <v>3375</v>
      </c>
      <c r="G3308" s="48" t="s">
        <v>24</v>
      </c>
      <c r="H3308" s="48" t="s">
        <v>3376</v>
      </c>
      <c r="I3308" s="48" t="s">
        <v>2598</v>
      </c>
      <c r="J3308" s="48" t="s">
        <v>77</v>
      </c>
      <c r="K3308" s="48" t="s">
        <v>6257</v>
      </c>
      <c r="L3308" s="48" t="s">
        <v>6256</v>
      </c>
      <c r="M3308" s="48"/>
      <c r="N3308" s="48" t="s">
        <v>22</v>
      </c>
      <c r="O3308" s="49">
        <v>111321</v>
      </c>
      <c r="P3308" s="50">
        <v>497604.87</v>
      </c>
      <c r="Q3308" s="51">
        <f t="shared" si="80"/>
        <v>1.5E-5</v>
      </c>
      <c r="R3308" s="51"/>
    </row>
    <row r="3309" spans="1:18" outlineLevel="3">
      <c r="A3309" s="48">
        <v>3308</v>
      </c>
      <c r="B3309" s="48">
        <v>4</v>
      </c>
      <c r="C3309" s="48" t="s">
        <v>6258</v>
      </c>
      <c r="D3309" s="48" t="s">
        <v>6258</v>
      </c>
      <c r="E3309" s="48" t="s">
        <v>2087</v>
      </c>
      <c r="F3309" s="48" t="s">
        <v>3375</v>
      </c>
      <c r="G3309" s="48" t="s">
        <v>24</v>
      </c>
      <c r="H3309" s="48" t="s">
        <v>3376</v>
      </c>
      <c r="I3309" s="48" t="s">
        <v>2598</v>
      </c>
      <c r="J3309" s="48" t="s">
        <v>77</v>
      </c>
      <c r="K3309" s="48" t="s">
        <v>6259</v>
      </c>
      <c r="L3309" s="48" t="s">
        <v>6258</v>
      </c>
      <c r="M3309" s="48"/>
      <c r="N3309" s="48" t="s">
        <v>22</v>
      </c>
      <c r="O3309" s="49">
        <v>135606</v>
      </c>
      <c r="P3309" s="50">
        <v>488181.6</v>
      </c>
      <c r="Q3309" s="51">
        <f t="shared" si="80"/>
        <v>1.4E-5</v>
      </c>
      <c r="R3309" s="51"/>
    </row>
    <row r="3310" spans="1:18" outlineLevel="3">
      <c r="A3310" s="48">
        <v>3309</v>
      </c>
      <c r="B3310" s="48">
        <v>4</v>
      </c>
      <c r="C3310" s="48" t="s">
        <v>4697</v>
      </c>
      <c r="D3310" s="48" t="s">
        <v>4697</v>
      </c>
      <c r="E3310" s="48" t="s">
        <v>2087</v>
      </c>
      <c r="F3310" s="48" t="s">
        <v>3375</v>
      </c>
      <c r="G3310" s="48" t="s">
        <v>24</v>
      </c>
      <c r="H3310" s="48" t="s">
        <v>3376</v>
      </c>
      <c r="I3310" s="48" t="s">
        <v>2598</v>
      </c>
      <c r="J3310" s="48" t="s">
        <v>77</v>
      </c>
      <c r="K3310" s="48" t="s">
        <v>4696</v>
      </c>
      <c r="L3310" s="48" t="s">
        <v>4697</v>
      </c>
      <c r="M3310" s="48"/>
      <c r="N3310" s="48" t="s">
        <v>22</v>
      </c>
      <c r="O3310" s="49">
        <v>34807</v>
      </c>
      <c r="P3310" s="50">
        <v>487298</v>
      </c>
      <c r="Q3310" s="51">
        <f t="shared" si="80"/>
        <v>1.4E-5</v>
      </c>
      <c r="R3310" s="51"/>
    </row>
    <row r="3311" spans="1:18" outlineLevel="3">
      <c r="A3311" s="48">
        <v>3310</v>
      </c>
      <c r="B3311" s="48">
        <v>4</v>
      </c>
      <c r="C3311" s="48" t="s">
        <v>6260</v>
      </c>
      <c r="D3311" s="48" t="s">
        <v>6260</v>
      </c>
      <c r="E3311" s="48" t="s">
        <v>2087</v>
      </c>
      <c r="F3311" s="48" t="s">
        <v>3375</v>
      </c>
      <c r="G3311" s="48" t="s">
        <v>24</v>
      </c>
      <c r="H3311" s="48" t="s">
        <v>3376</v>
      </c>
      <c r="I3311" s="48" t="s">
        <v>2598</v>
      </c>
      <c r="J3311" s="48" t="s">
        <v>77</v>
      </c>
      <c r="K3311" s="48" t="s">
        <v>6261</v>
      </c>
      <c r="L3311" s="48" t="s">
        <v>6260</v>
      </c>
      <c r="M3311" s="48"/>
      <c r="N3311" s="48" t="s">
        <v>22</v>
      </c>
      <c r="O3311" s="49">
        <v>75661</v>
      </c>
      <c r="P3311" s="50">
        <v>481203.96</v>
      </c>
      <c r="Q3311" s="51">
        <f t="shared" si="80"/>
        <v>1.4E-5</v>
      </c>
      <c r="R3311" s="51"/>
    </row>
    <row r="3312" spans="1:18" outlineLevel="3">
      <c r="A3312" s="48">
        <v>3311</v>
      </c>
      <c r="B3312" s="48">
        <v>4</v>
      </c>
      <c r="C3312" s="48" t="s">
        <v>6262</v>
      </c>
      <c r="D3312" s="48" t="s">
        <v>6262</v>
      </c>
      <c r="E3312" s="48" t="s">
        <v>2087</v>
      </c>
      <c r="F3312" s="48" t="s">
        <v>3375</v>
      </c>
      <c r="G3312" s="48" t="s">
        <v>24</v>
      </c>
      <c r="H3312" s="48" t="s">
        <v>3376</v>
      </c>
      <c r="I3312" s="48" t="s">
        <v>2598</v>
      </c>
      <c r="J3312" s="48" t="s">
        <v>77</v>
      </c>
      <c r="K3312" s="48" t="s">
        <v>6263</v>
      </c>
      <c r="L3312" s="48" t="s">
        <v>6262</v>
      </c>
      <c r="M3312" s="48"/>
      <c r="N3312" s="48" t="s">
        <v>22</v>
      </c>
      <c r="O3312" s="49">
        <v>101919</v>
      </c>
      <c r="P3312" s="50">
        <v>472904.16</v>
      </c>
      <c r="Q3312" s="51">
        <f t="shared" si="80"/>
        <v>1.4E-5</v>
      </c>
      <c r="R3312" s="51"/>
    </row>
    <row r="3313" spans="1:18" outlineLevel="3">
      <c r="A3313" s="48">
        <v>3312</v>
      </c>
      <c r="B3313" s="48">
        <v>4</v>
      </c>
      <c r="C3313" s="48" t="s">
        <v>6264</v>
      </c>
      <c r="D3313" s="48" t="s">
        <v>6264</v>
      </c>
      <c r="E3313" s="48" t="s">
        <v>2087</v>
      </c>
      <c r="F3313" s="48" t="s">
        <v>3375</v>
      </c>
      <c r="G3313" s="48" t="s">
        <v>24</v>
      </c>
      <c r="H3313" s="48" t="s">
        <v>3376</v>
      </c>
      <c r="I3313" s="48" t="s">
        <v>2598</v>
      </c>
      <c r="J3313" s="48" t="s">
        <v>77</v>
      </c>
      <c r="K3313" s="48" t="s">
        <v>6265</v>
      </c>
      <c r="L3313" s="48" t="s">
        <v>6264</v>
      </c>
      <c r="M3313" s="48"/>
      <c r="N3313" s="48" t="s">
        <v>22</v>
      </c>
      <c r="O3313" s="49">
        <v>129200</v>
      </c>
      <c r="P3313" s="50">
        <v>472872</v>
      </c>
      <c r="Q3313" s="51">
        <f t="shared" si="80"/>
        <v>1.4E-5</v>
      </c>
      <c r="R3313" s="51"/>
    </row>
    <row r="3314" spans="1:18" outlineLevel="3">
      <c r="A3314" s="48">
        <v>3313</v>
      </c>
      <c r="B3314" s="48">
        <v>4</v>
      </c>
      <c r="C3314" s="48" t="s">
        <v>6266</v>
      </c>
      <c r="D3314" s="48" t="s">
        <v>6266</v>
      </c>
      <c r="E3314" s="48" t="s">
        <v>2087</v>
      </c>
      <c r="F3314" s="48" t="s">
        <v>3375</v>
      </c>
      <c r="G3314" s="48" t="s">
        <v>24</v>
      </c>
      <c r="H3314" s="48" t="s">
        <v>3376</v>
      </c>
      <c r="I3314" s="48" t="s">
        <v>2598</v>
      </c>
      <c r="J3314" s="48" t="s">
        <v>77</v>
      </c>
      <c r="K3314" s="48" t="s">
        <v>6267</v>
      </c>
      <c r="L3314" s="48" t="s">
        <v>6266</v>
      </c>
      <c r="M3314" s="48"/>
      <c r="N3314" s="48" t="s">
        <v>22</v>
      </c>
      <c r="O3314" s="49">
        <v>1234100</v>
      </c>
      <c r="P3314" s="50">
        <v>462787.5</v>
      </c>
      <c r="Q3314" s="51">
        <f t="shared" si="80"/>
        <v>1.4E-5</v>
      </c>
      <c r="R3314" s="51"/>
    </row>
    <row r="3315" spans="1:18" outlineLevel="3">
      <c r="A3315" s="48">
        <v>3314</v>
      </c>
      <c r="B3315" s="48">
        <v>4</v>
      </c>
      <c r="C3315" s="48" t="s">
        <v>6268</v>
      </c>
      <c r="D3315" s="48" t="s">
        <v>6268</v>
      </c>
      <c r="E3315" s="48" t="s">
        <v>2087</v>
      </c>
      <c r="F3315" s="48" t="s">
        <v>3375</v>
      </c>
      <c r="G3315" s="48" t="s">
        <v>24</v>
      </c>
      <c r="H3315" s="48" t="s">
        <v>3376</v>
      </c>
      <c r="I3315" s="48" t="s">
        <v>2598</v>
      </c>
      <c r="J3315" s="48" t="s">
        <v>77</v>
      </c>
      <c r="K3315" s="48" t="s">
        <v>6269</v>
      </c>
      <c r="L3315" s="48" t="s">
        <v>6268</v>
      </c>
      <c r="M3315" s="48"/>
      <c r="N3315" s="48" t="s">
        <v>22</v>
      </c>
      <c r="O3315" s="49">
        <v>53036</v>
      </c>
      <c r="P3315" s="50">
        <v>453988.16</v>
      </c>
      <c r="Q3315" s="51">
        <f t="shared" si="80"/>
        <v>1.2999999999999999E-5</v>
      </c>
      <c r="R3315" s="51"/>
    </row>
    <row r="3316" spans="1:18" outlineLevel="3">
      <c r="A3316" s="48">
        <v>3315</v>
      </c>
      <c r="B3316" s="48">
        <v>4</v>
      </c>
      <c r="C3316" s="48" t="s">
        <v>4766</v>
      </c>
      <c r="D3316" s="48" t="s">
        <v>4766</v>
      </c>
      <c r="E3316" s="48" t="s">
        <v>2087</v>
      </c>
      <c r="F3316" s="48" t="s">
        <v>3375</v>
      </c>
      <c r="G3316" s="48" t="s">
        <v>24</v>
      </c>
      <c r="H3316" s="48" t="s">
        <v>3376</v>
      </c>
      <c r="I3316" s="48" t="s">
        <v>2598</v>
      </c>
      <c r="J3316" s="48" t="s">
        <v>77</v>
      </c>
      <c r="K3316" s="48" t="s">
        <v>4765</v>
      </c>
      <c r="L3316" s="48" t="s">
        <v>4766</v>
      </c>
      <c r="M3316" s="48"/>
      <c r="N3316" s="48" t="s">
        <v>22</v>
      </c>
      <c r="O3316" s="49">
        <v>794979</v>
      </c>
      <c r="P3316" s="50">
        <v>449163.14</v>
      </c>
      <c r="Q3316" s="51">
        <f t="shared" si="80"/>
        <v>1.2999999999999999E-5</v>
      </c>
      <c r="R3316" s="51"/>
    </row>
    <row r="3317" spans="1:18" outlineLevel="3">
      <c r="A3317" s="48">
        <v>3316</v>
      </c>
      <c r="B3317" s="48">
        <v>4</v>
      </c>
      <c r="C3317" s="48" t="s">
        <v>6270</v>
      </c>
      <c r="D3317" s="48" t="s">
        <v>6270</v>
      </c>
      <c r="E3317" s="48" t="s">
        <v>2087</v>
      </c>
      <c r="F3317" s="48" t="s">
        <v>3375</v>
      </c>
      <c r="G3317" s="48" t="s">
        <v>24</v>
      </c>
      <c r="H3317" s="48" t="s">
        <v>3376</v>
      </c>
      <c r="I3317" s="48" t="s">
        <v>2598</v>
      </c>
      <c r="J3317" s="48" t="s">
        <v>77</v>
      </c>
      <c r="K3317" s="48" t="s">
        <v>6271</v>
      </c>
      <c r="L3317" s="48" t="s">
        <v>6270</v>
      </c>
      <c r="M3317" s="48"/>
      <c r="N3317" s="48" t="s">
        <v>22</v>
      </c>
      <c r="O3317" s="49">
        <v>28143</v>
      </c>
      <c r="P3317" s="50">
        <v>446910.84</v>
      </c>
      <c r="Q3317" s="51">
        <f t="shared" si="80"/>
        <v>1.2999999999999999E-5</v>
      </c>
      <c r="R3317" s="51"/>
    </row>
    <row r="3318" spans="1:18" outlineLevel="3">
      <c r="A3318" s="48">
        <v>3317</v>
      </c>
      <c r="B3318" s="48">
        <v>4</v>
      </c>
      <c r="C3318" s="48" t="s">
        <v>6272</v>
      </c>
      <c r="D3318" s="48" t="s">
        <v>6272</v>
      </c>
      <c r="E3318" s="48" t="s">
        <v>2087</v>
      </c>
      <c r="F3318" s="48" t="s">
        <v>3375</v>
      </c>
      <c r="G3318" s="48" t="s">
        <v>24</v>
      </c>
      <c r="H3318" s="48" t="s">
        <v>3376</v>
      </c>
      <c r="I3318" s="48" t="s">
        <v>2598</v>
      </c>
      <c r="J3318" s="48" t="s">
        <v>77</v>
      </c>
      <c r="K3318" s="48" t="s">
        <v>6273</v>
      </c>
      <c r="L3318" s="48" t="s">
        <v>6272</v>
      </c>
      <c r="M3318" s="48"/>
      <c r="N3318" s="48" t="s">
        <v>22</v>
      </c>
      <c r="O3318" s="49">
        <v>2145395</v>
      </c>
      <c r="P3318" s="50">
        <v>439805.98</v>
      </c>
      <c r="Q3318" s="51">
        <f t="shared" si="80"/>
        <v>1.2999999999999999E-5</v>
      </c>
      <c r="R3318" s="51"/>
    </row>
    <row r="3319" spans="1:18" outlineLevel="3">
      <c r="A3319" s="48">
        <v>3318</v>
      </c>
      <c r="B3319" s="48">
        <v>4</v>
      </c>
      <c r="C3319" s="48" t="s">
        <v>6274</v>
      </c>
      <c r="D3319" s="48" t="s">
        <v>6274</v>
      </c>
      <c r="E3319" s="48" t="s">
        <v>2087</v>
      </c>
      <c r="F3319" s="48" t="s">
        <v>3375</v>
      </c>
      <c r="G3319" s="48" t="s">
        <v>24</v>
      </c>
      <c r="H3319" s="48" t="s">
        <v>3376</v>
      </c>
      <c r="I3319" s="48" t="s">
        <v>2598</v>
      </c>
      <c r="J3319" s="48" t="s">
        <v>77</v>
      </c>
      <c r="K3319" s="48" t="s">
        <v>6275</v>
      </c>
      <c r="L3319" s="48" t="s">
        <v>6274</v>
      </c>
      <c r="M3319" s="48"/>
      <c r="N3319" s="48" t="s">
        <v>22</v>
      </c>
      <c r="O3319" s="49">
        <v>33297</v>
      </c>
      <c r="P3319" s="50">
        <v>436190.7</v>
      </c>
      <c r="Q3319" s="51">
        <f t="shared" si="80"/>
        <v>1.2999999999999999E-5</v>
      </c>
      <c r="R3319" s="51"/>
    </row>
    <row r="3320" spans="1:18" outlineLevel="3">
      <c r="A3320" s="48">
        <v>3319</v>
      </c>
      <c r="B3320" s="48">
        <v>4</v>
      </c>
      <c r="C3320" s="48" t="s">
        <v>4820</v>
      </c>
      <c r="D3320" s="48" t="s">
        <v>4820</v>
      </c>
      <c r="E3320" s="48" t="s">
        <v>2087</v>
      </c>
      <c r="F3320" s="48" t="s">
        <v>3375</v>
      </c>
      <c r="G3320" s="48" t="s">
        <v>24</v>
      </c>
      <c r="H3320" s="48" t="s">
        <v>3376</v>
      </c>
      <c r="I3320" s="48" t="s">
        <v>2598</v>
      </c>
      <c r="J3320" s="48" t="s">
        <v>77</v>
      </c>
      <c r="K3320" s="48" t="s">
        <v>4819</v>
      </c>
      <c r="L3320" s="48" t="s">
        <v>4820</v>
      </c>
      <c r="M3320" s="48"/>
      <c r="N3320" s="48" t="s">
        <v>22</v>
      </c>
      <c r="O3320" s="49">
        <v>159980</v>
      </c>
      <c r="P3320" s="50">
        <v>431946</v>
      </c>
      <c r="Q3320" s="51">
        <f t="shared" si="80"/>
        <v>1.2999999999999999E-5</v>
      </c>
      <c r="R3320" s="51"/>
    </row>
    <row r="3321" spans="1:18" outlineLevel="3">
      <c r="A3321" s="48">
        <v>3320</v>
      </c>
      <c r="B3321" s="48">
        <v>4</v>
      </c>
      <c r="C3321" s="48" t="s">
        <v>6276</v>
      </c>
      <c r="D3321" s="48" t="s">
        <v>6276</v>
      </c>
      <c r="E3321" s="48" t="s">
        <v>2087</v>
      </c>
      <c r="F3321" s="48" t="s">
        <v>3375</v>
      </c>
      <c r="G3321" s="48" t="s">
        <v>24</v>
      </c>
      <c r="H3321" s="48" t="s">
        <v>3376</v>
      </c>
      <c r="I3321" s="48" t="s">
        <v>2598</v>
      </c>
      <c r="J3321" s="48" t="s">
        <v>77</v>
      </c>
      <c r="K3321" s="48" t="s">
        <v>6277</v>
      </c>
      <c r="L3321" s="48" t="s">
        <v>6276</v>
      </c>
      <c r="M3321" s="48"/>
      <c r="N3321" s="48" t="s">
        <v>22</v>
      </c>
      <c r="O3321" s="49">
        <v>489747</v>
      </c>
      <c r="P3321" s="50">
        <v>426079.89</v>
      </c>
      <c r="Q3321" s="51">
        <f t="shared" si="80"/>
        <v>1.2E-5</v>
      </c>
      <c r="R3321" s="51"/>
    </row>
    <row r="3322" spans="1:18" outlineLevel="3">
      <c r="A3322" s="48">
        <v>3321</v>
      </c>
      <c r="B3322" s="48">
        <v>4</v>
      </c>
      <c r="C3322" s="48" t="s">
        <v>6278</v>
      </c>
      <c r="D3322" s="48" t="s">
        <v>6278</v>
      </c>
      <c r="E3322" s="48" t="s">
        <v>2087</v>
      </c>
      <c r="F3322" s="48" t="s">
        <v>3375</v>
      </c>
      <c r="G3322" s="48" t="s">
        <v>24</v>
      </c>
      <c r="H3322" s="48" t="s">
        <v>3376</v>
      </c>
      <c r="I3322" s="48" t="s">
        <v>2598</v>
      </c>
      <c r="J3322" s="48" t="s">
        <v>77</v>
      </c>
      <c r="K3322" s="48" t="s">
        <v>6279</v>
      </c>
      <c r="L3322" s="48" t="s">
        <v>6278</v>
      </c>
      <c r="M3322" s="48"/>
      <c r="N3322" s="48" t="s">
        <v>22</v>
      </c>
      <c r="O3322" s="49">
        <v>92989</v>
      </c>
      <c r="P3322" s="50">
        <v>424029.84</v>
      </c>
      <c r="Q3322" s="51">
        <f t="shared" si="80"/>
        <v>1.2E-5</v>
      </c>
      <c r="R3322" s="51"/>
    </row>
    <row r="3323" spans="1:18" outlineLevel="3">
      <c r="A3323" s="48">
        <v>3322</v>
      </c>
      <c r="B3323" s="48">
        <v>4</v>
      </c>
      <c r="C3323" s="48" t="s">
        <v>4706</v>
      </c>
      <c r="D3323" s="48" t="s">
        <v>4706</v>
      </c>
      <c r="E3323" s="48" t="s">
        <v>2087</v>
      </c>
      <c r="F3323" s="48" t="s">
        <v>3375</v>
      </c>
      <c r="G3323" s="48" t="s">
        <v>24</v>
      </c>
      <c r="H3323" s="48" t="s">
        <v>3376</v>
      </c>
      <c r="I3323" s="48" t="s">
        <v>2598</v>
      </c>
      <c r="J3323" s="48" t="s">
        <v>77</v>
      </c>
      <c r="K3323" s="48" t="s">
        <v>4705</v>
      </c>
      <c r="L3323" s="48" t="s">
        <v>4706</v>
      </c>
      <c r="M3323" s="48"/>
      <c r="N3323" s="48" t="s">
        <v>22</v>
      </c>
      <c r="O3323" s="49">
        <v>113322</v>
      </c>
      <c r="P3323" s="50">
        <v>423824.28</v>
      </c>
      <c r="Q3323" s="51">
        <f t="shared" si="80"/>
        <v>1.2E-5</v>
      </c>
      <c r="R3323" s="51"/>
    </row>
    <row r="3324" spans="1:18" outlineLevel="3">
      <c r="A3324" s="48">
        <v>3323</v>
      </c>
      <c r="B3324" s="48">
        <v>4</v>
      </c>
      <c r="C3324" s="48" t="s">
        <v>6280</v>
      </c>
      <c r="D3324" s="48" t="s">
        <v>6280</v>
      </c>
      <c r="E3324" s="48" t="s">
        <v>2087</v>
      </c>
      <c r="F3324" s="48" t="s">
        <v>3375</v>
      </c>
      <c r="G3324" s="48" t="s">
        <v>24</v>
      </c>
      <c r="H3324" s="48" t="s">
        <v>3376</v>
      </c>
      <c r="I3324" s="48" t="s">
        <v>2598</v>
      </c>
      <c r="J3324" s="48" t="s">
        <v>77</v>
      </c>
      <c r="K3324" s="48" t="s">
        <v>6281</v>
      </c>
      <c r="L3324" s="48" t="s">
        <v>6280</v>
      </c>
      <c r="M3324" s="48"/>
      <c r="N3324" s="48" t="s">
        <v>22</v>
      </c>
      <c r="O3324" s="49">
        <v>324540</v>
      </c>
      <c r="P3324" s="50">
        <v>423524.7</v>
      </c>
      <c r="Q3324" s="51">
        <f t="shared" si="80"/>
        <v>1.2E-5</v>
      </c>
      <c r="R3324" s="51"/>
    </row>
    <row r="3325" spans="1:18" outlineLevel="3">
      <c r="A3325" s="48">
        <v>3324</v>
      </c>
      <c r="B3325" s="48">
        <v>4</v>
      </c>
      <c r="C3325" s="48" t="s">
        <v>4602</v>
      </c>
      <c r="D3325" s="48" t="s">
        <v>4602</v>
      </c>
      <c r="E3325" s="48" t="s">
        <v>2087</v>
      </c>
      <c r="F3325" s="48" t="s">
        <v>3375</v>
      </c>
      <c r="G3325" s="48" t="s">
        <v>24</v>
      </c>
      <c r="H3325" s="48" t="s">
        <v>3376</v>
      </c>
      <c r="I3325" s="48" t="s">
        <v>2598</v>
      </c>
      <c r="J3325" s="48" t="s">
        <v>77</v>
      </c>
      <c r="K3325" s="48" t="s">
        <v>4601</v>
      </c>
      <c r="L3325" s="48" t="s">
        <v>4602</v>
      </c>
      <c r="M3325" s="48"/>
      <c r="N3325" s="48" t="s">
        <v>22</v>
      </c>
      <c r="O3325" s="49">
        <v>140301</v>
      </c>
      <c r="P3325" s="50">
        <v>422306.01</v>
      </c>
      <c r="Q3325" s="51">
        <f t="shared" si="80"/>
        <v>1.2E-5</v>
      </c>
      <c r="R3325" s="51"/>
    </row>
    <row r="3326" spans="1:18" outlineLevel="3">
      <c r="A3326" s="48">
        <v>3325</v>
      </c>
      <c r="B3326" s="48">
        <v>4</v>
      </c>
      <c r="C3326" s="48" t="s">
        <v>6282</v>
      </c>
      <c r="D3326" s="48" t="s">
        <v>6282</v>
      </c>
      <c r="E3326" s="48" t="s">
        <v>2087</v>
      </c>
      <c r="F3326" s="48" t="s">
        <v>3375</v>
      </c>
      <c r="G3326" s="48" t="s">
        <v>24</v>
      </c>
      <c r="H3326" s="48" t="s">
        <v>3376</v>
      </c>
      <c r="I3326" s="48" t="s">
        <v>2598</v>
      </c>
      <c r="J3326" s="48" t="s">
        <v>77</v>
      </c>
      <c r="K3326" s="48" t="s">
        <v>6283</v>
      </c>
      <c r="L3326" s="48" t="s">
        <v>6282</v>
      </c>
      <c r="M3326" s="48"/>
      <c r="N3326" s="48" t="s">
        <v>22</v>
      </c>
      <c r="O3326" s="49">
        <v>69656</v>
      </c>
      <c r="P3326" s="50">
        <v>419329.12</v>
      </c>
      <c r="Q3326" s="51">
        <f t="shared" si="80"/>
        <v>1.2E-5</v>
      </c>
      <c r="R3326" s="51"/>
    </row>
    <row r="3327" spans="1:18" outlineLevel="3">
      <c r="A3327" s="48">
        <v>3326</v>
      </c>
      <c r="B3327" s="48">
        <v>4</v>
      </c>
      <c r="C3327" s="48" t="s">
        <v>6284</v>
      </c>
      <c r="D3327" s="48" t="s">
        <v>6284</v>
      </c>
      <c r="E3327" s="48" t="s">
        <v>2087</v>
      </c>
      <c r="F3327" s="48" t="s">
        <v>3375</v>
      </c>
      <c r="G3327" s="48" t="s">
        <v>24</v>
      </c>
      <c r="H3327" s="48" t="s">
        <v>3376</v>
      </c>
      <c r="I3327" s="48" t="s">
        <v>2598</v>
      </c>
      <c r="J3327" s="48" t="s">
        <v>77</v>
      </c>
      <c r="K3327" s="48" t="s">
        <v>6285</v>
      </c>
      <c r="L3327" s="48" t="s">
        <v>6284</v>
      </c>
      <c r="M3327" s="48"/>
      <c r="N3327" s="48" t="s">
        <v>22</v>
      </c>
      <c r="O3327" s="49">
        <v>177641</v>
      </c>
      <c r="P3327" s="50">
        <v>415679.94</v>
      </c>
      <c r="Q3327" s="51">
        <f t="shared" si="80"/>
        <v>1.2E-5</v>
      </c>
      <c r="R3327" s="51"/>
    </row>
    <row r="3328" spans="1:18" outlineLevel="3">
      <c r="A3328" s="48">
        <v>3327</v>
      </c>
      <c r="B3328" s="48">
        <v>4</v>
      </c>
      <c r="C3328" s="48" t="s">
        <v>6286</v>
      </c>
      <c r="D3328" s="48" t="s">
        <v>6286</v>
      </c>
      <c r="E3328" s="48" t="s">
        <v>2087</v>
      </c>
      <c r="F3328" s="48" t="s">
        <v>3375</v>
      </c>
      <c r="G3328" s="48" t="s">
        <v>24</v>
      </c>
      <c r="H3328" s="48" t="s">
        <v>3376</v>
      </c>
      <c r="I3328" s="48" t="s">
        <v>2598</v>
      </c>
      <c r="J3328" s="48" t="s">
        <v>77</v>
      </c>
      <c r="K3328" s="48" t="s">
        <v>6287</v>
      </c>
      <c r="L3328" s="48" t="s">
        <v>6286</v>
      </c>
      <c r="M3328" s="48"/>
      <c r="N3328" s="48" t="s">
        <v>22</v>
      </c>
      <c r="O3328" s="49">
        <v>77000</v>
      </c>
      <c r="P3328" s="50">
        <v>411950</v>
      </c>
      <c r="Q3328" s="51">
        <f t="shared" si="80"/>
        <v>1.2E-5</v>
      </c>
      <c r="R3328" s="51"/>
    </row>
    <row r="3329" spans="1:18" outlineLevel="3">
      <c r="A3329" s="48">
        <v>3328</v>
      </c>
      <c r="B3329" s="48">
        <v>4</v>
      </c>
      <c r="C3329" s="48" t="s">
        <v>4790</v>
      </c>
      <c r="D3329" s="48" t="s">
        <v>4790</v>
      </c>
      <c r="E3329" s="48" t="s">
        <v>2087</v>
      </c>
      <c r="F3329" s="48" t="s">
        <v>3375</v>
      </c>
      <c r="G3329" s="48" t="s">
        <v>24</v>
      </c>
      <c r="H3329" s="48" t="s">
        <v>3376</v>
      </c>
      <c r="I3329" s="48" t="s">
        <v>2598</v>
      </c>
      <c r="J3329" s="48" t="s">
        <v>77</v>
      </c>
      <c r="K3329" s="48" t="s">
        <v>4789</v>
      </c>
      <c r="L3329" s="48" t="s">
        <v>4790</v>
      </c>
      <c r="M3329" s="48"/>
      <c r="N3329" s="48" t="s">
        <v>22</v>
      </c>
      <c r="O3329" s="49">
        <v>34525</v>
      </c>
      <c r="P3329" s="50">
        <v>410157</v>
      </c>
      <c r="Q3329" s="51">
        <f t="shared" si="80"/>
        <v>1.2E-5</v>
      </c>
      <c r="R3329" s="51"/>
    </row>
    <row r="3330" spans="1:18" outlineLevel="3">
      <c r="A3330" s="48">
        <v>3329</v>
      </c>
      <c r="B3330" s="48">
        <v>4</v>
      </c>
      <c r="C3330" s="48" t="s">
        <v>6288</v>
      </c>
      <c r="D3330" s="48" t="s">
        <v>6288</v>
      </c>
      <c r="E3330" s="48" t="s">
        <v>2087</v>
      </c>
      <c r="F3330" s="48" t="s">
        <v>3375</v>
      </c>
      <c r="G3330" s="48" t="s">
        <v>24</v>
      </c>
      <c r="H3330" s="48" t="s">
        <v>3376</v>
      </c>
      <c r="I3330" s="48" t="s">
        <v>2598</v>
      </c>
      <c r="J3330" s="48" t="s">
        <v>77</v>
      </c>
      <c r="K3330" s="48" t="s">
        <v>6289</v>
      </c>
      <c r="L3330" s="48" t="s">
        <v>6288</v>
      </c>
      <c r="M3330" s="48"/>
      <c r="N3330" s="48" t="s">
        <v>22</v>
      </c>
      <c r="O3330" s="49">
        <v>3376787</v>
      </c>
      <c r="P3330" s="50">
        <v>405214.44</v>
      </c>
      <c r="Q3330" s="51">
        <f t="shared" si="80"/>
        <v>1.2E-5</v>
      </c>
      <c r="R3330" s="51"/>
    </row>
    <row r="3331" spans="1:18" outlineLevel="3">
      <c r="A3331" s="48">
        <v>3330</v>
      </c>
      <c r="B3331" s="48">
        <v>4</v>
      </c>
      <c r="C3331" s="48" t="s">
        <v>6290</v>
      </c>
      <c r="D3331" s="48" t="s">
        <v>6290</v>
      </c>
      <c r="E3331" s="48" t="s">
        <v>2087</v>
      </c>
      <c r="F3331" s="48" t="s">
        <v>3375</v>
      </c>
      <c r="G3331" s="48" t="s">
        <v>24</v>
      </c>
      <c r="H3331" s="48" t="s">
        <v>3376</v>
      </c>
      <c r="I3331" s="48" t="s">
        <v>2598</v>
      </c>
      <c r="J3331" s="48" t="s">
        <v>77</v>
      </c>
      <c r="K3331" s="48" t="s">
        <v>6291</v>
      </c>
      <c r="L3331" s="48" t="s">
        <v>6290</v>
      </c>
      <c r="M3331" s="48"/>
      <c r="N3331" s="48" t="s">
        <v>22</v>
      </c>
      <c r="O3331" s="49">
        <v>142479</v>
      </c>
      <c r="P3331" s="50">
        <v>403215.57</v>
      </c>
      <c r="Q3331" s="51">
        <f t="shared" si="80"/>
        <v>1.2E-5</v>
      </c>
      <c r="R3331" s="51"/>
    </row>
    <row r="3332" spans="1:18" outlineLevel="3">
      <c r="A3332" s="48">
        <v>3331</v>
      </c>
      <c r="B3332" s="48">
        <v>4</v>
      </c>
      <c r="C3332" s="48" t="s">
        <v>6292</v>
      </c>
      <c r="D3332" s="48" t="s">
        <v>6292</v>
      </c>
      <c r="E3332" s="48" t="s">
        <v>2087</v>
      </c>
      <c r="F3332" s="48" t="s">
        <v>3375</v>
      </c>
      <c r="G3332" s="48" t="s">
        <v>24</v>
      </c>
      <c r="H3332" s="48" t="s">
        <v>3376</v>
      </c>
      <c r="I3332" s="48" t="s">
        <v>2598</v>
      </c>
      <c r="J3332" s="48" t="s">
        <v>77</v>
      </c>
      <c r="K3332" s="48" t="s">
        <v>6293</v>
      </c>
      <c r="L3332" s="48" t="s">
        <v>6292</v>
      </c>
      <c r="M3332" s="48"/>
      <c r="N3332" s="48" t="s">
        <v>22</v>
      </c>
      <c r="O3332" s="49">
        <v>145746</v>
      </c>
      <c r="P3332" s="50">
        <v>393514.2</v>
      </c>
      <c r="Q3332" s="51">
        <f t="shared" si="80"/>
        <v>1.2E-5</v>
      </c>
      <c r="R3332" s="51"/>
    </row>
    <row r="3333" spans="1:18" outlineLevel="3">
      <c r="A3333" s="48">
        <v>3332</v>
      </c>
      <c r="B3333" s="48">
        <v>4</v>
      </c>
      <c r="C3333" s="48" t="s">
        <v>6294</v>
      </c>
      <c r="D3333" s="48" t="s">
        <v>6294</v>
      </c>
      <c r="E3333" s="48" t="s">
        <v>2087</v>
      </c>
      <c r="F3333" s="48" t="s">
        <v>3375</v>
      </c>
      <c r="G3333" s="48" t="s">
        <v>24</v>
      </c>
      <c r="H3333" s="48" t="s">
        <v>3376</v>
      </c>
      <c r="I3333" s="48" t="s">
        <v>2598</v>
      </c>
      <c r="J3333" s="48" t="s">
        <v>77</v>
      </c>
      <c r="K3333" s="48" t="s">
        <v>6295</v>
      </c>
      <c r="L3333" s="48" t="s">
        <v>6294</v>
      </c>
      <c r="M3333" s="48"/>
      <c r="N3333" s="48" t="s">
        <v>22</v>
      </c>
      <c r="O3333" s="49">
        <v>940071</v>
      </c>
      <c r="P3333" s="50">
        <v>371328.05</v>
      </c>
      <c r="Q3333" s="51">
        <f t="shared" si="80"/>
        <v>1.1E-5</v>
      </c>
      <c r="R3333" s="51"/>
    </row>
    <row r="3334" spans="1:18" outlineLevel="3">
      <c r="A3334" s="48">
        <v>3333</v>
      </c>
      <c r="B3334" s="48">
        <v>4</v>
      </c>
      <c r="C3334" s="48" t="s">
        <v>6296</v>
      </c>
      <c r="D3334" s="48" t="s">
        <v>6296</v>
      </c>
      <c r="E3334" s="48" t="s">
        <v>2087</v>
      </c>
      <c r="F3334" s="48" t="s">
        <v>3375</v>
      </c>
      <c r="G3334" s="48" t="s">
        <v>24</v>
      </c>
      <c r="H3334" s="48" t="s">
        <v>3376</v>
      </c>
      <c r="I3334" s="48" t="s">
        <v>2598</v>
      </c>
      <c r="J3334" s="48" t="s">
        <v>77</v>
      </c>
      <c r="K3334" s="48" t="s">
        <v>6297</v>
      </c>
      <c r="L3334" s="48" t="s">
        <v>6296</v>
      </c>
      <c r="M3334" s="48"/>
      <c r="N3334" s="48" t="s">
        <v>22</v>
      </c>
      <c r="O3334" s="49">
        <v>57685</v>
      </c>
      <c r="P3334" s="50">
        <v>368607.15</v>
      </c>
      <c r="Q3334" s="51">
        <f t="shared" si="80"/>
        <v>1.1E-5</v>
      </c>
      <c r="R3334" s="51"/>
    </row>
    <row r="3335" spans="1:18" outlineLevel="3">
      <c r="A3335" s="48">
        <v>3334</v>
      </c>
      <c r="B3335" s="48">
        <v>4</v>
      </c>
      <c r="C3335" s="48" t="s">
        <v>5816</v>
      </c>
      <c r="D3335" s="48" t="s">
        <v>5816</v>
      </c>
      <c r="E3335" s="48" t="s">
        <v>2087</v>
      </c>
      <c r="F3335" s="48" t="s">
        <v>3375</v>
      </c>
      <c r="G3335" s="48" t="s">
        <v>24</v>
      </c>
      <c r="H3335" s="48" t="s">
        <v>3376</v>
      </c>
      <c r="I3335" s="48" t="s">
        <v>2598</v>
      </c>
      <c r="J3335" s="48" t="s">
        <v>77</v>
      </c>
      <c r="K3335" s="48" t="s">
        <v>5815</v>
      </c>
      <c r="L3335" s="48" t="s">
        <v>5816</v>
      </c>
      <c r="M3335" s="48"/>
      <c r="N3335" s="48" t="s">
        <v>22</v>
      </c>
      <c r="O3335" s="49">
        <v>260480</v>
      </c>
      <c r="P3335" s="50">
        <v>363369.6</v>
      </c>
      <c r="Q3335" s="51">
        <f t="shared" si="80"/>
        <v>1.1E-5</v>
      </c>
      <c r="R3335" s="51"/>
    </row>
    <row r="3336" spans="1:18" outlineLevel="3">
      <c r="A3336" s="48">
        <v>3335</v>
      </c>
      <c r="B3336" s="48">
        <v>4</v>
      </c>
      <c r="C3336" s="48" t="s">
        <v>6298</v>
      </c>
      <c r="D3336" s="48" t="s">
        <v>6298</v>
      </c>
      <c r="E3336" s="48" t="s">
        <v>2087</v>
      </c>
      <c r="F3336" s="48" t="s">
        <v>3375</v>
      </c>
      <c r="G3336" s="48" t="s">
        <v>24</v>
      </c>
      <c r="H3336" s="48" t="s">
        <v>3376</v>
      </c>
      <c r="I3336" s="48" t="s">
        <v>2598</v>
      </c>
      <c r="J3336" s="48" t="s">
        <v>77</v>
      </c>
      <c r="K3336" s="48" t="s">
        <v>6299</v>
      </c>
      <c r="L3336" s="48" t="s">
        <v>6298</v>
      </c>
      <c r="M3336" s="48"/>
      <c r="N3336" s="48" t="s">
        <v>22</v>
      </c>
      <c r="O3336" s="49">
        <v>1685090</v>
      </c>
      <c r="P3336" s="50">
        <v>353868.9</v>
      </c>
      <c r="Q3336" s="51">
        <f t="shared" si="80"/>
        <v>1.0000000000000001E-5</v>
      </c>
      <c r="R3336" s="51"/>
    </row>
    <row r="3337" spans="1:18" outlineLevel="3">
      <c r="A3337" s="48">
        <v>3336</v>
      </c>
      <c r="B3337" s="48">
        <v>4</v>
      </c>
      <c r="C3337" s="48" t="s">
        <v>6300</v>
      </c>
      <c r="D3337" s="48" t="s">
        <v>6300</v>
      </c>
      <c r="E3337" s="48" t="s">
        <v>2087</v>
      </c>
      <c r="F3337" s="48" t="s">
        <v>3375</v>
      </c>
      <c r="G3337" s="48" t="s">
        <v>24</v>
      </c>
      <c r="H3337" s="48" t="s">
        <v>3376</v>
      </c>
      <c r="I3337" s="48" t="s">
        <v>2598</v>
      </c>
      <c r="J3337" s="48" t="s">
        <v>77</v>
      </c>
      <c r="K3337" s="48" t="s">
        <v>6301</v>
      </c>
      <c r="L3337" s="48" t="s">
        <v>6300</v>
      </c>
      <c r="M3337" s="48"/>
      <c r="N3337" s="48" t="s">
        <v>22</v>
      </c>
      <c r="O3337" s="49">
        <v>117232</v>
      </c>
      <c r="P3337" s="50">
        <v>352868.32</v>
      </c>
      <c r="Q3337" s="51">
        <f t="shared" si="80"/>
        <v>1.0000000000000001E-5</v>
      </c>
      <c r="R3337" s="51"/>
    </row>
    <row r="3338" spans="1:18" outlineLevel="3">
      <c r="A3338" s="48">
        <v>3337</v>
      </c>
      <c r="B3338" s="48">
        <v>4</v>
      </c>
      <c r="C3338" s="48" t="s">
        <v>6302</v>
      </c>
      <c r="D3338" s="48" t="s">
        <v>6302</v>
      </c>
      <c r="E3338" s="48" t="s">
        <v>2087</v>
      </c>
      <c r="F3338" s="48" t="s">
        <v>3375</v>
      </c>
      <c r="G3338" s="48" t="s">
        <v>24</v>
      </c>
      <c r="H3338" s="48" t="s">
        <v>3376</v>
      </c>
      <c r="I3338" s="48" t="s">
        <v>2598</v>
      </c>
      <c r="J3338" s="48" t="s">
        <v>77</v>
      </c>
      <c r="K3338" s="48" t="s">
        <v>6303</v>
      </c>
      <c r="L3338" s="48" t="s">
        <v>6302</v>
      </c>
      <c r="M3338" s="48"/>
      <c r="N3338" s="48" t="s">
        <v>22</v>
      </c>
      <c r="O3338" s="49">
        <v>156764</v>
      </c>
      <c r="P3338" s="50">
        <v>352719</v>
      </c>
      <c r="Q3338" s="51">
        <f t="shared" si="80"/>
        <v>1.0000000000000001E-5</v>
      </c>
      <c r="R3338" s="51"/>
    </row>
    <row r="3339" spans="1:18" outlineLevel="3">
      <c r="A3339" s="48">
        <v>3338</v>
      </c>
      <c r="B3339" s="48">
        <v>4</v>
      </c>
      <c r="C3339" s="48" t="s">
        <v>4817</v>
      </c>
      <c r="D3339" s="48" t="s">
        <v>4817</v>
      </c>
      <c r="E3339" s="48" t="s">
        <v>2087</v>
      </c>
      <c r="F3339" s="48" t="s">
        <v>3375</v>
      </c>
      <c r="G3339" s="48" t="s">
        <v>24</v>
      </c>
      <c r="H3339" s="48" t="s">
        <v>3376</v>
      </c>
      <c r="I3339" s="48" t="s">
        <v>2598</v>
      </c>
      <c r="J3339" s="48" t="s">
        <v>77</v>
      </c>
      <c r="K3339" s="48" t="s">
        <v>4816</v>
      </c>
      <c r="L3339" s="48" t="s">
        <v>4817</v>
      </c>
      <c r="M3339" s="48"/>
      <c r="N3339" s="48" t="s">
        <v>22</v>
      </c>
      <c r="O3339" s="49">
        <v>120950</v>
      </c>
      <c r="P3339" s="50">
        <v>351964.5</v>
      </c>
      <c r="Q3339" s="51">
        <f t="shared" si="80"/>
        <v>1.0000000000000001E-5</v>
      </c>
      <c r="R3339" s="51"/>
    </row>
    <row r="3340" spans="1:18" outlineLevel="3">
      <c r="A3340" s="48">
        <v>3339</v>
      </c>
      <c r="B3340" s="48">
        <v>4</v>
      </c>
      <c r="C3340" s="48" t="s">
        <v>6304</v>
      </c>
      <c r="D3340" s="48" t="s">
        <v>6304</v>
      </c>
      <c r="E3340" s="48" t="s">
        <v>2087</v>
      </c>
      <c r="F3340" s="48" t="s">
        <v>3375</v>
      </c>
      <c r="G3340" s="48" t="s">
        <v>24</v>
      </c>
      <c r="H3340" s="48" t="s">
        <v>3376</v>
      </c>
      <c r="I3340" s="48" t="s">
        <v>2598</v>
      </c>
      <c r="J3340" s="48" t="s">
        <v>77</v>
      </c>
      <c r="K3340" s="48" t="s">
        <v>6305</v>
      </c>
      <c r="L3340" s="48" t="s">
        <v>6304</v>
      </c>
      <c r="M3340" s="48"/>
      <c r="N3340" s="48" t="s">
        <v>22</v>
      </c>
      <c r="O3340" s="49">
        <v>7017990</v>
      </c>
      <c r="P3340" s="50">
        <v>350899.5</v>
      </c>
      <c r="Q3340" s="51">
        <f t="shared" si="80"/>
        <v>1.0000000000000001E-5</v>
      </c>
      <c r="R3340" s="51"/>
    </row>
    <row r="3341" spans="1:18" outlineLevel="3">
      <c r="A3341" s="48">
        <v>3340</v>
      </c>
      <c r="B3341" s="48">
        <v>4</v>
      </c>
      <c r="C3341" s="48" t="s">
        <v>6306</v>
      </c>
      <c r="D3341" s="48" t="s">
        <v>6306</v>
      </c>
      <c r="E3341" s="48" t="s">
        <v>2087</v>
      </c>
      <c r="F3341" s="48" t="s">
        <v>3375</v>
      </c>
      <c r="G3341" s="48" t="s">
        <v>24</v>
      </c>
      <c r="H3341" s="48" t="s">
        <v>3376</v>
      </c>
      <c r="I3341" s="48" t="s">
        <v>2598</v>
      </c>
      <c r="J3341" s="48" t="s">
        <v>77</v>
      </c>
      <c r="K3341" s="48" t="s">
        <v>6307</v>
      </c>
      <c r="L3341" s="48" t="s">
        <v>6306</v>
      </c>
      <c r="M3341" s="48"/>
      <c r="N3341" s="48" t="s">
        <v>22</v>
      </c>
      <c r="O3341" s="49">
        <v>231207</v>
      </c>
      <c r="P3341" s="50">
        <v>349122.57</v>
      </c>
      <c r="Q3341" s="51">
        <f t="shared" si="80"/>
        <v>1.0000000000000001E-5</v>
      </c>
      <c r="R3341" s="51"/>
    </row>
    <row r="3342" spans="1:18" outlineLevel="3">
      <c r="A3342" s="48">
        <v>3341</v>
      </c>
      <c r="B3342" s="48">
        <v>4</v>
      </c>
      <c r="C3342" s="48" t="s">
        <v>6308</v>
      </c>
      <c r="D3342" s="48" t="s">
        <v>6308</v>
      </c>
      <c r="E3342" s="48" t="s">
        <v>2087</v>
      </c>
      <c r="F3342" s="48" t="s">
        <v>3375</v>
      </c>
      <c r="G3342" s="48" t="s">
        <v>24</v>
      </c>
      <c r="H3342" s="48" t="s">
        <v>3376</v>
      </c>
      <c r="I3342" s="48" t="s">
        <v>2598</v>
      </c>
      <c r="J3342" s="48" t="s">
        <v>77</v>
      </c>
      <c r="K3342" s="48" t="s">
        <v>6309</v>
      </c>
      <c r="L3342" s="48" t="s">
        <v>6308</v>
      </c>
      <c r="M3342" s="48"/>
      <c r="N3342" s="48" t="s">
        <v>22</v>
      </c>
      <c r="O3342" s="49">
        <v>3600864</v>
      </c>
      <c r="P3342" s="50">
        <v>338481.22</v>
      </c>
      <c r="Q3342" s="51">
        <f t="shared" si="80"/>
        <v>1.0000000000000001E-5</v>
      </c>
      <c r="R3342" s="51"/>
    </row>
    <row r="3343" spans="1:18" outlineLevel="3">
      <c r="A3343" s="48">
        <v>3342</v>
      </c>
      <c r="B3343" s="48">
        <v>4</v>
      </c>
      <c r="C3343" s="48" t="s">
        <v>6310</v>
      </c>
      <c r="D3343" s="48" t="s">
        <v>6310</v>
      </c>
      <c r="E3343" s="48" t="s">
        <v>2087</v>
      </c>
      <c r="F3343" s="48" t="s">
        <v>3375</v>
      </c>
      <c r="G3343" s="48" t="s">
        <v>24</v>
      </c>
      <c r="H3343" s="48" t="s">
        <v>3376</v>
      </c>
      <c r="I3343" s="48" t="s">
        <v>2598</v>
      </c>
      <c r="J3343" s="48" t="s">
        <v>77</v>
      </c>
      <c r="K3343" s="48" t="s">
        <v>6311</v>
      </c>
      <c r="L3343" s="48" t="s">
        <v>6310</v>
      </c>
      <c r="M3343" s="48"/>
      <c r="N3343" s="48" t="s">
        <v>22</v>
      </c>
      <c r="O3343" s="49">
        <v>135908</v>
      </c>
      <c r="P3343" s="50">
        <v>335692.76</v>
      </c>
      <c r="Q3343" s="51">
        <f t="shared" ref="Q3343:Q3406" si="81">ROUND(P3343/$P$2,6)</f>
        <v>1.0000000000000001E-5</v>
      </c>
      <c r="R3343" s="51"/>
    </row>
    <row r="3344" spans="1:18" outlineLevel="3">
      <c r="A3344" s="48">
        <v>3343</v>
      </c>
      <c r="B3344" s="48">
        <v>4</v>
      </c>
      <c r="C3344" s="48" t="s">
        <v>6312</v>
      </c>
      <c r="D3344" s="48" t="s">
        <v>6312</v>
      </c>
      <c r="E3344" s="48" t="s">
        <v>2087</v>
      </c>
      <c r="F3344" s="48" t="s">
        <v>3375</v>
      </c>
      <c r="G3344" s="48" t="s">
        <v>24</v>
      </c>
      <c r="H3344" s="48" t="s">
        <v>3376</v>
      </c>
      <c r="I3344" s="48" t="s">
        <v>2598</v>
      </c>
      <c r="J3344" s="48" t="s">
        <v>77</v>
      </c>
      <c r="K3344" s="48" t="s">
        <v>6313</v>
      </c>
      <c r="L3344" s="48" t="s">
        <v>6312</v>
      </c>
      <c r="M3344" s="48"/>
      <c r="N3344" s="48" t="s">
        <v>22</v>
      </c>
      <c r="O3344" s="49">
        <v>214142</v>
      </c>
      <c r="P3344" s="50">
        <v>335132.23</v>
      </c>
      <c r="Q3344" s="51">
        <f t="shared" si="81"/>
        <v>1.0000000000000001E-5</v>
      </c>
      <c r="R3344" s="51"/>
    </row>
    <row r="3345" spans="1:18" outlineLevel="3">
      <c r="A3345" s="48">
        <v>3344</v>
      </c>
      <c r="B3345" s="48">
        <v>4</v>
      </c>
      <c r="C3345" s="48" t="s">
        <v>6314</v>
      </c>
      <c r="D3345" s="48" t="s">
        <v>6314</v>
      </c>
      <c r="E3345" s="48" t="s">
        <v>2087</v>
      </c>
      <c r="F3345" s="48" t="s">
        <v>3375</v>
      </c>
      <c r="G3345" s="48" t="s">
        <v>24</v>
      </c>
      <c r="H3345" s="48" t="s">
        <v>3376</v>
      </c>
      <c r="I3345" s="48" t="s">
        <v>2598</v>
      </c>
      <c r="J3345" s="48" t="s">
        <v>77</v>
      </c>
      <c r="K3345" s="48" t="s">
        <v>6315</v>
      </c>
      <c r="L3345" s="48" t="s">
        <v>6314</v>
      </c>
      <c r="M3345" s="48"/>
      <c r="N3345" s="48" t="s">
        <v>22</v>
      </c>
      <c r="O3345" s="49">
        <v>613905</v>
      </c>
      <c r="P3345" s="50">
        <v>334578.23</v>
      </c>
      <c r="Q3345" s="51">
        <f t="shared" si="81"/>
        <v>1.0000000000000001E-5</v>
      </c>
      <c r="R3345" s="51"/>
    </row>
    <row r="3346" spans="1:18" outlineLevel="3">
      <c r="A3346" s="48">
        <v>3345</v>
      </c>
      <c r="B3346" s="48">
        <v>4</v>
      </c>
      <c r="C3346" s="48" t="s">
        <v>6316</v>
      </c>
      <c r="D3346" s="48" t="s">
        <v>6316</v>
      </c>
      <c r="E3346" s="48" t="s">
        <v>2087</v>
      </c>
      <c r="F3346" s="48" t="s">
        <v>3375</v>
      </c>
      <c r="G3346" s="48" t="s">
        <v>24</v>
      </c>
      <c r="H3346" s="48" t="s">
        <v>3376</v>
      </c>
      <c r="I3346" s="48" t="s">
        <v>2598</v>
      </c>
      <c r="J3346" s="48" t="s">
        <v>77</v>
      </c>
      <c r="K3346" s="48" t="s">
        <v>6317</v>
      </c>
      <c r="L3346" s="48" t="s">
        <v>6316</v>
      </c>
      <c r="M3346" s="48"/>
      <c r="N3346" s="48" t="s">
        <v>22</v>
      </c>
      <c r="O3346" s="49">
        <v>257909</v>
      </c>
      <c r="P3346" s="50">
        <v>333992.15999999997</v>
      </c>
      <c r="Q3346" s="51">
        <f t="shared" si="81"/>
        <v>1.0000000000000001E-5</v>
      </c>
      <c r="R3346" s="51"/>
    </row>
    <row r="3347" spans="1:18" outlineLevel="3">
      <c r="A3347" s="48">
        <v>3346</v>
      </c>
      <c r="B3347" s="48">
        <v>4</v>
      </c>
      <c r="C3347" s="48" t="s">
        <v>4838</v>
      </c>
      <c r="D3347" s="48" t="s">
        <v>4838</v>
      </c>
      <c r="E3347" s="48" t="s">
        <v>2087</v>
      </c>
      <c r="F3347" s="48" t="s">
        <v>3375</v>
      </c>
      <c r="G3347" s="48" t="s">
        <v>24</v>
      </c>
      <c r="H3347" s="48" t="s">
        <v>3376</v>
      </c>
      <c r="I3347" s="48" t="s">
        <v>2598</v>
      </c>
      <c r="J3347" s="48" t="s">
        <v>77</v>
      </c>
      <c r="K3347" s="48" t="s">
        <v>4837</v>
      </c>
      <c r="L3347" s="48" t="s">
        <v>4838</v>
      </c>
      <c r="M3347" s="48"/>
      <c r="N3347" s="48" t="s">
        <v>22</v>
      </c>
      <c r="O3347" s="49">
        <v>89010</v>
      </c>
      <c r="P3347" s="50">
        <v>333787.5</v>
      </c>
      <c r="Q3347" s="51">
        <f t="shared" si="81"/>
        <v>1.0000000000000001E-5</v>
      </c>
      <c r="R3347" s="51"/>
    </row>
    <row r="3348" spans="1:18" outlineLevel="3">
      <c r="A3348" s="48">
        <v>3347</v>
      </c>
      <c r="B3348" s="48">
        <v>4</v>
      </c>
      <c r="C3348" s="48" t="s">
        <v>6318</v>
      </c>
      <c r="D3348" s="48" t="s">
        <v>6318</v>
      </c>
      <c r="E3348" s="48" t="s">
        <v>2087</v>
      </c>
      <c r="F3348" s="48" t="s">
        <v>3375</v>
      </c>
      <c r="G3348" s="48" t="s">
        <v>24</v>
      </c>
      <c r="H3348" s="48" t="s">
        <v>3376</v>
      </c>
      <c r="I3348" s="48" t="s">
        <v>2598</v>
      </c>
      <c r="J3348" s="48" t="s">
        <v>77</v>
      </c>
      <c r="K3348" s="48" t="s">
        <v>6319</v>
      </c>
      <c r="L3348" s="48" t="s">
        <v>6318</v>
      </c>
      <c r="M3348" s="48"/>
      <c r="N3348" s="48" t="s">
        <v>22</v>
      </c>
      <c r="O3348" s="49">
        <v>67561</v>
      </c>
      <c r="P3348" s="50">
        <v>333751.34000000003</v>
      </c>
      <c r="Q3348" s="51">
        <f t="shared" si="81"/>
        <v>1.0000000000000001E-5</v>
      </c>
      <c r="R3348" s="51"/>
    </row>
    <row r="3349" spans="1:18" outlineLevel="3">
      <c r="A3349" s="48">
        <v>3348</v>
      </c>
      <c r="B3349" s="48">
        <v>4</v>
      </c>
      <c r="C3349" s="48" t="s">
        <v>6320</v>
      </c>
      <c r="D3349" s="48" t="s">
        <v>6320</v>
      </c>
      <c r="E3349" s="48" t="s">
        <v>2087</v>
      </c>
      <c r="F3349" s="48" t="s">
        <v>3375</v>
      </c>
      <c r="G3349" s="48" t="s">
        <v>24</v>
      </c>
      <c r="H3349" s="48" t="s">
        <v>3376</v>
      </c>
      <c r="I3349" s="48" t="s">
        <v>2598</v>
      </c>
      <c r="J3349" s="48" t="s">
        <v>77</v>
      </c>
      <c r="K3349" s="48" t="s">
        <v>6321</v>
      </c>
      <c r="L3349" s="48" t="s">
        <v>6320</v>
      </c>
      <c r="M3349" s="48"/>
      <c r="N3349" s="48" t="s">
        <v>22</v>
      </c>
      <c r="O3349" s="49">
        <v>304358</v>
      </c>
      <c r="P3349" s="50">
        <v>333272.01</v>
      </c>
      <c r="Q3349" s="51">
        <f t="shared" si="81"/>
        <v>1.0000000000000001E-5</v>
      </c>
      <c r="R3349" s="51"/>
    </row>
    <row r="3350" spans="1:18" outlineLevel="3">
      <c r="A3350" s="48">
        <v>3349</v>
      </c>
      <c r="B3350" s="48">
        <v>4</v>
      </c>
      <c r="C3350" s="48" t="s">
        <v>6322</v>
      </c>
      <c r="D3350" s="48" t="s">
        <v>6322</v>
      </c>
      <c r="E3350" s="48" t="s">
        <v>2087</v>
      </c>
      <c r="F3350" s="48" t="s">
        <v>3375</v>
      </c>
      <c r="G3350" s="48" t="s">
        <v>24</v>
      </c>
      <c r="H3350" s="48" t="s">
        <v>3376</v>
      </c>
      <c r="I3350" s="48" t="s">
        <v>2598</v>
      </c>
      <c r="J3350" s="48" t="s">
        <v>77</v>
      </c>
      <c r="K3350" s="48" t="s">
        <v>6323</v>
      </c>
      <c r="L3350" s="48" t="s">
        <v>6322</v>
      </c>
      <c r="M3350" s="48"/>
      <c r="N3350" s="48" t="s">
        <v>22</v>
      </c>
      <c r="O3350" s="49">
        <v>65496</v>
      </c>
      <c r="P3350" s="50">
        <v>330754.8</v>
      </c>
      <c r="Q3350" s="51">
        <f t="shared" si="81"/>
        <v>1.0000000000000001E-5</v>
      </c>
      <c r="R3350" s="51"/>
    </row>
    <row r="3351" spans="1:18" outlineLevel="3">
      <c r="A3351" s="48">
        <v>3350</v>
      </c>
      <c r="B3351" s="48">
        <v>4</v>
      </c>
      <c r="C3351" s="48" t="s">
        <v>6324</v>
      </c>
      <c r="D3351" s="48" t="s">
        <v>6324</v>
      </c>
      <c r="E3351" s="48" t="s">
        <v>2087</v>
      </c>
      <c r="F3351" s="48" t="s">
        <v>3375</v>
      </c>
      <c r="G3351" s="48" t="s">
        <v>24</v>
      </c>
      <c r="H3351" s="48" t="s">
        <v>3376</v>
      </c>
      <c r="I3351" s="48" t="s">
        <v>2598</v>
      </c>
      <c r="J3351" s="48" t="s">
        <v>77</v>
      </c>
      <c r="K3351" s="48" t="s">
        <v>6325</v>
      </c>
      <c r="L3351" s="48" t="s">
        <v>6324</v>
      </c>
      <c r="M3351" s="48"/>
      <c r="N3351" s="48" t="s">
        <v>22</v>
      </c>
      <c r="O3351" s="49">
        <v>8922911</v>
      </c>
      <c r="P3351" s="50">
        <v>330147.71000000002</v>
      </c>
      <c r="Q3351" s="51">
        <f t="shared" si="81"/>
        <v>1.0000000000000001E-5</v>
      </c>
      <c r="R3351" s="51"/>
    </row>
    <row r="3352" spans="1:18" outlineLevel="3">
      <c r="A3352" s="48">
        <v>3351</v>
      </c>
      <c r="B3352" s="48">
        <v>4</v>
      </c>
      <c r="C3352" s="48" t="s">
        <v>6326</v>
      </c>
      <c r="D3352" s="48" t="s">
        <v>6326</v>
      </c>
      <c r="E3352" s="48" t="s">
        <v>2087</v>
      </c>
      <c r="F3352" s="48" t="s">
        <v>3375</v>
      </c>
      <c r="G3352" s="48" t="s">
        <v>24</v>
      </c>
      <c r="H3352" s="48" t="s">
        <v>3376</v>
      </c>
      <c r="I3352" s="48" t="s">
        <v>2598</v>
      </c>
      <c r="J3352" s="48" t="s">
        <v>77</v>
      </c>
      <c r="K3352" s="48" t="s">
        <v>6327</v>
      </c>
      <c r="L3352" s="48" t="s">
        <v>6326</v>
      </c>
      <c r="M3352" s="48"/>
      <c r="N3352" s="48" t="s">
        <v>22</v>
      </c>
      <c r="O3352" s="49">
        <v>2867914</v>
      </c>
      <c r="P3352" s="50">
        <v>329810.11</v>
      </c>
      <c r="Q3352" s="51">
        <f t="shared" si="81"/>
        <v>1.0000000000000001E-5</v>
      </c>
      <c r="R3352" s="51"/>
    </row>
    <row r="3353" spans="1:18" outlineLevel="3">
      <c r="A3353" s="48">
        <v>3352</v>
      </c>
      <c r="B3353" s="48">
        <v>4</v>
      </c>
      <c r="C3353" s="48" t="s">
        <v>4643</v>
      </c>
      <c r="D3353" s="48" t="s">
        <v>4643</v>
      </c>
      <c r="E3353" s="48" t="s">
        <v>2087</v>
      </c>
      <c r="F3353" s="48" t="s">
        <v>3375</v>
      </c>
      <c r="G3353" s="48" t="s">
        <v>24</v>
      </c>
      <c r="H3353" s="48" t="s">
        <v>3376</v>
      </c>
      <c r="I3353" s="48" t="s">
        <v>2598</v>
      </c>
      <c r="J3353" s="48" t="s">
        <v>77</v>
      </c>
      <c r="K3353" s="48" t="s">
        <v>4642</v>
      </c>
      <c r="L3353" s="48" t="s">
        <v>4643</v>
      </c>
      <c r="M3353" s="48"/>
      <c r="N3353" s="48" t="s">
        <v>22</v>
      </c>
      <c r="O3353" s="49">
        <v>83903</v>
      </c>
      <c r="P3353" s="50">
        <v>322187.52000000002</v>
      </c>
      <c r="Q3353" s="51">
        <f t="shared" si="81"/>
        <v>9.0000000000000002E-6</v>
      </c>
      <c r="R3353" s="51"/>
    </row>
    <row r="3354" spans="1:18" outlineLevel="3">
      <c r="A3354" s="48">
        <v>3353</v>
      </c>
      <c r="B3354" s="48">
        <v>4</v>
      </c>
      <c r="C3354" s="48" t="s">
        <v>6328</v>
      </c>
      <c r="D3354" s="48" t="s">
        <v>6328</v>
      </c>
      <c r="E3354" s="48" t="s">
        <v>2087</v>
      </c>
      <c r="F3354" s="48" t="s">
        <v>3375</v>
      </c>
      <c r="G3354" s="48" t="s">
        <v>24</v>
      </c>
      <c r="H3354" s="48" t="s">
        <v>3376</v>
      </c>
      <c r="I3354" s="48" t="s">
        <v>2598</v>
      </c>
      <c r="J3354" s="48" t="s">
        <v>77</v>
      </c>
      <c r="K3354" s="48" t="s">
        <v>6329</v>
      </c>
      <c r="L3354" s="48" t="s">
        <v>6328</v>
      </c>
      <c r="M3354" s="48"/>
      <c r="N3354" s="48" t="s">
        <v>22</v>
      </c>
      <c r="O3354" s="49">
        <v>110001</v>
      </c>
      <c r="P3354" s="50">
        <v>319002.90000000002</v>
      </c>
      <c r="Q3354" s="51">
        <f t="shared" si="81"/>
        <v>9.0000000000000002E-6</v>
      </c>
      <c r="R3354" s="51"/>
    </row>
    <row r="3355" spans="1:18" outlineLevel="3">
      <c r="A3355" s="48">
        <v>3354</v>
      </c>
      <c r="B3355" s="48">
        <v>4</v>
      </c>
      <c r="C3355" s="48" t="s">
        <v>6330</v>
      </c>
      <c r="D3355" s="48" t="s">
        <v>6330</v>
      </c>
      <c r="E3355" s="48" t="s">
        <v>2087</v>
      </c>
      <c r="F3355" s="48" t="s">
        <v>3375</v>
      </c>
      <c r="G3355" s="48" t="s">
        <v>24</v>
      </c>
      <c r="H3355" s="48" t="s">
        <v>3376</v>
      </c>
      <c r="I3355" s="48" t="s">
        <v>2598</v>
      </c>
      <c r="J3355" s="48" t="s">
        <v>77</v>
      </c>
      <c r="K3355" s="48" t="s">
        <v>6331</v>
      </c>
      <c r="L3355" s="48" t="s">
        <v>6330</v>
      </c>
      <c r="M3355" s="48"/>
      <c r="N3355" s="48" t="s">
        <v>22</v>
      </c>
      <c r="O3355" s="49">
        <v>256161</v>
      </c>
      <c r="P3355" s="50">
        <v>315078.03000000003</v>
      </c>
      <c r="Q3355" s="51">
        <f t="shared" si="81"/>
        <v>9.0000000000000002E-6</v>
      </c>
      <c r="R3355" s="51"/>
    </row>
    <row r="3356" spans="1:18" outlineLevel="3">
      <c r="A3356" s="48">
        <v>3355</v>
      </c>
      <c r="B3356" s="48">
        <v>4</v>
      </c>
      <c r="C3356" s="48" t="s">
        <v>6332</v>
      </c>
      <c r="D3356" s="48" t="s">
        <v>6332</v>
      </c>
      <c r="E3356" s="48" t="s">
        <v>2087</v>
      </c>
      <c r="F3356" s="48" t="s">
        <v>3375</v>
      </c>
      <c r="G3356" s="48" t="s">
        <v>24</v>
      </c>
      <c r="H3356" s="48" t="s">
        <v>3376</v>
      </c>
      <c r="I3356" s="48" t="s">
        <v>2598</v>
      </c>
      <c r="J3356" s="48" t="s">
        <v>77</v>
      </c>
      <c r="K3356" s="48" t="s">
        <v>6333</v>
      </c>
      <c r="L3356" s="48" t="s">
        <v>6332</v>
      </c>
      <c r="M3356" s="48"/>
      <c r="N3356" s="48" t="s">
        <v>22</v>
      </c>
      <c r="O3356" s="49">
        <v>69673</v>
      </c>
      <c r="P3356" s="50">
        <v>307954.65999999997</v>
      </c>
      <c r="Q3356" s="51">
        <f t="shared" si="81"/>
        <v>9.0000000000000002E-6</v>
      </c>
      <c r="R3356" s="51"/>
    </row>
    <row r="3357" spans="1:18" outlineLevel="3">
      <c r="A3357" s="48">
        <v>3356</v>
      </c>
      <c r="B3357" s="48">
        <v>4</v>
      </c>
      <c r="C3357" s="48" t="s">
        <v>6334</v>
      </c>
      <c r="D3357" s="48" t="s">
        <v>6334</v>
      </c>
      <c r="E3357" s="48" t="s">
        <v>2087</v>
      </c>
      <c r="F3357" s="48" t="s">
        <v>3375</v>
      </c>
      <c r="G3357" s="48" t="s">
        <v>24</v>
      </c>
      <c r="H3357" s="48" t="s">
        <v>3376</v>
      </c>
      <c r="I3357" s="48" t="s">
        <v>2598</v>
      </c>
      <c r="J3357" s="48" t="s">
        <v>77</v>
      </c>
      <c r="K3357" s="48" t="s">
        <v>6335</v>
      </c>
      <c r="L3357" s="48" t="s">
        <v>6334</v>
      </c>
      <c r="M3357" s="48"/>
      <c r="N3357" s="48" t="s">
        <v>22</v>
      </c>
      <c r="O3357" s="49">
        <v>76422</v>
      </c>
      <c r="P3357" s="50">
        <v>298045.8</v>
      </c>
      <c r="Q3357" s="51">
        <f t="shared" si="81"/>
        <v>9.0000000000000002E-6</v>
      </c>
      <c r="R3357" s="51"/>
    </row>
    <row r="3358" spans="1:18" outlineLevel="3">
      <c r="A3358" s="48">
        <v>3357</v>
      </c>
      <c r="B3358" s="48">
        <v>4</v>
      </c>
      <c r="C3358" s="48" t="s">
        <v>6336</v>
      </c>
      <c r="D3358" s="48" t="s">
        <v>6336</v>
      </c>
      <c r="E3358" s="48" t="s">
        <v>2087</v>
      </c>
      <c r="F3358" s="48" t="s">
        <v>3375</v>
      </c>
      <c r="G3358" s="48" t="s">
        <v>24</v>
      </c>
      <c r="H3358" s="48" t="s">
        <v>3376</v>
      </c>
      <c r="I3358" s="48" t="s">
        <v>2598</v>
      </c>
      <c r="J3358" s="48" t="s">
        <v>77</v>
      </c>
      <c r="K3358" s="48" t="s">
        <v>6337</v>
      </c>
      <c r="L3358" s="48" t="s">
        <v>6336</v>
      </c>
      <c r="M3358" s="48"/>
      <c r="N3358" s="48" t="s">
        <v>22</v>
      </c>
      <c r="O3358" s="49">
        <v>152427</v>
      </c>
      <c r="P3358" s="50">
        <v>297232.65000000002</v>
      </c>
      <c r="Q3358" s="51">
        <f t="shared" si="81"/>
        <v>9.0000000000000002E-6</v>
      </c>
      <c r="R3358" s="51"/>
    </row>
    <row r="3359" spans="1:18" outlineLevel="3">
      <c r="A3359" s="48">
        <v>3358</v>
      </c>
      <c r="B3359" s="48">
        <v>4</v>
      </c>
      <c r="C3359" s="48" t="s">
        <v>6338</v>
      </c>
      <c r="D3359" s="48" t="s">
        <v>6338</v>
      </c>
      <c r="E3359" s="48" t="s">
        <v>2087</v>
      </c>
      <c r="F3359" s="48" t="s">
        <v>3375</v>
      </c>
      <c r="G3359" s="48" t="s">
        <v>24</v>
      </c>
      <c r="H3359" s="48" t="s">
        <v>3376</v>
      </c>
      <c r="I3359" s="48" t="s">
        <v>2598</v>
      </c>
      <c r="J3359" s="48" t="s">
        <v>77</v>
      </c>
      <c r="K3359" s="48" t="s">
        <v>6339</v>
      </c>
      <c r="L3359" s="48" t="s">
        <v>6338</v>
      </c>
      <c r="M3359" s="48"/>
      <c r="N3359" s="48" t="s">
        <v>22</v>
      </c>
      <c r="O3359" s="49">
        <v>217792</v>
      </c>
      <c r="P3359" s="50">
        <v>291841.28000000003</v>
      </c>
      <c r="Q3359" s="51">
        <f t="shared" si="81"/>
        <v>9.0000000000000002E-6</v>
      </c>
      <c r="R3359" s="51"/>
    </row>
    <row r="3360" spans="1:18" outlineLevel="3">
      <c r="A3360" s="48">
        <v>3359</v>
      </c>
      <c r="B3360" s="48">
        <v>4</v>
      </c>
      <c r="C3360" s="48" t="s">
        <v>6340</v>
      </c>
      <c r="D3360" s="48" t="s">
        <v>6340</v>
      </c>
      <c r="E3360" s="48" t="s">
        <v>2087</v>
      </c>
      <c r="F3360" s="48" t="s">
        <v>3375</v>
      </c>
      <c r="G3360" s="48" t="s">
        <v>24</v>
      </c>
      <c r="H3360" s="48" t="s">
        <v>3376</v>
      </c>
      <c r="I3360" s="48" t="s">
        <v>2598</v>
      </c>
      <c r="J3360" s="48" t="s">
        <v>77</v>
      </c>
      <c r="K3360" s="48" t="s">
        <v>6341</v>
      </c>
      <c r="L3360" s="48" t="s">
        <v>6340</v>
      </c>
      <c r="M3360" s="48"/>
      <c r="N3360" s="48" t="s">
        <v>22</v>
      </c>
      <c r="O3360" s="49">
        <v>24835</v>
      </c>
      <c r="P3360" s="50">
        <v>287837.65000000002</v>
      </c>
      <c r="Q3360" s="51">
        <f t="shared" si="81"/>
        <v>7.9999999999999996E-6</v>
      </c>
      <c r="R3360" s="51"/>
    </row>
    <row r="3361" spans="1:18" outlineLevel="3">
      <c r="A3361" s="48">
        <v>3360</v>
      </c>
      <c r="B3361" s="48">
        <v>4</v>
      </c>
      <c r="C3361" s="48" t="s">
        <v>6342</v>
      </c>
      <c r="D3361" s="48" t="s">
        <v>6342</v>
      </c>
      <c r="E3361" s="48" t="s">
        <v>2087</v>
      </c>
      <c r="F3361" s="48" t="s">
        <v>3375</v>
      </c>
      <c r="G3361" s="48" t="s">
        <v>24</v>
      </c>
      <c r="H3361" s="48" t="s">
        <v>3376</v>
      </c>
      <c r="I3361" s="48" t="s">
        <v>2598</v>
      </c>
      <c r="J3361" s="48" t="s">
        <v>77</v>
      </c>
      <c r="K3361" s="48" t="s">
        <v>6343</v>
      </c>
      <c r="L3361" s="48" t="s">
        <v>6342</v>
      </c>
      <c r="M3361" s="48"/>
      <c r="N3361" s="48" t="s">
        <v>22</v>
      </c>
      <c r="O3361" s="49">
        <v>188424</v>
      </c>
      <c r="P3361" s="50">
        <v>282636</v>
      </c>
      <c r="Q3361" s="51">
        <f t="shared" si="81"/>
        <v>7.9999999999999996E-6</v>
      </c>
      <c r="R3361" s="51"/>
    </row>
    <row r="3362" spans="1:18" outlineLevel="3">
      <c r="A3362" s="48">
        <v>3361</v>
      </c>
      <c r="B3362" s="48">
        <v>4</v>
      </c>
      <c r="C3362" s="48" t="s">
        <v>4742</v>
      </c>
      <c r="D3362" s="48" t="s">
        <v>4742</v>
      </c>
      <c r="E3362" s="48" t="s">
        <v>2087</v>
      </c>
      <c r="F3362" s="48" t="s">
        <v>3375</v>
      </c>
      <c r="G3362" s="48" t="s">
        <v>24</v>
      </c>
      <c r="H3362" s="48" t="s">
        <v>3376</v>
      </c>
      <c r="I3362" s="48" t="s">
        <v>2598</v>
      </c>
      <c r="J3362" s="48" t="s">
        <v>77</v>
      </c>
      <c r="K3362" s="48" t="s">
        <v>4741</v>
      </c>
      <c r="L3362" s="48" t="s">
        <v>4742</v>
      </c>
      <c r="M3362" s="48"/>
      <c r="N3362" s="48" t="s">
        <v>22</v>
      </c>
      <c r="O3362" s="49">
        <v>52025</v>
      </c>
      <c r="P3362" s="50">
        <v>280414.75</v>
      </c>
      <c r="Q3362" s="51">
        <f t="shared" si="81"/>
        <v>7.9999999999999996E-6</v>
      </c>
      <c r="R3362" s="51"/>
    </row>
    <row r="3363" spans="1:18" outlineLevel="3">
      <c r="A3363" s="48">
        <v>3362</v>
      </c>
      <c r="B3363" s="48">
        <v>4</v>
      </c>
      <c r="C3363" s="48" t="s">
        <v>4781</v>
      </c>
      <c r="D3363" s="48" t="s">
        <v>4781</v>
      </c>
      <c r="E3363" s="48" t="s">
        <v>2087</v>
      </c>
      <c r="F3363" s="48" t="s">
        <v>3375</v>
      </c>
      <c r="G3363" s="48" t="s">
        <v>24</v>
      </c>
      <c r="H3363" s="48" t="s">
        <v>3376</v>
      </c>
      <c r="I3363" s="48" t="s">
        <v>2598</v>
      </c>
      <c r="J3363" s="48" t="s">
        <v>77</v>
      </c>
      <c r="K3363" s="48" t="s">
        <v>4780</v>
      </c>
      <c r="L3363" s="48" t="s">
        <v>4781</v>
      </c>
      <c r="M3363" s="48"/>
      <c r="N3363" s="48" t="s">
        <v>22</v>
      </c>
      <c r="O3363" s="49">
        <v>643955</v>
      </c>
      <c r="P3363" s="50">
        <v>280120.43</v>
      </c>
      <c r="Q3363" s="51">
        <f t="shared" si="81"/>
        <v>7.9999999999999996E-6</v>
      </c>
      <c r="R3363" s="51"/>
    </row>
    <row r="3364" spans="1:18" outlineLevel="3">
      <c r="A3364" s="48">
        <v>3363</v>
      </c>
      <c r="B3364" s="48">
        <v>4</v>
      </c>
      <c r="C3364" s="48" t="s">
        <v>6344</v>
      </c>
      <c r="D3364" s="48" t="s">
        <v>6344</v>
      </c>
      <c r="E3364" s="48" t="s">
        <v>2087</v>
      </c>
      <c r="F3364" s="48" t="s">
        <v>3375</v>
      </c>
      <c r="G3364" s="48" t="s">
        <v>24</v>
      </c>
      <c r="H3364" s="48" t="s">
        <v>3376</v>
      </c>
      <c r="I3364" s="48" t="s">
        <v>2598</v>
      </c>
      <c r="J3364" s="48" t="s">
        <v>77</v>
      </c>
      <c r="K3364" s="48" t="s">
        <v>6345</v>
      </c>
      <c r="L3364" s="48" t="s">
        <v>6344</v>
      </c>
      <c r="M3364" s="48"/>
      <c r="N3364" s="48" t="s">
        <v>22</v>
      </c>
      <c r="O3364" s="49">
        <v>71134</v>
      </c>
      <c r="P3364" s="50">
        <v>275288.58</v>
      </c>
      <c r="Q3364" s="51">
        <f t="shared" si="81"/>
        <v>7.9999999999999996E-6</v>
      </c>
      <c r="R3364" s="51"/>
    </row>
    <row r="3365" spans="1:18" outlineLevel="3">
      <c r="A3365" s="48">
        <v>3364</v>
      </c>
      <c r="B3365" s="48">
        <v>4</v>
      </c>
      <c r="C3365" s="48" t="s">
        <v>6346</v>
      </c>
      <c r="D3365" s="48" t="s">
        <v>6346</v>
      </c>
      <c r="E3365" s="48" t="s">
        <v>2087</v>
      </c>
      <c r="F3365" s="48" t="s">
        <v>3375</v>
      </c>
      <c r="G3365" s="48" t="s">
        <v>24</v>
      </c>
      <c r="H3365" s="48" t="s">
        <v>3376</v>
      </c>
      <c r="I3365" s="48" t="s">
        <v>2598</v>
      </c>
      <c r="J3365" s="48" t="s">
        <v>77</v>
      </c>
      <c r="K3365" s="48" t="s">
        <v>6347</v>
      </c>
      <c r="L3365" s="48" t="s">
        <v>6346</v>
      </c>
      <c r="M3365" s="48"/>
      <c r="N3365" s="48" t="s">
        <v>22</v>
      </c>
      <c r="O3365" s="49">
        <v>5157563</v>
      </c>
      <c r="P3365" s="50">
        <v>273350.84000000003</v>
      </c>
      <c r="Q3365" s="51">
        <f t="shared" si="81"/>
        <v>7.9999999999999996E-6</v>
      </c>
      <c r="R3365" s="51"/>
    </row>
    <row r="3366" spans="1:18" outlineLevel="3">
      <c r="A3366" s="48">
        <v>3365</v>
      </c>
      <c r="B3366" s="48">
        <v>4</v>
      </c>
      <c r="C3366" s="48" t="s">
        <v>6348</v>
      </c>
      <c r="D3366" s="48" t="s">
        <v>6348</v>
      </c>
      <c r="E3366" s="48" t="s">
        <v>2087</v>
      </c>
      <c r="F3366" s="48" t="s">
        <v>3375</v>
      </c>
      <c r="G3366" s="48" t="s">
        <v>24</v>
      </c>
      <c r="H3366" s="48" t="s">
        <v>3376</v>
      </c>
      <c r="I3366" s="48" t="s">
        <v>2598</v>
      </c>
      <c r="J3366" s="48" t="s">
        <v>77</v>
      </c>
      <c r="K3366" s="48" t="s">
        <v>6349</v>
      </c>
      <c r="L3366" s="48" t="s">
        <v>6348</v>
      </c>
      <c r="M3366" s="48"/>
      <c r="N3366" s="48" t="s">
        <v>22</v>
      </c>
      <c r="O3366" s="49">
        <v>1300009</v>
      </c>
      <c r="P3366" s="50">
        <v>273001.89</v>
      </c>
      <c r="Q3366" s="51">
        <f t="shared" si="81"/>
        <v>7.9999999999999996E-6</v>
      </c>
      <c r="R3366" s="51"/>
    </row>
    <row r="3367" spans="1:18" outlineLevel="3">
      <c r="A3367" s="48">
        <v>3366</v>
      </c>
      <c r="B3367" s="48">
        <v>4</v>
      </c>
      <c r="C3367" s="48" t="s">
        <v>4611</v>
      </c>
      <c r="D3367" s="48" t="s">
        <v>4611</v>
      </c>
      <c r="E3367" s="48" t="s">
        <v>2087</v>
      </c>
      <c r="F3367" s="48" t="s">
        <v>3375</v>
      </c>
      <c r="G3367" s="48" t="s">
        <v>24</v>
      </c>
      <c r="H3367" s="48" t="s">
        <v>3376</v>
      </c>
      <c r="I3367" s="48" t="s">
        <v>2598</v>
      </c>
      <c r="J3367" s="48" t="s">
        <v>77</v>
      </c>
      <c r="K3367" s="48" t="s">
        <v>4610</v>
      </c>
      <c r="L3367" s="48" t="s">
        <v>4611</v>
      </c>
      <c r="M3367" s="48"/>
      <c r="N3367" s="48" t="s">
        <v>22</v>
      </c>
      <c r="O3367" s="49">
        <v>105551</v>
      </c>
      <c r="P3367" s="50">
        <v>269155.05</v>
      </c>
      <c r="Q3367" s="51">
        <f t="shared" si="81"/>
        <v>7.9999999999999996E-6</v>
      </c>
      <c r="R3367" s="51"/>
    </row>
    <row r="3368" spans="1:18" outlineLevel="3">
      <c r="A3368" s="48">
        <v>3367</v>
      </c>
      <c r="B3368" s="48">
        <v>4</v>
      </c>
      <c r="C3368" s="48" t="s">
        <v>6350</v>
      </c>
      <c r="D3368" s="48" t="s">
        <v>6350</v>
      </c>
      <c r="E3368" s="48" t="s">
        <v>2087</v>
      </c>
      <c r="F3368" s="48" t="s">
        <v>3375</v>
      </c>
      <c r="G3368" s="48" t="s">
        <v>24</v>
      </c>
      <c r="H3368" s="48" t="s">
        <v>3376</v>
      </c>
      <c r="I3368" s="48" t="s">
        <v>2598</v>
      </c>
      <c r="J3368" s="48" t="s">
        <v>77</v>
      </c>
      <c r="K3368" s="48" t="s">
        <v>6351</v>
      </c>
      <c r="L3368" s="48" t="s">
        <v>6350</v>
      </c>
      <c r="M3368" s="48"/>
      <c r="N3368" s="48" t="s">
        <v>22</v>
      </c>
      <c r="O3368" s="49">
        <v>45290</v>
      </c>
      <c r="P3368" s="50">
        <v>265852.3</v>
      </c>
      <c r="Q3368" s="51">
        <f t="shared" si="81"/>
        <v>7.9999999999999996E-6</v>
      </c>
      <c r="R3368" s="51"/>
    </row>
    <row r="3369" spans="1:18" outlineLevel="3">
      <c r="A3369" s="48">
        <v>3368</v>
      </c>
      <c r="B3369" s="48">
        <v>4</v>
      </c>
      <c r="C3369" s="48" t="s">
        <v>6352</v>
      </c>
      <c r="D3369" s="48" t="s">
        <v>6352</v>
      </c>
      <c r="E3369" s="48" t="s">
        <v>2087</v>
      </c>
      <c r="F3369" s="48" t="s">
        <v>3375</v>
      </c>
      <c r="G3369" s="48" t="s">
        <v>24</v>
      </c>
      <c r="H3369" s="48" t="s">
        <v>3376</v>
      </c>
      <c r="I3369" s="48" t="s">
        <v>2598</v>
      </c>
      <c r="J3369" s="48" t="s">
        <v>77</v>
      </c>
      <c r="K3369" s="48" t="s">
        <v>6353</v>
      </c>
      <c r="L3369" s="48" t="s">
        <v>6352</v>
      </c>
      <c r="M3369" s="48"/>
      <c r="N3369" s="48" t="s">
        <v>22</v>
      </c>
      <c r="O3369" s="49">
        <v>519479</v>
      </c>
      <c r="P3369" s="50">
        <v>264934.28999999998</v>
      </c>
      <c r="Q3369" s="51">
        <f t="shared" si="81"/>
        <v>7.9999999999999996E-6</v>
      </c>
      <c r="R3369" s="51"/>
    </row>
    <row r="3370" spans="1:18" outlineLevel="3">
      <c r="A3370" s="48">
        <v>3369</v>
      </c>
      <c r="B3370" s="48">
        <v>4</v>
      </c>
      <c r="C3370" s="48" t="s">
        <v>6354</v>
      </c>
      <c r="D3370" s="48" t="s">
        <v>6354</v>
      </c>
      <c r="E3370" s="48" t="s">
        <v>2087</v>
      </c>
      <c r="F3370" s="48" t="s">
        <v>3375</v>
      </c>
      <c r="G3370" s="48" t="s">
        <v>24</v>
      </c>
      <c r="H3370" s="48" t="s">
        <v>3376</v>
      </c>
      <c r="I3370" s="48" t="s">
        <v>2598</v>
      </c>
      <c r="J3370" s="48" t="s">
        <v>77</v>
      </c>
      <c r="K3370" s="48" t="s">
        <v>6355</v>
      </c>
      <c r="L3370" s="48" t="s">
        <v>6354</v>
      </c>
      <c r="M3370" s="48"/>
      <c r="N3370" s="48" t="s">
        <v>22</v>
      </c>
      <c r="O3370" s="49">
        <v>550290</v>
      </c>
      <c r="P3370" s="50">
        <v>264139.2</v>
      </c>
      <c r="Q3370" s="51">
        <f t="shared" si="81"/>
        <v>7.9999999999999996E-6</v>
      </c>
      <c r="R3370" s="51"/>
    </row>
    <row r="3371" spans="1:18" outlineLevel="3">
      <c r="A3371" s="48">
        <v>3370</v>
      </c>
      <c r="B3371" s="48">
        <v>4</v>
      </c>
      <c r="C3371" s="48" t="s">
        <v>6356</v>
      </c>
      <c r="D3371" s="48" t="s">
        <v>6356</v>
      </c>
      <c r="E3371" s="48" t="s">
        <v>2087</v>
      </c>
      <c r="F3371" s="48" t="s">
        <v>3375</v>
      </c>
      <c r="G3371" s="48" t="s">
        <v>24</v>
      </c>
      <c r="H3371" s="48" t="s">
        <v>3376</v>
      </c>
      <c r="I3371" s="48" t="s">
        <v>2598</v>
      </c>
      <c r="J3371" s="48" t="s">
        <v>77</v>
      </c>
      <c r="K3371" s="48" t="s">
        <v>6357</v>
      </c>
      <c r="L3371" s="48" t="s">
        <v>6356</v>
      </c>
      <c r="M3371" s="48"/>
      <c r="N3371" s="48" t="s">
        <v>22</v>
      </c>
      <c r="O3371" s="49">
        <v>296574</v>
      </c>
      <c r="P3371" s="50">
        <v>263950.86</v>
      </c>
      <c r="Q3371" s="51">
        <f t="shared" si="81"/>
        <v>7.9999999999999996E-6</v>
      </c>
      <c r="R3371" s="51"/>
    </row>
    <row r="3372" spans="1:18" outlineLevel="3">
      <c r="A3372" s="48">
        <v>3371</v>
      </c>
      <c r="B3372" s="48">
        <v>4</v>
      </c>
      <c r="C3372" s="48" t="s">
        <v>6358</v>
      </c>
      <c r="D3372" s="48" t="s">
        <v>6358</v>
      </c>
      <c r="E3372" s="48" t="s">
        <v>2087</v>
      </c>
      <c r="F3372" s="48" t="s">
        <v>3375</v>
      </c>
      <c r="G3372" s="48" t="s">
        <v>24</v>
      </c>
      <c r="H3372" s="48" t="s">
        <v>3376</v>
      </c>
      <c r="I3372" s="48" t="s">
        <v>2598</v>
      </c>
      <c r="J3372" s="48" t="s">
        <v>77</v>
      </c>
      <c r="K3372" s="48" t="s">
        <v>6359</v>
      </c>
      <c r="L3372" s="48" t="s">
        <v>6358</v>
      </c>
      <c r="M3372" s="48"/>
      <c r="N3372" s="48" t="s">
        <v>22</v>
      </c>
      <c r="O3372" s="49">
        <v>257506</v>
      </c>
      <c r="P3372" s="50">
        <v>263943.65000000002</v>
      </c>
      <c r="Q3372" s="51">
        <f t="shared" si="81"/>
        <v>7.9999999999999996E-6</v>
      </c>
      <c r="R3372" s="51"/>
    </row>
    <row r="3373" spans="1:18" outlineLevel="3">
      <c r="A3373" s="48">
        <v>3372</v>
      </c>
      <c r="B3373" s="48">
        <v>4</v>
      </c>
      <c r="C3373" s="48" t="s">
        <v>4862</v>
      </c>
      <c r="D3373" s="48" t="s">
        <v>4862</v>
      </c>
      <c r="E3373" s="48" t="s">
        <v>2087</v>
      </c>
      <c r="F3373" s="48" t="s">
        <v>3375</v>
      </c>
      <c r="G3373" s="48" t="s">
        <v>24</v>
      </c>
      <c r="H3373" s="48" t="s">
        <v>3376</v>
      </c>
      <c r="I3373" s="48" t="s">
        <v>2598</v>
      </c>
      <c r="J3373" s="48" t="s">
        <v>77</v>
      </c>
      <c r="K3373" s="48" t="s">
        <v>4861</v>
      </c>
      <c r="L3373" s="48" t="s">
        <v>4862</v>
      </c>
      <c r="M3373" s="48"/>
      <c r="N3373" s="48" t="s">
        <v>22</v>
      </c>
      <c r="O3373" s="49">
        <v>717299</v>
      </c>
      <c r="P3373" s="50">
        <v>261814.14</v>
      </c>
      <c r="Q3373" s="51">
        <f t="shared" si="81"/>
        <v>7.9999999999999996E-6</v>
      </c>
      <c r="R3373" s="51"/>
    </row>
    <row r="3374" spans="1:18" outlineLevel="3">
      <c r="A3374" s="48">
        <v>3373</v>
      </c>
      <c r="B3374" s="48">
        <v>4</v>
      </c>
      <c r="C3374" s="48" t="s">
        <v>6360</v>
      </c>
      <c r="D3374" s="48" t="s">
        <v>6360</v>
      </c>
      <c r="E3374" s="48" t="s">
        <v>2087</v>
      </c>
      <c r="F3374" s="48" t="s">
        <v>3375</v>
      </c>
      <c r="G3374" s="48" t="s">
        <v>24</v>
      </c>
      <c r="H3374" s="48" t="s">
        <v>3376</v>
      </c>
      <c r="I3374" s="48" t="s">
        <v>2598</v>
      </c>
      <c r="J3374" s="48" t="s">
        <v>77</v>
      </c>
      <c r="K3374" s="48" t="s">
        <v>6361</v>
      </c>
      <c r="L3374" s="48" t="s">
        <v>6360</v>
      </c>
      <c r="M3374" s="48"/>
      <c r="N3374" s="48" t="s">
        <v>22</v>
      </c>
      <c r="O3374" s="49">
        <v>341177</v>
      </c>
      <c r="P3374" s="50">
        <v>261000.41</v>
      </c>
      <c r="Q3374" s="51">
        <f t="shared" si="81"/>
        <v>7.9999999999999996E-6</v>
      </c>
      <c r="R3374" s="51"/>
    </row>
    <row r="3375" spans="1:18" outlineLevel="3">
      <c r="A3375" s="48">
        <v>3374</v>
      </c>
      <c r="B3375" s="48">
        <v>4</v>
      </c>
      <c r="C3375" s="48" t="s">
        <v>6362</v>
      </c>
      <c r="D3375" s="48" t="s">
        <v>6362</v>
      </c>
      <c r="E3375" s="48" t="s">
        <v>2087</v>
      </c>
      <c r="F3375" s="48" t="s">
        <v>3375</v>
      </c>
      <c r="G3375" s="48" t="s">
        <v>24</v>
      </c>
      <c r="H3375" s="48" t="s">
        <v>3376</v>
      </c>
      <c r="I3375" s="48" t="s">
        <v>2598</v>
      </c>
      <c r="J3375" s="48" t="s">
        <v>77</v>
      </c>
      <c r="K3375" s="48" t="s">
        <v>6363</v>
      </c>
      <c r="L3375" s="48" t="s">
        <v>6362</v>
      </c>
      <c r="M3375" s="48"/>
      <c r="N3375" s="48" t="s">
        <v>22</v>
      </c>
      <c r="O3375" s="49">
        <v>6496198</v>
      </c>
      <c r="P3375" s="50">
        <v>259847.92</v>
      </c>
      <c r="Q3375" s="51">
        <f t="shared" si="81"/>
        <v>7.9999999999999996E-6</v>
      </c>
      <c r="R3375" s="51"/>
    </row>
    <row r="3376" spans="1:18" outlineLevel="3">
      <c r="A3376" s="48">
        <v>3375</v>
      </c>
      <c r="B3376" s="48">
        <v>4</v>
      </c>
      <c r="C3376" s="48" t="s">
        <v>5818</v>
      </c>
      <c r="D3376" s="48" t="s">
        <v>5818</v>
      </c>
      <c r="E3376" s="48" t="s">
        <v>2087</v>
      </c>
      <c r="F3376" s="48" t="s">
        <v>3375</v>
      </c>
      <c r="G3376" s="48" t="s">
        <v>24</v>
      </c>
      <c r="H3376" s="48" t="s">
        <v>3376</v>
      </c>
      <c r="I3376" s="48" t="s">
        <v>2598</v>
      </c>
      <c r="J3376" s="48" t="s">
        <v>77</v>
      </c>
      <c r="K3376" s="48" t="s">
        <v>5817</v>
      </c>
      <c r="L3376" s="48" t="s">
        <v>5818</v>
      </c>
      <c r="M3376" s="48"/>
      <c r="N3376" s="48" t="s">
        <v>22</v>
      </c>
      <c r="O3376" s="49">
        <v>84681</v>
      </c>
      <c r="P3376" s="50">
        <v>258277.05</v>
      </c>
      <c r="Q3376" s="51">
        <f t="shared" si="81"/>
        <v>7.9999999999999996E-6</v>
      </c>
      <c r="R3376" s="51"/>
    </row>
    <row r="3377" spans="1:18" outlineLevel="3">
      <c r="A3377" s="48">
        <v>3376</v>
      </c>
      <c r="B3377" s="48">
        <v>4</v>
      </c>
      <c r="C3377" s="48" t="s">
        <v>6364</v>
      </c>
      <c r="D3377" s="48" t="s">
        <v>6364</v>
      </c>
      <c r="E3377" s="48" t="s">
        <v>2087</v>
      </c>
      <c r="F3377" s="48" t="s">
        <v>3375</v>
      </c>
      <c r="G3377" s="48" t="s">
        <v>24</v>
      </c>
      <c r="H3377" s="48" t="s">
        <v>3376</v>
      </c>
      <c r="I3377" s="48" t="s">
        <v>2598</v>
      </c>
      <c r="J3377" s="48" t="s">
        <v>77</v>
      </c>
      <c r="K3377" s="48" t="s">
        <v>6365</v>
      </c>
      <c r="L3377" s="48" t="s">
        <v>6364</v>
      </c>
      <c r="M3377" s="48"/>
      <c r="N3377" s="48" t="s">
        <v>22</v>
      </c>
      <c r="O3377" s="49">
        <v>371030</v>
      </c>
      <c r="P3377" s="50">
        <v>256010.7</v>
      </c>
      <c r="Q3377" s="51">
        <f t="shared" si="81"/>
        <v>6.9999999999999999E-6</v>
      </c>
      <c r="R3377" s="51"/>
    </row>
    <row r="3378" spans="1:18" outlineLevel="3">
      <c r="A3378" s="48">
        <v>3377</v>
      </c>
      <c r="B3378" s="48">
        <v>4</v>
      </c>
      <c r="C3378" s="48" t="s">
        <v>4709</v>
      </c>
      <c r="D3378" s="48" t="s">
        <v>4709</v>
      </c>
      <c r="E3378" s="48" t="s">
        <v>2087</v>
      </c>
      <c r="F3378" s="48" t="s">
        <v>3375</v>
      </c>
      <c r="G3378" s="48" t="s">
        <v>24</v>
      </c>
      <c r="H3378" s="48" t="s">
        <v>3376</v>
      </c>
      <c r="I3378" s="48" t="s">
        <v>2598</v>
      </c>
      <c r="J3378" s="48" t="s">
        <v>77</v>
      </c>
      <c r="K3378" s="48" t="s">
        <v>4708</v>
      </c>
      <c r="L3378" s="48" t="s">
        <v>4709</v>
      </c>
      <c r="M3378" s="48"/>
      <c r="N3378" s="48" t="s">
        <v>22</v>
      </c>
      <c r="O3378" s="49">
        <v>137091</v>
      </c>
      <c r="P3378" s="50">
        <v>249505.62</v>
      </c>
      <c r="Q3378" s="51">
        <f t="shared" si="81"/>
        <v>6.9999999999999999E-6</v>
      </c>
      <c r="R3378" s="51"/>
    </row>
    <row r="3379" spans="1:18" outlineLevel="3">
      <c r="A3379" s="48">
        <v>3378</v>
      </c>
      <c r="B3379" s="48">
        <v>4</v>
      </c>
      <c r="C3379" s="48" t="s">
        <v>6366</v>
      </c>
      <c r="D3379" s="48" t="s">
        <v>6366</v>
      </c>
      <c r="E3379" s="48" t="s">
        <v>2087</v>
      </c>
      <c r="F3379" s="48" t="s">
        <v>3375</v>
      </c>
      <c r="G3379" s="48" t="s">
        <v>24</v>
      </c>
      <c r="H3379" s="48" t="s">
        <v>3376</v>
      </c>
      <c r="I3379" s="48" t="s">
        <v>2598</v>
      </c>
      <c r="J3379" s="48" t="s">
        <v>77</v>
      </c>
      <c r="K3379" s="48" t="s">
        <v>6367</v>
      </c>
      <c r="L3379" s="48" t="s">
        <v>6366</v>
      </c>
      <c r="M3379" s="48"/>
      <c r="N3379" s="48" t="s">
        <v>22</v>
      </c>
      <c r="O3379" s="49">
        <v>179211</v>
      </c>
      <c r="P3379" s="50">
        <v>248207.24</v>
      </c>
      <c r="Q3379" s="51">
        <f t="shared" si="81"/>
        <v>6.9999999999999999E-6</v>
      </c>
      <c r="R3379" s="51"/>
    </row>
    <row r="3380" spans="1:18" outlineLevel="3">
      <c r="A3380" s="48">
        <v>3379</v>
      </c>
      <c r="B3380" s="48">
        <v>4</v>
      </c>
      <c r="C3380" s="48" t="s">
        <v>6368</v>
      </c>
      <c r="D3380" s="48" t="s">
        <v>6368</v>
      </c>
      <c r="E3380" s="48" t="s">
        <v>2087</v>
      </c>
      <c r="F3380" s="48" t="s">
        <v>3375</v>
      </c>
      <c r="G3380" s="48" t="s">
        <v>24</v>
      </c>
      <c r="H3380" s="48" t="s">
        <v>3376</v>
      </c>
      <c r="I3380" s="48" t="s">
        <v>2598</v>
      </c>
      <c r="J3380" s="48" t="s">
        <v>77</v>
      </c>
      <c r="K3380" s="48" t="s">
        <v>6369</v>
      </c>
      <c r="L3380" s="48" t="s">
        <v>6368</v>
      </c>
      <c r="M3380" s="48"/>
      <c r="N3380" s="48" t="s">
        <v>22</v>
      </c>
      <c r="O3380" s="49">
        <v>9128524</v>
      </c>
      <c r="P3380" s="50">
        <v>246470.15</v>
      </c>
      <c r="Q3380" s="51">
        <f t="shared" si="81"/>
        <v>6.9999999999999999E-6</v>
      </c>
      <c r="R3380" s="51"/>
    </row>
    <row r="3381" spans="1:18" outlineLevel="3">
      <c r="A3381" s="48">
        <v>3380</v>
      </c>
      <c r="B3381" s="48">
        <v>4</v>
      </c>
      <c r="C3381" s="48" t="s">
        <v>6370</v>
      </c>
      <c r="D3381" s="48" t="s">
        <v>6370</v>
      </c>
      <c r="E3381" s="48" t="s">
        <v>2087</v>
      </c>
      <c r="F3381" s="48" t="s">
        <v>3375</v>
      </c>
      <c r="G3381" s="48" t="s">
        <v>24</v>
      </c>
      <c r="H3381" s="48" t="s">
        <v>3376</v>
      </c>
      <c r="I3381" s="48" t="s">
        <v>2598</v>
      </c>
      <c r="J3381" s="48" t="s">
        <v>77</v>
      </c>
      <c r="K3381" s="48" t="s">
        <v>6371</v>
      </c>
      <c r="L3381" s="48" t="s">
        <v>6370</v>
      </c>
      <c r="M3381" s="48"/>
      <c r="N3381" s="48" t="s">
        <v>22</v>
      </c>
      <c r="O3381" s="49">
        <v>169941</v>
      </c>
      <c r="P3381" s="50">
        <v>243865.34</v>
      </c>
      <c r="Q3381" s="51">
        <f t="shared" si="81"/>
        <v>6.9999999999999999E-6</v>
      </c>
      <c r="R3381" s="51"/>
    </row>
    <row r="3382" spans="1:18" outlineLevel="3">
      <c r="A3382" s="48">
        <v>3381</v>
      </c>
      <c r="B3382" s="48">
        <v>4</v>
      </c>
      <c r="C3382" s="48" t="s">
        <v>6372</v>
      </c>
      <c r="D3382" s="48" t="s">
        <v>6372</v>
      </c>
      <c r="E3382" s="48" t="s">
        <v>2087</v>
      </c>
      <c r="F3382" s="48" t="s">
        <v>3375</v>
      </c>
      <c r="G3382" s="48" t="s">
        <v>24</v>
      </c>
      <c r="H3382" s="48" t="s">
        <v>3376</v>
      </c>
      <c r="I3382" s="48" t="s">
        <v>2598</v>
      </c>
      <c r="J3382" s="48" t="s">
        <v>77</v>
      </c>
      <c r="K3382" s="48" t="s">
        <v>6373</v>
      </c>
      <c r="L3382" s="48" t="s">
        <v>6372</v>
      </c>
      <c r="M3382" s="48"/>
      <c r="N3382" s="48" t="s">
        <v>22</v>
      </c>
      <c r="O3382" s="49">
        <v>4052450</v>
      </c>
      <c r="P3382" s="50">
        <v>243147</v>
      </c>
      <c r="Q3382" s="51">
        <f t="shared" si="81"/>
        <v>6.9999999999999999E-6</v>
      </c>
      <c r="R3382" s="51"/>
    </row>
    <row r="3383" spans="1:18" outlineLevel="3">
      <c r="A3383" s="48">
        <v>3382</v>
      </c>
      <c r="B3383" s="48">
        <v>4</v>
      </c>
      <c r="C3383" s="48" t="s">
        <v>6374</v>
      </c>
      <c r="D3383" s="48" t="s">
        <v>6374</v>
      </c>
      <c r="E3383" s="48" t="s">
        <v>2087</v>
      </c>
      <c r="F3383" s="48" t="s">
        <v>3375</v>
      </c>
      <c r="G3383" s="48" t="s">
        <v>24</v>
      </c>
      <c r="H3383" s="48" t="s">
        <v>3376</v>
      </c>
      <c r="I3383" s="48" t="s">
        <v>2598</v>
      </c>
      <c r="J3383" s="48" t="s">
        <v>77</v>
      </c>
      <c r="K3383" s="48" t="s">
        <v>6375</v>
      </c>
      <c r="L3383" s="48" t="s">
        <v>6374</v>
      </c>
      <c r="M3383" s="48"/>
      <c r="N3383" s="48" t="s">
        <v>22</v>
      </c>
      <c r="O3383" s="49">
        <v>262834</v>
      </c>
      <c r="P3383" s="50">
        <v>243121.45</v>
      </c>
      <c r="Q3383" s="51">
        <f t="shared" si="81"/>
        <v>6.9999999999999999E-6</v>
      </c>
      <c r="R3383" s="51"/>
    </row>
    <row r="3384" spans="1:18" outlineLevel="3">
      <c r="A3384" s="48">
        <v>3383</v>
      </c>
      <c r="B3384" s="48">
        <v>4</v>
      </c>
      <c r="C3384" s="48" t="s">
        <v>6376</v>
      </c>
      <c r="D3384" s="48" t="s">
        <v>6376</v>
      </c>
      <c r="E3384" s="48" t="s">
        <v>2087</v>
      </c>
      <c r="F3384" s="48" t="s">
        <v>3375</v>
      </c>
      <c r="G3384" s="48" t="s">
        <v>24</v>
      </c>
      <c r="H3384" s="48" t="s">
        <v>3376</v>
      </c>
      <c r="I3384" s="48" t="s">
        <v>2598</v>
      </c>
      <c r="J3384" s="48" t="s">
        <v>77</v>
      </c>
      <c r="K3384" s="48" t="s">
        <v>6377</v>
      </c>
      <c r="L3384" s="48" t="s">
        <v>6376</v>
      </c>
      <c r="M3384" s="48"/>
      <c r="N3384" s="48" t="s">
        <v>22</v>
      </c>
      <c r="O3384" s="49">
        <v>1076145</v>
      </c>
      <c r="P3384" s="50">
        <v>242132.63</v>
      </c>
      <c r="Q3384" s="51">
        <f t="shared" si="81"/>
        <v>6.9999999999999999E-6</v>
      </c>
      <c r="R3384" s="51"/>
    </row>
    <row r="3385" spans="1:18" outlineLevel="3">
      <c r="A3385" s="48">
        <v>3384</v>
      </c>
      <c r="B3385" s="48">
        <v>4</v>
      </c>
      <c r="C3385" s="48" t="s">
        <v>6378</v>
      </c>
      <c r="D3385" s="48" t="s">
        <v>6378</v>
      </c>
      <c r="E3385" s="48" t="s">
        <v>2087</v>
      </c>
      <c r="F3385" s="48" t="s">
        <v>3375</v>
      </c>
      <c r="G3385" s="48" t="s">
        <v>24</v>
      </c>
      <c r="H3385" s="48" t="s">
        <v>3376</v>
      </c>
      <c r="I3385" s="48" t="s">
        <v>2598</v>
      </c>
      <c r="J3385" s="48" t="s">
        <v>77</v>
      </c>
      <c r="K3385" s="48" t="s">
        <v>6379</v>
      </c>
      <c r="L3385" s="48" t="s">
        <v>6378</v>
      </c>
      <c r="M3385" s="48"/>
      <c r="N3385" s="48" t="s">
        <v>22</v>
      </c>
      <c r="O3385" s="49">
        <v>56017</v>
      </c>
      <c r="P3385" s="50">
        <v>238072.25</v>
      </c>
      <c r="Q3385" s="51">
        <f t="shared" si="81"/>
        <v>6.9999999999999999E-6</v>
      </c>
      <c r="R3385" s="51"/>
    </row>
    <row r="3386" spans="1:18" outlineLevel="3">
      <c r="A3386" s="48">
        <v>3385</v>
      </c>
      <c r="B3386" s="48">
        <v>4</v>
      </c>
      <c r="C3386" s="48" t="s">
        <v>6380</v>
      </c>
      <c r="D3386" s="48" t="s">
        <v>6380</v>
      </c>
      <c r="E3386" s="48" t="s">
        <v>2087</v>
      </c>
      <c r="F3386" s="48" t="s">
        <v>3375</v>
      </c>
      <c r="G3386" s="48" t="s">
        <v>24</v>
      </c>
      <c r="H3386" s="48" t="s">
        <v>3376</v>
      </c>
      <c r="I3386" s="48" t="s">
        <v>2598</v>
      </c>
      <c r="J3386" s="48" t="s">
        <v>77</v>
      </c>
      <c r="K3386" s="48" t="s">
        <v>6381</v>
      </c>
      <c r="L3386" s="48" t="s">
        <v>6380</v>
      </c>
      <c r="M3386" s="48"/>
      <c r="N3386" s="48" t="s">
        <v>22</v>
      </c>
      <c r="O3386" s="49">
        <v>155621</v>
      </c>
      <c r="P3386" s="50">
        <v>233431.5</v>
      </c>
      <c r="Q3386" s="51">
        <f t="shared" si="81"/>
        <v>6.9999999999999999E-6</v>
      </c>
      <c r="R3386" s="51"/>
    </row>
    <row r="3387" spans="1:18" outlineLevel="3">
      <c r="A3387" s="48">
        <v>3386</v>
      </c>
      <c r="B3387" s="48">
        <v>4</v>
      </c>
      <c r="C3387" s="48" t="s">
        <v>4844</v>
      </c>
      <c r="D3387" s="48" t="s">
        <v>4844</v>
      </c>
      <c r="E3387" s="48" t="s">
        <v>2087</v>
      </c>
      <c r="F3387" s="48" t="s">
        <v>3375</v>
      </c>
      <c r="G3387" s="48" t="s">
        <v>24</v>
      </c>
      <c r="H3387" s="48" t="s">
        <v>3376</v>
      </c>
      <c r="I3387" s="48" t="s">
        <v>2598</v>
      </c>
      <c r="J3387" s="48" t="s">
        <v>77</v>
      </c>
      <c r="K3387" s="48" t="s">
        <v>4843</v>
      </c>
      <c r="L3387" s="48" t="s">
        <v>4844</v>
      </c>
      <c r="M3387" s="48"/>
      <c r="N3387" s="48" t="s">
        <v>22</v>
      </c>
      <c r="O3387" s="49">
        <v>23399</v>
      </c>
      <c r="P3387" s="50">
        <v>232586.06</v>
      </c>
      <c r="Q3387" s="51">
        <f t="shared" si="81"/>
        <v>6.9999999999999999E-6</v>
      </c>
      <c r="R3387" s="51"/>
    </row>
    <row r="3388" spans="1:18" outlineLevel="3">
      <c r="A3388" s="48">
        <v>3387</v>
      </c>
      <c r="B3388" s="48">
        <v>4</v>
      </c>
      <c r="C3388" s="48" t="s">
        <v>6382</v>
      </c>
      <c r="D3388" s="48" t="s">
        <v>6382</v>
      </c>
      <c r="E3388" s="48" t="s">
        <v>2087</v>
      </c>
      <c r="F3388" s="48" t="s">
        <v>3375</v>
      </c>
      <c r="G3388" s="48" t="s">
        <v>24</v>
      </c>
      <c r="H3388" s="48" t="s">
        <v>3376</v>
      </c>
      <c r="I3388" s="48" t="s">
        <v>2598</v>
      </c>
      <c r="J3388" s="48" t="s">
        <v>77</v>
      </c>
      <c r="K3388" s="48" t="s">
        <v>6383</v>
      </c>
      <c r="L3388" s="48" t="s">
        <v>6382</v>
      </c>
      <c r="M3388" s="48"/>
      <c r="N3388" s="48" t="s">
        <v>22</v>
      </c>
      <c r="O3388" s="49">
        <v>148124</v>
      </c>
      <c r="P3388" s="50">
        <v>231073.44</v>
      </c>
      <c r="Q3388" s="51">
        <f t="shared" si="81"/>
        <v>6.9999999999999999E-6</v>
      </c>
      <c r="R3388" s="51"/>
    </row>
    <row r="3389" spans="1:18" outlineLevel="3">
      <c r="A3389" s="48">
        <v>3388</v>
      </c>
      <c r="B3389" s="48">
        <v>4</v>
      </c>
      <c r="C3389" s="48" t="s">
        <v>6384</v>
      </c>
      <c r="D3389" s="48" t="s">
        <v>6384</v>
      </c>
      <c r="E3389" s="48" t="s">
        <v>2087</v>
      </c>
      <c r="F3389" s="48" t="s">
        <v>3375</v>
      </c>
      <c r="G3389" s="48" t="s">
        <v>24</v>
      </c>
      <c r="H3389" s="48" t="s">
        <v>3376</v>
      </c>
      <c r="I3389" s="48" t="s">
        <v>2598</v>
      </c>
      <c r="J3389" s="48" t="s">
        <v>77</v>
      </c>
      <c r="K3389" s="48" t="s">
        <v>6385</v>
      </c>
      <c r="L3389" s="48" t="s">
        <v>6384</v>
      </c>
      <c r="M3389" s="48"/>
      <c r="N3389" s="48" t="s">
        <v>22</v>
      </c>
      <c r="O3389" s="49">
        <v>2890562</v>
      </c>
      <c r="P3389" s="50">
        <v>225463.84</v>
      </c>
      <c r="Q3389" s="51">
        <f t="shared" si="81"/>
        <v>6.9999999999999999E-6</v>
      </c>
      <c r="R3389" s="51"/>
    </row>
    <row r="3390" spans="1:18" outlineLevel="3">
      <c r="A3390" s="48">
        <v>3389</v>
      </c>
      <c r="B3390" s="48">
        <v>4</v>
      </c>
      <c r="C3390" s="48" t="s">
        <v>6386</v>
      </c>
      <c r="D3390" s="48" t="s">
        <v>6386</v>
      </c>
      <c r="E3390" s="48" t="s">
        <v>2087</v>
      </c>
      <c r="F3390" s="48" t="s">
        <v>3375</v>
      </c>
      <c r="G3390" s="48" t="s">
        <v>24</v>
      </c>
      <c r="H3390" s="48" t="s">
        <v>3376</v>
      </c>
      <c r="I3390" s="48" t="s">
        <v>2598</v>
      </c>
      <c r="J3390" s="48" t="s">
        <v>77</v>
      </c>
      <c r="K3390" s="48" t="s">
        <v>6387</v>
      </c>
      <c r="L3390" s="48" t="s">
        <v>6386</v>
      </c>
      <c r="M3390" s="48"/>
      <c r="N3390" s="48" t="s">
        <v>22</v>
      </c>
      <c r="O3390" s="49">
        <v>256915</v>
      </c>
      <c r="P3390" s="50">
        <v>224800.63</v>
      </c>
      <c r="Q3390" s="51">
        <f t="shared" si="81"/>
        <v>6.9999999999999999E-6</v>
      </c>
      <c r="R3390" s="51"/>
    </row>
    <row r="3391" spans="1:18" outlineLevel="3">
      <c r="A3391" s="48">
        <v>3390</v>
      </c>
      <c r="B3391" s="48">
        <v>4</v>
      </c>
      <c r="C3391" s="48" t="s">
        <v>6388</v>
      </c>
      <c r="D3391" s="48" t="s">
        <v>6388</v>
      </c>
      <c r="E3391" s="48" t="s">
        <v>2087</v>
      </c>
      <c r="F3391" s="48" t="s">
        <v>3375</v>
      </c>
      <c r="G3391" s="48" t="s">
        <v>24</v>
      </c>
      <c r="H3391" s="48" t="s">
        <v>3376</v>
      </c>
      <c r="I3391" s="48" t="s">
        <v>2598</v>
      </c>
      <c r="J3391" s="48" t="s">
        <v>77</v>
      </c>
      <c r="K3391" s="48" t="s">
        <v>6389</v>
      </c>
      <c r="L3391" s="48" t="s">
        <v>6388</v>
      </c>
      <c r="M3391" s="48"/>
      <c r="N3391" s="48" t="s">
        <v>22</v>
      </c>
      <c r="O3391" s="49">
        <v>35756</v>
      </c>
      <c r="P3391" s="50">
        <v>224547.68</v>
      </c>
      <c r="Q3391" s="51">
        <f t="shared" si="81"/>
        <v>6.9999999999999999E-6</v>
      </c>
      <c r="R3391" s="51"/>
    </row>
    <row r="3392" spans="1:18" outlineLevel="3">
      <c r="A3392" s="48">
        <v>3391</v>
      </c>
      <c r="B3392" s="48">
        <v>4</v>
      </c>
      <c r="C3392" s="48" t="s">
        <v>6390</v>
      </c>
      <c r="D3392" s="48" t="s">
        <v>6390</v>
      </c>
      <c r="E3392" s="48" t="s">
        <v>2087</v>
      </c>
      <c r="F3392" s="48" t="s">
        <v>3375</v>
      </c>
      <c r="G3392" s="48" t="s">
        <v>24</v>
      </c>
      <c r="H3392" s="48" t="s">
        <v>3376</v>
      </c>
      <c r="I3392" s="48" t="s">
        <v>2598</v>
      </c>
      <c r="J3392" s="48" t="s">
        <v>77</v>
      </c>
      <c r="K3392" s="48" t="s">
        <v>6391</v>
      </c>
      <c r="L3392" s="48" t="s">
        <v>6390</v>
      </c>
      <c r="M3392" s="48"/>
      <c r="N3392" s="48" t="s">
        <v>22</v>
      </c>
      <c r="O3392" s="49">
        <v>43930</v>
      </c>
      <c r="P3392" s="50">
        <v>218332.1</v>
      </c>
      <c r="Q3392" s="51">
        <f t="shared" si="81"/>
        <v>6.0000000000000002E-6</v>
      </c>
      <c r="R3392" s="51"/>
    </row>
    <row r="3393" spans="1:18" outlineLevel="3">
      <c r="A3393" s="48">
        <v>3392</v>
      </c>
      <c r="B3393" s="48">
        <v>4</v>
      </c>
      <c r="C3393" s="48" t="s">
        <v>6392</v>
      </c>
      <c r="D3393" s="48" t="s">
        <v>6392</v>
      </c>
      <c r="E3393" s="48" t="s">
        <v>2087</v>
      </c>
      <c r="F3393" s="48" t="s">
        <v>3375</v>
      </c>
      <c r="G3393" s="48" t="s">
        <v>24</v>
      </c>
      <c r="H3393" s="48" t="s">
        <v>3376</v>
      </c>
      <c r="I3393" s="48" t="s">
        <v>2598</v>
      </c>
      <c r="J3393" s="48" t="s">
        <v>77</v>
      </c>
      <c r="K3393" s="48" t="s">
        <v>6393</v>
      </c>
      <c r="L3393" s="48" t="s">
        <v>6392</v>
      </c>
      <c r="M3393" s="48"/>
      <c r="N3393" s="48" t="s">
        <v>22</v>
      </c>
      <c r="O3393" s="49">
        <v>171735</v>
      </c>
      <c r="P3393" s="50">
        <v>218103.45</v>
      </c>
      <c r="Q3393" s="51">
        <f t="shared" si="81"/>
        <v>6.0000000000000002E-6</v>
      </c>
      <c r="R3393" s="51"/>
    </row>
    <row r="3394" spans="1:18" outlineLevel="3">
      <c r="A3394" s="48">
        <v>3393</v>
      </c>
      <c r="B3394" s="48">
        <v>4</v>
      </c>
      <c r="C3394" s="48" t="s">
        <v>6394</v>
      </c>
      <c r="D3394" s="48" t="s">
        <v>6394</v>
      </c>
      <c r="E3394" s="48" t="s">
        <v>2087</v>
      </c>
      <c r="F3394" s="48" t="s">
        <v>3375</v>
      </c>
      <c r="G3394" s="48" t="s">
        <v>24</v>
      </c>
      <c r="H3394" s="48" t="s">
        <v>3376</v>
      </c>
      <c r="I3394" s="48" t="s">
        <v>2598</v>
      </c>
      <c r="J3394" s="48" t="s">
        <v>77</v>
      </c>
      <c r="K3394" s="48" t="s">
        <v>6395</v>
      </c>
      <c r="L3394" s="48" t="s">
        <v>6394</v>
      </c>
      <c r="M3394" s="48"/>
      <c r="N3394" s="48" t="s">
        <v>22</v>
      </c>
      <c r="O3394" s="49">
        <v>293891</v>
      </c>
      <c r="P3394" s="50">
        <v>216009.89</v>
      </c>
      <c r="Q3394" s="51">
        <f t="shared" si="81"/>
        <v>6.0000000000000002E-6</v>
      </c>
      <c r="R3394" s="51"/>
    </row>
    <row r="3395" spans="1:18" outlineLevel="3">
      <c r="A3395" s="48">
        <v>3394</v>
      </c>
      <c r="B3395" s="48">
        <v>4</v>
      </c>
      <c r="C3395" s="48" t="s">
        <v>6396</v>
      </c>
      <c r="D3395" s="48" t="s">
        <v>6396</v>
      </c>
      <c r="E3395" s="48" t="s">
        <v>2087</v>
      </c>
      <c r="F3395" s="48" t="s">
        <v>3375</v>
      </c>
      <c r="G3395" s="48" t="s">
        <v>24</v>
      </c>
      <c r="H3395" s="48" t="s">
        <v>3376</v>
      </c>
      <c r="I3395" s="48" t="s">
        <v>2598</v>
      </c>
      <c r="J3395" s="48" t="s">
        <v>77</v>
      </c>
      <c r="K3395" s="48" t="s">
        <v>6397</v>
      </c>
      <c r="L3395" s="48" t="s">
        <v>6396</v>
      </c>
      <c r="M3395" s="48"/>
      <c r="N3395" s="48" t="s">
        <v>22</v>
      </c>
      <c r="O3395" s="49">
        <v>146068</v>
      </c>
      <c r="P3395" s="50">
        <v>211798.6</v>
      </c>
      <c r="Q3395" s="51">
        <f t="shared" si="81"/>
        <v>6.0000000000000002E-6</v>
      </c>
      <c r="R3395" s="51"/>
    </row>
    <row r="3396" spans="1:18" outlineLevel="3">
      <c r="A3396" s="48">
        <v>3395</v>
      </c>
      <c r="B3396" s="48">
        <v>4</v>
      </c>
      <c r="C3396" s="48" t="s">
        <v>4751</v>
      </c>
      <c r="D3396" s="48" t="s">
        <v>4751</v>
      </c>
      <c r="E3396" s="48" t="s">
        <v>2087</v>
      </c>
      <c r="F3396" s="48" t="s">
        <v>3375</v>
      </c>
      <c r="G3396" s="48" t="s">
        <v>24</v>
      </c>
      <c r="H3396" s="48" t="s">
        <v>3376</v>
      </c>
      <c r="I3396" s="48" t="s">
        <v>2598</v>
      </c>
      <c r="J3396" s="48" t="s">
        <v>77</v>
      </c>
      <c r="K3396" s="48" t="s">
        <v>4750</v>
      </c>
      <c r="L3396" s="48" t="s">
        <v>4751</v>
      </c>
      <c r="M3396" s="48"/>
      <c r="N3396" s="48" t="s">
        <v>22</v>
      </c>
      <c r="O3396" s="49">
        <v>47148</v>
      </c>
      <c r="P3396" s="50">
        <v>210280.08</v>
      </c>
      <c r="Q3396" s="51">
        <f t="shared" si="81"/>
        <v>6.0000000000000002E-6</v>
      </c>
      <c r="R3396" s="51"/>
    </row>
    <row r="3397" spans="1:18" outlineLevel="3">
      <c r="A3397" s="48">
        <v>3396</v>
      </c>
      <c r="B3397" s="48">
        <v>4</v>
      </c>
      <c r="C3397" s="48" t="s">
        <v>6398</v>
      </c>
      <c r="D3397" s="48" t="s">
        <v>6398</v>
      </c>
      <c r="E3397" s="48" t="s">
        <v>2087</v>
      </c>
      <c r="F3397" s="48" t="s">
        <v>3375</v>
      </c>
      <c r="G3397" s="48" t="s">
        <v>24</v>
      </c>
      <c r="H3397" s="48" t="s">
        <v>3376</v>
      </c>
      <c r="I3397" s="48" t="s">
        <v>2598</v>
      </c>
      <c r="J3397" s="48" t="s">
        <v>77</v>
      </c>
      <c r="K3397" s="48" t="s">
        <v>6399</v>
      </c>
      <c r="L3397" s="48" t="s">
        <v>6398</v>
      </c>
      <c r="M3397" s="48"/>
      <c r="N3397" s="48" t="s">
        <v>22</v>
      </c>
      <c r="O3397" s="49">
        <v>700383</v>
      </c>
      <c r="P3397" s="50">
        <v>206612.99</v>
      </c>
      <c r="Q3397" s="51">
        <f t="shared" si="81"/>
        <v>6.0000000000000002E-6</v>
      </c>
      <c r="R3397" s="51"/>
    </row>
    <row r="3398" spans="1:18" outlineLevel="3">
      <c r="A3398" s="48">
        <v>3397</v>
      </c>
      <c r="B3398" s="48">
        <v>4</v>
      </c>
      <c r="C3398" s="48" t="s">
        <v>4694</v>
      </c>
      <c r="D3398" s="48" t="s">
        <v>4694</v>
      </c>
      <c r="E3398" s="48" t="s">
        <v>2087</v>
      </c>
      <c r="F3398" s="48" t="s">
        <v>3375</v>
      </c>
      <c r="G3398" s="48" t="s">
        <v>24</v>
      </c>
      <c r="H3398" s="48" t="s">
        <v>3376</v>
      </c>
      <c r="I3398" s="48" t="s">
        <v>2598</v>
      </c>
      <c r="J3398" s="48" t="s">
        <v>77</v>
      </c>
      <c r="K3398" s="48" t="s">
        <v>4693</v>
      </c>
      <c r="L3398" s="48" t="s">
        <v>4694</v>
      </c>
      <c r="M3398" s="48"/>
      <c r="N3398" s="48" t="s">
        <v>22</v>
      </c>
      <c r="O3398" s="49">
        <v>122534</v>
      </c>
      <c r="P3398" s="50">
        <v>205857.12</v>
      </c>
      <c r="Q3398" s="51">
        <f t="shared" si="81"/>
        <v>6.0000000000000002E-6</v>
      </c>
      <c r="R3398" s="51"/>
    </row>
    <row r="3399" spans="1:18" outlineLevel="3">
      <c r="A3399" s="48">
        <v>3398</v>
      </c>
      <c r="B3399" s="48">
        <v>4</v>
      </c>
      <c r="C3399" s="48" t="s">
        <v>6400</v>
      </c>
      <c r="D3399" s="48" t="s">
        <v>6400</v>
      </c>
      <c r="E3399" s="48" t="s">
        <v>2087</v>
      </c>
      <c r="F3399" s="48" t="s">
        <v>3375</v>
      </c>
      <c r="G3399" s="48" t="s">
        <v>24</v>
      </c>
      <c r="H3399" s="48" t="s">
        <v>3376</v>
      </c>
      <c r="I3399" s="48" t="s">
        <v>2598</v>
      </c>
      <c r="J3399" s="48" t="s">
        <v>77</v>
      </c>
      <c r="K3399" s="48" t="s">
        <v>6401</v>
      </c>
      <c r="L3399" s="48" t="s">
        <v>6400</v>
      </c>
      <c r="M3399" s="48"/>
      <c r="N3399" s="48" t="s">
        <v>22</v>
      </c>
      <c r="O3399" s="49">
        <v>335712</v>
      </c>
      <c r="P3399" s="50">
        <v>194712.95999999999</v>
      </c>
      <c r="Q3399" s="51">
        <f t="shared" si="81"/>
        <v>6.0000000000000002E-6</v>
      </c>
      <c r="R3399" s="51"/>
    </row>
    <row r="3400" spans="1:18" outlineLevel="3">
      <c r="A3400" s="48">
        <v>3399</v>
      </c>
      <c r="B3400" s="48">
        <v>4</v>
      </c>
      <c r="C3400" s="48" t="s">
        <v>6402</v>
      </c>
      <c r="D3400" s="48" t="s">
        <v>6402</v>
      </c>
      <c r="E3400" s="48" t="s">
        <v>2087</v>
      </c>
      <c r="F3400" s="48" t="s">
        <v>3375</v>
      </c>
      <c r="G3400" s="48" t="s">
        <v>24</v>
      </c>
      <c r="H3400" s="48" t="s">
        <v>3376</v>
      </c>
      <c r="I3400" s="48" t="s">
        <v>2598</v>
      </c>
      <c r="J3400" s="48" t="s">
        <v>77</v>
      </c>
      <c r="K3400" s="48" t="s">
        <v>6403</v>
      </c>
      <c r="L3400" s="48" t="s">
        <v>6402</v>
      </c>
      <c r="M3400" s="48"/>
      <c r="N3400" s="48" t="s">
        <v>22</v>
      </c>
      <c r="O3400" s="49">
        <v>237585</v>
      </c>
      <c r="P3400" s="50">
        <v>193631.78</v>
      </c>
      <c r="Q3400" s="51">
        <f t="shared" si="81"/>
        <v>6.0000000000000002E-6</v>
      </c>
      <c r="R3400" s="51"/>
    </row>
    <row r="3401" spans="1:18" outlineLevel="3">
      <c r="A3401" s="48">
        <v>3400</v>
      </c>
      <c r="B3401" s="48">
        <v>4</v>
      </c>
      <c r="C3401" s="48" t="s">
        <v>6404</v>
      </c>
      <c r="D3401" s="48" t="s">
        <v>6404</v>
      </c>
      <c r="E3401" s="48" t="s">
        <v>2087</v>
      </c>
      <c r="F3401" s="48" t="s">
        <v>3375</v>
      </c>
      <c r="G3401" s="48" t="s">
        <v>24</v>
      </c>
      <c r="H3401" s="48" t="s">
        <v>3376</v>
      </c>
      <c r="I3401" s="48" t="s">
        <v>2598</v>
      </c>
      <c r="J3401" s="48" t="s">
        <v>77</v>
      </c>
      <c r="K3401" s="48" t="s">
        <v>6405</v>
      </c>
      <c r="L3401" s="48" t="s">
        <v>6404</v>
      </c>
      <c r="M3401" s="48"/>
      <c r="N3401" s="48" t="s">
        <v>22</v>
      </c>
      <c r="O3401" s="49">
        <v>1288030</v>
      </c>
      <c r="P3401" s="50">
        <v>193204.5</v>
      </c>
      <c r="Q3401" s="51">
        <f t="shared" si="81"/>
        <v>6.0000000000000002E-6</v>
      </c>
      <c r="R3401" s="51"/>
    </row>
    <row r="3402" spans="1:18" outlineLevel="3">
      <c r="A3402" s="48">
        <v>3401</v>
      </c>
      <c r="B3402" s="48">
        <v>4</v>
      </c>
      <c r="C3402" s="48" t="s">
        <v>6406</v>
      </c>
      <c r="D3402" s="48" t="s">
        <v>6406</v>
      </c>
      <c r="E3402" s="48" t="s">
        <v>2087</v>
      </c>
      <c r="F3402" s="48" t="s">
        <v>3375</v>
      </c>
      <c r="G3402" s="48" t="s">
        <v>24</v>
      </c>
      <c r="H3402" s="48" t="s">
        <v>3376</v>
      </c>
      <c r="I3402" s="48" t="s">
        <v>2598</v>
      </c>
      <c r="J3402" s="48" t="s">
        <v>77</v>
      </c>
      <c r="K3402" s="48" t="s">
        <v>6407</v>
      </c>
      <c r="L3402" s="48" t="s">
        <v>6406</v>
      </c>
      <c r="M3402" s="48"/>
      <c r="N3402" s="48" t="s">
        <v>22</v>
      </c>
      <c r="O3402" s="49">
        <v>101694</v>
      </c>
      <c r="P3402" s="50">
        <v>192710.13</v>
      </c>
      <c r="Q3402" s="51">
        <f t="shared" si="81"/>
        <v>6.0000000000000002E-6</v>
      </c>
      <c r="R3402" s="51"/>
    </row>
    <row r="3403" spans="1:18" outlineLevel="3">
      <c r="A3403" s="48">
        <v>3402</v>
      </c>
      <c r="B3403" s="48">
        <v>4</v>
      </c>
      <c r="C3403" s="48" t="s">
        <v>6408</v>
      </c>
      <c r="D3403" s="48" t="s">
        <v>6408</v>
      </c>
      <c r="E3403" s="48" t="s">
        <v>2087</v>
      </c>
      <c r="F3403" s="48" t="s">
        <v>3375</v>
      </c>
      <c r="G3403" s="48" t="s">
        <v>24</v>
      </c>
      <c r="H3403" s="48" t="s">
        <v>3376</v>
      </c>
      <c r="I3403" s="48" t="s">
        <v>2598</v>
      </c>
      <c r="J3403" s="48" t="s">
        <v>77</v>
      </c>
      <c r="K3403" s="48" t="s">
        <v>6409</v>
      </c>
      <c r="L3403" s="48" t="s">
        <v>6408</v>
      </c>
      <c r="M3403" s="48"/>
      <c r="N3403" s="48" t="s">
        <v>22</v>
      </c>
      <c r="O3403" s="49">
        <v>3541402</v>
      </c>
      <c r="P3403" s="50">
        <v>191235.71</v>
      </c>
      <c r="Q3403" s="51">
        <f t="shared" si="81"/>
        <v>6.0000000000000002E-6</v>
      </c>
      <c r="R3403" s="51"/>
    </row>
    <row r="3404" spans="1:18" outlineLevel="3">
      <c r="A3404" s="48">
        <v>3403</v>
      </c>
      <c r="B3404" s="48">
        <v>4</v>
      </c>
      <c r="C3404" s="48" t="s">
        <v>6410</v>
      </c>
      <c r="D3404" s="48" t="s">
        <v>6410</v>
      </c>
      <c r="E3404" s="48" t="s">
        <v>2087</v>
      </c>
      <c r="F3404" s="48" t="s">
        <v>3375</v>
      </c>
      <c r="G3404" s="48" t="s">
        <v>24</v>
      </c>
      <c r="H3404" s="48" t="s">
        <v>3376</v>
      </c>
      <c r="I3404" s="48" t="s">
        <v>2598</v>
      </c>
      <c r="J3404" s="48" t="s">
        <v>77</v>
      </c>
      <c r="K3404" s="48" t="s">
        <v>6411</v>
      </c>
      <c r="L3404" s="48" t="s">
        <v>6410</v>
      </c>
      <c r="M3404" s="48"/>
      <c r="N3404" s="48" t="s">
        <v>22</v>
      </c>
      <c r="O3404" s="49">
        <v>1395857</v>
      </c>
      <c r="P3404" s="50">
        <v>188440.7</v>
      </c>
      <c r="Q3404" s="51">
        <f t="shared" si="81"/>
        <v>6.0000000000000002E-6</v>
      </c>
      <c r="R3404" s="51"/>
    </row>
    <row r="3405" spans="1:18" outlineLevel="3">
      <c r="A3405" s="48">
        <v>3404</v>
      </c>
      <c r="B3405" s="48">
        <v>4</v>
      </c>
      <c r="C3405" s="48" t="s">
        <v>4796</v>
      </c>
      <c r="D3405" s="48" t="s">
        <v>4796</v>
      </c>
      <c r="E3405" s="48" t="s">
        <v>2087</v>
      </c>
      <c r="F3405" s="48" t="s">
        <v>3375</v>
      </c>
      <c r="G3405" s="48" t="s">
        <v>24</v>
      </c>
      <c r="H3405" s="48" t="s">
        <v>3376</v>
      </c>
      <c r="I3405" s="48" t="s">
        <v>2598</v>
      </c>
      <c r="J3405" s="48" t="s">
        <v>77</v>
      </c>
      <c r="K3405" s="48" t="s">
        <v>4795</v>
      </c>
      <c r="L3405" s="48" t="s">
        <v>4796</v>
      </c>
      <c r="M3405" s="48"/>
      <c r="N3405" s="48" t="s">
        <v>22</v>
      </c>
      <c r="O3405" s="49">
        <v>74285</v>
      </c>
      <c r="P3405" s="50">
        <v>187941.05</v>
      </c>
      <c r="Q3405" s="51">
        <f t="shared" si="81"/>
        <v>5.0000000000000004E-6</v>
      </c>
      <c r="R3405" s="51"/>
    </row>
    <row r="3406" spans="1:18" outlineLevel="3">
      <c r="A3406" s="48">
        <v>3405</v>
      </c>
      <c r="B3406" s="48">
        <v>4</v>
      </c>
      <c r="C3406" s="48" t="s">
        <v>6412</v>
      </c>
      <c r="D3406" s="48" t="s">
        <v>6412</v>
      </c>
      <c r="E3406" s="48" t="s">
        <v>2087</v>
      </c>
      <c r="F3406" s="48" t="s">
        <v>3375</v>
      </c>
      <c r="G3406" s="48" t="s">
        <v>24</v>
      </c>
      <c r="H3406" s="48" t="s">
        <v>3376</v>
      </c>
      <c r="I3406" s="48" t="s">
        <v>2598</v>
      </c>
      <c r="J3406" s="48" t="s">
        <v>77</v>
      </c>
      <c r="K3406" s="48" t="s">
        <v>6413</v>
      </c>
      <c r="L3406" s="48" t="s">
        <v>6412</v>
      </c>
      <c r="M3406" s="48"/>
      <c r="N3406" s="48" t="s">
        <v>22</v>
      </c>
      <c r="O3406" s="49">
        <v>138128</v>
      </c>
      <c r="P3406" s="50">
        <v>185091.52</v>
      </c>
      <c r="Q3406" s="51">
        <f t="shared" si="81"/>
        <v>5.0000000000000004E-6</v>
      </c>
      <c r="R3406" s="51"/>
    </row>
    <row r="3407" spans="1:18" outlineLevel="3">
      <c r="A3407" s="48">
        <v>3406</v>
      </c>
      <c r="B3407" s="48">
        <v>4</v>
      </c>
      <c r="C3407" s="48" t="s">
        <v>6414</v>
      </c>
      <c r="D3407" s="48" t="s">
        <v>6414</v>
      </c>
      <c r="E3407" s="48" t="s">
        <v>2087</v>
      </c>
      <c r="F3407" s="48" t="s">
        <v>3375</v>
      </c>
      <c r="G3407" s="48" t="s">
        <v>24</v>
      </c>
      <c r="H3407" s="48" t="s">
        <v>3376</v>
      </c>
      <c r="I3407" s="48" t="s">
        <v>2598</v>
      </c>
      <c r="J3407" s="48" t="s">
        <v>77</v>
      </c>
      <c r="K3407" s="48" t="s">
        <v>6415</v>
      </c>
      <c r="L3407" s="48" t="s">
        <v>6414</v>
      </c>
      <c r="M3407" s="48"/>
      <c r="N3407" s="48" t="s">
        <v>22</v>
      </c>
      <c r="O3407" s="49">
        <v>140686</v>
      </c>
      <c r="P3407" s="50">
        <v>185002.09</v>
      </c>
      <c r="Q3407" s="51">
        <f t="shared" ref="Q3407:Q3470" si="82">ROUND(P3407/$P$2,6)</f>
        <v>5.0000000000000004E-6</v>
      </c>
      <c r="R3407" s="51"/>
    </row>
    <row r="3408" spans="1:18" outlineLevel="3">
      <c r="A3408" s="48">
        <v>3407</v>
      </c>
      <c r="B3408" s="48">
        <v>4</v>
      </c>
      <c r="C3408" s="48" t="s">
        <v>6416</v>
      </c>
      <c r="D3408" s="48" t="s">
        <v>6416</v>
      </c>
      <c r="E3408" s="48" t="s">
        <v>2087</v>
      </c>
      <c r="F3408" s="48" t="s">
        <v>3375</v>
      </c>
      <c r="G3408" s="48" t="s">
        <v>24</v>
      </c>
      <c r="H3408" s="48" t="s">
        <v>3376</v>
      </c>
      <c r="I3408" s="48" t="s">
        <v>2598</v>
      </c>
      <c r="J3408" s="48" t="s">
        <v>77</v>
      </c>
      <c r="K3408" s="48" t="s">
        <v>6417</v>
      </c>
      <c r="L3408" s="48" t="s">
        <v>6416</v>
      </c>
      <c r="M3408" s="48"/>
      <c r="N3408" s="48" t="s">
        <v>22</v>
      </c>
      <c r="O3408" s="49">
        <v>376151</v>
      </c>
      <c r="P3408" s="50">
        <v>184313.99</v>
      </c>
      <c r="Q3408" s="51">
        <f t="shared" si="82"/>
        <v>5.0000000000000004E-6</v>
      </c>
      <c r="R3408" s="51"/>
    </row>
    <row r="3409" spans="1:18" outlineLevel="3">
      <c r="A3409" s="48">
        <v>3408</v>
      </c>
      <c r="B3409" s="48">
        <v>4</v>
      </c>
      <c r="C3409" s="48" t="s">
        <v>6418</v>
      </c>
      <c r="D3409" s="48" t="s">
        <v>6418</v>
      </c>
      <c r="E3409" s="48" t="s">
        <v>2087</v>
      </c>
      <c r="F3409" s="48" t="s">
        <v>3375</v>
      </c>
      <c r="G3409" s="48" t="s">
        <v>24</v>
      </c>
      <c r="H3409" s="48" t="s">
        <v>3376</v>
      </c>
      <c r="I3409" s="48" t="s">
        <v>2598</v>
      </c>
      <c r="J3409" s="48" t="s">
        <v>77</v>
      </c>
      <c r="K3409" s="48" t="s">
        <v>6419</v>
      </c>
      <c r="L3409" s="48" t="s">
        <v>6418</v>
      </c>
      <c r="M3409" s="48"/>
      <c r="N3409" s="48" t="s">
        <v>22</v>
      </c>
      <c r="O3409" s="49">
        <v>135179</v>
      </c>
      <c r="P3409" s="50">
        <v>182491.65</v>
      </c>
      <c r="Q3409" s="51">
        <f t="shared" si="82"/>
        <v>5.0000000000000004E-6</v>
      </c>
      <c r="R3409" s="51"/>
    </row>
    <row r="3410" spans="1:18" outlineLevel="3">
      <c r="A3410" s="48">
        <v>3409</v>
      </c>
      <c r="B3410" s="48">
        <v>4</v>
      </c>
      <c r="C3410" s="48" t="s">
        <v>6420</v>
      </c>
      <c r="D3410" s="48" t="s">
        <v>6420</v>
      </c>
      <c r="E3410" s="48" t="s">
        <v>2087</v>
      </c>
      <c r="F3410" s="48" t="s">
        <v>3375</v>
      </c>
      <c r="G3410" s="48" t="s">
        <v>24</v>
      </c>
      <c r="H3410" s="48" t="s">
        <v>3376</v>
      </c>
      <c r="I3410" s="48" t="s">
        <v>2598</v>
      </c>
      <c r="J3410" s="48" t="s">
        <v>77</v>
      </c>
      <c r="K3410" s="48" t="s">
        <v>6421</v>
      </c>
      <c r="L3410" s="48" t="s">
        <v>6420</v>
      </c>
      <c r="M3410" s="48"/>
      <c r="N3410" s="48" t="s">
        <v>22</v>
      </c>
      <c r="O3410" s="49">
        <v>17162</v>
      </c>
      <c r="P3410" s="50">
        <v>180201</v>
      </c>
      <c r="Q3410" s="51">
        <f t="shared" si="82"/>
        <v>5.0000000000000004E-6</v>
      </c>
      <c r="R3410" s="51"/>
    </row>
    <row r="3411" spans="1:18" outlineLevel="3">
      <c r="A3411" s="48">
        <v>3410</v>
      </c>
      <c r="B3411" s="48">
        <v>4</v>
      </c>
      <c r="C3411" s="48" t="s">
        <v>6422</v>
      </c>
      <c r="D3411" s="48" t="s">
        <v>6422</v>
      </c>
      <c r="E3411" s="48" t="s">
        <v>2087</v>
      </c>
      <c r="F3411" s="48" t="s">
        <v>3375</v>
      </c>
      <c r="G3411" s="48" t="s">
        <v>24</v>
      </c>
      <c r="H3411" s="48" t="s">
        <v>3376</v>
      </c>
      <c r="I3411" s="48" t="s">
        <v>2598</v>
      </c>
      <c r="J3411" s="48" t="s">
        <v>77</v>
      </c>
      <c r="K3411" s="48" t="s">
        <v>6423</v>
      </c>
      <c r="L3411" s="48" t="s">
        <v>6422</v>
      </c>
      <c r="M3411" s="48"/>
      <c r="N3411" s="48" t="s">
        <v>22</v>
      </c>
      <c r="O3411" s="49">
        <v>29397</v>
      </c>
      <c r="P3411" s="50">
        <v>179909.64</v>
      </c>
      <c r="Q3411" s="51">
        <f t="shared" si="82"/>
        <v>5.0000000000000004E-6</v>
      </c>
      <c r="R3411" s="51"/>
    </row>
    <row r="3412" spans="1:18" outlineLevel="3">
      <c r="A3412" s="48">
        <v>3411</v>
      </c>
      <c r="B3412" s="48">
        <v>4</v>
      </c>
      <c r="C3412" s="48" t="s">
        <v>6424</v>
      </c>
      <c r="D3412" s="48" t="s">
        <v>6424</v>
      </c>
      <c r="E3412" s="48" t="s">
        <v>2087</v>
      </c>
      <c r="F3412" s="48" t="s">
        <v>3375</v>
      </c>
      <c r="G3412" s="48" t="s">
        <v>24</v>
      </c>
      <c r="H3412" s="48" t="s">
        <v>3376</v>
      </c>
      <c r="I3412" s="48" t="s">
        <v>2598</v>
      </c>
      <c r="J3412" s="48" t="s">
        <v>77</v>
      </c>
      <c r="K3412" s="48" t="s">
        <v>6425</v>
      </c>
      <c r="L3412" s="48" t="s">
        <v>6424</v>
      </c>
      <c r="M3412" s="48"/>
      <c r="N3412" s="48" t="s">
        <v>22</v>
      </c>
      <c r="O3412" s="49">
        <v>213389</v>
      </c>
      <c r="P3412" s="50">
        <v>178179.82</v>
      </c>
      <c r="Q3412" s="51">
        <f t="shared" si="82"/>
        <v>5.0000000000000004E-6</v>
      </c>
      <c r="R3412" s="51"/>
    </row>
    <row r="3413" spans="1:18" outlineLevel="3">
      <c r="A3413" s="48">
        <v>3412</v>
      </c>
      <c r="B3413" s="48">
        <v>4</v>
      </c>
      <c r="C3413" s="48" t="s">
        <v>6426</v>
      </c>
      <c r="D3413" s="48" t="s">
        <v>6426</v>
      </c>
      <c r="E3413" s="48" t="s">
        <v>2087</v>
      </c>
      <c r="F3413" s="48" t="s">
        <v>3375</v>
      </c>
      <c r="G3413" s="48" t="s">
        <v>24</v>
      </c>
      <c r="H3413" s="48" t="s">
        <v>3376</v>
      </c>
      <c r="I3413" s="48" t="s">
        <v>2598</v>
      </c>
      <c r="J3413" s="48" t="s">
        <v>77</v>
      </c>
      <c r="K3413" s="48" t="s">
        <v>6427</v>
      </c>
      <c r="L3413" s="48" t="s">
        <v>6426</v>
      </c>
      <c r="M3413" s="48"/>
      <c r="N3413" s="48" t="s">
        <v>22</v>
      </c>
      <c r="O3413" s="49">
        <v>82687</v>
      </c>
      <c r="P3413" s="50">
        <v>177777.05</v>
      </c>
      <c r="Q3413" s="51">
        <f t="shared" si="82"/>
        <v>5.0000000000000004E-6</v>
      </c>
      <c r="R3413" s="51"/>
    </row>
    <row r="3414" spans="1:18" outlineLevel="3">
      <c r="A3414" s="48">
        <v>3413</v>
      </c>
      <c r="B3414" s="48">
        <v>4</v>
      </c>
      <c r="C3414" s="48" t="s">
        <v>6428</v>
      </c>
      <c r="D3414" s="48" t="s">
        <v>6428</v>
      </c>
      <c r="E3414" s="48" t="s">
        <v>2087</v>
      </c>
      <c r="F3414" s="48" t="s">
        <v>3375</v>
      </c>
      <c r="G3414" s="48" t="s">
        <v>24</v>
      </c>
      <c r="H3414" s="48" t="s">
        <v>3376</v>
      </c>
      <c r="I3414" s="48" t="s">
        <v>2598</v>
      </c>
      <c r="J3414" s="48" t="s">
        <v>77</v>
      </c>
      <c r="K3414" s="48" t="s">
        <v>6429</v>
      </c>
      <c r="L3414" s="48" t="s">
        <v>6428</v>
      </c>
      <c r="M3414" s="48"/>
      <c r="N3414" s="48" t="s">
        <v>22</v>
      </c>
      <c r="O3414" s="49">
        <v>866254</v>
      </c>
      <c r="P3414" s="50">
        <v>177582.07</v>
      </c>
      <c r="Q3414" s="51">
        <f t="shared" si="82"/>
        <v>5.0000000000000004E-6</v>
      </c>
      <c r="R3414" s="51"/>
    </row>
    <row r="3415" spans="1:18" outlineLevel="3">
      <c r="A3415" s="48">
        <v>3414</v>
      </c>
      <c r="B3415" s="48">
        <v>4</v>
      </c>
      <c r="C3415" s="48" t="s">
        <v>6430</v>
      </c>
      <c r="D3415" s="48" t="s">
        <v>6430</v>
      </c>
      <c r="E3415" s="48" t="s">
        <v>2087</v>
      </c>
      <c r="F3415" s="48" t="s">
        <v>3375</v>
      </c>
      <c r="G3415" s="48" t="s">
        <v>24</v>
      </c>
      <c r="H3415" s="48" t="s">
        <v>3376</v>
      </c>
      <c r="I3415" s="48" t="s">
        <v>2598</v>
      </c>
      <c r="J3415" s="48" t="s">
        <v>77</v>
      </c>
      <c r="K3415" s="48" t="s">
        <v>6431</v>
      </c>
      <c r="L3415" s="48" t="s">
        <v>6430</v>
      </c>
      <c r="M3415" s="48"/>
      <c r="N3415" s="48" t="s">
        <v>22</v>
      </c>
      <c r="O3415" s="49">
        <v>2441693</v>
      </c>
      <c r="P3415" s="50">
        <v>170918.51</v>
      </c>
      <c r="Q3415" s="51">
        <f t="shared" si="82"/>
        <v>5.0000000000000004E-6</v>
      </c>
      <c r="R3415" s="51"/>
    </row>
    <row r="3416" spans="1:18" outlineLevel="3">
      <c r="A3416" s="48">
        <v>3415</v>
      </c>
      <c r="B3416" s="48">
        <v>4</v>
      </c>
      <c r="C3416" s="48" t="s">
        <v>6432</v>
      </c>
      <c r="D3416" s="48" t="s">
        <v>6432</v>
      </c>
      <c r="E3416" s="48" t="s">
        <v>2087</v>
      </c>
      <c r="F3416" s="48" t="s">
        <v>3375</v>
      </c>
      <c r="G3416" s="48" t="s">
        <v>24</v>
      </c>
      <c r="H3416" s="48" t="s">
        <v>3376</v>
      </c>
      <c r="I3416" s="48" t="s">
        <v>2598</v>
      </c>
      <c r="J3416" s="48" t="s">
        <v>77</v>
      </c>
      <c r="K3416" s="48" t="s">
        <v>6433</v>
      </c>
      <c r="L3416" s="48" t="s">
        <v>6432</v>
      </c>
      <c r="M3416" s="48"/>
      <c r="N3416" s="48" t="s">
        <v>22</v>
      </c>
      <c r="O3416" s="49">
        <v>935817</v>
      </c>
      <c r="P3416" s="50">
        <v>168447.06</v>
      </c>
      <c r="Q3416" s="51">
        <f t="shared" si="82"/>
        <v>5.0000000000000004E-6</v>
      </c>
      <c r="R3416" s="51"/>
    </row>
    <row r="3417" spans="1:18" outlineLevel="3">
      <c r="A3417" s="48">
        <v>3416</v>
      </c>
      <c r="B3417" s="48">
        <v>4</v>
      </c>
      <c r="C3417" s="48" t="s">
        <v>6434</v>
      </c>
      <c r="D3417" s="48" t="s">
        <v>6434</v>
      </c>
      <c r="E3417" s="48" t="s">
        <v>2087</v>
      </c>
      <c r="F3417" s="48" t="s">
        <v>3375</v>
      </c>
      <c r="G3417" s="48" t="s">
        <v>24</v>
      </c>
      <c r="H3417" s="48" t="s">
        <v>3376</v>
      </c>
      <c r="I3417" s="48" t="s">
        <v>2598</v>
      </c>
      <c r="J3417" s="48" t="s">
        <v>77</v>
      </c>
      <c r="K3417" s="48" t="s">
        <v>6435</v>
      </c>
      <c r="L3417" s="48" t="s">
        <v>6434</v>
      </c>
      <c r="M3417" s="48"/>
      <c r="N3417" s="48" t="s">
        <v>22</v>
      </c>
      <c r="O3417" s="49">
        <v>8360279</v>
      </c>
      <c r="P3417" s="50">
        <v>167205.57999999999</v>
      </c>
      <c r="Q3417" s="51">
        <f t="shared" si="82"/>
        <v>5.0000000000000004E-6</v>
      </c>
      <c r="R3417" s="51"/>
    </row>
    <row r="3418" spans="1:18" outlineLevel="3">
      <c r="A3418" s="48">
        <v>3417</v>
      </c>
      <c r="B3418" s="48">
        <v>4</v>
      </c>
      <c r="C3418" s="48" t="s">
        <v>6436</v>
      </c>
      <c r="D3418" s="48" t="s">
        <v>6436</v>
      </c>
      <c r="E3418" s="48" t="s">
        <v>2087</v>
      </c>
      <c r="F3418" s="48" t="s">
        <v>3375</v>
      </c>
      <c r="G3418" s="48" t="s">
        <v>24</v>
      </c>
      <c r="H3418" s="48" t="s">
        <v>3376</v>
      </c>
      <c r="I3418" s="48" t="s">
        <v>2598</v>
      </c>
      <c r="J3418" s="48" t="s">
        <v>77</v>
      </c>
      <c r="K3418" s="48" t="s">
        <v>6437</v>
      </c>
      <c r="L3418" s="48" t="s">
        <v>6436</v>
      </c>
      <c r="M3418" s="48"/>
      <c r="N3418" s="48" t="s">
        <v>22</v>
      </c>
      <c r="O3418" s="49">
        <v>35350</v>
      </c>
      <c r="P3418" s="50">
        <v>167205.5</v>
      </c>
      <c r="Q3418" s="51">
        <f t="shared" si="82"/>
        <v>5.0000000000000004E-6</v>
      </c>
      <c r="R3418" s="51"/>
    </row>
    <row r="3419" spans="1:18" outlineLevel="3">
      <c r="A3419" s="48">
        <v>3418</v>
      </c>
      <c r="B3419" s="48">
        <v>4</v>
      </c>
      <c r="C3419" s="48" t="s">
        <v>6438</v>
      </c>
      <c r="D3419" s="48" t="s">
        <v>6438</v>
      </c>
      <c r="E3419" s="48" t="s">
        <v>2087</v>
      </c>
      <c r="F3419" s="48" t="s">
        <v>3375</v>
      </c>
      <c r="G3419" s="48" t="s">
        <v>24</v>
      </c>
      <c r="H3419" s="48" t="s">
        <v>3376</v>
      </c>
      <c r="I3419" s="48" t="s">
        <v>2598</v>
      </c>
      <c r="J3419" s="48" t="s">
        <v>77</v>
      </c>
      <c r="K3419" s="48" t="s">
        <v>6439</v>
      </c>
      <c r="L3419" s="48" t="s">
        <v>6438</v>
      </c>
      <c r="M3419" s="48"/>
      <c r="N3419" s="48" t="s">
        <v>22</v>
      </c>
      <c r="O3419" s="49">
        <v>8333452</v>
      </c>
      <c r="P3419" s="50">
        <v>166669.04</v>
      </c>
      <c r="Q3419" s="51">
        <f t="shared" si="82"/>
        <v>5.0000000000000004E-6</v>
      </c>
      <c r="R3419" s="51"/>
    </row>
    <row r="3420" spans="1:18" outlineLevel="3">
      <c r="A3420" s="48">
        <v>3419</v>
      </c>
      <c r="B3420" s="48">
        <v>4</v>
      </c>
      <c r="C3420" s="48" t="s">
        <v>6440</v>
      </c>
      <c r="D3420" s="48" t="s">
        <v>6440</v>
      </c>
      <c r="E3420" s="48" t="s">
        <v>2087</v>
      </c>
      <c r="F3420" s="48" t="s">
        <v>3375</v>
      </c>
      <c r="G3420" s="48" t="s">
        <v>24</v>
      </c>
      <c r="H3420" s="48" t="s">
        <v>3376</v>
      </c>
      <c r="I3420" s="48" t="s">
        <v>2598</v>
      </c>
      <c r="J3420" s="48" t="s">
        <v>77</v>
      </c>
      <c r="K3420" s="48" t="s">
        <v>6441</v>
      </c>
      <c r="L3420" s="48" t="s">
        <v>6440</v>
      </c>
      <c r="M3420" s="48"/>
      <c r="N3420" s="48" t="s">
        <v>22</v>
      </c>
      <c r="O3420" s="49">
        <v>159971</v>
      </c>
      <c r="P3420" s="50">
        <v>166369.84</v>
      </c>
      <c r="Q3420" s="51">
        <f t="shared" si="82"/>
        <v>5.0000000000000004E-6</v>
      </c>
      <c r="R3420" s="51"/>
    </row>
    <row r="3421" spans="1:18" outlineLevel="3">
      <c r="A3421" s="48">
        <v>3420</v>
      </c>
      <c r="B3421" s="48">
        <v>4</v>
      </c>
      <c r="C3421" s="48" t="s">
        <v>4718</v>
      </c>
      <c r="D3421" s="48" t="s">
        <v>4718</v>
      </c>
      <c r="E3421" s="48" t="s">
        <v>2087</v>
      </c>
      <c r="F3421" s="48" t="s">
        <v>3375</v>
      </c>
      <c r="G3421" s="48" t="s">
        <v>24</v>
      </c>
      <c r="H3421" s="48" t="s">
        <v>3376</v>
      </c>
      <c r="I3421" s="48" t="s">
        <v>2598</v>
      </c>
      <c r="J3421" s="48" t="s">
        <v>77</v>
      </c>
      <c r="K3421" s="48" t="s">
        <v>4717</v>
      </c>
      <c r="L3421" s="48" t="s">
        <v>4718</v>
      </c>
      <c r="M3421" s="48"/>
      <c r="N3421" s="48" t="s">
        <v>22</v>
      </c>
      <c r="O3421" s="49">
        <v>14518</v>
      </c>
      <c r="P3421" s="50">
        <v>165214.84</v>
      </c>
      <c r="Q3421" s="51">
        <f t="shared" si="82"/>
        <v>5.0000000000000004E-6</v>
      </c>
      <c r="R3421" s="51"/>
    </row>
    <row r="3422" spans="1:18" outlineLevel="3">
      <c r="A3422" s="48">
        <v>3421</v>
      </c>
      <c r="B3422" s="48">
        <v>4</v>
      </c>
      <c r="C3422" s="48" t="s">
        <v>6442</v>
      </c>
      <c r="D3422" s="48" t="s">
        <v>6442</v>
      </c>
      <c r="E3422" s="48" t="s">
        <v>2087</v>
      </c>
      <c r="F3422" s="48" t="s">
        <v>3375</v>
      </c>
      <c r="G3422" s="48" t="s">
        <v>24</v>
      </c>
      <c r="H3422" s="48" t="s">
        <v>3376</v>
      </c>
      <c r="I3422" s="48" t="s">
        <v>2598</v>
      </c>
      <c r="J3422" s="48" t="s">
        <v>77</v>
      </c>
      <c r="K3422" s="48" t="s">
        <v>6443</v>
      </c>
      <c r="L3422" s="48" t="s">
        <v>6442</v>
      </c>
      <c r="M3422" s="48"/>
      <c r="N3422" s="48" t="s">
        <v>22</v>
      </c>
      <c r="O3422" s="49">
        <v>1026999</v>
      </c>
      <c r="P3422" s="50">
        <v>164319.84</v>
      </c>
      <c r="Q3422" s="51">
        <f t="shared" si="82"/>
        <v>5.0000000000000004E-6</v>
      </c>
      <c r="R3422" s="51"/>
    </row>
    <row r="3423" spans="1:18" outlineLevel="3">
      <c r="A3423" s="48">
        <v>3422</v>
      </c>
      <c r="B3423" s="48">
        <v>4</v>
      </c>
      <c r="C3423" s="48" t="s">
        <v>6444</v>
      </c>
      <c r="D3423" s="48" t="s">
        <v>6444</v>
      </c>
      <c r="E3423" s="48" t="s">
        <v>2087</v>
      </c>
      <c r="F3423" s="48" t="s">
        <v>3375</v>
      </c>
      <c r="G3423" s="48" t="s">
        <v>24</v>
      </c>
      <c r="H3423" s="48" t="s">
        <v>3376</v>
      </c>
      <c r="I3423" s="48" t="s">
        <v>2598</v>
      </c>
      <c r="J3423" s="48" t="s">
        <v>77</v>
      </c>
      <c r="K3423" s="48" t="s">
        <v>6445</v>
      </c>
      <c r="L3423" s="48" t="s">
        <v>6444</v>
      </c>
      <c r="M3423" s="48"/>
      <c r="N3423" s="48" t="s">
        <v>22</v>
      </c>
      <c r="O3423" s="49">
        <v>853072</v>
      </c>
      <c r="P3423" s="50">
        <v>162083.68</v>
      </c>
      <c r="Q3423" s="51">
        <f t="shared" si="82"/>
        <v>5.0000000000000004E-6</v>
      </c>
      <c r="R3423" s="51"/>
    </row>
    <row r="3424" spans="1:18" outlineLevel="3">
      <c r="A3424" s="48">
        <v>3423</v>
      </c>
      <c r="B3424" s="48">
        <v>4</v>
      </c>
      <c r="C3424" s="48" t="s">
        <v>6446</v>
      </c>
      <c r="D3424" s="48" t="s">
        <v>6446</v>
      </c>
      <c r="E3424" s="48" t="s">
        <v>2087</v>
      </c>
      <c r="F3424" s="48" t="s">
        <v>3375</v>
      </c>
      <c r="G3424" s="48" t="s">
        <v>24</v>
      </c>
      <c r="H3424" s="48" t="s">
        <v>3376</v>
      </c>
      <c r="I3424" s="48" t="s">
        <v>2598</v>
      </c>
      <c r="J3424" s="48" t="s">
        <v>77</v>
      </c>
      <c r="K3424" s="48" t="s">
        <v>6447</v>
      </c>
      <c r="L3424" s="48" t="s">
        <v>6446</v>
      </c>
      <c r="M3424" s="48"/>
      <c r="N3424" s="48" t="s">
        <v>22</v>
      </c>
      <c r="O3424" s="49">
        <v>382829</v>
      </c>
      <c r="P3424" s="50">
        <v>158874.04</v>
      </c>
      <c r="Q3424" s="51">
        <f t="shared" si="82"/>
        <v>5.0000000000000004E-6</v>
      </c>
      <c r="R3424" s="51"/>
    </row>
    <row r="3425" spans="1:18" outlineLevel="3">
      <c r="A3425" s="48">
        <v>3424</v>
      </c>
      <c r="B3425" s="48">
        <v>4</v>
      </c>
      <c r="C3425" s="48" t="s">
        <v>6448</v>
      </c>
      <c r="D3425" s="48" t="s">
        <v>6448</v>
      </c>
      <c r="E3425" s="48" t="s">
        <v>2087</v>
      </c>
      <c r="F3425" s="48" t="s">
        <v>3375</v>
      </c>
      <c r="G3425" s="48" t="s">
        <v>24</v>
      </c>
      <c r="H3425" s="48" t="s">
        <v>3376</v>
      </c>
      <c r="I3425" s="48" t="s">
        <v>2598</v>
      </c>
      <c r="J3425" s="48" t="s">
        <v>77</v>
      </c>
      <c r="K3425" s="48" t="s">
        <v>6449</v>
      </c>
      <c r="L3425" s="48" t="s">
        <v>6448</v>
      </c>
      <c r="M3425" s="48"/>
      <c r="N3425" s="48" t="s">
        <v>22</v>
      </c>
      <c r="O3425" s="49">
        <v>60290</v>
      </c>
      <c r="P3425" s="50">
        <v>157959.79999999999</v>
      </c>
      <c r="Q3425" s="51">
        <f t="shared" si="82"/>
        <v>5.0000000000000004E-6</v>
      </c>
      <c r="R3425" s="51"/>
    </row>
    <row r="3426" spans="1:18" outlineLevel="3">
      <c r="A3426" s="48">
        <v>3425</v>
      </c>
      <c r="B3426" s="48">
        <v>4</v>
      </c>
      <c r="C3426" s="48" t="s">
        <v>6450</v>
      </c>
      <c r="D3426" s="48" t="s">
        <v>6450</v>
      </c>
      <c r="E3426" s="48" t="s">
        <v>2087</v>
      </c>
      <c r="F3426" s="48" t="s">
        <v>3375</v>
      </c>
      <c r="G3426" s="48" t="s">
        <v>24</v>
      </c>
      <c r="H3426" s="48" t="s">
        <v>3376</v>
      </c>
      <c r="I3426" s="48" t="s">
        <v>2598</v>
      </c>
      <c r="J3426" s="48" t="s">
        <v>77</v>
      </c>
      <c r="K3426" s="48" t="s">
        <v>6451</v>
      </c>
      <c r="L3426" s="48" t="s">
        <v>6450</v>
      </c>
      <c r="M3426" s="48"/>
      <c r="N3426" s="48" t="s">
        <v>22</v>
      </c>
      <c r="O3426" s="49">
        <v>1834615</v>
      </c>
      <c r="P3426" s="50">
        <v>155942.28</v>
      </c>
      <c r="Q3426" s="51">
        <f t="shared" si="82"/>
        <v>5.0000000000000004E-6</v>
      </c>
      <c r="R3426" s="51"/>
    </row>
    <row r="3427" spans="1:18" outlineLevel="3">
      <c r="A3427" s="48">
        <v>3426</v>
      </c>
      <c r="B3427" s="48">
        <v>4</v>
      </c>
      <c r="C3427" s="48" t="s">
        <v>6452</v>
      </c>
      <c r="D3427" s="48" t="s">
        <v>6452</v>
      </c>
      <c r="E3427" s="48" t="s">
        <v>2087</v>
      </c>
      <c r="F3427" s="48" t="s">
        <v>3375</v>
      </c>
      <c r="G3427" s="48" t="s">
        <v>24</v>
      </c>
      <c r="H3427" s="48" t="s">
        <v>3376</v>
      </c>
      <c r="I3427" s="48" t="s">
        <v>2598</v>
      </c>
      <c r="J3427" s="48" t="s">
        <v>77</v>
      </c>
      <c r="K3427" s="48" t="s">
        <v>6453</v>
      </c>
      <c r="L3427" s="48" t="s">
        <v>6452</v>
      </c>
      <c r="M3427" s="48"/>
      <c r="N3427" s="48" t="s">
        <v>22</v>
      </c>
      <c r="O3427" s="49">
        <v>69771</v>
      </c>
      <c r="P3427" s="50">
        <v>152798.49</v>
      </c>
      <c r="Q3427" s="51">
        <f t="shared" si="82"/>
        <v>3.9999999999999998E-6</v>
      </c>
      <c r="R3427" s="51"/>
    </row>
    <row r="3428" spans="1:18" outlineLevel="3">
      <c r="A3428" s="48">
        <v>3427</v>
      </c>
      <c r="B3428" s="48">
        <v>4</v>
      </c>
      <c r="C3428" s="48" t="s">
        <v>6454</v>
      </c>
      <c r="D3428" s="48" t="s">
        <v>6454</v>
      </c>
      <c r="E3428" s="48" t="s">
        <v>2087</v>
      </c>
      <c r="F3428" s="48" t="s">
        <v>3375</v>
      </c>
      <c r="G3428" s="48" t="s">
        <v>24</v>
      </c>
      <c r="H3428" s="48" t="s">
        <v>3376</v>
      </c>
      <c r="I3428" s="48" t="s">
        <v>2598</v>
      </c>
      <c r="J3428" s="48" t="s">
        <v>77</v>
      </c>
      <c r="K3428" s="48" t="s">
        <v>6455</v>
      </c>
      <c r="L3428" s="48" t="s">
        <v>6454</v>
      </c>
      <c r="M3428" s="48"/>
      <c r="N3428" s="48" t="s">
        <v>22</v>
      </c>
      <c r="O3428" s="49">
        <v>1015133</v>
      </c>
      <c r="P3428" s="50">
        <v>152269.95000000001</v>
      </c>
      <c r="Q3428" s="51">
        <f t="shared" si="82"/>
        <v>3.9999999999999998E-6</v>
      </c>
      <c r="R3428" s="51"/>
    </row>
    <row r="3429" spans="1:18" outlineLevel="3">
      <c r="A3429" s="48">
        <v>3428</v>
      </c>
      <c r="B3429" s="48">
        <v>4</v>
      </c>
      <c r="C3429" s="48" t="s">
        <v>6456</v>
      </c>
      <c r="D3429" s="48" t="s">
        <v>6456</v>
      </c>
      <c r="E3429" s="48" t="s">
        <v>2087</v>
      </c>
      <c r="F3429" s="48" t="s">
        <v>3375</v>
      </c>
      <c r="G3429" s="48" t="s">
        <v>24</v>
      </c>
      <c r="H3429" s="48" t="s">
        <v>3376</v>
      </c>
      <c r="I3429" s="48" t="s">
        <v>2598</v>
      </c>
      <c r="J3429" s="48" t="s">
        <v>77</v>
      </c>
      <c r="K3429" s="48" t="s">
        <v>6457</v>
      </c>
      <c r="L3429" s="48" t="s">
        <v>6456</v>
      </c>
      <c r="M3429" s="48"/>
      <c r="N3429" s="48" t="s">
        <v>22</v>
      </c>
      <c r="O3429" s="49">
        <v>340682</v>
      </c>
      <c r="P3429" s="50">
        <v>149900.07999999999</v>
      </c>
      <c r="Q3429" s="51">
        <f t="shared" si="82"/>
        <v>3.9999999999999998E-6</v>
      </c>
      <c r="R3429" s="51"/>
    </row>
    <row r="3430" spans="1:18" outlineLevel="3">
      <c r="A3430" s="48">
        <v>3429</v>
      </c>
      <c r="B3430" s="48">
        <v>4</v>
      </c>
      <c r="C3430" s="48" t="s">
        <v>6458</v>
      </c>
      <c r="D3430" s="48" t="s">
        <v>6458</v>
      </c>
      <c r="E3430" s="48" t="s">
        <v>2087</v>
      </c>
      <c r="F3430" s="48" t="s">
        <v>3375</v>
      </c>
      <c r="G3430" s="48" t="s">
        <v>24</v>
      </c>
      <c r="H3430" s="48" t="s">
        <v>3376</v>
      </c>
      <c r="I3430" s="48" t="s">
        <v>2598</v>
      </c>
      <c r="J3430" s="48" t="s">
        <v>77</v>
      </c>
      <c r="K3430" s="48" t="s">
        <v>6459</v>
      </c>
      <c r="L3430" s="48" t="s">
        <v>6458</v>
      </c>
      <c r="M3430" s="48"/>
      <c r="N3430" s="48" t="s">
        <v>22</v>
      </c>
      <c r="O3430" s="49">
        <v>265213</v>
      </c>
      <c r="P3430" s="50">
        <v>149845.35</v>
      </c>
      <c r="Q3430" s="51">
        <f t="shared" si="82"/>
        <v>3.9999999999999998E-6</v>
      </c>
      <c r="R3430" s="51"/>
    </row>
    <row r="3431" spans="1:18" outlineLevel="3">
      <c r="A3431" s="48">
        <v>3430</v>
      </c>
      <c r="B3431" s="48">
        <v>4</v>
      </c>
      <c r="C3431" s="48" t="s">
        <v>6460</v>
      </c>
      <c r="D3431" s="48" t="s">
        <v>6460</v>
      </c>
      <c r="E3431" s="48" t="s">
        <v>2087</v>
      </c>
      <c r="F3431" s="48" t="s">
        <v>3375</v>
      </c>
      <c r="G3431" s="48" t="s">
        <v>24</v>
      </c>
      <c r="H3431" s="48" t="s">
        <v>3376</v>
      </c>
      <c r="I3431" s="48" t="s">
        <v>2598</v>
      </c>
      <c r="J3431" s="48" t="s">
        <v>77</v>
      </c>
      <c r="K3431" s="48" t="s">
        <v>6461</v>
      </c>
      <c r="L3431" s="48" t="s">
        <v>6460</v>
      </c>
      <c r="M3431" s="48"/>
      <c r="N3431" s="48" t="s">
        <v>22</v>
      </c>
      <c r="O3431" s="49">
        <v>198981</v>
      </c>
      <c r="P3431" s="50">
        <v>149235.75</v>
      </c>
      <c r="Q3431" s="51">
        <f t="shared" si="82"/>
        <v>3.9999999999999998E-6</v>
      </c>
      <c r="R3431" s="51"/>
    </row>
    <row r="3432" spans="1:18" outlineLevel="3">
      <c r="A3432" s="48">
        <v>3431</v>
      </c>
      <c r="B3432" s="48">
        <v>4</v>
      </c>
      <c r="C3432" s="48" t="s">
        <v>6462</v>
      </c>
      <c r="D3432" s="48" t="s">
        <v>6462</v>
      </c>
      <c r="E3432" s="48" t="s">
        <v>2087</v>
      </c>
      <c r="F3432" s="48" t="s">
        <v>3375</v>
      </c>
      <c r="G3432" s="48" t="s">
        <v>24</v>
      </c>
      <c r="H3432" s="48" t="s">
        <v>3376</v>
      </c>
      <c r="I3432" s="48" t="s">
        <v>2598</v>
      </c>
      <c r="J3432" s="48" t="s">
        <v>77</v>
      </c>
      <c r="K3432" s="48" t="s">
        <v>6463</v>
      </c>
      <c r="L3432" s="48" t="s">
        <v>6462</v>
      </c>
      <c r="M3432" s="48"/>
      <c r="N3432" s="48" t="s">
        <v>22</v>
      </c>
      <c r="O3432" s="49">
        <v>45490</v>
      </c>
      <c r="P3432" s="50">
        <v>147842.5</v>
      </c>
      <c r="Q3432" s="51">
        <f t="shared" si="82"/>
        <v>3.9999999999999998E-6</v>
      </c>
      <c r="R3432" s="51"/>
    </row>
    <row r="3433" spans="1:18" outlineLevel="3">
      <c r="A3433" s="48">
        <v>3432</v>
      </c>
      <c r="B3433" s="48">
        <v>4</v>
      </c>
      <c r="C3433" s="48" t="s">
        <v>6464</v>
      </c>
      <c r="D3433" s="48" t="s">
        <v>6464</v>
      </c>
      <c r="E3433" s="48" t="s">
        <v>2087</v>
      </c>
      <c r="F3433" s="48" t="s">
        <v>3375</v>
      </c>
      <c r="G3433" s="48" t="s">
        <v>24</v>
      </c>
      <c r="H3433" s="48" t="s">
        <v>3376</v>
      </c>
      <c r="I3433" s="48" t="s">
        <v>2598</v>
      </c>
      <c r="J3433" s="48" t="s">
        <v>77</v>
      </c>
      <c r="K3433" s="48" t="s">
        <v>6465</v>
      </c>
      <c r="L3433" s="48" t="s">
        <v>6464</v>
      </c>
      <c r="M3433" s="48"/>
      <c r="N3433" s="48" t="s">
        <v>22</v>
      </c>
      <c r="O3433" s="49">
        <v>210444</v>
      </c>
      <c r="P3433" s="50">
        <v>146258.57999999999</v>
      </c>
      <c r="Q3433" s="51">
        <f t="shared" si="82"/>
        <v>3.9999999999999998E-6</v>
      </c>
      <c r="R3433" s="51"/>
    </row>
    <row r="3434" spans="1:18" outlineLevel="3">
      <c r="A3434" s="48">
        <v>3433</v>
      </c>
      <c r="B3434" s="48">
        <v>4</v>
      </c>
      <c r="C3434" s="48" t="s">
        <v>6466</v>
      </c>
      <c r="D3434" s="48" t="s">
        <v>6466</v>
      </c>
      <c r="E3434" s="48" t="s">
        <v>2087</v>
      </c>
      <c r="F3434" s="48" t="s">
        <v>3375</v>
      </c>
      <c r="G3434" s="48" t="s">
        <v>24</v>
      </c>
      <c r="H3434" s="48" t="s">
        <v>3376</v>
      </c>
      <c r="I3434" s="48" t="s">
        <v>2598</v>
      </c>
      <c r="J3434" s="48" t="s">
        <v>77</v>
      </c>
      <c r="K3434" s="48" t="s">
        <v>6467</v>
      </c>
      <c r="L3434" s="48" t="s">
        <v>6466</v>
      </c>
      <c r="M3434" s="48"/>
      <c r="N3434" s="48" t="s">
        <v>22</v>
      </c>
      <c r="O3434" s="49">
        <v>175893</v>
      </c>
      <c r="P3434" s="50">
        <v>142473.32999999999</v>
      </c>
      <c r="Q3434" s="51">
        <f t="shared" si="82"/>
        <v>3.9999999999999998E-6</v>
      </c>
      <c r="R3434" s="51"/>
    </row>
    <row r="3435" spans="1:18" outlineLevel="3">
      <c r="A3435" s="48">
        <v>3434</v>
      </c>
      <c r="B3435" s="48">
        <v>4</v>
      </c>
      <c r="C3435" s="48" t="s">
        <v>6468</v>
      </c>
      <c r="D3435" s="48" t="s">
        <v>6468</v>
      </c>
      <c r="E3435" s="48" t="s">
        <v>2087</v>
      </c>
      <c r="F3435" s="48" t="s">
        <v>3375</v>
      </c>
      <c r="G3435" s="48" t="s">
        <v>24</v>
      </c>
      <c r="H3435" s="48" t="s">
        <v>3376</v>
      </c>
      <c r="I3435" s="48" t="s">
        <v>2598</v>
      </c>
      <c r="J3435" s="48" t="s">
        <v>77</v>
      </c>
      <c r="K3435" s="48" t="s">
        <v>6469</v>
      </c>
      <c r="L3435" s="48" t="s">
        <v>6468</v>
      </c>
      <c r="M3435" s="48"/>
      <c r="N3435" s="48" t="s">
        <v>22</v>
      </c>
      <c r="O3435" s="49">
        <v>430046</v>
      </c>
      <c r="P3435" s="50">
        <v>139764.95000000001</v>
      </c>
      <c r="Q3435" s="51">
        <f t="shared" si="82"/>
        <v>3.9999999999999998E-6</v>
      </c>
      <c r="R3435" s="51"/>
    </row>
    <row r="3436" spans="1:18" outlineLevel="3">
      <c r="A3436" s="48">
        <v>3435</v>
      </c>
      <c r="B3436" s="48">
        <v>4</v>
      </c>
      <c r="C3436" s="48" t="s">
        <v>6470</v>
      </c>
      <c r="D3436" s="48" t="s">
        <v>6470</v>
      </c>
      <c r="E3436" s="48" t="s">
        <v>2087</v>
      </c>
      <c r="F3436" s="48" t="s">
        <v>3375</v>
      </c>
      <c r="G3436" s="48" t="s">
        <v>24</v>
      </c>
      <c r="H3436" s="48" t="s">
        <v>3376</v>
      </c>
      <c r="I3436" s="48" t="s">
        <v>2598</v>
      </c>
      <c r="J3436" s="48" t="s">
        <v>77</v>
      </c>
      <c r="K3436" s="48" t="s">
        <v>6471</v>
      </c>
      <c r="L3436" s="48" t="s">
        <v>6470</v>
      </c>
      <c r="M3436" s="48"/>
      <c r="N3436" s="48" t="s">
        <v>22</v>
      </c>
      <c r="O3436" s="49">
        <v>2252009</v>
      </c>
      <c r="P3436" s="50">
        <v>139624.56</v>
      </c>
      <c r="Q3436" s="51">
        <f t="shared" si="82"/>
        <v>3.9999999999999998E-6</v>
      </c>
      <c r="R3436" s="51"/>
    </row>
    <row r="3437" spans="1:18" outlineLevel="3">
      <c r="A3437" s="48">
        <v>3436</v>
      </c>
      <c r="B3437" s="48">
        <v>4</v>
      </c>
      <c r="C3437" s="48" t="s">
        <v>6472</v>
      </c>
      <c r="D3437" s="48" t="s">
        <v>6472</v>
      </c>
      <c r="E3437" s="48" t="s">
        <v>2087</v>
      </c>
      <c r="F3437" s="48" t="s">
        <v>3375</v>
      </c>
      <c r="G3437" s="48" t="s">
        <v>24</v>
      </c>
      <c r="H3437" s="48" t="s">
        <v>3376</v>
      </c>
      <c r="I3437" s="48" t="s">
        <v>2598</v>
      </c>
      <c r="J3437" s="48" t="s">
        <v>77</v>
      </c>
      <c r="K3437" s="48" t="s">
        <v>6473</v>
      </c>
      <c r="L3437" s="48" t="s">
        <v>6472</v>
      </c>
      <c r="M3437" s="48"/>
      <c r="N3437" s="48" t="s">
        <v>22</v>
      </c>
      <c r="O3437" s="49">
        <v>2420885</v>
      </c>
      <c r="P3437" s="50">
        <v>135569.56</v>
      </c>
      <c r="Q3437" s="51">
        <f t="shared" si="82"/>
        <v>3.9999999999999998E-6</v>
      </c>
      <c r="R3437" s="51"/>
    </row>
    <row r="3438" spans="1:18" outlineLevel="3">
      <c r="A3438" s="48">
        <v>3437</v>
      </c>
      <c r="B3438" s="48">
        <v>4</v>
      </c>
      <c r="C3438" s="48" t="s">
        <v>6474</v>
      </c>
      <c r="D3438" s="48" t="s">
        <v>6474</v>
      </c>
      <c r="E3438" s="48" t="s">
        <v>2087</v>
      </c>
      <c r="F3438" s="48" t="s">
        <v>3375</v>
      </c>
      <c r="G3438" s="48" t="s">
        <v>24</v>
      </c>
      <c r="H3438" s="48" t="s">
        <v>3376</v>
      </c>
      <c r="I3438" s="48" t="s">
        <v>2598</v>
      </c>
      <c r="J3438" s="48" t="s">
        <v>77</v>
      </c>
      <c r="K3438" s="48" t="s">
        <v>6475</v>
      </c>
      <c r="L3438" s="48" t="s">
        <v>6474</v>
      </c>
      <c r="M3438" s="48"/>
      <c r="N3438" s="48" t="s">
        <v>22</v>
      </c>
      <c r="O3438" s="49">
        <v>873402</v>
      </c>
      <c r="P3438" s="50">
        <v>135377.31</v>
      </c>
      <c r="Q3438" s="51">
        <f t="shared" si="82"/>
        <v>3.9999999999999998E-6</v>
      </c>
      <c r="R3438" s="51"/>
    </row>
    <row r="3439" spans="1:18" outlineLevel="3">
      <c r="A3439" s="48">
        <v>3438</v>
      </c>
      <c r="B3439" s="48">
        <v>4</v>
      </c>
      <c r="C3439" s="48" t="s">
        <v>6476</v>
      </c>
      <c r="D3439" s="48" t="s">
        <v>6476</v>
      </c>
      <c r="E3439" s="48" t="s">
        <v>2087</v>
      </c>
      <c r="F3439" s="48" t="s">
        <v>3375</v>
      </c>
      <c r="G3439" s="48" t="s">
        <v>24</v>
      </c>
      <c r="H3439" s="48" t="s">
        <v>3376</v>
      </c>
      <c r="I3439" s="48" t="s">
        <v>2598</v>
      </c>
      <c r="J3439" s="48" t="s">
        <v>77</v>
      </c>
      <c r="K3439" s="48" t="s">
        <v>6477</v>
      </c>
      <c r="L3439" s="48" t="s">
        <v>6476</v>
      </c>
      <c r="M3439" s="48"/>
      <c r="N3439" s="48" t="s">
        <v>22</v>
      </c>
      <c r="O3439" s="49">
        <v>748792</v>
      </c>
      <c r="P3439" s="50">
        <v>134782.56</v>
      </c>
      <c r="Q3439" s="51">
        <f t="shared" si="82"/>
        <v>3.9999999999999998E-6</v>
      </c>
      <c r="R3439" s="51"/>
    </row>
    <row r="3440" spans="1:18" outlineLevel="3">
      <c r="A3440" s="48">
        <v>3439</v>
      </c>
      <c r="B3440" s="48">
        <v>4</v>
      </c>
      <c r="C3440" s="48" t="s">
        <v>6478</v>
      </c>
      <c r="D3440" s="48" t="s">
        <v>6478</v>
      </c>
      <c r="E3440" s="48" t="s">
        <v>2087</v>
      </c>
      <c r="F3440" s="48" t="s">
        <v>3375</v>
      </c>
      <c r="G3440" s="48" t="s">
        <v>24</v>
      </c>
      <c r="H3440" s="48" t="s">
        <v>3376</v>
      </c>
      <c r="I3440" s="48" t="s">
        <v>2598</v>
      </c>
      <c r="J3440" s="48" t="s">
        <v>77</v>
      </c>
      <c r="K3440" s="48" t="s">
        <v>6479</v>
      </c>
      <c r="L3440" s="48" t="s">
        <v>6478</v>
      </c>
      <c r="M3440" s="48"/>
      <c r="N3440" s="48" t="s">
        <v>22</v>
      </c>
      <c r="O3440" s="49">
        <v>547376</v>
      </c>
      <c r="P3440" s="50">
        <v>134107.12</v>
      </c>
      <c r="Q3440" s="51">
        <f t="shared" si="82"/>
        <v>3.9999999999999998E-6</v>
      </c>
      <c r="R3440" s="51"/>
    </row>
    <row r="3441" spans="1:18" outlineLevel="3">
      <c r="A3441" s="48">
        <v>3440</v>
      </c>
      <c r="B3441" s="48">
        <v>4</v>
      </c>
      <c r="C3441" s="48" t="s">
        <v>4599</v>
      </c>
      <c r="D3441" s="48" t="s">
        <v>4599</v>
      </c>
      <c r="E3441" s="48" t="s">
        <v>2087</v>
      </c>
      <c r="F3441" s="48" t="s">
        <v>3375</v>
      </c>
      <c r="G3441" s="48" t="s">
        <v>24</v>
      </c>
      <c r="H3441" s="48" t="s">
        <v>3376</v>
      </c>
      <c r="I3441" s="48" t="s">
        <v>2598</v>
      </c>
      <c r="J3441" s="48" t="s">
        <v>77</v>
      </c>
      <c r="K3441" s="48" t="s">
        <v>4598</v>
      </c>
      <c r="L3441" s="48" t="s">
        <v>4599</v>
      </c>
      <c r="M3441" s="48"/>
      <c r="N3441" s="48" t="s">
        <v>22</v>
      </c>
      <c r="O3441" s="49">
        <v>85921</v>
      </c>
      <c r="P3441" s="50">
        <v>132318.34</v>
      </c>
      <c r="Q3441" s="51">
        <f t="shared" si="82"/>
        <v>3.9999999999999998E-6</v>
      </c>
      <c r="R3441" s="51"/>
    </row>
    <row r="3442" spans="1:18" outlineLevel="3">
      <c r="A3442" s="48">
        <v>3441</v>
      </c>
      <c r="B3442" s="48">
        <v>4</v>
      </c>
      <c r="C3442" s="48" t="s">
        <v>6480</v>
      </c>
      <c r="D3442" s="48" t="s">
        <v>6480</v>
      </c>
      <c r="E3442" s="48" t="s">
        <v>2087</v>
      </c>
      <c r="F3442" s="48" t="s">
        <v>3375</v>
      </c>
      <c r="G3442" s="48" t="s">
        <v>24</v>
      </c>
      <c r="H3442" s="48" t="s">
        <v>3376</v>
      </c>
      <c r="I3442" s="48" t="s">
        <v>2598</v>
      </c>
      <c r="J3442" s="48" t="s">
        <v>77</v>
      </c>
      <c r="K3442" s="48" t="s">
        <v>6481</v>
      </c>
      <c r="L3442" s="48" t="s">
        <v>6480</v>
      </c>
      <c r="M3442" s="48"/>
      <c r="N3442" s="48" t="s">
        <v>22</v>
      </c>
      <c r="O3442" s="49">
        <v>55400</v>
      </c>
      <c r="P3442" s="50">
        <v>130744</v>
      </c>
      <c r="Q3442" s="51">
        <f t="shared" si="82"/>
        <v>3.9999999999999998E-6</v>
      </c>
      <c r="R3442" s="51"/>
    </row>
    <row r="3443" spans="1:18" outlineLevel="3">
      <c r="A3443" s="48">
        <v>3442</v>
      </c>
      <c r="B3443" s="48">
        <v>4</v>
      </c>
      <c r="C3443" s="48" t="s">
        <v>6482</v>
      </c>
      <c r="D3443" s="48" t="s">
        <v>6482</v>
      </c>
      <c r="E3443" s="48" t="s">
        <v>2087</v>
      </c>
      <c r="F3443" s="48" t="s">
        <v>3375</v>
      </c>
      <c r="G3443" s="48" t="s">
        <v>24</v>
      </c>
      <c r="H3443" s="48" t="s">
        <v>3376</v>
      </c>
      <c r="I3443" s="48" t="s">
        <v>2598</v>
      </c>
      <c r="J3443" s="48" t="s">
        <v>77</v>
      </c>
      <c r="K3443" s="48" t="s">
        <v>6483</v>
      </c>
      <c r="L3443" s="48" t="s">
        <v>6482</v>
      </c>
      <c r="M3443" s="48"/>
      <c r="N3443" s="48" t="s">
        <v>22</v>
      </c>
      <c r="O3443" s="49">
        <v>7393801</v>
      </c>
      <c r="P3443" s="50">
        <v>125694.62</v>
      </c>
      <c r="Q3443" s="51">
        <f t="shared" si="82"/>
        <v>3.9999999999999998E-6</v>
      </c>
      <c r="R3443" s="51"/>
    </row>
    <row r="3444" spans="1:18" outlineLevel="3">
      <c r="A3444" s="48">
        <v>3443</v>
      </c>
      <c r="B3444" s="48">
        <v>4</v>
      </c>
      <c r="C3444" s="48" t="s">
        <v>6484</v>
      </c>
      <c r="D3444" s="48" t="s">
        <v>6484</v>
      </c>
      <c r="E3444" s="48" t="s">
        <v>2087</v>
      </c>
      <c r="F3444" s="48" t="s">
        <v>3375</v>
      </c>
      <c r="G3444" s="48" t="s">
        <v>24</v>
      </c>
      <c r="H3444" s="48" t="s">
        <v>3376</v>
      </c>
      <c r="I3444" s="48" t="s">
        <v>2598</v>
      </c>
      <c r="J3444" s="48" t="s">
        <v>77</v>
      </c>
      <c r="K3444" s="48" t="s">
        <v>6485</v>
      </c>
      <c r="L3444" s="48" t="s">
        <v>6484</v>
      </c>
      <c r="M3444" s="48"/>
      <c r="N3444" s="48" t="s">
        <v>22</v>
      </c>
      <c r="O3444" s="49">
        <v>3790109</v>
      </c>
      <c r="P3444" s="50">
        <v>125073.60000000001</v>
      </c>
      <c r="Q3444" s="51">
        <f t="shared" si="82"/>
        <v>3.9999999999999998E-6</v>
      </c>
      <c r="R3444" s="51"/>
    </row>
    <row r="3445" spans="1:18" outlineLevel="3">
      <c r="A3445" s="48">
        <v>3444</v>
      </c>
      <c r="B3445" s="48">
        <v>4</v>
      </c>
      <c r="C3445" s="48" t="s">
        <v>6486</v>
      </c>
      <c r="D3445" s="48" t="s">
        <v>6486</v>
      </c>
      <c r="E3445" s="48" t="s">
        <v>2087</v>
      </c>
      <c r="F3445" s="48" t="s">
        <v>3375</v>
      </c>
      <c r="G3445" s="48" t="s">
        <v>24</v>
      </c>
      <c r="H3445" s="48" t="s">
        <v>3376</v>
      </c>
      <c r="I3445" s="48" t="s">
        <v>2598</v>
      </c>
      <c r="J3445" s="48" t="s">
        <v>77</v>
      </c>
      <c r="K3445" s="48" t="s">
        <v>6487</v>
      </c>
      <c r="L3445" s="48" t="s">
        <v>6486</v>
      </c>
      <c r="M3445" s="48"/>
      <c r="N3445" s="48" t="s">
        <v>22</v>
      </c>
      <c r="O3445" s="49">
        <v>100347</v>
      </c>
      <c r="P3445" s="50">
        <v>124932.02</v>
      </c>
      <c r="Q3445" s="51">
        <f t="shared" si="82"/>
        <v>3.9999999999999998E-6</v>
      </c>
      <c r="R3445" s="51"/>
    </row>
    <row r="3446" spans="1:18" outlineLevel="3">
      <c r="A3446" s="48">
        <v>3445</v>
      </c>
      <c r="B3446" s="48">
        <v>4</v>
      </c>
      <c r="C3446" s="48" t="s">
        <v>6488</v>
      </c>
      <c r="D3446" s="48" t="s">
        <v>6488</v>
      </c>
      <c r="E3446" s="48" t="s">
        <v>2087</v>
      </c>
      <c r="F3446" s="48" t="s">
        <v>3375</v>
      </c>
      <c r="G3446" s="48" t="s">
        <v>24</v>
      </c>
      <c r="H3446" s="48" t="s">
        <v>3376</v>
      </c>
      <c r="I3446" s="48" t="s">
        <v>2598</v>
      </c>
      <c r="J3446" s="48" t="s">
        <v>77</v>
      </c>
      <c r="K3446" s="48" t="s">
        <v>6489</v>
      </c>
      <c r="L3446" s="48" t="s">
        <v>6488</v>
      </c>
      <c r="M3446" s="48"/>
      <c r="N3446" s="48" t="s">
        <v>22</v>
      </c>
      <c r="O3446" s="49">
        <v>177481</v>
      </c>
      <c r="P3446" s="50">
        <v>124236.7</v>
      </c>
      <c r="Q3446" s="51">
        <f t="shared" si="82"/>
        <v>3.9999999999999998E-6</v>
      </c>
      <c r="R3446" s="51"/>
    </row>
    <row r="3447" spans="1:18" outlineLevel="3">
      <c r="A3447" s="48">
        <v>3446</v>
      </c>
      <c r="B3447" s="48">
        <v>4</v>
      </c>
      <c r="C3447" s="48" t="s">
        <v>6490</v>
      </c>
      <c r="D3447" s="48" t="s">
        <v>6490</v>
      </c>
      <c r="E3447" s="48" t="s">
        <v>2087</v>
      </c>
      <c r="F3447" s="48" t="s">
        <v>3375</v>
      </c>
      <c r="G3447" s="48" t="s">
        <v>24</v>
      </c>
      <c r="H3447" s="48" t="s">
        <v>3376</v>
      </c>
      <c r="I3447" s="48" t="s">
        <v>2598</v>
      </c>
      <c r="J3447" s="48" t="s">
        <v>77</v>
      </c>
      <c r="K3447" s="48" t="s">
        <v>6491</v>
      </c>
      <c r="L3447" s="48" t="s">
        <v>6490</v>
      </c>
      <c r="M3447" s="48"/>
      <c r="N3447" s="48" t="s">
        <v>22</v>
      </c>
      <c r="O3447" s="49">
        <v>14412</v>
      </c>
      <c r="P3447" s="50">
        <v>123654.96</v>
      </c>
      <c r="Q3447" s="51">
        <f t="shared" si="82"/>
        <v>3.9999999999999998E-6</v>
      </c>
      <c r="R3447" s="51"/>
    </row>
    <row r="3448" spans="1:18" outlineLevel="3">
      <c r="A3448" s="48">
        <v>3447</v>
      </c>
      <c r="B3448" s="48">
        <v>4</v>
      </c>
      <c r="C3448" s="48" t="s">
        <v>6492</v>
      </c>
      <c r="D3448" s="48" t="s">
        <v>6492</v>
      </c>
      <c r="E3448" s="48" t="s">
        <v>2087</v>
      </c>
      <c r="F3448" s="48" t="s">
        <v>3375</v>
      </c>
      <c r="G3448" s="48" t="s">
        <v>24</v>
      </c>
      <c r="H3448" s="48" t="s">
        <v>3376</v>
      </c>
      <c r="I3448" s="48" t="s">
        <v>2598</v>
      </c>
      <c r="J3448" s="48" t="s">
        <v>77</v>
      </c>
      <c r="K3448" s="48" t="s">
        <v>6493</v>
      </c>
      <c r="L3448" s="48" t="s">
        <v>6492</v>
      </c>
      <c r="M3448" s="48"/>
      <c r="N3448" s="48" t="s">
        <v>22</v>
      </c>
      <c r="O3448" s="49">
        <v>542616</v>
      </c>
      <c r="P3448" s="50">
        <v>122088.6</v>
      </c>
      <c r="Q3448" s="51">
        <f t="shared" si="82"/>
        <v>3.9999999999999998E-6</v>
      </c>
      <c r="R3448" s="51"/>
    </row>
    <row r="3449" spans="1:18" outlineLevel="3">
      <c r="A3449" s="48">
        <v>3448</v>
      </c>
      <c r="B3449" s="48">
        <v>4</v>
      </c>
      <c r="C3449" s="48" t="s">
        <v>6494</v>
      </c>
      <c r="D3449" s="48" t="s">
        <v>6494</v>
      </c>
      <c r="E3449" s="48" t="s">
        <v>2087</v>
      </c>
      <c r="F3449" s="48" t="s">
        <v>3375</v>
      </c>
      <c r="G3449" s="48" t="s">
        <v>24</v>
      </c>
      <c r="H3449" s="48" t="s">
        <v>3376</v>
      </c>
      <c r="I3449" s="48" t="s">
        <v>2598</v>
      </c>
      <c r="J3449" s="48" t="s">
        <v>77</v>
      </c>
      <c r="K3449" s="48" t="s">
        <v>6495</v>
      </c>
      <c r="L3449" s="48" t="s">
        <v>6494</v>
      </c>
      <c r="M3449" s="48"/>
      <c r="N3449" s="48" t="s">
        <v>22</v>
      </c>
      <c r="O3449" s="49">
        <v>86922</v>
      </c>
      <c r="P3449" s="50">
        <v>121690.8</v>
      </c>
      <c r="Q3449" s="51">
        <f t="shared" si="82"/>
        <v>3.9999999999999998E-6</v>
      </c>
      <c r="R3449" s="51"/>
    </row>
    <row r="3450" spans="1:18" outlineLevel="3">
      <c r="A3450" s="48">
        <v>3449</v>
      </c>
      <c r="B3450" s="48">
        <v>4</v>
      </c>
      <c r="C3450" s="48" t="s">
        <v>6496</v>
      </c>
      <c r="D3450" s="48" t="s">
        <v>6496</v>
      </c>
      <c r="E3450" s="48" t="s">
        <v>2087</v>
      </c>
      <c r="F3450" s="48" t="s">
        <v>3375</v>
      </c>
      <c r="G3450" s="48" t="s">
        <v>24</v>
      </c>
      <c r="H3450" s="48" t="s">
        <v>3376</v>
      </c>
      <c r="I3450" s="48" t="s">
        <v>2598</v>
      </c>
      <c r="J3450" s="48" t="s">
        <v>77</v>
      </c>
      <c r="K3450" s="48" t="s">
        <v>6497</v>
      </c>
      <c r="L3450" s="48" t="s">
        <v>6496</v>
      </c>
      <c r="M3450" s="48"/>
      <c r="N3450" s="48" t="s">
        <v>22</v>
      </c>
      <c r="O3450" s="49">
        <v>240962</v>
      </c>
      <c r="P3450" s="50">
        <v>120481</v>
      </c>
      <c r="Q3450" s="51">
        <f t="shared" si="82"/>
        <v>3.9999999999999998E-6</v>
      </c>
      <c r="R3450" s="51"/>
    </row>
    <row r="3451" spans="1:18" outlineLevel="3">
      <c r="A3451" s="48">
        <v>3450</v>
      </c>
      <c r="B3451" s="48">
        <v>4</v>
      </c>
      <c r="C3451" s="48" t="s">
        <v>6498</v>
      </c>
      <c r="D3451" s="48" t="s">
        <v>6498</v>
      </c>
      <c r="E3451" s="48" t="s">
        <v>2087</v>
      </c>
      <c r="F3451" s="48" t="s">
        <v>3375</v>
      </c>
      <c r="G3451" s="48" t="s">
        <v>24</v>
      </c>
      <c r="H3451" s="48" t="s">
        <v>3376</v>
      </c>
      <c r="I3451" s="48" t="s">
        <v>2598</v>
      </c>
      <c r="J3451" s="48" t="s">
        <v>77</v>
      </c>
      <c r="K3451" s="48" t="s">
        <v>6499</v>
      </c>
      <c r="L3451" s="48" t="s">
        <v>6498</v>
      </c>
      <c r="M3451" s="48"/>
      <c r="N3451" s="48" t="s">
        <v>22</v>
      </c>
      <c r="O3451" s="49">
        <v>3079500</v>
      </c>
      <c r="P3451" s="50">
        <v>120100.5</v>
      </c>
      <c r="Q3451" s="51">
        <f t="shared" si="82"/>
        <v>3.9999999999999998E-6</v>
      </c>
      <c r="R3451" s="51"/>
    </row>
    <row r="3452" spans="1:18" outlineLevel="3">
      <c r="A3452" s="48">
        <v>3451</v>
      </c>
      <c r="B3452" s="48">
        <v>4</v>
      </c>
      <c r="C3452" s="48" t="s">
        <v>6500</v>
      </c>
      <c r="D3452" s="48" t="s">
        <v>6500</v>
      </c>
      <c r="E3452" s="48" t="s">
        <v>2087</v>
      </c>
      <c r="F3452" s="48" t="s">
        <v>3375</v>
      </c>
      <c r="G3452" s="48" t="s">
        <v>24</v>
      </c>
      <c r="H3452" s="48" t="s">
        <v>3376</v>
      </c>
      <c r="I3452" s="48" t="s">
        <v>2598</v>
      </c>
      <c r="J3452" s="48" t="s">
        <v>77</v>
      </c>
      <c r="K3452" s="48" t="s">
        <v>6501</v>
      </c>
      <c r="L3452" s="48" t="s">
        <v>6500</v>
      </c>
      <c r="M3452" s="48"/>
      <c r="N3452" s="48" t="s">
        <v>22</v>
      </c>
      <c r="O3452" s="49">
        <v>292861</v>
      </c>
      <c r="P3452" s="50">
        <v>120073.01</v>
      </c>
      <c r="Q3452" s="51">
        <f t="shared" si="82"/>
        <v>3.9999999999999998E-6</v>
      </c>
      <c r="R3452" s="51"/>
    </row>
    <row r="3453" spans="1:18" outlineLevel="3">
      <c r="A3453" s="48">
        <v>3452</v>
      </c>
      <c r="B3453" s="48">
        <v>4</v>
      </c>
      <c r="C3453" s="48" t="s">
        <v>6502</v>
      </c>
      <c r="D3453" s="48" t="s">
        <v>6502</v>
      </c>
      <c r="E3453" s="48" t="s">
        <v>2087</v>
      </c>
      <c r="F3453" s="48" t="s">
        <v>3375</v>
      </c>
      <c r="G3453" s="48" t="s">
        <v>24</v>
      </c>
      <c r="H3453" s="48" t="s">
        <v>3376</v>
      </c>
      <c r="I3453" s="48" t="s">
        <v>2598</v>
      </c>
      <c r="J3453" s="48" t="s">
        <v>77</v>
      </c>
      <c r="K3453" s="48" t="s">
        <v>6503</v>
      </c>
      <c r="L3453" s="48" t="s">
        <v>6502</v>
      </c>
      <c r="M3453" s="48"/>
      <c r="N3453" s="48" t="s">
        <v>22</v>
      </c>
      <c r="O3453" s="49">
        <v>248149</v>
      </c>
      <c r="P3453" s="50">
        <v>119111.52</v>
      </c>
      <c r="Q3453" s="51">
        <f t="shared" si="82"/>
        <v>3.0000000000000001E-6</v>
      </c>
      <c r="R3453" s="51"/>
    </row>
    <row r="3454" spans="1:18" outlineLevel="3">
      <c r="A3454" s="48">
        <v>3453</v>
      </c>
      <c r="B3454" s="48">
        <v>4</v>
      </c>
      <c r="C3454" s="48" t="s">
        <v>6504</v>
      </c>
      <c r="D3454" s="48" t="s">
        <v>6504</v>
      </c>
      <c r="E3454" s="48" t="s">
        <v>2087</v>
      </c>
      <c r="F3454" s="48" t="s">
        <v>3375</v>
      </c>
      <c r="G3454" s="48" t="s">
        <v>24</v>
      </c>
      <c r="H3454" s="48" t="s">
        <v>3376</v>
      </c>
      <c r="I3454" s="48" t="s">
        <v>2598</v>
      </c>
      <c r="J3454" s="48" t="s">
        <v>77</v>
      </c>
      <c r="K3454" s="48" t="s">
        <v>6505</v>
      </c>
      <c r="L3454" s="48" t="s">
        <v>6504</v>
      </c>
      <c r="M3454" s="48"/>
      <c r="N3454" s="48" t="s">
        <v>22</v>
      </c>
      <c r="O3454" s="49">
        <v>103353</v>
      </c>
      <c r="P3454" s="50">
        <v>118855.95</v>
      </c>
      <c r="Q3454" s="51">
        <f t="shared" si="82"/>
        <v>3.0000000000000001E-6</v>
      </c>
      <c r="R3454" s="51"/>
    </row>
    <row r="3455" spans="1:18" outlineLevel="3">
      <c r="A3455" s="48">
        <v>3454</v>
      </c>
      <c r="B3455" s="48">
        <v>4</v>
      </c>
      <c r="C3455" s="48" t="s">
        <v>6506</v>
      </c>
      <c r="D3455" s="48" t="s">
        <v>6506</v>
      </c>
      <c r="E3455" s="48" t="s">
        <v>2087</v>
      </c>
      <c r="F3455" s="48" t="s">
        <v>3375</v>
      </c>
      <c r="G3455" s="48" t="s">
        <v>24</v>
      </c>
      <c r="H3455" s="48" t="s">
        <v>3376</v>
      </c>
      <c r="I3455" s="48" t="s">
        <v>2598</v>
      </c>
      <c r="J3455" s="48" t="s">
        <v>77</v>
      </c>
      <c r="K3455" s="48" t="s">
        <v>6507</v>
      </c>
      <c r="L3455" s="48" t="s">
        <v>6506</v>
      </c>
      <c r="M3455" s="48"/>
      <c r="N3455" s="48" t="s">
        <v>22</v>
      </c>
      <c r="O3455" s="49">
        <v>8459686</v>
      </c>
      <c r="P3455" s="50">
        <v>118435.6</v>
      </c>
      <c r="Q3455" s="51">
        <f t="shared" si="82"/>
        <v>3.0000000000000001E-6</v>
      </c>
      <c r="R3455" s="51"/>
    </row>
    <row r="3456" spans="1:18" outlineLevel="3">
      <c r="A3456" s="48">
        <v>3455</v>
      </c>
      <c r="B3456" s="48">
        <v>4</v>
      </c>
      <c r="C3456" s="48" t="s">
        <v>6508</v>
      </c>
      <c r="D3456" s="48" t="s">
        <v>6508</v>
      </c>
      <c r="E3456" s="48" t="s">
        <v>2087</v>
      </c>
      <c r="F3456" s="48" t="s">
        <v>3375</v>
      </c>
      <c r="G3456" s="48" t="s">
        <v>24</v>
      </c>
      <c r="H3456" s="48" t="s">
        <v>3376</v>
      </c>
      <c r="I3456" s="48" t="s">
        <v>2598</v>
      </c>
      <c r="J3456" s="48" t="s">
        <v>77</v>
      </c>
      <c r="K3456" s="48" t="s">
        <v>6509</v>
      </c>
      <c r="L3456" s="48" t="s">
        <v>6508</v>
      </c>
      <c r="M3456" s="48"/>
      <c r="N3456" s="48" t="s">
        <v>22</v>
      </c>
      <c r="O3456" s="49">
        <v>8930</v>
      </c>
      <c r="P3456" s="50">
        <v>118322.5</v>
      </c>
      <c r="Q3456" s="51">
        <f t="shared" si="82"/>
        <v>3.0000000000000001E-6</v>
      </c>
      <c r="R3456" s="51"/>
    </row>
    <row r="3457" spans="1:18" outlineLevel="3">
      <c r="A3457" s="48">
        <v>3456</v>
      </c>
      <c r="B3457" s="48">
        <v>4</v>
      </c>
      <c r="C3457" s="48" t="s">
        <v>6510</v>
      </c>
      <c r="D3457" s="48" t="s">
        <v>6510</v>
      </c>
      <c r="E3457" s="48" t="s">
        <v>2087</v>
      </c>
      <c r="F3457" s="48" t="s">
        <v>3375</v>
      </c>
      <c r="G3457" s="48" t="s">
        <v>24</v>
      </c>
      <c r="H3457" s="48" t="s">
        <v>3376</v>
      </c>
      <c r="I3457" s="48" t="s">
        <v>2598</v>
      </c>
      <c r="J3457" s="48" t="s">
        <v>77</v>
      </c>
      <c r="K3457" s="48" t="s">
        <v>6511</v>
      </c>
      <c r="L3457" s="48" t="s">
        <v>6510</v>
      </c>
      <c r="M3457" s="48"/>
      <c r="N3457" s="48" t="s">
        <v>22</v>
      </c>
      <c r="O3457" s="49">
        <v>340075</v>
      </c>
      <c r="P3457" s="50">
        <v>117325.88</v>
      </c>
      <c r="Q3457" s="51">
        <f t="shared" si="82"/>
        <v>3.0000000000000001E-6</v>
      </c>
      <c r="R3457" s="51"/>
    </row>
    <row r="3458" spans="1:18" outlineLevel="3">
      <c r="A3458" s="48">
        <v>3457</v>
      </c>
      <c r="B3458" s="48">
        <v>4</v>
      </c>
      <c r="C3458" s="48" t="s">
        <v>6512</v>
      </c>
      <c r="D3458" s="48" t="s">
        <v>6512</v>
      </c>
      <c r="E3458" s="48" t="s">
        <v>2087</v>
      </c>
      <c r="F3458" s="48" t="s">
        <v>3375</v>
      </c>
      <c r="G3458" s="48" t="s">
        <v>24</v>
      </c>
      <c r="H3458" s="48" t="s">
        <v>3376</v>
      </c>
      <c r="I3458" s="48" t="s">
        <v>2598</v>
      </c>
      <c r="J3458" s="48" t="s">
        <v>77</v>
      </c>
      <c r="K3458" s="48" t="s">
        <v>6513</v>
      </c>
      <c r="L3458" s="48" t="s">
        <v>6512</v>
      </c>
      <c r="M3458" s="48"/>
      <c r="N3458" s="48" t="s">
        <v>22</v>
      </c>
      <c r="O3458" s="49">
        <v>434900</v>
      </c>
      <c r="P3458" s="50">
        <v>115248.5</v>
      </c>
      <c r="Q3458" s="51">
        <f t="shared" si="82"/>
        <v>3.0000000000000001E-6</v>
      </c>
      <c r="R3458" s="51"/>
    </row>
    <row r="3459" spans="1:18" outlineLevel="3">
      <c r="A3459" s="48">
        <v>3458</v>
      </c>
      <c r="B3459" s="48">
        <v>4</v>
      </c>
      <c r="C3459" s="48" t="s">
        <v>6514</v>
      </c>
      <c r="D3459" s="48" t="s">
        <v>6514</v>
      </c>
      <c r="E3459" s="48" t="s">
        <v>2087</v>
      </c>
      <c r="F3459" s="48" t="s">
        <v>3375</v>
      </c>
      <c r="G3459" s="48" t="s">
        <v>24</v>
      </c>
      <c r="H3459" s="48" t="s">
        <v>3376</v>
      </c>
      <c r="I3459" s="48" t="s">
        <v>2598</v>
      </c>
      <c r="J3459" s="48" t="s">
        <v>77</v>
      </c>
      <c r="K3459" s="48" t="s">
        <v>6515</v>
      </c>
      <c r="L3459" s="48" t="s">
        <v>6514</v>
      </c>
      <c r="M3459" s="48"/>
      <c r="N3459" s="48" t="s">
        <v>22</v>
      </c>
      <c r="O3459" s="49">
        <v>3385413</v>
      </c>
      <c r="P3459" s="50">
        <v>115104.04</v>
      </c>
      <c r="Q3459" s="51">
        <f t="shared" si="82"/>
        <v>3.0000000000000001E-6</v>
      </c>
      <c r="R3459" s="51"/>
    </row>
    <row r="3460" spans="1:18" outlineLevel="3">
      <c r="A3460" s="48">
        <v>3459</v>
      </c>
      <c r="B3460" s="48">
        <v>4</v>
      </c>
      <c r="C3460" s="48" t="s">
        <v>6516</v>
      </c>
      <c r="D3460" s="48" t="s">
        <v>6516</v>
      </c>
      <c r="E3460" s="48" t="s">
        <v>2087</v>
      </c>
      <c r="F3460" s="48" t="s">
        <v>3375</v>
      </c>
      <c r="G3460" s="48" t="s">
        <v>24</v>
      </c>
      <c r="H3460" s="48" t="s">
        <v>3376</v>
      </c>
      <c r="I3460" s="48" t="s">
        <v>2598</v>
      </c>
      <c r="J3460" s="48" t="s">
        <v>77</v>
      </c>
      <c r="K3460" s="48" t="s">
        <v>6517</v>
      </c>
      <c r="L3460" s="48" t="s">
        <v>6516</v>
      </c>
      <c r="M3460" s="48"/>
      <c r="N3460" s="48" t="s">
        <v>22</v>
      </c>
      <c r="O3460" s="49">
        <v>86930</v>
      </c>
      <c r="P3460" s="50">
        <v>114747.6</v>
      </c>
      <c r="Q3460" s="51">
        <f t="shared" si="82"/>
        <v>3.0000000000000001E-6</v>
      </c>
      <c r="R3460" s="51"/>
    </row>
    <row r="3461" spans="1:18" outlineLevel="3">
      <c r="A3461" s="48">
        <v>3460</v>
      </c>
      <c r="B3461" s="48">
        <v>4</v>
      </c>
      <c r="C3461" s="48" t="s">
        <v>6518</v>
      </c>
      <c r="D3461" s="48" t="s">
        <v>6518</v>
      </c>
      <c r="E3461" s="48" t="s">
        <v>2087</v>
      </c>
      <c r="F3461" s="48" t="s">
        <v>3375</v>
      </c>
      <c r="G3461" s="48" t="s">
        <v>24</v>
      </c>
      <c r="H3461" s="48" t="s">
        <v>3376</v>
      </c>
      <c r="I3461" s="48" t="s">
        <v>2598</v>
      </c>
      <c r="J3461" s="48" t="s">
        <v>77</v>
      </c>
      <c r="K3461" s="48" t="s">
        <v>6519</v>
      </c>
      <c r="L3461" s="48" t="s">
        <v>6518</v>
      </c>
      <c r="M3461" s="48"/>
      <c r="N3461" s="48" t="s">
        <v>22</v>
      </c>
      <c r="O3461" s="49">
        <v>849819</v>
      </c>
      <c r="P3461" s="50">
        <v>114725.57</v>
      </c>
      <c r="Q3461" s="51">
        <f t="shared" si="82"/>
        <v>3.0000000000000001E-6</v>
      </c>
      <c r="R3461" s="51"/>
    </row>
    <row r="3462" spans="1:18" outlineLevel="3">
      <c r="A3462" s="48">
        <v>3461</v>
      </c>
      <c r="B3462" s="48">
        <v>4</v>
      </c>
      <c r="C3462" s="48" t="s">
        <v>6520</v>
      </c>
      <c r="D3462" s="48" t="s">
        <v>6520</v>
      </c>
      <c r="E3462" s="48" t="s">
        <v>2087</v>
      </c>
      <c r="F3462" s="48" t="s">
        <v>3375</v>
      </c>
      <c r="G3462" s="48" t="s">
        <v>24</v>
      </c>
      <c r="H3462" s="48" t="s">
        <v>3376</v>
      </c>
      <c r="I3462" s="48" t="s">
        <v>2598</v>
      </c>
      <c r="J3462" s="48" t="s">
        <v>77</v>
      </c>
      <c r="K3462" s="48" t="s">
        <v>6521</v>
      </c>
      <c r="L3462" s="48" t="s">
        <v>6520</v>
      </c>
      <c r="M3462" s="48"/>
      <c r="N3462" s="48" t="s">
        <v>22</v>
      </c>
      <c r="O3462" s="49">
        <v>76833</v>
      </c>
      <c r="P3462" s="50">
        <v>114481.17</v>
      </c>
      <c r="Q3462" s="51">
        <f t="shared" si="82"/>
        <v>3.0000000000000001E-6</v>
      </c>
      <c r="R3462" s="51"/>
    </row>
    <row r="3463" spans="1:18" outlineLevel="3">
      <c r="A3463" s="48">
        <v>3462</v>
      </c>
      <c r="B3463" s="48">
        <v>4</v>
      </c>
      <c r="C3463" s="48" t="s">
        <v>6522</v>
      </c>
      <c r="D3463" s="48" t="s">
        <v>6522</v>
      </c>
      <c r="E3463" s="48" t="s">
        <v>2087</v>
      </c>
      <c r="F3463" s="48" t="s">
        <v>3375</v>
      </c>
      <c r="G3463" s="48" t="s">
        <v>24</v>
      </c>
      <c r="H3463" s="48" t="s">
        <v>3376</v>
      </c>
      <c r="I3463" s="48" t="s">
        <v>2598</v>
      </c>
      <c r="J3463" s="48" t="s">
        <v>77</v>
      </c>
      <c r="K3463" s="48" t="s">
        <v>6523</v>
      </c>
      <c r="L3463" s="48" t="s">
        <v>6522</v>
      </c>
      <c r="M3463" s="48"/>
      <c r="N3463" s="48" t="s">
        <v>22</v>
      </c>
      <c r="O3463" s="49">
        <v>47305</v>
      </c>
      <c r="P3463" s="50">
        <v>114478.1</v>
      </c>
      <c r="Q3463" s="51">
        <f t="shared" si="82"/>
        <v>3.0000000000000001E-6</v>
      </c>
      <c r="R3463" s="51"/>
    </row>
    <row r="3464" spans="1:18" outlineLevel="3">
      <c r="A3464" s="48">
        <v>3463</v>
      </c>
      <c r="B3464" s="48">
        <v>4</v>
      </c>
      <c r="C3464" s="48" t="s">
        <v>6524</v>
      </c>
      <c r="D3464" s="48" t="s">
        <v>6524</v>
      </c>
      <c r="E3464" s="48" t="s">
        <v>2087</v>
      </c>
      <c r="F3464" s="48" t="s">
        <v>3375</v>
      </c>
      <c r="G3464" s="48" t="s">
        <v>24</v>
      </c>
      <c r="H3464" s="48" t="s">
        <v>3376</v>
      </c>
      <c r="I3464" s="48" t="s">
        <v>2598</v>
      </c>
      <c r="J3464" s="48" t="s">
        <v>77</v>
      </c>
      <c r="K3464" s="48" t="s">
        <v>6525</v>
      </c>
      <c r="L3464" s="48" t="s">
        <v>6524</v>
      </c>
      <c r="M3464" s="48"/>
      <c r="N3464" s="48" t="s">
        <v>22</v>
      </c>
      <c r="O3464" s="49">
        <v>152321</v>
      </c>
      <c r="P3464" s="50">
        <v>114240.75</v>
      </c>
      <c r="Q3464" s="51">
        <f t="shared" si="82"/>
        <v>3.0000000000000001E-6</v>
      </c>
      <c r="R3464" s="51"/>
    </row>
    <row r="3465" spans="1:18" outlineLevel="3">
      <c r="A3465" s="48">
        <v>3464</v>
      </c>
      <c r="B3465" s="48">
        <v>4</v>
      </c>
      <c r="C3465" s="48" t="s">
        <v>6526</v>
      </c>
      <c r="D3465" s="48" t="s">
        <v>6526</v>
      </c>
      <c r="E3465" s="48" t="s">
        <v>2087</v>
      </c>
      <c r="F3465" s="48" t="s">
        <v>3375</v>
      </c>
      <c r="G3465" s="48" t="s">
        <v>24</v>
      </c>
      <c r="H3465" s="48" t="s">
        <v>3376</v>
      </c>
      <c r="I3465" s="48" t="s">
        <v>2598</v>
      </c>
      <c r="J3465" s="48" t="s">
        <v>77</v>
      </c>
      <c r="K3465" s="48" t="s">
        <v>6527</v>
      </c>
      <c r="L3465" s="48" t="s">
        <v>6526</v>
      </c>
      <c r="M3465" s="48"/>
      <c r="N3465" s="48" t="s">
        <v>22</v>
      </c>
      <c r="O3465" s="49">
        <v>843759</v>
      </c>
      <c r="P3465" s="50">
        <v>113907.47</v>
      </c>
      <c r="Q3465" s="51">
        <f t="shared" si="82"/>
        <v>3.0000000000000001E-6</v>
      </c>
      <c r="R3465" s="51"/>
    </row>
    <row r="3466" spans="1:18" outlineLevel="3">
      <c r="A3466" s="48">
        <v>3465</v>
      </c>
      <c r="B3466" s="48">
        <v>4</v>
      </c>
      <c r="C3466" s="48" t="s">
        <v>4793</v>
      </c>
      <c r="D3466" s="48" t="s">
        <v>4793</v>
      </c>
      <c r="E3466" s="48" t="s">
        <v>2087</v>
      </c>
      <c r="F3466" s="48" t="s">
        <v>3375</v>
      </c>
      <c r="G3466" s="48" t="s">
        <v>24</v>
      </c>
      <c r="H3466" s="48" t="s">
        <v>3376</v>
      </c>
      <c r="I3466" s="48" t="s">
        <v>2598</v>
      </c>
      <c r="J3466" s="48" t="s">
        <v>77</v>
      </c>
      <c r="K3466" s="48" t="s">
        <v>4792</v>
      </c>
      <c r="L3466" s="48" t="s">
        <v>4793</v>
      </c>
      <c r="M3466" s="48"/>
      <c r="N3466" s="48" t="s">
        <v>22</v>
      </c>
      <c r="O3466" s="49">
        <v>21486</v>
      </c>
      <c r="P3466" s="50">
        <v>113446.08</v>
      </c>
      <c r="Q3466" s="51">
        <f t="shared" si="82"/>
        <v>3.0000000000000001E-6</v>
      </c>
      <c r="R3466" s="51"/>
    </row>
    <row r="3467" spans="1:18" outlineLevel="3">
      <c r="A3467" s="48">
        <v>3466</v>
      </c>
      <c r="B3467" s="48">
        <v>4</v>
      </c>
      <c r="C3467" s="48" t="s">
        <v>6528</v>
      </c>
      <c r="D3467" s="48" t="s">
        <v>6528</v>
      </c>
      <c r="E3467" s="48" t="s">
        <v>2087</v>
      </c>
      <c r="F3467" s="48" t="s">
        <v>3375</v>
      </c>
      <c r="G3467" s="48" t="s">
        <v>24</v>
      </c>
      <c r="H3467" s="48" t="s">
        <v>3376</v>
      </c>
      <c r="I3467" s="48" t="s">
        <v>2598</v>
      </c>
      <c r="J3467" s="48" t="s">
        <v>77</v>
      </c>
      <c r="K3467" s="48" t="s">
        <v>6529</v>
      </c>
      <c r="L3467" s="48" t="s">
        <v>6528</v>
      </c>
      <c r="M3467" s="48"/>
      <c r="N3467" s="48" t="s">
        <v>22</v>
      </c>
      <c r="O3467" s="49">
        <v>279406</v>
      </c>
      <c r="P3467" s="50">
        <v>113159.43</v>
      </c>
      <c r="Q3467" s="51">
        <f t="shared" si="82"/>
        <v>3.0000000000000001E-6</v>
      </c>
      <c r="R3467" s="51"/>
    </row>
    <row r="3468" spans="1:18" outlineLevel="3">
      <c r="A3468" s="48">
        <v>3467</v>
      </c>
      <c r="B3468" s="48">
        <v>4</v>
      </c>
      <c r="C3468" s="48" t="s">
        <v>6530</v>
      </c>
      <c r="D3468" s="48" t="s">
        <v>6530</v>
      </c>
      <c r="E3468" s="48" t="s">
        <v>2087</v>
      </c>
      <c r="F3468" s="48" t="s">
        <v>3375</v>
      </c>
      <c r="G3468" s="48" t="s">
        <v>24</v>
      </c>
      <c r="H3468" s="48" t="s">
        <v>3376</v>
      </c>
      <c r="I3468" s="48" t="s">
        <v>2598</v>
      </c>
      <c r="J3468" s="48" t="s">
        <v>77</v>
      </c>
      <c r="K3468" s="48" t="s">
        <v>6531</v>
      </c>
      <c r="L3468" s="48" t="s">
        <v>6530</v>
      </c>
      <c r="M3468" s="48"/>
      <c r="N3468" s="48" t="s">
        <v>22</v>
      </c>
      <c r="O3468" s="49">
        <v>23526</v>
      </c>
      <c r="P3468" s="50">
        <v>112689.54</v>
      </c>
      <c r="Q3468" s="51">
        <f t="shared" si="82"/>
        <v>3.0000000000000001E-6</v>
      </c>
      <c r="R3468" s="51"/>
    </row>
    <row r="3469" spans="1:18" outlineLevel="3">
      <c r="A3469" s="48">
        <v>3468</v>
      </c>
      <c r="B3469" s="48">
        <v>4</v>
      </c>
      <c r="C3469" s="48" t="s">
        <v>6532</v>
      </c>
      <c r="D3469" s="48" t="s">
        <v>6532</v>
      </c>
      <c r="E3469" s="48" t="s">
        <v>2087</v>
      </c>
      <c r="F3469" s="48" t="s">
        <v>3375</v>
      </c>
      <c r="G3469" s="48" t="s">
        <v>24</v>
      </c>
      <c r="H3469" s="48" t="s">
        <v>3376</v>
      </c>
      <c r="I3469" s="48" t="s">
        <v>2598</v>
      </c>
      <c r="J3469" s="48" t="s">
        <v>77</v>
      </c>
      <c r="K3469" s="48" t="s">
        <v>6533</v>
      </c>
      <c r="L3469" s="48" t="s">
        <v>6532</v>
      </c>
      <c r="M3469" s="48"/>
      <c r="N3469" s="48" t="s">
        <v>22</v>
      </c>
      <c r="O3469" s="49">
        <v>12888</v>
      </c>
      <c r="P3469" s="50">
        <v>112125.6</v>
      </c>
      <c r="Q3469" s="51">
        <f t="shared" si="82"/>
        <v>3.0000000000000001E-6</v>
      </c>
      <c r="R3469" s="51"/>
    </row>
    <row r="3470" spans="1:18" outlineLevel="3">
      <c r="A3470" s="48">
        <v>3469</v>
      </c>
      <c r="B3470" s="48">
        <v>4</v>
      </c>
      <c r="C3470" s="48" t="s">
        <v>6534</v>
      </c>
      <c r="D3470" s="48" t="s">
        <v>6534</v>
      </c>
      <c r="E3470" s="48" t="s">
        <v>2087</v>
      </c>
      <c r="F3470" s="48" t="s">
        <v>3375</v>
      </c>
      <c r="G3470" s="48" t="s">
        <v>24</v>
      </c>
      <c r="H3470" s="48" t="s">
        <v>3376</v>
      </c>
      <c r="I3470" s="48" t="s">
        <v>2598</v>
      </c>
      <c r="J3470" s="48" t="s">
        <v>77</v>
      </c>
      <c r="K3470" s="48" t="s">
        <v>6535</v>
      </c>
      <c r="L3470" s="48" t="s">
        <v>6534</v>
      </c>
      <c r="M3470" s="48"/>
      <c r="N3470" s="48" t="s">
        <v>22</v>
      </c>
      <c r="O3470" s="49">
        <v>1060414</v>
      </c>
      <c r="P3470" s="50">
        <v>111343.47</v>
      </c>
      <c r="Q3470" s="51">
        <f t="shared" si="82"/>
        <v>3.0000000000000001E-6</v>
      </c>
      <c r="R3470" s="51"/>
    </row>
    <row r="3471" spans="1:18" outlineLevel="3">
      <c r="A3471" s="48">
        <v>3470</v>
      </c>
      <c r="B3471" s="48">
        <v>4</v>
      </c>
      <c r="C3471" s="48" t="s">
        <v>4775</v>
      </c>
      <c r="D3471" s="48" t="s">
        <v>4775</v>
      </c>
      <c r="E3471" s="48" t="s">
        <v>2087</v>
      </c>
      <c r="F3471" s="48" t="s">
        <v>3375</v>
      </c>
      <c r="G3471" s="48" t="s">
        <v>24</v>
      </c>
      <c r="H3471" s="48" t="s">
        <v>3376</v>
      </c>
      <c r="I3471" s="48" t="s">
        <v>2598</v>
      </c>
      <c r="J3471" s="48" t="s">
        <v>77</v>
      </c>
      <c r="K3471" s="48" t="s">
        <v>4774</v>
      </c>
      <c r="L3471" s="48" t="s">
        <v>4775</v>
      </c>
      <c r="M3471" s="48"/>
      <c r="N3471" s="48" t="s">
        <v>22</v>
      </c>
      <c r="O3471" s="49">
        <v>19238</v>
      </c>
      <c r="P3471" s="50">
        <v>110618.5</v>
      </c>
      <c r="Q3471" s="51">
        <f t="shared" ref="Q3471:Q3534" si="83">ROUND(P3471/$P$2,6)</f>
        <v>3.0000000000000001E-6</v>
      </c>
      <c r="R3471" s="51"/>
    </row>
    <row r="3472" spans="1:18" outlineLevel="3">
      <c r="A3472" s="48">
        <v>3471</v>
      </c>
      <c r="B3472" s="48">
        <v>4</v>
      </c>
      <c r="C3472" s="48" t="s">
        <v>6536</v>
      </c>
      <c r="D3472" s="48" t="s">
        <v>6536</v>
      </c>
      <c r="E3472" s="48" t="s">
        <v>2087</v>
      </c>
      <c r="F3472" s="48" t="s">
        <v>3375</v>
      </c>
      <c r="G3472" s="48" t="s">
        <v>24</v>
      </c>
      <c r="H3472" s="48" t="s">
        <v>3376</v>
      </c>
      <c r="I3472" s="48" t="s">
        <v>2598</v>
      </c>
      <c r="J3472" s="48" t="s">
        <v>77</v>
      </c>
      <c r="K3472" s="48" t="s">
        <v>6537</v>
      </c>
      <c r="L3472" s="48" t="s">
        <v>6536</v>
      </c>
      <c r="M3472" s="48"/>
      <c r="N3472" s="48" t="s">
        <v>22</v>
      </c>
      <c r="O3472" s="49">
        <v>294430</v>
      </c>
      <c r="P3472" s="50">
        <v>110411.25</v>
      </c>
      <c r="Q3472" s="51">
        <f t="shared" si="83"/>
        <v>3.0000000000000001E-6</v>
      </c>
      <c r="R3472" s="51"/>
    </row>
    <row r="3473" spans="1:18" outlineLevel="3">
      <c r="A3473" s="48">
        <v>3472</v>
      </c>
      <c r="B3473" s="48">
        <v>4</v>
      </c>
      <c r="C3473" s="48" t="s">
        <v>6538</v>
      </c>
      <c r="D3473" s="48" t="s">
        <v>6538</v>
      </c>
      <c r="E3473" s="48" t="s">
        <v>2087</v>
      </c>
      <c r="F3473" s="48" t="s">
        <v>3375</v>
      </c>
      <c r="G3473" s="48" t="s">
        <v>24</v>
      </c>
      <c r="H3473" s="48" t="s">
        <v>3376</v>
      </c>
      <c r="I3473" s="48" t="s">
        <v>2598</v>
      </c>
      <c r="J3473" s="48" t="s">
        <v>77</v>
      </c>
      <c r="K3473" s="48" t="s">
        <v>6539</v>
      </c>
      <c r="L3473" s="48" t="s">
        <v>6538</v>
      </c>
      <c r="M3473" s="48"/>
      <c r="N3473" s="48" t="s">
        <v>22</v>
      </c>
      <c r="O3473" s="49">
        <v>1346241</v>
      </c>
      <c r="P3473" s="50">
        <v>109045.52</v>
      </c>
      <c r="Q3473" s="51">
        <f t="shared" si="83"/>
        <v>3.0000000000000001E-6</v>
      </c>
      <c r="R3473" s="51"/>
    </row>
    <row r="3474" spans="1:18" outlineLevel="3">
      <c r="A3474" s="48">
        <v>3473</v>
      </c>
      <c r="B3474" s="48">
        <v>4</v>
      </c>
      <c r="C3474" s="48" t="s">
        <v>6540</v>
      </c>
      <c r="D3474" s="48" t="s">
        <v>6540</v>
      </c>
      <c r="E3474" s="48" t="s">
        <v>2087</v>
      </c>
      <c r="F3474" s="48" t="s">
        <v>3375</v>
      </c>
      <c r="G3474" s="48" t="s">
        <v>24</v>
      </c>
      <c r="H3474" s="48" t="s">
        <v>3376</v>
      </c>
      <c r="I3474" s="48" t="s">
        <v>2598</v>
      </c>
      <c r="J3474" s="48" t="s">
        <v>77</v>
      </c>
      <c r="K3474" s="48" t="s">
        <v>6541</v>
      </c>
      <c r="L3474" s="48" t="s">
        <v>6540</v>
      </c>
      <c r="M3474" s="48"/>
      <c r="N3474" s="48" t="s">
        <v>22</v>
      </c>
      <c r="O3474" s="49">
        <v>1209032</v>
      </c>
      <c r="P3474" s="50">
        <v>108812.88</v>
      </c>
      <c r="Q3474" s="51">
        <f t="shared" si="83"/>
        <v>3.0000000000000001E-6</v>
      </c>
      <c r="R3474" s="51"/>
    </row>
    <row r="3475" spans="1:18" outlineLevel="3">
      <c r="A3475" s="48">
        <v>3474</v>
      </c>
      <c r="B3475" s="48">
        <v>4</v>
      </c>
      <c r="C3475" s="48" t="s">
        <v>6542</v>
      </c>
      <c r="D3475" s="48" t="s">
        <v>6542</v>
      </c>
      <c r="E3475" s="48" t="s">
        <v>2087</v>
      </c>
      <c r="F3475" s="48" t="s">
        <v>3375</v>
      </c>
      <c r="G3475" s="48" t="s">
        <v>24</v>
      </c>
      <c r="H3475" s="48" t="s">
        <v>3376</v>
      </c>
      <c r="I3475" s="48" t="s">
        <v>2598</v>
      </c>
      <c r="J3475" s="48" t="s">
        <v>77</v>
      </c>
      <c r="K3475" s="48" t="s">
        <v>6543</v>
      </c>
      <c r="L3475" s="48" t="s">
        <v>6542</v>
      </c>
      <c r="M3475" s="48"/>
      <c r="N3475" s="48" t="s">
        <v>22</v>
      </c>
      <c r="O3475" s="49">
        <v>218655</v>
      </c>
      <c r="P3475" s="50">
        <v>108234.23</v>
      </c>
      <c r="Q3475" s="51">
        <f t="shared" si="83"/>
        <v>3.0000000000000001E-6</v>
      </c>
      <c r="R3475" s="51"/>
    </row>
    <row r="3476" spans="1:18" outlineLevel="3">
      <c r="A3476" s="48">
        <v>3475</v>
      </c>
      <c r="B3476" s="48">
        <v>4</v>
      </c>
      <c r="C3476" s="48" t="s">
        <v>6544</v>
      </c>
      <c r="D3476" s="48" t="s">
        <v>6544</v>
      </c>
      <c r="E3476" s="48" t="s">
        <v>2087</v>
      </c>
      <c r="F3476" s="48" t="s">
        <v>3375</v>
      </c>
      <c r="G3476" s="48" t="s">
        <v>24</v>
      </c>
      <c r="H3476" s="48" t="s">
        <v>3376</v>
      </c>
      <c r="I3476" s="48" t="s">
        <v>2598</v>
      </c>
      <c r="J3476" s="48" t="s">
        <v>77</v>
      </c>
      <c r="K3476" s="48" t="s">
        <v>6545</v>
      </c>
      <c r="L3476" s="48" t="s">
        <v>6544</v>
      </c>
      <c r="M3476" s="48"/>
      <c r="N3476" s="48" t="s">
        <v>22</v>
      </c>
      <c r="O3476" s="49">
        <v>211315</v>
      </c>
      <c r="P3476" s="50">
        <v>107770.65</v>
      </c>
      <c r="Q3476" s="51">
        <f t="shared" si="83"/>
        <v>3.0000000000000001E-6</v>
      </c>
      <c r="R3476" s="51"/>
    </row>
    <row r="3477" spans="1:18" outlineLevel="3">
      <c r="A3477" s="48">
        <v>3476</v>
      </c>
      <c r="B3477" s="48">
        <v>4</v>
      </c>
      <c r="C3477" s="48" t="s">
        <v>6546</v>
      </c>
      <c r="D3477" s="48" t="s">
        <v>6546</v>
      </c>
      <c r="E3477" s="48" t="s">
        <v>2087</v>
      </c>
      <c r="F3477" s="48" t="s">
        <v>3375</v>
      </c>
      <c r="G3477" s="48" t="s">
        <v>24</v>
      </c>
      <c r="H3477" s="48" t="s">
        <v>3376</v>
      </c>
      <c r="I3477" s="48" t="s">
        <v>2598</v>
      </c>
      <c r="J3477" s="48" t="s">
        <v>77</v>
      </c>
      <c r="K3477" s="48" t="s">
        <v>6547</v>
      </c>
      <c r="L3477" s="48" t="s">
        <v>6546</v>
      </c>
      <c r="M3477" s="48"/>
      <c r="N3477" s="48" t="s">
        <v>22</v>
      </c>
      <c r="O3477" s="49">
        <v>35832</v>
      </c>
      <c r="P3477" s="50">
        <v>106421.04</v>
      </c>
      <c r="Q3477" s="51">
        <f t="shared" si="83"/>
        <v>3.0000000000000001E-6</v>
      </c>
      <c r="R3477" s="51"/>
    </row>
    <row r="3478" spans="1:18" outlineLevel="3">
      <c r="A3478" s="48">
        <v>3477</v>
      </c>
      <c r="B3478" s="48">
        <v>4</v>
      </c>
      <c r="C3478" s="48" t="s">
        <v>6548</v>
      </c>
      <c r="D3478" s="48" t="s">
        <v>6548</v>
      </c>
      <c r="E3478" s="48" t="s">
        <v>2087</v>
      </c>
      <c r="F3478" s="48" t="s">
        <v>3375</v>
      </c>
      <c r="G3478" s="48" t="s">
        <v>24</v>
      </c>
      <c r="H3478" s="48" t="s">
        <v>3376</v>
      </c>
      <c r="I3478" s="48" t="s">
        <v>2598</v>
      </c>
      <c r="J3478" s="48" t="s">
        <v>77</v>
      </c>
      <c r="K3478" s="48" t="s">
        <v>6549</v>
      </c>
      <c r="L3478" s="48" t="s">
        <v>6548</v>
      </c>
      <c r="M3478" s="48"/>
      <c r="N3478" s="48" t="s">
        <v>22</v>
      </c>
      <c r="O3478" s="49">
        <v>2085611</v>
      </c>
      <c r="P3478" s="50">
        <v>106366.16</v>
      </c>
      <c r="Q3478" s="51">
        <f t="shared" si="83"/>
        <v>3.0000000000000001E-6</v>
      </c>
      <c r="R3478" s="51"/>
    </row>
    <row r="3479" spans="1:18" outlineLevel="3">
      <c r="A3479" s="48">
        <v>3478</v>
      </c>
      <c r="B3479" s="48">
        <v>4</v>
      </c>
      <c r="C3479" s="48" t="s">
        <v>6550</v>
      </c>
      <c r="D3479" s="48" t="s">
        <v>6550</v>
      </c>
      <c r="E3479" s="48" t="s">
        <v>2087</v>
      </c>
      <c r="F3479" s="48" t="s">
        <v>3375</v>
      </c>
      <c r="G3479" s="48" t="s">
        <v>24</v>
      </c>
      <c r="H3479" s="48" t="s">
        <v>3376</v>
      </c>
      <c r="I3479" s="48" t="s">
        <v>2598</v>
      </c>
      <c r="J3479" s="48" t="s">
        <v>77</v>
      </c>
      <c r="K3479" s="48" t="s">
        <v>6551</v>
      </c>
      <c r="L3479" s="48" t="s">
        <v>6550</v>
      </c>
      <c r="M3479" s="48"/>
      <c r="N3479" s="48" t="s">
        <v>22</v>
      </c>
      <c r="O3479" s="49">
        <v>35117535</v>
      </c>
      <c r="P3479" s="50">
        <v>105352.61</v>
      </c>
      <c r="Q3479" s="51">
        <f t="shared" si="83"/>
        <v>3.0000000000000001E-6</v>
      </c>
      <c r="R3479" s="51"/>
    </row>
    <row r="3480" spans="1:18" outlineLevel="3">
      <c r="A3480" s="48">
        <v>3479</v>
      </c>
      <c r="B3480" s="48">
        <v>4</v>
      </c>
      <c r="C3480" s="48" t="s">
        <v>6552</v>
      </c>
      <c r="D3480" s="48" t="s">
        <v>6552</v>
      </c>
      <c r="E3480" s="48" t="s">
        <v>2087</v>
      </c>
      <c r="F3480" s="48" t="s">
        <v>3375</v>
      </c>
      <c r="G3480" s="48" t="s">
        <v>24</v>
      </c>
      <c r="H3480" s="48" t="s">
        <v>3376</v>
      </c>
      <c r="I3480" s="48" t="s">
        <v>2598</v>
      </c>
      <c r="J3480" s="48" t="s">
        <v>77</v>
      </c>
      <c r="K3480" s="48" t="s">
        <v>6553</v>
      </c>
      <c r="L3480" s="48" t="s">
        <v>6552</v>
      </c>
      <c r="M3480" s="48"/>
      <c r="N3480" s="48" t="s">
        <v>22</v>
      </c>
      <c r="O3480" s="49">
        <v>55660</v>
      </c>
      <c r="P3480" s="50">
        <v>105197.4</v>
      </c>
      <c r="Q3480" s="51">
        <f t="shared" si="83"/>
        <v>3.0000000000000001E-6</v>
      </c>
      <c r="R3480" s="51"/>
    </row>
    <row r="3481" spans="1:18" outlineLevel="3">
      <c r="A3481" s="48">
        <v>3480</v>
      </c>
      <c r="B3481" s="48">
        <v>4</v>
      </c>
      <c r="C3481" s="48" t="s">
        <v>6554</v>
      </c>
      <c r="D3481" s="48" t="s">
        <v>6554</v>
      </c>
      <c r="E3481" s="48" t="s">
        <v>2087</v>
      </c>
      <c r="F3481" s="48" t="s">
        <v>3375</v>
      </c>
      <c r="G3481" s="48" t="s">
        <v>24</v>
      </c>
      <c r="H3481" s="48" t="s">
        <v>3376</v>
      </c>
      <c r="I3481" s="48" t="s">
        <v>2598</v>
      </c>
      <c r="J3481" s="48" t="s">
        <v>77</v>
      </c>
      <c r="K3481" s="48" t="s">
        <v>6555</v>
      </c>
      <c r="L3481" s="48" t="s">
        <v>6554</v>
      </c>
      <c r="M3481" s="48"/>
      <c r="N3481" s="48" t="s">
        <v>22</v>
      </c>
      <c r="O3481" s="49">
        <v>91278</v>
      </c>
      <c r="P3481" s="50">
        <v>104056.92</v>
      </c>
      <c r="Q3481" s="51">
        <f t="shared" si="83"/>
        <v>3.0000000000000001E-6</v>
      </c>
      <c r="R3481" s="51"/>
    </row>
    <row r="3482" spans="1:18" outlineLevel="3">
      <c r="A3482" s="48">
        <v>3481</v>
      </c>
      <c r="B3482" s="48">
        <v>4</v>
      </c>
      <c r="C3482" s="48" t="s">
        <v>6556</v>
      </c>
      <c r="D3482" s="48" t="s">
        <v>6556</v>
      </c>
      <c r="E3482" s="48" t="s">
        <v>2087</v>
      </c>
      <c r="F3482" s="48" t="s">
        <v>3375</v>
      </c>
      <c r="G3482" s="48" t="s">
        <v>24</v>
      </c>
      <c r="H3482" s="48" t="s">
        <v>3376</v>
      </c>
      <c r="I3482" s="48" t="s">
        <v>2598</v>
      </c>
      <c r="J3482" s="48" t="s">
        <v>77</v>
      </c>
      <c r="K3482" s="48" t="s">
        <v>6557</v>
      </c>
      <c r="L3482" s="48" t="s">
        <v>6556</v>
      </c>
      <c r="M3482" s="48"/>
      <c r="N3482" s="48" t="s">
        <v>22</v>
      </c>
      <c r="O3482" s="49">
        <v>2325313</v>
      </c>
      <c r="P3482" s="50">
        <v>102313.77</v>
      </c>
      <c r="Q3482" s="51">
        <f t="shared" si="83"/>
        <v>3.0000000000000001E-6</v>
      </c>
      <c r="R3482" s="51"/>
    </row>
    <row r="3483" spans="1:18" outlineLevel="3">
      <c r="A3483" s="48">
        <v>3482</v>
      </c>
      <c r="B3483" s="48">
        <v>4</v>
      </c>
      <c r="C3483" s="48" t="s">
        <v>6558</v>
      </c>
      <c r="D3483" s="48" t="s">
        <v>6558</v>
      </c>
      <c r="E3483" s="48" t="s">
        <v>2087</v>
      </c>
      <c r="F3483" s="48" t="s">
        <v>3375</v>
      </c>
      <c r="G3483" s="48" t="s">
        <v>24</v>
      </c>
      <c r="H3483" s="48" t="s">
        <v>3376</v>
      </c>
      <c r="I3483" s="48" t="s">
        <v>2598</v>
      </c>
      <c r="J3483" s="48" t="s">
        <v>77</v>
      </c>
      <c r="K3483" s="48" t="s">
        <v>6559</v>
      </c>
      <c r="L3483" s="48" t="s">
        <v>6558</v>
      </c>
      <c r="M3483" s="48"/>
      <c r="N3483" s="48" t="s">
        <v>22</v>
      </c>
      <c r="O3483" s="49">
        <v>29652</v>
      </c>
      <c r="P3483" s="50">
        <v>102002.88</v>
      </c>
      <c r="Q3483" s="51">
        <f t="shared" si="83"/>
        <v>3.0000000000000001E-6</v>
      </c>
      <c r="R3483" s="51"/>
    </row>
    <row r="3484" spans="1:18" outlineLevel="3">
      <c r="A3484" s="48">
        <v>3483</v>
      </c>
      <c r="B3484" s="48">
        <v>4</v>
      </c>
      <c r="C3484" s="48" t="s">
        <v>6560</v>
      </c>
      <c r="D3484" s="48" t="s">
        <v>6560</v>
      </c>
      <c r="E3484" s="48" t="s">
        <v>2087</v>
      </c>
      <c r="F3484" s="48" t="s">
        <v>3375</v>
      </c>
      <c r="G3484" s="48" t="s">
        <v>24</v>
      </c>
      <c r="H3484" s="48" t="s">
        <v>3376</v>
      </c>
      <c r="I3484" s="48" t="s">
        <v>2598</v>
      </c>
      <c r="J3484" s="48" t="s">
        <v>77</v>
      </c>
      <c r="K3484" s="48" t="s">
        <v>6561</v>
      </c>
      <c r="L3484" s="48" t="s">
        <v>6560</v>
      </c>
      <c r="M3484" s="48"/>
      <c r="N3484" s="48" t="s">
        <v>22</v>
      </c>
      <c r="O3484" s="49">
        <v>101403</v>
      </c>
      <c r="P3484" s="50">
        <v>101403</v>
      </c>
      <c r="Q3484" s="51">
        <f t="shared" si="83"/>
        <v>3.0000000000000001E-6</v>
      </c>
      <c r="R3484" s="51"/>
    </row>
    <row r="3485" spans="1:18" outlineLevel="3">
      <c r="A3485" s="48">
        <v>3484</v>
      </c>
      <c r="B3485" s="48">
        <v>4</v>
      </c>
      <c r="C3485" s="48" t="s">
        <v>6562</v>
      </c>
      <c r="D3485" s="48" t="s">
        <v>6562</v>
      </c>
      <c r="E3485" s="48" t="s">
        <v>2087</v>
      </c>
      <c r="F3485" s="48" t="s">
        <v>3375</v>
      </c>
      <c r="G3485" s="48" t="s">
        <v>24</v>
      </c>
      <c r="H3485" s="48" t="s">
        <v>3376</v>
      </c>
      <c r="I3485" s="48" t="s">
        <v>2598</v>
      </c>
      <c r="J3485" s="48" t="s">
        <v>77</v>
      </c>
      <c r="K3485" s="48" t="s">
        <v>6563</v>
      </c>
      <c r="L3485" s="48" t="s">
        <v>6562</v>
      </c>
      <c r="M3485" s="48"/>
      <c r="N3485" s="48" t="s">
        <v>22</v>
      </c>
      <c r="O3485" s="49">
        <v>577394</v>
      </c>
      <c r="P3485" s="50">
        <v>101043.95</v>
      </c>
      <c r="Q3485" s="51">
        <f t="shared" si="83"/>
        <v>3.0000000000000001E-6</v>
      </c>
      <c r="R3485" s="51"/>
    </row>
    <row r="3486" spans="1:18" outlineLevel="3">
      <c r="A3486" s="48">
        <v>3485</v>
      </c>
      <c r="B3486" s="48">
        <v>4</v>
      </c>
      <c r="C3486" s="48" t="s">
        <v>6564</v>
      </c>
      <c r="D3486" s="48" t="s">
        <v>6564</v>
      </c>
      <c r="E3486" s="48" t="s">
        <v>2087</v>
      </c>
      <c r="F3486" s="48" t="s">
        <v>3375</v>
      </c>
      <c r="G3486" s="48" t="s">
        <v>24</v>
      </c>
      <c r="H3486" s="48" t="s">
        <v>3376</v>
      </c>
      <c r="I3486" s="48" t="s">
        <v>2598</v>
      </c>
      <c r="J3486" s="48" t="s">
        <v>77</v>
      </c>
      <c r="K3486" s="48" t="s">
        <v>6565</v>
      </c>
      <c r="L3486" s="48" t="s">
        <v>6564</v>
      </c>
      <c r="M3486" s="48"/>
      <c r="N3486" s="48" t="s">
        <v>22</v>
      </c>
      <c r="O3486" s="49">
        <v>456742</v>
      </c>
      <c r="P3486" s="50">
        <v>100483.24</v>
      </c>
      <c r="Q3486" s="51">
        <f t="shared" si="83"/>
        <v>3.0000000000000001E-6</v>
      </c>
      <c r="R3486" s="51"/>
    </row>
    <row r="3487" spans="1:18" outlineLevel="3">
      <c r="A3487" s="48">
        <v>3486</v>
      </c>
      <c r="B3487" s="48">
        <v>4</v>
      </c>
      <c r="C3487" s="48" t="s">
        <v>6566</v>
      </c>
      <c r="D3487" s="48" t="s">
        <v>6566</v>
      </c>
      <c r="E3487" s="48" t="s">
        <v>2087</v>
      </c>
      <c r="F3487" s="48" t="s">
        <v>3375</v>
      </c>
      <c r="G3487" s="48" t="s">
        <v>24</v>
      </c>
      <c r="H3487" s="48" t="s">
        <v>3376</v>
      </c>
      <c r="I3487" s="48" t="s">
        <v>2598</v>
      </c>
      <c r="J3487" s="48" t="s">
        <v>77</v>
      </c>
      <c r="K3487" s="48" t="s">
        <v>6567</v>
      </c>
      <c r="L3487" s="48" t="s">
        <v>6566</v>
      </c>
      <c r="M3487" s="48"/>
      <c r="N3487" s="48" t="s">
        <v>22</v>
      </c>
      <c r="O3487" s="49">
        <v>3050</v>
      </c>
      <c r="P3487" s="50">
        <v>97600</v>
      </c>
      <c r="Q3487" s="51">
        <f t="shared" si="83"/>
        <v>3.0000000000000001E-6</v>
      </c>
      <c r="R3487" s="51"/>
    </row>
    <row r="3488" spans="1:18" outlineLevel="3">
      <c r="A3488" s="48">
        <v>3487</v>
      </c>
      <c r="B3488" s="48">
        <v>4</v>
      </c>
      <c r="C3488" s="48" t="s">
        <v>6568</v>
      </c>
      <c r="D3488" s="48" t="s">
        <v>6568</v>
      </c>
      <c r="E3488" s="48" t="s">
        <v>2087</v>
      </c>
      <c r="F3488" s="48" t="s">
        <v>3375</v>
      </c>
      <c r="G3488" s="48" t="s">
        <v>24</v>
      </c>
      <c r="H3488" s="48" t="s">
        <v>3376</v>
      </c>
      <c r="I3488" s="48" t="s">
        <v>2598</v>
      </c>
      <c r="J3488" s="48" t="s">
        <v>77</v>
      </c>
      <c r="K3488" s="48" t="s">
        <v>6569</v>
      </c>
      <c r="L3488" s="48" t="s">
        <v>6568</v>
      </c>
      <c r="M3488" s="48"/>
      <c r="N3488" s="48" t="s">
        <v>22</v>
      </c>
      <c r="O3488" s="49">
        <v>335000</v>
      </c>
      <c r="P3488" s="50">
        <v>97150</v>
      </c>
      <c r="Q3488" s="51">
        <f t="shared" si="83"/>
        <v>3.0000000000000001E-6</v>
      </c>
      <c r="R3488" s="51"/>
    </row>
    <row r="3489" spans="1:18" outlineLevel="3">
      <c r="A3489" s="48">
        <v>3488</v>
      </c>
      <c r="B3489" s="48">
        <v>4</v>
      </c>
      <c r="C3489" s="48" t="s">
        <v>6570</v>
      </c>
      <c r="D3489" s="48" t="s">
        <v>6570</v>
      </c>
      <c r="E3489" s="48" t="s">
        <v>2087</v>
      </c>
      <c r="F3489" s="48" t="s">
        <v>3375</v>
      </c>
      <c r="G3489" s="48" t="s">
        <v>24</v>
      </c>
      <c r="H3489" s="48" t="s">
        <v>3376</v>
      </c>
      <c r="I3489" s="48" t="s">
        <v>2598</v>
      </c>
      <c r="J3489" s="48" t="s">
        <v>77</v>
      </c>
      <c r="K3489" s="48" t="s">
        <v>6571</v>
      </c>
      <c r="L3489" s="48" t="s">
        <v>6570</v>
      </c>
      <c r="M3489" s="48"/>
      <c r="N3489" s="48" t="s">
        <v>22</v>
      </c>
      <c r="O3489" s="49">
        <v>1156103</v>
      </c>
      <c r="P3489" s="50">
        <v>97112.65</v>
      </c>
      <c r="Q3489" s="51">
        <f t="shared" si="83"/>
        <v>3.0000000000000001E-6</v>
      </c>
      <c r="R3489" s="51"/>
    </row>
    <row r="3490" spans="1:18" outlineLevel="3">
      <c r="A3490" s="48">
        <v>3489</v>
      </c>
      <c r="B3490" s="48">
        <v>4</v>
      </c>
      <c r="C3490" s="48" t="s">
        <v>6572</v>
      </c>
      <c r="D3490" s="48" t="s">
        <v>6572</v>
      </c>
      <c r="E3490" s="48" t="s">
        <v>2087</v>
      </c>
      <c r="F3490" s="48" t="s">
        <v>3375</v>
      </c>
      <c r="G3490" s="48" t="s">
        <v>24</v>
      </c>
      <c r="H3490" s="48" t="s">
        <v>3376</v>
      </c>
      <c r="I3490" s="48" t="s">
        <v>2598</v>
      </c>
      <c r="J3490" s="48" t="s">
        <v>77</v>
      </c>
      <c r="K3490" s="48" t="s">
        <v>6573</v>
      </c>
      <c r="L3490" s="48" t="s">
        <v>6572</v>
      </c>
      <c r="M3490" s="48"/>
      <c r="N3490" s="48" t="s">
        <v>22</v>
      </c>
      <c r="O3490" s="49">
        <v>67370</v>
      </c>
      <c r="P3490" s="50">
        <v>95328.55</v>
      </c>
      <c r="Q3490" s="51">
        <f t="shared" si="83"/>
        <v>3.0000000000000001E-6</v>
      </c>
      <c r="R3490" s="51"/>
    </row>
    <row r="3491" spans="1:18" outlineLevel="3">
      <c r="A3491" s="48">
        <v>3490</v>
      </c>
      <c r="B3491" s="48">
        <v>4</v>
      </c>
      <c r="C3491" s="48" t="s">
        <v>6574</v>
      </c>
      <c r="D3491" s="48" t="s">
        <v>6574</v>
      </c>
      <c r="E3491" s="48" t="s">
        <v>2087</v>
      </c>
      <c r="F3491" s="48" t="s">
        <v>3375</v>
      </c>
      <c r="G3491" s="48" t="s">
        <v>24</v>
      </c>
      <c r="H3491" s="48" t="s">
        <v>3376</v>
      </c>
      <c r="I3491" s="48" t="s">
        <v>2598</v>
      </c>
      <c r="J3491" s="48" t="s">
        <v>77</v>
      </c>
      <c r="K3491" s="48" t="s">
        <v>6575</v>
      </c>
      <c r="L3491" s="48" t="s">
        <v>6574</v>
      </c>
      <c r="M3491" s="48"/>
      <c r="N3491" s="48" t="s">
        <v>22</v>
      </c>
      <c r="O3491" s="49">
        <v>75264</v>
      </c>
      <c r="P3491" s="50">
        <v>94832.639999999999</v>
      </c>
      <c r="Q3491" s="51">
        <f t="shared" si="83"/>
        <v>3.0000000000000001E-6</v>
      </c>
      <c r="R3491" s="51"/>
    </row>
    <row r="3492" spans="1:18" outlineLevel="3">
      <c r="A3492" s="48">
        <v>3491</v>
      </c>
      <c r="B3492" s="48">
        <v>4</v>
      </c>
      <c r="C3492" s="48" t="s">
        <v>6576</v>
      </c>
      <c r="D3492" s="48" t="s">
        <v>6576</v>
      </c>
      <c r="E3492" s="48" t="s">
        <v>2087</v>
      </c>
      <c r="F3492" s="48" t="s">
        <v>3375</v>
      </c>
      <c r="G3492" s="48" t="s">
        <v>24</v>
      </c>
      <c r="H3492" s="48" t="s">
        <v>3376</v>
      </c>
      <c r="I3492" s="48" t="s">
        <v>2598</v>
      </c>
      <c r="J3492" s="48" t="s">
        <v>77</v>
      </c>
      <c r="K3492" s="48" t="s">
        <v>6577</v>
      </c>
      <c r="L3492" s="48" t="s">
        <v>6576</v>
      </c>
      <c r="M3492" s="48"/>
      <c r="N3492" s="48" t="s">
        <v>22</v>
      </c>
      <c r="O3492" s="49">
        <v>73687</v>
      </c>
      <c r="P3492" s="50">
        <v>94319.360000000001</v>
      </c>
      <c r="Q3492" s="51">
        <f t="shared" si="83"/>
        <v>3.0000000000000001E-6</v>
      </c>
      <c r="R3492" s="51"/>
    </row>
    <row r="3493" spans="1:18" outlineLevel="3">
      <c r="A3493" s="48">
        <v>3492</v>
      </c>
      <c r="B3493" s="48">
        <v>4</v>
      </c>
      <c r="C3493" s="48" t="s">
        <v>6578</v>
      </c>
      <c r="D3493" s="48" t="s">
        <v>6578</v>
      </c>
      <c r="E3493" s="48" t="s">
        <v>2087</v>
      </c>
      <c r="F3493" s="48" t="s">
        <v>3375</v>
      </c>
      <c r="G3493" s="48" t="s">
        <v>24</v>
      </c>
      <c r="H3493" s="48" t="s">
        <v>3376</v>
      </c>
      <c r="I3493" s="48" t="s">
        <v>2598</v>
      </c>
      <c r="J3493" s="48" t="s">
        <v>77</v>
      </c>
      <c r="K3493" s="48" t="s">
        <v>6579</v>
      </c>
      <c r="L3493" s="48" t="s">
        <v>6578</v>
      </c>
      <c r="M3493" s="48"/>
      <c r="N3493" s="48" t="s">
        <v>22</v>
      </c>
      <c r="O3493" s="49">
        <v>31550</v>
      </c>
      <c r="P3493" s="50">
        <v>94019</v>
      </c>
      <c r="Q3493" s="51">
        <f t="shared" si="83"/>
        <v>3.0000000000000001E-6</v>
      </c>
      <c r="R3493" s="51"/>
    </row>
    <row r="3494" spans="1:18" outlineLevel="3">
      <c r="A3494" s="48">
        <v>3493</v>
      </c>
      <c r="B3494" s="48">
        <v>4</v>
      </c>
      <c r="C3494" s="48" t="s">
        <v>6580</v>
      </c>
      <c r="D3494" s="48" t="s">
        <v>6580</v>
      </c>
      <c r="E3494" s="48" t="s">
        <v>2087</v>
      </c>
      <c r="F3494" s="48" t="s">
        <v>3375</v>
      </c>
      <c r="G3494" s="48" t="s">
        <v>24</v>
      </c>
      <c r="H3494" s="48" t="s">
        <v>3376</v>
      </c>
      <c r="I3494" s="48" t="s">
        <v>2598</v>
      </c>
      <c r="J3494" s="48" t="s">
        <v>77</v>
      </c>
      <c r="K3494" s="48" t="s">
        <v>6581</v>
      </c>
      <c r="L3494" s="48" t="s">
        <v>6580</v>
      </c>
      <c r="M3494" s="48"/>
      <c r="N3494" s="48" t="s">
        <v>22</v>
      </c>
      <c r="O3494" s="49">
        <v>408185</v>
      </c>
      <c r="P3494" s="50">
        <v>93882.55</v>
      </c>
      <c r="Q3494" s="51">
        <f t="shared" si="83"/>
        <v>3.0000000000000001E-6</v>
      </c>
      <c r="R3494" s="51"/>
    </row>
    <row r="3495" spans="1:18" outlineLevel="3">
      <c r="A3495" s="48">
        <v>3494</v>
      </c>
      <c r="B3495" s="48">
        <v>4</v>
      </c>
      <c r="C3495" s="48" t="s">
        <v>6582</v>
      </c>
      <c r="D3495" s="48" t="s">
        <v>6582</v>
      </c>
      <c r="E3495" s="48" t="s">
        <v>2087</v>
      </c>
      <c r="F3495" s="48" t="s">
        <v>3375</v>
      </c>
      <c r="G3495" s="48" t="s">
        <v>24</v>
      </c>
      <c r="H3495" s="48" t="s">
        <v>3376</v>
      </c>
      <c r="I3495" s="48" t="s">
        <v>2598</v>
      </c>
      <c r="J3495" s="48" t="s">
        <v>77</v>
      </c>
      <c r="K3495" s="48" t="s">
        <v>6583</v>
      </c>
      <c r="L3495" s="48" t="s">
        <v>6582</v>
      </c>
      <c r="M3495" s="48"/>
      <c r="N3495" s="48" t="s">
        <v>22</v>
      </c>
      <c r="O3495" s="49">
        <v>47285</v>
      </c>
      <c r="P3495" s="50">
        <v>92442.18</v>
      </c>
      <c r="Q3495" s="51">
        <f t="shared" si="83"/>
        <v>3.0000000000000001E-6</v>
      </c>
      <c r="R3495" s="51"/>
    </row>
    <row r="3496" spans="1:18" outlineLevel="3">
      <c r="A3496" s="48">
        <v>3495</v>
      </c>
      <c r="B3496" s="48">
        <v>4</v>
      </c>
      <c r="C3496" s="48" t="s">
        <v>6584</v>
      </c>
      <c r="D3496" s="48" t="s">
        <v>6584</v>
      </c>
      <c r="E3496" s="48" t="s">
        <v>2087</v>
      </c>
      <c r="F3496" s="48" t="s">
        <v>3375</v>
      </c>
      <c r="G3496" s="48" t="s">
        <v>24</v>
      </c>
      <c r="H3496" s="48" t="s">
        <v>3376</v>
      </c>
      <c r="I3496" s="48" t="s">
        <v>2598</v>
      </c>
      <c r="J3496" s="48" t="s">
        <v>77</v>
      </c>
      <c r="K3496" s="48" t="s">
        <v>6585</v>
      </c>
      <c r="L3496" s="48" t="s">
        <v>6584</v>
      </c>
      <c r="M3496" s="48"/>
      <c r="N3496" s="48" t="s">
        <v>22</v>
      </c>
      <c r="O3496" s="49">
        <v>1154688</v>
      </c>
      <c r="P3496" s="50">
        <v>92375.039999999994</v>
      </c>
      <c r="Q3496" s="51">
        <f t="shared" si="83"/>
        <v>3.0000000000000001E-6</v>
      </c>
      <c r="R3496" s="51"/>
    </row>
    <row r="3497" spans="1:18" outlineLevel="3">
      <c r="A3497" s="48">
        <v>3496</v>
      </c>
      <c r="B3497" s="48">
        <v>4</v>
      </c>
      <c r="C3497" s="48" t="s">
        <v>6586</v>
      </c>
      <c r="D3497" s="48" t="s">
        <v>6586</v>
      </c>
      <c r="E3497" s="48" t="s">
        <v>2087</v>
      </c>
      <c r="F3497" s="48" t="s">
        <v>3375</v>
      </c>
      <c r="G3497" s="48" t="s">
        <v>24</v>
      </c>
      <c r="H3497" s="48" t="s">
        <v>3376</v>
      </c>
      <c r="I3497" s="48" t="s">
        <v>2598</v>
      </c>
      <c r="J3497" s="48" t="s">
        <v>77</v>
      </c>
      <c r="K3497" s="48" t="s">
        <v>6587</v>
      </c>
      <c r="L3497" s="48" t="s">
        <v>6586</v>
      </c>
      <c r="M3497" s="48"/>
      <c r="N3497" s="48" t="s">
        <v>22</v>
      </c>
      <c r="O3497" s="49">
        <v>9271</v>
      </c>
      <c r="P3497" s="50">
        <v>92246.45</v>
      </c>
      <c r="Q3497" s="51">
        <f t="shared" si="83"/>
        <v>3.0000000000000001E-6</v>
      </c>
      <c r="R3497" s="51"/>
    </row>
    <row r="3498" spans="1:18" outlineLevel="3">
      <c r="A3498" s="48">
        <v>3497</v>
      </c>
      <c r="B3498" s="48">
        <v>4</v>
      </c>
      <c r="C3498" s="48" t="s">
        <v>6588</v>
      </c>
      <c r="D3498" s="48" t="s">
        <v>6588</v>
      </c>
      <c r="E3498" s="48" t="s">
        <v>2087</v>
      </c>
      <c r="F3498" s="48" t="s">
        <v>3375</v>
      </c>
      <c r="G3498" s="48" t="s">
        <v>24</v>
      </c>
      <c r="H3498" s="48" t="s">
        <v>3376</v>
      </c>
      <c r="I3498" s="48" t="s">
        <v>2598</v>
      </c>
      <c r="J3498" s="48" t="s">
        <v>77</v>
      </c>
      <c r="K3498" s="48" t="s">
        <v>6589</v>
      </c>
      <c r="L3498" s="48" t="s">
        <v>6588</v>
      </c>
      <c r="M3498" s="48"/>
      <c r="N3498" s="48" t="s">
        <v>22</v>
      </c>
      <c r="O3498" s="49">
        <v>229705</v>
      </c>
      <c r="P3498" s="50">
        <v>91882</v>
      </c>
      <c r="Q3498" s="51">
        <f t="shared" si="83"/>
        <v>3.0000000000000001E-6</v>
      </c>
      <c r="R3498" s="51"/>
    </row>
    <row r="3499" spans="1:18" outlineLevel="3">
      <c r="A3499" s="48">
        <v>3498</v>
      </c>
      <c r="B3499" s="48">
        <v>4</v>
      </c>
      <c r="C3499" s="48" t="s">
        <v>6590</v>
      </c>
      <c r="D3499" s="48" t="s">
        <v>6590</v>
      </c>
      <c r="E3499" s="48" t="s">
        <v>2087</v>
      </c>
      <c r="F3499" s="48" t="s">
        <v>3375</v>
      </c>
      <c r="G3499" s="48" t="s">
        <v>24</v>
      </c>
      <c r="H3499" s="48" t="s">
        <v>3376</v>
      </c>
      <c r="I3499" s="48" t="s">
        <v>2598</v>
      </c>
      <c r="J3499" s="48" t="s">
        <v>77</v>
      </c>
      <c r="K3499" s="48" t="s">
        <v>6591</v>
      </c>
      <c r="L3499" s="48" t="s">
        <v>6590</v>
      </c>
      <c r="M3499" s="48"/>
      <c r="N3499" s="48" t="s">
        <v>22</v>
      </c>
      <c r="O3499" s="49">
        <v>9178450</v>
      </c>
      <c r="P3499" s="50">
        <v>91784.5</v>
      </c>
      <c r="Q3499" s="51">
        <f t="shared" si="83"/>
        <v>3.0000000000000001E-6</v>
      </c>
      <c r="R3499" s="51"/>
    </row>
    <row r="3500" spans="1:18" outlineLevel="3">
      <c r="A3500" s="48">
        <v>3499</v>
      </c>
      <c r="B3500" s="48">
        <v>4</v>
      </c>
      <c r="C3500" s="48" t="s">
        <v>6592</v>
      </c>
      <c r="D3500" s="48" t="s">
        <v>6592</v>
      </c>
      <c r="E3500" s="48" t="s">
        <v>2087</v>
      </c>
      <c r="F3500" s="48" t="s">
        <v>3375</v>
      </c>
      <c r="G3500" s="48" t="s">
        <v>24</v>
      </c>
      <c r="H3500" s="48" t="s">
        <v>3376</v>
      </c>
      <c r="I3500" s="48" t="s">
        <v>2598</v>
      </c>
      <c r="J3500" s="48" t="s">
        <v>77</v>
      </c>
      <c r="K3500" s="48" t="s">
        <v>6593</v>
      </c>
      <c r="L3500" s="48" t="s">
        <v>6592</v>
      </c>
      <c r="M3500" s="48"/>
      <c r="N3500" s="48" t="s">
        <v>22</v>
      </c>
      <c r="O3500" s="49">
        <v>3988646</v>
      </c>
      <c r="P3500" s="50">
        <v>91738.86</v>
      </c>
      <c r="Q3500" s="51">
        <f t="shared" si="83"/>
        <v>3.0000000000000001E-6</v>
      </c>
      <c r="R3500" s="51"/>
    </row>
    <row r="3501" spans="1:18" outlineLevel="3">
      <c r="A3501" s="48">
        <v>3500</v>
      </c>
      <c r="B3501" s="48">
        <v>4</v>
      </c>
      <c r="C3501" s="48" t="s">
        <v>6594</v>
      </c>
      <c r="D3501" s="48" t="s">
        <v>6594</v>
      </c>
      <c r="E3501" s="48" t="s">
        <v>2087</v>
      </c>
      <c r="F3501" s="48" t="s">
        <v>3375</v>
      </c>
      <c r="G3501" s="48" t="s">
        <v>24</v>
      </c>
      <c r="H3501" s="48" t="s">
        <v>3376</v>
      </c>
      <c r="I3501" s="48" t="s">
        <v>2598</v>
      </c>
      <c r="J3501" s="48" t="s">
        <v>77</v>
      </c>
      <c r="K3501" s="48" t="s">
        <v>6595</v>
      </c>
      <c r="L3501" s="48" t="s">
        <v>6594</v>
      </c>
      <c r="M3501" s="48"/>
      <c r="N3501" s="48" t="s">
        <v>22</v>
      </c>
      <c r="O3501" s="49">
        <v>268325</v>
      </c>
      <c r="P3501" s="50">
        <v>91230.5</v>
      </c>
      <c r="Q3501" s="51">
        <f t="shared" si="83"/>
        <v>3.0000000000000001E-6</v>
      </c>
      <c r="R3501" s="51"/>
    </row>
    <row r="3502" spans="1:18" outlineLevel="3">
      <c r="A3502" s="48">
        <v>3501</v>
      </c>
      <c r="B3502" s="48">
        <v>4</v>
      </c>
      <c r="C3502" s="48" t="s">
        <v>6596</v>
      </c>
      <c r="D3502" s="48" t="s">
        <v>6596</v>
      </c>
      <c r="E3502" s="48" t="s">
        <v>2087</v>
      </c>
      <c r="F3502" s="48" t="s">
        <v>3375</v>
      </c>
      <c r="G3502" s="48" t="s">
        <v>24</v>
      </c>
      <c r="H3502" s="48" t="s">
        <v>3376</v>
      </c>
      <c r="I3502" s="48" t="s">
        <v>2598</v>
      </c>
      <c r="J3502" s="48" t="s">
        <v>77</v>
      </c>
      <c r="K3502" s="48" t="s">
        <v>6597</v>
      </c>
      <c r="L3502" s="48" t="s">
        <v>6596</v>
      </c>
      <c r="M3502" s="48"/>
      <c r="N3502" s="48" t="s">
        <v>22</v>
      </c>
      <c r="O3502" s="49">
        <v>371748</v>
      </c>
      <c r="P3502" s="50">
        <v>91078.26</v>
      </c>
      <c r="Q3502" s="51">
        <f t="shared" si="83"/>
        <v>3.0000000000000001E-6</v>
      </c>
      <c r="R3502" s="51"/>
    </row>
    <row r="3503" spans="1:18" outlineLevel="3">
      <c r="A3503" s="48">
        <v>3502</v>
      </c>
      <c r="B3503" s="48">
        <v>4</v>
      </c>
      <c r="C3503" s="48" t="s">
        <v>6598</v>
      </c>
      <c r="D3503" s="48" t="s">
        <v>6598</v>
      </c>
      <c r="E3503" s="48" t="s">
        <v>2087</v>
      </c>
      <c r="F3503" s="48" t="s">
        <v>3375</v>
      </c>
      <c r="G3503" s="48" t="s">
        <v>24</v>
      </c>
      <c r="H3503" s="48" t="s">
        <v>3376</v>
      </c>
      <c r="I3503" s="48" t="s">
        <v>2598</v>
      </c>
      <c r="J3503" s="48" t="s">
        <v>77</v>
      </c>
      <c r="K3503" s="48" t="s">
        <v>6599</v>
      </c>
      <c r="L3503" s="48" t="s">
        <v>6598</v>
      </c>
      <c r="M3503" s="48"/>
      <c r="N3503" s="48" t="s">
        <v>22</v>
      </c>
      <c r="O3503" s="49">
        <v>1621205</v>
      </c>
      <c r="P3503" s="50">
        <v>90787.48</v>
      </c>
      <c r="Q3503" s="51">
        <f t="shared" si="83"/>
        <v>3.0000000000000001E-6</v>
      </c>
      <c r="R3503" s="51"/>
    </row>
    <row r="3504" spans="1:18" outlineLevel="3">
      <c r="A3504" s="48">
        <v>3503</v>
      </c>
      <c r="B3504" s="48">
        <v>4</v>
      </c>
      <c r="C3504" s="48" t="s">
        <v>6600</v>
      </c>
      <c r="D3504" s="48" t="s">
        <v>6600</v>
      </c>
      <c r="E3504" s="48" t="s">
        <v>2087</v>
      </c>
      <c r="F3504" s="48" t="s">
        <v>3375</v>
      </c>
      <c r="G3504" s="48" t="s">
        <v>24</v>
      </c>
      <c r="H3504" s="48" t="s">
        <v>3376</v>
      </c>
      <c r="I3504" s="48" t="s">
        <v>2598</v>
      </c>
      <c r="J3504" s="48" t="s">
        <v>77</v>
      </c>
      <c r="K3504" s="48" t="s">
        <v>6601</v>
      </c>
      <c r="L3504" s="48" t="s">
        <v>6600</v>
      </c>
      <c r="M3504" s="48"/>
      <c r="N3504" s="48" t="s">
        <v>22</v>
      </c>
      <c r="O3504" s="49">
        <v>4287457</v>
      </c>
      <c r="P3504" s="50">
        <v>90036.6</v>
      </c>
      <c r="Q3504" s="51">
        <f t="shared" si="83"/>
        <v>3.0000000000000001E-6</v>
      </c>
      <c r="R3504" s="51"/>
    </row>
    <row r="3505" spans="1:18" outlineLevel="3">
      <c r="A3505" s="48">
        <v>3504</v>
      </c>
      <c r="B3505" s="48">
        <v>4</v>
      </c>
      <c r="C3505" s="48" t="s">
        <v>6602</v>
      </c>
      <c r="D3505" s="48" t="s">
        <v>6602</v>
      </c>
      <c r="E3505" s="48" t="s">
        <v>2087</v>
      </c>
      <c r="F3505" s="48" t="s">
        <v>3375</v>
      </c>
      <c r="G3505" s="48" t="s">
        <v>24</v>
      </c>
      <c r="H3505" s="48" t="s">
        <v>3376</v>
      </c>
      <c r="I3505" s="48" t="s">
        <v>2598</v>
      </c>
      <c r="J3505" s="48" t="s">
        <v>77</v>
      </c>
      <c r="K3505" s="48" t="s">
        <v>6603</v>
      </c>
      <c r="L3505" s="48" t="s">
        <v>6602</v>
      </c>
      <c r="M3505" s="48"/>
      <c r="N3505" s="48" t="s">
        <v>22</v>
      </c>
      <c r="O3505" s="49">
        <v>1764450</v>
      </c>
      <c r="P3505" s="50">
        <v>89986.95</v>
      </c>
      <c r="Q3505" s="51">
        <f t="shared" si="83"/>
        <v>3.0000000000000001E-6</v>
      </c>
      <c r="R3505" s="51"/>
    </row>
    <row r="3506" spans="1:18" outlineLevel="3">
      <c r="A3506" s="48">
        <v>3505</v>
      </c>
      <c r="B3506" s="48">
        <v>4</v>
      </c>
      <c r="C3506" s="48" t="s">
        <v>6604</v>
      </c>
      <c r="D3506" s="48" t="s">
        <v>6604</v>
      </c>
      <c r="E3506" s="48" t="s">
        <v>2087</v>
      </c>
      <c r="F3506" s="48" t="s">
        <v>3375</v>
      </c>
      <c r="G3506" s="48" t="s">
        <v>24</v>
      </c>
      <c r="H3506" s="48" t="s">
        <v>3376</v>
      </c>
      <c r="I3506" s="48" t="s">
        <v>2598</v>
      </c>
      <c r="J3506" s="48" t="s">
        <v>77</v>
      </c>
      <c r="K3506" s="48" t="s">
        <v>6605</v>
      </c>
      <c r="L3506" s="48" t="s">
        <v>6604</v>
      </c>
      <c r="M3506" s="48"/>
      <c r="N3506" s="48" t="s">
        <v>22</v>
      </c>
      <c r="O3506" s="49">
        <v>97869</v>
      </c>
      <c r="P3506" s="50">
        <v>89550.14</v>
      </c>
      <c r="Q3506" s="51">
        <f t="shared" si="83"/>
        <v>3.0000000000000001E-6</v>
      </c>
      <c r="R3506" s="51"/>
    </row>
    <row r="3507" spans="1:18" outlineLevel="3">
      <c r="A3507" s="48">
        <v>3506</v>
      </c>
      <c r="B3507" s="48">
        <v>4</v>
      </c>
      <c r="C3507" s="48" t="s">
        <v>6606</v>
      </c>
      <c r="D3507" s="48" t="s">
        <v>6606</v>
      </c>
      <c r="E3507" s="48" t="s">
        <v>2087</v>
      </c>
      <c r="F3507" s="48" t="s">
        <v>3375</v>
      </c>
      <c r="G3507" s="48" t="s">
        <v>24</v>
      </c>
      <c r="H3507" s="48" t="s">
        <v>3376</v>
      </c>
      <c r="I3507" s="48" t="s">
        <v>2598</v>
      </c>
      <c r="J3507" s="48" t="s">
        <v>77</v>
      </c>
      <c r="K3507" s="48" t="s">
        <v>6607</v>
      </c>
      <c r="L3507" s="48" t="s">
        <v>6606</v>
      </c>
      <c r="M3507" s="48"/>
      <c r="N3507" s="48" t="s">
        <v>22</v>
      </c>
      <c r="O3507" s="49">
        <v>483903</v>
      </c>
      <c r="P3507" s="50">
        <v>89522.06</v>
      </c>
      <c r="Q3507" s="51">
        <f t="shared" si="83"/>
        <v>3.0000000000000001E-6</v>
      </c>
      <c r="R3507" s="51"/>
    </row>
    <row r="3508" spans="1:18" outlineLevel="3">
      <c r="A3508" s="48">
        <v>3507</v>
      </c>
      <c r="B3508" s="48">
        <v>4</v>
      </c>
      <c r="C3508" s="48" t="s">
        <v>6608</v>
      </c>
      <c r="D3508" s="48" t="s">
        <v>6608</v>
      </c>
      <c r="E3508" s="48" t="s">
        <v>2087</v>
      </c>
      <c r="F3508" s="48" t="s">
        <v>3375</v>
      </c>
      <c r="G3508" s="48" t="s">
        <v>24</v>
      </c>
      <c r="H3508" s="48" t="s">
        <v>3376</v>
      </c>
      <c r="I3508" s="48" t="s">
        <v>2598</v>
      </c>
      <c r="J3508" s="48" t="s">
        <v>77</v>
      </c>
      <c r="K3508" s="48" t="s">
        <v>6609</v>
      </c>
      <c r="L3508" s="48" t="s">
        <v>6608</v>
      </c>
      <c r="M3508" s="48"/>
      <c r="N3508" s="48" t="s">
        <v>22</v>
      </c>
      <c r="O3508" s="49">
        <v>141335</v>
      </c>
      <c r="P3508" s="50">
        <v>88334.38</v>
      </c>
      <c r="Q3508" s="51">
        <f t="shared" si="83"/>
        <v>3.0000000000000001E-6</v>
      </c>
      <c r="R3508" s="51"/>
    </row>
    <row r="3509" spans="1:18" outlineLevel="3">
      <c r="A3509" s="48">
        <v>3508</v>
      </c>
      <c r="B3509" s="48">
        <v>4</v>
      </c>
      <c r="C3509" s="48" t="s">
        <v>6610</v>
      </c>
      <c r="D3509" s="48" t="s">
        <v>6610</v>
      </c>
      <c r="E3509" s="48" t="s">
        <v>2087</v>
      </c>
      <c r="F3509" s="48" t="s">
        <v>3375</v>
      </c>
      <c r="G3509" s="48" t="s">
        <v>24</v>
      </c>
      <c r="H3509" s="48" t="s">
        <v>3376</v>
      </c>
      <c r="I3509" s="48" t="s">
        <v>2598</v>
      </c>
      <c r="J3509" s="48" t="s">
        <v>77</v>
      </c>
      <c r="K3509" s="48" t="s">
        <v>6611</v>
      </c>
      <c r="L3509" s="48" t="s">
        <v>6610</v>
      </c>
      <c r="M3509" s="48"/>
      <c r="N3509" s="48" t="s">
        <v>22</v>
      </c>
      <c r="O3509" s="49">
        <v>399424</v>
      </c>
      <c r="P3509" s="50">
        <v>87873.279999999999</v>
      </c>
      <c r="Q3509" s="51">
        <f t="shared" si="83"/>
        <v>3.0000000000000001E-6</v>
      </c>
      <c r="R3509" s="51"/>
    </row>
    <row r="3510" spans="1:18" outlineLevel="3">
      <c r="A3510" s="48">
        <v>3509</v>
      </c>
      <c r="B3510" s="48">
        <v>4</v>
      </c>
      <c r="C3510" s="48" t="s">
        <v>6612</v>
      </c>
      <c r="D3510" s="48" t="s">
        <v>6612</v>
      </c>
      <c r="E3510" s="48" t="s">
        <v>2087</v>
      </c>
      <c r="F3510" s="48" t="s">
        <v>3375</v>
      </c>
      <c r="G3510" s="48" t="s">
        <v>24</v>
      </c>
      <c r="H3510" s="48" t="s">
        <v>3376</v>
      </c>
      <c r="I3510" s="48" t="s">
        <v>2598</v>
      </c>
      <c r="J3510" s="48" t="s">
        <v>77</v>
      </c>
      <c r="K3510" s="48" t="s">
        <v>6613</v>
      </c>
      <c r="L3510" s="48" t="s">
        <v>6612</v>
      </c>
      <c r="M3510" s="48"/>
      <c r="N3510" s="48" t="s">
        <v>22</v>
      </c>
      <c r="O3510" s="49">
        <v>34034</v>
      </c>
      <c r="P3510" s="50">
        <v>86786.7</v>
      </c>
      <c r="Q3510" s="51">
        <f t="shared" si="83"/>
        <v>3.0000000000000001E-6</v>
      </c>
      <c r="R3510" s="51"/>
    </row>
    <row r="3511" spans="1:18" outlineLevel="3">
      <c r="A3511" s="48">
        <v>3510</v>
      </c>
      <c r="B3511" s="48">
        <v>4</v>
      </c>
      <c r="C3511" s="48" t="s">
        <v>6614</v>
      </c>
      <c r="D3511" s="48" t="s">
        <v>6614</v>
      </c>
      <c r="E3511" s="48" t="s">
        <v>2087</v>
      </c>
      <c r="F3511" s="48" t="s">
        <v>3375</v>
      </c>
      <c r="G3511" s="48" t="s">
        <v>24</v>
      </c>
      <c r="H3511" s="48" t="s">
        <v>3376</v>
      </c>
      <c r="I3511" s="48" t="s">
        <v>2598</v>
      </c>
      <c r="J3511" s="48" t="s">
        <v>77</v>
      </c>
      <c r="K3511" s="48" t="s">
        <v>6615</v>
      </c>
      <c r="L3511" s="48" t="s">
        <v>6614</v>
      </c>
      <c r="M3511" s="48"/>
      <c r="N3511" s="48" t="s">
        <v>22</v>
      </c>
      <c r="O3511" s="49">
        <v>368758</v>
      </c>
      <c r="P3511" s="50">
        <v>86658.13</v>
      </c>
      <c r="Q3511" s="51">
        <f t="shared" si="83"/>
        <v>3.0000000000000001E-6</v>
      </c>
      <c r="R3511" s="51"/>
    </row>
    <row r="3512" spans="1:18" outlineLevel="3">
      <c r="A3512" s="48">
        <v>3511</v>
      </c>
      <c r="B3512" s="48">
        <v>4</v>
      </c>
      <c r="C3512" s="48" t="s">
        <v>6616</v>
      </c>
      <c r="D3512" s="48" t="s">
        <v>6616</v>
      </c>
      <c r="E3512" s="48" t="s">
        <v>2087</v>
      </c>
      <c r="F3512" s="48" t="s">
        <v>3375</v>
      </c>
      <c r="G3512" s="48" t="s">
        <v>24</v>
      </c>
      <c r="H3512" s="48" t="s">
        <v>3376</v>
      </c>
      <c r="I3512" s="48" t="s">
        <v>2598</v>
      </c>
      <c r="J3512" s="48" t="s">
        <v>77</v>
      </c>
      <c r="K3512" s="48" t="s">
        <v>6617</v>
      </c>
      <c r="L3512" s="48" t="s">
        <v>6616</v>
      </c>
      <c r="M3512" s="48"/>
      <c r="N3512" s="48" t="s">
        <v>22</v>
      </c>
      <c r="O3512" s="49">
        <v>49788</v>
      </c>
      <c r="P3512" s="50">
        <v>86631.12</v>
      </c>
      <c r="Q3512" s="51">
        <f t="shared" si="83"/>
        <v>3.0000000000000001E-6</v>
      </c>
      <c r="R3512" s="51"/>
    </row>
    <row r="3513" spans="1:18" outlineLevel="3">
      <c r="A3513" s="48">
        <v>3512</v>
      </c>
      <c r="B3513" s="48">
        <v>4</v>
      </c>
      <c r="C3513" s="48" t="s">
        <v>6618</v>
      </c>
      <c r="D3513" s="48" t="s">
        <v>6618</v>
      </c>
      <c r="E3513" s="48" t="s">
        <v>2087</v>
      </c>
      <c r="F3513" s="48" t="s">
        <v>3375</v>
      </c>
      <c r="G3513" s="48" t="s">
        <v>24</v>
      </c>
      <c r="H3513" s="48" t="s">
        <v>3376</v>
      </c>
      <c r="I3513" s="48" t="s">
        <v>2598</v>
      </c>
      <c r="J3513" s="48" t="s">
        <v>77</v>
      </c>
      <c r="K3513" s="48" t="s">
        <v>6619</v>
      </c>
      <c r="L3513" s="48" t="s">
        <v>6618</v>
      </c>
      <c r="M3513" s="48"/>
      <c r="N3513" s="48" t="s">
        <v>22</v>
      </c>
      <c r="O3513" s="49">
        <v>508152</v>
      </c>
      <c r="P3513" s="50">
        <v>86385.84</v>
      </c>
      <c r="Q3513" s="51">
        <f t="shared" si="83"/>
        <v>3.0000000000000001E-6</v>
      </c>
      <c r="R3513" s="51"/>
    </row>
    <row r="3514" spans="1:18" outlineLevel="3">
      <c r="A3514" s="48">
        <v>3513</v>
      </c>
      <c r="B3514" s="48">
        <v>4</v>
      </c>
      <c r="C3514" s="48" t="s">
        <v>6620</v>
      </c>
      <c r="D3514" s="48" t="s">
        <v>6620</v>
      </c>
      <c r="E3514" s="48" t="s">
        <v>2087</v>
      </c>
      <c r="F3514" s="48" t="s">
        <v>3375</v>
      </c>
      <c r="G3514" s="48" t="s">
        <v>24</v>
      </c>
      <c r="H3514" s="48" t="s">
        <v>3376</v>
      </c>
      <c r="I3514" s="48" t="s">
        <v>2598</v>
      </c>
      <c r="J3514" s="48" t="s">
        <v>77</v>
      </c>
      <c r="K3514" s="48" t="s">
        <v>6621</v>
      </c>
      <c r="L3514" s="48" t="s">
        <v>6620</v>
      </c>
      <c r="M3514" s="48"/>
      <c r="N3514" s="48" t="s">
        <v>22</v>
      </c>
      <c r="O3514" s="49">
        <v>1716518</v>
      </c>
      <c r="P3514" s="50">
        <v>85825.9</v>
      </c>
      <c r="Q3514" s="51">
        <f t="shared" si="83"/>
        <v>3.0000000000000001E-6</v>
      </c>
      <c r="R3514" s="51"/>
    </row>
    <row r="3515" spans="1:18" outlineLevel="3">
      <c r="A3515" s="48">
        <v>3514</v>
      </c>
      <c r="B3515" s="48">
        <v>4</v>
      </c>
      <c r="C3515" s="48" t="s">
        <v>6622</v>
      </c>
      <c r="D3515" s="48" t="s">
        <v>6622</v>
      </c>
      <c r="E3515" s="48" t="s">
        <v>2087</v>
      </c>
      <c r="F3515" s="48" t="s">
        <v>3375</v>
      </c>
      <c r="G3515" s="48" t="s">
        <v>24</v>
      </c>
      <c r="H3515" s="48" t="s">
        <v>3376</v>
      </c>
      <c r="I3515" s="48" t="s">
        <v>2598</v>
      </c>
      <c r="J3515" s="48" t="s">
        <v>77</v>
      </c>
      <c r="K3515" s="48" t="s">
        <v>6623</v>
      </c>
      <c r="L3515" s="48" t="s">
        <v>6622</v>
      </c>
      <c r="M3515" s="48"/>
      <c r="N3515" s="48" t="s">
        <v>22</v>
      </c>
      <c r="O3515" s="49">
        <v>56049</v>
      </c>
      <c r="P3515" s="50">
        <v>84633.99</v>
      </c>
      <c r="Q3515" s="51">
        <f t="shared" si="83"/>
        <v>1.9999999999999999E-6</v>
      </c>
      <c r="R3515" s="51"/>
    </row>
    <row r="3516" spans="1:18" outlineLevel="3">
      <c r="A3516" s="48">
        <v>3515</v>
      </c>
      <c r="B3516" s="48">
        <v>4</v>
      </c>
      <c r="C3516" s="48" t="s">
        <v>6624</v>
      </c>
      <c r="D3516" s="48" t="s">
        <v>6624</v>
      </c>
      <c r="E3516" s="48" t="s">
        <v>2087</v>
      </c>
      <c r="F3516" s="48" t="s">
        <v>3375</v>
      </c>
      <c r="G3516" s="48" t="s">
        <v>24</v>
      </c>
      <c r="H3516" s="48" t="s">
        <v>3376</v>
      </c>
      <c r="I3516" s="48" t="s">
        <v>2598</v>
      </c>
      <c r="J3516" s="48" t="s">
        <v>77</v>
      </c>
      <c r="K3516" s="48" t="s">
        <v>6625</v>
      </c>
      <c r="L3516" s="48" t="s">
        <v>6624</v>
      </c>
      <c r="M3516" s="48"/>
      <c r="N3516" s="48" t="s">
        <v>22</v>
      </c>
      <c r="O3516" s="49">
        <v>133672</v>
      </c>
      <c r="P3516" s="50">
        <v>84213.36</v>
      </c>
      <c r="Q3516" s="51">
        <f t="shared" si="83"/>
        <v>1.9999999999999999E-6</v>
      </c>
      <c r="R3516" s="51"/>
    </row>
    <row r="3517" spans="1:18" outlineLevel="3">
      <c r="A3517" s="48">
        <v>3516</v>
      </c>
      <c r="B3517" s="48">
        <v>4</v>
      </c>
      <c r="C3517" s="48" t="s">
        <v>6626</v>
      </c>
      <c r="D3517" s="48" t="s">
        <v>6626</v>
      </c>
      <c r="E3517" s="48" t="s">
        <v>2087</v>
      </c>
      <c r="F3517" s="48" t="s">
        <v>3375</v>
      </c>
      <c r="G3517" s="48" t="s">
        <v>24</v>
      </c>
      <c r="H3517" s="48" t="s">
        <v>3376</v>
      </c>
      <c r="I3517" s="48" t="s">
        <v>2598</v>
      </c>
      <c r="J3517" s="48" t="s">
        <v>77</v>
      </c>
      <c r="K3517" s="48" t="s">
        <v>6627</v>
      </c>
      <c r="L3517" s="48" t="s">
        <v>6626</v>
      </c>
      <c r="M3517" s="48"/>
      <c r="N3517" s="48" t="s">
        <v>22</v>
      </c>
      <c r="O3517" s="49">
        <v>226753</v>
      </c>
      <c r="P3517" s="50">
        <v>83898.61</v>
      </c>
      <c r="Q3517" s="51">
        <f t="shared" si="83"/>
        <v>1.9999999999999999E-6</v>
      </c>
      <c r="R3517" s="51"/>
    </row>
    <row r="3518" spans="1:18" outlineLevel="3">
      <c r="A3518" s="48">
        <v>3517</v>
      </c>
      <c r="B3518" s="48">
        <v>4</v>
      </c>
      <c r="C3518" s="48" t="s">
        <v>6628</v>
      </c>
      <c r="D3518" s="48" t="s">
        <v>6628</v>
      </c>
      <c r="E3518" s="48" t="s">
        <v>2087</v>
      </c>
      <c r="F3518" s="48" t="s">
        <v>3375</v>
      </c>
      <c r="G3518" s="48" t="s">
        <v>24</v>
      </c>
      <c r="H3518" s="48" t="s">
        <v>3376</v>
      </c>
      <c r="I3518" s="48" t="s">
        <v>2598</v>
      </c>
      <c r="J3518" s="48" t="s">
        <v>77</v>
      </c>
      <c r="K3518" s="48" t="s">
        <v>6629</v>
      </c>
      <c r="L3518" s="48" t="s">
        <v>6628</v>
      </c>
      <c r="M3518" s="48"/>
      <c r="N3518" s="48" t="s">
        <v>22</v>
      </c>
      <c r="O3518" s="49">
        <v>5983533</v>
      </c>
      <c r="P3518" s="50">
        <v>83769.460000000006</v>
      </c>
      <c r="Q3518" s="51">
        <f t="shared" si="83"/>
        <v>1.9999999999999999E-6</v>
      </c>
      <c r="R3518" s="51"/>
    </row>
    <row r="3519" spans="1:18" outlineLevel="3">
      <c r="A3519" s="48">
        <v>3518</v>
      </c>
      <c r="B3519" s="48">
        <v>4</v>
      </c>
      <c r="C3519" s="48" t="s">
        <v>6630</v>
      </c>
      <c r="D3519" s="48" t="s">
        <v>6630</v>
      </c>
      <c r="E3519" s="48" t="s">
        <v>2087</v>
      </c>
      <c r="F3519" s="48" t="s">
        <v>3375</v>
      </c>
      <c r="G3519" s="48" t="s">
        <v>24</v>
      </c>
      <c r="H3519" s="48" t="s">
        <v>3376</v>
      </c>
      <c r="I3519" s="48" t="s">
        <v>2598</v>
      </c>
      <c r="J3519" s="48" t="s">
        <v>77</v>
      </c>
      <c r="K3519" s="48" t="s">
        <v>6631</v>
      </c>
      <c r="L3519" s="48" t="s">
        <v>6630</v>
      </c>
      <c r="M3519" s="48"/>
      <c r="N3519" s="48" t="s">
        <v>22</v>
      </c>
      <c r="O3519" s="49">
        <v>313166</v>
      </c>
      <c r="P3519" s="50">
        <v>82988.990000000005</v>
      </c>
      <c r="Q3519" s="51">
        <f t="shared" si="83"/>
        <v>1.9999999999999999E-6</v>
      </c>
      <c r="R3519" s="51"/>
    </row>
    <row r="3520" spans="1:18" outlineLevel="3">
      <c r="A3520" s="48">
        <v>3519</v>
      </c>
      <c r="B3520" s="48">
        <v>4</v>
      </c>
      <c r="C3520" s="48" t="s">
        <v>6632</v>
      </c>
      <c r="D3520" s="48" t="s">
        <v>6632</v>
      </c>
      <c r="E3520" s="48" t="s">
        <v>2087</v>
      </c>
      <c r="F3520" s="48" t="s">
        <v>3375</v>
      </c>
      <c r="G3520" s="48" t="s">
        <v>24</v>
      </c>
      <c r="H3520" s="48" t="s">
        <v>3376</v>
      </c>
      <c r="I3520" s="48" t="s">
        <v>2598</v>
      </c>
      <c r="J3520" s="48" t="s">
        <v>77</v>
      </c>
      <c r="K3520" s="48" t="s">
        <v>6633</v>
      </c>
      <c r="L3520" s="48" t="s">
        <v>6632</v>
      </c>
      <c r="M3520" s="48"/>
      <c r="N3520" s="48" t="s">
        <v>22</v>
      </c>
      <c r="O3520" s="49">
        <v>6869</v>
      </c>
      <c r="P3520" s="50">
        <v>82840.14</v>
      </c>
      <c r="Q3520" s="51">
        <f t="shared" si="83"/>
        <v>1.9999999999999999E-6</v>
      </c>
      <c r="R3520" s="51"/>
    </row>
    <row r="3521" spans="1:18" outlineLevel="3">
      <c r="A3521" s="48">
        <v>3520</v>
      </c>
      <c r="B3521" s="48">
        <v>4</v>
      </c>
      <c r="C3521" s="48" t="s">
        <v>6634</v>
      </c>
      <c r="D3521" s="48" t="s">
        <v>6634</v>
      </c>
      <c r="E3521" s="48" t="s">
        <v>2087</v>
      </c>
      <c r="F3521" s="48" t="s">
        <v>3375</v>
      </c>
      <c r="G3521" s="48" t="s">
        <v>24</v>
      </c>
      <c r="H3521" s="48" t="s">
        <v>3376</v>
      </c>
      <c r="I3521" s="48" t="s">
        <v>2598</v>
      </c>
      <c r="J3521" s="48" t="s">
        <v>77</v>
      </c>
      <c r="K3521" s="48" t="s">
        <v>6635</v>
      </c>
      <c r="L3521" s="48" t="s">
        <v>6634</v>
      </c>
      <c r="M3521" s="48"/>
      <c r="N3521" s="48" t="s">
        <v>22</v>
      </c>
      <c r="O3521" s="49">
        <v>32021</v>
      </c>
      <c r="P3521" s="50">
        <v>82614.179999999993</v>
      </c>
      <c r="Q3521" s="51">
        <f t="shared" si="83"/>
        <v>1.9999999999999999E-6</v>
      </c>
      <c r="R3521" s="51"/>
    </row>
    <row r="3522" spans="1:18" outlineLevel="3">
      <c r="A3522" s="48">
        <v>3521</v>
      </c>
      <c r="B3522" s="48">
        <v>4</v>
      </c>
      <c r="C3522" s="48" t="s">
        <v>6636</v>
      </c>
      <c r="D3522" s="48" t="s">
        <v>6636</v>
      </c>
      <c r="E3522" s="48" t="s">
        <v>2087</v>
      </c>
      <c r="F3522" s="48" t="s">
        <v>3375</v>
      </c>
      <c r="G3522" s="48" t="s">
        <v>24</v>
      </c>
      <c r="H3522" s="48" t="s">
        <v>3376</v>
      </c>
      <c r="I3522" s="48" t="s">
        <v>2598</v>
      </c>
      <c r="J3522" s="48" t="s">
        <v>77</v>
      </c>
      <c r="K3522" s="48" t="s">
        <v>6637</v>
      </c>
      <c r="L3522" s="48" t="s">
        <v>6636</v>
      </c>
      <c r="M3522" s="48"/>
      <c r="N3522" s="48" t="s">
        <v>22</v>
      </c>
      <c r="O3522" s="49">
        <v>109402</v>
      </c>
      <c r="P3522" s="50">
        <v>82598.509999999995</v>
      </c>
      <c r="Q3522" s="51">
        <f t="shared" si="83"/>
        <v>1.9999999999999999E-6</v>
      </c>
      <c r="R3522" s="51"/>
    </row>
    <row r="3523" spans="1:18" outlineLevel="3">
      <c r="A3523" s="48">
        <v>3522</v>
      </c>
      <c r="B3523" s="48">
        <v>4</v>
      </c>
      <c r="C3523" s="48" t="s">
        <v>6638</v>
      </c>
      <c r="D3523" s="48" t="s">
        <v>6638</v>
      </c>
      <c r="E3523" s="48" t="s">
        <v>2087</v>
      </c>
      <c r="F3523" s="48" t="s">
        <v>3375</v>
      </c>
      <c r="G3523" s="48" t="s">
        <v>24</v>
      </c>
      <c r="H3523" s="48" t="s">
        <v>3376</v>
      </c>
      <c r="I3523" s="48" t="s">
        <v>2598</v>
      </c>
      <c r="J3523" s="48" t="s">
        <v>77</v>
      </c>
      <c r="K3523" s="48" t="s">
        <v>6639</v>
      </c>
      <c r="L3523" s="48" t="s">
        <v>6638</v>
      </c>
      <c r="M3523" s="48"/>
      <c r="N3523" s="48" t="s">
        <v>22</v>
      </c>
      <c r="O3523" s="49">
        <v>166222</v>
      </c>
      <c r="P3523" s="50">
        <v>81448.78</v>
      </c>
      <c r="Q3523" s="51">
        <f t="shared" si="83"/>
        <v>1.9999999999999999E-6</v>
      </c>
      <c r="R3523" s="51"/>
    </row>
    <row r="3524" spans="1:18" outlineLevel="3">
      <c r="A3524" s="48">
        <v>3523</v>
      </c>
      <c r="B3524" s="48">
        <v>4</v>
      </c>
      <c r="C3524" s="48" t="s">
        <v>6640</v>
      </c>
      <c r="D3524" s="48" t="s">
        <v>6640</v>
      </c>
      <c r="E3524" s="48" t="s">
        <v>2087</v>
      </c>
      <c r="F3524" s="48" t="s">
        <v>3375</v>
      </c>
      <c r="G3524" s="48" t="s">
        <v>24</v>
      </c>
      <c r="H3524" s="48" t="s">
        <v>3376</v>
      </c>
      <c r="I3524" s="48" t="s">
        <v>2598</v>
      </c>
      <c r="J3524" s="48" t="s">
        <v>77</v>
      </c>
      <c r="K3524" s="48" t="s">
        <v>6641</v>
      </c>
      <c r="L3524" s="48" t="s">
        <v>6640</v>
      </c>
      <c r="M3524" s="48"/>
      <c r="N3524" s="48" t="s">
        <v>22</v>
      </c>
      <c r="O3524" s="49">
        <v>38421</v>
      </c>
      <c r="P3524" s="50">
        <v>80684.100000000006</v>
      </c>
      <c r="Q3524" s="51">
        <f t="shared" si="83"/>
        <v>1.9999999999999999E-6</v>
      </c>
      <c r="R3524" s="51"/>
    </row>
    <row r="3525" spans="1:18" outlineLevel="3">
      <c r="A3525" s="48">
        <v>3524</v>
      </c>
      <c r="B3525" s="48">
        <v>4</v>
      </c>
      <c r="C3525" s="48" t="s">
        <v>6642</v>
      </c>
      <c r="D3525" s="48" t="s">
        <v>6642</v>
      </c>
      <c r="E3525" s="48" t="s">
        <v>2087</v>
      </c>
      <c r="F3525" s="48" t="s">
        <v>3375</v>
      </c>
      <c r="G3525" s="48" t="s">
        <v>24</v>
      </c>
      <c r="H3525" s="48" t="s">
        <v>3376</v>
      </c>
      <c r="I3525" s="48" t="s">
        <v>2598</v>
      </c>
      <c r="J3525" s="48" t="s">
        <v>77</v>
      </c>
      <c r="K3525" s="48" t="s">
        <v>6643</v>
      </c>
      <c r="L3525" s="48" t="s">
        <v>6642</v>
      </c>
      <c r="M3525" s="48"/>
      <c r="N3525" s="48" t="s">
        <v>22</v>
      </c>
      <c r="O3525" s="49">
        <v>13359908</v>
      </c>
      <c r="P3525" s="50">
        <v>80159.45</v>
      </c>
      <c r="Q3525" s="51">
        <f t="shared" si="83"/>
        <v>1.9999999999999999E-6</v>
      </c>
      <c r="R3525" s="51"/>
    </row>
    <row r="3526" spans="1:18" outlineLevel="3">
      <c r="A3526" s="48">
        <v>3525</v>
      </c>
      <c r="B3526" s="48">
        <v>4</v>
      </c>
      <c r="C3526" s="48" t="s">
        <v>6644</v>
      </c>
      <c r="D3526" s="48" t="s">
        <v>6644</v>
      </c>
      <c r="E3526" s="48" t="s">
        <v>2087</v>
      </c>
      <c r="F3526" s="48" t="s">
        <v>3375</v>
      </c>
      <c r="G3526" s="48" t="s">
        <v>24</v>
      </c>
      <c r="H3526" s="48" t="s">
        <v>3376</v>
      </c>
      <c r="I3526" s="48" t="s">
        <v>2598</v>
      </c>
      <c r="J3526" s="48" t="s">
        <v>77</v>
      </c>
      <c r="K3526" s="48" t="s">
        <v>6645</v>
      </c>
      <c r="L3526" s="48" t="s">
        <v>6644</v>
      </c>
      <c r="M3526" s="48"/>
      <c r="N3526" s="48" t="s">
        <v>22</v>
      </c>
      <c r="O3526" s="49">
        <v>153973</v>
      </c>
      <c r="P3526" s="50">
        <v>79296.100000000006</v>
      </c>
      <c r="Q3526" s="51">
        <f t="shared" si="83"/>
        <v>1.9999999999999999E-6</v>
      </c>
      <c r="R3526" s="51"/>
    </row>
    <row r="3527" spans="1:18" outlineLevel="3">
      <c r="A3527" s="48">
        <v>3526</v>
      </c>
      <c r="B3527" s="48">
        <v>4</v>
      </c>
      <c r="C3527" s="48" t="s">
        <v>6646</v>
      </c>
      <c r="D3527" s="48" t="s">
        <v>6646</v>
      </c>
      <c r="E3527" s="48" t="s">
        <v>2087</v>
      </c>
      <c r="F3527" s="48" t="s">
        <v>3375</v>
      </c>
      <c r="G3527" s="48" t="s">
        <v>24</v>
      </c>
      <c r="H3527" s="48" t="s">
        <v>3376</v>
      </c>
      <c r="I3527" s="48" t="s">
        <v>2598</v>
      </c>
      <c r="J3527" s="48" t="s">
        <v>77</v>
      </c>
      <c r="K3527" s="48" t="s">
        <v>6647</v>
      </c>
      <c r="L3527" s="48" t="s">
        <v>6646</v>
      </c>
      <c r="M3527" s="48"/>
      <c r="N3527" s="48" t="s">
        <v>22</v>
      </c>
      <c r="O3527" s="49">
        <v>55527</v>
      </c>
      <c r="P3527" s="50">
        <v>78015.44</v>
      </c>
      <c r="Q3527" s="51">
        <f t="shared" si="83"/>
        <v>1.9999999999999999E-6</v>
      </c>
      <c r="R3527" s="51"/>
    </row>
    <row r="3528" spans="1:18" outlineLevel="3">
      <c r="A3528" s="48">
        <v>3527</v>
      </c>
      <c r="B3528" s="48">
        <v>4</v>
      </c>
      <c r="C3528" s="48" t="s">
        <v>6648</v>
      </c>
      <c r="D3528" s="48" t="s">
        <v>6648</v>
      </c>
      <c r="E3528" s="48" t="s">
        <v>2087</v>
      </c>
      <c r="F3528" s="48" t="s">
        <v>3375</v>
      </c>
      <c r="G3528" s="48" t="s">
        <v>24</v>
      </c>
      <c r="H3528" s="48" t="s">
        <v>3376</v>
      </c>
      <c r="I3528" s="48" t="s">
        <v>2598</v>
      </c>
      <c r="J3528" s="48" t="s">
        <v>77</v>
      </c>
      <c r="K3528" s="48" t="s">
        <v>6649</v>
      </c>
      <c r="L3528" s="48" t="s">
        <v>6648</v>
      </c>
      <c r="M3528" s="48"/>
      <c r="N3528" s="48" t="s">
        <v>22</v>
      </c>
      <c r="O3528" s="49">
        <v>219338</v>
      </c>
      <c r="P3528" s="50">
        <v>77864.990000000005</v>
      </c>
      <c r="Q3528" s="51">
        <f t="shared" si="83"/>
        <v>1.9999999999999999E-6</v>
      </c>
      <c r="R3528" s="51"/>
    </row>
    <row r="3529" spans="1:18" outlineLevel="3">
      <c r="A3529" s="48">
        <v>3528</v>
      </c>
      <c r="B3529" s="48">
        <v>4</v>
      </c>
      <c r="C3529" s="48" t="s">
        <v>6650</v>
      </c>
      <c r="D3529" s="48" t="s">
        <v>6650</v>
      </c>
      <c r="E3529" s="48" t="s">
        <v>2087</v>
      </c>
      <c r="F3529" s="48" t="s">
        <v>3375</v>
      </c>
      <c r="G3529" s="48" t="s">
        <v>24</v>
      </c>
      <c r="H3529" s="48" t="s">
        <v>3376</v>
      </c>
      <c r="I3529" s="48" t="s">
        <v>2598</v>
      </c>
      <c r="J3529" s="48" t="s">
        <v>77</v>
      </c>
      <c r="K3529" s="48" t="s">
        <v>6651</v>
      </c>
      <c r="L3529" s="48" t="s">
        <v>6650</v>
      </c>
      <c r="M3529" s="48"/>
      <c r="N3529" s="48" t="s">
        <v>22</v>
      </c>
      <c r="O3529" s="49">
        <v>293826</v>
      </c>
      <c r="P3529" s="50">
        <v>77863.89</v>
      </c>
      <c r="Q3529" s="51">
        <f t="shared" si="83"/>
        <v>1.9999999999999999E-6</v>
      </c>
      <c r="R3529" s="51"/>
    </row>
    <row r="3530" spans="1:18" outlineLevel="3">
      <c r="A3530" s="48">
        <v>3529</v>
      </c>
      <c r="B3530" s="48">
        <v>4</v>
      </c>
      <c r="C3530" s="48" t="s">
        <v>6652</v>
      </c>
      <c r="D3530" s="48" t="s">
        <v>6652</v>
      </c>
      <c r="E3530" s="48" t="s">
        <v>2087</v>
      </c>
      <c r="F3530" s="48" t="s">
        <v>3375</v>
      </c>
      <c r="G3530" s="48" t="s">
        <v>24</v>
      </c>
      <c r="H3530" s="48" t="s">
        <v>3376</v>
      </c>
      <c r="I3530" s="48" t="s">
        <v>2598</v>
      </c>
      <c r="J3530" s="48" t="s">
        <v>77</v>
      </c>
      <c r="K3530" s="48" t="s">
        <v>6653</v>
      </c>
      <c r="L3530" s="48" t="s">
        <v>6652</v>
      </c>
      <c r="M3530" s="48"/>
      <c r="N3530" s="48" t="s">
        <v>22</v>
      </c>
      <c r="O3530" s="49">
        <v>223843</v>
      </c>
      <c r="P3530" s="50">
        <v>77225.84</v>
      </c>
      <c r="Q3530" s="51">
        <f t="shared" si="83"/>
        <v>1.9999999999999999E-6</v>
      </c>
      <c r="R3530" s="51"/>
    </row>
    <row r="3531" spans="1:18" outlineLevel="3">
      <c r="A3531" s="48">
        <v>3530</v>
      </c>
      <c r="B3531" s="48">
        <v>4</v>
      </c>
      <c r="C3531" s="48" t="s">
        <v>6654</v>
      </c>
      <c r="D3531" s="48" t="s">
        <v>6654</v>
      </c>
      <c r="E3531" s="48" t="s">
        <v>2087</v>
      </c>
      <c r="F3531" s="48" t="s">
        <v>3375</v>
      </c>
      <c r="G3531" s="48" t="s">
        <v>24</v>
      </c>
      <c r="H3531" s="48" t="s">
        <v>3376</v>
      </c>
      <c r="I3531" s="48" t="s">
        <v>2598</v>
      </c>
      <c r="J3531" s="48" t="s">
        <v>77</v>
      </c>
      <c r="K3531" s="48" t="s">
        <v>6655</v>
      </c>
      <c r="L3531" s="48" t="s">
        <v>6654</v>
      </c>
      <c r="M3531" s="48"/>
      <c r="N3531" s="48" t="s">
        <v>22</v>
      </c>
      <c r="O3531" s="49">
        <v>224565</v>
      </c>
      <c r="P3531" s="50">
        <v>76352.100000000006</v>
      </c>
      <c r="Q3531" s="51">
        <f t="shared" si="83"/>
        <v>1.9999999999999999E-6</v>
      </c>
      <c r="R3531" s="51"/>
    </row>
    <row r="3532" spans="1:18" outlineLevel="3">
      <c r="A3532" s="48">
        <v>3531</v>
      </c>
      <c r="B3532" s="48">
        <v>4</v>
      </c>
      <c r="C3532" s="48" t="s">
        <v>6656</v>
      </c>
      <c r="D3532" s="48" t="s">
        <v>6656</v>
      </c>
      <c r="E3532" s="48" t="s">
        <v>2087</v>
      </c>
      <c r="F3532" s="48" t="s">
        <v>3375</v>
      </c>
      <c r="G3532" s="48" t="s">
        <v>24</v>
      </c>
      <c r="H3532" s="48" t="s">
        <v>3376</v>
      </c>
      <c r="I3532" s="48" t="s">
        <v>2598</v>
      </c>
      <c r="J3532" s="48" t="s">
        <v>77</v>
      </c>
      <c r="K3532" s="48" t="s">
        <v>6657</v>
      </c>
      <c r="L3532" s="48" t="s">
        <v>6656</v>
      </c>
      <c r="M3532" s="48"/>
      <c r="N3532" s="48" t="s">
        <v>22</v>
      </c>
      <c r="O3532" s="49">
        <v>69145</v>
      </c>
      <c r="P3532" s="50">
        <v>76059.5</v>
      </c>
      <c r="Q3532" s="51">
        <f t="shared" si="83"/>
        <v>1.9999999999999999E-6</v>
      </c>
      <c r="R3532" s="51"/>
    </row>
    <row r="3533" spans="1:18" outlineLevel="3">
      <c r="A3533" s="48">
        <v>3532</v>
      </c>
      <c r="B3533" s="48">
        <v>4</v>
      </c>
      <c r="C3533" s="48" t="s">
        <v>6658</v>
      </c>
      <c r="D3533" s="48" t="s">
        <v>6658</v>
      </c>
      <c r="E3533" s="48" t="s">
        <v>2087</v>
      </c>
      <c r="F3533" s="48" t="s">
        <v>3375</v>
      </c>
      <c r="G3533" s="48" t="s">
        <v>24</v>
      </c>
      <c r="H3533" s="48" t="s">
        <v>3376</v>
      </c>
      <c r="I3533" s="48" t="s">
        <v>2598</v>
      </c>
      <c r="J3533" s="48" t="s">
        <v>77</v>
      </c>
      <c r="K3533" s="48" t="s">
        <v>6659</v>
      </c>
      <c r="L3533" s="48" t="s">
        <v>6658</v>
      </c>
      <c r="M3533" s="48"/>
      <c r="N3533" s="48" t="s">
        <v>22</v>
      </c>
      <c r="O3533" s="49">
        <v>60161</v>
      </c>
      <c r="P3533" s="50">
        <v>75802.86</v>
      </c>
      <c r="Q3533" s="51">
        <f t="shared" si="83"/>
        <v>1.9999999999999999E-6</v>
      </c>
      <c r="R3533" s="51"/>
    </row>
    <row r="3534" spans="1:18" outlineLevel="3">
      <c r="A3534" s="48">
        <v>3533</v>
      </c>
      <c r="B3534" s="48">
        <v>4</v>
      </c>
      <c r="C3534" s="48" t="s">
        <v>6660</v>
      </c>
      <c r="D3534" s="48" t="s">
        <v>6660</v>
      </c>
      <c r="E3534" s="48" t="s">
        <v>2087</v>
      </c>
      <c r="F3534" s="48" t="s">
        <v>3375</v>
      </c>
      <c r="G3534" s="48" t="s">
        <v>24</v>
      </c>
      <c r="H3534" s="48" t="s">
        <v>3376</v>
      </c>
      <c r="I3534" s="48" t="s">
        <v>2598</v>
      </c>
      <c r="J3534" s="48" t="s">
        <v>77</v>
      </c>
      <c r="K3534" s="48" t="s">
        <v>6661</v>
      </c>
      <c r="L3534" s="48" t="s">
        <v>6660</v>
      </c>
      <c r="M3534" s="48"/>
      <c r="N3534" s="48" t="s">
        <v>22</v>
      </c>
      <c r="O3534" s="49">
        <v>134967</v>
      </c>
      <c r="P3534" s="50">
        <v>75581.52</v>
      </c>
      <c r="Q3534" s="51">
        <f t="shared" si="83"/>
        <v>1.9999999999999999E-6</v>
      </c>
      <c r="R3534" s="51"/>
    </row>
    <row r="3535" spans="1:18" outlineLevel="3">
      <c r="A3535" s="48">
        <v>3534</v>
      </c>
      <c r="B3535" s="48">
        <v>4</v>
      </c>
      <c r="C3535" s="48" t="s">
        <v>6662</v>
      </c>
      <c r="D3535" s="48" t="s">
        <v>6662</v>
      </c>
      <c r="E3535" s="48" t="s">
        <v>2087</v>
      </c>
      <c r="F3535" s="48" t="s">
        <v>3375</v>
      </c>
      <c r="G3535" s="48" t="s">
        <v>24</v>
      </c>
      <c r="H3535" s="48" t="s">
        <v>3376</v>
      </c>
      <c r="I3535" s="48" t="s">
        <v>2598</v>
      </c>
      <c r="J3535" s="48" t="s">
        <v>77</v>
      </c>
      <c r="K3535" s="48" t="s">
        <v>6663</v>
      </c>
      <c r="L3535" s="48" t="s">
        <v>6662</v>
      </c>
      <c r="M3535" s="48"/>
      <c r="N3535" s="48" t="s">
        <v>22</v>
      </c>
      <c r="O3535" s="49">
        <v>283238</v>
      </c>
      <c r="P3535" s="50">
        <v>75058.070000000007</v>
      </c>
      <c r="Q3535" s="51">
        <f t="shared" ref="Q3535:Q3598" si="84">ROUND(P3535/$P$2,6)</f>
        <v>1.9999999999999999E-6</v>
      </c>
      <c r="R3535" s="51"/>
    </row>
    <row r="3536" spans="1:18" outlineLevel="3">
      <c r="A3536" s="48">
        <v>3535</v>
      </c>
      <c r="B3536" s="48">
        <v>4</v>
      </c>
      <c r="C3536" s="48" t="s">
        <v>6664</v>
      </c>
      <c r="D3536" s="48" t="s">
        <v>6664</v>
      </c>
      <c r="E3536" s="48" t="s">
        <v>2087</v>
      </c>
      <c r="F3536" s="48" t="s">
        <v>3375</v>
      </c>
      <c r="G3536" s="48" t="s">
        <v>24</v>
      </c>
      <c r="H3536" s="48" t="s">
        <v>3376</v>
      </c>
      <c r="I3536" s="48" t="s">
        <v>2598</v>
      </c>
      <c r="J3536" s="48" t="s">
        <v>77</v>
      </c>
      <c r="K3536" s="48" t="s">
        <v>6665</v>
      </c>
      <c r="L3536" s="48" t="s">
        <v>6664</v>
      </c>
      <c r="M3536" s="48"/>
      <c r="N3536" s="48" t="s">
        <v>22</v>
      </c>
      <c r="O3536" s="49">
        <v>1229790</v>
      </c>
      <c r="P3536" s="50">
        <v>75017.19</v>
      </c>
      <c r="Q3536" s="51">
        <f t="shared" si="84"/>
        <v>1.9999999999999999E-6</v>
      </c>
      <c r="R3536" s="51"/>
    </row>
    <row r="3537" spans="1:18" outlineLevel="3">
      <c r="A3537" s="48">
        <v>3536</v>
      </c>
      <c r="B3537" s="48">
        <v>4</v>
      </c>
      <c r="C3537" s="48" t="s">
        <v>6666</v>
      </c>
      <c r="D3537" s="48" t="s">
        <v>6666</v>
      </c>
      <c r="E3537" s="48" t="s">
        <v>2087</v>
      </c>
      <c r="F3537" s="48" t="s">
        <v>3375</v>
      </c>
      <c r="G3537" s="48" t="s">
        <v>24</v>
      </c>
      <c r="H3537" s="48" t="s">
        <v>3376</v>
      </c>
      <c r="I3537" s="48" t="s">
        <v>2598</v>
      </c>
      <c r="J3537" s="48" t="s">
        <v>77</v>
      </c>
      <c r="K3537" s="48" t="s">
        <v>6667</v>
      </c>
      <c r="L3537" s="48" t="s">
        <v>6666</v>
      </c>
      <c r="M3537" s="48"/>
      <c r="N3537" s="48" t="s">
        <v>22</v>
      </c>
      <c r="O3537" s="49">
        <v>67356</v>
      </c>
      <c r="P3537" s="50">
        <v>74428.38</v>
      </c>
      <c r="Q3537" s="51">
        <f t="shared" si="84"/>
        <v>1.9999999999999999E-6</v>
      </c>
      <c r="R3537" s="51"/>
    </row>
    <row r="3538" spans="1:18" outlineLevel="3">
      <c r="A3538" s="48">
        <v>3537</v>
      </c>
      <c r="B3538" s="48">
        <v>4</v>
      </c>
      <c r="C3538" s="48" t="s">
        <v>6668</v>
      </c>
      <c r="D3538" s="48" t="s">
        <v>6668</v>
      </c>
      <c r="E3538" s="48" t="s">
        <v>2087</v>
      </c>
      <c r="F3538" s="48" t="s">
        <v>3375</v>
      </c>
      <c r="G3538" s="48" t="s">
        <v>24</v>
      </c>
      <c r="H3538" s="48" t="s">
        <v>3376</v>
      </c>
      <c r="I3538" s="48" t="s">
        <v>2598</v>
      </c>
      <c r="J3538" s="48" t="s">
        <v>77</v>
      </c>
      <c r="K3538" s="48" t="s">
        <v>6669</v>
      </c>
      <c r="L3538" s="48" t="s">
        <v>6668</v>
      </c>
      <c r="M3538" s="48"/>
      <c r="N3538" s="48" t="s">
        <v>22</v>
      </c>
      <c r="O3538" s="49">
        <v>269744</v>
      </c>
      <c r="P3538" s="50">
        <v>74179.600000000006</v>
      </c>
      <c r="Q3538" s="51">
        <f t="shared" si="84"/>
        <v>1.9999999999999999E-6</v>
      </c>
      <c r="R3538" s="51"/>
    </row>
    <row r="3539" spans="1:18" outlineLevel="3">
      <c r="A3539" s="48">
        <v>3538</v>
      </c>
      <c r="B3539" s="48">
        <v>4</v>
      </c>
      <c r="C3539" s="48" t="s">
        <v>6670</v>
      </c>
      <c r="D3539" s="48" t="s">
        <v>6670</v>
      </c>
      <c r="E3539" s="48" t="s">
        <v>2087</v>
      </c>
      <c r="F3539" s="48" t="s">
        <v>3375</v>
      </c>
      <c r="G3539" s="48" t="s">
        <v>24</v>
      </c>
      <c r="H3539" s="48" t="s">
        <v>3376</v>
      </c>
      <c r="I3539" s="48" t="s">
        <v>2598</v>
      </c>
      <c r="J3539" s="48" t="s">
        <v>77</v>
      </c>
      <c r="K3539" s="48" t="s">
        <v>6671</v>
      </c>
      <c r="L3539" s="48" t="s">
        <v>6670</v>
      </c>
      <c r="M3539" s="48"/>
      <c r="N3539" s="48" t="s">
        <v>22</v>
      </c>
      <c r="O3539" s="49">
        <v>120256</v>
      </c>
      <c r="P3539" s="50">
        <v>73957.440000000002</v>
      </c>
      <c r="Q3539" s="51">
        <f t="shared" si="84"/>
        <v>1.9999999999999999E-6</v>
      </c>
      <c r="R3539" s="51"/>
    </row>
    <row r="3540" spans="1:18" outlineLevel="3">
      <c r="A3540" s="48">
        <v>3539</v>
      </c>
      <c r="B3540" s="48">
        <v>4</v>
      </c>
      <c r="C3540" s="48" t="s">
        <v>6672</v>
      </c>
      <c r="D3540" s="48" t="s">
        <v>6672</v>
      </c>
      <c r="E3540" s="48" t="s">
        <v>2087</v>
      </c>
      <c r="F3540" s="48" t="s">
        <v>3375</v>
      </c>
      <c r="G3540" s="48" t="s">
        <v>24</v>
      </c>
      <c r="H3540" s="48" t="s">
        <v>3376</v>
      </c>
      <c r="I3540" s="48" t="s">
        <v>2598</v>
      </c>
      <c r="J3540" s="48" t="s">
        <v>77</v>
      </c>
      <c r="K3540" s="48" t="s">
        <v>6673</v>
      </c>
      <c r="L3540" s="48" t="s">
        <v>6672</v>
      </c>
      <c r="M3540" s="48"/>
      <c r="N3540" s="48" t="s">
        <v>22</v>
      </c>
      <c r="O3540" s="49">
        <v>227240</v>
      </c>
      <c r="P3540" s="50">
        <v>73853</v>
      </c>
      <c r="Q3540" s="51">
        <f t="shared" si="84"/>
        <v>1.9999999999999999E-6</v>
      </c>
      <c r="R3540" s="51"/>
    </row>
    <row r="3541" spans="1:18" outlineLevel="3">
      <c r="A3541" s="48">
        <v>3540</v>
      </c>
      <c r="B3541" s="48">
        <v>4</v>
      </c>
      <c r="C3541" s="48" t="s">
        <v>6674</v>
      </c>
      <c r="D3541" s="48" t="s">
        <v>6674</v>
      </c>
      <c r="E3541" s="48" t="s">
        <v>2087</v>
      </c>
      <c r="F3541" s="48" t="s">
        <v>3375</v>
      </c>
      <c r="G3541" s="48" t="s">
        <v>24</v>
      </c>
      <c r="H3541" s="48" t="s">
        <v>3376</v>
      </c>
      <c r="I3541" s="48" t="s">
        <v>2598</v>
      </c>
      <c r="J3541" s="48" t="s">
        <v>77</v>
      </c>
      <c r="K3541" s="48" t="s">
        <v>6675</v>
      </c>
      <c r="L3541" s="48" t="s">
        <v>6674</v>
      </c>
      <c r="M3541" s="48"/>
      <c r="N3541" s="48" t="s">
        <v>22</v>
      </c>
      <c r="O3541" s="49">
        <v>37837</v>
      </c>
      <c r="P3541" s="50">
        <v>73403.78</v>
      </c>
      <c r="Q3541" s="51">
        <f t="shared" si="84"/>
        <v>1.9999999999999999E-6</v>
      </c>
      <c r="R3541" s="51"/>
    </row>
    <row r="3542" spans="1:18" outlineLevel="3">
      <c r="A3542" s="48">
        <v>3541</v>
      </c>
      <c r="B3542" s="48">
        <v>4</v>
      </c>
      <c r="C3542" s="48" t="s">
        <v>6676</v>
      </c>
      <c r="D3542" s="48" t="s">
        <v>6676</v>
      </c>
      <c r="E3542" s="48" t="s">
        <v>2087</v>
      </c>
      <c r="F3542" s="48" t="s">
        <v>3375</v>
      </c>
      <c r="G3542" s="48" t="s">
        <v>24</v>
      </c>
      <c r="H3542" s="48" t="s">
        <v>3376</v>
      </c>
      <c r="I3542" s="48" t="s">
        <v>2598</v>
      </c>
      <c r="J3542" s="48" t="s">
        <v>77</v>
      </c>
      <c r="K3542" s="48" t="s">
        <v>6677</v>
      </c>
      <c r="L3542" s="48" t="s">
        <v>6676</v>
      </c>
      <c r="M3542" s="48"/>
      <c r="N3542" s="48" t="s">
        <v>22</v>
      </c>
      <c r="O3542" s="49">
        <v>64842</v>
      </c>
      <c r="P3542" s="50">
        <v>71974.62</v>
      </c>
      <c r="Q3542" s="51">
        <f t="shared" si="84"/>
        <v>1.9999999999999999E-6</v>
      </c>
      <c r="R3542" s="51"/>
    </row>
    <row r="3543" spans="1:18" outlineLevel="3">
      <c r="A3543" s="48">
        <v>3542</v>
      </c>
      <c r="B3543" s="48">
        <v>4</v>
      </c>
      <c r="C3543" s="48" t="s">
        <v>6678</v>
      </c>
      <c r="D3543" s="48" t="s">
        <v>6678</v>
      </c>
      <c r="E3543" s="48" t="s">
        <v>2087</v>
      </c>
      <c r="F3543" s="48" t="s">
        <v>3375</v>
      </c>
      <c r="G3543" s="48" t="s">
        <v>24</v>
      </c>
      <c r="H3543" s="48" t="s">
        <v>3376</v>
      </c>
      <c r="I3543" s="48" t="s">
        <v>2598</v>
      </c>
      <c r="J3543" s="48" t="s">
        <v>77</v>
      </c>
      <c r="K3543" s="48" t="s">
        <v>6679</v>
      </c>
      <c r="L3543" s="48" t="s">
        <v>6678</v>
      </c>
      <c r="M3543" s="48"/>
      <c r="N3543" s="48" t="s">
        <v>22</v>
      </c>
      <c r="O3543" s="49">
        <v>72819</v>
      </c>
      <c r="P3543" s="50">
        <v>71362.62</v>
      </c>
      <c r="Q3543" s="51">
        <f t="shared" si="84"/>
        <v>1.9999999999999999E-6</v>
      </c>
      <c r="R3543" s="51"/>
    </row>
    <row r="3544" spans="1:18" outlineLevel="3">
      <c r="A3544" s="48">
        <v>3543</v>
      </c>
      <c r="B3544" s="48">
        <v>4</v>
      </c>
      <c r="C3544" s="48" t="s">
        <v>6680</v>
      </c>
      <c r="D3544" s="48" t="s">
        <v>6680</v>
      </c>
      <c r="E3544" s="48" t="s">
        <v>2087</v>
      </c>
      <c r="F3544" s="48" t="s">
        <v>3375</v>
      </c>
      <c r="G3544" s="48" t="s">
        <v>24</v>
      </c>
      <c r="H3544" s="48" t="s">
        <v>3376</v>
      </c>
      <c r="I3544" s="48" t="s">
        <v>2598</v>
      </c>
      <c r="J3544" s="48" t="s">
        <v>77</v>
      </c>
      <c r="K3544" s="48" t="s">
        <v>6681</v>
      </c>
      <c r="L3544" s="48" t="s">
        <v>6680</v>
      </c>
      <c r="M3544" s="48"/>
      <c r="N3544" s="48" t="s">
        <v>22</v>
      </c>
      <c r="O3544" s="49">
        <v>55940</v>
      </c>
      <c r="P3544" s="50">
        <v>71043.8</v>
      </c>
      <c r="Q3544" s="51">
        <f t="shared" si="84"/>
        <v>1.9999999999999999E-6</v>
      </c>
      <c r="R3544" s="51"/>
    </row>
    <row r="3545" spans="1:18" outlineLevel="3">
      <c r="A3545" s="48">
        <v>3544</v>
      </c>
      <c r="B3545" s="48">
        <v>4</v>
      </c>
      <c r="C3545" s="48" t="s">
        <v>6682</v>
      </c>
      <c r="D3545" s="48" t="s">
        <v>6682</v>
      </c>
      <c r="E3545" s="48" t="s">
        <v>2087</v>
      </c>
      <c r="F3545" s="48" t="s">
        <v>3375</v>
      </c>
      <c r="G3545" s="48" t="s">
        <v>24</v>
      </c>
      <c r="H3545" s="48" t="s">
        <v>3376</v>
      </c>
      <c r="I3545" s="48" t="s">
        <v>2598</v>
      </c>
      <c r="J3545" s="48" t="s">
        <v>77</v>
      </c>
      <c r="K3545" s="48" t="s">
        <v>6683</v>
      </c>
      <c r="L3545" s="48" t="s">
        <v>6682</v>
      </c>
      <c r="M3545" s="48"/>
      <c r="N3545" s="48" t="s">
        <v>22</v>
      </c>
      <c r="O3545" s="49">
        <v>706951</v>
      </c>
      <c r="P3545" s="50">
        <v>70695.100000000006</v>
      </c>
      <c r="Q3545" s="51">
        <f t="shared" si="84"/>
        <v>1.9999999999999999E-6</v>
      </c>
      <c r="R3545" s="51"/>
    </row>
    <row r="3546" spans="1:18" outlineLevel="3">
      <c r="A3546" s="48">
        <v>3545</v>
      </c>
      <c r="B3546" s="48">
        <v>4</v>
      </c>
      <c r="C3546" s="48" t="s">
        <v>6684</v>
      </c>
      <c r="D3546" s="48" t="s">
        <v>6684</v>
      </c>
      <c r="E3546" s="48" t="s">
        <v>2087</v>
      </c>
      <c r="F3546" s="48" t="s">
        <v>3375</v>
      </c>
      <c r="G3546" s="48" t="s">
        <v>24</v>
      </c>
      <c r="H3546" s="48" t="s">
        <v>3376</v>
      </c>
      <c r="I3546" s="48" t="s">
        <v>2598</v>
      </c>
      <c r="J3546" s="48" t="s">
        <v>77</v>
      </c>
      <c r="K3546" s="48" t="s">
        <v>6685</v>
      </c>
      <c r="L3546" s="48" t="s">
        <v>6684</v>
      </c>
      <c r="M3546" s="48"/>
      <c r="N3546" s="48" t="s">
        <v>22</v>
      </c>
      <c r="O3546" s="49">
        <v>270620</v>
      </c>
      <c r="P3546" s="50">
        <v>70361.2</v>
      </c>
      <c r="Q3546" s="51">
        <f t="shared" si="84"/>
        <v>1.9999999999999999E-6</v>
      </c>
      <c r="R3546" s="51"/>
    </row>
    <row r="3547" spans="1:18" outlineLevel="3">
      <c r="A3547" s="48">
        <v>3546</v>
      </c>
      <c r="B3547" s="48">
        <v>4</v>
      </c>
      <c r="C3547" s="48" t="s">
        <v>6686</v>
      </c>
      <c r="D3547" s="48" t="s">
        <v>6686</v>
      </c>
      <c r="E3547" s="48" t="s">
        <v>2087</v>
      </c>
      <c r="F3547" s="48" t="s">
        <v>3375</v>
      </c>
      <c r="G3547" s="48" t="s">
        <v>24</v>
      </c>
      <c r="H3547" s="48" t="s">
        <v>3376</v>
      </c>
      <c r="I3547" s="48" t="s">
        <v>2598</v>
      </c>
      <c r="J3547" s="48" t="s">
        <v>77</v>
      </c>
      <c r="K3547" s="48" t="s">
        <v>6687</v>
      </c>
      <c r="L3547" s="48" t="s">
        <v>6686</v>
      </c>
      <c r="M3547" s="48"/>
      <c r="N3547" s="48" t="s">
        <v>22</v>
      </c>
      <c r="O3547" s="49">
        <v>44354</v>
      </c>
      <c r="P3547" s="50">
        <v>70301.09</v>
      </c>
      <c r="Q3547" s="51">
        <f t="shared" si="84"/>
        <v>1.9999999999999999E-6</v>
      </c>
      <c r="R3547" s="51"/>
    </row>
    <row r="3548" spans="1:18" outlineLevel="3">
      <c r="A3548" s="48">
        <v>3547</v>
      </c>
      <c r="B3548" s="48">
        <v>4</v>
      </c>
      <c r="C3548" s="48" t="s">
        <v>6688</v>
      </c>
      <c r="D3548" s="48" t="s">
        <v>6688</v>
      </c>
      <c r="E3548" s="48" t="s">
        <v>2087</v>
      </c>
      <c r="F3548" s="48" t="s">
        <v>3375</v>
      </c>
      <c r="G3548" s="48" t="s">
        <v>24</v>
      </c>
      <c r="H3548" s="48" t="s">
        <v>3376</v>
      </c>
      <c r="I3548" s="48" t="s">
        <v>2598</v>
      </c>
      <c r="J3548" s="48" t="s">
        <v>77</v>
      </c>
      <c r="K3548" s="48" t="s">
        <v>6689</v>
      </c>
      <c r="L3548" s="48" t="s">
        <v>6688</v>
      </c>
      <c r="M3548" s="48"/>
      <c r="N3548" s="48" t="s">
        <v>22</v>
      </c>
      <c r="O3548" s="49">
        <v>5018240</v>
      </c>
      <c r="P3548" s="50">
        <v>70255.360000000001</v>
      </c>
      <c r="Q3548" s="51">
        <f t="shared" si="84"/>
        <v>1.9999999999999999E-6</v>
      </c>
      <c r="R3548" s="51"/>
    </row>
    <row r="3549" spans="1:18" outlineLevel="3">
      <c r="A3549" s="48">
        <v>3548</v>
      </c>
      <c r="B3549" s="48">
        <v>4</v>
      </c>
      <c r="C3549" s="48" t="s">
        <v>6690</v>
      </c>
      <c r="D3549" s="48" t="s">
        <v>6690</v>
      </c>
      <c r="E3549" s="48" t="s">
        <v>2087</v>
      </c>
      <c r="F3549" s="48" t="s">
        <v>3375</v>
      </c>
      <c r="G3549" s="48" t="s">
        <v>24</v>
      </c>
      <c r="H3549" s="48" t="s">
        <v>3376</v>
      </c>
      <c r="I3549" s="48" t="s">
        <v>2598</v>
      </c>
      <c r="J3549" s="48" t="s">
        <v>77</v>
      </c>
      <c r="K3549" s="48" t="s">
        <v>6691</v>
      </c>
      <c r="L3549" s="48" t="s">
        <v>6690</v>
      </c>
      <c r="M3549" s="48"/>
      <c r="N3549" s="48" t="s">
        <v>22</v>
      </c>
      <c r="O3549" s="49">
        <v>8467</v>
      </c>
      <c r="P3549" s="50">
        <v>70022.09</v>
      </c>
      <c r="Q3549" s="51">
        <f t="shared" si="84"/>
        <v>1.9999999999999999E-6</v>
      </c>
      <c r="R3549" s="51"/>
    </row>
    <row r="3550" spans="1:18" outlineLevel="3">
      <c r="A3550" s="48">
        <v>3549</v>
      </c>
      <c r="B3550" s="48">
        <v>4</v>
      </c>
      <c r="C3550" s="48" t="s">
        <v>6692</v>
      </c>
      <c r="D3550" s="48" t="s">
        <v>6692</v>
      </c>
      <c r="E3550" s="48" t="s">
        <v>2087</v>
      </c>
      <c r="F3550" s="48" t="s">
        <v>3375</v>
      </c>
      <c r="G3550" s="48" t="s">
        <v>24</v>
      </c>
      <c r="H3550" s="48" t="s">
        <v>3376</v>
      </c>
      <c r="I3550" s="48" t="s">
        <v>2598</v>
      </c>
      <c r="J3550" s="48" t="s">
        <v>77</v>
      </c>
      <c r="K3550" s="48" t="s">
        <v>6693</v>
      </c>
      <c r="L3550" s="48" t="s">
        <v>6692</v>
      </c>
      <c r="M3550" s="48"/>
      <c r="N3550" s="48" t="s">
        <v>22</v>
      </c>
      <c r="O3550" s="49">
        <v>131746</v>
      </c>
      <c r="P3550" s="50">
        <v>69825.38</v>
      </c>
      <c r="Q3550" s="51">
        <f t="shared" si="84"/>
        <v>1.9999999999999999E-6</v>
      </c>
      <c r="R3550" s="51"/>
    </row>
    <row r="3551" spans="1:18" outlineLevel="3">
      <c r="A3551" s="48">
        <v>3550</v>
      </c>
      <c r="B3551" s="48">
        <v>4</v>
      </c>
      <c r="C3551" s="48" t="s">
        <v>6694</v>
      </c>
      <c r="D3551" s="48" t="s">
        <v>6694</v>
      </c>
      <c r="E3551" s="48" t="s">
        <v>2087</v>
      </c>
      <c r="F3551" s="48" t="s">
        <v>3375</v>
      </c>
      <c r="G3551" s="48" t="s">
        <v>24</v>
      </c>
      <c r="H3551" s="48" t="s">
        <v>3376</v>
      </c>
      <c r="I3551" s="48" t="s">
        <v>2598</v>
      </c>
      <c r="J3551" s="48" t="s">
        <v>77</v>
      </c>
      <c r="K3551" s="48" t="s">
        <v>6695</v>
      </c>
      <c r="L3551" s="48" t="s">
        <v>6694</v>
      </c>
      <c r="M3551" s="48"/>
      <c r="N3551" s="48" t="s">
        <v>22</v>
      </c>
      <c r="O3551" s="49">
        <v>1315667</v>
      </c>
      <c r="P3551" s="50">
        <v>68414.679999999993</v>
      </c>
      <c r="Q3551" s="51">
        <f t="shared" si="84"/>
        <v>1.9999999999999999E-6</v>
      </c>
      <c r="R3551" s="51"/>
    </row>
    <row r="3552" spans="1:18" outlineLevel="3">
      <c r="A3552" s="48">
        <v>3551</v>
      </c>
      <c r="B3552" s="48">
        <v>4</v>
      </c>
      <c r="C3552" s="48" t="s">
        <v>6696</v>
      </c>
      <c r="D3552" s="48" t="s">
        <v>6696</v>
      </c>
      <c r="E3552" s="48" t="s">
        <v>2087</v>
      </c>
      <c r="F3552" s="48" t="s">
        <v>3375</v>
      </c>
      <c r="G3552" s="48" t="s">
        <v>24</v>
      </c>
      <c r="H3552" s="48" t="s">
        <v>3376</v>
      </c>
      <c r="I3552" s="48" t="s">
        <v>2598</v>
      </c>
      <c r="J3552" s="48" t="s">
        <v>77</v>
      </c>
      <c r="K3552" s="48" t="s">
        <v>6697</v>
      </c>
      <c r="L3552" s="48" t="s">
        <v>6696</v>
      </c>
      <c r="M3552" s="48"/>
      <c r="N3552" s="48" t="s">
        <v>22</v>
      </c>
      <c r="O3552" s="49">
        <v>341321</v>
      </c>
      <c r="P3552" s="50">
        <v>68264.2</v>
      </c>
      <c r="Q3552" s="51">
        <f t="shared" si="84"/>
        <v>1.9999999999999999E-6</v>
      </c>
      <c r="R3552" s="51"/>
    </row>
    <row r="3553" spans="1:18" outlineLevel="3">
      <c r="A3553" s="48">
        <v>3552</v>
      </c>
      <c r="B3553" s="48">
        <v>4</v>
      </c>
      <c r="C3553" s="48" t="s">
        <v>5820</v>
      </c>
      <c r="D3553" s="48" t="s">
        <v>5820</v>
      </c>
      <c r="E3553" s="48" t="s">
        <v>2087</v>
      </c>
      <c r="F3553" s="48" t="s">
        <v>3375</v>
      </c>
      <c r="G3553" s="48" t="s">
        <v>24</v>
      </c>
      <c r="H3553" s="48" t="s">
        <v>3376</v>
      </c>
      <c r="I3553" s="48" t="s">
        <v>2598</v>
      </c>
      <c r="J3553" s="48" t="s">
        <v>77</v>
      </c>
      <c r="K3553" s="48" t="s">
        <v>5819</v>
      </c>
      <c r="L3553" s="48" t="s">
        <v>5820</v>
      </c>
      <c r="M3553" s="48"/>
      <c r="N3553" s="48" t="s">
        <v>22</v>
      </c>
      <c r="O3553" s="49">
        <v>57395</v>
      </c>
      <c r="P3553" s="50">
        <v>67726.100000000006</v>
      </c>
      <c r="Q3553" s="51">
        <f t="shared" si="84"/>
        <v>1.9999999999999999E-6</v>
      </c>
      <c r="R3553" s="51"/>
    </row>
    <row r="3554" spans="1:18" outlineLevel="3">
      <c r="A3554" s="48">
        <v>3553</v>
      </c>
      <c r="B3554" s="48">
        <v>4</v>
      </c>
      <c r="C3554" s="48" t="s">
        <v>6698</v>
      </c>
      <c r="D3554" s="48" t="s">
        <v>6698</v>
      </c>
      <c r="E3554" s="48" t="s">
        <v>2087</v>
      </c>
      <c r="F3554" s="48" t="s">
        <v>3375</v>
      </c>
      <c r="G3554" s="48" t="s">
        <v>24</v>
      </c>
      <c r="H3554" s="48" t="s">
        <v>3376</v>
      </c>
      <c r="I3554" s="48" t="s">
        <v>2598</v>
      </c>
      <c r="J3554" s="48" t="s">
        <v>77</v>
      </c>
      <c r="K3554" s="48" t="s">
        <v>6699</v>
      </c>
      <c r="L3554" s="48" t="s">
        <v>6698</v>
      </c>
      <c r="M3554" s="48"/>
      <c r="N3554" s="48" t="s">
        <v>22</v>
      </c>
      <c r="O3554" s="49">
        <v>1009861</v>
      </c>
      <c r="P3554" s="50">
        <v>67660.69</v>
      </c>
      <c r="Q3554" s="51">
        <f t="shared" si="84"/>
        <v>1.9999999999999999E-6</v>
      </c>
      <c r="R3554" s="51"/>
    </row>
    <row r="3555" spans="1:18" outlineLevel="3">
      <c r="A3555" s="48">
        <v>3554</v>
      </c>
      <c r="B3555" s="48">
        <v>4</v>
      </c>
      <c r="C3555" s="48" t="s">
        <v>6700</v>
      </c>
      <c r="D3555" s="48" t="s">
        <v>6700</v>
      </c>
      <c r="E3555" s="48" t="s">
        <v>2087</v>
      </c>
      <c r="F3555" s="48" t="s">
        <v>3375</v>
      </c>
      <c r="G3555" s="48" t="s">
        <v>24</v>
      </c>
      <c r="H3555" s="48" t="s">
        <v>3376</v>
      </c>
      <c r="I3555" s="48" t="s">
        <v>2598</v>
      </c>
      <c r="J3555" s="48" t="s">
        <v>77</v>
      </c>
      <c r="K3555" s="48" t="s">
        <v>6701</v>
      </c>
      <c r="L3555" s="48" t="s">
        <v>6700</v>
      </c>
      <c r="M3555" s="48"/>
      <c r="N3555" s="48" t="s">
        <v>22</v>
      </c>
      <c r="O3555" s="49">
        <v>33279</v>
      </c>
      <c r="P3555" s="50">
        <v>67556.37</v>
      </c>
      <c r="Q3555" s="51">
        <f t="shared" si="84"/>
        <v>1.9999999999999999E-6</v>
      </c>
      <c r="R3555" s="51"/>
    </row>
    <row r="3556" spans="1:18" outlineLevel="3">
      <c r="A3556" s="48">
        <v>3555</v>
      </c>
      <c r="B3556" s="48">
        <v>4</v>
      </c>
      <c r="C3556" s="48" t="s">
        <v>6702</v>
      </c>
      <c r="D3556" s="48" t="s">
        <v>6702</v>
      </c>
      <c r="E3556" s="48" t="s">
        <v>2087</v>
      </c>
      <c r="F3556" s="48" t="s">
        <v>3375</v>
      </c>
      <c r="G3556" s="48" t="s">
        <v>24</v>
      </c>
      <c r="H3556" s="48" t="s">
        <v>3376</v>
      </c>
      <c r="I3556" s="48" t="s">
        <v>2598</v>
      </c>
      <c r="J3556" s="48" t="s">
        <v>77</v>
      </c>
      <c r="K3556" s="48" t="s">
        <v>6703</v>
      </c>
      <c r="L3556" s="48" t="s">
        <v>6702</v>
      </c>
      <c r="M3556" s="48"/>
      <c r="N3556" s="48" t="s">
        <v>22</v>
      </c>
      <c r="O3556" s="49">
        <v>336554</v>
      </c>
      <c r="P3556" s="50">
        <v>67310.8</v>
      </c>
      <c r="Q3556" s="51">
        <f t="shared" si="84"/>
        <v>1.9999999999999999E-6</v>
      </c>
      <c r="R3556" s="51"/>
    </row>
    <row r="3557" spans="1:18" outlineLevel="3">
      <c r="A3557" s="48">
        <v>3556</v>
      </c>
      <c r="B3557" s="48">
        <v>4</v>
      </c>
      <c r="C3557" s="48" t="s">
        <v>6704</v>
      </c>
      <c r="D3557" s="48" t="s">
        <v>6704</v>
      </c>
      <c r="E3557" s="48" t="s">
        <v>2087</v>
      </c>
      <c r="F3557" s="48" t="s">
        <v>3375</v>
      </c>
      <c r="G3557" s="48" t="s">
        <v>24</v>
      </c>
      <c r="H3557" s="48" t="s">
        <v>3376</v>
      </c>
      <c r="I3557" s="48" t="s">
        <v>2598</v>
      </c>
      <c r="J3557" s="48" t="s">
        <v>77</v>
      </c>
      <c r="K3557" s="48" t="s">
        <v>6705</v>
      </c>
      <c r="L3557" s="48" t="s">
        <v>6704</v>
      </c>
      <c r="M3557" s="48"/>
      <c r="N3557" s="48" t="s">
        <v>22</v>
      </c>
      <c r="O3557" s="49">
        <v>2731824</v>
      </c>
      <c r="P3557" s="50">
        <v>65563.78</v>
      </c>
      <c r="Q3557" s="51">
        <f t="shared" si="84"/>
        <v>1.9999999999999999E-6</v>
      </c>
      <c r="R3557" s="51"/>
    </row>
    <row r="3558" spans="1:18" outlineLevel="3">
      <c r="A3558" s="48">
        <v>3557</v>
      </c>
      <c r="B3558" s="48">
        <v>4</v>
      </c>
      <c r="C3558" s="48" t="s">
        <v>6706</v>
      </c>
      <c r="D3558" s="48" t="s">
        <v>6706</v>
      </c>
      <c r="E3558" s="48" t="s">
        <v>2087</v>
      </c>
      <c r="F3558" s="48" t="s">
        <v>3375</v>
      </c>
      <c r="G3558" s="48" t="s">
        <v>24</v>
      </c>
      <c r="H3558" s="48" t="s">
        <v>3376</v>
      </c>
      <c r="I3558" s="48" t="s">
        <v>2598</v>
      </c>
      <c r="J3558" s="48" t="s">
        <v>77</v>
      </c>
      <c r="K3558" s="48" t="s">
        <v>6707</v>
      </c>
      <c r="L3558" s="48" t="s">
        <v>6706</v>
      </c>
      <c r="M3558" s="48"/>
      <c r="N3558" s="48" t="s">
        <v>22</v>
      </c>
      <c r="O3558" s="49">
        <v>192012</v>
      </c>
      <c r="P3558" s="50">
        <v>65284.08</v>
      </c>
      <c r="Q3558" s="51">
        <f t="shared" si="84"/>
        <v>1.9999999999999999E-6</v>
      </c>
      <c r="R3558" s="51"/>
    </row>
    <row r="3559" spans="1:18" outlineLevel="3">
      <c r="A3559" s="48">
        <v>3558</v>
      </c>
      <c r="B3559" s="48">
        <v>4</v>
      </c>
      <c r="C3559" s="48" t="s">
        <v>6708</v>
      </c>
      <c r="D3559" s="48" t="s">
        <v>6708</v>
      </c>
      <c r="E3559" s="48" t="s">
        <v>2087</v>
      </c>
      <c r="F3559" s="48" t="s">
        <v>3375</v>
      </c>
      <c r="G3559" s="48" t="s">
        <v>24</v>
      </c>
      <c r="H3559" s="48" t="s">
        <v>3376</v>
      </c>
      <c r="I3559" s="48" t="s">
        <v>2598</v>
      </c>
      <c r="J3559" s="48" t="s">
        <v>77</v>
      </c>
      <c r="K3559" s="48" t="s">
        <v>6709</v>
      </c>
      <c r="L3559" s="48" t="s">
        <v>6708</v>
      </c>
      <c r="M3559" s="48"/>
      <c r="N3559" s="48" t="s">
        <v>22</v>
      </c>
      <c r="O3559" s="49">
        <v>651772</v>
      </c>
      <c r="P3559" s="50">
        <v>65177.2</v>
      </c>
      <c r="Q3559" s="51">
        <f t="shared" si="84"/>
        <v>1.9999999999999999E-6</v>
      </c>
      <c r="R3559" s="51"/>
    </row>
    <row r="3560" spans="1:18" outlineLevel="3">
      <c r="A3560" s="48">
        <v>3559</v>
      </c>
      <c r="B3560" s="48">
        <v>4</v>
      </c>
      <c r="C3560" s="48" t="s">
        <v>6710</v>
      </c>
      <c r="D3560" s="48" t="s">
        <v>6710</v>
      </c>
      <c r="E3560" s="48" t="s">
        <v>2087</v>
      </c>
      <c r="F3560" s="48" t="s">
        <v>3375</v>
      </c>
      <c r="G3560" s="48" t="s">
        <v>24</v>
      </c>
      <c r="H3560" s="48" t="s">
        <v>3376</v>
      </c>
      <c r="I3560" s="48" t="s">
        <v>2598</v>
      </c>
      <c r="J3560" s="48" t="s">
        <v>77</v>
      </c>
      <c r="K3560" s="48" t="s">
        <v>6711</v>
      </c>
      <c r="L3560" s="48" t="s">
        <v>6710</v>
      </c>
      <c r="M3560" s="48"/>
      <c r="N3560" s="48" t="s">
        <v>22</v>
      </c>
      <c r="O3560" s="49">
        <v>6095</v>
      </c>
      <c r="P3560" s="50">
        <v>64911.75</v>
      </c>
      <c r="Q3560" s="51">
        <f t="shared" si="84"/>
        <v>1.9999999999999999E-6</v>
      </c>
      <c r="R3560" s="51"/>
    </row>
    <row r="3561" spans="1:18" outlineLevel="3">
      <c r="A3561" s="48">
        <v>3560</v>
      </c>
      <c r="B3561" s="48">
        <v>4</v>
      </c>
      <c r="C3561" s="48" t="s">
        <v>6712</v>
      </c>
      <c r="D3561" s="48" t="s">
        <v>6712</v>
      </c>
      <c r="E3561" s="48" t="s">
        <v>2087</v>
      </c>
      <c r="F3561" s="48" t="s">
        <v>3375</v>
      </c>
      <c r="G3561" s="48" t="s">
        <v>24</v>
      </c>
      <c r="H3561" s="48" t="s">
        <v>3376</v>
      </c>
      <c r="I3561" s="48" t="s">
        <v>2598</v>
      </c>
      <c r="J3561" s="48" t="s">
        <v>77</v>
      </c>
      <c r="K3561" s="48" t="s">
        <v>6713</v>
      </c>
      <c r="L3561" s="48" t="s">
        <v>6712</v>
      </c>
      <c r="M3561" s="48"/>
      <c r="N3561" s="48" t="s">
        <v>22</v>
      </c>
      <c r="O3561" s="49">
        <v>150246</v>
      </c>
      <c r="P3561" s="50">
        <v>64605.78</v>
      </c>
      <c r="Q3561" s="51">
        <f t="shared" si="84"/>
        <v>1.9999999999999999E-6</v>
      </c>
      <c r="R3561" s="51"/>
    </row>
    <row r="3562" spans="1:18" outlineLevel="3">
      <c r="A3562" s="48">
        <v>3561</v>
      </c>
      <c r="B3562" s="48">
        <v>4</v>
      </c>
      <c r="C3562" s="48" t="s">
        <v>6714</v>
      </c>
      <c r="D3562" s="48" t="s">
        <v>6714</v>
      </c>
      <c r="E3562" s="48" t="s">
        <v>2087</v>
      </c>
      <c r="F3562" s="48" t="s">
        <v>3375</v>
      </c>
      <c r="G3562" s="48" t="s">
        <v>24</v>
      </c>
      <c r="H3562" s="48" t="s">
        <v>3376</v>
      </c>
      <c r="I3562" s="48" t="s">
        <v>2598</v>
      </c>
      <c r="J3562" s="48" t="s">
        <v>77</v>
      </c>
      <c r="K3562" s="48" t="s">
        <v>6715</v>
      </c>
      <c r="L3562" s="48" t="s">
        <v>6714</v>
      </c>
      <c r="M3562" s="48"/>
      <c r="N3562" s="48" t="s">
        <v>22</v>
      </c>
      <c r="O3562" s="49">
        <v>338550</v>
      </c>
      <c r="P3562" s="50">
        <v>64324.5</v>
      </c>
      <c r="Q3562" s="51">
        <f t="shared" si="84"/>
        <v>1.9999999999999999E-6</v>
      </c>
      <c r="R3562" s="51"/>
    </row>
    <row r="3563" spans="1:18" outlineLevel="3">
      <c r="A3563" s="48">
        <v>3562</v>
      </c>
      <c r="B3563" s="48">
        <v>4</v>
      </c>
      <c r="C3563" s="48" t="s">
        <v>6716</v>
      </c>
      <c r="D3563" s="48" t="s">
        <v>6716</v>
      </c>
      <c r="E3563" s="48" t="s">
        <v>2087</v>
      </c>
      <c r="F3563" s="48" t="s">
        <v>3375</v>
      </c>
      <c r="G3563" s="48" t="s">
        <v>24</v>
      </c>
      <c r="H3563" s="48" t="s">
        <v>3376</v>
      </c>
      <c r="I3563" s="48" t="s">
        <v>2598</v>
      </c>
      <c r="J3563" s="48" t="s">
        <v>77</v>
      </c>
      <c r="K3563" s="48" t="s">
        <v>6717</v>
      </c>
      <c r="L3563" s="48" t="s">
        <v>6716</v>
      </c>
      <c r="M3563" s="48"/>
      <c r="N3563" s="48" t="s">
        <v>22</v>
      </c>
      <c r="O3563" s="49">
        <v>72831</v>
      </c>
      <c r="P3563" s="50">
        <v>64091.28</v>
      </c>
      <c r="Q3563" s="51">
        <f t="shared" si="84"/>
        <v>1.9999999999999999E-6</v>
      </c>
      <c r="R3563" s="51"/>
    </row>
    <row r="3564" spans="1:18" outlineLevel="3">
      <c r="A3564" s="48">
        <v>3563</v>
      </c>
      <c r="B3564" s="48">
        <v>4</v>
      </c>
      <c r="C3564" s="48" t="s">
        <v>6718</v>
      </c>
      <c r="D3564" s="48" t="s">
        <v>6718</v>
      </c>
      <c r="E3564" s="48" t="s">
        <v>2087</v>
      </c>
      <c r="F3564" s="48" t="s">
        <v>3375</v>
      </c>
      <c r="G3564" s="48" t="s">
        <v>24</v>
      </c>
      <c r="H3564" s="48" t="s">
        <v>3376</v>
      </c>
      <c r="I3564" s="48" t="s">
        <v>2598</v>
      </c>
      <c r="J3564" s="48" t="s">
        <v>77</v>
      </c>
      <c r="K3564" s="48" t="s">
        <v>6719</v>
      </c>
      <c r="L3564" s="48" t="s">
        <v>6718</v>
      </c>
      <c r="M3564" s="48"/>
      <c r="N3564" s="48" t="s">
        <v>22</v>
      </c>
      <c r="O3564" s="49">
        <v>79697</v>
      </c>
      <c r="P3564" s="50">
        <v>63757.599999999999</v>
      </c>
      <c r="Q3564" s="51">
        <f t="shared" si="84"/>
        <v>1.9999999999999999E-6</v>
      </c>
      <c r="R3564" s="51"/>
    </row>
    <row r="3565" spans="1:18" outlineLevel="3">
      <c r="A3565" s="48">
        <v>3564</v>
      </c>
      <c r="B3565" s="48">
        <v>4</v>
      </c>
      <c r="C3565" s="48" t="s">
        <v>6720</v>
      </c>
      <c r="D3565" s="48" t="s">
        <v>6720</v>
      </c>
      <c r="E3565" s="48" t="s">
        <v>2087</v>
      </c>
      <c r="F3565" s="48" t="s">
        <v>3375</v>
      </c>
      <c r="G3565" s="48" t="s">
        <v>24</v>
      </c>
      <c r="H3565" s="48" t="s">
        <v>3376</v>
      </c>
      <c r="I3565" s="48" t="s">
        <v>2598</v>
      </c>
      <c r="J3565" s="48" t="s">
        <v>77</v>
      </c>
      <c r="K3565" s="48" t="s">
        <v>6721</v>
      </c>
      <c r="L3565" s="48" t="s">
        <v>6720</v>
      </c>
      <c r="M3565" s="48"/>
      <c r="N3565" s="48" t="s">
        <v>22</v>
      </c>
      <c r="O3565" s="49">
        <v>1503232</v>
      </c>
      <c r="P3565" s="50">
        <v>63135.74</v>
      </c>
      <c r="Q3565" s="51">
        <f t="shared" si="84"/>
        <v>1.9999999999999999E-6</v>
      </c>
      <c r="R3565" s="51"/>
    </row>
    <row r="3566" spans="1:18" outlineLevel="3">
      <c r="A3566" s="48">
        <v>3565</v>
      </c>
      <c r="B3566" s="48">
        <v>4</v>
      </c>
      <c r="C3566" s="48" t="s">
        <v>6722</v>
      </c>
      <c r="D3566" s="48" t="s">
        <v>6722</v>
      </c>
      <c r="E3566" s="48" t="s">
        <v>2087</v>
      </c>
      <c r="F3566" s="48" t="s">
        <v>3375</v>
      </c>
      <c r="G3566" s="48" t="s">
        <v>24</v>
      </c>
      <c r="H3566" s="48" t="s">
        <v>3376</v>
      </c>
      <c r="I3566" s="48" t="s">
        <v>2598</v>
      </c>
      <c r="J3566" s="48" t="s">
        <v>77</v>
      </c>
      <c r="K3566" s="48" t="s">
        <v>6723</v>
      </c>
      <c r="L3566" s="48" t="s">
        <v>6722</v>
      </c>
      <c r="M3566" s="48"/>
      <c r="N3566" s="48" t="s">
        <v>22</v>
      </c>
      <c r="O3566" s="49">
        <v>134701</v>
      </c>
      <c r="P3566" s="50">
        <v>62635.97</v>
      </c>
      <c r="Q3566" s="51">
        <f t="shared" si="84"/>
        <v>1.9999999999999999E-6</v>
      </c>
      <c r="R3566" s="51"/>
    </row>
    <row r="3567" spans="1:18" outlineLevel="3">
      <c r="A3567" s="48">
        <v>3566</v>
      </c>
      <c r="B3567" s="48">
        <v>4</v>
      </c>
      <c r="C3567" s="48" t="s">
        <v>6724</v>
      </c>
      <c r="D3567" s="48" t="s">
        <v>6724</v>
      </c>
      <c r="E3567" s="48" t="s">
        <v>2087</v>
      </c>
      <c r="F3567" s="48" t="s">
        <v>3375</v>
      </c>
      <c r="G3567" s="48" t="s">
        <v>24</v>
      </c>
      <c r="H3567" s="48" t="s">
        <v>3376</v>
      </c>
      <c r="I3567" s="48" t="s">
        <v>2598</v>
      </c>
      <c r="J3567" s="48" t="s">
        <v>77</v>
      </c>
      <c r="K3567" s="48" t="s">
        <v>6725</v>
      </c>
      <c r="L3567" s="48" t="s">
        <v>6724</v>
      </c>
      <c r="M3567" s="48"/>
      <c r="N3567" s="48" t="s">
        <v>22</v>
      </c>
      <c r="O3567" s="49">
        <v>1487457</v>
      </c>
      <c r="P3567" s="50">
        <v>62473.19</v>
      </c>
      <c r="Q3567" s="51">
        <f t="shared" si="84"/>
        <v>1.9999999999999999E-6</v>
      </c>
      <c r="R3567" s="51"/>
    </row>
    <row r="3568" spans="1:18" outlineLevel="3">
      <c r="A3568" s="48">
        <v>3567</v>
      </c>
      <c r="B3568" s="48">
        <v>4</v>
      </c>
      <c r="C3568" s="48" t="s">
        <v>6726</v>
      </c>
      <c r="D3568" s="48" t="s">
        <v>6726</v>
      </c>
      <c r="E3568" s="48" t="s">
        <v>2087</v>
      </c>
      <c r="F3568" s="48" t="s">
        <v>3375</v>
      </c>
      <c r="G3568" s="48" t="s">
        <v>24</v>
      </c>
      <c r="H3568" s="48" t="s">
        <v>3376</v>
      </c>
      <c r="I3568" s="48" t="s">
        <v>2598</v>
      </c>
      <c r="J3568" s="48" t="s">
        <v>77</v>
      </c>
      <c r="K3568" s="48" t="s">
        <v>6727</v>
      </c>
      <c r="L3568" s="48" t="s">
        <v>6726</v>
      </c>
      <c r="M3568" s="48"/>
      <c r="N3568" s="48" t="s">
        <v>22</v>
      </c>
      <c r="O3568" s="49">
        <v>430108</v>
      </c>
      <c r="P3568" s="50">
        <v>62365.66</v>
      </c>
      <c r="Q3568" s="51">
        <f t="shared" si="84"/>
        <v>1.9999999999999999E-6</v>
      </c>
      <c r="R3568" s="51"/>
    </row>
    <row r="3569" spans="1:18" outlineLevel="3">
      <c r="A3569" s="48">
        <v>3568</v>
      </c>
      <c r="B3569" s="48">
        <v>4</v>
      </c>
      <c r="C3569" s="48" t="s">
        <v>6728</v>
      </c>
      <c r="D3569" s="48" t="s">
        <v>6728</v>
      </c>
      <c r="E3569" s="48" t="s">
        <v>2087</v>
      </c>
      <c r="F3569" s="48" t="s">
        <v>3375</v>
      </c>
      <c r="G3569" s="48" t="s">
        <v>24</v>
      </c>
      <c r="H3569" s="48" t="s">
        <v>3376</v>
      </c>
      <c r="I3569" s="48" t="s">
        <v>2598</v>
      </c>
      <c r="J3569" s="48" t="s">
        <v>77</v>
      </c>
      <c r="K3569" s="48" t="s">
        <v>6729</v>
      </c>
      <c r="L3569" s="48" t="s">
        <v>6728</v>
      </c>
      <c r="M3569" s="48"/>
      <c r="N3569" s="48" t="s">
        <v>22</v>
      </c>
      <c r="O3569" s="49">
        <v>108004</v>
      </c>
      <c r="P3569" s="50">
        <v>61562.28</v>
      </c>
      <c r="Q3569" s="51">
        <f t="shared" si="84"/>
        <v>1.9999999999999999E-6</v>
      </c>
      <c r="R3569" s="51"/>
    </row>
    <row r="3570" spans="1:18" outlineLevel="3">
      <c r="A3570" s="48">
        <v>3569</v>
      </c>
      <c r="B3570" s="48">
        <v>4</v>
      </c>
      <c r="C3570" s="48" t="s">
        <v>6730</v>
      </c>
      <c r="D3570" s="48" t="s">
        <v>6730</v>
      </c>
      <c r="E3570" s="48" t="s">
        <v>2087</v>
      </c>
      <c r="F3570" s="48" t="s">
        <v>3375</v>
      </c>
      <c r="G3570" s="48" t="s">
        <v>24</v>
      </c>
      <c r="H3570" s="48" t="s">
        <v>3376</v>
      </c>
      <c r="I3570" s="48" t="s">
        <v>2598</v>
      </c>
      <c r="J3570" s="48" t="s">
        <v>77</v>
      </c>
      <c r="K3570" s="48" t="s">
        <v>6731</v>
      </c>
      <c r="L3570" s="48" t="s">
        <v>6730</v>
      </c>
      <c r="M3570" s="48"/>
      <c r="N3570" s="48" t="s">
        <v>22</v>
      </c>
      <c r="O3570" s="49">
        <v>798450</v>
      </c>
      <c r="P3570" s="50">
        <v>61480.65</v>
      </c>
      <c r="Q3570" s="51">
        <f t="shared" si="84"/>
        <v>1.9999999999999999E-6</v>
      </c>
      <c r="R3570" s="51"/>
    </row>
    <row r="3571" spans="1:18" outlineLevel="3">
      <c r="A3571" s="48">
        <v>3570</v>
      </c>
      <c r="B3571" s="48">
        <v>4</v>
      </c>
      <c r="C3571" s="48" t="s">
        <v>6732</v>
      </c>
      <c r="D3571" s="48" t="s">
        <v>6732</v>
      </c>
      <c r="E3571" s="48" t="s">
        <v>2087</v>
      </c>
      <c r="F3571" s="48" t="s">
        <v>3375</v>
      </c>
      <c r="G3571" s="48" t="s">
        <v>24</v>
      </c>
      <c r="H3571" s="48" t="s">
        <v>3376</v>
      </c>
      <c r="I3571" s="48" t="s">
        <v>2598</v>
      </c>
      <c r="J3571" s="48" t="s">
        <v>77</v>
      </c>
      <c r="K3571" s="48" t="s">
        <v>6733</v>
      </c>
      <c r="L3571" s="48" t="s">
        <v>6732</v>
      </c>
      <c r="M3571" s="48"/>
      <c r="N3571" s="48" t="s">
        <v>22</v>
      </c>
      <c r="O3571" s="49">
        <v>126404</v>
      </c>
      <c r="P3571" s="50">
        <v>61305.94</v>
      </c>
      <c r="Q3571" s="51">
        <f t="shared" si="84"/>
        <v>1.9999999999999999E-6</v>
      </c>
      <c r="R3571" s="51"/>
    </row>
    <row r="3572" spans="1:18" outlineLevel="3">
      <c r="A3572" s="48">
        <v>3571</v>
      </c>
      <c r="B3572" s="48">
        <v>4</v>
      </c>
      <c r="C3572" s="48" t="s">
        <v>6734</v>
      </c>
      <c r="D3572" s="48" t="s">
        <v>6734</v>
      </c>
      <c r="E3572" s="48" t="s">
        <v>2087</v>
      </c>
      <c r="F3572" s="48" t="s">
        <v>3375</v>
      </c>
      <c r="G3572" s="48" t="s">
        <v>24</v>
      </c>
      <c r="H3572" s="48" t="s">
        <v>3376</v>
      </c>
      <c r="I3572" s="48" t="s">
        <v>2598</v>
      </c>
      <c r="J3572" s="48" t="s">
        <v>77</v>
      </c>
      <c r="K3572" s="48" t="s">
        <v>6735</v>
      </c>
      <c r="L3572" s="48" t="s">
        <v>6734</v>
      </c>
      <c r="M3572" s="48"/>
      <c r="N3572" s="48" t="s">
        <v>22</v>
      </c>
      <c r="O3572" s="49">
        <v>180075</v>
      </c>
      <c r="P3572" s="50">
        <v>61225.5</v>
      </c>
      <c r="Q3572" s="51">
        <f t="shared" si="84"/>
        <v>1.9999999999999999E-6</v>
      </c>
      <c r="R3572" s="51"/>
    </row>
    <row r="3573" spans="1:18" outlineLevel="3">
      <c r="A3573" s="48">
        <v>3572</v>
      </c>
      <c r="B3573" s="48">
        <v>4</v>
      </c>
      <c r="C3573" s="48" t="s">
        <v>6736</v>
      </c>
      <c r="D3573" s="48" t="s">
        <v>6736</v>
      </c>
      <c r="E3573" s="48" t="s">
        <v>2087</v>
      </c>
      <c r="F3573" s="48" t="s">
        <v>3375</v>
      </c>
      <c r="G3573" s="48" t="s">
        <v>24</v>
      </c>
      <c r="H3573" s="48" t="s">
        <v>3376</v>
      </c>
      <c r="I3573" s="48" t="s">
        <v>2598</v>
      </c>
      <c r="J3573" s="48" t="s">
        <v>77</v>
      </c>
      <c r="K3573" s="48" t="s">
        <v>6737</v>
      </c>
      <c r="L3573" s="48" t="s">
        <v>6736</v>
      </c>
      <c r="M3573" s="48"/>
      <c r="N3573" s="48" t="s">
        <v>22</v>
      </c>
      <c r="O3573" s="49">
        <v>26600</v>
      </c>
      <c r="P3573" s="50">
        <v>61180</v>
      </c>
      <c r="Q3573" s="51">
        <f t="shared" si="84"/>
        <v>1.9999999999999999E-6</v>
      </c>
      <c r="R3573" s="51"/>
    </row>
    <row r="3574" spans="1:18" outlineLevel="3">
      <c r="A3574" s="48">
        <v>3573</v>
      </c>
      <c r="B3574" s="48">
        <v>4</v>
      </c>
      <c r="C3574" s="48" t="s">
        <v>6738</v>
      </c>
      <c r="D3574" s="48" t="s">
        <v>6738</v>
      </c>
      <c r="E3574" s="48" t="s">
        <v>2087</v>
      </c>
      <c r="F3574" s="48" t="s">
        <v>3375</v>
      </c>
      <c r="G3574" s="48" t="s">
        <v>24</v>
      </c>
      <c r="H3574" s="48" t="s">
        <v>3376</v>
      </c>
      <c r="I3574" s="48" t="s">
        <v>2598</v>
      </c>
      <c r="J3574" s="48" t="s">
        <v>77</v>
      </c>
      <c r="K3574" s="48" t="s">
        <v>6739</v>
      </c>
      <c r="L3574" s="48" t="s">
        <v>6738</v>
      </c>
      <c r="M3574" s="48"/>
      <c r="N3574" s="48" t="s">
        <v>22</v>
      </c>
      <c r="O3574" s="49">
        <v>26833</v>
      </c>
      <c r="P3574" s="50">
        <v>60642.58</v>
      </c>
      <c r="Q3574" s="51">
        <f t="shared" si="84"/>
        <v>1.9999999999999999E-6</v>
      </c>
      <c r="R3574" s="51"/>
    </row>
    <row r="3575" spans="1:18" outlineLevel="3">
      <c r="A3575" s="48">
        <v>3574</v>
      </c>
      <c r="B3575" s="48">
        <v>4</v>
      </c>
      <c r="C3575" s="48" t="s">
        <v>6740</v>
      </c>
      <c r="D3575" s="48" t="s">
        <v>6740</v>
      </c>
      <c r="E3575" s="48" t="s">
        <v>2087</v>
      </c>
      <c r="F3575" s="48" t="s">
        <v>3375</v>
      </c>
      <c r="G3575" s="48" t="s">
        <v>24</v>
      </c>
      <c r="H3575" s="48" t="s">
        <v>3376</v>
      </c>
      <c r="I3575" s="48" t="s">
        <v>2598</v>
      </c>
      <c r="J3575" s="48" t="s">
        <v>77</v>
      </c>
      <c r="K3575" s="48" t="s">
        <v>6741</v>
      </c>
      <c r="L3575" s="48" t="s">
        <v>6740</v>
      </c>
      <c r="M3575" s="48"/>
      <c r="N3575" s="48" t="s">
        <v>22</v>
      </c>
      <c r="O3575" s="49">
        <v>1029655</v>
      </c>
      <c r="P3575" s="50">
        <v>59719.99</v>
      </c>
      <c r="Q3575" s="51">
        <f t="shared" si="84"/>
        <v>1.9999999999999999E-6</v>
      </c>
      <c r="R3575" s="51"/>
    </row>
    <row r="3576" spans="1:18" outlineLevel="3">
      <c r="A3576" s="48">
        <v>3575</v>
      </c>
      <c r="B3576" s="48">
        <v>4</v>
      </c>
      <c r="C3576" s="48" t="s">
        <v>6742</v>
      </c>
      <c r="D3576" s="48" t="s">
        <v>6742</v>
      </c>
      <c r="E3576" s="48" t="s">
        <v>2087</v>
      </c>
      <c r="F3576" s="48" t="s">
        <v>3375</v>
      </c>
      <c r="G3576" s="48" t="s">
        <v>24</v>
      </c>
      <c r="H3576" s="48" t="s">
        <v>3376</v>
      </c>
      <c r="I3576" s="48" t="s">
        <v>2598</v>
      </c>
      <c r="J3576" s="48" t="s">
        <v>77</v>
      </c>
      <c r="K3576" s="48" t="s">
        <v>6743</v>
      </c>
      <c r="L3576" s="48" t="s">
        <v>6742</v>
      </c>
      <c r="M3576" s="48"/>
      <c r="N3576" s="48" t="s">
        <v>22</v>
      </c>
      <c r="O3576" s="49">
        <v>31630</v>
      </c>
      <c r="P3576" s="50">
        <v>59464.4</v>
      </c>
      <c r="Q3576" s="51">
        <f t="shared" si="84"/>
        <v>1.9999999999999999E-6</v>
      </c>
      <c r="R3576" s="51"/>
    </row>
    <row r="3577" spans="1:18" outlineLevel="3">
      <c r="A3577" s="48">
        <v>3576</v>
      </c>
      <c r="B3577" s="48">
        <v>4</v>
      </c>
      <c r="C3577" s="48" t="s">
        <v>6744</v>
      </c>
      <c r="D3577" s="48" t="s">
        <v>6744</v>
      </c>
      <c r="E3577" s="48" t="s">
        <v>2087</v>
      </c>
      <c r="F3577" s="48" t="s">
        <v>3375</v>
      </c>
      <c r="G3577" s="48" t="s">
        <v>24</v>
      </c>
      <c r="H3577" s="48" t="s">
        <v>3376</v>
      </c>
      <c r="I3577" s="48" t="s">
        <v>2598</v>
      </c>
      <c r="J3577" s="48" t="s">
        <v>77</v>
      </c>
      <c r="K3577" s="48" t="s">
        <v>6745</v>
      </c>
      <c r="L3577" s="48" t="s">
        <v>6744</v>
      </c>
      <c r="M3577" s="48"/>
      <c r="N3577" s="48" t="s">
        <v>22</v>
      </c>
      <c r="O3577" s="49">
        <v>31628</v>
      </c>
      <c r="P3577" s="50">
        <v>59460.639999999999</v>
      </c>
      <c r="Q3577" s="51">
        <f t="shared" si="84"/>
        <v>1.9999999999999999E-6</v>
      </c>
      <c r="R3577" s="51"/>
    </row>
    <row r="3578" spans="1:18" outlineLevel="3">
      <c r="A3578" s="48">
        <v>3577</v>
      </c>
      <c r="B3578" s="48">
        <v>4</v>
      </c>
      <c r="C3578" s="48" t="s">
        <v>6746</v>
      </c>
      <c r="D3578" s="48" t="s">
        <v>6746</v>
      </c>
      <c r="E3578" s="48" t="s">
        <v>2087</v>
      </c>
      <c r="F3578" s="48" t="s">
        <v>3375</v>
      </c>
      <c r="G3578" s="48" t="s">
        <v>24</v>
      </c>
      <c r="H3578" s="48" t="s">
        <v>3376</v>
      </c>
      <c r="I3578" s="48" t="s">
        <v>2598</v>
      </c>
      <c r="J3578" s="48" t="s">
        <v>77</v>
      </c>
      <c r="K3578" s="48" t="s">
        <v>6747</v>
      </c>
      <c r="L3578" s="48" t="s">
        <v>6746</v>
      </c>
      <c r="M3578" s="48"/>
      <c r="N3578" s="48" t="s">
        <v>22</v>
      </c>
      <c r="O3578" s="49">
        <v>56662</v>
      </c>
      <c r="P3578" s="50">
        <v>59211.79</v>
      </c>
      <c r="Q3578" s="51">
        <f t="shared" si="84"/>
        <v>1.9999999999999999E-6</v>
      </c>
      <c r="R3578" s="51"/>
    </row>
    <row r="3579" spans="1:18" outlineLevel="3">
      <c r="A3579" s="48">
        <v>3578</v>
      </c>
      <c r="B3579" s="48">
        <v>4</v>
      </c>
      <c r="C3579" s="48" t="s">
        <v>6748</v>
      </c>
      <c r="D3579" s="48" t="s">
        <v>6748</v>
      </c>
      <c r="E3579" s="48" t="s">
        <v>2087</v>
      </c>
      <c r="F3579" s="48" t="s">
        <v>3375</v>
      </c>
      <c r="G3579" s="48" t="s">
        <v>24</v>
      </c>
      <c r="H3579" s="48" t="s">
        <v>3376</v>
      </c>
      <c r="I3579" s="48" t="s">
        <v>2598</v>
      </c>
      <c r="J3579" s="48" t="s">
        <v>77</v>
      </c>
      <c r="K3579" s="48" t="s">
        <v>6749</v>
      </c>
      <c r="L3579" s="48" t="s">
        <v>6748</v>
      </c>
      <c r="M3579" s="48"/>
      <c r="N3579" s="48" t="s">
        <v>22</v>
      </c>
      <c r="O3579" s="49">
        <v>287692</v>
      </c>
      <c r="P3579" s="50">
        <v>58976.86</v>
      </c>
      <c r="Q3579" s="51">
        <f t="shared" si="84"/>
        <v>1.9999999999999999E-6</v>
      </c>
      <c r="R3579" s="51"/>
    </row>
    <row r="3580" spans="1:18" outlineLevel="3">
      <c r="A3580" s="48">
        <v>3579</v>
      </c>
      <c r="B3580" s="48">
        <v>4</v>
      </c>
      <c r="C3580" s="48" t="s">
        <v>6750</v>
      </c>
      <c r="D3580" s="48" t="s">
        <v>6750</v>
      </c>
      <c r="E3580" s="48" t="s">
        <v>2087</v>
      </c>
      <c r="F3580" s="48" t="s">
        <v>3375</v>
      </c>
      <c r="G3580" s="48" t="s">
        <v>24</v>
      </c>
      <c r="H3580" s="48" t="s">
        <v>3376</v>
      </c>
      <c r="I3580" s="48" t="s">
        <v>2598</v>
      </c>
      <c r="J3580" s="48" t="s">
        <v>77</v>
      </c>
      <c r="K3580" s="48" t="s">
        <v>6751</v>
      </c>
      <c r="L3580" s="48" t="s">
        <v>6750</v>
      </c>
      <c r="M3580" s="48"/>
      <c r="N3580" s="48" t="s">
        <v>22</v>
      </c>
      <c r="O3580" s="49">
        <v>58642</v>
      </c>
      <c r="P3580" s="50">
        <v>58055.58</v>
      </c>
      <c r="Q3580" s="51">
        <f t="shared" si="84"/>
        <v>1.9999999999999999E-6</v>
      </c>
      <c r="R3580" s="51"/>
    </row>
    <row r="3581" spans="1:18" outlineLevel="3">
      <c r="A3581" s="48">
        <v>3580</v>
      </c>
      <c r="B3581" s="48">
        <v>4</v>
      </c>
      <c r="C3581" s="48" t="s">
        <v>6752</v>
      </c>
      <c r="D3581" s="48" t="s">
        <v>6752</v>
      </c>
      <c r="E3581" s="48" t="s">
        <v>2087</v>
      </c>
      <c r="F3581" s="48" t="s">
        <v>3375</v>
      </c>
      <c r="G3581" s="48" t="s">
        <v>24</v>
      </c>
      <c r="H3581" s="48" t="s">
        <v>3376</v>
      </c>
      <c r="I3581" s="48" t="s">
        <v>2598</v>
      </c>
      <c r="J3581" s="48" t="s">
        <v>77</v>
      </c>
      <c r="K3581" s="48" t="s">
        <v>6753</v>
      </c>
      <c r="L3581" s="48" t="s">
        <v>6752</v>
      </c>
      <c r="M3581" s="48"/>
      <c r="N3581" s="48" t="s">
        <v>22</v>
      </c>
      <c r="O3581" s="49">
        <v>349711</v>
      </c>
      <c r="P3581" s="50">
        <v>57702.32</v>
      </c>
      <c r="Q3581" s="51">
        <f t="shared" si="84"/>
        <v>1.9999999999999999E-6</v>
      </c>
      <c r="R3581" s="51"/>
    </row>
    <row r="3582" spans="1:18" outlineLevel="3">
      <c r="A3582" s="48">
        <v>3581</v>
      </c>
      <c r="B3582" s="48">
        <v>4</v>
      </c>
      <c r="C3582" s="48" t="s">
        <v>6754</v>
      </c>
      <c r="D3582" s="48" t="s">
        <v>6754</v>
      </c>
      <c r="E3582" s="48" t="s">
        <v>2087</v>
      </c>
      <c r="F3582" s="48" t="s">
        <v>3375</v>
      </c>
      <c r="G3582" s="48" t="s">
        <v>24</v>
      </c>
      <c r="H3582" s="48" t="s">
        <v>3376</v>
      </c>
      <c r="I3582" s="48" t="s">
        <v>2598</v>
      </c>
      <c r="J3582" s="48" t="s">
        <v>77</v>
      </c>
      <c r="K3582" s="48" t="s">
        <v>6755</v>
      </c>
      <c r="L3582" s="48" t="s">
        <v>6754</v>
      </c>
      <c r="M3582" s="48"/>
      <c r="N3582" s="48" t="s">
        <v>22</v>
      </c>
      <c r="O3582" s="49">
        <v>42308</v>
      </c>
      <c r="P3582" s="50">
        <v>57538.879999999997</v>
      </c>
      <c r="Q3582" s="51">
        <f t="shared" si="84"/>
        <v>1.9999999999999999E-6</v>
      </c>
      <c r="R3582" s="51"/>
    </row>
    <row r="3583" spans="1:18" outlineLevel="3">
      <c r="A3583" s="48">
        <v>3582</v>
      </c>
      <c r="B3583" s="48">
        <v>4</v>
      </c>
      <c r="C3583" s="48" t="s">
        <v>6756</v>
      </c>
      <c r="D3583" s="48" t="s">
        <v>6756</v>
      </c>
      <c r="E3583" s="48" t="s">
        <v>2087</v>
      </c>
      <c r="F3583" s="48" t="s">
        <v>3375</v>
      </c>
      <c r="G3583" s="48" t="s">
        <v>24</v>
      </c>
      <c r="H3583" s="48" t="s">
        <v>3376</v>
      </c>
      <c r="I3583" s="48" t="s">
        <v>2598</v>
      </c>
      <c r="J3583" s="48" t="s">
        <v>77</v>
      </c>
      <c r="K3583" s="48" t="s">
        <v>6757</v>
      </c>
      <c r="L3583" s="48" t="s">
        <v>6756</v>
      </c>
      <c r="M3583" s="48"/>
      <c r="N3583" s="48" t="s">
        <v>22</v>
      </c>
      <c r="O3583" s="49">
        <v>227927</v>
      </c>
      <c r="P3583" s="50">
        <v>56981.75</v>
      </c>
      <c r="Q3583" s="51">
        <f t="shared" si="84"/>
        <v>1.9999999999999999E-6</v>
      </c>
      <c r="R3583" s="51"/>
    </row>
    <row r="3584" spans="1:18" outlineLevel="3">
      <c r="A3584" s="48">
        <v>3583</v>
      </c>
      <c r="B3584" s="48">
        <v>4</v>
      </c>
      <c r="C3584" s="48" t="s">
        <v>6758</v>
      </c>
      <c r="D3584" s="48" t="s">
        <v>6758</v>
      </c>
      <c r="E3584" s="48" t="s">
        <v>2087</v>
      </c>
      <c r="F3584" s="48" t="s">
        <v>3375</v>
      </c>
      <c r="G3584" s="48" t="s">
        <v>24</v>
      </c>
      <c r="H3584" s="48" t="s">
        <v>3376</v>
      </c>
      <c r="I3584" s="48" t="s">
        <v>2598</v>
      </c>
      <c r="J3584" s="48" t="s">
        <v>77</v>
      </c>
      <c r="K3584" s="48" t="s">
        <v>6759</v>
      </c>
      <c r="L3584" s="48" t="s">
        <v>6758</v>
      </c>
      <c r="M3584" s="48"/>
      <c r="N3584" s="48" t="s">
        <v>22</v>
      </c>
      <c r="O3584" s="49">
        <v>5166033</v>
      </c>
      <c r="P3584" s="50">
        <v>56826.36</v>
      </c>
      <c r="Q3584" s="51">
        <f t="shared" si="84"/>
        <v>1.9999999999999999E-6</v>
      </c>
      <c r="R3584" s="51"/>
    </row>
    <row r="3585" spans="1:18" outlineLevel="3">
      <c r="A3585" s="48">
        <v>3584</v>
      </c>
      <c r="B3585" s="48">
        <v>4</v>
      </c>
      <c r="C3585" s="48" t="s">
        <v>6760</v>
      </c>
      <c r="D3585" s="48" t="s">
        <v>6760</v>
      </c>
      <c r="E3585" s="48" t="s">
        <v>2087</v>
      </c>
      <c r="F3585" s="48" t="s">
        <v>3375</v>
      </c>
      <c r="G3585" s="48" t="s">
        <v>24</v>
      </c>
      <c r="H3585" s="48" t="s">
        <v>3376</v>
      </c>
      <c r="I3585" s="48" t="s">
        <v>2598</v>
      </c>
      <c r="J3585" s="48" t="s">
        <v>77</v>
      </c>
      <c r="K3585" s="48" t="s">
        <v>6761</v>
      </c>
      <c r="L3585" s="48" t="s">
        <v>6760</v>
      </c>
      <c r="M3585" s="48"/>
      <c r="N3585" s="48" t="s">
        <v>22</v>
      </c>
      <c r="O3585" s="49">
        <v>102424</v>
      </c>
      <c r="P3585" s="50">
        <v>56333.2</v>
      </c>
      <c r="Q3585" s="51">
        <f t="shared" si="84"/>
        <v>1.9999999999999999E-6</v>
      </c>
      <c r="R3585" s="51"/>
    </row>
    <row r="3586" spans="1:18" outlineLevel="3">
      <c r="A3586" s="48">
        <v>3585</v>
      </c>
      <c r="B3586" s="48">
        <v>4</v>
      </c>
      <c r="C3586" s="48" t="s">
        <v>6762</v>
      </c>
      <c r="D3586" s="48" t="s">
        <v>6762</v>
      </c>
      <c r="E3586" s="48" t="s">
        <v>2087</v>
      </c>
      <c r="F3586" s="48" t="s">
        <v>3375</v>
      </c>
      <c r="G3586" s="48" t="s">
        <v>24</v>
      </c>
      <c r="H3586" s="48" t="s">
        <v>3376</v>
      </c>
      <c r="I3586" s="48" t="s">
        <v>2598</v>
      </c>
      <c r="J3586" s="48" t="s">
        <v>77</v>
      </c>
      <c r="K3586" s="48" t="s">
        <v>6763</v>
      </c>
      <c r="L3586" s="48" t="s">
        <v>6762</v>
      </c>
      <c r="M3586" s="48"/>
      <c r="N3586" s="48" t="s">
        <v>22</v>
      </c>
      <c r="O3586" s="49">
        <v>374069</v>
      </c>
      <c r="P3586" s="50">
        <v>56110.35</v>
      </c>
      <c r="Q3586" s="51">
        <f t="shared" si="84"/>
        <v>1.9999999999999999E-6</v>
      </c>
      <c r="R3586" s="51"/>
    </row>
    <row r="3587" spans="1:18" outlineLevel="3">
      <c r="A3587" s="48">
        <v>3586</v>
      </c>
      <c r="B3587" s="48">
        <v>4</v>
      </c>
      <c r="C3587" s="48" t="s">
        <v>6764</v>
      </c>
      <c r="D3587" s="48" t="s">
        <v>6764</v>
      </c>
      <c r="E3587" s="48" t="s">
        <v>2087</v>
      </c>
      <c r="F3587" s="48" t="s">
        <v>3375</v>
      </c>
      <c r="G3587" s="48" t="s">
        <v>24</v>
      </c>
      <c r="H3587" s="48" t="s">
        <v>3376</v>
      </c>
      <c r="I3587" s="48" t="s">
        <v>2598</v>
      </c>
      <c r="J3587" s="48" t="s">
        <v>77</v>
      </c>
      <c r="K3587" s="48" t="s">
        <v>6765</v>
      </c>
      <c r="L3587" s="48" t="s">
        <v>6764</v>
      </c>
      <c r="M3587" s="48"/>
      <c r="N3587" s="48" t="s">
        <v>22</v>
      </c>
      <c r="O3587" s="49">
        <v>1911980</v>
      </c>
      <c r="P3587" s="50">
        <v>55447.42</v>
      </c>
      <c r="Q3587" s="51">
        <f t="shared" si="84"/>
        <v>1.9999999999999999E-6</v>
      </c>
      <c r="R3587" s="51"/>
    </row>
    <row r="3588" spans="1:18" outlineLevel="3">
      <c r="A3588" s="48">
        <v>3587</v>
      </c>
      <c r="B3588" s="48">
        <v>4</v>
      </c>
      <c r="C3588" s="48" t="s">
        <v>6766</v>
      </c>
      <c r="D3588" s="48" t="s">
        <v>6766</v>
      </c>
      <c r="E3588" s="48" t="s">
        <v>2087</v>
      </c>
      <c r="F3588" s="48" t="s">
        <v>3375</v>
      </c>
      <c r="G3588" s="48" t="s">
        <v>24</v>
      </c>
      <c r="H3588" s="48" t="s">
        <v>3376</v>
      </c>
      <c r="I3588" s="48" t="s">
        <v>2598</v>
      </c>
      <c r="J3588" s="48" t="s">
        <v>77</v>
      </c>
      <c r="K3588" s="48" t="s">
        <v>6767</v>
      </c>
      <c r="L3588" s="48" t="s">
        <v>6766</v>
      </c>
      <c r="M3588" s="48"/>
      <c r="N3588" s="48" t="s">
        <v>22</v>
      </c>
      <c r="O3588" s="49">
        <v>1629</v>
      </c>
      <c r="P3588" s="50">
        <v>55369.71</v>
      </c>
      <c r="Q3588" s="51">
        <f t="shared" si="84"/>
        <v>1.9999999999999999E-6</v>
      </c>
      <c r="R3588" s="51"/>
    </row>
    <row r="3589" spans="1:18" outlineLevel="3">
      <c r="A3589" s="48">
        <v>3588</v>
      </c>
      <c r="B3589" s="48">
        <v>4</v>
      </c>
      <c r="C3589" s="48" t="s">
        <v>6768</v>
      </c>
      <c r="D3589" s="48" t="s">
        <v>6768</v>
      </c>
      <c r="E3589" s="48" t="s">
        <v>2087</v>
      </c>
      <c r="F3589" s="48" t="s">
        <v>3375</v>
      </c>
      <c r="G3589" s="48" t="s">
        <v>24</v>
      </c>
      <c r="H3589" s="48" t="s">
        <v>3376</v>
      </c>
      <c r="I3589" s="48" t="s">
        <v>2598</v>
      </c>
      <c r="J3589" s="48" t="s">
        <v>77</v>
      </c>
      <c r="K3589" s="48" t="s">
        <v>6769</v>
      </c>
      <c r="L3589" s="48" t="s">
        <v>6768</v>
      </c>
      <c r="M3589" s="48"/>
      <c r="N3589" s="48" t="s">
        <v>22</v>
      </c>
      <c r="O3589" s="49">
        <v>789252</v>
      </c>
      <c r="P3589" s="50">
        <v>55247.64</v>
      </c>
      <c r="Q3589" s="51">
        <f t="shared" si="84"/>
        <v>1.9999999999999999E-6</v>
      </c>
      <c r="R3589" s="51"/>
    </row>
    <row r="3590" spans="1:18" outlineLevel="3">
      <c r="A3590" s="48">
        <v>3589</v>
      </c>
      <c r="B3590" s="48">
        <v>4</v>
      </c>
      <c r="C3590" s="48" t="s">
        <v>6770</v>
      </c>
      <c r="D3590" s="48" t="s">
        <v>6770</v>
      </c>
      <c r="E3590" s="48" t="s">
        <v>2087</v>
      </c>
      <c r="F3590" s="48" t="s">
        <v>3375</v>
      </c>
      <c r="G3590" s="48" t="s">
        <v>24</v>
      </c>
      <c r="H3590" s="48" t="s">
        <v>3376</v>
      </c>
      <c r="I3590" s="48" t="s">
        <v>2598</v>
      </c>
      <c r="J3590" s="48" t="s">
        <v>77</v>
      </c>
      <c r="K3590" s="48" t="s">
        <v>6771</v>
      </c>
      <c r="L3590" s="48" t="s">
        <v>6770</v>
      </c>
      <c r="M3590" s="48"/>
      <c r="N3590" s="48" t="s">
        <v>22</v>
      </c>
      <c r="O3590" s="49">
        <v>61305</v>
      </c>
      <c r="P3590" s="50">
        <v>55174.5</v>
      </c>
      <c r="Q3590" s="51">
        <f t="shared" si="84"/>
        <v>1.9999999999999999E-6</v>
      </c>
      <c r="R3590" s="51"/>
    </row>
    <row r="3591" spans="1:18" outlineLevel="3">
      <c r="A3591" s="48">
        <v>3590</v>
      </c>
      <c r="B3591" s="48">
        <v>4</v>
      </c>
      <c r="C3591" s="48" t="s">
        <v>6772</v>
      </c>
      <c r="D3591" s="48" t="s">
        <v>6772</v>
      </c>
      <c r="E3591" s="48" t="s">
        <v>2087</v>
      </c>
      <c r="F3591" s="48" t="s">
        <v>3375</v>
      </c>
      <c r="G3591" s="48" t="s">
        <v>24</v>
      </c>
      <c r="H3591" s="48" t="s">
        <v>3376</v>
      </c>
      <c r="I3591" s="48" t="s">
        <v>2598</v>
      </c>
      <c r="J3591" s="48" t="s">
        <v>77</v>
      </c>
      <c r="K3591" s="48" t="s">
        <v>6773</v>
      </c>
      <c r="L3591" s="48" t="s">
        <v>6772</v>
      </c>
      <c r="M3591" s="48"/>
      <c r="N3591" s="48" t="s">
        <v>22</v>
      </c>
      <c r="O3591" s="49">
        <v>1813960</v>
      </c>
      <c r="P3591" s="50">
        <v>54418.8</v>
      </c>
      <c r="Q3591" s="51">
        <f t="shared" si="84"/>
        <v>1.9999999999999999E-6</v>
      </c>
      <c r="R3591" s="51"/>
    </row>
    <row r="3592" spans="1:18" outlineLevel="3">
      <c r="A3592" s="48">
        <v>3591</v>
      </c>
      <c r="B3592" s="48">
        <v>4</v>
      </c>
      <c r="C3592" s="48" t="s">
        <v>6774</v>
      </c>
      <c r="D3592" s="48" t="s">
        <v>6774</v>
      </c>
      <c r="E3592" s="48" t="s">
        <v>2087</v>
      </c>
      <c r="F3592" s="48" t="s">
        <v>3375</v>
      </c>
      <c r="G3592" s="48" t="s">
        <v>24</v>
      </c>
      <c r="H3592" s="48" t="s">
        <v>3376</v>
      </c>
      <c r="I3592" s="48" t="s">
        <v>2598</v>
      </c>
      <c r="J3592" s="48" t="s">
        <v>77</v>
      </c>
      <c r="K3592" s="48" t="s">
        <v>6775</v>
      </c>
      <c r="L3592" s="48" t="s">
        <v>6774</v>
      </c>
      <c r="M3592" s="48"/>
      <c r="N3592" s="48" t="s">
        <v>22</v>
      </c>
      <c r="O3592" s="49">
        <v>20151</v>
      </c>
      <c r="P3592" s="50">
        <v>54206.19</v>
      </c>
      <c r="Q3592" s="51">
        <f t="shared" si="84"/>
        <v>1.9999999999999999E-6</v>
      </c>
      <c r="R3592" s="51"/>
    </row>
    <row r="3593" spans="1:18" outlineLevel="3">
      <c r="A3593" s="48">
        <v>3592</v>
      </c>
      <c r="B3593" s="48">
        <v>4</v>
      </c>
      <c r="C3593" s="48" t="s">
        <v>6776</v>
      </c>
      <c r="D3593" s="48" t="s">
        <v>6776</v>
      </c>
      <c r="E3593" s="48" t="s">
        <v>2087</v>
      </c>
      <c r="F3593" s="48" t="s">
        <v>3375</v>
      </c>
      <c r="G3593" s="48" t="s">
        <v>24</v>
      </c>
      <c r="H3593" s="48" t="s">
        <v>3376</v>
      </c>
      <c r="I3593" s="48" t="s">
        <v>2598</v>
      </c>
      <c r="J3593" s="48" t="s">
        <v>77</v>
      </c>
      <c r="K3593" s="48" t="s">
        <v>6777</v>
      </c>
      <c r="L3593" s="48" t="s">
        <v>6776</v>
      </c>
      <c r="M3593" s="48"/>
      <c r="N3593" s="48" t="s">
        <v>22</v>
      </c>
      <c r="O3593" s="49">
        <v>537517</v>
      </c>
      <c r="P3593" s="50">
        <v>53751.7</v>
      </c>
      <c r="Q3593" s="51">
        <f t="shared" si="84"/>
        <v>1.9999999999999999E-6</v>
      </c>
      <c r="R3593" s="51"/>
    </row>
    <row r="3594" spans="1:18" outlineLevel="3">
      <c r="A3594" s="48">
        <v>3593</v>
      </c>
      <c r="B3594" s="48">
        <v>4</v>
      </c>
      <c r="C3594" s="48" t="s">
        <v>6778</v>
      </c>
      <c r="D3594" s="48" t="s">
        <v>6778</v>
      </c>
      <c r="E3594" s="48" t="s">
        <v>2087</v>
      </c>
      <c r="F3594" s="48" t="s">
        <v>3375</v>
      </c>
      <c r="G3594" s="48" t="s">
        <v>24</v>
      </c>
      <c r="H3594" s="48" t="s">
        <v>3376</v>
      </c>
      <c r="I3594" s="48" t="s">
        <v>2598</v>
      </c>
      <c r="J3594" s="48" t="s">
        <v>77</v>
      </c>
      <c r="K3594" s="48" t="s">
        <v>6779</v>
      </c>
      <c r="L3594" s="48" t="s">
        <v>6778</v>
      </c>
      <c r="M3594" s="48"/>
      <c r="N3594" s="48" t="s">
        <v>22</v>
      </c>
      <c r="O3594" s="49">
        <v>66266</v>
      </c>
      <c r="P3594" s="50">
        <v>53675.46</v>
      </c>
      <c r="Q3594" s="51">
        <f t="shared" si="84"/>
        <v>1.9999999999999999E-6</v>
      </c>
      <c r="R3594" s="51"/>
    </row>
    <row r="3595" spans="1:18" outlineLevel="3">
      <c r="A3595" s="48">
        <v>3594</v>
      </c>
      <c r="B3595" s="48">
        <v>4</v>
      </c>
      <c r="C3595" s="48" t="s">
        <v>6780</v>
      </c>
      <c r="D3595" s="48" t="s">
        <v>6780</v>
      </c>
      <c r="E3595" s="48" t="s">
        <v>2087</v>
      </c>
      <c r="F3595" s="48" t="s">
        <v>3375</v>
      </c>
      <c r="G3595" s="48" t="s">
        <v>24</v>
      </c>
      <c r="H3595" s="48" t="s">
        <v>3376</v>
      </c>
      <c r="I3595" s="48" t="s">
        <v>2598</v>
      </c>
      <c r="J3595" s="48" t="s">
        <v>77</v>
      </c>
      <c r="K3595" s="48" t="s">
        <v>6781</v>
      </c>
      <c r="L3595" s="48" t="s">
        <v>6780</v>
      </c>
      <c r="M3595" s="48"/>
      <c r="N3595" s="48" t="s">
        <v>22</v>
      </c>
      <c r="O3595" s="49">
        <v>194304</v>
      </c>
      <c r="P3595" s="50">
        <v>53433.599999999999</v>
      </c>
      <c r="Q3595" s="51">
        <f t="shared" si="84"/>
        <v>1.9999999999999999E-6</v>
      </c>
      <c r="R3595" s="51"/>
    </row>
    <row r="3596" spans="1:18" outlineLevel="3">
      <c r="A3596" s="48">
        <v>3595</v>
      </c>
      <c r="B3596" s="48">
        <v>4</v>
      </c>
      <c r="C3596" s="48" t="s">
        <v>6782</v>
      </c>
      <c r="D3596" s="48" t="s">
        <v>6782</v>
      </c>
      <c r="E3596" s="48" t="s">
        <v>2087</v>
      </c>
      <c r="F3596" s="48" t="s">
        <v>3375</v>
      </c>
      <c r="G3596" s="48" t="s">
        <v>24</v>
      </c>
      <c r="H3596" s="48" t="s">
        <v>3376</v>
      </c>
      <c r="I3596" s="48" t="s">
        <v>2598</v>
      </c>
      <c r="J3596" s="48" t="s">
        <v>77</v>
      </c>
      <c r="K3596" s="48" t="s">
        <v>6783</v>
      </c>
      <c r="L3596" s="48" t="s">
        <v>6782</v>
      </c>
      <c r="M3596" s="48"/>
      <c r="N3596" s="48" t="s">
        <v>22</v>
      </c>
      <c r="O3596" s="49">
        <v>323045</v>
      </c>
      <c r="P3596" s="50">
        <v>53302.43</v>
      </c>
      <c r="Q3596" s="51">
        <f t="shared" si="84"/>
        <v>1.9999999999999999E-6</v>
      </c>
      <c r="R3596" s="51"/>
    </row>
    <row r="3597" spans="1:18" outlineLevel="3">
      <c r="A3597" s="48">
        <v>3596</v>
      </c>
      <c r="B3597" s="48">
        <v>4</v>
      </c>
      <c r="C3597" s="48" t="s">
        <v>6784</v>
      </c>
      <c r="D3597" s="48" t="s">
        <v>6784</v>
      </c>
      <c r="E3597" s="48" t="s">
        <v>2087</v>
      </c>
      <c r="F3597" s="48" t="s">
        <v>3375</v>
      </c>
      <c r="G3597" s="48" t="s">
        <v>24</v>
      </c>
      <c r="H3597" s="48" t="s">
        <v>3376</v>
      </c>
      <c r="I3597" s="48" t="s">
        <v>2598</v>
      </c>
      <c r="J3597" s="48" t="s">
        <v>77</v>
      </c>
      <c r="K3597" s="48" t="s">
        <v>6785</v>
      </c>
      <c r="L3597" s="48" t="s">
        <v>6784</v>
      </c>
      <c r="M3597" s="48"/>
      <c r="N3597" s="48" t="s">
        <v>22</v>
      </c>
      <c r="O3597" s="49">
        <v>295122</v>
      </c>
      <c r="P3597" s="50">
        <v>53121.96</v>
      </c>
      <c r="Q3597" s="51">
        <f t="shared" si="84"/>
        <v>1.9999999999999999E-6</v>
      </c>
      <c r="R3597" s="51"/>
    </row>
    <row r="3598" spans="1:18" outlineLevel="3">
      <c r="A3598" s="48">
        <v>3597</v>
      </c>
      <c r="B3598" s="48">
        <v>4</v>
      </c>
      <c r="C3598" s="48" t="s">
        <v>6786</v>
      </c>
      <c r="D3598" s="48" t="s">
        <v>6786</v>
      </c>
      <c r="E3598" s="48" t="s">
        <v>2087</v>
      </c>
      <c r="F3598" s="48" t="s">
        <v>3375</v>
      </c>
      <c r="G3598" s="48" t="s">
        <v>24</v>
      </c>
      <c r="H3598" s="48" t="s">
        <v>3376</v>
      </c>
      <c r="I3598" s="48" t="s">
        <v>2598</v>
      </c>
      <c r="J3598" s="48" t="s">
        <v>77</v>
      </c>
      <c r="K3598" s="48" t="s">
        <v>6787</v>
      </c>
      <c r="L3598" s="48" t="s">
        <v>6786</v>
      </c>
      <c r="M3598" s="48"/>
      <c r="N3598" s="48" t="s">
        <v>22</v>
      </c>
      <c r="O3598" s="49">
        <v>589655</v>
      </c>
      <c r="P3598" s="50">
        <v>53068.95</v>
      </c>
      <c r="Q3598" s="51">
        <f t="shared" si="84"/>
        <v>1.9999999999999999E-6</v>
      </c>
      <c r="R3598" s="51"/>
    </row>
    <row r="3599" spans="1:18" outlineLevel="3">
      <c r="A3599" s="48">
        <v>3598</v>
      </c>
      <c r="B3599" s="48">
        <v>4</v>
      </c>
      <c r="C3599" s="48" t="s">
        <v>6788</v>
      </c>
      <c r="D3599" s="48" t="s">
        <v>6788</v>
      </c>
      <c r="E3599" s="48" t="s">
        <v>2087</v>
      </c>
      <c r="F3599" s="48" t="s">
        <v>3375</v>
      </c>
      <c r="G3599" s="48" t="s">
        <v>24</v>
      </c>
      <c r="H3599" s="48" t="s">
        <v>3376</v>
      </c>
      <c r="I3599" s="48" t="s">
        <v>2598</v>
      </c>
      <c r="J3599" s="48" t="s">
        <v>77</v>
      </c>
      <c r="K3599" s="48" t="s">
        <v>6789</v>
      </c>
      <c r="L3599" s="48" t="s">
        <v>6788</v>
      </c>
      <c r="M3599" s="48"/>
      <c r="N3599" s="48" t="s">
        <v>22</v>
      </c>
      <c r="O3599" s="49">
        <v>80964</v>
      </c>
      <c r="P3599" s="50">
        <v>52626.6</v>
      </c>
      <c r="Q3599" s="51">
        <f t="shared" ref="Q3599:Q3662" si="85">ROUND(P3599/$P$2,6)</f>
        <v>1.9999999999999999E-6</v>
      </c>
      <c r="R3599" s="51"/>
    </row>
    <row r="3600" spans="1:18" outlineLevel="3">
      <c r="A3600" s="48">
        <v>3599</v>
      </c>
      <c r="B3600" s="48">
        <v>4</v>
      </c>
      <c r="C3600" s="48" t="s">
        <v>6790</v>
      </c>
      <c r="D3600" s="48" t="s">
        <v>6790</v>
      </c>
      <c r="E3600" s="48" t="s">
        <v>2087</v>
      </c>
      <c r="F3600" s="48" t="s">
        <v>3375</v>
      </c>
      <c r="G3600" s="48" t="s">
        <v>24</v>
      </c>
      <c r="H3600" s="48" t="s">
        <v>3376</v>
      </c>
      <c r="I3600" s="48" t="s">
        <v>2598</v>
      </c>
      <c r="J3600" s="48" t="s">
        <v>77</v>
      </c>
      <c r="K3600" s="48" t="s">
        <v>6791</v>
      </c>
      <c r="L3600" s="48" t="s">
        <v>6790</v>
      </c>
      <c r="M3600" s="48"/>
      <c r="N3600" s="48" t="s">
        <v>22</v>
      </c>
      <c r="O3600" s="49">
        <v>37529</v>
      </c>
      <c r="P3600" s="50">
        <v>52352.959999999999</v>
      </c>
      <c r="Q3600" s="51">
        <f t="shared" si="85"/>
        <v>1.9999999999999999E-6</v>
      </c>
      <c r="R3600" s="51"/>
    </row>
    <row r="3601" spans="1:18" outlineLevel="3">
      <c r="A3601" s="48">
        <v>3600</v>
      </c>
      <c r="B3601" s="48">
        <v>4</v>
      </c>
      <c r="C3601" s="48" t="s">
        <v>6792</v>
      </c>
      <c r="D3601" s="48" t="s">
        <v>6792</v>
      </c>
      <c r="E3601" s="48" t="s">
        <v>2087</v>
      </c>
      <c r="F3601" s="48" t="s">
        <v>3375</v>
      </c>
      <c r="G3601" s="48" t="s">
        <v>24</v>
      </c>
      <c r="H3601" s="48" t="s">
        <v>3376</v>
      </c>
      <c r="I3601" s="48" t="s">
        <v>2598</v>
      </c>
      <c r="J3601" s="48" t="s">
        <v>77</v>
      </c>
      <c r="K3601" s="48" t="s">
        <v>6793</v>
      </c>
      <c r="L3601" s="48" t="s">
        <v>6792</v>
      </c>
      <c r="M3601" s="48"/>
      <c r="N3601" s="48" t="s">
        <v>22</v>
      </c>
      <c r="O3601" s="49">
        <v>40636</v>
      </c>
      <c r="P3601" s="50">
        <v>52217.26</v>
      </c>
      <c r="Q3601" s="51">
        <f t="shared" si="85"/>
        <v>1.9999999999999999E-6</v>
      </c>
      <c r="R3601" s="51"/>
    </row>
    <row r="3602" spans="1:18" outlineLevel="3">
      <c r="A3602" s="48">
        <v>3601</v>
      </c>
      <c r="B3602" s="48">
        <v>4</v>
      </c>
      <c r="C3602" s="48" t="s">
        <v>6794</v>
      </c>
      <c r="D3602" s="48" t="s">
        <v>6794</v>
      </c>
      <c r="E3602" s="48" t="s">
        <v>2087</v>
      </c>
      <c r="F3602" s="48" t="s">
        <v>3375</v>
      </c>
      <c r="G3602" s="48" t="s">
        <v>24</v>
      </c>
      <c r="H3602" s="48" t="s">
        <v>3376</v>
      </c>
      <c r="I3602" s="48" t="s">
        <v>2598</v>
      </c>
      <c r="J3602" s="48" t="s">
        <v>77</v>
      </c>
      <c r="K3602" s="48" t="s">
        <v>6795</v>
      </c>
      <c r="L3602" s="48" t="s">
        <v>6794</v>
      </c>
      <c r="M3602" s="48"/>
      <c r="N3602" s="48" t="s">
        <v>22</v>
      </c>
      <c r="O3602" s="49">
        <v>42000</v>
      </c>
      <c r="P3602" s="50">
        <v>51660</v>
      </c>
      <c r="Q3602" s="51">
        <f t="shared" si="85"/>
        <v>1.9999999999999999E-6</v>
      </c>
      <c r="R3602" s="51"/>
    </row>
    <row r="3603" spans="1:18" outlineLevel="3">
      <c r="A3603" s="48">
        <v>3602</v>
      </c>
      <c r="B3603" s="48">
        <v>4</v>
      </c>
      <c r="C3603" s="48" t="s">
        <v>6796</v>
      </c>
      <c r="D3603" s="48" t="s">
        <v>6796</v>
      </c>
      <c r="E3603" s="48" t="s">
        <v>2087</v>
      </c>
      <c r="F3603" s="48" t="s">
        <v>3375</v>
      </c>
      <c r="G3603" s="48" t="s">
        <v>24</v>
      </c>
      <c r="H3603" s="48" t="s">
        <v>3376</v>
      </c>
      <c r="I3603" s="48" t="s">
        <v>2598</v>
      </c>
      <c r="J3603" s="48" t="s">
        <v>77</v>
      </c>
      <c r="K3603" s="48" t="s">
        <v>6797</v>
      </c>
      <c r="L3603" s="48" t="s">
        <v>6796</v>
      </c>
      <c r="M3603" s="48"/>
      <c r="N3603" s="48" t="s">
        <v>22</v>
      </c>
      <c r="O3603" s="49">
        <v>87162</v>
      </c>
      <c r="P3603" s="50">
        <v>51425.58</v>
      </c>
      <c r="Q3603" s="51">
        <f t="shared" si="85"/>
        <v>1.9999999999999999E-6</v>
      </c>
      <c r="R3603" s="51"/>
    </row>
    <row r="3604" spans="1:18" outlineLevel="3">
      <c r="A3604" s="48">
        <v>3603</v>
      </c>
      <c r="B3604" s="48">
        <v>4</v>
      </c>
      <c r="C3604" s="48" t="s">
        <v>6798</v>
      </c>
      <c r="D3604" s="48" t="s">
        <v>6798</v>
      </c>
      <c r="E3604" s="48" t="s">
        <v>2087</v>
      </c>
      <c r="F3604" s="48" t="s">
        <v>3375</v>
      </c>
      <c r="G3604" s="48" t="s">
        <v>24</v>
      </c>
      <c r="H3604" s="48" t="s">
        <v>3376</v>
      </c>
      <c r="I3604" s="48" t="s">
        <v>2598</v>
      </c>
      <c r="J3604" s="48" t="s">
        <v>77</v>
      </c>
      <c r="K3604" s="48" t="s">
        <v>6799</v>
      </c>
      <c r="L3604" s="48" t="s">
        <v>6798</v>
      </c>
      <c r="M3604" s="48"/>
      <c r="N3604" s="48" t="s">
        <v>22</v>
      </c>
      <c r="O3604" s="49">
        <v>320873</v>
      </c>
      <c r="P3604" s="50">
        <v>51339.68</v>
      </c>
      <c r="Q3604" s="51">
        <f t="shared" si="85"/>
        <v>1.9999999999999999E-6</v>
      </c>
      <c r="R3604" s="51"/>
    </row>
    <row r="3605" spans="1:18" outlineLevel="3">
      <c r="A3605" s="48">
        <v>3604</v>
      </c>
      <c r="B3605" s="48">
        <v>4</v>
      </c>
      <c r="C3605" s="48" t="s">
        <v>6800</v>
      </c>
      <c r="D3605" s="48" t="s">
        <v>6800</v>
      </c>
      <c r="E3605" s="48" t="s">
        <v>2087</v>
      </c>
      <c r="F3605" s="48" t="s">
        <v>3375</v>
      </c>
      <c r="G3605" s="48" t="s">
        <v>24</v>
      </c>
      <c r="H3605" s="48" t="s">
        <v>3376</v>
      </c>
      <c r="I3605" s="48" t="s">
        <v>2598</v>
      </c>
      <c r="J3605" s="48" t="s">
        <v>77</v>
      </c>
      <c r="K3605" s="48" t="s">
        <v>6801</v>
      </c>
      <c r="L3605" s="48" t="s">
        <v>6800</v>
      </c>
      <c r="M3605" s="48"/>
      <c r="N3605" s="48" t="s">
        <v>22</v>
      </c>
      <c r="O3605" s="49">
        <v>932574</v>
      </c>
      <c r="P3605" s="50">
        <v>51291.57</v>
      </c>
      <c r="Q3605" s="51">
        <f t="shared" si="85"/>
        <v>1.9999999999999999E-6</v>
      </c>
      <c r="R3605" s="51"/>
    </row>
    <row r="3606" spans="1:18" outlineLevel="3">
      <c r="A3606" s="48">
        <v>3605</v>
      </c>
      <c r="B3606" s="48">
        <v>4</v>
      </c>
      <c r="C3606" s="48" t="s">
        <v>6802</v>
      </c>
      <c r="D3606" s="48" t="s">
        <v>6802</v>
      </c>
      <c r="E3606" s="48" t="s">
        <v>2087</v>
      </c>
      <c r="F3606" s="48" t="s">
        <v>3375</v>
      </c>
      <c r="G3606" s="48" t="s">
        <v>24</v>
      </c>
      <c r="H3606" s="48" t="s">
        <v>3376</v>
      </c>
      <c r="I3606" s="48" t="s">
        <v>2598</v>
      </c>
      <c r="J3606" s="48" t="s">
        <v>77</v>
      </c>
      <c r="K3606" s="48" t="s">
        <v>6803</v>
      </c>
      <c r="L3606" s="48" t="s">
        <v>6802</v>
      </c>
      <c r="M3606" s="48"/>
      <c r="N3606" s="48" t="s">
        <v>22</v>
      </c>
      <c r="O3606" s="49">
        <v>3902</v>
      </c>
      <c r="P3606" s="50">
        <v>51155.22</v>
      </c>
      <c r="Q3606" s="51">
        <f t="shared" si="85"/>
        <v>9.9999999999999995E-7</v>
      </c>
      <c r="R3606" s="51"/>
    </row>
    <row r="3607" spans="1:18" outlineLevel="3">
      <c r="A3607" s="48">
        <v>3606</v>
      </c>
      <c r="B3607" s="48">
        <v>4</v>
      </c>
      <c r="C3607" s="48" t="s">
        <v>6804</v>
      </c>
      <c r="D3607" s="48" t="s">
        <v>6804</v>
      </c>
      <c r="E3607" s="48" t="s">
        <v>2087</v>
      </c>
      <c r="F3607" s="48" t="s">
        <v>3375</v>
      </c>
      <c r="G3607" s="48" t="s">
        <v>24</v>
      </c>
      <c r="H3607" s="48" t="s">
        <v>3376</v>
      </c>
      <c r="I3607" s="48" t="s">
        <v>2598</v>
      </c>
      <c r="J3607" s="48" t="s">
        <v>77</v>
      </c>
      <c r="K3607" s="48" t="s">
        <v>6805</v>
      </c>
      <c r="L3607" s="48" t="s">
        <v>6804</v>
      </c>
      <c r="M3607" s="48"/>
      <c r="N3607" s="48" t="s">
        <v>22</v>
      </c>
      <c r="O3607" s="49">
        <v>408033</v>
      </c>
      <c r="P3607" s="50">
        <v>51004.13</v>
      </c>
      <c r="Q3607" s="51">
        <f t="shared" si="85"/>
        <v>9.9999999999999995E-7</v>
      </c>
      <c r="R3607" s="51"/>
    </row>
    <row r="3608" spans="1:18" outlineLevel="3">
      <c r="A3608" s="48">
        <v>3607</v>
      </c>
      <c r="B3608" s="48">
        <v>4</v>
      </c>
      <c r="C3608" s="48" t="s">
        <v>6806</v>
      </c>
      <c r="D3608" s="48" t="s">
        <v>6806</v>
      </c>
      <c r="E3608" s="48" t="s">
        <v>2087</v>
      </c>
      <c r="F3608" s="48" t="s">
        <v>3375</v>
      </c>
      <c r="G3608" s="48" t="s">
        <v>24</v>
      </c>
      <c r="H3608" s="48" t="s">
        <v>3376</v>
      </c>
      <c r="I3608" s="48" t="s">
        <v>2598</v>
      </c>
      <c r="J3608" s="48" t="s">
        <v>77</v>
      </c>
      <c r="K3608" s="48" t="s">
        <v>6807</v>
      </c>
      <c r="L3608" s="48" t="s">
        <v>6806</v>
      </c>
      <c r="M3608" s="48"/>
      <c r="N3608" s="48" t="s">
        <v>22</v>
      </c>
      <c r="O3608" s="49">
        <v>4243765</v>
      </c>
      <c r="P3608" s="50">
        <v>50925.18</v>
      </c>
      <c r="Q3608" s="51">
        <f t="shared" si="85"/>
        <v>9.9999999999999995E-7</v>
      </c>
      <c r="R3608" s="51"/>
    </row>
    <row r="3609" spans="1:18" outlineLevel="3">
      <c r="A3609" s="48">
        <v>3608</v>
      </c>
      <c r="B3609" s="48">
        <v>4</v>
      </c>
      <c r="C3609" s="48" t="s">
        <v>6808</v>
      </c>
      <c r="D3609" s="48" t="s">
        <v>6808</v>
      </c>
      <c r="E3609" s="48" t="s">
        <v>2087</v>
      </c>
      <c r="F3609" s="48" t="s">
        <v>3375</v>
      </c>
      <c r="G3609" s="48" t="s">
        <v>24</v>
      </c>
      <c r="H3609" s="48" t="s">
        <v>3376</v>
      </c>
      <c r="I3609" s="48" t="s">
        <v>2598</v>
      </c>
      <c r="J3609" s="48" t="s">
        <v>77</v>
      </c>
      <c r="K3609" s="48" t="s">
        <v>6809</v>
      </c>
      <c r="L3609" s="48" t="s">
        <v>6808</v>
      </c>
      <c r="M3609" s="48"/>
      <c r="N3609" s="48" t="s">
        <v>22</v>
      </c>
      <c r="O3609" s="49">
        <v>4232516</v>
      </c>
      <c r="P3609" s="50">
        <v>50790.19</v>
      </c>
      <c r="Q3609" s="51">
        <f t="shared" si="85"/>
        <v>9.9999999999999995E-7</v>
      </c>
      <c r="R3609" s="51"/>
    </row>
    <row r="3610" spans="1:18" outlineLevel="3">
      <c r="A3610" s="48">
        <v>3609</v>
      </c>
      <c r="B3610" s="48">
        <v>4</v>
      </c>
      <c r="C3610" s="48" t="s">
        <v>6810</v>
      </c>
      <c r="D3610" s="48" t="s">
        <v>6810</v>
      </c>
      <c r="E3610" s="48" t="s">
        <v>2087</v>
      </c>
      <c r="F3610" s="48" t="s">
        <v>3375</v>
      </c>
      <c r="G3610" s="48" t="s">
        <v>24</v>
      </c>
      <c r="H3610" s="48" t="s">
        <v>3376</v>
      </c>
      <c r="I3610" s="48" t="s">
        <v>2598</v>
      </c>
      <c r="J3610" s="48" t="s">
        <v>77</v>
      </c>
      <c r="K3610" s="48" t="s">
        <v>6811</v>
      </c>
      <c r="L3610" s="48" t="s">
        <v>6810</v>
      </c>
      <c r="M3610" s="48"/>
      <c r="N3610" s="48" t="s">
        <v>22</v>
      </c>
      <c r="O3610" s="49">
        <v>2302746</v>
      </c>
      <c r="P3610" s="50">
        <v>50660.41</v>
      </c>
      <c r="Q3610" s="51">
        <f t="shared" si="85"/>
        <v>9.9999999999999995E-7</v>
      </c>
      <c r="R3610" s="51"/>
    </row>
    <row r="3611" spans="1:18" outlineLevel="3">
      <c r="A3611" s="48">
        <v>3610</v>
      </c>
      <c r="B3611" s="48">
        <v>4</v>
      </c>
      <c r="C3611" s="48" t="s">
        <v>6812</v>
      </c>
      <c r="D3611" s="48" t="s">
        <v>6812</v>
      </c>
      <c r="E3611" s="48" t="s">
        <v>2087</v>
      </c>
      <c r="F3611" s="48" t="s">
        <v>3375</v>
      </c>
      <c r="G3611" s="48" t="s">
        <v>24</v>
      </c>
      <c r="H3611" s="48" t="s">
        <v>3376</v>
      </c>
      <c r="I3611" s="48" t="s">
        <v>2598</v>
      </c>
      <c r="J3611" s="48" t="s">
        <v>77</v>
      </c>
      <c r="K3611" s="48" t="s">
        <v>6813</v>
      </c>
      <c r="L3611" s="48" t="s">
        <v>6812</v>
      </c>
      <c r="M3611" s="48"/>
      <c r="N3611" s="48" t="s">
        <v>22</v>
      </c>
      <c r="O3611" s="49">
        <v>404146</v>
      </c>
      <c r="P3611" s="50">
        <v>50518.25</v>
      </c>
      <c r="Q3611" s="51">
        <f t="shared" si="85"/>
        <v>9.9999999999999995E-7</v>
      </c>
      <c r="R3611" s="51"/>
    </row>
    <row r="3612" spans="1:18" outlineLevel="3">
      <c r="A3612" s="48">
        <v>3611</v>
      </c>
      <c r="B3612" s="48">
        <v>4</v>
      </c>
      <c r="C3612" s="48" t="s">
        <v>6814</v>
      </c>
      <c r="D3612" s="48" t="s">
        <v>6814</v>
      </c>
      <c r="E3612" s="48" t="s">
        <v>2087</v>
      </c>
      <c r="F3612" s="48" t="s">
        <v>3375</v>
      </c>
      <c r="G3612" s="48" t="s">
        <v>24</v>
      </c>
      <c r="H3612" s="48" t="s">
        <v>3376</v>
      </c>
      <c r="I3612" s="48" t="s">
        <v>2598</v>
      </c>
      <c r="J3612" s="48" t="s">
        <v>77</v>
      </c>
      <c r="K3612" s="48" t="s">
        <v>6815</v>
      </c>
      <c r="L3612" s="48" t="s">
        <v>6814</v>
      </c>
      <c r="M3612" s="48"/>
      <c r="N3612" s="48" t="s">
        <v>22</v>
      </c>
      <c r="O3612" s="49">
        <v>945782</v>
      </c>
      <c r="P3612" s="50">
        <v>50126.45</v>
      </c>
      <c r="Q3612" s="51">
        <f t="shared" si="85"/>
        <v>9.9999999999999995E-7</v>
      </c>
      <c r="R3612" s="51"/>
    </row>
    <row r="3613" spans="1:18" outlineLevel="3">
      <c r="A3613" s="48">
        <v>3612</v>
      </c>
      <c r="B3613" s="48">
        <v>4</v>
      </c>
      <c r="C3613" s="48" t="s">
        <v>6816</v>
      </c>
      <c r="D3613" s="48" t="s">
        <v>6816</v>
      </c>
      <c r="E3613" s="48" t="s">
        <v>2087</v>
      </c>
      <c r="F3613" s="48" t="s">
        <v>3375</v>
      </c>
      <c r="G3613" s="48" t="s">
        <v>24</v>
      </c>
      <c r="H3613" s="48" t="s">
        <v>3376</v>
      </c>
      <c r="I3613" s="48" t="s">
        <v>2598</v>
      </c>
      <c r="J3613" s="48" t="s">
        <v>77</v>
      </c>
      <c r="K3613" s="48" t="s">
        <v>6817</v>
      </c>
      <c r="L3613" s="48" t="s">
        <v>6816</v>
      </c>
      <c r="M3613" s="48"/>
      <c r="N3613" s="48" t="s">
        <v>22</v>
      </c>
      <c r="O3613" s="49">
        <v>158910</v>
      </c>
      <c r="P3613" s="50">
        <v>50056.65</v>
      </c>
      <c r="Q3613" s="51">
        <f t="shared" si="85"/>
        <v>9.9999999999999995E-7</v>
      </c>
      <c r="R3613" s="51"/>
    </row>
    <row r="3614" spans="1:18" outlineLevel="3">
      <c r="A3614" s="48">
        <v>3613</v>
      </c>
      <c r="B3614" s="48">
        <v>4</v>
      </c>
      <c r="C3614" s="48" t="s">
        <v>6818</v>
      </c>
      <c r="D3614" s="48" t="s">
        <v>6818</v>
      </c>
      <c r="E3614" s="48" t="s">
        <v>2087</v>
      </c>
      <c r="F3614" s="48" t="s">
        <v>3375</v>
      </c>
      <c r="G3614" s="48" t="s">
        <v>24</v>
      </c>
      <c r="H3614" s="48" t="s">
        <v>3376</v>
      </c>
      <c r="I3614" s="48" t="s">
        <v>2598</v>
      </c>
      <c r="J3614" s="48" t="s">
        <v>77</v>
      </c>
      <c r="K3614" s="48" t="s">
        <v>6819</v>
      </c>
      <c r="L3614" s="48" t="s">
        <v>6818</v>
      </c>
      <c r="M3614" s="48"/>
      <c r="N3614" s="48" t="s">
        <v>22</v>
      </c>
      <c r="O3614" s="49">
        <v>1471116</v>
      </c>
      <c r="P3614" s="50">
        <v>50017.94</v>
      </c>
      <c r="Q3614" s="51">
        <f t="shared" si="85"/>
        <v>9.9999999999999995E-7</v>
      </c>
      <c r="R3614" s="51"/>
    </row>
    <row r="3615" spans="1:18" outlineLevel="3">
      <c r="A3615" s="48">
        <v>3614</v>
      </c>
      <c r="B3615" s="48">
        <v>4</v>
      </c>
      <c r="C3615" s="48" t="s">
        <v>6820</v>
      </c>
      <c r="D3615" s="48" t="s">
        <v>6820</v>
      </c>
      <c r="E3615" s="48" t="s">
        <v>2087</v>
      </c>
      <c r="F3615" s="48" t="s">
        <v>3375</v>
      </c>
      <c r="G3615" s="48" t="s">
        <v>24</v>
      </c>
      <c r="H3615" s="48" t="s">
        <v>3376</v>
      </c>
      <c r="I3615" s="48" t="s">
        <v>2598</v>
      </c>
      <c r="J3615" s="48" t="s">
        <v>77</v>
      </c>
      <c r="K3615" s="48" t="s">
        <v>6821</v>
      </c>
      <c r="L3615" s="48" t="s">
        <v>6820</v>
      </c>
      <c r="M3615" s="48"/>
      <c r="N3615" s="48" t="s">
        <v>22</v>
      </c>
      <c r="O3615" s="49">
        <v>818973</v>
      </c>
      <c r="P3615" s="50">
        <v>49138.38</v>
      </c>
      <c r="Q3615" s="51">
        <f t="shared" si="85"/>
        <v>9.9999999999999995E-7</v>
      </c>
      <c r="R3615" s="51"/>
    </row>
    <row r="3616" spans="1:18" outlineLevel="3">
      <c r="A3616" s="48">
        <v>3615</v>
      </c>
      <c r="B3616" s="48">
        <v>4</v>
      </c>
      <c r="C3616" s="48" t="s">
        <v>6822</v>
      </c>
      <c r="D3616" s="48" t="s">
        <v>6822</v>
      </c>
      <c r="E3616" s="48" t="s">
        <v>2087</v>
      </c>
      <c r="F3616" s="48" t="s">
        <v>3375</v>
      </c>
      <c r="G3616" s="48" t="s">
        <v>24</v>
      </c>
      <c r="H3616" s="48" t="s">
        <v>3376</v>
      </c>
      <c r="I3616" s="48" t="s">
        <v>2598</v>
      </c>
      <c r="J3616" s="48" t="s">
        <v>77</v>
      </c>
      <c r="K3616" s="48" t="s">
        <v>6823</v>
      </c>
      <c r="L3616" s="48" t="s">
        <v>6822</v>
      </c>
      <c r="M3616" s="48"/>
      <c r="N3616" s="48" t="s">
        <v>22</v>
      </c>
      <c r="O3616" s="49">
        <v>1444809</v>
      </c>
      <c r="P3616" s="50">
        <v>49123.51</v>
      </c>
      <c r="Q3616" s="51">
        <f t="shared" si="85"/>
        <v>9.9999999999999995E-7</v>
      </c>
      <c r="R3616" s="51"/>
    </row>
    <row r="3617" spans="1:18" outlineLevel="3">
      <c r="A3617" s="48">
        <v>3616</v>
      </c>
      <c r="B3617" s="48">
        <v>4</v>
      </c>
      <c r="C3617" s="48" t="s">
        <v>6824</v>
      </c>
      <c r="D3617" s="48" t="s">
        <v>6824</v>
      </c>
      <c r="E3617" s="48" t="s">
        <v>2087</v>
      </c>
      <c r="F3617" s="48" t="s">
        <v>3375</v>
      </c>
      <c r="G3617" s="48" t="s">
        <v>24</v>
      </c>
      <c r="H3617" s="48" t="s">
        <v>3376</v>
      </c>
      <c r="I3617" s="48" t="s">
        <v>2598</v>
      </c>
      <c r="J3617" s="48" t="s">
        <v>77</v>
      </c>
      <c r="K3617" s="48" t="s">
        <v>6825</v>
      </c>
      <c r="L3617" s="48" t="s">
        <v>6824</v>
      </c>
      <c r="M3617" s="48"/>
      <c r="N3617" s="48" t="s">
        <v>22</v>
      </c>
      <c r="O3617" s="49">
        <v>56500</v>
      </c>
      <c r="P3617" s="50">
        <v>48590</v>
      </c>
      <c r="Q3617" s="51">
        <f t="shared" si="85"/>
        <v>9.9999999999999995E-7</v>
      </c>
      <c r="R3617" s="51"/>
    </row>
    <row r="3618" spans="1:18" outlineLevel="3">
      <c r="A3618" s="48">
        <v>3617</v>
      </c>
      <c r="B3618" s="48">
        <v>4</v>
      </c>
      <c r="C3618" s="48" t="s">
        <v>6826</v>
      </c>
      <c r="D3618" s="48" t="s">
        <v>6826</v>
      </c>
      <c r="E3618" s="48" t="s">
        <v>2087</v>
      </c>
      <c r="F3618" s="48" t="s">
        <v>3375</v>
      </c>
      <c r="G3618" s="48" t="s">
        <v>24</v>
      </c>
      <c r="H3618" s="48" t="s">
        <v>3376</v>
      </c>
      <c r="I3618" s="48" t="s">
        <v>2598</v>
      </c>
      <c r="J3618" s="48" t="s">
        <v>77</v>
      </c>
      <c r="K3618" s="48" t="s">
        <v>6827</v>
      </c>
      <c r="L3618" s="48" t="s">
        <v>6826</v>
      </c>
      <c r="M3618" s="48"/>
      <c r="N3618" s="48" t="s">
        <v>22</v>
      </c>
      <c r="O3618" s="49">
        <v>1796314</v>
      </c>
      <c r="P3618" s="50">
        <v>48500.480000000003</v>
      </c>
      <c r="Q3618" s="51">
        <f t="shared" si="85"/>
        <v>9.9999999999999995E-7</v>
      </c>
      <c r="R3618" s="51"/>
    </row>
    <row r="3619" spans="1:18" outlineLevel="3">
      <c r="A3619" s="48">
        <v>3618</v>
      </c>
      <c r="B3619" s="48">
        <v>4</v>
      </c>
      <c r="C3619" s="48" t="s">
        <v>6828</v>
      </c>
      <c r="D3619" s="48" t="s">
        <v>6828</v>
      </c>
      <c r="E3619" s="48" t="s">
        <v>2087</v>
      </c>
      <c r="F3619" s="48" t="s">
        <v>3375</v>
      </c>
      <c r="G3619" s="48" t="s">
        <v>24</v>
      </c>
      <c r="H3619" s="48" t="s">
        <v>3376</v>
      </c>
      <c r="I3619" s="48" t="s">
        <v>2598</v>
      </c>
      <c r="J3619" s="48" t="s">
        <v>77</v>
      </c>
      <c r="K3619" s="48" t="s">
        <v>6829</v>
      </c>
      <c r="L3619" s="48" t="s">
        <v>6828</v>
      </c>
      <c r="M3619" s="48"/>
      <c r="N3619" s="48" t="s">
        <v>22</v>
      </c>
      <c r="O3619" s="49">
        <v>8058328</v>
      </c>
      <c r="P3619" s="50">
        <v>48349.97</v>
      </c>
      <c r="Q3619" s="51">
        <f t="shared" si="85"/>
        <v>9.9999999999999995E-7</v>
      </c>
      <c r="R3619" s="51"/>
    </row>
    <row r="3620" spans="1:18" outlineLevel="3">
      <c r="A3620" s="48">
        <v>3619</v>
      </c>
      <c r="B3620" s="48">
        <v>4</v>
      </c>
      <c r="C3620" s="48" t="s">
        <v>6830</v>
      </c>
      <c r="D3620" s="48" t="s">
        <v>6830</v>
      </c>
      <c r="E3620" s="48" t="s">
        <v>2087</v>
      </c>
      <c r="F3620" s="48" t="s">
        <v>3375</v>
      </c>
      <c r="G3620" s="48" t="s">
        <v>24</v>
      </c>
      <c r="H3620" s="48" t="s">
        <v>3376</v>
      </c>
      <c r="I3620" s="48" t="s">
        <v>2598</v>
      </c>
      <c r="J3620" s="48" t="s">
        <v>77</v>
      </c>
      <c r="K3620" s="48" t="s">
        <v>6831</v>
      </c>
      <c r="L3620" s="48" t="s">
        <v>6830</v>
      </c>
      <c r="M3620" s="48"/>
      <c r="N3620" s="48" t="s">
        <v>22</v>
      </c>
      <c r="O3620" s="49">
        <v>1204789</v>
      </c>
      <c r="P3620" s="50">
        <v>48191.56</v>
      </c>
      <c r="Q3620" s="51">
        <f t="shared" si="85"/>
        <v>9.9999999999999995E-7</v>
      </c>
      <c r="R3620" s="51"/>
    </row>
    <row r="3621" spans="1:18" outlineLevel="3">
      <c r="A3621" s="48">
        <v>3620</v>
      </c>
      <c r="B3621" s="48">
        <v>4</v>
      </c>
      <c r="C3621" s="48" t="s">
        <v>6832</v>
      </c>
      <c r="D3621" s="48" t="s">
        <v>6832</v>
      </c>
      <c r="E3621" s="48" t="s">
        <v>2087</v>
      </c>
      <c r="F3621" s="48" t="s">
        <v>3375</v>
      </c>
      <c r="G3621" s="48" t="s">
        <v>24</v>
      </c>
      <c r="H3621" s="48" t="s">
        <v>3376</v>
      </c>
      <c r="I3621" s="48" t="s">
        <v>2598</v>
      </c>
      <c r="J3621" s="48" t="s">
        <v>77</v>
      </c>
      <c r="K3621" s="48" t="s">
        <v>6833</v>
      </c>
      <c r="L3621" s="48" t="s">
        <v>6832</v>
      </c>
      <c r="M3621" s="48"/>
      <c r="N3621" s="48" t="s">
        <v>22</v>
      </c>
      <c r="O3621" s="49">
        <v>62942</v>
      </c>
      <c r="P3621" s="50">
        <v>48150.63</v>
      </c>
      <c r="Q3621" s="51">
        <f t="shared" si="85"/>
        <v>9.9999999999999995E-7</v>
      </c>
      <c r="R3621" s="51"/>
    </row>
    <row r="3622" spans="1:18" outlineLevel="3">
      <c r="A3622" s="48">
        <v>3621</v>
      </c>
      <c r="B3622" s="48">
        <v>4</v>
      </c>
      <c r="C3622" s="48" t="s">
        <v>6834</v>
      </c>
      <c r="D3622" s="48" t="s">
        <v>6834</v>
      </c>
      <c r="E3622" s="48" t="s">
        <v>2087</v>
      </c>
      <c r="F3622" s="48" t="s">
        <v>3375</v>
      </c>
      <c r="G3622" s="48" t="s">
        <v>24</v>
      </c>
      <c r="H3622" s="48" t="s">
        <v>3376</v>
      </c>
      <c r="I3622" s="48" t="s">
        <v>2598</v>
      </c>
      <c r="J3622" s="48" t="s">
        <v>77</v>
      </c>
      <c r="K3622" s="48" t="s">
        <v>6835</v>
      </c>
      <c r="L3622" s="48" t="s">
        <v>6834</v>
      </c>
      <c r="M3622" s="48"/>
      <c r="N3622" s="48" t="s">
        <v>22</v>
      </c>
      <c r="O3622" s="49">
        <v>800421</v>
      </c>
      <c r="P3622" s="50">
        <v>48025.26</v>
      </c>
      <c r="Q3622" s="51">
        <f t="shared" si="85"/>
        <v>9.9999999999999995E-7</v>
      </c>
      <c r="R3622" s="51"/>
    </row>
    <row r="3623" spans="1:18" outlineLevel="3">
      <c r="A3623" s="48">
        <v>3622</v>
      </c>
      <c r="B3623" s="48">
        <v>4</v>
      </c>
      <c r="C3623" s="48" t="s">
        <v>6836</v>
      </c>
      <c r="D3623" s="48" t="s">
        <v>6836</v>
      </c>
      <c r="E3623" s="48" t="s">
        <v>2087</v>
      </c>
      <c r="F3623" s="48" t="s">
        <v>3375</v>
      </c>
      <c r="G3623" s="48" t="s">
        <v>24</v>
      </c>
      <c r="H3623" s="48" t="s">
        <v>3376</v>
      </c>
      <c r="I3623" s="48" t="s">
        <v>2598</v>
      </c>
      <c r="J3623" s="48" t="s">
        <v>77</v>
      </c>
      <c r="K3623" s="48" t="s">
        <v>6837</v>
      </c>
      <c r="L3623" s="48" t="s">
        <v>6836</v>
      </c>
      <c r="M3623" s="48"/>
      <c r="N3623" s="48" t="s">
        <v>22</v>
      </c>
      <c r="O3623" s="49">
        <v>106339</v>
      </c>
      <c r="P3623" s="50">
        <v>47852.55</v>
      </c>
      <c r="Q3623" s="51">
        <f t="shared" si="85"/>
        <v>9.9999999999999995E-7</v>
      </c>
      <c r="R3623" s="51"/>
    </row>
    <row r="3624" spans="1:18" outlineLevel="3">
      <c r="A3624" s="48">
        <v>3623</v>
      </c>
      <c r="B3624" s="48">
        <v>4</v>
      </c>
      <c r="C3624" s="48" t="s">
        <v>6838</v>
      </c>
      <c r="D3624" s="48" t="s">
        <v>6838</v>
      </c>
      <c r="E3624" s="48" t="s">
        <v>2087</v>
      </c>
      <c r="F3624" s="48" t="s">
        <v>3375</v>
      </c>
      <c r="G3624" s="48" t="s">
        <v>24</v>
      </c>
      <c r="H3624" s="48" t="s">
        <v>3376</v>
      </c>
      <c r="I3624" s="48" t="s">
        <v>2598</v>
      </c>
      <c r="J3624" s="48" t="s">
        <v>77</v>
      </c>
      <c r="K3624" s="48" t="s">
        <v>6839</v>
      </c>
      <c r="L3624" s="48" t="s">
        <v>6838</v>
      </c>
      <c r="M3624" s="48"/>
      <c r="N3624" s="48" t="s">
        <v>22</v>
      </c>
      <c r="O3624" s="49">
        <v>191233</v>
      </c>
      <c r="P3624" s="50">
        <v>47808.25</v>
      </c>
      <c r="Q3624" s="51">
        <f t="shared" si="85"/>
        <v>9.9999999999999995E-7</v>
      </c>
      <c r="R3624" s="51"/>
    </row>
    <row r="3625" spans="1:18" outlineLevel="3">
      <c r="A3625" s="48">
        <v>3624</v>
      </c>
      <c r="B3625" s="48">
        <v>4</v>
      </c>
      <c r="C3625" s="48" t="s">
        <v>6840</v>
      </c>
      <c r="D3625" s="48" t="s">
        <v>6840</v>
      </c>
      <c r="E3625" s="48" t="s">
        <v>2087</v>
      </c>
      <c r="F3625" s="48" t="s">
        <v>3375</v>
      </c>
      <c r="G3625" s="48" t="s">
        <v>24</v>
      </c>
      <c r="H3625" s="48" t="s">
        <v>3376</v>
      </c>
      <c r="I3625" s="48" t="s">
        <v>2598</v>
      </c>
      <c r="J3625" s="48" t="s">
        <v>77</v>
      </c>
      <c r="K3625" s="48" t="s">
        <v>6841</v>
      </c>
      <c r="L3625" s="48" t="s">
        <v>6840</v>
      </c>
      <c r="M3625" s="48"/>
      <c r="N3625" s="48" t="s">
        <v>22</v>
      </c>
      <c r="O3625" s="49">
        <v>125529</v>
      </c>
      <c r="P3625" s="50">
        <v>47701.02</v>
      </c>
      <c r="Q3625" s="51">
        <f t="shared" si="85"/>
        <v>9.9999999999999995E-7</v>
      </c>
      <c r="R3625" s="51"/>
    </row>
    <row r="3626" spans="1:18" outlineLevel="3">
      <c r="A3626" s="48">
        <v>3625</v>
      </c>
      <c r="B3626" s="48">
        <v>4</v>
      </c>
      <c r="C3626" s="48" t="s">
        <v>6842</v>
      </c>
      <c r="D3626" s="48" t="s">
        <v>6842</v>
      </c>
      <c r="E3626" s="48" t="s">
        <v>2087</v>
      </c>
      <c r="F3626" s="48" t="s">
        <v>3375</v>
      </c>
      <c r="G3626" s="48" t="s">
        <v>24</v>
      </c>
      <c r="H3626" s="48" t="s">
        <v>3376</v>
      </c>
      <c r="I3626" s="48" t="s">
        <v>2598</v>
      </c>
      <c r="J3626" s="48" t="s">
        <v>77</v>
      </c>
      <c r="K3626" s="48" t="s">
        <v>6843</v>
      </c>
      <c r="L3626" s="48" t="s">
        <v>6842</v>
      </c>
      <c r="M3626" s="48"/>
      <c r="N3626" s="48" t="s">
        <v>22</v>
      </c>
      <c r="O3626" s="49">
        <v>280455</v>
      </c>
      <c r="P3626" s="50">
        <v>47677.35</v>
      </c>
      <c r="Q3626" s="51">
        <f t="shared" si="85"/>
        <v>9.9999999999999995E-7</v>
      </c>
      <c r="R3626" s="51"/>
    </row>
    <row r="3627" spans="1:18" outlineLevel="3">
      <c r="A3627" s="48">
        <v>3626</v>
      </c>
      <c r="B3627" s="48">
        <v>4</v>
      </c>
      <c r="C3627" s="48" t="s">
        <v>6844</v>
      </c>
      <c r="D3627" s="48" t="s">
        <v>6844</v>
      </c>
      <c r="E3627" s="48" t="s">
        <v>2087</v>
      </c>
      <c r="F3627" s="48" t="s">
        <v>3375</v>
      </c>
      <c r="G3627" s="48" t="s">
        <v>24</v>
      </c>
      <c r="H3627" s="48" t="s">
        <v>3376</v>
      </c>
      <c r="I3627" s="48" t="s">
        <v>2598</v>
      </c>
      <c r="J3627" s="48" t="s">
        <v>77</v>
      </c>
      <c r="K3627" s="48" t="s">
        <v>6845</v>
      </c>
      <c r="L3627" s="48" t="s">
        <v>6844</v>
      </c>
      <c r="M3627" s="48"/>
      <c r="N3627" s="48" t="s">
        <v>22</v>
      </c>
      <c r="O3627" s="49">
        <v>22789</v>
      </c>
      <c r="P3627" s="50">
        <v>47629.01</v>
      </c>
      <c r="Q3627" s="51">
        <f t="shared" si="85"/>
        <v>9.9999999999999995E-7</v>
      </c>
      <c r="R3627" s="51"/>
    </row>
    <row r="3628" spans="1:18" outlineLevel="3">
      <c r="A3628" s="48">
        <v>3627</v>
      </c>
      <c r="B3628" s="48">
        <v>4</v>
      </c>
      <c r="C3628" s="48" t="s">
        <v>6846</v>
      </c>
      <c r="D3628" s="48" t="s">
        <v>6846</v>
      </c>
      <c r="E3628" s="48" t="s">
        <v>2087</v>
      </c>
      <c r="F3628" s="48" t="s">
        <v>3375</v>
      </c>
      <c r="G3628" s="48" t="s">
        <v>24</v>
      </c>
      <c r="H3628" s="48" t="s">
        <v>3376</v>
      </c>
      <c r="I3628" s="48" t="s">
        <v>2598</v>
      </c>
      <c r="J3628" s="48" t="s">
        <v>77</v>
      </c>
      <c r="K3628" s="48" t="s">
        <v>6847</v>
      </c>
      <c r="L3628" s="48" t="s">
        <v>6846</v>
      </c>
      <c r="M3628" s="48"/>
      <c r="N3628" s="48" t="s">
        <v>22</v>
      </c>
      <c r="O3628" s="49">
        <v>7831101</v>
      </c>
      <c r="P3628" s="50">
        <v>46986.61</v>
      </c>
      <c r="Q3628" s="51">
        <f t="shared" si="85"/>
        <v>9.9999999999999995E-7</v>
      </c>
      <c r="R3628" s="51"/>
    </row>
    <row r="3629" spans="1:18" outlineLevel="3">
      <c r="A3629" s="48">
        <v>3628</v>
      </c>
      <c r="B3629" s="48">
        <v>4</v>
      </c>
      <c r="C3629" s="48" t="s">
        <v>6848</v>
      </c>
      <c r="D3629" s="48" t="s">
        <v>6848</v>
      </c>
      <c r="E3629" s="48" t="s">
        <v>2087</v>
      </c>
      <c r="F3629" s="48" t="s">
        <v>3375</v>
      </c>
      <c r="G3629" s="48" t="s">
        <v>24</v>
      </c>
      <c r="H3629" s="48" t="s">
        <v>3376</v>
      </c>
      <c r="I3629" s="48" t="s">
        <v>2598</v>
      </c>
      <c r="J3629" s="48" t="s">
        <v>77</v>
      </c>
      <c r="K3629" s="48" t="s">
        <v>6849</v>
      </c>
      <c r="L3629" s="48" t="s">
        <v>6848</v>
      </c>
      <c r="M3629" s="48"/>
      <c r="N3629" s="48" t="s">
        <v>22</v>
      </c>
      <c r="O3629" s="49">
        <v>227453</v>
      </c>
      <c r="P3629" s="50">
        <v>46627.87</v>
      </c>
      <c r="Q3629" s="51">
        <f t="shared" si="85"/>
        <v>9.9999999999999995E-7</v>
      </c>
      <c r="R3629" s="51"/>
    </row>
    <row r="3630" spans="1:18" outlineLevel="3">
      <c r="A3630" s="48">
        <v>3629</v>
      </c>
      <c r="B3630" s="48">
        <v>4</v>
      </c>
      <c r="C3630" s="48" t="s">
        <v>6850</v>
      </c>
      <c r="D3630" s="48" t="s">
        <v>6850</v>
      </c>
      <c r="E3630" s="48" t="s">
        <v>2087</v>
      </c>
      <c r="F3630" s="48" t="s">
        <v>3375</v>
      </c>
      <c r="G3630" s="48" t="s">
        <v>24</v>
      </c>
      <c r="H3630" s="48" t="s">
        <v>3376</v>
      </c>
      <c r="I3630" s="48" t="s">
        <v>2598</v>
      </c>
      <c r="J3630" s="48" t="s">
        <v>77</v>
      </c>
      <c r="K3630" s="48" t="s">
        <v>6851</v>
      </c>
      <c r="L3630" s="48" t="s">
        <v>6850</v>
      </c>
      <c r="M3630" s="48"/>
      <c r="N3630" s="48" t="s">
        <v>22</v>
      </c>
      <c r="O3630" s="49">
        <v>36182</v>
      </c>
      <c r="P3630" s="50">
        <v>45589.32</v>
      </c>
      <c r="Q3630" s="51">
        <f t="shared" si="85"/>
        <v>9.9999999999999995E-7</v>
      </c>
      <c r="R3630" s="51"/>
    </row>
    <row r="3631" spans="1:18" outlineLevel="3">
      <c r="A3631" s="48">
        <v>3630</v>
      </c>
      <c r="B3631" s="48">
        <v>4</v>
      </c>
      <c r="C3631" s="48" t="s">
        <v>6852</v>
      </c>
      <c r="D3631" s="48" t="s">
        <v>6852</v>
      </c>
      <c r="E3631" s="48" t="s">
        <v>2087</v>
      </c>
      <c r="F3631" s="48" t="s">
        <v>3375</v>
      </c>
      <c r="G3631" s="48" t="s">
        <v>24</v>
      </c>
      <c r="H3631" s="48" t="s">
        <v>3376</v>
      </c>
      <c r="I3631" s="48" t="s">
        <v>2598</v>
      </c>
      <c r="J3631" s="48" t="s">
        <v>77</v>
      </c>
      <c r="K3631" s="48" t="s">
        <v>6853</v>
      </c>
      <c r="L3631" s="48" t="s">
        <v>6852</v>
      </c>
      <c r="M3631" s="48"/>
      <c r="N3631" s="48" t="s">
        <v>22</v>
      </c>
      <c r="O3631" s="49">
        <v>57195</v>
      </c>
      <c r="P3631" s="50">
        <v>45470.03</v>
      </c>
      <c r="Q3631" s="51">
        <f t="shared" si="85"/>
        <v>9.9999999999999995E-7</v>
      </c>
      <c r="R3631" s="51"/>
    </row>
    <row r="3632" spans="1:18" outlineLevel="3">
      <c r="A3632" s="48">
        <v>3631</v>
      </c>
      <c r="B3632" s="48">
        <v>4</v>
      </c>
      <c r="C3632" s="48" t="s">
        <v>6854</v>
      </c>
      <c r="D3632" s="48" t="s">
        <v>6854</v>
      </c>
      <c r="E3632" s="48" t="s">
        <v>2087</v>
      </c>
      <c r="F3632" s="48" t="s">
        <v>3375</v>
      </c>
      <c r="G3632" s="48" t="s">
        <v>24</v>
      </c>
      <c r="H3632" s="48" t="s">
        <v>3376</v>
      </c>
      <c r="I3632" s="48" t="s">
        <v>2598</v>
      </c>
      <c r="J3632" s="48" t="s">
        <v>77</v>
      </c>
      <c r="K3632" s="48" t="s">
        <v>6855</v>
      </c>
      <c r="L3632" s="48" t="s">
        <v>6854</v>
      </c>
      <c r="M3632" s="48"/>
      <c r="N3632" s="48" t="s">
        <v>22</v>
      </c>
      <c r="O3632" s="49">
        <v>451761</v>
      </c>
      <c r="P3632" s="50">
        <v>45176.1</v>
      </c>
      <c r="Q3632" s="51">
        <f t="shared" si="85"/>
        <v>9.9999999999999995E-7</v>
      </c>
      <c r="R3632" s="51"/>
    </row>
    <row r="3633" spans="1:18" outlineLevel="3">
      <c r="A3633" s="48">
        <v>3632</v>
      </c>
      <c r="B3633" s="48">
        <v>4</v>
      </c>
      <c r="C3633" s="48" t="s">
        <v>6856</v>
      </c>
      <c r="D3633" s="48" t="s">
        <v>6856</v>
      </c>
      <c r="E3633" s="48" t="s">
        <v>2087</v>
      </c>
      <c r="F3633" s="48" t="s">
        <v>3375</v>
      </c>
      <c r="G3633" s="48" t="s">
        <v>24</v>
      </c>
      <c r="H3633" s="48" t="s">
        <v>3376</v>
      </c>
      <c r="I3633" s="48" t="s">
        <v>2598</v>
      </c>
      <c r="J3633" s="48" t="s">
        <v>77</v>
      </c>
      <c r="K3633" s="48" t="s">
        <v>6857</v>
      </c>
      <c r="L3633" s="48" t="s">
        <v>6856</v>
      </c>
      <c r="M3633" s="48"/>
      <c r="N3633" s="48" t="s">
        <v>22</v>
      </c>
      <c r="O3633" s="49">
        <v>52000</v>
      </c>
      <c r="P3633" s="50">
        <v>44720</v>
      </c>
      <c r="Q3633" s="51">
        <f t="shared" si="85"/>
        <v>9.9999999999999995E-7</v>
      </c>
      <c r="R3633" s="51"/>
    </row>
    <row r="3634" spans="1:18" outlineLevel="3">
      <c r="A3634" s="48">
        <v>3633</v>
      </c>
      <c r="B3634" s="48">
        <v>4</v>
      </c>
      <c r="C3634" s="48" t="s">
        <v>6858</v>
      </c>
      <c r="D3634" s="48" t="s">
        <v>6858</v>
      </c>
      <c r="E3634" s="48" t="s">
        <v>2087</v>
      </c>
      <c r="F3634" s="48" t="s">
        <v>3375</v>
      </c>
      <c r="G3634" s="48" t="s">
        <v>24</v>
      </c>
      <c r="H3634" s="48" t="s">
        <v>3376</v>
      </c>
      <c r="I3634" s="48" t="s">
        <v>2598</v>
      </c>
      <c r="J3634" s="48" t="s">
        <v>77</v>
      </c>
      <c r="K3634" s="48" t="s">
        <v>6859</v>
      </c>
      <c r="L3634" s="48" t="s">
        <v>6858</v>
      </c>
      <c r="M3634" s="48"/>
      <c r="N3634" s="48" t="s">
        <v>22</v>
      </c>
      <c r="O3634" s="49">
        <v>117500</v>
      </c>
      <c r="P3634" s="50">
        <v>44650</v>
      </c>
      <c r="Q3634" s="51">
        <f t="shared" si="85"/>
        <v>9.9999999999999995E-7</v>
      </c>
      <c r="R3634" s="51"/>
    </row>
    <row r="3635" spans="1:18" outlineLevel="3">
      <c r="A3635" s="48">
        <v>3634</v>
      </c>
      <c r="B3635" s="48">
        <v>4</v>
      </c>
      <c r="C3635" s="48" t="s">
        <v>6860</v>
      </c>
      <c r="D3635" s="48" t="s">
        <v>6860</v>
      </c>
      <c r="E3635" s="48" t="s">
        <v>2087</v>
      </c>
      <c r="F3635" s="48" t="s">
        <v>3375</v>
      </c>
      <c r="G3635" s="48" t="s">
        <v>24</v>
      </c>
      <c r="H3635" s="48" t="s">
        <v>3376</v>
      </c>
      <c r="I3635" s="48" t="s">
        <v>2598</v>
      </c>
      <c r="J3635" s="48" t="s">
        <v>77</v>
      </c>
      <c r="K3635" s="48" t="s">
        <v>6861</v>
      </c>
      <c r="L3635" s="48" t="s">
        <v>6860</v>
      </c>
      <c r="M3635" s="48"/>
      <c r="N3635" s="48" t="s">
        <v>22</v>
      </c>
      <c r="O3635" s="49">
        <v>173809</v>
      </c>
      <c r="P3635" s="50">
        <v>44321.3</v>
      </c>
      <c r="Q3635" s="51">
        <f t="shared" si="85"/>
        <v>9.9999999999999995E-7</v>
      </c>
      <c r="R3635" s="51"/>
    </row>
    <row r="3636" spans="1:18" outlineLevel="3">
      <c r="A3636" s="48">
        <v>3635</v>
      </c>
      <c r="B3636" s="48">
        <v>4</v>
      </c>
      <c r="C3636" s="48" t="s">
        <v>6862</v>
      </c>
      <c r="D3636" s="48" t="s">
        <v>6862</v>
      </c>
      <c r="E3636" s="48" t="s">
        <v>2087</v>
      </c>
      <c r="F3636" s="48" t="s">
        <v>3375</v>
      </c>
      <c r="G3636" s="48" t="s">
        <v>24</v>
      </c>
      <c r="H3636" s="48" t="s">
        <v>3376</v>
      </c>
      <c r="I3636" s="48" t="s">
        <v>2598</v>
      </c>
      <c r="J3636" s="48" t="s">
        <v>77</v>
      </c>
      <c r="K3636" s="48" t="s">
        <v>6863</v>
      </c>
      <c r="L3636" s="48" t="s">
        <v>6862</v>
      </c>
      <c r="M3636" s="48"/>
      <c r="N3636" s="48" t="s">
        <v>22</v>
      </c>
      <c r="O3636" s="49">
        <v>1301000</v>
      </c>
      <c r="P3636" s="50">
        <v>44234</v>
      </c>
      <c r="Q3636" s="51">
        <f t="shared" si="85"/>
        <v>9.9999999999999995E-7</v>
      </c>
      <c r="R3636" s="51"/>
    </row>
    <row r="3637" spans="1:18" outlineLevel="3">
      <c r="A3637" s="48">
        <v>3636</v>
      </c>
      <c r="B3637" s="48">
        <v>4</v>
      </c>
      <c r="C3637" s="48" t="s">
        <v>6864</v>
      </c>
      <c r="D3637" s="48" t="s">
        <v>6864</v>
      </c>
      <c r="E3637" s="48" t="s">
        <v>2087</v>
      </c>
      <c r="F3637" s="48" t="s">
        <v>3375</v>
      </c>
      <c r="G3637" s="48" t="s">
        <v>24</v>
      </c>
      <c r="H3637" s="48" t="s">
        <v>3376</v>
      </c>
      <c r="I3637" s="48" t="s">
        <v>2598</v>
      </c>
      <c r="J3637" s="48" t="s">
        <v>77</v>
      </c>
      <c r="K3637" s="48" t="s">
        <v>6865</v>
      </c>
      <c r="L3637" s="48" t="s">
        <v>6864</v>
      </c>
      <c r="M3637" s="48"/>
      <c r="N3637" s="48" t="s">
        <v>22</v>
      </c>
      <c r="O3637" s="49">
        <v>59536</v>
      </c>
      <c r="P3637" s="50">
        <v>44056.639999999999</v>
      </c>
      <c r="Q3637" s="51">
        <f t="shared" si="85"/>
        <v>9.9999999999999995E-7</v>
      </c>
      <c r="R3637" s="51"/>
    </row>
    <row r="3638" spans="1:18" outlineLevel="3">
      <c r="A3638" s="48">
        <v>3637</v>
      </c>
      <c r="B3638" s="48">
        <v>4</v>
      </c>
      <c r="C3638" s="48" t="s">
        <v>6866</v>
      </c>
      <c r="D3638" s="48" t="s">
        <v>6866</v>
      </c>
      <c r="E3638" s="48" t="s">
        <v>2087</v>
      </c>
      <c r="F3638" s="48" t="s">
        <v>3375</v>
      </c>
      <c r="G3638" s="48" t="s">
        <v>24</v>
      </c>
      <c r="H3638" s="48" t="s">
        <v>3376</v>
      </c>
      <c r="I3638" s="48" t="s">
        <v>2598</v>
      </c>
      <c r="J3638" s="48" t="s">
        <v>77</v>
      </c>
      <c r="K3638" s="48" t="s">
        <v>6867</v>
      </c>
      <c r="L3638" s="48" t="s">
        <v>6866</v>
      </c>
      <c r="M3638" s="48"/>
      <c r="N3638" s="48" t="s">
        <v>22</v>
      </c>
      <c r="O3638" s="49">
        <v>47855</v>
      </c>
      <c r="P3638" s="50">
        <v>44026.6</v>
      </c>
      <c r="Q3638" s="51">
        <f t="shared" si="85"/>
        <v>9.9999999999999995E-7</v>
      </c>
      <c r="R3638" s="51"/>
    </row>
    <row r="3639" spans="1:18" outlineLevel="3">
      <c r="A3639" s="48">
        <v>3638</v>
      </c>
      <c r="B3639" s="48">
        <v>4</v>
      </c>
      <c r="C3639" s="48" t="s">
        <v>6868</v>
      </c>
      <c r="D3639" s="48" t="s">
        <v>6868</v>
      </c>
      <c r="E3639" s="48" t="s">
        <v>2087</v>
      </c>
      <c r="F3639" s="48" t="s">
        <v>3375</v>
      </c>
      <c r="G3639" s="48" t="s">
        <v>24</v>
      </c>
      <c r="H3639" s="48" t="s">
        <v>3376</v>
      </c>
      <c r="I3639" s="48" t="s">
        <v>2598</v>
      </c>
      <c r="J3639" s="48" t="s">
        <v>77</v>
      </c>
      <c r="K3639" s="48" t="s">
        <v>6869</v>
      </c>
      <c r="L3639" s="48" t="s">
        <v>6868</v>
      </c>
      <c r="M3639" s="48"/>
      <c r="N3639" s="48" t="s">
        <v>22</v>
      </c>
      <c r="O3639" s="49">
        <v>419220</v>
      </c>
      <c r="P3639" s="50">
        <v>44018.1</v>
      </c>
      <c r="Q3639" s="51">
        <f t="shared" si="85"/>
        <v>9.9999999999999995E-7</v>
      </c>
      <c r="R3639" s="51"/>
    </row>
    <row r="3640" spans="1:18" outlineLevel="3">
      <c r="A3640" s="48">
        <v>3639</v>
      </c>
      <c r="B3640" s="48">
        <v>4</v>
      </c>
      <c r="C3640" s="48" t="s">
        <v>6870</v>
      </c>
      <c r="D3640" s="48" t="s">
        <v>6870</v>
      </c>
      <c r="E3640" s="48" t="s">
        <v>2087</v>
      </c>
      <c r="F3640" s="48" t="s">
        <v>3375</v>
      </c>
      <c r="G3640" s="48" t="s">
        <v>24</v>
      </c>
      <c r="H3640" s="48" t="s">
        <v>3376</v>
      </c>
      <c r="I3640" s="48" t="s">
        <v>2598</v>
      </c>
      <c r="J3640" s="48" t="s">
        <v>77</v>
      </c>
      <c r="K3640" s="48" t="s">
        <v>6871</v>
      </c>
      <c r="L3640" s="48" t="s">
        <v>6870</v>
      </c>
      <c r="M3640" s="48"/>
      <c r="N3640" s="48" t="s">
        <v>22</v>
      </c>
      <c r="O3640" s="49">
        <v>162750</v>
      </c>
      <c r="P3640" s="50">
        <v>43942.5</v>
      </c>
      <c r="Q3640" s="51">
        <f t="shared" si="85"/>
        <v>9.9999999999999995E-7</v>
      </c>
      <c r="R3640" s="51"/>
    </row>
    <row r="3641" spans="1:18" outlineLevel="3">
      <c r="A3641" s="48">
        <v>3640</v>
      </c>
      <c r="B3641" s="48">
        <v>4</v>
      </c>
      <c r="C3641" s="48" t="s">
        <v>6872</v>
      </c>
      <c r="D3641" s="48" t="s">
        <v>6872</v>
      </c>
      <c r="E3641" s="48" t="s">
        <v>2087</v>
      </c>
      <c r="F3641" s="48" t="s">
        <v>3375</v>
      </c>
      <c r="G3641" s="48" t="s">
        <v>24</v>
      </c>
      <c r="H3641" s="48" t="s">
        <v>3376</v>
      </c>
      <c r="I3641" s="48" t="s">
        <v>2598</v>
      </c>
      <c r="J3641" s="48" t="s">
        <v>77</v>
      </c>
      <c r="K3641" s="48" t="s">
        <v>6873</v>
      </c>
      <c r="L3641" s="48" t="s">
        <v>6872</v>
      </c>
      <c r="M3641" s="48"/>
      <c r="N3641" s="48" t="s">
        <v>22</v>
      </c>
      <c r="O3641" s="49">
        <v>127351</v>
      </c>
      <c r="P3641" s="50">
        <v>43936.1</v>
      </c>
      <c r="Q3641" s="51">
        <f t="shared" si="85"/>
        <v>9.9999999999999995E-7</v>
      </c>
      <c r="R3641" s="51"/>
    </row>
    <row r="3642" spans="1:18" outlineLevel="3">
      <c r="A3642" s="48">
        <v>3641</v>
      </c>
      <c r="B3642" s="48">
        <v>4</v>
      </c>
      <c r="C3642" s="48" t="s">
        <v>6874</v>
      </c>
      <c r="D3642" s="48" t="s">
        <v>6874</v>
      </c>
      <c r="E3642" s="48" t="s">
        <v>2087</v>
      </c>
      <c r="F3642" s="48" t="s">
        <v>3375</v>
      </c>
      <c r="G3642" s="48" t="s">
        <v>24</v>
      </c>
      <c r="H3642" s="48" t="s">
        <v>3376</v>
      </c>
      <c r="I3642" s="48" t="s">
        <v>2598</v>
      </c>
      <c r="J3642" s="48" t="s">
        <v>77</v>
      </c>
      <c r="K3642" s="48" t="s">
        <v>6875</v>
      </c>
      <c r="L3642" s="48" t="s">
        <v>6874</v>
      </c>
      <c r="M3642" s="48"/>
      <c r="N3642" s="48" t="s">
        <v>22</v>
      </c>
      <c r="O3642" s="49">
        <v>257165</v>
      </c>
      <c r="P3642" s="50">
        <v>43718.05</v>
      </c>
      <c r="Q3642" s="51">
        <f t="shared" si="85"/>
        <v>9.9999999999999995E-7</v>
      </c>
      <c r="R3642" s="51"/>
    </row>
    <row r="3643" spans="1:18" outlineLevel="3">
      <c r="A3643" s="48">
        <v>3642</v>
      </c>
      <c r="B3643" s="48">
        <v>4</v>
      </c>
      <c r="C3643" s="48" t="s">
        <v>6876</v>
      </c>
      <c r="D3643" s="48" t="s">
        <v>6876</v>
      </c>
      <c r="E3643" s="48" t="s">
        <v>2087</v>
      </c>
      <c r="F3643" s="48" t="s">
        <v>3375</v>
      </c>
      <c r="G3643" s="48" t="s">
        <v>24</v>
      </c>
      <c r="H3643" s="48" t="s">
        <v>3376</v>
      </c>
      <c r="I3643" s="48" t="s">
        <v>2598</v>
      </c>
      <c r="J3643" s="48" t="s">
        <v>77</v>
      </c>
      <c r="K3643" s="48" t="s">
        <v>6877</v>
      </c>
      <c r="L3643" s="48" t="s">
        <v>6876</v>
      </c>
      <c r="M3643" s="48"/>
      <c r="N3643" s="48" t="s">
        <v>22</v>
      </c>
      <c r="O3643" s="49">
        <v>322007</v>
      </c>
      <c r="P3643" s="50">
        <v>43470.95</v>
      </c>
      <c r="Q3643" s="51">
        <f t="shared" si="85"/>
        <v>9.9999999999999995E-7</v>
      </c>
      <c r="R3643" s="51"/>
    </row>
    <row r="3644" spans="1:18" outlineLevel="3">
      <c r="A3644" s="48">
        <v>3643</v>
      </c>
      <c r="B3644" s="48">
        <v>4</v>
      </c>
      <c r="C3644" s="48" t="s">
        <v>6878</v>
      </c>
      <c r="D3644" s="48" t="s">
        <v>6878</v>
      </c>
      <c r="E3644" s="48" t="s">
        <v>2087</v>
      </c>
      <c r="F3644" s="48" t="s">
        <v>3375</v>
      </c>
      <c r="G3644" s="48" t="s">
        <v>24</v>
      </c>
      <c r="H3644" s="48" t="s">
        <v>3376</v>
      </c>
      <c r="I3644" s="48" t="s">
        <v>2598</v>
      </c>
      <c r="J3644" s="48" t="s">
        <v>77</v>
      </c>
      <c r="K3644" s="48" t="s">
        <v>6879</v>
      </c>
      <c r="L3644" s="48" t="s">
        <v>6878</v>
      </c>
      <c r="M3644" s="48"/>
      <c r="N3644" s="48" t="s">
        <v>22</v>
      </c>
      <c r="O3644" s="49">
        <v>333280</v>
      </c>
      <c r="P3644" s="50">
        <v>43326.400000000001</v>
      </c>
      <c r="Q3644" s="51">
        <f t="shared" si="85"/>
        <v>9.9999999999999995E-7</v>
      </c>
      <c r="R3644" s="51"/>
    </row>
    <row r="3645" spans="1:18" outlineLevel="3">
      <c r="A3645" s="48">
        <v>3644</v>
      </c>
      <c r="B3645" s="48">
        <v>4</v>
      </c>
      <c r="C3645" s="48" t="s">
        <v>6880</v>
      </c>
      <c r="D3645" s="48" t="s">
        <v>6880</v>
      </c>
      <c r="E3645" s="48" t="s">
        <v>2087</v>
      </c>
      <c r="F3645" s="48" t="s">
        <v>3375</v>
      </c>
      <c r="G3645" s="48" t="s">
        <v>24</v>
      </c>
      <c r="H3645" s="48" t="s">
        <v>3376</v>
      </c>
      <c r="I3645" s="48" t="s">
        <v>2598</v>
      </c>
      <c r="J3645" s="48" t="s">
        <v>77</v>
      </c>
      <c r="K3645" s="48" t="s">
        <v>6881</v>
      </c>
      <c r="L3645" s="48" t="s">
        <v>6880</v>
      </c>
      <c r="M3645" s="48"/>
      <c r="N3645" s="48" t="s">
        <v>22</v>
      </c>
      <c r="O3645" s="49">
        <v>77349</v>
      </c>
      <c r="P3645" s="50">
        <v>42928.7</v>
      </c>
      <c r="Q3645" s="51">
        <f t="shared" si="85"/>
        <v>9.9999999999999995E-7</v>
      </c>
      <c r="R3645" s="51"/>
    </row>
    <row r="3646" spans="1:18" outlineLevel="3">
      <c r="A3646" s="48">
        <v>3645</v>
      </c>
      <c r="B3646" s="48">
        <v>4</v>
      </c>
      <c r="C3646" s="48" t="s">
        <v>6882</v>
      </c>
      <c r="D3646" s="48" t="s">
        <v>6882</v>
      </c>
      <c r="E3646" s="48" t="s">
        <v>2087</v>
      </c>
      <c r="F3646" s="48" t="s">
        <v>3375</v>
      </c>
      <c r="G3646" s="48" t="s">
        <v>24</v>
      </c>
      <c r="H3646" s="48" t="s">
        <v>3376</v>
      </c>
      <c r="I3646" s="48" t="s">
        <v>2598</v>
      </c>
      <c r="J3646" s="48" t="s">
        <v>77</v>
      </c>
      <c r="K3646" s="48" t="s">
        <v>6883</v>
      </c>
      <c r="L3646" s="48" t="s">
        <v>6882</v>
      </c>
      <c r="M3646" s="48"/>
      <c r="N3646" s="48" t="s">
        <v>22</v>
      </c>
      <c r="O3646" s="49">
        <v>820436</v>
      </c>
      <c r="P3646" s="50">
        <v>42662.67</v>
      </c>
      <c r="Q3646" s="51">
        <f t="shared" si="85"/>
        <v>9.9999999999999995E-7</v>
      </c>
      <c r="R3646" s="51"/>
    </row>
    <row r="3647" spans="1:18" outlineLevel="3">
      <c r="A3647" s="48">
        <v>3646</v>
      </c>
      <c r="B3647" s="48">
        <v>4</v>
      </c>
      <c r="C3647" s="48" t="s">
        <v>6884</v>
      </c>
      <c r="D3647" s="48" t="s">
        <v>6884</v>
      </c>
      <c r="E3647" s="48" t="s">
        <v>2087</v>
      </c>
      <c r="F3647" s="48" t="s">
        <v>3375</v>
      </c>
      <c r="G3647" s="48" t="s">
        <v>24</v>
      </c>
      <c r="H3647" s="48" t="s">
        <v>3376</v>
      </c>
      <c r="I3647" s="48" t="s">
        <v>2598</v>
      </c>
      <c r="J3647" s="48" t="s">
        <v>77</v>
      </c>
      <c r="K3647" s="48" t="s">
        <v>6885</v>
      </c>
      <c r="L3647" s="48" t="s">
        <v>6884</v>
      </c>
      <c r="M3647" s="48"/>
      <c r="N3647" s="48" t="s">
        <v>22</v>
      </c>
      <c r="O3647" s="49">
        <v>23000</v>
      </c>
      <c r="P3647" s="50">
        <v>42550</v>
      </c>
      <c r="Q3647" s="51">
        <f t="shared" si="85"/>
        <v>9.9999999999999995E-7</v>
      </c>
      <c r="R3647" s="51"/>
    </row>
    <row r="3648" spans="1:18" outlineLevel="3">
      <c r="A3648" s="48">
        <v>3647</v>
      </c>
      <c r="B3648" s="48">
        <v>4</v>
      </c>
      <c r="C3648" s="48" t="s">
        <v>6886</v>
      </c>
      <c r="D3648" s="48" t="s">
        <v>6886</v>
      </c>
      <c r="E3648" s="48" t="s">
        <v>2087</v>
      </c>
      <c r="F3648" s="48" t="s">
        <v>3375</v>
      </c>
      <c r="G3648" s="48" t="s">
        <v>24</v>
      </c>
      <c r="H3648" s="48" t="s">
        <v>3376</v>
      </c>
      <c r="I3648" s="48" t="s">
        <v>2598</v>
      </c>
      <c r="J3648" s="48" t="s">
        <v>77</v>
      </c>
      <c r="K3648" s="48" t="s">
        <v>6887</v>
      </c>
      <c r="L3648" s="48" t="s">
        <v>6886</v>
      </c>
      <c r="M3648" s="48"/>
      <c r="N3648" s="48" t="s">
        <v>22</v>
      </c>
      <c r="O3648" s="49">
        <v>1061908</v>
      </c>
      <c r="P3648" s="50">
        <v>42476.32</v>
      </c>
      <c r="Q3648" s="51">
        <f t="shared" si="85"/>
        <v>9.9999999999999995E-7</v>
      </c>
      <c r="R3648" s="51"/>
    </row>
    <row r="3649" spans="1:18" outlineLevel="3">
      <c r="A3649" s="48">
        <v>3648</v>
      </c>
      <c r="B3649" s="48">
        <v>4</v>
      </c>
      <c r="C3649" s="48" t="s">
        <v>6888</v>
      </c>
      <c r="D3649" s="48" t="s">
        <v>6888</v>
      </c>
      <c r="E3649" s="48" t="s">
        <v>2087</v>
      </c>
      <c r="F3649" s="48" t="s">
        <v>3375</v>
      </c>
      <c r="G3649" s="48" t="s">
        <v>24</v>
      </c>
      <c r="H3649" s="48" t="s">
        <v>3376</v>
      </c>
      <c r="I3649" s="48" t="s">
        <v>2598</v>
      </c>
      <c r="J3649" s="48" t="s">
        <v>77</v>
      </c>
      <c r="K3649" s="48" t="s">
        <v>6889</v>
      </c>
      <c r="L3649" s="48" t="s">
        <v>6888</v>
      </c>
      <c r="M3649" s="48"/>
      <c r="N3649" s="48" t="s">
        <v>22</v>
      </c>
      <c r="O3649" s="49">
        <v>23139</v>
      </c>
      <c r="P3649" s="50">
        <v>42460.07</v>
      </c>
      <c r="Q3649" s="51">
        <f t="shared" si="85"/>
        <v>9.9999999999999995E-7</v>
      </c>
      <c r="R3649" s="51"/>
    </row>
    <row r="3650" spans="1:18" outlineLevel="3">
      <c r="A3650" s="48">
        <v>3649</v>
      </c>
      <c r="B3650" s="48">
        <v>4</v>
      </c>
      <c r="C3650" s="48" t="s">
        <v>6890</v>
      </c>
      <c r="D3650" s="48" t="s">
        <v>6890</v>
      </c>
      <c r="E3650" s="48" t="s">
        <v>2087</v>
      </c>
      <c r="F3650" s="48" t="s">
        <v>3375</v>
      </c>
      <c r="G3650" s="48" t="s">
        <v>24</v>
      </c>
      <c r="H3650" s="48" t="s">
        <v>3376</v>
      </c>
      <c r="I3650" s="48" t="s">
        <v>2598</v>
      </c>
      <c r="J3650" s="48" t="s">
        <v>77</v>
      </c>
      <c r="K3650" s="48" t="s">
        <v>6891</v>
      </c>
      <c r="L3650" s="48" t="s">
        <v>6890</v>
      </c>
      <c r="M3650" s="48"/>
      <c r="N3650" s="48" t="s">
        <v>22</v>
      </c>
      <c r="O3650" s="49">
        <v>116082</v>
      </c>
      <c r="P3650" s="50">
        <v>41209.11</v>
      </c>
      <c r="Q3650" s="51">
        <f t="shared" si="85"/>
        <v>9.9999999999999995E-7</v>
      </c>
      <c r="R3650" s="51"/>
    </row>
    <row r="3651" spans="1:18" outlineLevel="3">
      <c r="A3651" s="48">
        <v>3650</v>
      </c>
      <c r="B3651" s="48">
        <v>4</v>
      </c>
      <c r="C3651" s="48" t="s">
        <v>6892</v>
      </c>
      <c r="D3651" s="48" t="s">
        <v>6892</v>
      </c>
      <c r="E3651" s="48" t="s">
        <v>2087</v>
      </c>
      <c r="F3651" s="48" t="s">
        <v>3375</v>
      </c>
      <c r="G3651" s="48" t="s">
        <v>24</v>
      </c>
      <c r="H3651" s="48" t="s">
        <v>3376</v>
      </c>
      <c r="I3651" s="48" t="s">
        <v>2598</v>
      </c>
      <c r="J3651" s="48" t="s">
        <v>77</v>
      </c>
      <c r="K3651" s="48" t="s">
        <v>6893</v>
      </c>
      <c r="L3651" s="48" t="s">
        <v>6892</v>
      </c>
      <c r="M3651" s="48"/>
      <c r="N3651" s="48" t="s">
        <v>22</v>
      </c>
      <c r="O3651" s="49">
        <v>2051208</v>
      </c>
      <c r="P3651" s="50">
        <v>41024.160000000003</v>
      </c>
      <c r="Q3651" s="51">
        <f t="shared" si="85"/>
        <v>9.9999999999999995E-7</v>
      </c>
      <c r="R3651" s="51"/>
    </row>
    <row r="3652" spans="1:18" outlineLevel="3">
      <c r="A3652" s="48">
        <v>3651</v>
      </c>
      <c r="B3652" s="48">
        <v>4</v>
      </c>
      <c r="C3652" s="48" t="s">
        <v>4730</v>
      </c>
      <c r="D3652" s="48" t="s">
        <v>4730</v>
      </c>
      <c r="E3652" s="48" t="s">
        <v>2087</v>
      </c>
      <c r="F3652" s="48" t="s">
        <v>3375</v>
      </c>
      <c r="G3652" s="48" t="s">
        <v>24</v>
      </c>
      <c r="H3652" s="48" t="s">
        <v>3376</v>
      </c>
      <c r="I3652" s="48" t="s">
        <v>2598</v>
      </c>
      <c r="J3652" s="48" t="s">
        <v>77</v>
      </c>
      <c r="K3652" s="48" t="s">
        <v>4729</v>
      </c>
      <c r="L3652" s="48" t="s">
        <v>4730</v>
      </c>
      <c r="M3652" s="48"/>
      <c r="N3652" s="48" t="s">
        <v>22</v>
      </c>
      <c r="O3652" s="49">
        <v>1008</v>
      </c>
      <c r="P3652" s="50">
        <v>40894.559999999998</v>
      </c>
      <c r="Q3652" s="51">
        <f t="shared" si="85"/>
        <v>9.9999999999999995E-7</v>
      </c>
      <c r="R3652" s="51"/>
    </row>
    <row r="3653" spans="1:18" outlineLevel="3">
      <c r="A3653" s="48">
        <v>3652</v>
      </c>
      <c r="B3653" s="48">
        <v>4</v>
      </c>
      <c r="C3653" s="48" t="s">
        <v>6894</v>
      </c>
      <c r="D3653" s="48" t="s">
        <v>6894</v>
      </c>
      <c r="E3653" s="48" t="s">
        <v>2087</v>
      </c>
      <c r="F3653" s="48" t="s">
        <v>3375</v>
      </c>
      <c r="G3653" s="48" t="s">
        <v>24</v>
      </c>
      <c r="H3653" s="48" t="s">
        <v>3376</v>
      </c>
      <c r="I3653" s="48" t="s">
        <v>2598</v>
      </c>
      <c r="J3653" s="48" t="s">
        <v>77</v>
      </c>
      <c r="K3653" s="48" t="s">
        <v>6895</v>
      </c>
      <c r="L3653" s="48" t="s">
        <v>6894</v>
      </c>
      <c r="M3653" s="48"/>
      <c r="N3653" s="48" t="s">
        <v>22</v>
      </c>
      <c r="O3653" s="49">
        <v>122038</v>
      </c>
      <c r="P3653" s="50">
        <v>40882.730000000003</v>
      </c>
      <c r="Q3653" s="51">
        <f t="shared" si="85"/>
        <v>9.9999999999999995E-7</v>
      </c>
      <c r="R3653" s="51"/>
    </row>
    <row r="3654" spans="1:18" outlineLevel="3">
      <c r="A3654" s="48">
        <v>3653</v>
      </c>
      <c r="B3654" s="48">
        <v>4</v>
      </c>
      <c r="C3654" s="48" t="s">
        <v>6896</v>
      </c>
      <c r="D3654" s="48" t="s">
        <v>6896</v>
      </c>
      <c r="E3654" s="48" t="s">
        <v>2087</v>
      </c>
      <c r="F3654" s="48" t="s">
        <v>3375</v>
      </c>
      <c r="G3654" s="48" t="s">
        <v>24</v>
      </c>
      <c r="H3654" s="48" t="s">
        <v>3376</v>
      </c>
      <c r="I3654" s="48" t="s">
        <v>2598</v>
      </c>
      <c r="J3654" s="48" t="s">
        <v>77</v>
      </c>
      <c r="K3654" s="48" t="s">
        <v>6897</v>
      </c>
      <c r="L3654" s="48" t="s">
        <v>6896</v>
      </c>
      <c r="M3654" s="48"/>
      <c r="N3654" s="48" t="s">
        <v>22</v>
      </c>
      <c r="O3654" s="49">
        <v>74798</v>
      </c>
      <c r="P3654" s="50">
        <v>40764.910000000003</v>
      </c>
      <c r="Q3654" s="51">
        <f t="shared" si="85"/>
        <v>9.9999999999999995E-7</v>
      </c>
      <c r="R3654" s="51"/>
    </row>
    <row r="3655" spans="1:18" outlineLevel="3">
      <c r="A3655" s="48">
        <v>3654</v>
      </c>
      <c r="B3655" s="48">
        <v>4</v>
      </c>
      <c r="C3655" s="48" t="s">
        <v>6898</v>
      </c>
      <c r="D3655" s="48" t="s">
        <v>6898</v>
      </c>
      <c r="E3655" s="48" t="s">
        <v>2087</v>
      </c>
      <c r="F3655" s="48" t="s">
        <v>3375</v>
      </c>
      <c r="G3655" s="48" t="s">
        <v>24</v>
      </c>
      <c r="H3655" s="48" t="s">
        <v>3376</v>
      </c>
      <c r="I3655" s="48" t="s">
        <v>2598</v>
      </c>
      <c r="J3655" s="48" t="s">
        <v>77</v>
      </c>
      <c r="K3655" s="48" t="s">
        <v>6899</v>
      </c>
      <c r="L3655" s="48" t="s">
        <v>6898</v>
      </c>
      <c r="M3655" s="48"/>
      <c r="N3655" s="48" t="s">
        <v>22</v>
      </c>
      <c r="O3655" s="49">
        <v>76850</v>
      </c>
      <c r="P3655" s="50">
        <v>40730.5</v>
      </c>
      <c r="Q3655" s="51">
        <f t="shared" si="85"/>
        <v>9.9999999999999995E-7</v>
      </c>
      <c r="R3655" s="51"/>
    </row>
    <row r="3656" spans="1:18" outlineLevel="3">
      <c r="A3656" s="48">
        <v>3655</v>
      </c>
      <c r="B3656" s="48">
        <v>4</v>
      </c>
      <c r="C3656" s="48" t="s">
        <v>6900</v>
      </c>
      <c r="D3656" s="48" t="s">
        <v>6900</v>
      </c>
      <c r="E3656" s="48" t="s">
        <v>2087</v>
      </c>
      <c r="F3656" s="48" t="s">
        <v>3375</v>
      </c>
      <c r="G3656" s="48" t="s">
        <v>24</v>
      </c>
      <c r="H3656" s="48" t="s">
        <v>3376</v>
      </c>
      <c r="I3656" s="48" t="s">
        <v>2598</v>
      </c>
      <c r="J3656" s="48" t="s">
        <v>77</v>
      </c>
      <c r="K3656" s="48" t="s">
        <v>6901</v>
      </c>
      <c r="L3656" s="48" t="s">
        <v>6900</v>
      </c>
      <c r="M3656" s="48"/>
      <c r="N3656" s="48" t="s">
        <v>22</v>
      </c>
      <c r="O3656" s="49">
        <v>483742</v>
      </c>
      <c r="P3656" s="50">
        <v>40634.33</v>
      </c>
      <c r="Q3656" s="51">
        <f t="shared" si="85"/>
        <v>9.9999999999999995E-7</v>
      </c>
      <c r="R3656" s="51"/>
    </row>
    <row r="3657" spans="1:18" outlineLevel="3">
      <c r="A3657" s="48">
        <v>3656</v>
      </c>
      <c r="B3657" s="48">
        <v>4</v>
      </c>
      <c r="C3657" s="48" t="s">
        <v>6902</v>
      </c>
      <c r="D3657" s="48" t="s">
        <v>6902</v>
      </c>
      <c r="E3657" s="48" t="s">
        <v>2087</v>
      </c>
      <c r="F3657" s="48" t="s">
        <v>3375</v>
      </c>
      <c r="G3657" s="48" t="s">
        <v>24</v>
      </c>
      <c r="H3657" s="48" t="s">
        <v>3376</v>
      </c>
      <c r="I3657" s="48" t="s">
        <v>2598</v>
      </c>
      <c r="J3657" s="48" t="s">
        <v>77</v>
      </c>
      <c r="K3657" s="48" t="s">
        <v>6903</v>
      </c>
      <c r="L3657" s="48" t="s">
        <v>6902</v>
      </c>
      <c r="M3657" s="48"/>
      <c r="N3657" s="48" t="s">
        <v>22</v>
      </c>
      <c r="O3657" s="49">
        <v>310353</v>
      </c>
      <c r="P3657" s="50">
        <v>40345.89</v>
      </c>
      <c r="Q3657" s="51">
        <f t="shared" si="85"/>
        <v>9.9999999999999995E-7</v>
      </c>
      <c r="R3657" s="51"/>
    </row>
    <row r="3658" spans="1:18" outlineLevel="3">
      <c r="A3658" s="48">
        <v>3657</v>
      </c>
      <c r="B3658" s="48">
        <v>4</v>
      </c>
      <c r="C3658" s="48" t="s">
        <v>6904</v>
      </c>
      <c r="D3658" s="48" t="s">
        <v>6904</v>
      </c>
      <c r="E3658" s="48" t="s">
        <v>2087</v>
      </c>
      <c r="F3658" s="48" t="s">
        <v>3375</v>
      </c>
      <c r="G3658" s="48" t="s">
        <v>24</v>
      </c>
      <c r="H3658" s="48" t="s">
        <v>3376</v>
      </c>
      <c r="I3658" s="48" t="s">
        <v>2598</v>
      </c>
      <c r="J3658" s="48" t="s">
        <v>77</v>
      </c>
      <c r="K3658" s="48" t="s">
        <v>6905</v>
      </c>
      <c r="L3658" s="48" t="s">
        <v>6904</v>
      </c>
      <c r="M3658" s="48"/>
      <c r="N3658" s="48" t="s">
        <v>22</v>
      </c>
      <c r="O3658" s="49">
        <v>6084</v>
      </c>
      <c r="P3658" s="50">
        <v>40336.92</v>
      </c>
      <c r="Q3658" s="51">
        <f t="shared" si="85"/>
        <v>9.9999999999999995E-7</v>
      </c>
      <c r="R3658" s="51"/>
    </row>
    <row r="3659" spans="1:18" outlineLevel="3">
      <c r="A3659" s="48">
        <v>3658</v>
      </c>
      <c r="B3659" s="48">
        <v>4</v>
      </c>
      <c r="C3659" s="48" t="s">
        <v>6906</v>
      </c>
      <c r="D3659" s="48" t="s">
        <v>6906</v>
      </c>
      <c r="E3659" s="48" t="s">
        <v>2087</v>
      </c>
      <c r="F3659" s="48" t="s">
        <v>3375</v>
      </c>
      <c r="G3659" s="48" t="s">
        <v>24</v>
      </c>
      <c r="H3659" s="48" t="s">
        <v>3376</v>
      </c>
      <c r="I3659" s="48" t="s">
        <v>2598</v>
      </c>
      <c r="J3659" s="48" t="s">
        <v>77</v>
      </c>
      <c r="K3659" s="48" t="s">
        <v>6907</v>
      </c>
      <c r="L3659" s="48" t="s">
        <v>6906</v>
      </c>
      <c r="M3659" s="48"/>
      <c r="N3659" s="48" t="s">
        <v>22</v>
      </c>
      <c r="O3659" s="49">
        <v>64300</v>
      </c>
      <c r="P3659" s="50">
        <v>39866</v>
      </c>
      <c r="Q3659" s="51">
        <f t="shared" si="85"/>
        <v>9.9999999999999995E-7</v>
      </c>
      <c r="R3659" s="51"/>
    </row>
    <row r="3660" spans="1:18" outlineLevel="3">
      <c r="A3660" s="48">
        <v>3659</v>
      </c>
      <c r="B3660" s="48">
        <v>4</v>
      </c>
      <c r="C3660" s="48" t="s">
        <v>6908</v>
      </c>
      <c r="D3660" s="48" t="s">
        <v>6908</v>
      </c>
      <c r="E3660" s="48" t="s">
        <v>2087</v>
      </c>
      <c r="F3660" s="48" t="s">
        <v>3375</v>
      </c>
      <c r="G3660" s="48" t="s">
        <v>24</v>
      </c>
      <c r="H3660" s="48" t="s">
        <v>3376</v>
      </c>
      <c r="I3660" s="48" t="s">
        <v>2598</v>
      </c>
      <c r="J3660" s="48" t="s">
        <v>77</v>
      </c>
      <c r="K3660" s="48" t="s">
        <v>6909</v>
      </c>
      <c r="L3660" s="48" t="s">
        <v>6908</v>
      </c>
      <c r="M3660" s="48"/>
      <c r="N3660" s="48" t="s">
        <v>22</v>
      </c>
      <c r="O3660" s="49">
        <v>271766</v>
      </c>
      <c r="P3660" s="50">
        <v>39406.07</v>
      </c>
      <c r="Q3660" s="51">
        <f t="shared" si="85"/>
        <v>9.9999999999999995E-7</v>
      </c>
      <c r="R3660" s="51"/>
    </row>
    <row r="3661" spans="1:18" outlineLevel="3">
      <c r="A3661" s="48">
        <v>3660</v>
      </c>
      <c r="B3661" s="48">
        <v>4</v>
      </c>
      <c r="C3661" s="48" t="s">
        <v>6910</v>
      </c>
      <c r="D3661" s="48" t="s">
        <v>6910</v>
      </c>
      <c r="E3661" s="48" t="s">
        <v>2087</v>
      </c>
      <c r="F3661" s="48" t="s">
        <v>3375</v>
      </c>
      <c r="G3661" s="48" t="s">
        <v>24</v>
      </c>
      <c r="H3661" s="48" t="s">
        <v>3376</v>
      </c>
      <c r="I3661" s="48" t="s">
        <v>2598</v>
      </c>
      <c r="J3661" s="48" t="s">
        <v>77</v>
      </c>
      <c r="K3661" s="48" t="s">
        <v>6911</v>
      </c>
      <c r="L3661" s="48" t="s">
        <v>6910</v>
      </c>
      <c r="M3661" s="48"/>
      <c r="N3661" s="48" t="s">
        <v>22</v>
      </c>
      <c r="O3661" s="49">
        <v>959969</v>
      </c>
      <c r="P3661" s="50">
        <v>39358.730000000003</v>
      </c>
      <c r="Q3661" s="51">
        <f t="shared" si="85"/>
        <v>9.9999999999999995E-7</v>
      </c>
      <c r="R3661" s="51"/>
    </row>
    <row r="3662" spans="1:18" outlineLevel="3">
      <c r="A3662" s="48">
        <v>3661</v>
      </c>
      <c r="B3662" s="48">
        <v>4</v>
      </c>
      <c r="C3662" s="48" t="s">
        <v>6912</v>
      </c>
      <c r="D3662" s="48" t="s">
        <v>6912</v>
      </c>
      <c r="E3662" s="48" t="s">
        <v>2087</v>
      </c>
      <c r="F3662" s="48" t="s">
        <v>3375</v>
      </c>
      <c r="G3662" s="48" t="s">
        <v>24</v>
      </c>
      <c r="H3662" s="48" t="s">
        <v>3376</v>
      </c>
      <c r="I3662" s="48" t="s">
        <v>2598</v>
      </c>
      <c r="J3662" s="48" t="s">
        <v>77</v>
      </c>
      <c r="K3662" s="48" t="s">
        <v>6913</v>
      </c>
      <c r="L3662" s="48" t="s">
        <v>6912</v>
      </c>
      <c r="M3662" s="48"/>
      <c r="N3662" s="48" t="s">
        <v>22</v>
      </c>
      <c r="O3662" s="49">
        <v>44418</v>
      </c>
      <c r="P3662" s="50">
        <v>38421.57</v>
      </c>
      <c r="Q3662" s="51">
        <f t="shared" si="85"/>
        <v>9.9999999999999995E-7</v>
      </c>
      <c r="R3662" s="51"/>
    </row>
    <row r="3663" spans="1:18" outlineLevel="3">
      <c r="A3663" s="48">
        <v>3662</v>
      </c>
      <c r="B3663" s="48">
        <v>4</v>
      </c>
      <c r="C3663" s="48" t="s">
        <v>6914</v>
      </c>
      <c r="D3663" s="48" t="s">
        <v>6914</v>
      </c>
      <c r="E3663" s="48" t="s">
        <v>2087</v>
      </c>
      <c r="F3663" s="48" t="s">
        <v>3375</v>
      </c>
      <c r="G3663" s="48" t="s">
        <v>24</v>
      </c>
      <c r="H3663" s="48" t="s">
        <v>3376</v>
      </c>
      <c r="I3663" s="48" t="s">
        <v>2598</v>
      </c>
      <c r="J3663" s="48" t="s">
        <v>77</v>
      </c>
      <c r="K3663" s="48" t="s">
        <v>6915</v>
      </c>
      <c r="L3663" s="48" t="s">
        <v>6914</v>
      </c>
      <c r="M3663" s="48"/>
      <c r="N3663" s="48" t="s">
        <v>22</v>
      </c>
      <c r="O3663" s="49">
        <v>60881</v>
      </c>
      <c r="P3663" s="50">
        <v>38355.03</v>
      </c>
      <c r="Q3663" s="51">
        <f t="shared" ref="Q3663:Q3726" si="86">ROUND(P3663/$P$2,6)</f>
        <v>9.9999999999999995E-7</v>
      </c>
      <c r="R3663" s="51"/>
    </row>
    <row r="3664" spans="1:18" outlineLevel="3">
      <c r="A3664" s="48">
        <v>3663</v>
      </c>
      <c r="B3664" s="48">
        <v>4</v>
      </c>
      <c r="C3664" s="48" t="s">
        <v>6916</v>
      </c>
      <c r="D3664" s="48" t="s">
        <v>6916</v>
      </c>
      <c r="E3664" s="48" t="s">
        <v>2087</v>
      </c>
      <c r="F3664" s="48" t="s">
        <v>3375</v>
      </c>
      <c r="G3664" s="48" t="s">
        <v>24</v>
      </c>
      <c r="H3664" s="48" t="s">
        <v>3376</v>
      </c>
      <c r="I3664" s="48" t="s">
        <v>2598</v>
      </c>
      <c r="J3664" s="48" t="s">
        <v>77</v>
      </c>
      <c r="K3664" s="48" t="s">
        <v>6917</v>
      </c>
      <c r="L3664" s="48" t="s">
        <v>6916</v>
      </c>
      <c r="M3664" s="48"/>
      <c r="N3664" s="48" t="s">
        <v>22</v>
      </c>
      <c r="O3664" s="49">
        <v>50000</v>
      </c>
      <c r="P3664" s="50">
        <v>38250</v>
      </c>
      <c r="Q3664" s="51">
        <f t="shared" si="86"/>
        <v>9.9999999999999995E-7</v>
      </c>
      <c r="R3664" s="51"/>
    </row>
    <row r="3665" spans="1:18" outlineLevel="3">
      <c r="A3665" s="48">
        <v>3664</v>
      </c>
      <c r="B3665" s="48">
        <v>4</v>
      </c>
      <c r="C3665" s="48" t="s">
        <v>6918</v>
      </c>
      <c r="D3665" s="48" t="s">
        <v>6918</v>
      </c>
      <c r="E3665" s="48" t="s">
        <v>2087</v>
      </c>
      <c r="F3665" s="48" t="s">
        <v>3375</v>
      </c>
      <c r="G3665" s="48" t="s">
        <v>24</v>
      </c>
      <c r="H3665" s="48" t="s">
        <v>3376</v>
      </c>
      <c r="I3665" s="48" t="s">
        <v>2598</v>
      </c>
      <c r="J3665" s="48" t="s">
        <v>77</v>
      </c>
      <c r="K3665" s="48" t="s">
        <v>6919</v>
      </c>
      <c r="L3665" s="48" t="s">
        <v>6918</v>
      </c>
      <c r="M3665" s="48"/>
      <c r="N3665" s="48" t="s">
        <v>22</v>
      </c>
      <c r="O3665" s="49">
        <v>646335</v>
      </c>
      <c r="P3665" s="50">
        <v>38133.769999999997</v>
      </c>
      <c r="Q3665" s="51">
        <f t="shared" si="86"/>
        <v>9.9999999999999995E-7</v>
      </c>
      <c r="R3665" s="51"/>
    </row>
    <row r="3666" spans="1:18" outlineLevel="3">
      <c r="A3666" s="48">
        <v>3665</v>
      </c>
      <c r="B3666" s="48">
        <v>4</v>
      </c>
      <c r="C3666" s="48" t="s">
        <v>6920</v>
      </c>
      <c r="D3666" s="48" t="s">
        <v>6920</v>
      </c>
      <c r="E3666" s="48" t="s">
        <v>2087</v>
      </c>
      <c r="F3666" s="48" t="s">
        <v>3375</v>
      </c>
      <c r="G3666" s="48" t="s">
        <v>24</v>
      </c>
      <c r="H3666" s="48" t="s">
        <v>3376</v>
      </c>
      <c r="I3666" s="48" t="s">
        <v>2598</v>
      </c>
      <c r="J3666" s="48" t="s">
        <v>77</v>
      </c>
      <c r="K3666" s="48" t="s">
        <v>6921</v>
      </c>
      <c r="L3666" s="48" t="s">
        <v>6920</v>
      </c>
      <c r="M3666" s="48"/>
      <c r="N3666" s="48" t="s">
        <v>22</v>
      </c>
      <c r="O3666" s="49">
        <v>9528333</v>
      </c>
      <c r="P3666" s="50">
        <v>38113.33</v>
      </c>
      <c r="Q3666" s="51">
        <f t="shared" si="86"/>
        <v>9.9999999999999995E-7</v>
      </c>
      <c r="R3666" s="51"/>
    </row>
    <row r="3667" spans="1:18" outlineLevel="3">
      <c r="A3667" s="48">
        <v>3666</v>
      </c>
      <c r="B3667" s="48">
        <v>4</v>
      </c>
      <c r="C3667" s="48" t="s">
        <v>6922</v>
      </c>
      <c r="D3667" s="48" t="s">
        <v>6922</v>
      </c>
      <c r="E3667" s="48" t="s">
        <v>2087</v>
      </c>
      <c r="F3667" s="48" t="s">
        <v>3375</v>
      </c>
      <c r="G3667" s="48" t="s">
        <v>24</v>
      </c>
      <c r="H3667" s="48" t="s">
        <v>3376</v>
      </c>
      <c r="I3667" s="48" t="s">
        <v>2598</v>
      </c>
      <c r="J3667" s="48" t="s">
        <v>77</v>
      </c>
      <c r="K3667" s="48" t="s">
        <v>6923</v>
      </c>
      <c r="L3667" s="48" t="s">
        <v>6922</v>
      </c>
      <c r="M3667" s="48"/>
      <c r="N3667" s="48" t="s">
        <v>22</v>
      </c>
      <c r="O3667" s="49">
        <v>138091</v>
      </c>
      <c r="P3667" s="50">
        <v>37975.03</v>
      </c>
      <c r="Q3667" s="51">
        <f t="shared" si="86"/>
        <v>9.9999999999999995E-7</v>
      </c>
      <c r="R3667" s="51"/>
    </row>
    <row r="3668" spans="1:18" outlineLevel="3">
      <c r="A3668" s="48">
        <v>3667</v>
      </c>
      <c r="B3668" s="48">
        <v>4</v>
      </c>
      <c r="C3668" s="48" t="s">
        <v>6924</v>
      </c>
      <c r="D3668" s="48" t="s">
        <v>6924</v>
      </c>
      <c r="E3668" s="48" t="s">
        <v>2087</v>
      </c>
      <c r="F3668" s="48" t="s">
        <v>3375</v>
      </c>
      <c r="G3668" s="48" t="s">
        <v>24</v>
      </c>
      <c r="H3668" s="48" t="s">
        <v>3376</v>
      </c>
      <c r="I3668" s="48" t="s">
        <v>2598</v>
      </c>
      <c r="J3668" s="48" t="s">
        <v>77</v>
      </c>
      <c r="K3668" s="48" t="s">
        <v>6925</v>
      </c>
      <c r="L3668" s="48" t="s">
        <v>6924</v>
      </c>
      <c r="M3668" s="48"/>
      <c r="N3668" s="48" t="s">
        <v>22</v>
      </c>
      <c r="O3668" s="49">
        <v>222360</v>
      </c>
      <c r="P3668" s="50">
        <v>37801.199999999997</v>
      </c>
      <c r="Q3668" s="51">
        <f t="shared" si="86"/>
        <v>9.9999999999999995E-7</v>
      </c>
      <c r="R3668" s="51"/>
    </row>
    <row r="3669" spans="1:18" outlineLevel="3">
      <c r="A3669" s="48">
        <v>3668</v>
      </c>
      <c r="B3669" s="48">
        <v>4</v>
      </c>
      <c r="C3669" s="48" t="s">
        <v>4850</v>
      </c>
      <c r="D3669" s="48" t="s">
        <v>4850</v>
      </c>
      <c r="E3669" s="48" t="s">
        <v>2087</v>
      </c>
      <c r="F3669" s="48" t="s">
        <v>3375</v>
      </c>
      <c r="G3669" s="48" t="s">
        <v>24</v>
      </c>
      <c r="H3669" s="48" t="s">
        <v>3376</v>
      </c>
      <c r="I3669" s="48" t="s">
        <v>2598</v>
      </c>
      <c r="J3669" s="48" t="s">
        <v>77</v>
      </c>
      <c r="K3669" s="48" t="s">
        <v>4849</v>
      </c>
      <c r="L3669" s="48" t="s">
        <v>4850</v>
      </c>
      <c r="M3669" s="48"/>
      <c r="N3669" s="48" t="s">
        <v>22</v>
      </c>
      <c r="O3669" s="49">
        <v>46743</v>
      </c>
      <c r="P3669" s="50">
        <v>37628.120000000003</v>
      </c>
      <c r="Q3669" s="51">
        <f t="shared" si="86"/>
        <v>9.9999999999999995E-7</v>
      </c>
      <c r="R3669" s="51"/>
    </row>
    <row r="3670" spans="1:18" outlineLevel="3">
      <c r="A3670" s="48">
        <v>3669</v>
      </c>
      <c r="B3670" s="48">
        <v>4</v>
      </c>
      <c r="C3670" s="48" t="s">
        <v>6926</v>
      </c>
      <c r="D3670" s="48" t="s">
        <v>6926</v>
      </c>
      <c r="E3670" s="48" t="s">
        <v>2087</v>
      </c>
      <c r="F3670" s="48" t="s">
        <v>3375</v>
      </c>
      <c r="G3670" s="48" t="s">
        <v>24</v>
      </c>
      <c r="H3670" s="48" t="s">
        <v>3376</v>
      </c>
      <c r="I3670" s="48" t="s">
        <v>2598</v>
      </c>
      <c r="J3670" s="48" t="s">
        <v>77</v>
      </c>
      <c r="K3670" s="48" t="s">
        <v>6927</v>
      </c>
      <c r="L3670" s="48" t="s">
        <v>6926</v>
      </c>
      <c r="M3670" s="48"/>
      <c r="N3670" s="48" t="s">
        <v>22</v>
      </c>
      <c r="O3670" s="49">
        <v>2336478</v>
      </c>
      <c r="P3670" s="50">
        <v>37383.65</v>
      </c>
      <c r="Q3670" s="51">
        <f t="shared" si="86"/>
        <v>9.9999999999999995E-7</v>
      </c>
      <c r="R3670" s="51"/>
    </row>
    <row r="3671" spans="1:18" outlineLevel="3">
      <c r="A3671" s="48">
        <v>3670</v>
      </c>
      <c r="B3671" s="48">
        <v>4</v>
      </c>
      <c r="C3671" s="48" t="s">
        <v>6928</v>
      </c>
      <c r="D3671" s="48" t="s">
        <v>6928</v>
      </c>
      <c r="E3671" s="48" t="s">
        <v>2087</v>
      </c>
      <c r="F3671" s="48" t="s">
        <v>3375</v>
      </c>
      <c r="G3671" s="48" t="s">
        <v>24</v>
      </c>
      <c r="H3671" s="48" t="s">
        <v>3376</v>
      </c>
      <c r="I3671" s="48" t="s">
        <v>2598</v>
      </c>
      <c r="J3671" s="48" t="s">
        <v>77</v>
      </c>
      <c r="K3671" s="48" t="s">
        <v>6929</v>
      </c>
      <c r="L3671" s="48" t="s">
        <v>6928</v>
      </c>
      <c r="M3671" s="48"/>
      <c r="N3671" s="48" t="s">
        <v>22</v>
      </c>
      <c r="O3671" s="49">
        <v>30670</v>
      </c>
      <c r="P3671" s="50">
        <v>37110.699999999997</v>
      </c>
      <c r="Q3671" s="51">
        <f t="shared" si="86"/>
        <v>9.9999999999999995E-7</v>
      </c>
      <c r="R3671" s="51"/>
    </row>
    <row r="3672" spans="1:18" outlineLevel="3">
      <c r="A3672" s="48">
        <v>3671</v>
      </c>
      <c r="B3672" s="48">
        <v>4</v>
      </c>
      <c r="C3672" s="48" t="s">
        <v>6930</v>
      </c>
      <c r="D3672" s="48" t="s">
        <v>6930</v>
      </c>
      <c r="E3672" s="48" t="s">
        <v>2087</v>
      </c>
      <c r="F3672" s="48" t="s">
        <v>3375</v>
      </c>
      <c r="G3672" s="48" t="s">
        <v>24</v>
      </c>
      <c r="H3672" s="48" t="s">
        <v>3376</v>
      </c>
      <c r="I3672" s="48" t="s">
        <v>2598</v>
      </c>
      <c r="J3672" s="48" t="s">
        <v>77</v>
      </c>
      <c r="K3672" s="48" t="s">
        <v>6931</v>
      </c>
      <c r="L3672" s="48" t="s">
        <v>6930</v>
      </c>
      <c r="M3672" s="48"/>
      <c r="N3672" s="48" t="s">
        <v>22</v>
      </c>
      <c r="O3672" s="49">
        <v>61593</v>
      </c>
      <c r="P3672" s="50">
        <v>36955.800000000003</v>
      </c>
      <c r="Q3672" s="51">
        <f t="shared" si="86"/>
        <v>9.9999999999999995E-7</v>
      </c>
      <c r="R3672" s="51"/>
    </row>
    <row r="3673" spans="1:18" outlineLevel="3">
      <c r="A3673" s="48">
        <v>3672</v>
      </c>
      <c r="B3673" s="48">
        <v>4</v>
      </c>
      <c r="C3673" s="48" t="s">
        <v>6932</v>
      </c>
      <c r="D3673" s="48" t="s">
        <v>6932</v>
      </c>
      <c r="E3673" s="48" t="s">
        <v>2087</v>
      </c>
      <c r="F3673" s="48" t="s">
        <v>3375</v>
      </c>
      <c r="G3673" s="48" t="s">
        <v>24</v>
      </c>
      <c r="H3673" s="48" t="s">
        <v>3376</v>
      </c>
      <c r="I3673" s="48" t="s">
        <v>2598</v>
      </c>
      <c r="J3673" s="48" t="s">
        <v>77</v>
      </c>
      <c r="K3673" s="48" t="s">
        <v>6933</v>
      </c>
      <c r="L3673" s="48" t="s">
        <v>6932</v>
      </c>
      <c r="M3673" s="48"/>
      <c r="N3673" s="48" t="s">
        <v>22</v>
      </c>
      <c r="O3673" s="49">
        <v>193653</v>
      </c>
      <c r="P3673" s="50">
        <v>36794.07</v>
      </c>
      <c r="Q3673" s="51">
        <f t="shared" si="86"/>
        <v>9.9999999999999995E-7</v>
      </c>
      <c r="R3673" s="51"/>
    </row>
    <row r="3674" spans="1:18" outlineLevel="3">
      <c r="A3674" s="48">
        <v>3673</v>
      </c>
      <c r="B3674" s="48">
        <v>4</v>
      </c>
      <c r="C3674" s="48" t="s">
        <v>6934</v>
      </c>
      <c r="D3674" s="48" t="s">
        <v>6934</v>
      </c>
      <c r="E3674" s="48" t="s">
        <v>2087</v>
      </c>
      <c r="F3674" s="48" t="s">
        <v>3375</v>
      </c>
      <c r="G3674" s="48" t="s">
        <v>24</v>
      </c>
      <c r="H3674" s="48" t="s">
        <v>3376</v>
      </c>
      <c r="I3674" s="48" t="s">
        <v>2598</v>
      </c>
      <c r="J3674" s="48" t="s">
        <v>77</v>
      </c>
      <c r="K3674" s="48" t="s">
        <v>6935</v>
      </c>
      <c r="L3674" s="48" t="s">
        <v>6934</v>
      </c>
      <c r="M3674" s="48"/>
      <c r="N3674" s="48" t="s">
        <v>22</v>
      </c>
      <c r="O3674" s="49">
        <v>93797</v>
      </c>
      <c r="P3674" s="50">
        <v>36580.83</v>
      </c>
      <c r="Q3674" s="51">
        <f t="shared" si="86"/>
        <v>9.9999999999999995E-7</v>
      </c>
      <c r="R3674" s="51"/>
    </row>
    <row r="3675" spans="1:18" outlineLevel="3">
      <c r="A3675" s="48">
        <v>3674</v>
      </c>
      <c r="B3675" s="48">
        <v>4</v>
      </c>
      <c r="C3675" s="48" t="s">
        <v>6936</v>
      </c>
      <c r="D3675" s="48" t="s">
        <v>6936</v>
      </c>
      <c r="E3675" s="48" t="s">
        <v>2087</v>
      </c>
      <c r="F3675" s="48" t="s">
        <v>3375</v>
      </c>
      <c r="G3675" s="48" t="s">
        <v>24</v>
      </c>
      <c r="H3675" s="48" t="s">
        <v>3376</v>
      </c>
      <c r="I3675" s="48" t="s">
        <v>2598</v>
      </c>
      <c r="J3675" s="48" t="s">
        <v>77</v>
      </c>
      <c r="K3675" s="48" t="s">
        <v>6937</v>
      </c>
      <c r="L3675" s="48" t="s">
        <v>6936</v>
      </c>
      <c r="M3675" s="48"/>
      <c r="N3675" s="48" t="s">
        <v>22</v>
      </c>
      <c r="O3675" s="49">
        <v>3041276</v>
      </c>
      <c r="P3675" s="50">
        <v>36495.31</v>
      </c>
      <c r="Q3675" s="51">
        <f t="shared" si="86"/>
        <v>9.9999999999999995E-7</v>
      </c>
      <c r="R3675" s="51"/>
    </row>
    <row r="3676" spans="1:18" outlineLevel="3">
      <c r="A3676" s="48">
        <v>3675</v>
      </c>
      <c r="B3676" s="48">
        <v>4</v>
      </c>
      <c r="C3676" s="48" t="s">
        <v>6938</v>
      </c>
      <c r="D3676" s="48" t="s">
        <v>6938</v>
      </c>
      <c r="E3676" s="48" t="s">
        <v>2087</v>
      </c>
      <c r="F3676" s="48" t="s">
        <v>3375</v>
      </c>
      <c r="G3676" s="48" t="s">
        <v>24</v>
      </c>
      <c r="H3676" s="48" t="s">
        <v>3376</v>
      </c>
      <c r="I3676" s="48" t="s">
        <v>2598</v>
      </c>
      <c r="J3676" s="48" t="s">
        <v>77</v>
      </c>
      <c r="K3676" s="48" t="s">
        <v>6939</v>
      </c>
      <c r="L3676" s="48" t="s">
        <v>6938</v>
      </c>
      <c r="M3676" s="48"/>
      <c r="N3676" s="48" t="s">
        <v>22</v>
      </c>
      <c r="O3676" s="49">
        <v>18213659</v>
      </c>
      <c r="P3676" s="50">
        <v>36427.32</v>
      </c>
      <c r="Q3676" s="51">
        <f t="shared" si="86"/>
        <v>9.9999999999999995E-7</v>
      </c>
      <c r="R3676" s="51"/>
    </row>
    <row r="3677" spans="1:18" outlineLevel="3">
      <c r="A3677" s="48">
        <v>3676</v>
      </c>
      <c r="B3677" s="48">
        <v>4</v>
      </c>
      <c r="C3677" s="48" t="s">
        <v>6940</v>
      </c>
      <c r="D3677" s="48" t="s">
        <v>6940</v>
      </c>
      <c r="E3677" s="48" t="s">
        <v>2087</v>
      </c>
      <c r="F3677" s="48" t="s">
        <v>3375</v>
      </c>
      <c r="G3677" s="48" t="s">
        <v>24</v>
      </c>
      <c r="H3677" s="48" t="s">
        <v>3376</v>
      </c>
      <c r="I3677" s="48" t="s">
        <v>2598</v>
      </c>
      <c r="J3677" s="48" t="s">
        <v>77</v>
      </c>
      <c r="K3677" s="48" t="s">
        <v>6941</v>
      </c>
      <c r="L3677" s="48" t="s">
        <v>6940</v>
      </c>
      <c r="M3677" s="48"/>
      <c r="N3677" s="48" t="s">
        <v>22</v>
      </c>
      <c r="O3677" s="49">
        <v>3305429</v>
      </c>
      <c r="P3677" s="50">
        <v>36359.72</v>
      </c>
      <c r="Q3677" s="51">
        <f t="shared" si="86"/>
        <v>9.9999999999999995E-7</v>
      </c>
      <c r="R3677" s="51"/>
    </row>
    <row r="3678" spans="1:18" outlineLevel="3">
      <c r="A3678" s="48">
        <v>3677</v>
      </c>
      <c r="B3678" s="48">
        <v>4</v>
      </c>
      <c r="C3678" s="48" t="s">
        <v>6942</v>
      </c>
      <c r="D3678" s="48" t="s">
        <v>6942</v>
      </c>
      <c r="E3678" s="48" t="s">
        <v>2087</v>
      </c>
      <c r="F3678" s="48" t="s">
        <v>3375</v>
      </c>
      <c r="G3678" s="48" t="s">
        <v>24</v>
      </c>
      <c r="H3678" s="48" t="s">
        <v>3376</v>
      </c>
      <c r="I3678" s="48" t="s">
        <v>2598</v>
      </c>
      <c r="J3678" s="48" t="s">
        <v>77</v>
      </c>
      <c r="K3678" s="48" t="s">
        <v>6943</v>
      </c>
      <c r="L3678" s="48" t="s">
        <v>6942</v>
      </c>
      <c r="M3678" s="48"/>
      <c r="N3678" s="48" t="s">
        <v>22</v>
      </c>
      <c r="O3678" s="49">
        <v>61347</v>
      </c>
      <c r="P3678" s="50">
        <v>36194.730000000003</v>
      </c>
      <c r="Q3678" s="51">
        <f t="shared" si="86"/>
        <v>9.9999999999999995E-7</v>
      </c>
      <c r="R3678" s="51"/>
    </row>
    <row r="3679" spans="1:18" outlineLevel="3">
      <c r="A3679" s="48">
        <v>3678</v>
      </c>
      <c r="B3679" s="48">
        <v>4</v>
      </c>
      <c r="C3679" s="48" t="s">
        <v>6944</v>
      </c>
      <c r="D3679" s="48" t="s">
        <v>6944</v>
      </c>
      <c r="E3679" s="48" t="s">
        <v>2087</v>
      </c>
      <c r="F3679" s="48" t="s">
        <v>3375</v>
      </c>
      <c r="G3679" s="48" t="s">
        <v>24</v>
      </c>
      <c r="H3679" s="48" t="s">
        <v>3376</v>
      </c>
      <c r="I3679" s="48" t="s">
        <v>2598</v>
      </c>
      <c r="J3679" s="48" t="s">
        <v>77</v>
      </c>
      <c r="K3679" s="48" t="s">
        <v>6945</v>
      </c>
      <c r="L3679" s="48" t="s">
        <v>6944</v>
      </c>
      <c r="M3679" s="48"/>
      <c r="N3679" s="48" t="s">
        <v>22</v>
      </c>
      <c r="O3679" s="49">
        <v>38043</v>
      </c>
      <c r="P3679" s="50">
        <v>36140.85</v>
      </c>
      <c r="Q3679" s="51">
        <f t="shared" si="86"/>
        <v>9.9999999999999995E-7</v>
      </c>
      <c r="R3679" s="51"/>
    </row>
    <row r="3680" spans="1:18" outlineLevel="3">
      <c r="A3680" s="48">
        <v>3679</v>
      </c>
      <c r="B3680" s="48">
        <v>4</v>
      </c>
      <c r="C3680" s="48" t="s">
        <v>6946</v>
      </c>
      <c r="D3680" s="48" t="s">
        <v>6946</v>
      </c>
      <c r="E3680" s="48" t="s">
        <v>2087</v>
      </c>
      <c r="F3680" s="48" t="s">
        <v>3375</v>
      </c>
      <c r="G3680" s="48" t="s">
        <v>24</v>
      </c>
      <c r="H3680" s="48" t="s">
        <v>3376</v>
      </c>
      <c r="I3680" s="48" t="s">
        <v>2598</v>
      </c>
      <c r="J3680" s="48" t="s">
        <v>77</v>
      </c>
      <c r="K3680" s="48" t="s">
        <v>6947</v>
      </c>
      <c r="L3680" s="48" t="s">
        <v>6946</v>
      </c>
      <c r="M3680" s="48"/>
      <c r="N3680" s="48" t="s">
        <v>22</v>
      </c>
      <c r="O3680" s="49">
        <v>52716</v>
      </c>
      <c r="P3680" s="50">
        <v>35846.879999999997</v>
      </c>
      <c r="Q3680" s="51">
        <f t="shared" si="86"/>
        <v>9.9999999999999995E-7</v>
      </c>
      <c r="R3680" s="51"/>
    </row>
    <row r="3681" spans="1:18" outlineLevel="3">
      <c r="A3681" s="48">
        <v>3680</v>
      </c>
      <c r="B3681" s="48">
        <v>4</v>
      </c>
      <c r="C3681" s="48" t="s">
        <v>6948</v>
      </c>
      <c r="D3681" s="48" t="s">
        <v>6948</v>
      </c>
      <c r="E3681" s="48" t="s">
        <v>2087</v>
      </c>
      <c r="F3681" s="48" t="s">
        <v>3375</v>
      </c>
      <c r="G3681" s="48" t="s">
        <v>24</v>
      </c>
      <c r="H3681" s="48" t="s">
        <v>3376</v>
      </c>
      <c r="I3681" s="48" t="s">
        <v>2598</v>
      </c>
      <c r="J3681" s="48" t="s">
        <v>77</v>
      </c>
      <c r="K3681" s="48" t="s">
        <v>6949</v>
      </c>
      <c r="L3681" s="48" t="s">
        <v>6948</v>
      </c>
      <c r="M3681" s="48"/>
      <c r="N3681" s="48" t="s">
        <v>22</v>
      </c>
      <c r="O3681" s="49">
        <v>1118167</v>
      </c>
      <c r="P3681" s="50">
        <v>35781.339999999997</v>
      </c>
      <c r="Q3681" s="51">
        <f t="shared" si="86"/>
        <v>9.9999999999999995E-7</v>
      </c>
      <c r="R3681" s="51"/>
    </row>
    <row r="3682" spans="1:18" outlineLevel="3">
      <c r="A3682" s="48">
        <v>3681</v>
      </c>
      <c r="B3682" s="48">
        <v>4</v>
      </c>
      <c r="C3682" s="48" t="s">
        <v>6950</v>
      </c>
      <c r="D3682" s="48" t="s">
        <v>6950</v>
      </c>
      <c r="E3682" s="48" t="s">
        <v>2087</v>
      </c>
      <c r="F3682" s="48" t="s">
        <v>3375</v>
      </c>
      <c r="G3682" s="48" t="s">
        <v>24</v>
      </c>
      <c r="H3682" s="48" t="s">
        <v>3376</v>
      </c>
      <c r="I3682" s="48" t="s">
        <v>2598</v>
      </c>
      <c r="J3682" s="48" t="s">
        <v>77</v>
      </c>
      <c r="K3682" s="48" t="s">
        <v>6951</v>
      </c>
      <c r="L3682" s="48" t="s">
        <v>6950</v>
      </c>
      <c r="M3682" s="48"/>
      <c r="N3682" s="48" t="s">
        <v>22</v>
      </c>
      <c r="O3682" s="49">
        <v>888885</v>
      </c>
      <c r="P3682" s="50">
        <v>35555.4</v>
      </c>
      <c r="Q3682" s="51">
        <f t="shared" si="86"/>
        <v>9.9999999999999995E-7</v>
      </c>
      <c r="R3682" s="51"/>
    </row>
    <row r="3683" spans="1:18" outlineLevel="3">
      <c r="A3683" s="48">
        <v>3682</v>
      </c>
      <c r="B3683" s="48">
        <v>4</v>
      </c>
      <c r="C3683" s="48" t="s">
        <v>6952</v>
      </c>
      <c r="D3683" s="48" t="s">
        <v>6952</v>
      </c>
      <c r="E3683" s="48" t="s">
        <v>2087</v>
      </c>
      <c r="F3683" s="48" t="s">
        <v>3375</v>
      </c>
      <c r="G3683" s="48" t="s">
        <v>24</v>
      </c>
      <c r="H3683" s="48" t="s">
        <v>3376</v>
      </c>
      <c r="I3683" s="48" t="s">
        <v>2598</v>
      </c>
      <c r="J3683" s="48" t="s">
        <v>77</v>
      </c>
      <c r="K3683" s="48" t="s">
        <v>6953</v>
      </c>
      <c r="L3683" s="48" t="s">
        <v>6952</v>
      </c>
      <c r="M3683" s="48"/>
      <c r="N3683" s="48" t="s">
        <v>22</v>
      </c>
      <c r="O3683" s="49">
        <v>1968142</v>
      </c>
      <c r="P3683" s="50">
        <v>35426.559999999998</v>
      </c>
      <c r="Q3683" s="51">
        <f t="shared" si="86"/>
        <v>9.9999999999999995E-7</v>
      </c>
      <c r="R3683" s="51"/>
    </row>
    <row r="3684" spans="1:18" outlineLevel="3">
      <c r="A3684" s="48">
        <v>3683</v>
      </c>
      <c r="B3684" s="48">
        <v>4</v>
      </c>
      <c r="C3684" s="48" t="s">
        <v>6954</v>
      </c>
      <c r="D3684" s="48" t="s">
        <v>6954</v>
      </c>
      <c r="E3684" s="48" t="s">
        <v>2087</v>
      </c>
      <c r="F3684" s="48" t="s">
        <v>3375</v>
      </c>
      <c r="G3684" s="48" t="s">
        <v>24</v>
      </c>
      <c r="H3684" s="48" t="s">
        <v>3376</v>
      </c>
      <c r="I3684" s="48" t="s">
        <v>2598</v>
      </c>
      <c r="J3684" s="48" t="s">
        <v>77</v>
      </c>
      <c r="K3684" s="48" t="s">
        <v>6955</v>
      </c>
      <c r="L3684" s="48" t="s">
        <v>6954</v>
      </c>
      <c r="M3684" s="48"/>
      <c r="N3684" s="48" t="s">
        <v>22</v>
      </c>
      <c r="O3684" s="49">
        <v>81424</v>
      </c>
      <c r="P3684" s="50">
        <v>35419.440000000002</v>
      </c>
      <c r="Q3684" s="51">
        <f t="shared" si="86"/>
        <v>9.9999999999999995E-7</v>
      </c>
      <c r="R3684" s="51"/>
    </row>
    <row r="3685" spans="1:18" outlineLevel="3">
      <c r="A3685" s="48">
        <v>3684</v>
      </c>
      <c r="B3685" s="48">
        <v>4</v>
      </c>
      <c r="C3685" s="48" t="s">
        <v>6956</v>
      </c>
      <c r="D3685" s="48" t="s">
        <v>6956</v>
      </c>
      <c r="E3685" s="48" t="s">
        <v>2087</v>
      </c>
      <c r="F3685" s="48" t="s">
        <v>3375</v>
      </c>
      <c r="G3685" s="48" t="s">
        <v>24</v>
      </c>
      <c r="H3685" s="48" t="s">
        <v>3376</v>
      </c>
      <c r="I3685" s="48" t="s">
        <v>2598</v>
      </c>
      <c r="J3685" s="48" t="s">
        <v>77</v>
      </c>
      <c r="K3685" s="48" t="s">
        <v>6957</v>
      </c>
      <c r="L3685" s="48" t="s">
        <v>6956</v>
      </c>
      <c r="M3685" s="48"/>
      <c r="N3685" s="48" t="s">
        <v>22</v>
      </c>
      <c r="O3685" s="49">
        <v>1472120</v>
      </c>
      <c r="P3685" s="50">
        <v>35330.879999999997</v>
      </c>
      <c r="Q3685" s="51">
        <f t="shared" si="86"/>
        <v>9.9999999999999995E-7</v>
      </c>
      <c r="R3685" s="51"/>
    </row>
    <row r="3686" spans="1:18" outlineLevel="3">
      <c r="A3686" s="48">
        <v>3685</v>
      </c>
      <c r="B3686" s="48">
        <v>4</v>
      </c>
      <c r="C3686" s="48" t="s">
        <v>6958</v>
      </c>
      <c r="D3686" s="48" t="s">
        <v>6958</v>
      </c>
      <c r="E3686" s="48" t="s">
        <v>2087</v>
      </c>
      <c r="F3686" s="48" t="s">
        <v>3375</v>
      </c>
      <c r="G3686" s="48" t="s">
        <v>24</v>
      </c>
      <c r="H3686" s="48" t="s">
        <v>3376</v>
      </c>
      <c r="I3686" s="48" t="s">
        <v>2598</v>
      </c>
      <c r="J3686" s="48" t="s">
        <v>77</v>
      </c>
      <c r="K3686" s="48" t="s">
        <v>6959</v>
      </c>
      <c r="L3686" s="48" t="s">
        <v>6958</v>
      </c>
      <c r="M3686" s="48"/>
      <c r="N3686" s="48" t="s">
        <v>22</v>
      </c>
      <c r="O3686" s="49">
        <v>358986</v>
      </c>
      <c r="P3686" s="50">
        <v>35180.629999999997</v>
      </c>
      <c r="Q3686" s="51">
        <f t="shared" si="86"/>
        <v>9.9999999999999995E-7</v>
      </c>
      <c r="R3686" s="51"/>
    </row>
    <row r="3687" spans="1:18" outlineLevel="3">
      <c r="A3687" s="48">
        <v>3686</v>
      </c>
      <c r="B3687" s="48">
        <v>4</v>
      </c>
      <c r="C3687" s="48" t="s">
        <v>6960</v>
      </c>
      <c r="D3687" s="48" t="s">
        <v>6960</v>
      </c>
      <c r="E3687" s="48" t="s">
        <v>2087</v>
      </c>
      <c r="F3687" s="48" t="s">
        <v>3375</v>
      </c>
      <c r="G3687" s="48" t="s">
        <v>24</v>
      </c>
      <c r="H3687" s="48" t="s">
        <v>3376</v>
      </c>
      <c r="I3687" s="48" t="s">
        <v>2598</v>
      </c>
      <c r="J3687" s="48" t="s">
        <v>77</v>
      </c>
      <c r="K3687" s="48" t="s">
        <v>6961</v>
      </c>
      <c r="L3687" s="48" t="s">
        <v>6960</v>
      </c>
      <c r="M3687" s="48"/>
      <c r="N3687" s="48" t="s">
        <v>22</v>
      </c>
      <c r="O3687" s="49">
        <v>1585</v>
      </c>
      <c r="P3687" s="50">
        <v>35012.65</v>
      </c>
      <c r="Q3687" s="51">
        <f t="shared" si="86"/>
        <v>9.9999999999999995E-7</v>
      </c>
      <c r="R3687" s="51"/>
    </row>
    <row r="3688" spans="1:18" outlineLevel="3">
      <c r="A3688" s="48">
        <v>3687</v>
      </c>
      <c r="B3688" s="48">
        <v>4</v>
      </c>
      <c r="C3688" s="48" t="s">
        <v>6962</v>
      </c>
      <c r="D3688" s="48" t="s">
        <v>6962</v>
      </c>
      <c r="E3688" s="48" t="s">
        <v>2087</v>
      </c>
      <c r="F3688" s="48" t="s">
        <v>3375</v>
      </c>
      <c r="G3688" s="48" t="s">
        <v>24</v>
      </c>
      <c r="H3688" s="48" t="s">
        <v>3376</v>
      </c>
      <c r="I3688" s="48" t="s">
        <v>2598</v>
      </c>
      <c r="J3688" s="48" t="s">
        <v>77</v>
      </c>
      <c r="K3688" s="48" t="s">
        <v>6963</v>
      </c>
      <c r="L3688" s="48" t="s">
        <v>6962</v>
      </c>
      <c r="M3688" s="48"/>
      <c r="N3688" s="48" t="s">
        <v>22</v>
      </c>
      <c r="O3688" s="49">
        <v>104408</v>
      </c>
      <c r="P3688" s="50">
        <v>34976.68</v>
      </c>
      <c r="Q3688" s="51">
        <f t="shared" si="86"/>
        <v>9.9999999999999995E-7</v>
      </c>
      <c r="R3688" s="51"/>
    </row>
    <row r="3689" spans="1:18" outlineLevel="3">
      <c r="A3689" s="48">
        <v>3688</v>
      </c>
      <c r="B3689" s="48">
        <v>4</v>
      </c>
      <c r="C3689" s="48" t="s">
        <v>6964</v>
      </c>
      <c r="D3689" s="48" t="s">
        <v>6964</v>
      </c>
      <c r="E3689" s="48" t="s">
        <v>2087</v>
      </c>
      <c r="F3689" s="48" t="s">
        <v>3375</v>
      </c>
      <c r="G3689" s="48" t="s">
        <v>24</v>
      </c>
      <c r="H3689" s="48" t="s">
        <v>3376</v>
      </c>
      <c r="I3689" s="48" t="s">
        <v>2598</v>
      </c>
      <c r="J3689" s="48" t="s">
        <v>77</v>
      </c>
      <c r="K3689" s="48" t="s">
        <v>6965</v>
      </c>
      <c r="L3689" s="48" t="s">
        <v>6964</v>
      </c>
      <c r="M3689" s="48"/>
      <c r="N3689" s="48" t="s">
        <v>22</v>
      </c>
      <c r="O3689" s="49">
        <v>370000</v>
      </c>
      <c r="P3689" s="50">
        <v>34780</v>
      </c>
      <c r="Q3689" s="51">
        <f t="shared" si="86"/>
        <v>9.9999999999999995E-7</v>
      </c>
      <c r="R3689" s="51"/>
    </row>
    <row r="3690" spans="1:18" outlineLevel="3">
      <c r="A3690" s="48">
        <v>3689</v>
      </c>
      <c r="B3690" s="48">
        <v>4</v>
      </c>
      <c r="C3690" s="48" t="s">
        <v>6966</v>
      </c>
      <c r="D3690" s="48" t="s">
        <v>6966</v>
      </c>
      <c r="E3690" s="48" t="s">
        <v>2087</v>
      </c>
      <c r="F3690" s="48" t="s">
        <v>3375</v>
      </c>
      <c r="G3690" s="48" t="s">
        <v>24</v>
      </c>
      <c r="H3690" s="48" t="s">
        <v>3376</v>
      </c>
      <c r="I3690" s="48" t="s">
        <v>2598</v>
      </c>
      <c r="J3690" s="48" t="s">
        <v>77</v>
      </c>
      <c r="K3690" s="48" t="s">
        <v>6967</v>
      </c>
      <c r="L3690" s="48" t="s">
        <v>6966</v>
      </c>
      <c r="M3690" s="48"/>
      <c r="N3690" s="48" t="s">
        <v>22</v>
      </c>
      <c r="O3690" s="49">
        <v>719612</v>
      </c>
      <c r="P3690" s="50">
        <v>34541.379999999997</v>
      </c>
      <c r="Q3690" s="51">
        <f t="shared" si="86"/>
        <v>9.9999999999999995E-7</v>
      </c>
      <c r="R3690" s="51"/>
    </row>
    <row r="3691" spans="1:18" outlineLevel="3">
      <c r="A3691" s="48">
        <v>3690</v>
      </c>
      <c r="B3691" s="48">
        <v>4</v>
      </c>
      <c r="C3691" s="48" t="s">
        <v>6968</v>
      </c>
      <c r="D3691" s="48" t="s">
        <v>6968</v>
      </c>
      <c r="E3691" s="48" t="s">
        <v>2087</v>
      </c>
      <c r="F3691" s="48" t="s">
        <v>3375</v>
      </c>
      <c r="G3691" s="48" t="s">
        <v>24</v>
      </c>
      <c r="H3691" s="48" t="s">
        <v>3376</v>
      </c>
      <c r="I3691" s="48" t="s">
        <v>2598</v>
      </c>
      <c r="J3691" s="48" t="s">
        <v>77</v>
      </c>
      <c r="K3691" s="48" t="s">
        <v>6969</v>
      </c>
      <c r="L3691" s="48" t="s">
        <v>6968</v>
      </c>
      <c r="M3691" s="48"/>
      <c r="N3691" s="48" t="s">
        <v>22</v>
      </c>
      <c r="O3691" s="49">
        <v>328548</v>
      </c>
      <c r="P3691" s="50">
        <v>34497.54</v>
      </c>
      <c r="Q3691" s="51">
        <f t="shared" si="86"/>
        <v>9.9999999999999995E-7</v>
      </c>
      <c r="R3691" s="51"/>
    </row>
    <row r="3692" spans="1:18" outlineLevel="3">
      <c r="A3692" s="48">
        <v>3691</v>
      </c>
      <c r="B3692" s="48">
        <v>4</v>
      </c>
      <c r="C3692" s="48" t="s">
        <v>6970</v>
      </c>
      <c r="D3692" s="48" t="s">
        <v>6970</v>
      </c>
      <c r="E3692" s="48" t="s">
        <v>2087</v>
      </c>
      <c r="F3692" s="48" t="s">
        <v>3375</v>
      </c>
      <c r="G3692" s="48" t="s">
        <v>24</v>
      </c>
      <c r="H3692" s="48" t="s">
        <v>3376</v>
      </c>
      <c r="I3692" s="48" t="s">
        <v>2598</v>
      </c>
      <c r="J3692" s="48" t="s">
        <v>77</v>
      </c>
      <c r="K3692" s="48" t="s">
        <v>6971</v>
      </c>
      <c r="L3692" s="48" t="s">
        <v>6970</v>
      </c>
      <c r="M3692" s="48"/>
      <c r="N3692" s="48" t="s">
        <v>22</v>
      </c>
      <c r="O3692" s="49">
        <v>880216</v>
      </c>
      <c r="P3692" s="50">
        <v>34328.42</v>
      </c>
      <c r="Q3692" s="51">
        <f t="shared" si="86"/>
        <v>9.9999999999999995E-7</v>
      </c>
      <c r="R3692" s="51"/>
    </row>
    <row r="3693" spans="1:18" outlineLevel="3">
      <c r="A3693" s="48">
        <v>3692</v>
      </c>
      <c r="B3693" s="48">
        <v>4</v>
      </c>
      <c r="C3693" s="48" t="s">
        <v>6972</v>
      </c>
      <c r="D3693" s="48" t="s">
        <v>6972</v>
      </c>
      <c r="E3693" s="48" t="s">
        <v>2087</v>
      </c>
      <c r="F3693" s="48" t="s">
        <v>3375</v>
      </c>
      <c r="G3693" s="48" t="s">
        <v>24</v>
      </c>
      <c r="H3693" s="48" t="s">
        <v>3376</v>
      </c>
      <c r="I3693" s="48" t="s">
        <v>2598</v>
      </c>
      <c r="J3693" s="48" t="s">
        <v>77</v>
      </c>
      <c r="K3693" s="48" t="s">
        <v>6973</v>
      </c>
      <c r="L3693" s="48" t="s">
        <v>6972</v>
      </c>
      <c r="M3693" s="48"/>
      <c r="N3693" s="48" t="s">
        <v>22</v>
      </c>
      <c r="O3693" s="49">
        <v>9790</v>
      </c>
      <c r="P3693" s="50">
        <v>34167.1</v>
      </c>
      <c r="Q3693" s="51">
        <f t="shared" si="86"/>
        <v>9.9999999999999995E-7</v>
      </c>
      <c r="R3693" s="51"/>
    </row>
    <row r="3694" spans="1:18" outlineLevel="3">
      <c r="A3694" s="48">
        <v>3693</v>
      </c>
      <c r="B3694" s="48">
        <v>4</v>
      </c>
      <c r="C3694" s="48" t="s">
        <v>6974</v>
      </c>
      <c r="D3694" s="48" t="s">
        <v>6974</v>
      </c>
      <c r="E3694" s="48" t="s">
        <v>2087</v>
      </c>
      <c r="F3694" s="48" t="s">
        <v>3375</v>
      </c>
      <c r="G3694" s="48" t="s">
        <v>24</v>
      </c>
      <c r="H3694" s="48" t="s">
        <v>3376</v>
      </c>
      <c r="I3694" s="48" t="s">
        <v>2598</v>
      </c>
      <c r="J3694" s="48" t="s">
        <v>77</v>
      </c>
      <c r="K3694" s="48" t="s">
        <v>6975</v>
      </c>
      <c r="L3694" s="48" t="s">
        <v>6974</v>
      </c>
      <c r="M3694" s="48"/>
      <c r="N3694" s="48" t="s">
        <v>22</v>
      </c>
      <c r="O3694" s="49">
        <v>30106</v>
      </c>
      <c r="P3694" s="50">
        <v>34019.78</v>
      </c>
      <c r="Q3694" s="51">
        <f t="shared" si="86"/>
        <v>9.9999999999999995E-7</v>
      </c>
      <c r="R3694" s="51"/>
    </row>
    <row r="3695" spans="1:18" outlineLevel="3">
      <c r="A3695" s="48">
        <v>3694</v>
      </c>
      <c r="B3695" s="48">
        <v>4</v>
      </c>
      <c r="C3695" s="48" t="s">
        <v>6976</v>
      </c>
      <c r="D3695" s="48" t="s">
        <v>6976</v>
      </c>
      <c r="E3695" s="48" t="s">
        <v>2087</v>
      </c>
      <c r="F3695" s="48" t="s">
        <v>3375</v>
      </c>
      <c r="G3695" s="48" t="s">
        <v>24</v>
      </c>
      <c r="H3695" s="48" t="s">
        <v>3376</v>
      </c>
      <c r="I3695" s="48" t="s">
        <v>2598</v>
      </c>
      <c r="J3695" s="48" t="s">
        <v>77</v>
      </c>
      <c r="K3695" s="48" t="s">
        <v>6977</v>
      </c>
      <c r="L3695" s="48" t="s">
        <v>6976</v>
      </c>
      <c r="M3695" s="48"/>
      <c r="N3695" s="48" t="s">
        <v>22</v>
      </c>
      <c r="O3695" s="49">
        <v>515000</v>
      </c>
      <c r="P3695" s="50">
        <v>33990</v>
      </c>
      <c r="Q3695" s="51">
        <f t="shared" si="86"/>
        <v>9.9999999999999995E-7</v>
      </c>
      <c r="R3695" s="51"/>
    </row>
    <row r="3696" spans="1:18" outlineLevel="3">
      <c r="A3696" s="48">
        <v>3695</v>
      </c>
      <c r="B3696" s="48">
        <v>4</v>
      </c>
      <c r="C3696" s="48" t="s">
        <v>6978</v>
      </c>
      <c r="D3696" s="48" t="s">
        <v>6978</v>
      </c>
      <c r="E3696" s="48" t="s">
        <v>2087</v>
      </c>
      <c r="F3696" s="48" t="s">
        <v>3375</v>
      </c>
      <c r="G3696" s="48" t="s">
        <v>24</v>
      </c>
      <c r="H3696" s="48" t="s">
        <v>3376</v>
      </c>
      <c r="I3696" s="48" t="s">
        <v>2598</v>
      </c>
      <c r="J3696" s="48" t="s">
        <v>77</v>
      </c>
      <c r="K3696" s="48" t="s">
        <v>6979</v>
      </c>
      <c r="L3696" s="48" t="s">
        <v>6978</v>
      </c>
      <c r="M3696" s="48"/>
      <c r="N3696" s="48" t="s">
        <v>22</v>
      </c>
      <c r="O3696" s="49">
        <v>3300</v>
      </c>
      <c r="P3696" s="50">
        <v>33891</v>
      </c>
      <c r="Q3696" s="51">
        <f t="shared" si="86"/>
        <v>9.9999999999999995E-7</v>
      </c>
      <c r="R3696" s="51"/>
    </row>
    <row r="3697" spans="1:18" outlineLevel="3">
      <c r="A3697" s="48">
        <v>3696</v>
      </c>
      <c r="B3697" s="48">
        <v>4</v>
      </c>
      <c r="C3697" s="48" t="s">
        <v>6980</v>
      </c>
      <c r="D3697" s="48" t="s">
        <v>6980</v>
      </c>
      <c r="E3697" s="48" t="s">
        <v>2087</v>
      </c>
      <c r="F3697" s="48" t="s">
        <v>3375</v>
      </c>
      <c r="G3697" s="48" t="s">
        <v>24</v>
      </c>
      <c r="H3697" s="48" t="s">
        <v>3376</v>
      </c>
      <c r="I3697" s="48" t="s">
        <v>2598</v>
      </c>
      <c r="J3697" s="48" t="s">
        <v>77</v>
      </c>
      <c r="K3697" s="48" t="s">
        <v>6981</v>
      </c>
      <c r="L3697" s="48" t="s">
        <v>6980</v>
      </c>
      <c r="M3697" s="48"/>
      <c r="N3697" s="48" t="s">
        <v>22</v>
      </c>
      <c r="O3697" s="49">
        <v>787161</v>
      </c>
      <c r="P3697" s="50">
        <v>33847.919999999998</v>
      </c>
      <c r="Q3697" s="51">
        <f t="shared" si="86"/>
        <v>9.9999999999999995E-7</v>
      </c>
      <c r="R3697" s="51"/>
    </row>
    <row r="3698" spans="1:18" outlineLevel="3">
      <c r="A3698" s="48">
        <v>3697</v>
      </c>
      <c r="B3698" s="48">
        <v>4</v>
      </c>
      <c r="C3698" s="48" t="s">
        <v>6982</v>
      </c>
      <c r="D3698" s="48" t="s">
        <v>6982</v>
      </c>
      <c r="E3698" s="48" t="s">
        <v>2087</v>
      </c>
      <c r="F3698" s="48" t="s">
        <v>3375</v>
      </c>
      <c r="G3698" s="48" t="s">
        <v>24</v>
      </c>
      <c r="H3698" s="48" t="s">
        <v>3376</v>
      </c>
      <c r="I3698" s="48" t="s">
        <v>2598</v>
      </c>
      <c r="J3698" s="48" t="s">
        <v>77</v>
      </c>
      <c r="K3698" s="48" t="s">
        <v>6983</v>
      </c>
      <c r="L3698" s="48" t="s">
        <v>6982</v>
      </c>
      <c r="M3698" s="48"/>
      <c r="N3698" s="48" t="s">
        <v>22</v>
      </c>
      <c r="O3698" s="49">
        <v>3750481</v>
      </c>
      <c r="P3698" s="50">
        <v>33754.33</v>
      </c>
      <c r="Q3698" s="51">
        <f t="shared" si="86"/>
        <v>9.9999999999999995E-7</v>
      </c>
      <c r="R3698" s="51"/>
    </row>
    <row r="3699" spans="1:18" outlineLevel="3">
      <c r="A3699" s="48">
        <v>3698</v>
      </c>
      <c r="B3699" s="48">
        <v>4</v>
      </c>
      <c r="C3699" s="48" t="s">
        <v>6984</v>
      </c>
      <c r="D3699" s="48" t="s">
        <v>6984</v>
      </c>
      <c r="E3699" s="48" t="s">
        <v>2087</v>
      </c>
      <c r="F3699" s="48" t="s">
        <v>3375</v>
      </c>
      <c r="G3699" s="48" t="s">
        <v>24</v>
      </c>
      <c r="H3699" s="48" t="s">
        <v>3376</v>
      </c>
      <c r="I3699" s="48" t="s">
        <v>2598</v>
      </c>
      <c r="J3699" s="48" t="s">
        <v>77</v>
      </c>
      <c r="K3699" s="48" t="s">
        <v>6985</v>
      </c>
      <c r="L3699" s="48" t="s">
        <v>6984</v>
      </c>
      <c r="M3699" s="48"/>
      <c r="N3699" s="48" t="s">
        <v>22</v>
      </c>
      <c r="O3699" s="49">
        <v>43715</v>
      </c>
      <c r="P3699" s="50">
        <v>33660.550000000003</v>
      </c>
      <c r="Q3699" s="51">
        <f t="shared" si="86"/>
        <v>9.9999999999999995E-7</v>
      </c>
      <c r="R3699" s="51"/>
    </row>
    <row r="3700" spans="1:18" outlineLevel="3">
      <c r="A3700" s="48">
        <v>3699</v>
      </c>
      <c r="B3700" s="48">
        <v>4</v>
      </c>
      <c r="C3700" s="48" t="s">
        <v>6986</v>
      </c>
      <c r="D3700" s="48" t="s">
        <v>6986</v>
      </c>
      <c r="E3700" s="48" t="s">
        <v>2087</v>
      </c>
      <c r="F3700" s="48" t="s">
        <v>3375</v>
      </c>
      <c r="G3700" s="48" t="s">
        <v>24</v>
      </c>
      <c r="H3700" s="48" t="s">
        <v>3376</v>
      </c>
      <c r="I3700" s="48" t="s">
        <v>2598</v>
      </c>
      <c r="J3700" s="48" t="s">
        <v>77</v>
      </c>
      <c r="K3700" s="48" t="s">
        <v>6987</v>
      </c>
      <c r="L3700" s="48" t="s">
        <v>6986</v>
      </c>
      <c r="M3700" s="48"/>
      <c r="N3700" s="48" t="s">
        <v>22</v>
      </c>
      <c r="O3700" s="49">
        <v>1682500</v>
      </c>
      <c r="P3700" s="50">
        <v>33650</v>
      </c>
      <c r="Q3700" s="51">
        <f t="shared" si="86"/>
        <v>9.9999999999999995E-7</v>
      </c>
      <c r="R3700" s="51"/>
    </row>
    <row r="3701" spans="1:18" outlineLevel="3">
      <c r="A3701" s="48">
        <v>3700</v>
      </c>
      <c r="B3701" s="48">
        <v>4</v>
      </c>
      <c r="C3701" s="48" t="s">
        <v>6988</v>
      </c>
      <c r="D3701" s="48" t="s">
        <v>6988</v>
      </c>
      <c r="E3701" s="48" t="s">
        <v>2087</v>
      </c>
      <c r="F3701" s="48" t="s">
        <v>3375</v>
      </c>
      <c r="G3701" s="48" t="s">
        <v>24</v>
      </c>
      <c r="H3701" s="48" t="s">
        <v>3376</v>
      </c>
      <c r="I3701" s="48" t="s">
        <v>2598</v>
      </c>
      <c r="J3701" s="48" t="s">
        <v>77</v>
      </c>
      <c r="K3701" s="48" t="s">
        <v>6989</v>
      </c>
      <c r="L3701" s="48" t="s">
        <v>6988</v>
      </c>
      <c r="M3701" s="48"/>
      <c r="N3701" s="48" t="s">
        <v>22</v>
      </c>
      <c r="O3701" s="49">
        <v>140892</v>
      </c>
      <c r="P3701" s="50">
        <v>33109.620000000003</v>
      </c>
      <c r="Q3701" s="51">
        <f t="shared" si="86"/>
        <v>9.9999999999999995E-7</v>
      </c>
      <c r="R3701" s="51"/>
    </row>
    <row r="3702" spans="1:18" outlineLevel="3">
      <c r="A3702" s="48">
        <v>3701</v>
      </c>
      <c r="B3702" s="48">
        <v>4</v>
      </c>
      <c r="C3702" s="48" t="s">
        <v>6990</v>
      </c>
      <c r="D3702" s="48" t="s">
        <v>6990</v>
      </c>
      <c r="E3702" s="48" t="s">
        <v>2087</v>
      </c>
      <c r="F3702" s="48" t="s">
        <v>3375</v>
      </c>
      <c r="G3702" s="48" t="s">
        <v>24</v>
      </c>
      <c r="H3702" s="48" t="s">
        <v>3376</v>
      </c>
      <c r="I3702" s="48" t="s">
        <v>2598</v>
      </c>
      <c r="J3702" s="48" t="s">
        <v>77</v>
      </c>
      <c r="K3702" s="48" t="s">
        <v>6991</v>
      </c>
      <c r="L3702" s="48" t="s">
        <v>6990</v>
      </c>
      <c r="M3702" s="48"/>
      <c r="N3702" s="48" t="s">
        <v>22</v>
      </c>
      <c r="O3702" s="49">
        <v>718630</v>
      </c>
      <c r="P3702" s="50">
        <v>33056.980000000003</v>
      </c>
      <c r="Q3702" s="51">
        <f t="shared" si="86"/>
        <v>9.9999999999999995E-7</v>
      </c>
      <c r="R3702" s="51"/>
    </row>
    <row r="3703" spans="1:18" outlineLevel="3">
      <c r="A3703" s="48">
        <v>3702</v>
      </c>
      <c r="B3703" s="48">
        <v>4</v>
      </c>
      <c r="C3703" s="48" t="s">
        <v>6992</v>
      </c>
      <c r="D3703" s="48" t="s">
        <v>6992</v>
      </c>
      <c r="E3703" s="48" t="s">
        <v>2087</v>
      </c>
      <c r="F3703" s="48" t="s">
        <v>3375</v>
      </c>
      <c r="G3703" s="48" t="s">
        <v>24</v>
      </c>
      <c r="H3703" s="48" t="s">
        <v>3376</v>
      </c>
      <c r="I3703" s="48" t="s">
        <v>2598</v>
      </c>
      <c r="J3703" s="48" t="s">
        <v>77</v>
      </c>
      <c r="K3703" s="48" t="s">
        <v>6993</v>
      </c>
      <c r="L3703" s="48" t="s">
        <v>6992</v>
      </c>
      <c r="M3703" s="48"/>
      <c r="N3703" s="48" t="s">
        <v>22</v>
      </c>
      <c r="O3703" s="49">
        <v>967536</v>
      </c>
      <c r="P3703" s="50">
        <v>32896.22</v>
      </c>
      <c r="Q3703" s="51">
        <f t="shared" si="86"/>
        <v>9.9999999999999995E-7</v>
      </c>
      <c r="R3703" s="51"/>
    </row>
    <row r="3704" spans="1:18" outlineLevel="3">
      <c r="A3704" s="48">
        <v>3703</v>
      </c>
      <c r="B3704" s="48">
        <v>4</v>
      </c>
      <c r="C3704" s="48" t="s">
        <v>6994</v>
      </c>
      <c r="D3704" s="48" t="s">
        <v>6994</v>
      </c>
      <c r="E3704" s="48" t="s">
        <v>2087</v>
      </c>
      <c r="F3704" s="48" t="s">
        <v>3375</v>
      </c>
      <c r="G3704" s="48" t="s">
        <v>24</v>
      </c>
      <c r="H3704" s="48" t="s">
        <v>3376</v>
      </c>
      <c r="I3704" s="48" t="s">
        <v>2598</v>
      </c>
      <c r="J3704" s="48" t="s">
        <v>77</v>
      </c>
      <c r="K3704" s="48" t="s">
        <v>6995</v>
      </c>
      <c r="L3704" s="48" t="s">
        <v>6994</v>
      </c>
      <c r="M3704" s="48"/>
      <c r="N3704" s="48" t="s">
        <v>22</v>
      </c>
      <c r="O3704" s="49">
        <v>777017</v>
      </c>
      <c r="P3704" s="50">
        <v>32634.71</v>
      </c>
      <c r="Q3704" s="51">
        <f t="shared" si="86"/>
        <v>9.9999999999999995E-7</v>
      </c>
      <c r="R3704" s="51"/>
    </row>
    <row r="3705" spans="1:18" outlineLevel="3">
      <c r="A3705" s="48">
        <v>3704</v>
      </c>
      <c r="B3705" s="48">
        <v>4</v>
      </c>
      <c r="C3705" s="48" t="s">
        <v>6996</v>
      </c>
      <c r="D3705" s="48" t="s">
        <v>6996</v>
      </c>
      <c r="E3705" s="48" t="s">
        <v>2087</v>
      </c>
      <c r="F3705" s="48" t="s">
        <v>3375</v>
      </c>
      <c r="G3705" s="48" t="s">
        <v>24</v>
      </c>
      <c r="H3705" s="48" t="s">
        <v>3376</v>
      </c>
      <c r="I3705" s="48" t="s">
        <v>2598</v>
      </c>
      <c r="J3705" s="48" t="s">
        <v>77</v>
      </c>
      <c r="K3705" s="48" t="s">
        <v>6997</v>
      </c>
      <c r="L3705" s="48" t="s">
        <v>6996</v>
      </c>
      <c r="M3705" s="48"/>
      <c r="N3705" s="48" t="s">
        <v>22</v>
      </c>
      <c r="O3705" s="49">
        <v>38643</v>
      </c>
      <c r="P3705" s="50">
        <v>32460.12</v>
      </c>
      <c r="Q3705" s="51">
        <f t="shared" si="86"/>
        <v>9.9999999999999995E-7</v>
      </c>
      <c r="R3705" s="51"/>
    </row>
    <row r="3706" spans="1:18" outlineLevel="3">
      <c r="A3706" s="48">
        <v>3705</v>
      </c>
      <c r="B3706" s="48">
        <v>4</v>
      </c>
      <c r="C3706" s="48" t="s">
        <v>6998</v>
      </c>
      <c r="D3706" s="48" t="s">
        <v>6998</v>
      </c>
      <c r="E3706" s="48" t="s">
        <v>2087</v>
      </c>
      <c r="F3706" s="48" t="s">
        <v>3375</v>
      </c>
      <c r="G3706" s="48" t="s">
        <v>24</v>
      </c>
      <c r="H3706" s="48" t="s">
        <v>3376</v>
      </c>
      <c r="I3706" s="48" t="s">
        <v>2598</v>
      </c>
      <c r="J3706" s="48" t="s">
        <v>77</v>
      </c>
      <c r="K3706" s="48" t="s">
        <v>6999</v>
      </c>
      <c r="L3706" s="48" t="s">
        <v>6998</v>
      </c>
      <c r="M3706" s="48"/>
      <c r="N3706" s="48" t="s">
        <v>22</v>
      </c>
      <c r="O3706" s="49">
        <v>473604</v>
      </c>
      <c r="P3706" s="50">
        <v>32205.07</v>
      </c>
      <c r="Q3706" s="51">
        <f t="shared" si="86"/>
        <v>9.9999999999999995E-7</v>
      </c>
      <c r="R3706" s="51"/>
    </row>
    <row r="3707" spans="1:18" outlineLevel="3">
      <c r="A3707" s="48">
        <v>3706</v>
      </c>
      <c r="B3707" s="48">
        <v>4</v>
      </c>
      <c r="C3707" s="48" t="s">
        <v>7000</v>
      </c>
      <c r="D3707" s="48" t="s">
        <v>7000</v>
      </c>
      <c r="E3707" s="48" t="s">
        <v>2087</v>
      </c>
      <c r="F3707" s="48" t="s">
        <v>3375</v>
      </c>
      <c r="G3707" s="48" t="s">
        <v>24</v>
      </c>
      <c r="H3707" s="48" t="s">
        <v>3376</v>
      </c>
      <c r="I3707" s="48" t="s">
        <v>2598</v>
      </c>
      <c r="J3707" s="48" t="s">
        <v>77</v>
      </c>
      <c r="K3707" s="48" t="s">
        <v>7001</v>
      </c>
      <c r="L3707" s="48" t="s">
        <v>7000</v>
      </c>
      <c r="M3707" s="48"/>
      <c r="N3707" s="48" t="s">
        <v>22</v>
      </c>
      <c r="O3707" s="49">
        <v>446986</v>
      </c>
      <c r="P3707" s="50">
        <v>32182.99</v>
      </c>
      <c r="Q3707" s="51">
        <f t="shared" si="86"/>
        <v>9.9999999999999995E-7</v>
      </c>
      <c r="R3707" s="51"/>
    </row>
    <row r="3708" spans="1:18" outlineLevel="3">
      <c r="A3708" s="48">
        <v>3707</v>
      </c>
      <c r="B3708" s="48">
        <v>4</v>
      </c>
      <c r="C3708" s="48" t="s">
        <v>7002</v>
      </c>
      <c r="D3708" s="48" t="s">
        <v>7002</v>
      </c>
      <c r="E3708" s="48" t="s">
        <v>2087</v>
      </c>
      <c r="F3708" s="48" t="s">
        <v>3375</v>
      </c>
      <c r="G3708" s="48" t="s">
        <v>24</v>
      </c>
      <c r="H3708" s="48" t="s">
        <v>3376</v>
      </c>
      <c r="I3708" s="48" t="s">
        <v>2598</v>
      </c>
      <c r="J3708" s="48" t="s">
        <v>77</v>
      </c>
      <c r="K3708" s="48" t="s">
        <v>7003</v>
      </c>
      <c r="L3708" s="48" t="s">
        <v>7002</v>
      </c>
      <c r="M3708" s="48"/>
      <c r="N3708" s="48" t="s">
        <v>22</v>
      </c>
      <c r="O3708" s="49">
        <v>22827</v>
      </c>
      <c r="P3708" s="50">
        <v>32071.94</v>
      </c>
      <c r="Q3708" s="51">
        <f t="shared" si="86"/>
        <v>9.9999999999999995E-7</v>
      </c>
      <c r="R3708" s="51"/>
    </row>
    <row r="3709" spans="1:18" outlineLevel="3">
      <c r="A3709" s="48">
        <v>3708</v>
      </c>
      <c r="B3709" s="48">
        <v>4</v>
      </c>
      <c r="C3709" s="48" t="s">
        <v>7004</v>
      </c>
      <c r="D3709" s="48" t="s">
        <v>7004</v>
      </c>
      <c r="E3709" s="48" t="s">
        <v>2087</v>
      </c>
      <c r="F3709" s="48" t="s">
        <v>3375</v>
      </c>
      <c r="G3709" s="48" t="s">
        <v>24</v>
      </c>
      <c r="H3709" s="48" t="s">
        <v>3376</v>
      </c>
      <c r="I3709" s="48" t="s">
        <v>2598</v>
      </c>
      <c r="J3709" s="48" t="s">
        <v>77</v>
      </c>
      <c r="K3709" s="48" t="s">
        <v>7005</v>
      </c>
      <c r="L3709" s="48" t="s">
        <v>7004</v>
      </c>
      <c r="M3709" s="48"/>
      <c r="N3709" s="48" t="s">
        <v>22</v>
      </c>
      <c r="O3709" s="49">
        <v>1068276</v>
      </c>
      <c r="P3709" s="50">
        <v>32048.28</v>
      </c>
      <c r="Q3709" s="51">
        <f t="shared" si="86"/>
        <v>9.9999999999999995E-7</v>
      </c>
      <c r="R3709" s="51"/>
    </row>
    <row r="3710" spans="1:18" outlineLevel="3">
      <c r="A3710" s="48">
        <v>3709</v>
      </c>
      <c r="B3710" s="48">
        <v>4</v>
      </c>
      <c r="C3710" s="48" t="s">
        <v>7006</v>
      </c>
      <c r="D3710" s="48" t="s">
        <v>7006</v>
      </c>
      <c r="E3710" s="48" t="s">
        <v>2087</v>
      </c>
      <c r="F3710" s="48" t="s">
        <v>3375</v>
      </c>
      <c r="G3710" s="48" t="s">
        <v>24</v>
      </c>
      <c r="H3710" s="48" t="s">
        <v>3376</v>
      </c>
      <c r="I3710" s="48" t="s">
        <v>2598</v>
      </c>
      <c r="J3710" s="48" t="s">
        <v>77</v>
      </c>
      <c r="K3710" s="48" t="s">
        <v>7007</v>
      </c>
      <c r="L3710" s="48" t="s">
        <v>7006</v>
      </c>
      <c r="M3710" s="48"/>
      <c r="N3710" s="48" t="s">
        <v>22</v>
      </c>
      <c r="O3710" s="49">
        <v>427201</v>
      </c>
      <c r="P3710" s="50">
        <v>32040.080000000002</v>
      </c>
      <c r="Q3710" s="51">
        <f t="shared" si="86"/>
        <v>9.9999999999999995E-7</v>
      </c>
      <c r="R3710" s="51"/>
    </row>
    <row r="3711" spans="1:18" outlineLevel="3">
      <c r="A3711" s="48">
        <v>3710</v>
      </c>
      <c r="B3711" s="48">
        <v>4</v>
      </c>
      <c r="C3711" s="48" t="s">
        <v>7008</v>
      </c>
      <c r="D3711" s="48" t="s">
        <v>7008</v>
      </c>
      <c r="E3711" s="48" t="s">
        <v>2087</v>
      </c>
      <c r="F3711" s="48" t="s">
        <v>3375</v>
      </c>
      <c r="G3711" s="48" t="s">
        <v>24</v>
      </c>
      <c r="H3711" s="48" t="s">
        <v>3376</v>
      </c>
      <c r="I3711" s="48" t="s">
        <v>2598</v>
      </c>
      <c r="J3711" s="48" t="s">
        <v>77</v>
      </c>
      <c r="K3711" s="48" t="s">
        <v>7009</v>
      </c>
      <c r="L3711" s="48" t="s">
        <v>7008</v>
      </c>
      <c r="M3711" s="48"/>
      <c r="N3711" s="48" t="s">
        <v>22</v>
      </c>
      <c r="O3711" s="49">
        <v>10292</v>
      </c>
      <c r="P3711" s="50">
        <v>31905.200000000001</v>
      </c>
      <c r="Q3711" s="51">
        <f t="shared" si="86"/>
        <v>9.9999999999999995E-7</v>
      </c>
      <c r="R3711" s="51"/>
    </row>
    <row r="3712" spans="1:18" outlineLevel="3">
      <c r="A3712" s="48">
        <v>3711</v>
      </c>
      <c r="B3712" s="48">
        <v>4</v>
      </c>
      <c r="C3712" s="48" t="s">
        <v>7010</v>
      </c>
      <c r="D3712" s="48" t="s">
        <v>7010</v>
      </c>
      <c r="E3712" s="48" t="s">
        <v>2087</v>
      </c>
      <c r="F3712" s="48" t="s">
        <v>3375</v>
      </c>
      <c r="G3712" s="48" t="s">
        <v>24</v>
      </c>
      <c r="H3712" s="48" t="s">
        <v>3376</v>
      </c>
      <c r="I3712" s="48" t="s">
        <v>2598</v>
      </c>
      <c r="J3712" s="48" t="s">
        <v>77</v>
      </c>
      <c r="K3712" s="48" t="s">
        <v>7011</v>
      </c>
      <c r="L3712" s="48" t="s">
        <v>7010</v>
      </c>
      <c r="M3712" s="48"/>
      <c r="N3712" s="48" t="s">
        <v>22</v>
      </c>
      <c r="O3712" s="49">
        <v>774709</v>
      </c>
      <c r="P3712" s="50">
        <v>30988.36</v>
      </c>
      <c r="Q3712" s="51">
        <f t="shared" si="86"/>
        <v>9.9999999999999995E-7</v>
      </c>
      <c r="R3712" s="51"/>
    </row>
    <row r="3713" spans="1:18" outlineLevel="3">
      <c r="A3713" s="48">
        <v>3712</v>
      </c>
      <c r="B3713" s="48">
        <v>4</v>
      </c>
      <c r="C3713" s="48" t="s">
        <v>7012</v>
      </c>
      <c r="D3713" s="48" t="s">
        <v>7012</v>
      </c>
      <c r="E3713" s="48" t="s">
        <v>2087</v>
      </c>
      <c r="F3713" s="48" t="s">
        <v>3375</v>
      </c>
      <c r="G3713" s="48" t="s">
        <v>24</v>
      </c>
      <c r="H3713" s="48" t="s">
        <v>3376</v>
      </c>
      <c r="I3713" s="48" t="s">
        <v>2598</v>
      </c>
      <c r="J3713" s="48" t="s">
        <v>77</v>
      </c>
      <c r="K3713" s="48" t="s">
        <v>7013</v>
      </c>
      <c r="L3713" s="48" t="s">
        <v>7012</v>
      </c>
      <c r="M3713" s="48"/>
      <c r="N3713" s="48" t="s">
        <v>22</v>
      </c>
      <c r="O3713" s="49">
        <v>1188948</v>
      </c>
      <c r="P3713" s="50">
        <v>30912.65</v>
      </c>
      <c r="Q3713" s="51">
        <f t="shared" si="86"/>
        <v>9.9999999999999995E-7</v>
      </c>
      <c r="R3713" s="51"/>
    </row>
    <row r="3714" spans="1:18" outlineLevel="3">
      <c r="A3714" s="48">
        <v>3713</v>
      </c>
      <c r="B3714" s="48">
        <v>4</v>
      </c>
      <c r="C3714" s="48" t="s">
        <v>7014</v>
      </c>
      <c r="D3714" s="48" t="s">
        <v>7014</v>
      </c>
      <c r="E3714" s="48" t="s">
        <v>2087</v>
      </c>
      <c r="F3714" s="48" t="s">
        <v>3375</v>
      </c>
      <c r="G3714" s="48" t="s">
        <v>24</v>
      </c>
      <c r="H3714" s="48" t="s">
        <v>3376</v>
      </c>
      <c r="I3714" s="48" t="s">
        <v>2598</v>
      </c>
      <c r="J3714" s="48" t="s">
        <v>77</v>
      </c>
      <c r="K3714" s="48" t="s">
        <v>7015</v>
      </c>
      <c r="L3714" s="48" t="s">
        <v>7014</v>
      </c>
      <c r="M3714" s="48"/>
      <c r="N3714" s="48" t="s">
        <v>22</v>
      </c>
      <c r="O3714" s="49">
        <v>1227227</v>
      </c>
      <c r="P3714" s="50">
        <v>30680.68</v>
      </c>
      <c r="Q3714" s="51">
        <f t="shared" si="86"/>
        <v>9.9999999999999995E-7</v>
      </c>
      <c r="R3714" s="51"/>
    </row>
    <row r="3715" spans="1:18" outlineLevel="3">
      <c r="A3715" s="48">
        <v>3714</v>
      </c>
      <c r="B3715" s="48">
        <v>4</v>
      </c>
      <c r="C3715" s="48" t="s">
        <v>7016</v>
      </c>
      <c r="D3715" s="48" t="s">
        <v>7016</v>
      </c>
      <c r="E3715" s="48" t="s">
        <v>2087</v>
      </c>
      <c r="F3715" s="48" t="s">
        <v>3375</v>
      </c>
      <c r="G3715" s="48" t="s">
        <v>24</v>
      </c>
      <c r="H3715" s="48" t="s">
        <v>3376</v>
      </c>
      <c r="I3715" s="48" t="s">
        <v>2598</v>
      </c>
      <c r="J3715" s="48" t="s">
        <v>77</v>
      </c>
      <c r="K3715" s="48" t="s">
        <v>7017</v>
      </c>
      <c r="L3715" s="48" t="s">
        <v>7016</v>
      </c>
      <c r="M3715" s="48"/>
      <c r="N3715" s="48" t="s">
        <v>22</v>
      </c>
      <c r="O3715" s="49">
        <v>600684</v>
      </c>
      <c r="P3715" s="50">
        <v>30034.2</v>
      </c>
      <c r="Q3715" s="51">
        <f t="shared" si="86"/>
        <v>9.9999999999999995E-7</v>
      </c>
      <c r="R3715" s="51"/>
    </row>
    <row r="3716" spans="1:18" outlineLevel="3">
      <c r="A3716" s="48">
        <v>3715</v>
      </c>
      <c r="B3716" s="48">
        <v>4</v>
      </c>
      <c r="C3716" s="48" t="s">
        <v>7018</v>
      </c>
      <c r="D3716" s="48" t="s">
        <v>7018</v>
      </c>
      <c r="E3716" s="48" t="s">
        <v>2087</v>
      </c>
      <c r="F3716" s="48" t="s">
        <v>3375</v>
      </c>
      <c r="G3716" s="48" t="s">
        <v>24</v>
      </c>
      <c r="H3716" s="48" t="s">
        <v>3376</v>
      </c>
      <c r="I3716" s="48" t="s">
        <v>2598</v>
      </c>
      <c r="J3716" s="48" t="s">
        <v>77</v>
      </c>
      <c r="K3716" s="48" t="s">
        <v>7019</v>
      </c>
      <c r="L3716" s="48" t="s">
        <v>7018</v>
      </c>
      <c r="M3716" s="48"/>
      <c r="N3716" s="48" t="s">
        <v>22</v>
      </c>
      <c r="O3716" s="49">
        <v>132500</v>
      </c>
      <c r="P3716" s="50">
        <v>29812.5</v>
      </c>
      <c r="Q3716" s="51">
        <f t="shared" si="86"/>
        <v>9.9999999999999995E-7</v>
      </c>
      <c r="R3716" s="51"/>
    </row>
    <row r="3717" spans="1:18" outlineLevel="3">
      <c r="A3717" s="48">
        <v>3716</v>
      </c>
      <c r="B3717" s="48">
        <v>4</v>
      </c>
      <c r="C3717" s="48" t="s">
        <v>7020</v>
      </c>
      <c r="D3717" s="48" t="s">
        <v>7020</v>
      </c>
      <c r="E3717" s="48" t="s">
        <v>2087</v>
      </c>
      <c r="F3717" s="48" t="s">
        <v>3375</v>
      </c>
      <c r="G3717" s="48" t="s">
        <v>24</v>
      </c>
      <c r="H3717" s="48" t="s">
        <v>3376</v>
      </c>
      <c r="I3717" s="48" t="s">
        <v>2598</v>
      </c>
      <c r="J3717" s="48" t="s">
        <v>77</v>
      </c>
      <c r="K3717" s="48" t="s">
        <v>7021</v>
      </c>
      <c r="L3717" s="48" t="s">
        <v>7020</v>
      </c>
      <c r="M3717" s="48"/>
      <c r="N3717" s="48" t="s">
        <v>22</v>
      </c>
      <c r="O3717" s="49">
        <v>70857</v>
      </c>
      <c r="P3717" s="50">
        <v>29759.94</v>
      </c>
      <c r="Q3717" s="51">
        <f t="shared" si="86"/>
        <v>9.9999999999999995E-7</v>
      </c>
      <c r="R3717" s="51"/>
    </row>
    <row r="3718" spans="1:18" outlineLevel="3">
      <c r="A3718" s="48">
        <v>3717</v>
      </c>
      <c r="B3718" s="48">
        <v>4</v>
      </c>
      <c r="C3718" s="48" t="s">
        <v>7022</v>
      </c>
      <c r="D3718" s="48" t="s">
        <v>7022</v>
      </c>
      <c r="E3718" s="48" t="s">
        <v>2087</v>
      </c>
      <c r="F3718" s="48" t="s">
        <v>3375</v>
      </c>
      <c r="G3718" s="48" t="s">
        <v>24</v>
      </c>
      <c r="H3718" s="48" t="s">
        <v>3376</v>
      </c>
      <c r="I3718" s="48" t="s">
        <v>2598</v>
      </c>
      <c r="J3718" s="48" t="s">
        <v>77</v>
      </c>
      <c r="K3718" s="48" t="s">
        <v>7023</v>
      </c>
      <c r="L3718" s="48" t="s">
        <v>7022</v>
      </c>
      <c r="M3718" s="48"/>
      <c r="N3718" s="48" t="s">
        <v>22</v>
      </c>
      <c r="O3718" s="49">
        <v>8676</v>
      </c>
      <c r="P3718" s="50">
        <v>29585.16</v>
      </c>
      <c r="Q3718" s="51">
        <f t="shared" si="86"/>
        <v>9.9999999999999995E-7</v>
      </c>
      <c r="R3718" s="51"/>
    </row>
    <row r="3719" spans="1:18" outlineLevel="3">
      <c r="A3719" s="48">
        <v>3718</v>
      </c>
      <c r="B3719" s="48">
        <v>4</v>
      </c>
      <c r="C3719" s="48" t="s">
        <v>7024</v>
      </c>
      <c r="D3719" s="48" t="s">
        <v>7024</v>
      </c>
      <c r="E3719" s="48" t="s">
        <v>2087</v>
      </c>
      <c r="F3719" s="48" t="s">
        <v>3375</v>
      </c>
      <c r="G3719" s="48" t="s">
        <v>24</v>
      </c>
      <c r="H3719" s="48" t="s">
        <v>3376</v>
      </c>
      <c r="I3719" s="48" t="s">
        <v>2598</v>
      </c>
      <c r="J3719" s="48" t="s">
        <v>77</v>
      </c>
      <c r="K3719" s="48" t="s">
        <v>7025</v>
      </c>
      <c r="L3719" s="48" t="s">
        <v>7024</v>
      </c>
      <c r="M3719" s="48"/>
      <c r="N3719" s="48" t="s">
        <v>22</v>
      </c>
      <c r="O3719" s="49">
        <v>168527</v>
      </c>
      <c r="P3719" s="50">
        <v>29492.23</v>
      </c>
      <c r="Q3719" s="51">
        <f t="shared" si="86"/>
        <v>9.9999999999999995E-7</v>
      </c>
      <c r="R3719" s="51"/>
    </row>
    <row r="3720" spans="1:18" outlineLevel="3">
      <c r="A3720" s="48">
        <v>3719</v>
      </c>
      <c r="B3720" s="48">
        <v>4</v>
      </c>
      <c r="C3720" s="48" t="s">
        <v>7026</v>
      </c>
      <c r="D3720" s="48" t="s">
        <v>7026</v>
      </c>
      <c r="E3720" s="48" t="s">
        <v>2087</v>
      </c>
      <c r="F3720" s="48" t="s">
        <v>3375</v>
      </c>
      <c r="G3720" s="48" t="s">
        <v>24</v>
      </c>
      <c r="H3720" s="48" t="s">
        <v>3376</v>
      </c>
      <c r="I3720" s="48" t="s">
        <v>2598</v>
      </c>
      <c r="J3720" s="48" t="s">
        <v>77</v>
      </c>
      <c r="K3720" s="48" t="s">
        <v>7027</v>
      </c>
      <c r="L3720" s="48" t="s">
        <v>7026</v>
      </c>
      <c r="M3720" s="48"/>
      <c r="N3720" s="48" t="s">
        <v>22</v>
      </c>
      <c r="O3720" s="49">
        <v>5985</v>
      </c>
      <c r="P3720" s="50">
        <v>29326.5</v>
      </c>
      <c r="Q3720" s="51">
        <f t="shared" si="86"/>
        <v>9.9999999999999995E-7</v>
      </c>
      <c r="R3720" s="51"/>
    </row>
    <row r="3721" spans="1:18" outlineLevel="3">
      <c r="A3721" s="48">
        <v>3720</v>
      </c>
      <c r="B3721" s="48">
        <v>4</v>
      </c>
      <c r="C3721" s="48" t="s">
        <v>7028</v>
      </c>
      <c r="D3721" s="48" t="s">
        <v>7028</v>
      </c>
      <c r="E3721" s="48" t="s">
        <v>2087</v>
      </c>
      <c r="F3721" s="48" t="s">
        <v>3375</v>
      </c>
      <c r="G3721" s="48" t="s">
        <v>24</v>
      </c>
      <c r="H3721" s="48" t="s">
        <v>3376</v>
      </c>
      <c r="I3721" s="48" t="s">
        <v>2598</v>
      </c>
      <c r="J3721" s="48" t="s">
        <v>77</v>
      </c>
      <c r="K3721" s="48" t="s">
        <v>7029</v>
      </c>
      <c r="L3721" s="48" t="s">
        <v>7028</v>
      </c>
      <c r="M3721" s="48"/>
      <c r="N3721" s="48" t="s">
        <v>22</v>
      </c>
      <c r="O3721" s="49">
        <v>142850</v>
      </c>
      <c r="P3721" s="50">
        <v>29284.25</v>
      </c>
      <c r="Q3721" s="51">
        <f t="shared" si="86"/>
        <v>9.9999999999999995E-7</v>
      </c>
      <c r="R3721" s="51"/>
    </row>
    <row r="3722" spans="1:18" outlineLevel="3">
      <c r="A3722" s="48">
        <v>3721</v>
      </c>
      <c r="B3722" s="48">
        <v>4</v>
      </c>
      <c r="C3722" s="48" t="s">
        <v>7030</v>
      </c>
      <c r="D3722" s="48" t="s">
        <v>7030</v>
      </c>
      <c r="E3722" s="48" t="s">
        <v>2087</v>
      </c>
      <c r="F3722" s="48" t="s">
        <v>3375</v>
      </c>
      <c r="G3722" s="48" t="s">
        <v>24</v>
      </c>
      <c r="H3722" s="48" t="s">
        <v>3376</v>
      </c>
      <c r="I3722" s="48" t="s">
        <v>2598</v>
      </c>
      <c r="J3722" s="48" t="s">
        <v>77</v>
      </c>
      <c r="K3722" s="48" t="s">
        <v>7031</v>
      </c>
      <c r="L3722" s="48" t="s">
        <v>7030</v>
      </c>
      <c r="M3722" s="48"/>
      <c r="N3722" s="48" t="s">
        <v>22</v>
      </c>
      <c r="O3722" s="49">
        <v>750607</v>
      </c>
      <c r="P3722" s="50">
        <v>29273.67</v>
      </c>
      <c r="Q3722" s="51">
        <f t="shared" si="86"/>
        <v>9.9999999999999995E-7</v>
      </c>
      <c r="R3722" s="51"/>
    </row>
    <row r="3723" spans="1:18" outlineLevel="3">
      <c r="A3723" s="48">
        <v>3722</v>
      </c>
      <c r="B3723" s="48">
        <v>4</v>
      </c>
      <c r="C3723" s="48" t="s">
        <v>7032</v>
      </c>
      <c r="D3723" s="48" t="s">
        <v>7032</v>
      </c>
      <c r="E3723" s="48" t="s">
        <v>2087</v>
      </c>
      <c r="F3723" s="48" t="s">
        <v>3375</v>
      </c>
      <c r="G3723" s="48" t="s">
        <v>24</v>
      </c>
      <c r="H3723" s="48" t="s">
        <v>3376</v>
      </c>
      <c r="I3723" s="48" t="s">
        <v>2598</v>
      </c>
      <c r="J3723" s="48" t="s">
        <v>77</v>
      </c>
      <c r="K3723" s="48" t="s">
        <v>7033</v>
      </c>
      <c r="L3723" s="48" t="s">
        <v>7032</v>
      </c>
      <c r="M3723" s="48"/>
      <c r="N3723" s="48" t="s">
        <v>22</v>
      </c>
      <c r="O3723" s="49">
        <v>328514</v>
      </c>
      <c r="P3723" s="50">
        <v>29237.75</v>
      </c>
      <c r="Q3723" s="51">
        <f t="shared" si="86"/>
        <v>9.9999999999999995E-7</v>
      </c>
      <c r="R3723" s="51"/>
    </row>
    <row r="3724" spans="1:18" outlineLevel="3">
      <c r="A3724" s="48">
        <v>3723</v>
      </c>
      <c r="B3724" s="48">
        <v>4</v>
      </c>
      <c r="C3724" s="48" t="s">
        <v>7034</v>
      </c>
      <c r="D3724" s="48" t="s">
        <v>7034</v>
      </c>
      <c r="E3724" s="48" t="s">
        <v>2087</v>
      </c>
      <c r="F3724" s="48" t="s">
        <v>3375</v>
      </c>
      <c r="G3724" s="48" t="s">
        <v>24</v>
      </c>
      <c r="H3724" s="48" t="s">
        <v>3376</v>
      </c>
      <c r="I3724" s="48" t="s">
        <v>2598</v>
      </c>
      <c r="J3724" s="48" t="s">
        <v>77</v>
      </c>
      <c r="K3724" s="48" t="s">
        <v>7035</v>
      </c>
      <c r="L3724" s="48" t="s">
        <v>7034</v>
      </c>
      <c r="M3724" s="48"/>
      <c r="N3724" s="48" t="s">
        <v>22</v>
      </c>
      <c r="O3724" s="49">
        <v>201463</v>
      </c>
      <c r="P3724" s="50">
        <v>29212.14</v>
      </c>
      <c r="Q3724" s="51">
        <f t="shared" si="86"/>
        <v>9.9999999999999995E-7</v>
      </c>
      <c r="R3724" s="51"/>
    </row>
    <row r="3725" spans="1:18" outlineLevel="3">
      <c r="A3725" s="48">
        <v>3724</v>
      </c>
      <c r="B3725" s="48">
        <v>4</v>
      </c>
      <c r="C3725" s="48" t="s">
        <v>7036</v>
      </c>
      <c r="D3725" s="48" t="s">
        <v>7036</v>
      </c>
      <c r="E3725" s="48" t="s">
        <v>2087</v>
      </c>
      <c r="F3725" s="48" t="s">
        <v>3375</v>
      </c>
      <c r="G3725" s="48" t="s">
        <v>24</v>
      </c>
      <c r="H3725" s="48" t="s">
        <v>3376</v>
      </c>
      <c r="I3725" s="48" t="s">
        <v>2598</v>
      </c>
      <c r="J3725" s="48" t="s">
        <v>77</v>
      </c>
      <c r="K3725" s="48" t="s">
        <v>7037</v>
      </c>
      <c r="L3725" s="48" t="s">
        <v>7036</v>
      </c>
      <c r="M3725" s="48"/>
      <c r="N3725" s="48" t="s">
        <v>22</v>
      </c>
      <c r="O3725" s="49">
        <v>53100</v>
      </c>
      <c r="P3725" s="50">
        <v>29205</v>
      </c>
      <c r="Q3725" s="51">
        <f t="shared" si="86"/>
        <v>9.9999999999999995E-7</v>
      </c>
      <c r="R3725" s="51"/>
    </row>
    <row r="3726" spans="1:18" outlineLevel="3">
      <c r="A3726" s="48">
        <v>3725</v>
      </c>
      <c r="B3726" s="48">
        <v>4</v>
      </c>
      <c r="C3726" s="48" t="s">
        <v>7038</v>
      </c>
      <c r="D3726" s="48" t="s">
        <v>7038</v>
      </c>
      <c r="E3726" s="48" t="s">
        <v>2087</v>
      </c>
      <c r="F3726" s="48" t="s">
        <v>3375</v>
      </c>
      <c r="G3726" s="48" t="s">
        <v>24</v>
      </c>
      <c r="H3726" s="48" t="s">
        <v>3376</v>
      </c>
      <c r="I3726" s="48" t="s">
        <v>2598</v>
      </c>
      <c r="J3726" s="48" t="s">
        <v>77</v>
      </c>
      <c r="K3726" s="48" t="s">
        <v>7039</v>
      </c>
      <c r="L3726" s="48" t="s">
        <v>7038</v>
      </c>
      <c r="M3726" s="48"/>
      <c r="N3726" s="48" t="s">
        <v>22</v>
      </c>
      <c r="O3726" s="49">
        <v>160880</v>
      </c>
      <c r="P3726" s="50">
        <v>28958.400000000001</v>
      </c>
      <c r="Q3726" s="51">
        <f t="shared" si="86"/>
        <v>9.9999999999999995E-7</v>
      </c>
      <c r="R3726" s="51"/>
    </row>
    <row r="3727" spans="1:18" outlineLevel="3">
      <c r="A3727" s="48">
        <v>3726</v>
      </c>
      <c r="B3727" s="48">
        <v>4</v>
      </c>
      <c r="C3727" s="48" t="s">
        <v>7040</v>
      </c>
      <c r="D3727" s="48" t="s">
        <v>7040</v>
      </c>
      <c r="E3727" s="48" t="s">
        <v>2087</v>
      </c>
      <c r="F3727" s="48" t="s">
        <v>3375</v>
      </c>
      <c r="G3727" s="48" t="s">
        <v>24</v>
      </c>
      <c r="H3727" s="48" t="s">
        <v>3376</v>
      </c>
      <c r="I3727" s="48" t="s">
        <v>2598</v>
      </c>
      <c r="J3727" s="48" t="s">
        <v>77</v>
      </c>
      <c r="K3727" s="48" t="s">
        <v>7041</v>
      </c>
      <c r="L3727" s="48" t="s">
        <v>7040</v>
      </c>
      <c r="M3727" s="48"/>
      <c r="N3727" s="48" t="s">
        <v>22</v>
      </c>
      <c r="O3727" s="49">
        <v>3205895</v>
      </c>
      <c r="P3727" s="50">
        <v>28853.06</v>
      </c>
      <c r="Q3727" s="51">
        <f t="shared" ref="Q3727:Q3790" si="87">ROUND(P3727/$P$2,6)</f>
        <v>9.9999999999999995E-7</v>
      </c>
      <c r="R3727" s="51"/>
    </row>
    <row r="3728" spans="1:18" outlineLevel="3">
      <c r="A3728" s="48">
        <v>3727</v>
      </c>
      <c r="B3728" s="48">
        <v>4</v>
      </c>
      <c r="C3728" s="48" t="s">
        <v>7042</v>
      </c>
      <c r="D3728" s="48" t="s">
        <v>7042</v>
      </c>
      <c r="E3728" s="48" t="s">
        <v>2087</v>
      </c>
      <c r="F3728" s="48" t="s">
        <v>3375</v>
      </c>
      <c r="G3728" s="48" t="s">
        <v>24</v>
      </c>
      <c r="H3728" s="48" t="s">
        <v>3376</v>
      </c>
      <c r="I3728" s="48" t="s">
        <v>2598</v>
      </c>
      <c r="J3728" s="48" t="s">
        <v>77</v>
      </c>
      <c r="K3728" s="48" t="s">
        <v>7043</v>
      </c>
      <c r="L3728" s="48" t="s">
        <v>7042</v>
      </c>
      <c r="M3728" s="48"/>
      <c r="N3728" s="48" t="s">
        <v>22</v>
      </c>
      <c r="O3728" s="49">
        <v>25000</v>
      </c>
      <c r="P3728" s="50">
        <v>28750</v>
      </c>
      <c r="Q3728" s="51">
        <f t="shared" si="87"/>
        <v>9.9999999999999995E-7</v>
      </c>
      <c r="R3728" s="51"/>
    </row>
    <row r="3729" spans="1:18" outlineLevel="3">
      <c r="A3729" s="48">
        <v>3728</v>
      </c>
      <c r="B3729" s="48">
        <v>4</v>
      </c>
      <c r="C3729" s="48" t="s">
        <v>7044</v>
      </c>
      <c r="D3729" s="48" t="s">
        <v>7044</v>
      </c>
      <c r="E3729" s="48" t="s">
        <v>2087</v>
      </c>
      <c r="F3729" s="48" t="s">
        <v>3375</v>
      </c>
      <c r="G3729" s="48" t="s">
        <v>24</v>
      </c>
      <c r="H3729" s="48" t="s">
        <v>3376</v>
      </c>
      <c r="I3729" s="48" t="s">
        <v>2598</v>
      </c>
      <c r="J3729" s="48" t="s">
        <v>77</v>
      </c>
      <c r="K3729" s="48" t="s">
        <v>7045</v>
      </c>
      <c r="L3729" s="48" t="s">
        <v>7044</v>
      </c>
      <c r="M3729" s="48"/>
      <c r="N3729" s="48" t="s">
        <v>22</v>
      </c>
      <c r="O3729" s="49">
        <v>636187</v>
      </c>
      <c r="P3729" s="50">
        <v>28628.42</v>
      </c>
      <c r="Q3729" s="51">
        <f t="shared" si="87"/>
        <v>9.9999999999999995E-7</v>
      </c>
      <c r="R3729" s="51"/>
    </row>
    <row r="3730" spans="1:18" outlineLevel="3">
      <c r="A3730" s="48">
        <v>3729</v>
      </c>
      <c r="B3730" s="48">
        <v>4</v>
      </c>
      <c r="C3730" s="48" t="s">
        <v>7046</v>
      </c>
      <c r="D3730" s="48" t="s">
        <v>7046</v>
      </c>
      <c r="E3730" s="48" t="s">
        <v>2087</v>
      </c>
      <c r="F3730" s="48" t="s">
        <v>3375</v>
      </c>
      <c r="G3730" s="48" t="s">
        <v>24</v>
      </c>
      <c r="H3730" s="48" t="s">
        <v>3376</v>
      </c>
      <c r="I3730" s="48" t="s">
        <v>2598</v>
      </c>
      <c r="J3730" s="48" t="s">
        <v>77</v>
      </c>
      <c r="K3730" s="48" t="s">
        <v>7047</v>
      </c>
      <c r="L3730" s="48" t="s">
        <v>7046</v>
      </c>
      <c r="M3730" s="48"/>
      <c r="N3730" s="48" t="s">
        <v>22</v>
      </c>
      <c r="O3730" s="49">
        <v>66467</v>
      </c>
      <c r="P3730" s="50">
        <v>28580.81</v>
      </c>
      <c r="Q3730" s="51">
        <f t="shared" si="87"/>
        <v>9.9999999999999995E-7</v>
      </c>
      <c r="R3730" s="51"/>
    </row>
    <row r="3731" spans="1:18" outlineLevel="3">
      <c r="A3731" s="48">
        <v>3730</v>
      </c>
      <c r="B3731" s="48">
        <v>4</v>
      </c>
      <c r="C3731" s="48" t="s">
        <v>7048</v>
      </c>
      <c r="D3731" s="48" t="s">
        <v>7048</v>
      </c>
      <c r="E3731" s="48" t="s">
        <v>2087</v>
      </c>
      <c r="F3731" s="48" t="s">
        <v>3375</v>
      </c>
      <c r="G3731" s="48" t="s">
        <v>24</v>
      </c>
      <c r="H3731" s="48" t="s">
        <v>3376</v>
      </c>
      <c r="I3731" s="48" t="s">
        <v>2598</v>
      </c>
      <c r="J3731" s="48" t="s">
        <v>77</v>
      </c>
      <c r="K3731" s="48" t="s">
        <v>7049</v>
      </c>
      <c r="L3731" s="48" t="s">
        <v>7048</v>
      </c>
      <c r="M3731" s="48"/>
      <c r="N3731" s="48" t="s">
        <v>22</v>
      </c>
      <c r="O3731" s="49">
        <v>111737</v>
      </c>
      <c r="P3731" s="50">
        <v>28492.94</v>
      </c>
      <c r="Q3731" s="51">
        <f t="shared" si="87"/>
        <v>9.9999999999999995E-7</v>
      </c>
      <c r="R3731" s="51"/>
    </row>
    <row r="3732" spans="1:18" outlineLevel="3">
      <c r="A3732" s="48">
        <v>3731</v>
      </c>
      <c r="B3732" s="48">
        <v>4</v>
      </c>
      <c r="C3732" s="48" t="s">
        <v>7050</v>
      </c>
      <c r="D3732" s="48" t="s">
        <v>7050</v>
      </c>
      <c r="E3732" s="48" t="s">
        <v>2087</v>
      </c>
      <c r="F3732" s="48" t="s">
        <v>3375</v>
      </c>
      <c r="G3732" s="48" t="s">
        <v>24</v>
      </c>
      <c r="H3732" s="48" t="s">
        <v>3376</v>
      </c>
      <c r="I3732" s="48" t="s">
        <v>2598</v>
      </c>
      <c r="J3732" s="48" t="s">
        <v>77</v>
      </c>
      <c r="K3732" s="48" t="s">
        <v>7051</v>
      </c>
      <c r="L3732" s="48" t="s">
        <v>7050</v>
      </c>
      <c r="M3732" s="48"/>
      <c r="N3732" s="48" t="s">
        <v>22</v>
      </c>
      <c r="O3732" s="49">
        <v>4060680</v>
      </c>
      <c r="P3732" s="50">
        <v>28424.76</v>
      </c>
      <c r="Q3732" s="51">
        <f t="shared" si="87"/>
        <v>9.9999999999999995E-7</v>
      </c>
      <c r="R3732" s="51"/>
    </row>
    <row r="3733" spans="1:18" outlineLevel="3">
      <c r="A3733" s="48">
        <v>3732</v>
      </c>
      <c r="B3733" s="48">
        <v>4</v>
      </c>
      <c r="C3733" s="48" t="s">
        <v>7052</v>
      </c>
      <c r="D3733" s="48" t="s">
        <v>7052</v>
      </c>
      <c r="E3733" s="48" t="s">
        <v>2087</v>
      </c>
      <c r="F3733" s="48" t="s">
        <v>3375</v>
      </c>
      <c r="G3733" s="48" t="s">
        <v>24</v>
      </c>
      <c r="H3733" s="48" t="s">
        <v>3376</v>
      </c>
      <c r="I3733" s="48" t="s">
        <v>2598</v>
      </c>
      <c r="J3733" s="48" t="s">
        <v>77</v>
      </c>
      <c r="K3733" s="48" t="s">
        <v>7053</v>
      </c>
      <c r="L3733" s="48" t="s">
        <v>7052</v>
      </c>
      <c r="M3733" s="48"/>
      <c r="N3733" s="48" t="s">
        <v>22</v>
      </c>
      <c r="O3733" s="49">
        <v>1670708</v>
      </c>
      <c r="P3733" s="50">
        <v>28402.04</v>
      </c>
      <c r="Q3733" s="51">
        <f t="shared" si="87"/>
        <v>9.9999999999999995E-7</v>
      </c>
      <c r="R3733" s="51"/>
    </row>
    <row r="3734" spans="1:18" outlineLevel="3">
      <c r="A3734" s="48">
        <v>3733</v>
      </c>
      <c r="B3734" s="48">
        <v>4</v>
      </c>
      <c r="C3734" s="48" t="s">
        <v>7054</v>
      </c>
      <c r="D3734" s="48" t="s">
        <v>7054</v>
      </c>
      <c r="E3734" s="48" t="s">
        <v>2087</v>
      </c>
      <c r="F3734" s="48" t="s">
        <v>3375</v>
      </c>
      <c r="G3734" s="48" t="s">
        <v>24</v>
      </c>
      <c r="H3734" s="48" t="s">
        <v>3376</v>
      </c>
      <c r="I3734" s="48" t="s">
        <v>2598</v>
      </c>
      <c r="J3734" s="48" t="s">
        <v>77</v>
      </c>
      <c r="K3734" s="48" t="s">
        <v>7055</v>
      </c>
      <c r="L3734" s="48" t="s">
        <v>7054</v>
      </c>
      <c r="M3734" s="48"/>
      <c r="N3734" s="48" t="s">
        <v>22</v>
      </c>
      <c r="O3734" s="49">
        <v>202037</v>
      </c>
      <c r="P3734" s="50">
        <v>28285.18</v>
      </c>
      <c r="Q3734" s="51">
        <f t="shared" si="87"/>
        <v>9.9999999999999995E-7</v>
      </c>
      <c r="R3734" s="51"/>
    </row>
    <row r="3735" spans="1:18" outlineLevel="3">
      <c r="A3735" s="48">
        <v>3734</v>
      </c>
      <c r="B3735" s="48">
        <v>4</v>
      </c>
      <c r="C3735" s="48" t="s">
        <v>7056</v>
      </c>
      <c r="D3735" s="48" t="s">
        <v>7056</v>
      </c>
      <c r="E3735" s="48" t="s">
        <v>2087</v>
      </c>
      <c r="F3735" s="48" t="s">
        <v>3375</v>
      </c>
      <c r="G3735" s="48" t="s">
        <v>24</v>
      </c>
      <c r="H3735" s="48" t="s">
        <v>3376</v>
      </c>
      <c r="I3735" s="48" t="s">
        <v>2598</v>
      </c>
      <c r="J3735" s="48" t="s">
        <v>77</v>
      </c>
      <c r="K3735" s="48" t="s">
        <v>7057</v>
      </c>
      <c r="L3735" s="48" t="s">
        <v>7056</v>
      </c>
      <c r="M3735" s="48"/>
      <c r="N3735" s="48" t="s">
        <v>22</v>
      </c>
      <c r="O3735" s="49">
        <v>991620</v>
      </c>
      <c r="P3735" s="50">
        <v>28261.17</v>
      </c>
      <c r="Q3735" s="51">
        <f t="shared" si="87"/>
        <v>9.9999999999999995E-7</v>
      </c>
      <c r="R3735" s="51"/>
    </row>
    <row r="3736" spans="1:18" outlineLevel="3">
      <c r="A3736" s="48">
        <v>3735</v>
      </c>
      <c r="B3736" s="48">
        <v>4</v>
      </c>
      <c r="C3736" s="48" t="s">
        <v>7058</v>
      </c>
      <c r="D3736" s="48" t="s">
        <v>7058</v>
      </c>
      <c r="E3736" s="48" t="s">
        <v>2087</v>
      </c>
      <c r="F3736" s="48" t="s">
        <v>3375</v>
      </c>
      <c r="G3736" s="48" t="s">
        <v>24</v>
      </c>
      <c r="H3736" s="48" t="s">
        <v>3376</v>
      </c>
      <c r="I3736" s="48" t="s">
        <v>2598</v>
      </c>
      <c r="J3736" s="48" t="s">
        <v>77</v>
      </c>
      <c r="K3736" s="48" t="s">
        <v>7059</v>
      </c>
      <c r="L3736" s="48" t="s">
        <v>7058</v>
      </c>
      <c r="M3736" s="48"/>
      <c r="N3736" s="48" t="s">
        <v>22</v>
      </c>
      <c r="O3736" s="49">
        <v>2172521</v>
      </c>
      <c r="P3736" s="50">
        <v>28242.77</v>
      </c>
      <c r="Q3736" s="51">
        <f t="shared" si="87"/>
        <v>9.9999999999999995E-7</v>
      </c>
      <c r="R3736" s="51"/>
    </row>
    <row r="3737" spans="1:18" outlineLevel="3">
      <c r="A3737" s="48">
        <v>3736</v>
      </c>
      <c r="B3737" s="48">
        <v>4</v>
      </c>
      <c r="C3737" s="48" t="s">
        <v>7060</v>
      </c>
      <c r="D3737" s="48" t="s">
        <v>7060</v>
      </c>
      <c r="E3737" s="48" t="s">
        <v>2087</v>
      </c>
      <c r="F3737" s="48" t="s">
        <v>3375</v>
      </c>
      <c r="G3737" s="48" t="s">
        <v>24</v>
      </c>
      <c r="H3737" s="48" t="s">
        <v>3376</v>
      </c>
      <c r="I3737" s="48" t="s">
        <v>2598</v>
      </c>
      <c r="J3737" s="48" t="s">
        <v>77</v>
      </c>
      <c r="K3737" s="48" t="s">
        <v>7061</v>
      </c>
      <c r="L3737" s="48" t="s">
        <v>7060</v>
      </c>
      <c r="M3737" s="48"/>
      <c r="N3737" s="48" t="s">
        <v>22</v>
      </c>
      <c r="O3737" s="49">
        <v>245549</v>
      </c>
      <c r="P3737" s="50">
        <v>28238.14</v>
      </c>
      <c r="Q3737" s="51">
        <f t="shared" si="87"/>
        <v>9.9999999999999995E-7</v>
      </c>
      <c r="R3737" s="51"/>
    </row>
    <row r="3738" spans="1:18" outlineLevel="3">
      <c r="A3738" s="48">
        <v>3737</v>
      </c>
      <c r="B3738" s="48">
        <v>4</v>
      </c>
      <c r="C3738" s="48" t="s">
        <v>7062</v>
      </c>
      <c r="D3738" s="48" t="s">
        <v>7062</v>
      </c>
      <c r="E3738" s="48" t="s">
        <v>2087</v>
      </c>
      <c r="F3738" s="48" t="s">
        <v>3375</v>
      </c>
      <c r="G3738" s="48" t="s">
        <v>24</v>
      </c>
      <c r="H3738" s="48" t="s">
        <v>3376</v>
      </c>
      <c r="I3738" s="48" t="s">
        <v>2598</v>
      </c>
      <c r="J3738" s="48" t="s">
        <v>77</v>
      </c>
      <c r="K3738" s="48" t="s">
        <v>7063</v>
      </c>
      <c r="L3738" s="48" t="s">
        <v>7062</v>
      </c>
      <c r="M3738" s="48"/>
      <c r="N3738" s="48" t="s">
        <v>22</v>
      </c>
      <c r="O3738" s="49">
        <v>293682</v>
      </c>
      <c r="P3738" s="50">
        <v>27899.79</v>
      </c>
      <c r="Q3738" s="51">
        <f t="shared" si="87"/>
        <v>9.9999999999999995E-7</v>
      </c>
      <c r="R3738" s="51"/>
    </row>
    <row r="3739" spans="1:18" outlineLevel="3">
      <c r="A3739" s="48">
        <v>3738</v>
      </c>
      <c r="B3739" s="48">
        <v>4</v>
      </c>
      <c r="C3739" s="48" t="s">
        <v>7064</v>
      </c>
      <c r="D3739" s="48" t="s">
        <v>7064</v>
      </c>
      <c r="E3739" s="48" t="s">
        <v>2087</v>
      </c>
      <c r="F3739" s="48" t="s">
        <v>3375</v>
      </c>
      <c r="G3739" s="48" t="s">
        <v>24</v>
      </c>
      <c r="H3739" s="48" t="s">
        <v>3376</v>
      </c>
      <c r="I3739" s="48" t="s">
        <v>2598</v>
      </c>
      <c r="J3739" s="48" t="s">
        <v>77</v>
      </c>
      <c r="K3739" s="48" t="s">
        <v>7065</v>
      </c>
      <c r="L3739" s="48" t="s">
        <v>7064</v>
      </c>
      <c r="M3739" s="48"/>
      <c r="N3739" s="48" t="s">
        <v>22</v>
      </c>
      <c r="O3739" s="49">
        <v>6893116</v>
      </c>
      <c r="P3739" s="50">
        <v>27572.46</v>
      </c>
      <c r="Q3739" s="51">
        <f t="shared" si="87"/>
        <v>9.9999999999999995E-7</v>
      </c>
      <c r="R3739" s="51"/>
    </row>
    <row r="3740" spans="1:18" outlineLevel="3">
      <c r="A3740" s="48">
        <v>3739</v>
      </c>
      <c r="B3740" s="48">
        <v>4</v>
      </c>
      <c r="C3740" s="48" t="s">
        <v>7066</v>
      </c>
      <c r="D3740" s="48" t="s">
        <v>7066</v>
      </c>
      <c r="E3740" s="48" t="s">
        <v>2087</v>
      </c>
      <c r="F3740" s="48" t="s">
        <v>3375</v>
      </c>
      <c r="G3740" s="48" t="s">
        <v>24</v>
      </c>
      <c r="H3740" s="48" t="s">
        <v>3376</v>
      </c>
      <c r="I3740" s="48" t="s">
        <v>2598</v>
      </c>
      <c r="J3740" s="48" t="s">
        <v>77</v>
      </c>
      <c r="K3740" s="48" t="s">
        <v>7067</v>
      </c>
      <c r="L3740" s="48" t="s">
        <v>7066</v>
      </c>
      <c r="M3740" s="48"/>
      <c r="N3740" s="48" t="s">
        <v>22</v>
      </c>
      <c r="O3740" s="49">
        <v>686888</v>
      </c>
      <c r="P3740" s="50">
        <v>27475.52</v>
      </c>
      <c r="Q3740" s="51">
        <f t="shared" si="87"/>
        <v>9.9999999999999995E-7</v>
      </c>
      <c r="R3740" s="51"/>
    </row>
    <row r="3741" spans="1:18" outlineLevel="3">
      <c r="A3741" s="48">
        <v>3740</v>
      </c>
      <c r="B3741" s="48">
        <v>4</v>
      </c>
      <c r="C3741" s="48" t="s">
        <v>7068</v>
      </c>
      <c r="D3741" s="48" t="s">
        <v>7068</v>
      </c>
      <c r="E3741" s="48" t="s">
        <v>2087</v>
      </c>
      <c r="F3741" s="48" t="s">
        <v>3375</v>
      </c>
      <c r="G3741" s="48" t="s">
        <v>24</v>
      </c>
      <c r="H3741" s="48" t="s">
        <v>3376</v>
      </c>
      <c r="I3741" s="48" t="s">
        <v>2598</v>
      </c>
      <c r="J3741" s="48" t="s">
        <v>77</v>
      </c>
      <c r="K3741" s="48" t="s">
        <v>7069</v>
      </c>
      <c r="L3741" s="48" t="s">
        <v>7068</v>
      </c>
      <c r="M3741" s="48"/>
      <c r="N3741" s="48" t="s">
        <v>22</v>
      </c>
      <c r="O3741" s="49">
        <v>31008</v>
      </c>
      <c r="P3741" s="50">
        <v>27442.080000000002</v>
      </c>
      <c r="Q3741" s="51">
        <f t="shared" si="87"/>
        <v>9.9999999999999995E-7</v>
      </c>
      <c r="R3741" s="51"/>
    </row>
    <row r="3742" spans="1:18" outlineLevel="3">
      <c r="A3742" s="48">
        <v>3741</v>
      </c>
      <c r="B3742" s="48">
        <v>4</v>
      </c>
      <c r="C3742" s="48" t="s">
        <v>7070</v>
      </c>
      <c r="D3742" s="48" t="s">
        <v>7070</v>
      </c>
      <c r="E3742" s="48" t="s">
        <v>2087</v>
      </c>
      <c r="F3742" s="48" t="s">
        <v>3375</v>
      </c>
      <c r="G3742" s="48" t="s">
        <v>24</v>
      </c>
      <c r="H3742" s="48" t="s">
        <v>3376</v>
      </c>
      <c r="I3742" s="48" t="s">
        <v>2598</v>
      </c>
      <c r="J3742" s="48" t="s">
        <v>77</v>
      </c>
      <c r="K3742" s="48" t="s">
        <v>7071</v>
      </c>
      <c r="L3742" s="48" t="s">
        <v>7070</v>
      </c>
      <c r="M3742" s="48"/>
      <c r="N3742" s="48" t="s">
        <v>22</v>
      </c>
      <c r="O3742" s="49">
        <v>1096562</v>
      </c>
      <c r="P3742" s="50">
        <v>27414.05</v>
      </c>
      <c r="Q3742" s="51">
        <f t="shared" si="87"/>
        <v>9.9999999999999995E-7</v>
      </c>
      <c r="R3742" s="51"/>
    </row>
    <row r="3743" spans="1:18" outlineLevel="3">
      <c r="A3743" s="48">
        <v>3742</v>
      </c>
      <c r="B3743" s="48">
        <v>4</v>
      </c>
      <c r="C3743" s="48" t="s">
        <v>7072</v>
      </c>
      <c r="D3743" s="48" t="s">
        <v>7072</v>
      </c>
      <c r="E3743" s="48" t="s">
        <v>2087</v>
      </c>
      <c r="F3743" s="48" t="s">
        <v>3375</v>
      </c>
      <c r="G3743" s="48" t="s">
        <v>24</v>
      </c>
      <c r="H3743" s="48" t="s">
        <v>3376</v>
      </c>
      <c r="I3743" s="48" t="s">
        <v>2598</v>
      </c>
      <c r="J3743" s="48" t="s">
        <v>77</v>
      </c>
      <c r="K3743" s="48" t="s">
        <v>7073</v>
      </c>
      <c r="L3743" s="48" t="s">
        <v>7072</v>
      </c>
      <c r="M3743" s="48"/>
      <c r="N3743" s="48" t="s">
        <v>22</v>
      </c>
      <c r="O3743" s="49">
        <v>111741</v>
      </c>
      <c r="P3743" s="50">
        <v>27376.55</v>
      </c>
      <c r="Q3743" s="51">
        <f t="shared" si="87"/>
        <v>9.9999999999999995E-7</v>
      </c>
      <c r="R3743" s="51"/>
    </row>
    <row r="3744" spans="1:18" outlineLevel="3">
      <c r="A3744" s="48">
        <v>3743</v>
      </c>
      <c r="B3744" s="48">
        <v>4</v>
      </c>
      <c r="C3744" s="48" t="s">
        <v>7074</v>
      </c>
      <c r="D3744" s="48" t="s">
        <v>7074</v>
      </c>
      <c r="E3744" s="48" t="s">
        <v>2087</v>
      </c>
      <c r="F3744" s="48" t="s">
        <v>3375</v>
      </c>
      <c r="G3744" s="48" t="s">
        <v>24</v>
      </c>
      <c r="H3744" s="48" t="s">
        <v>3376</v>
      </c>
      <c r="I3744" s="48" t="s">
        <v>2598</v>
      </c>
      <c r="J3744" s="48" t="s">
        <v>77</v>
      </c>
      <c r="K3744" s="48" t="s">
        <v>7075</v>
      </c>
      <c r="L3744" s="48" t="s">
        <v>7074</v>
      </c>
      <c r="M3744" s="48"/>
      <c r="N3744" s="48" t="s">
        <v>22</v>
      </c>
      <c r="O3744" s="49">
        <v>607660</v>
      </c>
      <c r="P3744" s="50">
        <v>27344.7</v>
      </c>
      <c r="Q3744" s="51">
        <f t="shared" si="87"/>
        <v>9.9999999999999995E-7</v>
      </c>
      <c r="R3744" s="51"/>
    </row>
    <row r="3745" spans="1:18" outlineLevel="3">
      <c r="A3745" s="48">
        <v>3744</v>
      </c>
      <c r="B3745" s="48">
        <v>4</v>
      </c>
      <c r="C3745" s="48" t="s">
        <v>7076</v>
      </c>
      <c r="D3745" s="48" t="s">
        <v>7076</v>
      </c>
      <c r="E3745" s="48" t="s">
        <v>2087</v>
      </c>
      <c r="F3745" s="48" t="s">
        <v>3375</v>
      </c>
      <c r="G3745" s="48" t="s">
        <v>24</v>
      </c>
      <c r="H3745" s="48" t="s">
        <v>3376</v>
      </c>
      <c r="I3745" s="48" t="s">
        <v>2598</v>
      </c>
      <c r="J3745" s="48" t="s">
        <v>77</v>
      </c>
      <c r="K3745" s="48" t="s">
        <v>7077</v>
      </c>
      <c r="L3745" s="48" t="s">
        <v>7076</v>
      </c>
      <c r="M3745" s="48"/>
      <c r="N3745" s="48" t="s">
        <v>22</v>
      </c>
      <c r="O3745" s="49">
        <v>272800</v>
      </c>
      <c r="P3745" s="50">
        <v>27280</v>
      </c>
      <c r="Q3745" s="51">
        <f t="shared" si="87"/>
        <v>9.9999999999999995E-7</v>
      </c>
      <c r="R3745" s="51"/>
    </row>
    <row r="3746" spans="1:18" outlineLevel="3">
      <c r="A3746" s="48">
        <v>3745</v>
      </c>
      <c r="B3746" s="48">
        <v>4</v>
      </c>
      <c r="C3746" s="48" t="s">
        <v>7078</v>
      </c>
      <c r="D3746" s="48" t="s">
        <v>7078</v>
      </c>
      <c r="E3746" s="48" t="s">
        <v>2087</v>
      </c>
      <c r="F3746" s="48" t="s">
        <v>3375</v>
      </c>
      <c r="G3746" s="48" t="s">
        <v>24</v>
      </c>
      <c r="H3746" s="48" t="s">
        <v>3376</v>
      </c>
      <c r="I3746" s="48" t="s">
        <v>2598</v>
      </c>
      <c r="J3746" s="48" t="s">
        <v>77</v>
      </c>
      <c r="K3746" s="48" t="s">
        <v>7079</v>
      </c>
      <c r="L3746" s="48" t="s">
        <v>7078</v>
      </c>
      <c r="M3746" s="48"/>
      <c r="N3746" s="48" t="s">
        <v>22</v>
      </c>
      <c r="O3746" s="49">
        <v>1502860</v>
      </c>
      <c r="P3746" s="50">
        <v>27051.48</v>
      </c>
      <c r="Q3746" s="51">
        <f t="shared" si="87"/>
        <v>9.9999999999999995E-7</v>
      </c>
      <c r="R3746" s="51"/>
    </row>
    <row r="3747" spans="1:18" outlineLevel="3">
      <c r="A3747" s="48">
        <v>3746</v>
      </c>
      <c r="B3747" s="48">
        <v>4</v>
      </c>
      <c r="C3747" s="48" t="s">
        <v>7080</v>
      </c>
      <c r="D3747" s="48" t="s">
        <v>7080</v>
      </c>
      <c r="E3747" s="48" t="s">
        <v>2087</v>
      </c>
      <c r="F3747" s="48" t="s">
        <v>3375</v>
      </c>
      <c r="G3747" s="48" t="s">
        <v>24</v>
      </c>
      <c r="H3747" s="48" t="s">
        <v>3376</v>
      </c>
      <c r="I3747" s="48" t="s">
        <v>2598</v>
      </c>
      <c r="J3747" s="48" t="s">
        <v>77</v>
      </c>
      <c r="K3747" s="48" t="s">
        <v>7081</v>
      </c>
      <c r="L3747" s="48" t="s">
        <v>7080</v>
      </c>
      <c r="M3747" s="48"/>
      <c r="N3747" s="48" t="s">
        <v>22</v>
      </c>
      <c r="O3747" s="49">
        <v>9298</v>
      </c>
      <c r="P3747" s="50">
        <v>26964.2</v>
      </c>
      <c r="Q3747" s="51">
        <f t="shared" si="87"/>
        <v>9.9999999999999995E-7</v>
      </c>
      <c r="R3747" s="51"/>
    </row>
    <row r="3748" spans="1:18" outlineLevel="3">
      <c r="A3748" s="48">
        <v>3747</v>
      </c>
      <c r="B3748" s="48">
        <v>4</v>
      </c>
      <c r="C3748" s="48" t="s">
        <v>7082</v>
      </c>
      <c r="D3748" s="48" t="s">
        <v>7082</v>
      </c>
      <c r="E3748" s="48" t="s">
        <v>2087</v>
      </c>
      <c r="F3748" s="48" t="s">
        <v>3375</v>
      </c>
      <c r="G3748" s="48" t="s">
        <v>24</v>
      </c>
      <c r="H3748" s="48" t="s">
        <v>3376</v>
      </c>
      <c r="I3748" s="48" t="s">
        <v>2598</v>
      </c>
      <c r="J3748" s="48" t="s">
        <v>77</v>
      </c>
      <c r="K3748" s="48" t="s">
        <v>7083</v>
      </c>
      <c r="L3748" s="48" t="s">
        <v>7082</v>
      </c>
      <c r="M3748" s="48"/>
      <c r="N3748" s="48" t="s">
        <v>22</v>
      </c>
      <c r="O3748" s="49">
        <v>38063</v>
      </c>
      <c r="P3748" s="50">
        <v>26644.1</v>
      </c>
      <c r="Q3748" s="51">
        <f t="shared" si="87"/>
        <v>9.9999999999999995E-7</v>
      </c>
      <c r="R3748" s="51"/>
    </row>
    <row r="3749" spans="1:18" outlineLevel="3">
      <c r="A3749" s="48">
        <v>3748</v>
      </c>
      <c r="B3749" s="48">
        <v>4</v>
      </c>
      <c r="C3749" s="48" t="s">
        <v>7084</v>
      </c>
      <c r="D3749" s="48" t="s">
        <v>7084</v>
      </c>
      <c r="E3749" s="48" t="s">
        <v>2087</v>
      </c>
      <c r="F3749" s="48" t="s">
        <v>3375</v>
      </c>
      <c r="G3749" s="48" t="s">
        <v>24</v>
      </c>
      <c r="H3749" s="48" t="s">
        <v>3376</v>
      </c>
      <c r="I3749" s="48" t="s">
        <v>2598</v>
      </c>
      <c r="J3749" s="48" t="s">
        <v>77</v>
      </c>
      <c r="K3749" s="48" t="s">
        <v>7085</v>
      </c>
      <c r="L3749" s="48" t="s">
        <v>7084</v>
      </c>
      <c r="M3749" s="48"/>
      <c r="N3749" s="48" t="s">
        <v>22</v>
      </c>
      <c r="O3749" s="49">
        <v>64551</v>
      </c>
      <c r="P3749" s="50">
        <v>26627.29</v>
      </c>
      <c r="Q3749" s="51">
        <f t="shared" si="87"/>
        <v>9.9999999999999995E-7</v>
      </c>
      <c r="R3749" s="51"/>
    </row>
    <row r="3750" spans="1:18" outlineLevel="3">
      <c r="A3750" s="48">
        <v>3749</v>
      </c>
      <c r="B3750" s="48">
        <v>4</v>
      </c>
      <c r="C3750" s="48" t="s">
        <v>7086</v>
      </c>
      <c r="D3750" s="48" t="s">
        <v>7086</v>
      </c>
      <c r="E3750" s="48" t="s">
        <v>2087</v>
      </c>
      <c r="F3750" s="48" t="s">
        <v>3375</v>
      </c>
      <c r="G3750" s="48" t="s">
        <v>24</v>
      </c>
      <c r="H3750" s="48" t="s">
        <v>3376</v>
      </c>
      <c r="I3750" s="48" t="s">
        <v>2598</v>
      </c>
      <c r="J3750" s="48" t="s">
        <v>77</v>
      </c>
      <c r="K3750" s="48" t="s">
        <v>7087</v>
      </c>
      <c r="L3750" s="48" t="s">
        <v>7086</v>
      </c>
      <c r="M3750" s="48"/>
      <c r="N3750" s="48" t="s">
        <v>22</v>
      </c>
      <c r="O3750" s="49">
        <v>221867</v>
      </c>
      <c r="P3750" s="50">
        <v>26624.04</v>
      </c>
      <c r="Q3750" s="51">
        <f t="shared" si="87"/>
        <v>9.9999999999999995E-7</v>
      </c>
      <c r="R3750" s="51"/>
    </row>
    <row r="3751" spans="1:18" outlineLevel="3">
      <c r="A3751" s="48">
        <v>3750</v>
      </c>
      <c r="B3751" s="48">
        <v>4</v>
      </c>
      <c r="C3751" s="48" t="s">
        <v>7088</v>
      </c>
      <c r="D3751" s="48" t="s">
        <v>7088</v>
      </c>
      <c r="E3751" s="48" t="s">
        <v>2087</v>
      </c>
      <c r="F3751" s="48" t="s">
        <v>3375</v>
      </c>
      <c r="G3751" s="48" t="s">
        <v>24</v>
      </c>
      <c r="H3751" s="48" t="s">
        <v>3376</v>
      </c>
      <c r="I3751" s="48" t="s">
        <v>2598</v>
      </c>
      <c r="J3751" s="48" t="s">
        <v>77</v>
      </c>
      <c r="K3751" s="48" t="s">
        <v>7089</v>
      </c>
      <c r="L3751" s="48" t="s">
        <v>7088</v>
      </c>
      <c r="M3751" s="48"/>
      <c r="N3751" s="48" t="s">
        <v>22</v>
      </c>
      <c r="O3751" s="49">
        <v>15877</v>
      </c>
      <c r="P3751" s="50">
        <v>26117.67</v>
      </c>
      <c r="Q3751" s="51">
        <f t="shared" si="87"/>
        <v>9.9999999999999995E-7</v>
      </c>
      <c r="R3751" s="51"/>
    </row>
    <row r="3752" spans="1:18" outlineLevel="3">
      <c r="A3752" s="48">
        <v>3751</v>
      </c>
      <c r="B3752" s="48">
        <v>4</v>
      </c>
      <c r="C3752" s="48" t="s">
        <v>7090</v>
      </c>
      <c r="D3752" s="48" t="s">
        <v>7090</v>
      </c>
      <c r="E3752" s="48" t="s">
        <v>2087</v>
      </c>
      <c r="F3752" s="48" t="s">
        <v>3375</v>
      </c>
      <c r="G3752" s="48" t="s">
        <v>24</v>
      </c>
      <c r="H3752" s="48" t="s">
        <v>3376</v>
      </c>
      <c r="I3752" s="48" t="s">
        <v>2598</v>
      </c>
      <c r="J3752" s="48" t="s">
        <v>77</v>
      </c>
      <c r="K3752" s="48" t="s">
        <v>7091</v>
      </c>
      <c r="L3752" s="48" t="s">
        <v>7090</v>
      </c>
      <c r="M3752" s="48"/>
      <c r="N3752" s="48" t="s">
        <v>22</v>
      </c>
      <c r="O3752" s="49">
        <v>76795</v>
      </c>
      <c r="P3752" s="50">
        <v>26110.3</v>
      </c>
      <c r="Q3752" s="51">
        <f t="shared" si="87"/>
        <v>9.9999999999999995E-7</v>
      </c>
      <c r="R3752" s="51"/>
    </row>
    <row r="3753" spans="1:18" outlineLevel="3">
      <c r="A3753" s="48">
        <v>3752</v>
      </c>
      <c r="B3753" s="48">
        <v>4</v>
      </c>
      <c r="C3753" s="48" t="s">
        <v>7092</v>
      </c>
      <c r="D3753" s="48" t="s">
        <v>7092</v>
      </c>
      <c r="E3753" s="48" t="s">
        <v>2087</v>
      </c>
      <c r="F3753" s="48" t="s">
        <v>3375</v>
      </c>
      <c r="G3753" s="48" t="s">
        <v>24</v>
      </c>
      <c r="H3753" s="48" t="s">
        <v>3376</v>
      </c>
      <c r="I3753" s="48" t="s">
        <v>2598</v>
      </c>
      <c r="J3753" s="48" t="s">
        <v>77</v>
      </c>
      <c r="K3753" s="48" t="s">
        <v>7093</v>
      </c>
      <c r="L3753" s="48" t="s">
        <v>7092</v>
      </c>
      <c r="M3753" s="48"/>
      <c r="N3753" s="48" t="s">
        <v>22</v>
      </c>
      <c r="O3753" s="49">
        <v>3262942</v>
      </c>
      <c r="P3753" s="50">
        <v>26103.54</v>
      </c>
      <c r="Q3753" s="51">
        <f t="shared" si="87"/>
        <v>9.9999999999999995E-7</v>
      </c>
      <c r="R3753" s="51"/>
    </row>
    <row r="3754" spans="1:18" outlineLevel="3">
      <c r="A3754" s="48">
        <v>3753</v>
      </c>
      <c r="B3754" s="48">
        <v>4</v>
      </c>
      <c r="C3754" s="48" t="s">
        <v>7094</v>
      </c>
      <c r="D3754" s="48" t="s">
        <v>7094</v>
      </c>
      <c r="E3754" s="48" t="s">
        <v>2087</v>
      </c>
      <c r="F3754" s="48" t="s">
        <v>3375</v>
      </c>
      <c r="G3754" s="48" t="s">
        <v>24</v>
      </c>
      <c r="H3754" s="48" t="s">
        <v>3376</v>
      </c>
      <c r="I3754" s="48" t="s">
        <v>2598</v>
      </c>
      <c r="J3754" s="48" t="s">
        <v>77</v>
      </c>
      <c r="K3754" s="48" t="s">
        <v>7095</v>
      </c>
      <c r="L3754" s="48" t="s">
        <v>7094</v>
      </c>
      <c r="M3754" s="48"/>
      <c r="N3754" s="48" t="s">
        <v>22</v>
      </c>
      <c r="O3754" s="49">
        <v>366681</v>
      </c>
      <c r="P3754" s="50">
        <v>26034.35</v>
      </c>
      <c r="Q3754" s="51">
        <f t="shared" si="87"/>
        <v>9.9999999999999995E-7</v>
      </c>
      <c r="R3754" s="51"/>
    </row>
    <row r="3755" spans="1:18" outlineLevel="3">
      <c r="A3755" s="48">
        <v>3754</v>
      </c>
      <c r="B3755" s="48">
        <v>4</v>
      </c>
      <c r="C3755" s="48" t="s">
        <v>7096</v>
      </c>
      <c r="D3755" s="48" t="s">
        <v>7096</v>
      </c>
      <c r="E3755" s="48" t="s">
        <v>2087</v>
      </c>
      <c r="F3755" s="48" t="s">
        <v>3375</v>
      </c>
      <c r="G3755" s="48" t="s">
        <v>24</v>
      </c>
      <c r="H3755" s="48" t="s">
        <v>3376</v>
      </c>
      <c r="I3755" s="48" t="s">
        <v>2598</v>
      </c>
      <c r="J3755" s="48" t="s">
        <v>77</v>
      </c>
      <c r="K3755" s="48" t="s">
        <v>7097</v>
      </c>
      <c r="L3755" s="48" t="s">
        <v>7096</v>
      </c>
      <c r="M3755" s="48"/>
      <c r="N3755" s="48" t="s">
        <v>22</v>
      </c>
      <c r="O3755" s="49">
        <v>528402</v>
      </c>
      <c r="P3755" s="50">
        <v>25891.7</v>
      </c>
      <c r="Q3755" s="51">
        <f t="shared" si="87"/>
        <v>9.9999999999999995E-7</v>
      </c>
      <c r="R3755" s="51"/>
    </row>
    <row r="3756" spans="1:18" outlineLevel="3">
      <c r="A3756" s="48">
        <v>3755</v>
      </c>
      <c r="B3756" s="48">
        <v>4</v>
      </c>
      <c r="C3756" s="48" t="s">
        <v>7098</v>
      </c>
      <c r="D3756" s="48" t="s">
        <v>7098</v>
      </c>
      <c r="E3756" s="48" t="s">
        <v>2087</v>
      </c>
      <c r="F3756" s="48" t="s">
        <v>3375</v>
      </c>
      <c r="G3756" s="48" t="s">
        <v>24</v>
      </c>
      <c r="H3756" s="48" t="s">
        <v>3376</v>
      </c>
      <c r="I3756" s="48" t="s">
        <v>2598</v>
      </c>
      <c r="J3756" s="48" t="s">
        <v>77</v>
      </c>
      <c r="K3756" s="48" t="s">
        <v>7099</v>
      </c>
      <c r="L3756" s="48" t="s">
        <v>7098</v>
      </c>
      <c r="M3756" s="48"/>
      <c r="N3756" s="48" t="s">
        <v>22</v>
      </c>
      <c r="O3756" s="49">
        <v>111404</v>
      </c>
      <c r="P3756" s="50">
        <v>25622.92</v>
      </c>
      <c r="Q3756" s="51">
        <f t="shared" si="87"/>
        <v>9.9999999999999995E-7</v>
      </c>
      <c r="R3756" s="51"/>
    </row>
    <row r="3757" spans="1:18" outlineLevel="3">
      <c r="A3757" s="48">
        <v>3756</v>
      </c>
      <c r="B3757" s="48">
        <v>4</v>
      </c>
      <c r="C3757" s="48" t="s">
        <v>7100</v>
      </c>
      <c r="D3757" s="48" t="s">
        <v>7100</v>
      </c>
      <c r="E3757" s="48" t="s">
        <v>2087</v>
      </c>
      <c r="F3757" s="48" t="s">
        <v>3375</v>
      </c>
      <c r="G3757" s="48" t="s">
        <v>24</v>
      </c>
      <c r="H3757" s="48" t="s">
        <v>3376</v>
      </c>
      <c r="I3757" s="48" t="s">
        <v>2598</v>
      </c>
      <c r="J3757" s="48" t="s">
        <v>77</v>
      </c>
      <c r="K3757" s="48" t="s">
        <v>7101</v>
      </c>
      <c r="L3757" s="48" t="s">
        <v>7100</v>
      </c>
      <c r="M3757" s="48"/>
      <c r="N3757" s="48" t="s">
        <v>22</v>
      </c>
      <c r="O3757" s="49">
        <v>12196</v>
      </c>
      <c r="P3757" s="50">
        <v>25611.599999999999</v>
      </c>
      <c r="Q3757" s="51">
        <f t="shared" si="87"/>
        <v>9.9999999999999995E-7</v>
      </c>
      <c r="R3757" s="51"/>
    </row>
    <row r="3758" spans="1:18" outlineLevel="3">
      <c r="A3758" s="48">
        <v>3757</v>
      </c>
      <c r="B3758" s="48">
        <v>4</v>
      </c>
      <c r="C3758" s="48" t="s">
        <v>7102</v>
      </c>
      <c r="D3758" s="48" t="s">
        <v>7102</v>
      </c>
      <c r="E3758" s="48" t="s">
        <v>2087</v>
      </c>
      <c r="F3758" s="48" t="s">
        <v>3375</v>
      </c>
      <c r="G3758" s="48" t="s">
        <v>24</v>
      </c>
      <c r="H3758" s="48" t="s">
        <v>3376</v>
      </c>
      <c r="I3758" s="48" t="s">
        <v>2598</v>
      </c>
      <c r="J3758" s="48" t="s">
        <v>77</v>
      </c>
      <c r="K3758" s="48" t="s">
        <v>7103</v>
      </c>
      <c r="L3758" s="48" t="s">
        <v>7102</v>
      </c>
      <c r="M3758" s="48"/>
      <c r="N3758" s="48" t="s">
        <v>22</v>
      </c>
      <c r="O3758" s="49">
        <v>45712</v>
      </c>
      <c r="P3758" s="50">
        <v>25598.720000000001</v>
      </c>
      <c r="Q3758" s="51">
        <f t="shared" si="87"/>
        <v>9.9999999999999995E-7</v>
      </c>
      <c r="R3758" s="51"/>
    </row>
    <row r="3759" spans="1:18" outlineLevel="3">
      <c r="A3759" s="48">
        <v>3758</v>
      </c>
      <c r="B3759" s="48">
        <v>4</v>
      </c>
      <c r="C3759" s="48" t="s">
        <v>7104</v>
      </c>
      <c r="D3759" s="48" t="s">
        <v>7104</v>
      </c>
      <c r="E3759" s="48" t="s">
        <v>2087</v>
      </c>
      <c r="F3759" s="48" t="s">
        <v>3375</v>
      </c>
      <c r="G3759" s="48" t="s">
        <v>24</v>
      </c>
      <c r="H3759" s="48" t="s">
        <v>3376</v>
      </c>
      <c r="I3759" s="48" t="s">
        <v>2598</v>
      </c>
      <c r="J3759" s="48" t="s">
        <v>77</v>
      </c>
      <c r="K3759" s="48" t="s">
        <v>7105</v>
      </c>
      <c r="L3759" s="48" t="s">
        <v>7104</v>
      </c>
      <c r="M3759" s="48"/>
      <c r="N3759" s="48" t="s">
        <v>22</v>
      </c>
      <c r="O3759" s="49">
        <v>307914</v>
      </c>
      <c r="P3759" s="50">
        <v>25556.86</v>
      </c>
      <c r="Q3759" s="51">
        <f t="shared" si="87"/>
        <v>9.9999999999999995E-7</v>
      </c>
      <c r="R3759" s="51"/>
    </row>
    <row r="3760" spans="1:18" outlineLevel="3">
      <c r="A3760" s="48">
        <v>3759</v>
      </c>
      <c r="B3760" s="48">
        <v>4</v>
      </c>
      <c r="C3760" s="48" t="s">
        <v>7106</v>
      </c>
      <c r="D3760" s="48" t="s">
        <v>7106</v>
      </c>
      <c r="E3760" s="48" t="s">
        <v>2087</v>
      </c>
      <c r="F3760" s="48" t="s">
        <v>3375</v>
      </c>
      <c r="G3760" s="48" t="s">
        <v>24</v>
      </c>
      <c r="H3760" s="48" t="s">
        <v>3376</v>
      </c>
      <c r="I3760" s="48" t="s">
        <v>2598</v>
      </c>
      <c r="J3760" s="48" t="s">
        <v>77</v>
      </c>
      <c r="K3760" s="48" t="s">
        <v>7107</v>
      </c>
      <c r="L3760" s="48" t="s">
        <v>7106</v>
      </c>
      <c r="M3760" s="48"/>
      <c r="N3760" s="48" t="s">
        <v>22</v>
      </c>
      <c r="O3760" s="49">
        <v>232045</v>
      </c>
      <c r="P3760" s="50">
        <v>25524.95</v>
      </c>
      <c r="Q3760" s="51">
        <f t="shared" si="87"/>
        <v>9.9999999999999995E-7</v>
      </c>
      <c r="R3760" s="51"/>
    </row>
    <row r="3761" spans="1:18" outlineLevel="3">
      <c r="A3761" s="48">
        <v>3760</v>
      </c>
      <c r="B3761" s="48">
        <v>4</v>
      </c>
      <c r="C3761" s="48" t="s">
        <v>7108</v>
      </c>
      <c r="D3761" s="48" t="s">
        <v>7108</v>
      </c>
      <c r="E3761" s="48" t="s">
        <v>2087</v>
      </c>
      <c r="F3761" s="48" t="s">
        <v>3375</v>
      </c>
      <c r="G3761" s="48" t="s">
        <v>24</v>
      </c>
      <c r="H3761" s="48" t="s">
        <v>3376</v>
      </c>
      <c r="I3761" s="48" t="s">
        <v>2598</v>
      </c>
      <c r="J3761" s="48" t="s">
        <v>77</v>
      </c>
      <c r="K3761" s="48" t="s">
        <v>7109</v>
      </c>
      <c r="L3761" s="48" t="s">
        <v>7108</v>
      </c>
      <c r="M3761" s="48"/>
      <c r="N3761" s="48" t="s">
        <v>22</v>
      </c>
      <c r="O3761" s="49">
        <v>231221</v>
      </c>
      <c r="P3761" s="50">
        <v>25434.31</v>
      </c>
      <c r="Q3761" s="51">
        <f t="shared" si="87"/>
        <v>9.9999999999999995E-7</v>
      </c>
      <c r="R3761" s="51"/>
    </row>
    <row r="3762" spans="1:18" outlineLevel="3">
      <c r="A3762" s="48">
        <v>3761</v>
      </c>
      <c r="B3762" s="48">
        <v>4</v>
      </c>
      <c r="C3762" s="48" t="s">
        <v>7110</v>
      </c>
      <c r="D3762" s="48" t="s">
        <v>7110</v>
      </c>
      <c r="E3762" s="48" t="s">
        <v>2087</v>
      </c>
      <c r="F3762" s="48" t="s">
        <v>3375</v>
      </c>
      <c r="G3762" s="48" t="s">
        <v>24</v>
      </c>
      <c r="H3762" s="48" t="s">
        <v>3376</v>
      </c>
      <c r="I3762" s="48" t="s">
        <v>2598</v>
      </c>
      <c r="J3762" s="48" t="s">
        <v>77</v>
      </c>
      <c r="K3762" s="48" t="s">
        <v>7111</v>
      </c>
      <c r="L3762" s="48" t="s">
        <v>7110</v>
      </c>
      <c r="M3762" s="48"/>
      <c r="N3762" s="48" t="s">
        <v>22</v>
      </c>
      <c r="O3762" s="49">
        <v>20875</v>
      </c>
      <c r="P3762" s="50">
        <v>25258.75</v>
      </c>
      <c r="Q3762" s="51">
        <f t="shared" si="87"/>
        <v>9.9999999999999995E-7</v>
      </c>
      <c r="R3762" s="51"/>
    </row>
    <row r="3763" spans="1:18" outlineLevel="3">
      <c r="A3763" s="48">
        <v>3762</v>
      </c>
      <c r="B3763" s="48">
        <v>4</v>
      </c>
      <c r="C3763" s="48" t="s">
        <v>7112</v>
      </c>
      <c r="D3763" s="48" t="s">
        <v>7112</v>
      </c>
      <c r="E3763" s="48" t="s">
        <v>2087</v>
      </c>
      <c r="F3763" s="48" t="s">
        <v>3375</v>
      </c>
      <c r="G3763" s="48" t="s">
        <v>24</v>
      </c>
      <c r="H3763" s="48" t="s">
        <v>3376</v>
      </c>
      <c r="I3763" s="48" t="s">
        <v>2598</v>
      </c>
      <c r="J3763" s="48" t="s">
        <v>77</v>
      </c>
      <c r="K3763" s="48" t="s">
        <v>7113</v>
      </c>
      <c r="L3763" s="48" t="s">
        <v>7112</v>
      </c>
      <c r="M3763" s="48"/>
      <c r="N3763" s="48" t="s">
        <v>22</v>
      </c>
      <c r="O3763" s="49">
        <v>104633</v>
      </c>
      <c r="P3763" s="50">
        <v>25111.919999999998</v>
      </c>
      <c r="Q3763" s="51">
        <f t="shared" si="87"/>
        <v>9.9999999999999995E-7</v>
      </c>
      <c r="R3763" s="51"/>
    </row>
    <row r="3764" spans="1:18" outlineLevel="3">
      <c r="A3764" s="48">
        <v>3763</v>
      </c>
      <c r="B3764" s="48">
        <v>4</v>
      </c>
      <c r="C3764" s="48" t="s">
        <v>7114</v>
      </c>
      <c r="D3764" s="48" t="s">
        <v>7114</v>
      </c>
      <c r="E3764" s="48" t="s">
        <v>2087</v>
      </c>
      <c r="F3764" s="48" t="s">
        <v>3375</v>
      </c>
      <c r="G3764" s="48" t="s">
        <v>24</v>
      </c>
      <c r="H3764" s="48" t="s">
        <v>3376</v>
      </c>
      <c r="I3764" s="48" t="s">
        <v>2598</v>
      </c>
      <c r="J3764" s="48" t="s">
        <v>77</v>
      </c>
      <c r="K3764" s="48" t="s">
        <v>7115</v>
      </c>
      <c r="L3764" s="48" t="s">
        <v>7114</v>
      </c>
      <c r="M3764" s="48"/>
      <c r="N3764" s="48" t="s">
        <v>22</v>
      </c>
      <c r="O3764" s="49">
        <v>67778</v>
      </c>
      <c r="P3764" s="50">
        <v>25077.86</v>
      </c>
      <c r="Q3764" s="51">
        <f t="shared" si="87"/>
        <v>9.9999999999999995E-7</v>
      </c>
      <c r="R3764" s="51"/>
    </row>
    <row r="3765" spans="1:18" outlineLevel="3">
      <c r="A3765" s="48">
        <v>3764</v>
      </c>
      <c r="B3765" s="48">
        <v>4</v>
      </c>
      <c r="C3765" s="48" t="s">
        <v>7116</v>
      </c>
      <c r="D3765" s="48" t="s">
        <v>7116</v>
      </c>
      <c r="E3765" s="48" t="s">
        <v>2087</v>
      </c>
      <c r="F3765" s="48" t="s">
        <v>3375</v>
      </c>
      <c r="G3765" s="48" t="s">
        <v>24</v>
      </c>
      <c r="H3765" s="48" t="s">
        <v>3376</v>
      </c>
      <c r="I3765" s="48" t="s">
        <v>2598</v>
      </c>
      <c r="J3765" s="48" t="s">
        <v>77</v>
      </c>
      <c r="K3765" s="48" t="s">
        <v>7117</v>
      </c>
      <c r="L3765" s="48" t="s">
        <v>7116</v>
      </c>
      <c r="M3765" s="48"/>
      <c r="N3765" s="48" t="s">
        <v>22</v>
      </c>
      <c r="O3765" s="49">
        <v>111378</v>
      </c>
      <c r="P3765" s="50">
        <v>25060.05</v>
      </c>
      <c r="Q3765" s="51">
        <f t="shared" si="87"/>
        <v>9.9999999999999995E-7</v>
      </c>
      <c r="R3765" s="51"/>
    </row>
    <row r="3766" spans="1:18" outlineLevel="3">
      <c r="A3766" s="48">
        <v>3765</v>
      </c>
      <c r="B3766" s="48">
        <v>4</v>
      </c>
      <c r="C3766" s="48" t="s">
        <v>7118</v>
      </c>
      <c r="D3766" s="48" t="s">
        <v>7118</v>
      </c>
      <c r="E3766" s="48" t="s">
        <v>2087</v>
      </c>
      <c r="F3766" s="48" t="s">
        <v>3375</v>
      </c>
      <c r="G3766" s="48" t="s">
        <v>24</v>
      </c>
      <c r="H3766" s="48" t="s">
        <v>3376</v>
      </c>
      <c r="I3766" s="48" t="s">
        <v>2598</v>
      </c>
      <c r="J3766" s="48" t="s">
        <v>77</v>
      </c>
      <c r="K3766" s="48" t="s">
        <v>7119</v>
      </c>
      <c r="L3766" s="48" t="s">
        <v>7118</v>
      </c>
      <c r="M3766" s="48"/>
      <c r="N3766" s="48" t="s">
        <v>22</v>
      </c>
      <c r="O3766" s="49">
        <v>31268</v>
      </c>
      <c r="P3766" s="50">
        <v>25014.400000000001</v>
      </c>
      <c r="Q3766" s="51">
        <f t="shared" si="87"/>
        <v>9.9999999999999995E-7</v>
      </c>
      <c r="R3766" s="51"/>
    </row>
    <row r="3767" spans="1:18" outlineLevel="3">
      <c r="A3767" s="48">
        <v>3766</v>
      </c>
      <c r="B3767" s="48">
        <v>4</v>
      </c>
      <c r="C3767" s="48" t="s">
        <v>7120</v>
      </c>
      <c r="D3767" s="48" t="s">
        <v>7120</v>
      </c>
      <c r="E3767" s="48" t="s">
        <v>2087</v>
      </c>
      <c r="F3767" s="48" t="s">
        <v>3375</v>
      </c>
      <c r="G3767" s="48" t="s">
        <v>24</v>
      </c>
      <c r="H3767" s="48" t="s">
        <v>3376</v>
      </c>
      <c r="I3767" s="48" t="s">
        <v>2598</v>
      </c>
      <c r="J3767" s="48" t="s">
        <v>77</v>
      </c>
      <c r="K3767" s="48" t="s">
        <v>7121</v>
      </c>
      <c r="L3767" s="48" t="s">
        <v>7120</v>
      </c>
      <c r="M3767" s="48"/>
      <c r="N3767" s="48" t="s">
        <v>22</v>
      </c>
      <c r="O3767" s="49">
        <v>12502847</v>
      </c>
      <c r="P3767" s="50">
        <v>25005.69</v>
      </c>
      <c r="Q3767" s="51">
        <f t="shared" si="87"/>
        <v>9.9999999999999995E-7</v>
      </c>
      <c r="R3767" s="51"/>
    </row>
    <row r="3768" spans="1:18" outlineLevel="3">
      <c r="A3768" s="48">
        <v>3767</v>
      </c>
      <c r="B3768" s="48">
        <v>4</v>
      </c>
      <c r="C3768" s="48" t="s">
        <v>7122</v>
      </c>
      <c r="D3768" s="48" t="s">
        <v>7122</v>
      </c>
      <c r="E3768" s="48" t="s">
        <v>2087</v>
      </c>
      <c r="F3768" s="48" t="s">
        <v>3375</v>
      </c>
      <c r="G3768" s="48" t="s">
        <v>24</v>
      </c>
      <c r="H3768" s="48" t="s">
        <v>3376</v>
      </c>
      <c r="I3768" s="48" t="s">
        <v>2598</v>
      </c>
      <c r="J3768" s="48" t="s">
        <v>77</v>
      </c>
      <c r="K3768" s="48" t="s">
        <v>7123</v>
      </c>
      <c r="L3768" s="48" t="s">
        <v>7122</v>
      </c>
      <c r="M3768" s="48"/>
      <c r="N3768" s="48" t="s">
        <v>22</v>
      </c>
      <c r="O3768" s="49">
        <v>25491</v>
      </c>
      <c r="P3768" s="50">
        <v>24981.18</v>
      </c>
      <c r="Q3768" s="51">
        <f t="shared" si="87"/>
        <v>9.9999999999999995E-7</v>
      </c>
      <c r="R3768" s="51"/>
    </row>
    <row r="3769" spans="1:18" outlineLevel="3">
      <c r="A3769" s="48">
        <v>3768</v>
      </c>
      <c r="B3769" s="48">
        <v>4</v>
      </c>
      <c r="C3769" s="48" t="s">
        <v>7124</v>
      </c>
      <c r="D3769" s="48" t="s">
        <v>7124</v>
      </c>
      <c r="E3769" s="48" t="s">
        <v>2087</v>
      </c>
      <c r="F3769" s="48" t="s">
        <v>3375</v>
      </c>
      <c r="G3769" s="48" t="s">
        <v>24</v>
      </c>
      <c r="H3769" s="48" t="s">
        <v>3376</v>
      </c>
      <c r="I3769" s="48" t="s">
        <v>2598</v>
      </c>
      <c r="J3769" s="48" t="s">
        <v>77</v>
      </c>
      <c r="K3769" s="48" t="s">
        <v>7125</v>
      </c>
      <c r="L3769" s="48" t="s">
        <v>7124</v>
      </c>
      <c r="M3769" s="48"/>
      <c r="N3769" s="48" t="s">
        <v>22</v>
      </c>
      <c r="O3769" s="49">
        <v>7496</v>
      </c>
      <c r="P3769" s="50">
        <v>24886.720000000001</v>
      </c>
      <c r="Q3769" s="51">
        <f t="shared" si="87"/>
        <v>9.9999999999999995E-7</v>
      </c>
      <c r="R3769" s="51"/>
    </row>
    <row r="3770" spans="1:18" outlineLevel="3">
      <c r="A3770" s="48">
        <v>3769</v>
      </c>
      <c r="B3770" s="48">
        <v>4</v>
      </c>
      <c r="C3770" s="48" t="s">
        <v>7126</v>
      </c>
      <c r="D3770" s="48" t="s">
        <v>7126</v>
      </c>
      <c r="E3770" s="48" t="s">
        <v>2087</v>
      </c>
      <c r="F3770" s="48" t="s">
        <v>3375</v>
      </c>
      <c r="G3770" s="48" t="s">
        <v>24</v>
      </c>
      <c r="H3770" s="48" t="s">
        <v>3376</v>
      </c>
      <c r="I3770" s="48" t="s">
        <v>2598</v>
      </c>
      <c r="J3770" s="48" t="s">
        <v>77</v>
      </c>
      <c r="K3770" s="48" t="s">
        <v>7127</v>
      </c>
      <c r="L3770" s="48" t="s">
        <v>7126</v>
      </c>
      <c r="M3770" s="48"/>
      <c r="N3770" s="48" t="s">
        <v>22</v>
      </c>
      <c r="O3770" s="49">
        <v>3090731</v>
      </c>
      <c r="P3770" s="50">
        <v>24725.85</v>
      </c>
      <c r="Q3770" s="51">
        <f t="shared" si="87"/>
        <v>9.9999999999999995E-7</v>
      </c>
      <c r="R3770" s="51"/>
    </row>
    <row r="3771" spans="1:18" outlineLevel="3">
      <c r="A3771" s="48">
        <v>3770</v>
      </c>
      <c r="B3771" s="48">
        <v>4</v>
      </c>
      <c r="C3771" s="48" t="s">
        <v>7128</v>
      </c>
      <c r="D3771" s="48" t="s">
        <v>7128</v>
      </c>
      <c r="E3771" s="48" t="s">
        <v>2087</v>
      </c>
      <c r="F3771" s="48" t="s">
        <v>3375</v>
      </c>
      <c r="G3771" s="48" t="s">
        <v>24</v>
      </c>
      <c r="H3771" s="48" t="s">
        <v>3376</v>
      </c>
      <c r="I3771" s="48" t="s">
        <v>2598</v>
      </c>
      <c r="J3771" s="48" t="s">
        <v>77</v>
      </c>
      <c r="K3771" s="48" t="s">
        <v>7129</v>
      </c>
      <c r="L3771" s="48" t="s">
        <v>7128</v>
      </c>
      <c r="M3771" s="48"/>
      <c r="N3771" s="48" t="s">
        <v>22</v>
      </c>
      <c r="O3771" s="49">
        <v>947432</v>
      </c>
      <c r="P3771" s="50">
        <v>24633.23</v>
      </c>
      <c r="Q3771" s="51">
        <f t="shared" si="87"/>
        <v>9.9999999999999995E-7</v>
      </c>
      <c r="R3771" s="51"/>
    </row>
    <row r="3772" spans="1:18" outlineLevel="3">
      <c r="A3772" s="48">
        <v>3771</v>
      </c>
      <c r="B3772" s="48">
        <v>4</v>
      </c>
      <c r="C3772" s="48" t="s">
        <v>7130</v>
      </c>
      <c r="D3772" s="48" t="s">
        <v>7130</v>
      </c>
      <c r="E3772" s="48" t="s">
        <v>2087</v>
      </c>
      <c r="F3772" s="48" t="s">
        <v>3375</v>
      </c>
      <c r="G3772" s="48" t="s">
        <v>24</v>
      </c>
      <c r="H3772" s="48" t="s">
        <v>3376</v>
      </c>
      <c r="I3772" s="48" t="s">
        <v>2598</v>
      </c>
      <c r="J3772" s="48" t="s">
        <v>77</v>
      </c>
      <c r="K3772" s="48" t="s">
        <v>7131</v>
      </c>
      <c r="L3772" s="48" t="s">
        <v>7130</v>
      </c>
      <c r="M3772" s="48"/>
      <c r="N3772" s="48" t="s">
        <v>22</v>
      </c>
      <c r="O3772" s="49">
        <v>5000</v>
      </c>
      <c r="P3772" s="50">
        <v>24600</v>
      </c>
      <c r="Q3772" s="51">
        <f t="shared" si="87"/>
        <v>9.9999999999999995E-7</v>
      </c>
      <c r="R3772" s="51"/>
    </row>
    <row r="3773" spans="1:18" outlineLevel="3">
      <c r="A3773" s="48">
        <v>3772</v>
      </c>
      <c r="B3773" s="48">
        <v>4</v>
      </c>
      <c r="C3773" s="48" t="s">
        <v>7132</v>
      </c>
      <c r="D3773" s="48" t="s">
        <v>7132</v>
      </c>
      <c r="E3773" s="48" t="s">
        <v>2087</v>
      </c>
      <c r="F3773" s="48" t="s">
        <v>3375</v>
      </c>
      <c r="G3773" s="48" t="s">
        <v>24</v>
      </c>
      <c r="H3773" s="48" t="s">
        <v>3376</v>
      </c>
      <c r="I3773" s="48" t="s">
        <v>2598</v>
      </c>
      <c r="J3773" s="48" t="s">
        <v>77</v>
      </c>
      <c r="K3773" s="48" t="s">
        <v>7133</v>
      </c>
      <c r="L3773" s="48" t="s">
        <v>7132</v>
      </c>
      <c r="M3773" s="48"/>
      <c r="N3773" s="48" t="s">
        <v>22</v>
      </c>
      <c r="O3773" s="49">
        <v>175680</v>
      </c>
      <c r="P3773" s="50">
        <v>24595.200000000001</v>
      </c>
      <c r="Q3773" s="51">
        <f t="shared" si="87"/>
        <v>9.9999999999999995E-7</v>
      </c>
      <c r="R3773" s="51"/>
    </row>
    <row r="3774" spans="1:18" outlineLevel="3">
      <c r="A3774" s="48">
        <v>3773</v>
      </c>
      <c r="B3774" s="48">
        <v>4</v>
      </c>
      <c r="C3774" s="48" t="s">
        <v>7134</v>
      </c>
      <c r="D3774" s="48" t="s">
        <v>7134</v>
      </c>
      <c r="E3774" s="48" t="s">
        <v>2087</v>
      </c>
      <c r="F3774" s="48" t="s">
        <v>3375</v>
      </c>
      <c r="G3774" s="48" t="s">
        <v>24</v>
      </c>
      <c r="H3774" s="48" t="s">
        <v>3376</v>
      </c>
      <c r="I3774" s="48" t="s">
        <v>2598</v>
      </c>
      <c r="J3774" s="48" t="s">
        <v>77</v>
      </c>
      <c r="K3774" s="48" t="s">
        <v>7135</v>
      </c>
      <c r="L3774" s="48" t="s">
        <v>7134</v>
      </c>
      <c r="M3774" s="48"/>
      <c r="N3774" s="48" t="s">
        <v>22</v>
      </c>
      <c r="O3774" s="49">
        <v>401283</v>
      </c>
      <c r="P3774" s="50">
        <v>24076.98</v>
      </c>
      <c r="Q3774" s="51">
        <f t="shared" si="87"/>
        <v>9.9999999999999995E-7</v>
      </c>
      <c r="R3774" s="51"/>
    </row>
    <row r="3775" spans="1:18" outlineLevel="3">
      <c r="A3775" s="48">
        <v>3774</v>
      </c>
      <c r="B3775" s="48">
        <v>4</v>
      </c>
      <c r="C3775" s="48" t="s">
        <v>7136</v>
      </c>
      <c r="D3775" s="48" t="s">
        <v>7136</v>
      </c>
      <c r="E3775" s="48" t="s">
        <v>2087</v>
      </c>
      <c r="F3775" s="48" t="s">
        <v>3375</v>
      </c>
      <c r="G3775" s="48" t="s">
        <v>24</v>
      </c>
      <c r="H3775" s="48" t="s">
        <v>3376</v>
      </c>
      <c r="I3775" s="48" t="s">
        <v>2598</v>
      </c>
      <c r="J3775" s="48" t="s">
        <v>77</v>
      </c>
      <c r="K3775" s="48" t="s">
        <v>7137</v>
      </c>
      <c r="L3775" s="48" t="s">
        <v>7136</v>
      </c>
      <c r="M3775" s="48"/>
      <c r="N3775" s="48" t="s">
        <v>22</v>
      </c>
      <c r="O3775" s="49">
        <v>429796</v>
      </c>
      <c r="P3775" s="50">
        <v>24068.58</v>
      </c>
      <c r="Q3775" s="51">
        <f t="shared" si="87"/>
        <v>9.9999999999999995E-7</v>
      </c>
      <c r="R3775" s="51"/>
    </row>
    <row r="3776" spans="1:18" outlineLevel="3">
      <c r="A3776" s="48">
        <v>3775</v>
      </c>
      <c r="B3776" s="48">
        <v>4</v>
      </c>
      <c r="C3776" s="48" t="s">
        <v>7138</v>
      </c>
      <c r="D3776" s="48" t="s">
        <v>7138</v>
      </c>
      <c r="E3776" s="48" t="s">
        <v>2087</v>
      </c>
      <c r="F3776" s="48" t="s">
        <v>3375</v>
      </c>
      <c r="G3776" s="48" t="s">
        <v>24</v>
      </c>
      <c r="H3776" s="48" t="s">
        <v>3376</v>
      </c>
      <c r="I3776" s="48" t="s">
        <v>2598</v>
      </c>
      <c r="J3776" s="48" t="s">
        <v>77</v>
      </c>
      <c r="K3776" s="48" t="s">
        <v>7139</v>
      </c>
      <c r="L3776" s="48" t="s">
        <v>7138</v>
      </c>
      <c r="M3776" s="48"/>
      <c r="N3776" s="48" t="s">
        <v>22</v>
      </c>
      <c r="O3776" s="49">
        <v>300000</v>
      </c>
      <c r="P3776" s="50">
        <v>24000</v>
      </c>
      <c r="Q3776" s="51">
        <f t="shared" si="87"/>
        <v>9.9999999999999995E-7</v>
      </c>
      <c r="R3776" s="51"/>
    </row>
    <row r="3777" spans="1:18" outlineLevel="3">
      <c r="A3777" s="48">
        <v>3776</v>
      </c>
      <c r="B3777" s="48">
        <v>4</v>
      </c>
      <c r="C3777" s="48" t="s">
        <v>7140</v>
      </c>
      <c r="D3777" s="48" t="s">
        <v>7140</v>
      </c>
      <c r="E3777" s="48" t="s">
        <v>2087</v>
      </c>
      <c r="F3777" s="48" t="s">
        <v>3375</v>
      </c>
      <c r="G3777" s="48" t="s">
        <v>24</v>
      </c>
      <c r="H3777" s="48" t="s">
        <v>3376</v>
      </c>
      <c r="I3777" s="48" t="s">
        <v>2598</v>
      </c>
      <c r="J3777" s="48" t="s">
        <v>77</v>
      </c>
      <c r="K3777" s="48" t="s">
        <v>7141</v>
      </c>
      <c r="L3777" s="48" t="s">
        <v>7140</v>
      </c>
      <c r="M3777" s="48"/>
      <c r="N3777" s="48" t="s">
        <v>22</v>
      </c>
      <c r="O3777" s="49">
        <v>41063</v>
      </c>
      <c r="P3777" s="50">
        <v>23816.54</v>
      </c>
      <c r="Q3777" s="51">
        <f t="shared" si="87"/>
        <v>9.9999999999999995E-7</v>
      </c>
      <c r="R3777" s="51"/>
    </row>
    <row r="3778" spans="1:18" outlineLevel="3">
      <c r="A3778" s="48">
        <v>3777</v>
      </c>
      <c r="B3778" s="48">
        <v>4</v>
      </c>
      <c r="C3778" s="48" t="s">
        <v>7142</v>
      </c>
      <c r="D3778" s="48" t="s">
        <v>7142</v>
      </c>
      <c r="E3778" s="48" t="s">
        <v>2087</v>
      </c>
      <c r="F3778" s="48" t="s">
        <v>3375</v>
      </c>
      <c r="G3778" s="48" t="s">
        <v>24</v>
      </c>
      <c r="H3778" s="48" t="s">
        <v>3376</v>
      </c>
      <c r="I3778" s="48" t="s">
        <v>2598</v>
      </c>
      <c r="J3778" s="48" t="s">
        <v>77</v>
      </c>
      <c r="K3778" s="48" t="s">
        <v>7143</v>
      </c>
      <c r="L3778" s="48" t="s">
        <v>7142</v>
      </c>
      <c r="M3778" s="48"/>
      <c r="N3778" s="48" t="s">
        <v>22</v>
      </c>
      <c r="O3778" s="49">
        <v>24404</v>
      </c>
      <c r="P3778" s="50">
        <v>23793.9</v>
      </c>
      <c r="Q3778" s="51">
        <f t="shared" si="87"/>
        <v>9.9999999999999995E-7</v>
      </c>
      <c r="R3778" s="51"/>
    </row>
    <row r="3779" spans="1:18" outlineLevel="3">
      <c r="A3779" s="48">
        <v>3778</v>
      </c>
      <c r="B3779" s="48">
        <v>4</v>
      </c>
      <c r="C3779" s="48" t="s">
        <v>7144</v>
      </c>
      <c r="D3779" s="48" t="s">
        <v>7144</v>
      </c>
      <c r="E3779" s="48" t="s">
        <v>2087</v>
      </c>
      <c r="F3779" s="48" t="s">
        <v>3375</v>
      </c>
      <c r="G3779" s="48" t="s">
        <v>24</v>
      </c>
      <c r="H3779" s="48" t="s">
        <v>3376</v>
      </c>
      <c r="I3779" s="48" t="s">
        <v>2598</v>
      </c>
      <c r="J3779" s="48" t="s">
        <v>77</v>
      </c>
      <c r="K3779" s="48" t="s">
        <v>7145</v>
      </c>
      <c r="L3779" s="48" t="s">
        <v>7144</v>
      </c>
      <c r="M3779" s="48"/>
      <c r="N3779" s="48" t="s">
        <v>22</v>
      </c>
      <c r="O3779" s="49">
        <v>70690</v>
      </c>
      <c r="P3779" s="50">
        <v>23681.15</v>
      </c>
      <c r="Q3779" s="51">
        <f t="shared" si="87"/>
        <v>9.9999999999999995E-7</v>
      </c>
      <c r="R3779" s="51"/>
    </row>
    <row r="3780" spans="1:18" outlineLevel="3">
      <c r="A3780" s="48">
        <v>3779</v>
      </c>
      <c r="B3780" s="48">
        <v>4</v>
      </c>
      <c r="C3780" s="48" t="s">
        <v>7146</v>
      </c>
      <c r="D3780" s="48" t="s">
        <v>7146</v>
      </c>
      <c r="E3780" s="48" t="s">
        <v>2087</v>
      </c>
      <c r="F3780" s="48" t="s">
        <v>3375</v>
      </c>
      <c r="G3780" s="48" t="s">
        <v>24</v>
      </c>
      <c r="H3780" s="48" t="s">
        <v>3376</v>
      </c>
      <c r="I3780" s="48" t="s">
        <v>2598</v>
      </c>
      <c r="J3780" s="48" t="s">
        <v>77</v>
      </c>
      <c r="K3780" s="48" t="s">
        <v>7147</v>
      </c>
      <c r="L3780" s="48" t="s">
        <v>7146</v>
      </c>
      <c r="M3780" s="48"/>
      <c r="N3780" s="48" t="s">
        <v>22</v>
      </c>
      <c r="O3780" s="49">
        <v>69458</v>
      </c>
      <c r="P3780" s="50">
        <v>23615.72</v>
      </c>
      <c r="Q3780" s="51">
        <f t="shared" si="87"/>
        <v>9.9999999999999995E-7</v>
      </c>
      <c r="R3780" s="51"/>
    </row>
    <row r="3781" spans="1:18" outlineLevel="3">
      <c r="A3781" s="48">
        <v>3780</v>
      </c>
      <c r="B3781" s="48">
        <v>4</v>
      </c>
      <c r="C3781" s="48" t="s">
        <v>7148</v>
      </c>
      <c r="D3781" s="48" t="s">
        <v>7148</v>
      </c>
      <c r="E3781" s="48" t="s">
        <v>2087</v>
      </c>
      <c r="F3781" s="48" t="s">
        <v>3375</v>
      </c>
      <c r="G3781" s="48" t="s">
        <v>24</v>
      </c>
      <c r="H3781" s="48" t="s">
        <v>3376</v>
      </c>
      <c r="I3781" s="48" t="s">
        <v>2598</v>
      </c>
      <c r="J3781" s="48" t="s">
        <v>77</v>
      </c>
      <c r="K3781" s="48" t="s">
        <v>7149</v>
      </c>
      <c r="L3781" s="48" t="s">
        <v>7148</v>
      </c>
      <c r="M3781" s="48"/>
      <c r="N3781" s="48" t="s">
        <v>22</v>
      </c>
      <c r="O3781" s="49">
        <v>1176910</v>
      </c>
      <c r="P3781" s="50">
        <v>23538.2</v>
      </c>
      <c r="Q3781" s="51">
        <f t="shared" si="87"/>
        <v>9.9999999999999995E-7</v>
      </c>
      <c r="R3781" s="51"/>
    </row>
    <row r="3782" spans="1:18" outlineLevel="3">
      <c r="A3782" s="48">
        <v>3781</v>
      </c>
      <c r="B3782" s="48">
        <v>4</v>
      </c>
      <c r="C3782" s="48" t="s">
        <v>7150</v>
      </c>
      <c r="D3782" s="48" t="s">
        <v>7150</v>
      </c>
      <c r="E3782" s="48" t="s">
        <v>2087</v>
      </c>
      <c r="F3782" s="48" t="s">
        <v>3375</v>
      </c>
      <c r="G3782" s="48" t="s">
        <v>24</v>
      </c>
      <c r="H3782" s="48" t="s">
        <v>3376</v>
      </c>
      <c r="I3782" s="48" t="s">
        <v>2598</v>
      </c>
      <c r="J3782" s="48" t="s">
        <v>77</v>
      </c>
      <c r="K3782" s="48" t="s">
        <v>7151</v>
      </c>
      <c r="L3782" s="48" t="s">
        <v>7150</v>
      </c>
      <c r="M3782" s="48"/>
      <c r="N3782" s="48" t="s">
        <v>22</v>
      </c>
      <c r="O3782" s="49">
        <v>1307042</v>
      </c>
      <c r="P3782" s="50">
        <v>23526.76</v>
      </c>
      <c r="Q3782" s="51">
        <f t="shared" si="87"/>
        <v>9.9999999999999995E-7</v>
      </c>
      <c r="R3782" s="51"/>
    </row>
    <row r="3783" spans="1:18" outlineLevel="3">
      <c r="A3783" s="48">
        <v>3782</v>
      </c>
      <c r="B3783" s="48">
        <v>4</v>
      </c>
      <c r="C3783" s="48" t="s">
        <v>7152</v>
      </c>
      <c r="D3783" s="48" t="s">
        <v>7152</v>
      </c>
      <c r="E3783" s="48" t="s">
        <v>2087</v>
      </c>
      <c r="F3783" s="48" t="s">
        <v>3375</v>
      </c>
      <c r="G3783" s="48" t="s">
        <v>24</v>
      </c>
      <c r="H3783" s="48" t="s">
        <v>3376</v>
      </c>
      <c r="I3783" s="48" t="s">
        <v>2598</v>
      </c>
      <c r="J3783" s="48" t="s">
        <v>77</v>
      </c>
      <c r="K3783" s="48" t="s">
        <v>7153</v>
      </c>
      <c r="L3783" s="48" t="s">
        <v>7152</v>
      </c>
      <c r="M3783" s="48"/>
      <c r="N3783" s="48" t="s">
        <v>22</v>
      </c>
      <c r="O3783" s="49">
        <v>246505</v>
      </c>
      <c r="P3783" s="50">
        <v>23417.98</v>
      </c>
      <c r="Q3783" s="51">
        <f t="shared" si="87"/>
        <v>9.9999999999999995E-7</v>
      </c>
      <c r="R3783" s="51"/>
    </row>
    <row r="3784" spans="1:18" outlineLevel="3">
      <c r="A3784" s="48">
        <v>3783</v>
      </c>
      <c r="B3784" s="48">
        <v>4</v>
      </c>
      <c r="C3784" s="48" t="s">
        <v>7154</v>
      </c>
      <c r="D3784" s="48" t="s">
        <v>7154</v>
      </c>
      <c r="E3784" s="48" t="s">
        <v>2087</v>
      </c>
      <c r="F3784" s="48" t="s">
        <v>3375</v>
      </c>
      <c r="G3784" s="48" t="s">
        <v>24</v>
      </c>
      <c r="H3784" s="48" t="s">
        <v>3376</v>
      </c>
      <c r="I3784" s="48" t="s">
        <v>2598</v>
      </c>
      <c r="J3784" s="48" t="s">
        <v>77</v>
      </c>
      <c r="K3784" s="48" t="s">
        <v>7155</v>
      </c>
      <c r="L3784" s="48" t="s">
        <v>7154</v>
      </c>
      <c r="M3784" s="48"/>
      <c r="N3784" s="48" t="s">
        <v>22</v>
      </c>
      <c r="O3784" s="49">
        <v>8182</v>
      </c>
      <c r="P3784" s="50">
        <v>23236.880000000001</v>
      </c>
      <c r="Q3784" s="51">
        <f t="shared" si="87"/>
        <v>9.9999999999999995E-7</v>
      </c>
      <c r="R3784" s="51"/>
    </row>
    <row r="3785" spans="1:18" outlineLevel="3">
      <c r="A3785" s="48">
        <v>3784</v>
      </c>
      <c r="B3785" s="48">
        <v>4</v>
      </c>
      <c r="C3785" s="48" t="s">
        <v>7156</v>
      </c>
      <c r="D3785" s="48" t="s">
        <v>7156</v>
      </c>
      <c r="E3785" s="48" t="s">
        <v>2087</v>
      </c>
      <c r="F3785" s="48" t="s">
        <v>3375</v>
      </c>
      <c r="G3785" s="48" t="s">
        <v>24</v>
      </c>
      <c r="H3785" s="48" t="s">
        <v>3376</v>
      </c>
      <c r="I3785" s="48" t="s">
        <v>2598</v>
      </c>
      <c r="J3785" s="48" t="s">
        <v>77</v>
      </c>
      <c r="K3785" s="48" t="s">
        <v>7157</v>
      </c>
      <c r="L3785" s="48" t="s">
        <v>7156</v>
      </c>
      <c r="M3785" s="48"/>
      <c r="N3785" s="48" t="s">
        <v>22</v>
      </c>
      <c r="O3785" s="49">
        <v>540000</v>
      </c>
      <c r="P3785" s="50">
        <v>23220</v>
      </c>
      <c r="Q3785" s="51">
        <f t="shared" si="87"/>
        <v>9.9999999999999995E-7</v>
      </c>
      <c r="R3785" s="51"/>
    </row>
    <row r="3786" spans="1:18" outlineLevel="3">
      <c r="A3786" s="48">
        <v>3785</v>
      </c>
      <c r="B3786" s="48">
        <v>4</v>
      </c>
      <c r="C3786" s="48" t="s">
        <v>7158</v>
      </c>
      <c r="D3786" s="48" t="s">
        <v>7158</v>
      </c>
      <c r="E3786" s="48" t="s">
        <v>2087</v>
      </c>
      <c r="F3786" s="48" t="s">
        <v>3375</v>
      </c>
      <c r="G3786" s="48" t="s">
        <v>24</v>
      </c>
      <c r="H3786" s="48" t="s">
        <v>3376</v>
      </c>
      <c r="I3786" s="48" t="s">
        <v>2598</v>
      </c>
      <c r="J3786" s="48" t="s">
        <v>77</v>
      </c>
      <c r="K3786" s="48" t="s">
        <v>7159</v>
      </c>
      <c r="L3786" s="48" t="s">
        <v>7158</v>
      </c>
      <c r="M3786" s="48"/>
      <c r="N3786" s="48" t="s">
        <v>22</v>
      </c>
      <c r="O3786" s="49">
        <v>591145</v>
      </c>
      <c r="P3786" s="50">
        <v>23054.66</v>
      </c>
      <c r="Q3786" s="51">
        <f t="shared" si="87"/>
        <v>9.9999999999999995E-7</v>
      </c>
      <c r="R3786" s="51"/>
    </row>
    <row r="3787" spans="1:18" outlineLevel="3">
      <c r="A3787" s="48">
        <v>3786</v>
      </c>
      <c r="B3787" s="48">
        <v>4</v>
      </c>
      <c r="C3787" s="48" t="s">
        <v>7160</v>
      </c>
      <c r="D3787" s="48" t="s">
        <v>7160</v>
      </c>
      <c r="E3787" s="48" t="s">
        <v>2087</v>
      </c>
      <c r="F3787" s="48" t="s">
        <v>3375</v>
      </c>
      <c r="G3787" s="48" t="s">
        <v>24</v>
      </c>
      <c r="H3787" s="48" t="s">
        <v>3376</v>
      </c>
      <c r="I3787" s="48" t="s">
        <v>2598</v>
      </c>
      <c r="J3787" s="48" t="s">
        <v>77</v>
      </c>
      <c r="K3787" s="48" t="s">
        <v>7161</v>
      </c>
      <c r="L3787" s="48" t="s">
        <v>7160</v>
      </c>
      <c r="M3787" s="48"/>
      <c r="N3787" s="48" t="s">
        <v>22</v>
      </c>
      <c r="O3787" s="49">
        <v>98860</v>
      </c>
      <c r="P3787" s="50">
        <v>22737.8</v>
      </c>
      <c r="Q3787" s="51">
        <f t="shared" si="87"/>
        <v>9.9999999999999995E-7</v>
      </c>
      <c r="R3787" s="51"/>
    </row>
    <row r="3788" spans="1:18" outlineLevel="3">
      <c r="A3788" s="48">
        <v>3787</v>
      </c>
      <c r="B3788" s="48">
        <v>4</v>
      </c>
      <c r="C3788" s="48" t="s">
        <v>7162</v>
      </c>
      <c r="D3788" s="48" t="s">
        <v>7162</v>
      </c>
      <c r="E3788" s="48" t="s">
        <v>2087</v>
      </c>
      <c r="F3788" s="48" t="s">
        <v>3375</v>
      </c>
      <c r="G3788" s="48" t="s">
        <v>24</v>
      </c>
      <c r="H3788" s="48" t="s">
        <v>3376</v>
      </c>
      <c r="I3788" s="48" t="s">
        <v>2598</v>
      </c>
      <c r="J3788" s="48" t="s">
        <v>77</v>
      </c>
      <c r="K3788" s="48" t="s">
        <v>7163</v>
      </c>
      <c r="L3788" s="48" t="s">
        <v>7162</v>
      </c>
      <c r="M3788" s="48"/>
      <c r="N3788" s="48" t="s">
        <v>22</v>
      </c>
      <c r="O3788" s="49">
        <v>1407679</v>
      </c>
      <c r="P3788" s="50">
        <v>22522.86</v>
      </c>
      <c r="Q3788" s="51">
        <f t="shared" si="87"/>
        <v>9.9999999999999995E-7</v>
      </c>
      <c r="R3788" s="51"/>
    </row>
    <row r="3789" spans="1:18" outlineLevel="3">
      <c r="A3789" s="48">
        <v>3788</v>
      </c>
      <c r="B3789" s="48">
        <v>4</v>
      </c>
      <c r="C3789" s="48" t="s">
        <v>7164</v>
      </c>
      <c r="D3789" s="48" t="s">
        <v>7164</v>
      </c>
      <c r="E3789" s="48" t="s">
        <v>2087</v>
      </c>
      <c r="F3789" s="48" t="s">
        <v>3375</v>
      </c>
      <c r="G3789" s="48" t="s">
        <v>24</v>
      </c>
      <c r="H3789" s="48" t="s">
        <v>3376</v>
      </c>
      <c r="I3789" s="48" t="s">
        <v>2598</v>
      </c>
      <c r="J3789" s="48" t="s">
        <v>77</v>
      </c>
      <c r="K3789" s="48" t="s">
        <v>7165</v>
      </c>
      <c r="L3789" s="48" t="s">
        <v>7164</v>
      </c>
      <c r="M3789" s="48"/>
      <c r="N3789" s="48" t="s">
        <v>22</v>
      </c>
      <c r="O3789" s="49">
        <v>478605</v>
      </c>
      <c r="P3789" s="50">
        <v>22494.44</v>
      </c>
      <c r="Q3789" s="51">
        <f t="shared" si="87"/>
        <v>9.9999999999999995E-7</v>
      </c>
      <c r="R3789" s="51"/>
    </row>
    <row r="3790" spans="1:18" outlineLevel="3">
      <c r="A3790" s="48">
        <v>3789</v>
      </c>
      <c r="B3790" s="48">
        <v>4</v>
      </c>
      <c r="C3790" s="48" t="s">
        <v>7166</v>
      </c>
      <c r="D3790" s="48" t="s">
        <v>7166</v>
      </c>
      <c r="E3790" s="48" t="s">
        <v>2087</v>
      </c>
      <c r="F3790" s="48" t="s">
        <v>3375</v>
      </c>
      <c r="G3790" s="48" t="s">
        <v>24</v>
      </c>
      <c r="H3790" s="48" t="s">
        <v>3376</v>
      </c>
      <c r="I3790" s="48" t="s">
        <v>2598</v>
      </c>
      <c r="J3790" s="48" t="s">
        <v>77</v>
      </c>
      <c r="K3790" s="48" t="s">
        <v>7167</v>
      </c>
      <c r="L3790" s="48" t="s">
        <v>7166</v>
      </c>
      <c r="M3790" s="48"/>
      <c r="N3790" s="48" t="s">
        <v>22</v>
      </c>
      <c r="O3790" s="49">
        <v>75551</v>
      </c>
      <c r="P3790" s="50">
        <v>22287.55</v>
      </c>
      <c r="Q3790" s="51">
        <f t="shared" si="87"/>
        <v>9.9999999999999995E-7</v>
      </c>
      <c r="R3790" s="51"/>
    </row>
    <row r="3791" spans="1:18" outlineLevel="3">
      <c r="A3791" s="48">
        <v>3790</v>
      </c>
      <c r="B3791" s="48">
        <v>4</v>
      </c>
      <c r="C3791" s="48" t="s">
        <v>7168</v>
      </c>
      <c r="D3791" s="48" t="s">
        <v>7168</v>
      </c>
      <c r="E3791" s="48" t="s">
        <v>2087</v>
      </c>
      <c r="F3791" s="48" t="s">
        <v>3375</v>
      </c>
      <c r="G3791" s="48" t="s">
        <v>24</v>
      </c>
      <c r="H3791" s="48" t="s">
        <v>3376</v>
      </c>
      <c r="I3791" s="48" t="s">
        <v>2598</v>
      </c>
      <c r="J3791" s="48" t="s">
        <v>77</v>
      </c>
      <c r="K3791" s="48" t="s">
        <v>7169</v>
      </c>
      <c r="L3791" s="48" t="s">
        <v>7168</v>
      </c>
      <c r="M3791" s="48"/>
      <c r="N3791" s="48" t="s">
        <v>22</v>
      </c>
      <c r="O3791" s="49">
        <v>282052</v>
      </c>
      <c r="P3791" s="50">
        <v>22282.11</v>
      </c>
      <c r="Q3791" s="51">
        <f t="shared" ref="Q3791:Q3854" si="88">ROUND(P3791/$P$2,6)</f>
        <v>9.9999999999999995E-7</v>
      </c>
      <c r="R3791" s="51"/>
    </row>
    <row r="3792" spans="1:18" outlineLevel="3">
      <c r="A3792" s="48">
        <v>3791</v>
      </c>
      <c r="B3792" s="48">
        <v>4</v>
      </c>
      <c r="C3792" s="48" t="s">
        <v>7170</v>
      </c>
      <c r="D3792" s="48" t="s">
        <v>7170</v>
      </c>
      <c r="E3792" s="48" t="s">
        <v>2087</v>
      </c>
      <c r="F3792" s="48" t="s">
        <v>3375</v>
      </c>
      <c r="G3792" s="48" t="s">
        <v>24</v>
      </c>
      <c r="H3792" s="48" t="s">
        <v>3376</v>
      </c>
      <c r="I3792" s="48" t="s">
        <v>2598</v>
      </c>
      <c r="J3792" s="48" t="s">
        <v>77</v>
      </c>
      <c r="K3792" s="48" t="s">
        <v>7171</v>
      </c>
      <c r="L3792" s="48" t="s">
        <v>7170</v>
      </c>
      <c r="M3792" s="48"/>
      <c r="N3792" s="48" t="s">
        <v>22</v>
      </c>
      <c r="O3792" s="49">
        <v>790320</v>
      </c>
      <c r="P3792" s="50">
        <v>22128.959999999999</v>
      </c>
      <c r="Q3792" s="51">
        <f t="shared" si="88"/>
        <v>9.9999999999999995E-7</v>
      </c>
      <c r="R3792" s="51"/>
    </row>
    <row r="3793" spans="1:18" outlineLevel="3">
      <c r="A3793" s="48">
        <v>3792</v>
      </c>
      <c r="B3793" s="48">
        <v>4</v>
      </c>
      <c r="C3793" s="48" t="s">
        <v>7172</v>
      </c>
      <c r="D3793" s="48" t="s">
        <v>7172</v>
      </c>
      <c r="E3793" s="48" t="s">
        <v>2087</v>
      </c>
      <c r="F3793" s="48" t="s">
        <v>3375</v>
      </c>
      <c r="G3793" s="48" t="s">
        <v>24</v>
      </c>
      <c r="H3793" s="48" t="s">
        <v>3376</v>
      </c>
      <c r="I3793" s="48" t="s">
        <v>2598</v>
      </c>
      <c r="J3793" s="48" t="s">
        <v>77</v>
      </c>
      <c r="K3793" s="48" t="s">
        <v>7173</v>
      </c>
      <c r="L3793" s="48" t="s">
        <v>7172</v>
      </c>
      <c r="M3793" s="48"/>
      <c r="N3793" s="48" t="s">
        <v>22</v>
      </c>
      <c r="O3793" s="49">
        <v>669484</v>
      </c>
      <c r="P3793" s="50">
        <v>22092.97</v>
      </c>
      <c r="Q3793" s="51">
        <f t="shared" si="88"/>
        <v>9.9999999999999995E-7</v>
      </c>
      <c r="R3793" s="51"/>
    </row>
    <row r="3794" spans="1:18" outlineLevel="3">
      <c r="A3794" s="48">
        <v>3793</v>
      </c>
      <c r="B3794" s="48">
        <v>4</v>
      </c>
      <c r="C3794" s="48" t="s">
        <v>7174</v>
      </c>
      <c r="D3794" s="48" t="s">
        <v>7174</v>
      </c>
      <c r="E3794" s="48" t="s">
        <v>2087</v>
      </c>
      <c r="F3794" s="48" t="s">
        <v>3375</v>
      </c>
      <c r="G3794" s="48" t="s">
        <v>24</v>
      </c>
      <c r="H3794" s="48" t="s">
        <v>3376</v>
      </c>
      <c r="I3794" s="48" t="s">
        <v>2598</v>
      </c>
      <c r="J3794" s="48" t="s">
        <v>77</v>
      </c>
      <c r="K3794" s="48" t="s">
        <v>7175</v>
      </c>
      <c r="L3794" s="48" t="s">
        <v>7174</v>
      </c>
      <c r="M3794" s="48"/>
      <c r="N3794" s="48" t="s">
        <v>22</v>
      </c>
      <c r="O3794" s="49">
        <v>21995058</v>
      </c>
      <c r="P3794" s="50">
        <v>21995.06</v>
      </c>
      <c r="Q3794" s="51">
        <f t="shared" si="88"/>
        <v>9.9999999999999995E-7</v>
      </c>
      <c r="R3794" s="51"/>
    </row>
    <row r="3795" spans="1:18" outlineLevel="3">
      <c r="A3795" s="48">
        <v>3794</v>
      </c>
      <c r="B3795" s="48">
        <v>4</v>
      </c>
      <c r="C3795" s="48" t="s">
        <v>7176</v>
      </c>
      <c r="D3795" s="48" t="s">
        <v>7176</v>
      </c>
      <c r="E3795" s="48" t="s">
        <v>2087</v>
      </c>
      <c r="F3795" s="48" t="s">
        <v>3375</v>
      </c>
      <c r="G3795" s="48" t="s">
        <v>24</v>
      </c>
      <c r="H3795" s="48" t="s">
        <v>3376</v>
      </c>
      <c r="I3795" s="48" t="s">
        <v>2598</v>
      </c>
      <c r="J3795" s="48" t="s">
        <v>77</v>
      </c>
      <c r="K3795" s="48" t="s">
        <v>7177</v>
      </c>
      <c r="L3795" s="48" t="s">
        <v>7176</v>
      </c>
      <c r="M3795" s="48"/>
      <c r="N3795" s="48" t="s">
        <v>22</v>
      </c>
      <c r="O3795" s="49">
        <v>141028</v>
      </c>
      <c r="P3795" s="50">
        <v>21859.34</v>
      </c>
      <c r="Q3795" s="51">
        <f t="shared" si="88"/>
        <v>9.9999999999999995E-7</v>
      </c>
      <c r="R3795" s="51"/>
    </row>
    <row r="3796" spans="1:18" outlineLevel="3">
      <c r="A3796" s="48">
        <v>3795</v>
      </c>
      <c r="B3796" s="48">
        <v>4</v>
      </c>
      <c r="C3796" s="48" t="s">
        <v>7178</v>
      </c>
      <c r="D3796" s="48" t="s">
        <v>7178</v>
      </c>
      <c r="E3796" s="48" t="s">
        <v>2087</v>
      </c>
      <c r="F3796" s="48" t="s">
        <v>3375</v>
      </c>
      <c r="G3796" s="48" t="s">
        <v>24</v>
      </c>
      <c r="H3796" s="48" t="s">
        <v>3376</v>
      </c>
      <c r="I3796" s="48" t="s">
        <v>2598</v>
      </c>
      <c r="J3796" s="48" t="s">
        <v>77</v>
      </c>
      <c r="K3796" s="48" t="s">
        <v>7179</v>
      </c>
      <c r="L3796" s="48" t="s">
        <v>7178</v>
      </c>
      <c r="M3796" s="48"/>
      <c r="N3796" s="48" t="s">
        <v>22</v>
      </c>
      <c r="O3796" s="49">
        <v>111588</v>
      </c>
      <c r="P3796" s="50">
        <v>21759.66</v>
      </c>
      <c r="Q3796" s="51">
        <f t="shared" si="88"/>
        <v>9.9999999999999995E-7</v>
      </c>
      <c r="R3796" s="51"/>
    </row>
    <row r="3797" spans="1:18" outlineLevel="3">
      <c r="A3797" s="48">
        <v>3796</v>
      </c>
      <c r="B3797" s="48">
        <v>4</v>
      </c>
      <c r="C3797" s="48" t="s">
        <v>7180</v>
      </c>
      <c r="D3797" s="48" t="s">
        <v>7180</v>
      </c>
      <c r="E3797" s="48" t="s">
        <v>2087</v>
      </c>
      <c r="F3797" s="48" t="s">
        <v>3375</v>
      </c>
      <c r="G3797" s="48" t="s">
        <v>24</v>
      </c>
      <c r="H3797" s="48" t="s">
        <v>3376</v>
      </c>
      <c r="I3797" s="48" t="s">
        <v>2598</v>
      </c>
      <c r="J3797" s="48" t="s">
        <v>77</v>
      </c>
      <c r="K3797" s="48" t="s">
        <v>7181</v>
      </c>
      <c r="L3797" s="48" t="s">
        <v>7180</v>
      </c>
      <c r="M3797" s="48"/>
      <c r="N3797" s="48" t="s">
        <v>22</v>
      </c>
      <c r="O3797" s="49">
        <v>150000</v>
      </c>
      <c r="P3797" s="50">
        <v>21750</v>
      </c>
      <c r="Q3797" s="51">
        <f t="shared" si="88"/>
        <v>9.9999999999999995E-7</v>
      </c>
      <c r="R3797" s="51"/>
    </row>
    <row r="3798" spans="1:18" outlineLevel="3">
      <c r="A3798" s="48">
        <v>3797</v>
      </c>
      <c r="B3798" s="48">
        <v>4</v>
      </c>
      <c r="C3798" s="48" t="s">
        <v>7182</v>
      </c>
      <c r="D3798" s="48" t="s">
        <v>7182</v>
      </c>
      <c r="E3798" s="48" t="s">
        <v>2087</v>
      </c>
      <c r="F3798" s="48" t="s">
        <v>3375</v>
      </c>
      <c r="G3798" s="48" t="s">
        <v>24</v>
      </c>
      <c r="H3798" s="48" t="s">
        <v>3376</v>
      </c>
      <c r="I3798" s="48" t="s">
        <v>2598</v>
      </c>
      <c r="J3798" s="48" t="s">
        <v>77</v>
      </c>
      <c r="K3798" s="48" t="s">
        <v>7183</v>
      </c>
      <c r="L3798" s="48" t="s">
        <v>7182</v>
      </c>
      <c r="M3798" s="48"/>
      <c r="N3798" s="48" t="s">
        <v>22</v>
      </c>
      <c r="O3798" s="49">
        <v>106060</v>
      </c>
      <c r="P3798" s="50">
        <v>21742.3</v>
      </c>
      <c r="Q3798" s="51">
        <f t="shared" si="88"/>
        <v>9.9999999999999995E-7</v>
      </c>
      <c r="R3798" s="51"/>
    </row>
    <row r="3799" spans="1:18" outlineLevel="3">
      <c r="A3799" s="48">
        <v>3798</v>
      </c>
      <c r="B3799" s="48">
        <v>4</v>
      </c>
      <c r="C3799" s="48" t="s">
        <v>7184</v>
      </c>
      <c r="D3799" s="48" t="s">
        <v>7184</v>
      </c>
      <c r="E3799" s="48" t="s">
        <v>2087</v>
      </c>
      <c r="F3799" s="48" t="s">
        <v>3375</v>
      </c>
      <c r="G3799" s="48" t="s">
        <v>24</v>
      </c>
      <c r="H3799" s="48" t="s">
        <v>3376</v>
      </c>
      <c r="I3799" s="48" t="s">
        <v>2598</v>
      </c>
      <c r="J3799" s="48" t="s">
        <v>77</v>
      </c>
      <c r="K3799" s="48" t="s">
        <v>7185</v>
      </c>
      <c r="L3799" s="48" t="s">
        <v>7184</v>
      </c>
      <c r="M3799" s="48"/>
      <c r="N3799" s="48" t="s">
        <v>22</v>
      </c>
      <c r="O3799" s="49">
        <v>1203372</v>
      </c>
      <c r="P3799" s="50">
        <v>21660.7</v>
      </c>
      <c r="Q3799" s="51">
        <f t="shared" si="88"/>
        <v>9.9999999999999995E-7</v>
      </c>
      <c r="R3799" s="51"/>
    </row>
    <row r="3800" spans="1:18" outlineLevel="3">
      <c r="A3800" s="48">
        <v>3799</v>
      </c>
      <c r="B3800" s="48">
        <v>4</v>
      </c>
      <c r="C3800" s="48" t="s">
        <v>7186</v>
      </c>
      <c r="D3800" s="48" t="s">
        <v>7186</v>
      </c>
      <c r="E3800" s="48" t="s">
        <v>2087</v>
      </c>
      <c r="F3800" s="48" t="s">
        <v>3375</v>
      </c>
      <c r="G3800" s="48" t="s">
        <v>24</v>
      </c>
      <c r="H3800" s="48" t="s">
        <v>3376</v>
      </c>
      <c r="I3800" s="48" t="s">
        <v>2598</v>
      </c>
      <c r="J3800" s="48" t="s">
        <v>77</v>
      </c>
      <c r="K3800" s="48" t="s">
        <v>7187</v>
      </c>
      <c r="L3800" s="48" t="s">
        <v>7186</v>
      </c>
      <c r="M3800" s="48"/>
      <c r="N3800" s="48" t="s">
        <v>22</v>
      </c>
      <c r="O3800" s="49">
        <v>23185</v>
      </c>
      <c r="P3800" s="50">
        <v>21562.05</v>
      </c>
      <c r="Q3800" s="51">
        <f t="shared" si="88"/>
        <v>9.9999999999999995E-7</v>
      </c>
      <c r="R3800" s="51"/>
    </row>
    <row r="3801" spans="1:18" outlineLevel="3">
      <c r="A3801" s="48">
        <v>3800</v>
      </c>
      <c r="B3801" s="48">
        <v>4</v>
      </c>
      <c r="C3801" s="48" t="s">
        <v>7188</v>
      </c>
      <c r="D3801" s="48" t="s">
        <v>7188</v>
      </c>
      <c r="E3801" s="48" t="s">
        <v>2087</v>
      </c>
      <c r="F3801" s="48" t="s">
        <v>3375</v>
      </c>
      <c r="G3801" s="48" t="s">
        <v>24</v>
      </c>
      <c r="H3801" s="48" t="s">
        <v>3376</v>
      </c>
      <c r="I3801" s="48" t="s">
        <v>2598</v>
      </c>
      <c r="J3801" s="48" t="s">
        <v>77</v>
      </c>
      <c r="K3801" s="48" t="s">
        <v>7189</v>
      </c>
      <c r="L3801" s="48" t="s">
        <v>7188</v>
      </c>
      <c r="M3801" s="48"/>
      <c r="N3801" s="48" t="s">
        <v>22</v>
      </c>
      <c r="O3801" s="49">
        <v>11035</v>
      </c>
      <c r="P3801" s="50">
        <v>21518.25</v>
      </c>
      <c r="Q3801" s="51">
        <f t="shared" si="88"/>
        <v>9.9999999999999995E-7</v>
      </c>
      <c r="R3801" s="51"/>
    </row>
    <row r="3802" spans="1:18" outlineLevel="3">
      <c r="A3802" s="48">
        <v>3801</v>
      </c>
      <c r="B3802" s="48">
        <v>4</v>
      </c>
      <c r="C3802" s="48" t="s">
        <v>7190</v>
      </c>
      <c r="D3802" s="48" t="s">
        <v>7190</v>
      </c>
      <c r="E3802" s="48" t="s">
        <v>2087</v>
      </c>
      <c r="F3802" s="48" t="s">
        <v>3375</v>
      </c>
      <c r="G3802" s="48" t="s">
        <v>24</v>
      </c>
      <c r="H3802" s="48" t="s">
        <v>3376</v>
      </c>
      <c r="I3802" s="48" t="s">
        <v>2598</v>
      </c>
      <c r="J3802" s="48" t="s">
        <v>77</v>
      </c>
      <c r="K3802" s="48" t="s">
        <v>7191</v>
      </c>
      <c r="L3802" s="48" t="s">
        <v>7190</v>
      </c>
      <c r="M3802" s="48"/>
      <c r="N3802" s="48" t="s">
        <v>22</v>
      </c>
      <c r="O3802" s="49">
        <v>221609</v>
      </c>
      <c r="P3802" s="50">
        <v>21496.07</v>
      </c>
      <c r="Q3802" s="51">
        <f t="shared" si="88"/>
        <v>9.9999999999999995E-7</v>
      </c>
      <c r="R3802" s="51"/>
    </row>
    <row r="3803" spans="1:18" outlineLevel="3">
      <c r="A3803" s="48">
        <v>3802</v>
      </c>
      <c r="B3803" s="48">
        <v>4</v>
      </c>
      <c r="C3803" s="48" t="s">
        <v>7192</v>
      </c>
      <c r="D3803" s="48" t="s">
        <v>7192</v>
      </c>
      <c r="E3803" s="48" t="s">
        <v>2087</v>
      </c>
      <c r="F3803" s="48" t="s">
        <v>3375</v>
      </c>
      <c r="G3803" s="48" t="s">
        <v>24</v>
      </c>
      <c r="H3803" s="48" t="s">
        <v>3376</v>
      </c>
      <c r="I3803" s="48" t="s">
        <v>2598</v>
      </c>
      <c r="J3803" s="48" t="s">
        <v>77</v>
      </c>
      <c r="K3803" s="48" t="s">
        <v>7193</v>
      </c>
      <c r="L3803" s="48" t="s">
        <v>7192</v>
      </c>
      <c r="M3803" s="48"/>
      <c r="N3803" s="48" t="s">
        <v>22</v>
      </c>
      <c r="O3803" s="49">
        <v>148207</v>
      </c>
      <c r="P3803" s="50">
        <v>21490.02</v>
      </c>
      <c r="Q3803" s="51">
        <f t="shared" si="88"/>
        <v>9.9999999999999995E-7</v>
      </c>
      <c r="R3803" s="51"/>
    </row>
    <row r="3804" spans="1:18" outlineLevel="3">
      <c r="A3804" s="48">
        <v>3803</v>
      </c>
      <c r="B3804" s="48">
        <v>4</v>
      </c>
      <c r="C3804" s="48" t="s">
        <v>7194</v>
      </c>
      <c r="D3804" s="48" t="s">
        <v>7194</v>
      </c>
      <c r="E3804" s="48" t="s">
        <v>2087</v>
      </c>
      <c r="F3804" s="48" t="s">
        <v>3375</v>
      </c>
      <c r="G3804" s="48" t="s">
        <v>24</v>
      </c>
      <c r="H3804" s="48" t="s">
        <v>3376</v>
      </c>
      <c r="I3804" s="48" t="s">
        <v>2598</v>
      </c>
      <c r="J3804" s="48" t="s">
        <v>77</v>
      </c>
      <c r="K3804" s="48" t="s">
        <v>7195</v>
      </c>
      <c r="L3804" s="48" t="s">
        <v>7194</v>
      </c>
      <c r="M3804" s="48"/>
      <c r="N3804" s="48" t="s">
        <v>22</v>
      </c>
      <c r="O3804" s="49">
        <v>153417</v>
      </c>
      <c r="P3804" s="50">
        <v>21478.38</v>
      </c>
      <c r="Q3804" s="51">
        <f t="shared" si="88"/>
        <v>9.9999999999999995E-7</v>
      </c>
      <c r="R3804" s="51"/>
    </row>
    <row r="3805" spans="1:18" outlineLevel="3">
      <c r="A3805" s="48">
        <v>3804</v>
      </c>
      <c r="B3805" s="48">
        <v>4</v>
      </c>
      <c r="C3805" s="48" t="s">
        <v>7196</v>
      </c>
      <c r="D3805" s="48" t="s">
        <v>7196</v>
      </c>
      <c r="E3805" s="48" t="s">
        <v>2087</v>
      </c>
      <c r="F3805" s="48" t="s">
        <v>3375</v>
      </c>
      <c r="G3805" s="48" t="s">
        <v>24</v>
      </c>
      <c r="H3805" s="48" t="s">
        <v>3376</v>
      </c>
      <c r="I3805" s="48" t="s">
        <v>2598</v>
      </c>
      <c r="J3805" s="48" t="s">
        <v>77</v>
      </c>
      <c r="K3805" s="48" t="s">
        <v>7197</v>
      </c>
      <c r="L3805" s="48" t="s">
        <v>7196</v>
      </c>
      <c r="M3805" s="48"/>
      <c r="N3805" s="48" t="s">
        <v>22</v>
      </c>
      <c r="O3805" s="49">
        <v>247006</v>
      </c>
      <c r="P3805" s="50">
        <v>21242.52</v>
      </c>
      <c r="Q3805" s="51">
        <f t="shared" si="88"/>
        <v>9.9999999999999995E-7</v>
      </c>
      <c r="R3805" s="51"/>
    </row>
    <row r="3806" spans="1:18" outlineLevel="3">
      <c r="A3806" s="48">
        <v>3805</v>
      </c>
      <c r="B3806" s="48">
        <v>4</v>
      </c>
      <c r="C3806" s="48" t="s">
        <v>7198</v>
      </c>
      <c r="D3806" s="48" t="s">
        <v>7198</v>
      </c>
      <c r="E3806" s="48" t="s">
        <v>2087</v>
      </c>
      <c r="F3806" s="48" t="s">
        <v>3375</v>
      </c>
      <c r="G3806" s="48" t="s">
        <v>24</v>
      </c>
      <c r="H3806" s="48" t="s">
        <v>3376</v>
      </c>
      <c r="I3806" s="48" t="s">
        <v>2598</v>
      </c>
      <c r="J3806" s="48" t="s">
        <v>77</v>
      </c>
      <c r="K3806" s="48" t="s">
        <v>7199</v>
      </c>
      <c r="L3806" s="48" t="s">
        <v>7198</v>
      </c>
      <c r="M3806" s="48"/>
      <c r="N3806" s="48" t="s">
        <v>22</v>
      </c>
      <c r="O3806" s="49">
        <v>26700</v>
      </c>
      <c r="P3806" s="50">
        <v>21226.5</v>
      </c>
      <c r="Q3806" s="51">
        <f t="shared" si="88"/>
        <v>9.9999999999999995E-7</v>
      </c>
      <c r="R3806" s="51"/>
    </row>
    <row r="3807" spans="1:18" outlineLevel="3">
      <c r="A3807" s="48">
        <v>3806</v>
      </c>
      <c r="B3807" s="48">
        <v>4</v>
      </c>
      <c r="C3807" s="48" t="s">
        <v>7200</v>
      </c>
      <c r="D3807" s="48" t="s">
        <v>7200</v>
      </c>
      <c r="E3807" s="48" t="s">
        <v>2087</v>
      </c>
      <c r="F3807" s="48" t="s">
        <v>3375</v>
      </c>
      <c r="G3807" s="48" t="s">
        <v>24</v>
      </c>
      <c r="H3807" s="48" t="s">
        <v>3376</v>
      </c>
      <c r="I3807" s="48" t="s">
        <v>2598</v>
      </c>
      <c r="J3807" s="48" t="s">
        <v>77</v>
      </c>
      <c r="K3807" s="48" t="s">
        <v>7201</v>
      </c>
      <c r="L3807" s="48" t="s">
        <v>7200</v>
      </c>
      <c r="M3807" s="48"/>
      <c r="N3807" s="48" t="s">
        <v>22</v>
      </c>
      <c r="O3807" s="49">
        <v>1698062</v>
      </c>
      <c r="P3807" s="50">
        <v>21225.78</v>
      </c>
      <c r="Q3807" s="51">
        <f t="shared" si="88"/>
        <v>9.9999999999999995E-7</v>
      </c>
      <c r="R3807" s="51"/>
    </row>
    <row r="3808" spans="1:18" outlineLevel="3">
      <c r="A3808" s="48">
        <v>3807</v>
      </c>
      <c r="B3808" s="48">
        <v>4</v>
      </c>
      <c r="C3808" s="48" t="s">
        <v>7202</v>
      </c>
      <c r="D3808" s="48" t="s">
        <v>7202</v>
      </c>
      <c r="E3808" s="48" t="s">
        <v>2087</v>
      </c>
      <c r="F3808" s="48" t="s">
        <v>3375</v>
      </c>
      <c r="G3808" s="48" t="s">
        <v>24</v>
      </c>
      <c r="H3808" s="48" t="s">
        <v>3376</v>
      </c>
      <c r="I3808" s="48" t="s">
        <v>2598</v>
      </c>
      <c r="J3808" s="48" t="s">
        <v>77</v>
      </c>
      <c r="K3808" s="48" t="s">
        <v>7203</v>
      </c>
      <c r="L3808" s="48" t="s">
        <v>7202</v>
      </c>
      <c r="M3808" s="48"/>
      <c r="N3808" s="48" t="s">
        <v>22</v>
      </c>
      <c r="O3808" s="49">
        <v>3026871</v>
      </c>
      <c r="P3808" s="50">
        <v>21188.1</v>
      </c>
      <c r="Q3808" s="51">
        <f t="shared" si="88"/>
        <v>9.9999999999999995E-7</v>
      </c>
      <c r="R3808" s="51"/>
    </row>
    <row r="3809" spans="1:18" outlineLevel="3">
      <c r="A3809" s="48">
        <v>3808</v>
      </c>
      <c r="B3809" s="48">
        <v>4</v>
      </c>
      <c r="C3809" s="48" t="s">
        <v>7204</v>
      </c>
      <c r="D3809" s="48" t="s">
        <v>7204</v>
      </c>
      <c r="E3809" s="48" t="s">
        <v>2087</v>
      </c>
      <c r="F3809" s="48" t="s">
        <v>3375</v>
      </c>
      <c r="G3809" s="48" t="s">
        <v>24</v>
      </c>
      <c r="H3809" s="48" t="s">
        <v>3376</v>
      </c>
      <c r="I3809" s="48" t="s">
        <v>2598</v>
      </c>
      <c r="J3809" s="48" t="s">
        <v>77</v>
      </c>
      <c r="K3809" s="48" t="s">
        <v>7205</v>
      </c>
      <c r="L3809" s="48" t="s">
        <v>7204</v>
      </c>
      <c r="M3809" s="48"/>
      <c r="N3809" s="48" t="s">
        <v>22</v>
      </c>
      <c r="O3809" s="49">
        <v>7350</v>
      </c>
      <c r="P3809" s="50">
        <v>21168</v>
      </c>
      <c r="Q3809" s="51">
        <f t="shared" si="88"/>
        <v>9.9999999999999995E-7</v>
      </c>
      <c r="R3809" s="51"/>
    </row>
    <row r="3810" spans="1:18" outlineLevel="3">
      <c r="A3810" s="48">
        <v>3809</v>
      </c>
      <c r="B3810" s="48">
        <v>4</v>
      </c>
      <c r="C3810" s="48" t="s">
        <v>7206</v>
      </c>
      <c r="D3810" s="48" t="s">
        <v>7206</v>
      </c>
      <c r="E3810" s="48" t="s">
        <v>2087</v>
      </c>
      <c r="F3810" s="48" t="s">
        <v>3375</v>
      </c>
      <c r="G3810" s="48" t="s">
        <v>24</v>
      </c>
      <c r="H3810" s="48" t="s">
        <v>3376</v>
      </c>
      <c r="I3810" s="48" t="s">
        <v>2598</v>
      </c>
      <c r="J3810" s="48" t="s">
        <v>77</v>
      </c>
      <c r="K3810" s="48" t="s">
        <v>7207</v>
      </c>
      <c r="L3810" s="48" t="s">
        <v>7206</v>
      </c>
      <c r="M3810" s="48"/>
      <c r="N3810" s="48" t="s">
        <v>22</v>
      </c>
      <c r="O3810" s="49">
        <v>6824</v>
      </c>
      <c r="P3810" s="50">
        <v>21154.400000000001</v>
      </c>
      <c r="Q3810" s="51">
        <f t="shared" si="88"/>
        <v>9.9999999999999995E-7</v>
      </c>
      <c r="R3810" s="51"/>
    </row>
    <row r="3811" spans="1:18" outlineLevel="3">
      <c r="A3811" s="48">
        <v>3810</v>
      </c>
      <c r="B3811" s="48">
        <v>4</v>
      </c>
      <c r="C3811" s="48" t="s">
        <v>7208</v>
      </c>
      <c r="D3811" s="48" t="s">
        <v>7208</v>
      </c>
      <c r="E3811" s="48" t="s">
        <v>2087</v>
      </c>
      <c r="F3811" s="48" t="s">
        <v>3375</v>
      </c>
      <c r="G3811" s="48" t="s">
        <v>24</v>
      </c>
      <c r="H3811" s="48" t="s">
        <v>3376</v>
      </c>
      <c r="I3811" s="48" t="s">
        <v>2598</v>
      </c>
      <c r="J3811" s="48" t="s">
        <v>77</v>
      </c>
      <c r="K3811" s="48" t="s">
        <v>7209</v>
      </c>
      <c r="L3811" s="48" t="s">
        <v>7208</v>
      </c>
      <c r="M3811" s="48"/>
      <c r="N3811" s="48" t="s">
        <v>22</v>
      </c>
      <c r="O3811" s="49">
        <v>127911</v>
      </c>
      <c r="P3811" s="50">
        <v>21105.32</v>
      </c>
      <c r="Q3811" s="51">
        <f t="shared" si="88"/>
        <v>9.9999999999999995E-7</v>
      </c>
      <c r="R3811" s="51"/>
    </row>
    <row r="3812" spans="1:18" outlineLevel="3">
      <c r="A3812" s="48">
        <v>3811</v>
      </c>
      <c r="B3812" s="48">
        <v>4</v>
      </c>
      <c r="C3812" s="48" t="s">
        <v>7210</v>
      </c>
      <c r="D3812" s="48" t="s">
        <v>7210</v>
      </c>
      <c r="E3812" s="48" t="s">
        <v>2087</v>
      </c>
      <c r="F3812" s="48" t="s">
        <v>3375</v>
      </c>
      <c r="G3812" s="48" t="s">
        <v>24</v>
      </c>
      <c r="H3812" s="48" t="s">
        <v>3376</v>
      </c>
      <c r="I3812" s="48" t="s">
        <v>2598</v>
      </c>
      <c r="J3812" s="48" t="s">
        <v>77</v>
      </c>
      <c r="K3812" s="48" t="s">
        <v>7211</v>
      </c>
      <c r="L3812" s="48" t="s">
        <v>7210</v>
      </c>
      <c r="M3812" s="48"/>
      <c r="N3812" s="48" t="s">
        <v>22</v>
      </c>
      <c r="O3812" s="49">
        <v>50162</v>
      </c>
      <c r="P3812" s="50">
        <v>21068.04</v>
      </c>
      <c r="Q3812" s="51">
        <f t="shared" si="88"/>
        <v>9.9999999999999995E-7</v>
      </c>
      <c r="R3812" s="51"/>
    </row>
    <row r="3813" spans="1:18" outlineLevel="3">
      <c r="A3813" s="48">
        <v>3812</v>
      </c>
      <c r="B3813" s="48">
        <v>4</v>
      </c>
      <c r="C3813" s="48" t="s">
        <v>7212</v>
      </c>
      <c r="D3813" s="48" t="s">
        <v>7212</v>
      </c>
      <c r="E3813" s="48" t="s">
        <v>2087</v>
      </c>
      <c r="F3813" s="48" t="s">
        <v>3375</v>
      </c>
      <c r="G3813" s="48" t="s">
        <v>24</v>
      </c>
      <c r="H3813" s="48" t="s">
        <v>3376</v>
      </c>
      <c r="I3813" s="48" t="s">
        <v>2598</v>
      </c>
      <c r="J3813" s="48" t="s">
        <v>77</v>
      </c>
      <c r="K3813" s="48" t="s">
        <v>7213</v>
      </c>
      <c r="L3813" s="48" t="s">
        <v>7212</v>
      </c>
      <c r="M3813" s="48"/>
      <c r="N3813" s="48" t="s">
        <v>22</v>
      </c>
      <c r="O3813" s="49">
        <v>1739520</v>
      </c>
      <c r="P3813" s="50">
        <v>20874.240000000002</v>
      </c>
      <c r="Q3813" s="51">
        <f t="shared" si="88"/>
        <v>9.9999999999999995E-7</v>
      </c>
      <c r="R3813" s="51"/>
    </row>
    <row r="3814" spans="1:18" outlineLevel="3">
      <c r="A3814" s="48">
        <v>3813</v>
      </c>
      <c r="B3814" s="48">
        <v>4</v>
      </c>
      <c r="C3814" s="48" t="s">
        <v>7214</v>
      </c>
      <c r="D3814" s="48" t="s">
        <v>7214</v>
      </c>
      <c r="E3814" s="48" t="s">
        <v>2087</v>
      </c>
      <c r="F3814" s="48" t="s">
        <v>3375</v>
      </c>
      <c r="G3814" s="48" t="s">
        <v>24</v>
      </c>
      <c r="H3814" s="48" t="s">
        <v>3376</v>
      </c>
      <c r="I3814" s="48" t="s">
        <v>2598</v>
      </c>
      <c r="J3814" s="48" t="s">
        <v>77</v>
      </c>
      <c r="K3814" s="48" t="s">
        <v>7215</v>
      </c>
      <c r="L3814" s="48" t="s">
        <v>7214</v>
      </c>
      <c r="M3814" s="48"/>
      <c r="N3814" s="48" t="s">
        <v>22</v>
      </c>
      <c r="O3814" s="49">
        <v>3471428</v>
      </c>
      <c r="P3814" s="50">
        <v>20828.57</v>
      </c>
      <c r="Q3814" s="51">
        <f t="shared" si="88"/>
        <v>9.9999999999999995E-7</v>
      </c>
      <c r="R3814" s="51"/>
    </row>
    <row r="3815" spans="1:18" outlineLevel="3">
      <c r="A3815" s="48">
        <v>3814</v>
      </c>
      <c r="B3815" s="48">
        <v>4</v>
      </c>
      <c r="C3815" s="48" t="s">
        <v>7216</v>
      </c>
      <c r="D3815" s="48" t="s">
        <v>7216</v>
      </c>
      <c r="E3815" s="48" t="s">
        <v>2087</v>
      </c>
      <c r="F3815" s="48" t="s">
        <v>3375</v>
      </c>
      <c r="G3815" s="48" t="s">
        <v>24</v>
      </c>
      <c r="H3815" s="48" t="s">
        <v>3376</v>
      </c>
      <c r="I3815" s="48" t="s">
        <v>2598</v>
      </c>
      <c r="J3815" s="48" t="s">
        <v>77</v>
      </c>
      <c r="K3815" s="48" t="s">
        <v>7217</v>
      </c>
      <c r="L3815" s="48" t="s">
        <v>7216</v>
      </c>
      <c r="M3815" s="48"/>
      <c r="N3815" s="48" t="s">
        <v>22</v>
      </c>
      <c r="O3815" s="49">
        <v>133685</v>
      </c>
      <c r="P3815" s="50">
        <v>20721.18</v>
      </c>
      <c r="Q3815" s="51">
        <f t="shared" si="88"/>
        <v>9.9999999999999995E-7</v>
      </c>
      <c r="R3815" s="51"/>
    </row>
    <row r="3816" spans="1:18" outlineLevel="3">
      <c r="A3816" s="48">
        <v>3815</v>
      </c>
      <c r="B3816" s="48">
        <v>4</v>
      </c>
      <c r="C3816" s="48" t="s">
        <v>7218</v>
      </c>
      <c r="D3816" s="48" t="s">
        <v>7218</v>
      </c>
      <c r="E3816" s="48" t="s">
        <v>2087</v>
      </c>
      <c r="F3816" s="48" t="s">
        <v>3375</v>
      </c>
      <c r="G3816" s="48" t="s">
        <v>24</v>
      </c>
      <c r="H3816" s="48" t="s">
        <v>3376</v>
      </c>
      <c r="I3816" s="48" t="s">
        <v>2598</v>
      </c>
      <c r="J3816" s="48" t="s">
        <v>77</v>
      </c>
      <c r="K3816" s="48" t="s">
        <v>7219</v>
      </c>
      <c r="L3816" s="48" t="s">
        <v>7218</v>
      </c>
      <c r="M3816" s="48"/>
      <c r="N3816" s="48" t="s">
        <v>22</v>
      </c>
      <c r="O3816" s="49">
        <v>226756</v>
      </c>
      <c r="P3816" s="50">
        <v>20634.8</v>
      </c>
      <c r="Q3816" s="51">
        <f t="shared" si="88"/>
        <v>9.9999999999999995E-7</v>
      </c>
      <c r="R3816" s="51"/>
    </row>
    <row r="3817" spans="1:18" outlineLevel="3">
      <c r="A3817" s="48">
        <v>3816</v>
      </c>
      <c r="B3817" s="48">
        <v>4</v>
      </c>
      <c r="C3817" s="48" t="s">
        <v>7220</v>
      </c>
      <c r="D3817" s="48" t="s">
        <v>7220</v>
      </c>
      <c r="E3817" s="48" t="s">
        <v>2087</v>
      </c>
      <c r="F3817" s="48" t="s">
        <v>3375</v>
      </c>
      <c r="G3817" s="48" t="s">
        <v>24</v>
      </c>
      <c r="H3817" s="48" t="s">
        <v>3376</v>
      </c>
      <c r="I3817" s="48" t="s">
        <v>2598</v>
      </c>
      <c r="J3817" s="48" t="s">
        <v>77</v>
      </c>
      <c r="K3817" s="48" t="s">
        <v>7221</v>
      </c>
      <c r="L3817" s="48" t="s">
        <v>7220</v>
      </c>
      <c r="M3817" s="48"/>
      <c r="N3817" s="48" t="s">
        <v>22</v>
      </c>
      <c r="O3817" s="49">
        <v>316058</v>
      </c>
      <c r="P3817" s="50">
        <v>20543.77</v>
      </c>
      <c r="Q3817" s="51">
        <f t="shared" si="88"/>
        <v>9.9999999999999995E-7</v>
      </c>
      <c r="R3817" s="51"/>
    </row>
    <row r="3818" spans="1:18" outlineLevel="3">
      <c r="A3818" s="48">
        <v>3817</v>
      </c>
      <c r="B3818" s="48">
        <v>4</v>
      </c>
      <c r="C3818" s="48" t="s">
        <v>7222</v>
      </c>
      <c r="D3818" s="48" t="s">
        <v>7222</v>
      </c>
      <c r="E3818" s="48" t="s">
        <v>2087</v>
      </c>
      <c r="F3818" s="48" t="s">
        <v>3375</v>
      </c>
      <c r="G3818" s="48" t="s">
        <v>24</v>
      </c>
      <c r="H3818" s="48" t="s">
        <v>3376</v>
      </c>
      <c r="I3818" s="48" t="s">
        <v>2598</v>
      </c>
      <c r="J3818" s="48" t="s">
        <v>77</v>
      </c>
      <c r="K3818" s="48" t="s">
        <v>7223</v>
      </c>
      <c r="L3818" s="48" t="s">
        <v>7222</v>
      </c>
      <c r="M3818" s="48"/>
      <c r="N3818" s="48" t="s">
        <v>22</v>
      </c>
      <c r="O3818" s="49">
        <v>3398308</v>
      </c>
      <c r="P3818" s="50">
        <v>20389.849999999999</v>
      </c>
      <c r="Q3818" s="51">
        <f t="shared" si="88"/>
        <v>9.9999999999999995E-7</v>
      </c>
      <c r="R3818" s="51"/>
    </row>
    <row r="3819" spans="1:18" outlineLevel="3">
      <c r="A3819" s="48">
        <v>3818</v>
      </c>
      <c r="B3819" s="48">
        <v>4</v>
      </c>
      <c r="C3819" s="48" t="s">
        <v>7224</v>
      </c>
      <c r="D3819" s="48" t="s">
        <v>7224</v>
      </c>
      <c r="E3819" s="48" t="s">
        <v>2087</v>
      </c>
      <c r="F3819" s="48" t="s">
        <v>3375</v>
      </c>
      <c r="G3819" s="48" t="s">
        <v>24</v>
      </c>
      <c r="H3819" s="48" t="s">
        <v>3376</v>
      </c>
      <c r="I3819" s="48" t="s">
        <v>2598</v>
      </c>
      <c r="J3819" s="48" t="s">
        <v>77</v>
      </c>
      <c r="K3819" s="48" t="s">
        <v>7225</v>
      </c>
      <c r="L3819" s="48" t="s">
        <v>7224</v>
      </c>
      <c r="M3819" s="48"/>
      <c r="N3819" s="48" t="s">
        <v>22</v>
      </c>
      <c r="O3819" s="49">
        <v>139549</v>
      </c>
      <c r="P3819" s="50">
        <v>20234.61</v>
      </c>
      <c r="Q3819" s="51">
        <f t="shared" si="88"/>
        <v>9.9999999999999995E-7</v>
      </c>
      <c r="R3819" s="51"/>
    </row>
    <row r="3820" spans="1:18" outlineLevel="3">
      <c r="A3820" s="48">
        <v>3819</v>
      </c>
      <c r="B3820" s="48">
        <v>4</v>
      </c>
      <c r="C3820" s="48" t="s">
        <v>7226</v>
      </c>
      <c r="D3820" s="48" t="s">
        <v>7226</v>
      </c>
      <c r="E3820" s="48" t="s">
        <v>2087</v>
      </c>
      <c r="F3820" s="48" t="s">
        <v>3375</v>
      </c>
      <c r="G3820" s="48" t="s">
        <v>24</v>
      </c>
      <c r="H3820" s="48" t="s">
        <v>3376</v>
      </c>
      <c r="I3820" s="48" t="s">
        <v>2598</v>
      </c>
      <c r="J3820" s="48" t="s">
        <v>77</v>
      </c>
      <c r="K3820" s="48" t="s">
        <v>7227</v>
      </c>
      <c r="L3820" s="48" t="s">
        <v>7226</v>
      </c>
      <c r="M3820" s="48"/>
      <c r="N3820" s="48" t="s">
        <v>22</v>
      </c>
      <c r="O3820" s="49">
        <v>1680871</v>
      </c>
      <c r="P3820" s="50">
        <v>20170.45</v>
      </c>
      <c r="Q3820" s="51">
        <f t="shared" si="88"/>
        <v>9.9999999999999995E-7</v>
      </c>
      <c r="R3820" s="51"/>
    </row>
    <row r="3821" spans="1:18" outlineLevel="3">
      <c r="A3821" s="48">
        <v>3820</v>
      </c>
      <c r="B3821" s="48">
        <v>4</v>
      </c>
      <c r="C3821" s="48" t="s">
        <v>7228</v>
      </c>
      <c r="D3821" s="48" t="s">
        <v>7228</v>
      </c>
      <c r="E3821" s="48" t="s">
        <v>2087</v>
      </c>
      <c r="F3821" s="48" t="s">
        <v>3375</v>
      </c>
      <c r="G3821" s="48" t="s">
        <v>24</v>
      </c>
      <c r="H3821" s="48" t="s">
        <v>3376</v>
      </c>
      <c r="I3821" s="48" t="s">
        <v>2598</v>
      </c>
      <c r="J3821" s="48" t="s">
        <v>77</v>
      </c>
      <c r="K3821" s="48" t="s">
        <v>7229</v>
      </c>
      <c r="L3821" s="48" t="s">
        <v>7228</v>
      </c>
      <c r="M3821" s="48"/>
      <c r="N3821" s="48" t="s">
        <v>22</v>
      </c>
      <c r="O3821" s="49">
        <v>294981</v>
      </c>
      <c r="P3821" s="50">
        <v>20058.71</v>
      </c>
      <c r="Q3821" s="51">
        <f t="shared" si="88"/>
        <v>9.9999999999999995E-7</v>
      </c>
      <c r="R3821" s="51"/>
    </row>
    <row r="3822" spans="1:18" outlineLevel="3">
      <c r="A3822" s="48">
        <v>3821</v>
      </c>
      <c r="B3822" s="48">
        <v>4</v>
      </c>
      <c r="C3822" s="48" t="s">
        <v>7230</v>
      </c>
      <c r="D3822" s="48" t="s">
        <v>7230</v>
      </c>
      <c r="E3822" s="48" t="s">
        <v>2087</v>
      </c>
      <c r="F3822" s="48" t="s">
        <v>3375</v>
      </c>
      <c r="G3822" s="48" t="s">
        <v>24</v>
      </c>
      <c r="H3822" s="48" t="s">
        <v>3376</v>
      </c>
      <c r="I3822" s="48" t="s">
        <v>2598</v>
      </c>
      <c r="J3822" s="48" t="s">
        <v>77</v>
      </c>
      <c r="K3822" s="48" t="s">
        <v>7231</v>
      </c>
      <c r="L3822" s="48" t="s">
        <v>7230</v>
      </c>
      <c r="M3822" s="48"/>
      <c r="N3822" s="48" t="s">
        <v>22</v>
      </c>
      <c r="O3822" s="49">
        <v>42113</v>
      </c>
      <c r="P3822" s="50">
        <v>20003.68</v>
      </c>
      <c r="Q3822" s="51">
        <f t="shared" si="88"/>
        <v>9.9999999999999995E-7</v>
      </c>
      <c r="R3822" s="51"/>
    </row>
    <row r="3823" spans="1:18" outlineLevel="3">
      <c r="A3823" s="48">
        <v>3822</v>
      </c>
      <c r="B3823" s="48">
        <v>4</v>
      </c>
      <c r="C3823" s="48" t="s">
        <v>7232</v>
      </c>
      <c r="D3823" s="48" t="s">
        <v>7232</v>
      </c>
      <c r="E3823" s="48" t="s">
        <v>2087</v>
      </c>
      <c r="F3823" s="48" t="s">
        <v>3375</v>
      </c>
      <c r="G3823" s="48" t="s">
        <v>24</v>
      </c>
      <c r="H3823" s="48" t="s">
        <v>3376</v>
      </c>
      <c r="I3823" s="48" t="s">
        <v>2598</v>
      </c>
      <c r="J3823" s="48" t="s">
        <v>77</v>
      </c>
      <c r="K3823" s="48" t="s">
        <v>7233</v>
      </c>
      <c r="L3823" s="48" t="s">
        <v>7232</v>
      </c>
      <c r="M3823" s="48"/>
      <c r="N3823" s="48" t="s">
        <v>22</v>
      </c>
      <c r="O3823" s="49">
        <v>215000</v>
      </c>
      <c r="P3823" s="50">
        <v>19995</v>
      </c>
      <c r="Q3823" s="51">
        <f t="shared" si="88"/>
        <v>9.9999999999999995E-7</v>
      </c>
      <c r="R3823" s="51"/>
    </row>
    <row r="3824" spans="1:18" outlineLevel="3">
      <c r="A3824" s="48">
        <v>3823</v>
      </c>
      <c r="B3824" s="48">
        <v>4</v>
      </c>
      <c r="C3824" s="48" t="s">
        <v>7234</v>
      </c>
      <c r="D3824" s="48" t="s">
        <v>7234</v>
      </c>
      <c r="E3824" s="48" t="s">
        <v>2087</v>
      </c>
      <c r="F3824" s="48" t="s">
        <v>3375</v>
      </c>
      <c r="G3824" s="48" t="s">
        <v>24</v>
      </c>
      <c r="H3824" s="48" t="s">
        <v>3376</v>
      </c>
      <c r="I3824" s="48" t="s">
        <v>2598</v>
      </c>
      <c r="J3824" s="48" t="s">
        <v>77</v>
      </c>
      <c r="K3824" s="48" t="s">
        <v>7235</v>
      </c>
      <c r="L3824" s="48" t="s">
        <v>7234</v>
      </c>
      <c r="M3824" s="48"/>
      <c r="N3824" s="48" t="s">
        <v>22</v>
      </c>
      <c r="O3824" s="49">
        <v>142706</v>
      </c>
      <c r="P3824" s="50">
        <v>19978.84</v>
      </c>
      <c r="Q3824" s="51">
        <f t="shared" si="88"/>
        <v>9.9999999999999995E-7</v>
      </c>
      <c r="R3824" s="51"/>
    </row>
    <row r="3825" spans="1:18" outlineLevel="3">
      <c r="A3825" s="48">
        <v>3824</v>
      </c>
      <c r="B3825" s="48">
        <v>4</v>
      </c>
      <c r="C3825" s="48" t="s">
        <v>7236</v>
      </c>
      <c r="D3825" s="48" t="s">
        <v>7236</v>
      </c>
      <c r="E3825" s="48" t="s">
        <v>2087</v>
      </c>
      <c r="F3825" s="48" t="s">
        <v>3375</v>
      </c>
      <c r="G3825" s="48" t="s">
        <v>24</v>
      </c>
      <c r="H3825" s="48" t="s">
        <v>3376</v>
      </c>
      <c r="I3825" s="48" t="s">
        <v>2598</v>
      </c>
      <c r="J3825" s="48" t="s">
        <v>77</v>
      </c>
      <c r="K3825" s="48" t="s">
        <v>7237</v>
      </c>
      <c r="L3825" s="48" t="s">
        <v>7236</v>
      </c>
      <c r="M3825" s="48"/>
      <c r="N3825" s="48" t="s">
        <v>22</v>
      </c>
      <c r="O3825" s="49">
        <v>1172817</v>
      </c>
      <c r="P3825" s="50">
        <v>19937.89</v>
      </c>
      <c r="Q3825" s="51">
        <f t="shared" si="88"/>
        <v>9.9999999999999995E-7</v>
      </c>
      <c r="R3825" s="51"/>
    </row>
    <row r="3826" spans="1:18" outlineLevel="3">
      <c r="A3826" s="48">
        <v>3825</v>
      </c>
      <c r="B3826" s="48">
        <v>4</v>
      </c>
      <c r="C3826" s="48" t="s">
        <v>7238</v>
      </c>
      <c r="D3826" s="48" t="s">
        <v>7238</v>
      </c>
      <c r="E3826" s="48" t="s">
        <v>2087</v>
      </c>
      <c r="F3826" s="48" t="s">
        <v>3375</v>
      </c>
      <c r="G3826" s="48" t="s">
        <v>24</v>
      </c>
      <c r="H3826" s="48" t="s">
        <v>3376</v>
      </c>
      <c r="I3826" s="48" t="s">
        <v>2598</v>
      </c>
      <c r="J3826" s="48" t="s">
        <v>77</v>
      </c>
      <c r="K3826" s="48" t="s">
        <v>7239</v>
      </c>
      <c r="L3826" s="48" t="s">
        <v>7238</v>
      </c>
      <c r="M3826" s="48"/>
      <c r="N3826" s="48" t="s">
        <v>22</v>
      </c>
      <c r="O3826" s="49">
        <v>165194</v>
      </c>
      <c r="P3826" s="50">
        <v>19823.28</v>
      </c>
      <c r="Q3826" s="51">
        <f t="shared" si="88"/>
        <v>9.9999999999999995E-7</v>
      </c>
      <c r="R3826" s="51"/>
    </row>
    <row r="3827" spans="1:18" outlineLevel="3">
      <c r="A3827" s="48">
        <v>3826</v>
      </c>
      <c r="B3827" s="48">
        <v>4</v>
      </c>
      <c r="C3827" s="48" t="s">
        <v>7240</v>
      </c>
      <c r="D3827" s="48" t="s">
        <v>7240</v>
      </c>
      <c r="E3827" s="48" t="s">
        <v>2087</v>
      </c>
      <c r="F3827" s="48" t="s">
        <v>3375</v>
      </c>
      <c r="G3827" s="48" t="s">
        <v>24</v>
      </c>
      <c r="H3827" s="48" t="s">
        <v>3376</v>
      </c>
      <c r="I3827" s="48" t="s">
        <v>2598</v>
      </c>
      <c r="J3827" s="48" t="s">
        <v>77</v>
      </c>
      <c r="K3827" s="48" t="s">
        <v>7241</v>
      </c>
      <c r="L3827" s="48" t="s">
        <v>7240</v>
      </c>
      <c r="M3827" s="48"/>
      <c r="N3827" s="48" t="s">
        <v>22</v>
      </c>
      <c r="O3827" s="49">
        <v>198192</v>
      </c>
      <c r="P3827" s="50">
        <v>19819.2</v>
      </c>
      <c r="Q3827" s="51">
        <f t="shared" si="88"/>
        <v>9.9999999999999995E-7</v>
      </c>
      <c r="R3827" s="51"/>
    </row>
    <row r="3828" spans="1:18" outlineLevel="3">
      <c r="A3828" s="48">
        <v>3827</v>
      </c>
      <c r="B3828" s="48">
        <v>4</v>
      </c>
      <c r="C3828" s="48" t="s">
        <v>7242</v>
      </c>
      <c r="D3828" s="48" t="s">
        <v>7242</v>
      </c>
      <c r="E3828" s="48" t="s">
        <v>2087</v>
      </c>
      <c r="F3828" s="48" t="s">
        <v>3375</v>
      </c>
      <c r="G3828" s="48" t="s">
        <v>24</v>
      </c>
      <c r="H3828" s="48" t="s">
        <v>3376</v>
      </c>
      <c r="I3828" s="48" t="s">
        <v>2598</v>
      </c>
      <c r="J3828" s="48" t="s">
        <v>77</v>
      </c>
      <c r="K3828" s="48" t="s">
        <v>7243</v>
      </c>
      <c r="L3828" s="48" t="s">
        <v>7242</v>
      </c>
      <c r="M3828" s="48"/>
      <c r="N3828" s="48" t="s">
        <v>22</v>
      </c>
      <c r="O3828" s="49">
        <v>48585</v>
      </c>
      <c r="P3828" s="50">
        <v>19676.93</v>
      </c>
      <c r="Q3828" s="51">
        <f t="shared" si="88"/>
        <v>9.9999999999999995E-7</v>
      </c>
      <c r="R3828" s="51"/>
    </row>
    <row r="3829" spans="1:18" outlineLevel="3">
      <c r="A3829" s="48">
        <v>3828</v>
      </c>
      <c r="B3829" s="48">
        <v>4</v>
      </c>
      <c r="C3829" s="48" t="s">
        <v>7244</v>
      </c>
      <c r="D3829" s="48" t="s">
        <v>7244</v>
      </c>
      <c r="E3829" s="48" t="s">
        <v>2087</v>
      </c>
      <c r="F3829" s="48" t="s">
        <v>3375</v>
      </c>
      <c r="G3829" s="48" t="s">
        <v>24</v>
      </c>
      <c r="H3829" s="48" t="s">
        <v>3376</v>
      </c>
      <c r="I3829" s="48" t="s">
        <v>2598</v>
      </c>
      <c r="J3829" s="48" t="s">
        <v>77</v>
      </c>
      <c r="K3829" s="48" t="s">
        <v>7245</v>
      </c>
      <c r="L3829" s="48" t="s">
        <v>7244</v>
      </c>
      <c r="M3829" s="48"/>
      <c r="N3829" s="48" t="s">
        <v>22</v>
      </c>
      <c r="O3829" s="49">
        <v>1635363</v>
      </c>
      <c r="P3829" s="50">
        <v>19624.36</v>
      </c>
      <c r="Q3829" s="51">
        <f t="shared" si="88"/>
        <v>9.9999999999999995E-7</v>
      </c>
      <c r="R3829" s="51"/>
    </row>
    <row r="3830" spans="1:18" outlineLevel="3">
      <c r="A3830" s="48">
        <v>3829</v>
      </c>
      <c r="B3830" s="48">
        <v>4</v>
      </c>
      <c r="C3830" s="48" t="s">
        <v>7246</v>
      </c>
      <c r="D3830" s="48" t="s">
        <v>7246</v>
      </c>
      <c r="E3830" s="48" t="s">
        <v>2087</v>
      </c>
      <c r="F3830" s="48" t="s">
        <v>3375</v>
      </c>
      <c r="G3830" s="48" t="s">
        <v>24</v>
      </c>
      <c r="H3830" s="48" t="s">
        <v>3376</v>
      </c>
      <c r="I3830" s="48" t="s">
        <v>2598</v>
      </c>
      <c r="J3830" s="48" t="s">
        <v>77</v>
      </c>
      <c r="K3830" s="48" t="s">
        <v>7247</v>
      </c>
      <c r="L3830" s="48" t="s">
        <v>7246</v>
      </c>
      <c r="M3830" s="48"/>
      <c r="N3830" s="48" t="s">
        <v>22</v>
      </c>
      <c r="O3830" s="49">
        <v>1952954</v>
      </c>
      <c r="P3830" s="50">
        <v>19529.54</v>
      </c>
      <c r="Q3830" s="51">
        <f t="shared" si="88"/>
        <v>9.9999999999999995E-7</v>
      </c>
      <c r="R3830" s="51"/>
    </row>
    <row r="3831" spans="1:18" outlineLevel="3">
      <c r="A3831" s="48">
        <v>3830</v>
      </c>
      <c r="B3831" s="48">
        <v>4</v>
      </c>
      <c r="C3831" s="48" t="s">
        <v>7248</v>
      </c>
      <c r="D3831" s="48" t="s">
        <v>7248</v>
      </c>
      <c r="E3831" s="48" t="s">
        <v>2087</v>
      </c>
      <c r="F3831" s="48" t="s">
        <v>3375</v>
      </c>
      <c r="G3831" s="48" t="s">
        <v>24</v>
      </c>
      <c r="H3831" s="48" t="s">
        <v>3376</v>
      </c>
      <c r="I3831" s="48" t="s">
        <v>2598</v>
      </c>
      <c r="J3831" s="48" t="s">
        <v>77</v>
      </c>
      <c r="K3831" s="48" t="s">
        <v>7249</v>
      </c>
      <c r="L3831" s="48" t="s">
        <v>7248</v>
      </c>
      <c r="M3831" s="48"/>
      <c r="N3831" s="48" t="s">
        <v>22</v>
      </c>
      <c r="O3831" s="49">
        <v>2158114</v>
      </c>
      <c r="P3831" s="50">
        <v>19423.03</v>
      </c>
      <c r="Q3831" s="51">
        <f t="shared" si="88"/>
        <v>9.9999999999999995E-7</v>
      </c>
      <c r="R3831" s="51"/>
    </row>
    <row r="3832" spans="1:18" outlineLevel="3">
      <c r="A3832" s="48">
        <v>3831</v>
      </c>
      <c r="B3832" s="48">
        <v>4</v>
      </c>
      <c r="C3832" s="48" t="s">
        <v>7250</v>
      </c>
      <c r="D3832" s="48" t="s">
        <v>7250</v>
      </c>
      <c r="E3832" s="48" t="s">
        <v>2087</v>
      </c>
      <c r="F3832" s="48" t="s">
        <v>3375</v>
      </c>
      <c r="G3832" s="48" t="s">
        <v>24</v>
      </c>
      <c r="H3832" s="48" t="s">
        <v>3376</v>
      </c>
      <c r="I3832" s="48" t="s">
        <v>2598</v>
      </c>
      <c r="J3832" s="48" t="s">
        <v>77</v>
      </c>
      <c r="K3832" s="48" t="s">
        <v>7251</v>
      </c>
      <c r="L3832" s="48" t="s">
        <v>7250</v>
      </c>
      <c r="M3832" s="48"/>
      <c r="N3832" s="48" t="s">
        <v>22</v>
      </c>
      <c r="O3832" s="49">
        <v>59146</v>
      </c>
      <c r="P3832" s="50">
        <v>19222.45</v>
      </c>
      <c r="Q3832" s="51">
        <f t="shared" si="88"/>
        <v>9.9999999999999995E-7</v>
      </c>
      <c r="R3832" s="51"/>
    </row>
    <row r="3833" spans="1:18" outlineLevel="3">
      <c r="A3833" s="48">
        <v>3832</v>
      </c>
      <c r="B3833" s="48">
        <v>4</v>
      </c>
      <c r="C3833" s="48" t="s">
        <v>7252</v>
      </c>
      <c r="D3833" s="48" t="s">
        <v>7252</v>
      </c>
      <c r="E3833" s="48" t="s">
        <v>2087</v>
      </c>
      <c r="F3833" s="48" t="s">
        <v>3375</v>
      </c>
      <c r="G3833" s="48" t="s">
        <v>24</v>
      </c>
      <c r="H3833" s="48" t="s">
        <v>3376</v>
      </c>
      <c r="I3833" s="48" t="s">
        <v>2598</v>
      </c>
      <c r="J3833" s="48" t="s">
        <v>77</v>
      </c>
      <c r="K3833" s="48" t="s">
        <v>7253</v>
      </c>
      <c r="L3833" s="48" t="s">
        <v>7252</v>
      </c>
      <c r="M3833" s="48"/>
      <c r="N3833" s="48" t="s">
        <v>22</v>
      </c>
      <c r="O3833" s="49">
        <v>49250</v>
      </c>
      <c r="P3833" s="50">
        <v>19207.5</v>
      </c>
      <c r="Q3833" s="51">
        <f t="shared" si="88"/>
        <v>9.9999999999999995E-7</v>
      </c>
      <c r="R3833" s="51"/>
    </row>
    <row r="3834" spans="1:18" outlineLevel="3">
      <c r="A3834" s="48">
        <v>3833</v>
      </c>
      <c r="B3834" s="48">
        <v>4</v>
      </c>
      <c r="C3834" s="48" t="s">
        <v>7254</v>
      </c>
      <c r="D3834" s="48" t="s">
        <v>7254</v>
      </c>
      <c r="E3834" s="48" t="s">
        <v>2087</v>
      </c>
      <c r="F3834" s="48" t="s">
        <v>3375</v>
      </c>
      <c r="G3834" s="48" t="s">
        <v>24</v>
      </c>
      <c r="H3834" s="48" t="s">
        <v>3376</v>
      </c>
      <c r="I3834" s="48" t="s">
        <v>2598</v>
      </c>
      <c r="J3834" s="48" t="s">
        <v>77</v>
      </c>
      <c r="K3834" s="48" t="s">
        <v>7255</v>
      </c>
      <c r="L3834" s="48" t="s">
        <v>7254</v>
      </c>
      <c r="M3834" s="48"/>
      <c r="N3834" s="48" t="s">
        <v>22</v>
      </c>
      <c r="O3834" s="49">
        <v>2708406</v>
      </c>
      <c r="P3834" s="50">
        <v>18958.84</v>
      </c>
      <c r="Q3834" s="51">
        <f t="shared" si="88"/>
        <v>9.9999999999999995E-7</v>
      </c>
      <c r="R3834" s="51"/>
    </row>
    <row r="3835" spans="1:18" outlineLevel="3">
      <c r="A3835" s="48">
        <v>3834</v>
      </c>
      <c r="B3835" s="48">
        <v>4</v>
      </c>
      <c r="C3835" s="48" t="s">
        <v>7256</v>
      </c>
      <c r="D3835" s="48" t="s">
        <v>7256</v>
      </c>
      <c r="E3835" s="48" t="s">
        <v>2087</v>
      </c>
      <c r="F3835" s="48" t="s">
        <v>3375</v>
      </c>
      <c r="G3835" s="48" t="s">
        <v>24</v>
      </c>
      <c r="H3835" s="48" t="s">
        <v>3376</v>
      </c>
      <c r="I3835" s="48" t="s">
        <v>2598</v>
      </c>
      <c r="J3835" s="48" t="s">
        <v>77</v>
      </c>
      <c r="K3835" s="48" t="s">
        <v>7257</v>
      </c>
      <c r="L3835" s="48" t="s">
        <v>7256</v>
      </c>
      <c r="M3835" s="48"/>
      <c r="N3835" s="48" t="s">
        <v>22</v>
      </c>
      <c r="O3835" s="49">
        <v>820955</v>
      </c>
      <c r="P3835" s="50">
        <v>18881.97</v>
      </c>
      <c r="Q3835" s="51">
        <f t="shared" si="88"/>
        <v>9.9999999999999995E-7</v>
      </c>
      <c r="R3835" s="51"/>
    </row>
    <row r="3836" spans="1:18" outlineLevel="3">
      <c r="A3836" s="48">
        <v>3835</v>
      </c>
      <c r="B3836" s="48">
        <v>4</v>
      </c>
      <c r="C3836" s="48" t="s">
        <v>7258</v>
      </c>
      <c r="D3836" s="48" t="s">
        <v>7258</v>
      </c>
      <c r="E3836" s="48" t="s">
        <v>2087</v>
      </c>
      <c r="F3836" s="48" t="s">
        <v>3375</v>
      </c>
      <c r="G3836" s="48" t="s">
        <v>24</v>
      </c>
      <c r="H3836" s="48" t="s">
        <v>3376</v>
      </c>
      <c r="I3836" s="48" t="s">
        <v>2598</v>
      </c>
      <c r="J3836" s="48" t="s">
        <v>77</v>
      </c>
      <c r="K3836" s="48" t="s">
        <v>7259</v>
      </c>
      <c r="L3836" s="48" t="s">
        <v>7258</v>
      </c>
      <c r="M3836" s="48"/>
      <c r="N3836" s="48" t="s">
        <v>22</v>
      </c>
      <c r="O3836" s="49">
        <v>554842</v>
      </c>
      <c r="P3836" s="50">
        <v>18864.63</v>
      </c>
      <c r="Q3836" s="51">
        <f t="shared" si="88"/>
        <v>9.9999999999999995E-7</v>
      </c>
      <c r="R3836" s="51"/>
    </row>
    <row r="3837" spans="1:18" outlineLevel="3">
      <c r="A3837" s="48">
        <v>3836</v>
      </c>
      <c r="B3837" s="48">
        <v>4</v>
      </c>
      <c r="C3837" s="48" t="s">
        <v>7260</v>
      </c>
      <c r="D3837" s="48" t="s">
        <v>7260</v>
      </c>
      <c r="E3837" s="48" t="s">
        <v>2087</v>
      </c>
      <c r="F3837" s="48" t="s">
        <v>3375</v>
      </c>
      <c r="G3837" s="48" t="s">
        <v>24</v>
      </c>
      <c r="H3837" s="48" t="s">
        <v>3376</v>
      </c>
      <c r="I3837" s="48" t="s">
        <v>2598</v>
      </c>
      <c r="J3837" s="48" t="s">
        <v>77</v>
      </c>
      <c r="K3837" s="48" t="s">
        <v>7261</v>
      </c>
      <c r="L3837" s="48" t="s">
        <v>7260</v>
      </c>
      <c r="M3837" s="48"/>
      <c r="N3837" s="48" t="s">
        <v>22</v>
      </c>
      <c r="O3837" s="49">
        <v>33953</v>
      </c>
      <c r="P3837" s="50">
        <v>18843.919999999998</v>
      </c>
      <c r="Q3837" s="51">
        <f t="shared" si="88"/>
        <v>9.9999999999999995E-7</v>
      </c>
      <c r="R3837" s="51"/>
    </row>
    <row r="3838" spans="1:18" outlineLevel="3">
      <c r="A3838" s="48">
        <v>3837</v>
      </c>
      <c r="B3838" s="48">
        <v>4</v>
      </c>
      <c r="C3838" s="48" t="s">
        <v>7262</v>
      </c>
      <c r="D3838" s="48" t="s">
        <v>7262</v>
      </c>
      <c r="E3838" s="48" t="s">
        <v>2087</v>
      </c>
      <c r="F3838" s="48" t="s">
        <v>3375</v>
      </c>
      <c r="G3838" s="48" t="s">
        <v>24</v>
      </c>
      <c r="H3838" s="48" t="s">
        <v>3376</v>
      </c>
      <c r="I3838" s="48" t="s">
        <v>2598</v>
      </c>
      <c r="J3838" s="48" t="s">
        <v>77</v>
      </c>
      <c r="K3838" s="48" t="s">
        <v>7263</v>
      </c>
      <c r="L3838" s="48" t="s">
        <v>7262</v>
      </c>
      <c r="M3838" s="48"/>
      <c r="N3838" s="48" t="s">
        <v>22</v>
      </c>
      <c r="O3838" s="49">
        <v>30139</v>
      </c>
      <c r="P3838" s="50">
        <v>18836.88</v>
      </c>
      <c r="Q3838" s="51">
        <f t="shared" si="88"/>
        <v>9.9999999999999995E-7</v>
      </c>
      <c r="R3838" s="51"/>
    </row>
    <row r="3839" spans="1:18" outlineLevel="3">
      <c r="A3839" s="48">
        <v>3838</v>
      </c>
      <c r="B3839" s="48">
        <v>4</v>
      </c>
      <c r="C3839" s="48" t="s">
        <v>7264</v>
      </c>
      <c r="D3839" s="48" t="s">
        <v>7264</v>
      </c>
      <c r="E3839" s="48" t="s">
        <v>2087</v>
      </c>
      <c r="F3839" s="48" t="s">
        <v>3375</v>
      </c>
      <c r="G3839" s="48" t="s">
        <v>24</v>
      </c>
      <c r="H3839" s="48" t="s">
        <v>3376</v>
      </c>
      <c r="I3839" s="48" t="s">
        <v>2598</v>
      </c>
      <c r="J3839" s="48" t="s">
        <v>77</v>
      </c>
      <c r="K3839" s="48" t="s">
        <v>7265</v>
      </c>
      <c r="L3839" s="48" t="s">
        <v>7264</v>
      </c>
      <c r="M3839" s="48"/>
      <c r="N3839" s="48" t="s">
        <v>22</v>
      </c>
      <c r="O3839" s="49">
        <v>4351</v>
      </c>
      <c r="P3839" s="50">
        <v>18665.79</v>
      </c>
      <c r="Q3839" s="51">
        <f t="shared" si="88"/>
        <v>9.9999999999999995E-7</v>
      </c>
      <c r="R3839" s="51"/>
    </row>
    <row r="3840" spans="1:18" outlineLevel="3">
      <c r="A3840" s="48">
        <v>3839</v>
      </c>
      <c r="B3840" s="48">
        <v>4</v>
      </c>
      <c r="C3840" s="48" t="s">
        <v>7266</v>
      </c>
      <c r="D3840" s="48" t="s">
        <v>7266</v>
      </c>
      <c r="E3840" s="48" t="s">
        <v>2087</v>
      </c>
      <c r="F3840" s="48" t="s">
        <v>3375</v>
      </c>
      <c r="G3840" s="48" t="s">
        <v>24</v>
      </c>
      <c r="H3840" s="48" t="s">
        <v>3376</v>
      </c>
      <c r="I3840" s="48" t="s">
        <v>2598</v>
      </c>
      <c r="J3840" s="48" t="s">
        <v>77</v>
      </c>
      <c r="K3840" s="48" t="s">
        <v>7267</v>
      </c>
      <c r="L3840" s="48" t="s">
        <v>7266</v>
      </c>
      <c r="M3840" s="48"/>
      <c r="N3840" s="48" t="s">
        <v>22</v>
      </c>
      <c r="O3840" s="49">
        <v>143276</v>
      </c>
      <c r="P3840" s="50">
        <v>18625.88</v>
      </c>
      <c r="Q3840" s="51">
        <f t="shared" si="88"/>
        <v>9.9999999999999995E-7</v>
      </c>
      <c r="R3840" s="51"/>
    </row>
    <row r="3841" spans="1:18" outlineLevel="3">
      <c r="A3841" s="48">
        <v>3840</v>
      </c>
      <c r="B3841" s="48">
        <v>4</v>
      </c>
      <c r="C3841" s="48" t="s">
        <v>7268</v>
      </c>
      <c r="D3841" s="48" t="s">
        <v>7268</v>
      </c>
      <c r="E3841" s="48" t="s">
        <v>2087</v>
      </c>
      <c r="F3841" s="48" t="s">
        <v>3375</v>
      </c>
      <c r="G3841" s="48" t="s">
        <v>24</v>
      </c>
      <c r="H3841" s="48" t="s">
        <v>3376</v>
      </c>
      <c r="I3841" s="48" t="s">
        <v>2598</v>
      </c>
      <c r="J3841" s="48" t="s">
        <v>77</v>
      </c>
      <c r="K3841" s="48" t="s">
        <v>7269</v>
      </c>
      <c r="L3841" s="48" t="s">
        <v>7268</v>
      </c>
      <c r="M3841" s="48"/>
      <c r="N3841" s="48" t="s">
        <v>22</v>
      </c>
      <c r="O3841" s="49">
        <v>2660378</v>
      </c>
      <c r="P3841" s="50">
        <v>18622.650000000001</v>
      </c>
      <c r="Q3841" s="51">
        <f t="shared" si="88"/>
        <v>9.9999999999999995E-7</v>
      </c>
      <c r="R3841" s="51"/>
    </row>
    <row r="3842" spans="1:18" outlineLevel="3">
      <c r="A3842" s="48">
        <v>3841</v>
      </c>
      <c r="B3842" s="48">
        <v>4</v>
      </c>
      <c r="C3842" s="48" t="s">
        <v>7270</v>
      </c>
      <c r="D3842" s="48" t="s">
        <v>7270</v>
      </c>
      <c r="E3842" s="48" t="s">
        <v>2087</v>
      </c>
      <c r="F3842" s="48" t="s">
        <v>3375</v>
      </c>
      <c r="G3842" s="48" t="s">
        <v>24</v>
      </c>
      <c r="H3842" s="48" t="s">
        <v>3376</v>
      </c>
      <c r="I3842" s="48" t="s">
        <v>2598</v>
      </c>
      <c r="J3842" s="48" t="s">
        <v>77</v>
      </c>
      <c r="K3842" s="48" t="s">
        <v>7271</v>
      </c>
      <c r="L3842" s="48" t="s">
        <v>7270</v>
      </c>
      <c r="M3842" s="48"/>
      <c r="N3842" s="48" t="s">
        <v>22</v>
      </c>
      <c r="O3842" s="49">
        <v>82766</v>
      </c>
      <c r="P3842" s="50">
        <v>18622.349999999999</v>
      </c>
      <c r="Q3842" s="51">
        <f t="shared" si="88"/>
        <v>9.9999999999999995E-7</v>
      </c>
      <c r="R3842" s="51"/>
    </row>
    <row r="3843" spans="1:18" outlineLevel="3">
      <c r="A3843" s="48">
        <v>3842</v>
      </c>
      <c r="B3843" s="48">
        <v>4</v>
      </c>
      <c r="C3843" s="48" t="s">
        <v>7272</v>
      </c>
      <c r="D3843" s="48" t="s">
        <v>7272</v>
      </c>
      <c r="E3843" s="48" t="s">
        <v>2087</v>
      </c>
      <c r="F3843" s="48" t="s">
        <v>3375</v>
      </c>
      <c r="G3843" s="48" t="s">
        <v>24</v>
      </c>
      <c r="H3843" s="48" t="s">
        <v>3376</v>
      </c>
      <c r="I3843" s="48" t="s">
        <v>2598</v>
      </c>
      <c r="J3843" s="48" t="s">
        <v>77</v>
      </c>
      <c r="K3843" s="48" t="s">
        <v>7273</v>
      </c>
      <c r="L3843" s="48" t="s">
        <v>7272</v>
      </c>
      <c r="M3843" s="48"/>
      <c r="N3843" s="48" t="s">
        <v>22</v>
      </c>
      <c r="O3843" s="49">
        <v>82332</v>
      </c>
      <c r="P3843" s="50">
        <v>18524.7</v>
      </c>
      <c r="Q3843" s="51">
        <f t="shared" si="88"/>
        <v>9.9999999999999995E-7</v>
      </c>
      <c r="R3843" s="51"/>
    </row>
    <row r="3844" spans="1:18" outlineLevel="3">
      <c r="A3844" s="48">
        <v>3843</v>
      </c>
      <c r="B3844" s="48">
        <v>4</v>
      </c>
      <c r="C3844" s="48" t="s">
        <v>7274</v>
      </c>
      <c r="D3844" s="48" t="s">
        <v>7274</v>
      </c>
      <c r="E3844" s="48" t="s">
        <v>2087</v>
      </c>
      <c r="F3844" s="48" t="s">
        <v>3375</v>
      </c>
      <c r="G3844" s="48" t="s">
        <v>24</v>
      </c>
      <c r="H3844" s="48" t="s">
        <v>3376</v>
      </c>
      <c r="I3844" s="48" t="s">
        <v>2598</v>
      </c>
      <c r="J3844" s="48" t="s">
        <v>77</v>
      </c>
      <c r="K3844" s="48" t="s">
        <v>7275</v>
      </c>
      <c r="L3844" s="48" t="s">
        <v>7274</v>
      </c>
      <c r="M3844" s="48"/>
      <c r="N3844" s="48" t="s">
        <v>22</v>
      </c>
      <c r="O3844" s="49">
        <v>611187</v>
      </c>
      <c r="P3844" s="50">
        <v>18335.61</v>
      </c>
      <c r="Q3844" s="51">
        <f t="shared" si="88"/>
        <v>9.9999999999999995E-7</v>
      </c>
      <c r="R3844" s="51"/>
    </row>
    <row r="3845" spans="1:18" outlineLevel="3">
      <c r="A3845" s="48">
        <v>3844</v>
      </c>
      <c r="B3845" s="48">
        <v>4</v>
      </c>
      <c r="C3845" s="48" t="s">
        <v>7276</v>
      </c>
      <c r="D3845" s="48" t="s">
        <v>7276</v>
      </c>
      <c r="E3845" s="48" t="s">
        <v>2087</v>
      </c>
      <c r="F3845" s="48" t="s">
        <v>3375</v>
      </c>
      <c r="G3845" s="48" t="s">
        <v>24</v>
      </c>
      <c r="H3845" s="48" t="s">
        <v>3376</v>
      </c>
      <c r="I3845" s="48" t="s">
        <v>2598</v>
      </c>
      <c r="J3845" s="48" t="s">
        <v>77</v>
      </c>
      <c r="K3845" s="48" t="s">
        <v>7277</v>
      </c>
      <c r="L3845" s="48" t="s">
        <v>7276</v>
      </c>
      <c r="M3845" s="48"/>
      <c r="N3845" s="48" t="s">
        <v>22</v>
      </c>
      <c r="O3845" s="49">
        <v>3638266</v>
      </c>
      <c r="P3845" s="50">
        <v>18191.330000000002</v>
      </c>
      <c r="Q3845" s="51">
        <f t="shared" si="88"/>
        <v>9.9999999999999995E-7</v>
      </c>
      <c r="R3845" s="51"/>
    </row>
    <row r="3846" spans="1:18" outlineLevel="3">
      <c r="A3846" s="48">
        <v>3845</v>
      </c>
      <c r="B3846" s="48">
        <v>4</v>
      </c>
      <c r="C3846" s="48" t="s">
        <v>7278</v>
      </c>
      <c r="D3846" s="48" t="s">
        <v>7278</v>
      </c>
      <c r="E3846" s="48" t="s">
        <v>2087</v>
      </c>
      <c r="F3846" s="48" t="s">
        <v>3375</v>
      </c>
      <c r="G3846" s="48" t="s">
        <v>24</v>
      </c>
      <c r="H3846" s="48" t="s">
        <v>3376</v>
      </c>
      <c r="I3846" s="48" t="s">
        <v>2598</v>
      </c>
      <c r="J3846" s="48" t="s">
        <v>77</v>
      </c>
      <c r="K3846" s="48" t="s">
        <v>7279</v>
      </c>
      <c r="L3846" s="48" t="s">
        <v>7278</v>
      </c>
      <c r="M3846" s="48"/>
      <c r="N3846" s="48" t="s">
        <v>22</v>
      </c>
      <c r="O3846" s="49">
        <v>129802</v>
      </c>
      <c r="P3846" s="50">
        <v>18172.28</v>
      </c>
      <c r="Q3846" s="51">
        <f t="shared" si="88"/>
        <v>9.9999999999999995E-7</v>
      </c>
      <c r="R3846" s="51"/>
    </row>
    <row r="3847" spans="1:18" outlineLevel="3">
      <c r="A3847" s="48">
        <v>3846</v>
      </c>
      <c r="B3847" s="48">
        <v>4</v>
      </c>
      <c r="C3847" s="48" t="s">
        <v>7280</v>
      </c>
      <c r="D3847" s="48" t="s">
        <v>7280</v>
      </c>
      <c r="E3847" s="48" t="s">
        <v>2087</v>
      </c>
      <c r="F3847" s="48" t="s">
        <v>3375</v>
      </c>
      <c r="G3847" s="48" t="s">
        <v>24</v>
      </c>
      <c r="H3847" s="48" t="s">
        <v>3376</v>
      </c>
      <c r="I3847" s="48" t="s">
        <v>2598</v>
      </c>
      <c r="J3847" s="48" t="s">
        <v>77</v>
      </c>
      <c r="K3847" s="48" t="s">
        <v>7281</v>
      </c>
      <c r="L3847" s="48" t="s">
        <v>7280</v>
      </c>
      <c r="M3847" s="48"/>
      <c r="N3847" s="48" t="s">
        <v>22</v>
      </c>
      <c r="O3847" s="49">
        <v>69577</v>
      </c>
      <c r="P3847" s="50">
        <v>18090.02</v>
      </c>
      <c r="Q3847" s="51">
        <f t="shared" si="88"/>
        <v>9.9999999999999995E-7</v>
      </c>
      <c r="R3847" s="51"/>
    </row>
    <row r="3848" spans="1:18" outlineLevel="3">
      <c r="A3848" s="48">
        <v>3847</v>
      </c>
      <c r="B3848" s="48">
        <v>4</v>
      </c>
      <c r="C3848" s="48" t="s">
        <v>7282</v>
      </c>
      <c r="D3848" s="48" t="s">
        <v>7282</v>
      </c>
      <c r="E3848" s="48" t="s">
        <v>2087</v>
      </c>
      <c r="F3848" s="48" t="s">
        <v>3375</v>
      </c>
      <c r="G3848" s="48" t="s">
        <v>24</v>
      </c>
      <c r="H3848" s="48" t="s">
        <v>3376</v>
      </c>
      <c r="I3848" s="48" t="s">
        <v>2598</v>
      </c>
      <c r="J3848" s="48" t="s">
        <v>77</v>
      </c>
      <c r="K3848" s="48" t="s">
        <v>7283</v>
      </c>
      <c r="L3848" s="48" t="s">
        <v>7282</v>
      </c>
      <c r="M3848" s="48"/>
      <c r="N3848" s="48" t="s">
        <v>22</v>
      </c>
      <c r="O3848" s="49">
        <v>1658</v>
      </c>
      <c r="P3848" s="50">
        <v>18088.78</v>
      </c>
      <c r="Q3848" s="51">
        <f t="shared" si="88"/>
        <v>9.9999999999999995E-7</v>
      </c>
      <c r="R3848" s="51"/>
    </row>
    <row r="3849" spans="1:18" outlineLevel="3">
      <c r="A3849" s="48">
        <v>3848</v>
      </c>
      <c r="B3849" s="48">
        <v>4</v>
      </c>
      <c r="C3849" s="48" t="s">
        <v>7284</v>
      </c>
      <c r="D3849" s="48" t="s">
        <v>7284</v>
      </c>
      <c r="E3849" s="48" t="s">
        <v>2087</v>
      </c>
      <c r="F3849" s="48" t="s">
        <v>3375</v>
      </c>
      <c r="G3849" s="48" t="s">
        <v>24</v>
      </c>
      <c r="H3849" s="48" t="s">
        <v>3376</v>
      </c>
      <c r="I3849" s="48" t="s">
        <v>2598</v>
      </c>
      <c r="J3849" s="48" t="s">
        <v>77</v>
      </c>
      <c r="K3849" s="48" t="s">
        <v>7285</v>
      </c>
      <c r="L3849" s="48" t="s">
        <v>7284</v>
      </c>
      <c r="M3849" s="48"/>
      <c r="N3849" s="48" t="s">
        <v>22</v>
      </c>
      <c r="O3849" s="49">
        <v>133967</v>
      </c>
      <c r="P3849" s="50">
        <v>18085.55</v>
      </c>
      <c r="Q3849" s="51">
        <f t="shared" si="88"/>
        <v>9.9999999999999995E-7</v>
      </c>
      <c r="R3849" s="51"/>
    </row>
    <row r="3850" spans="1:18" outlineLevel="3">
      <c r="A3850" s="48">
        <v>3849</v>
      </c>
      <c r="B3850" s="48">
        <v>4</v>
      </c>
      <c r="C3850" s="48" t="s">
        <v>7286</v>
      </c>
      <c r="D3850" s="48" t="s">
        <v>7286</v>
      </c>
      <c r="E3850" s="48" t="s">
        <v>2087</v>
      </c>
      <c r="F3850" s="48" t="s">
        <v>3375</v>
      </c>
      <c r="G3850" s="48" t="s">
        <v>24</v>
      </c>
      <c r="H3850" s="48" t="s">
        <v>3376</v>
      </c>
      <c r="I3850" s="48" t="s">
        <v>2598</v>
      </c>
      <c r="J3850" s="48" t="s">
        <v>77</v>
      </c>
      <c r="K3850" s="48" t="s">
        <v>7287</v>
      </c>
      <c r="L3850" s="48" t="s">
        <v>7286</v>
      </c>
      <c r="M3850" s="48"/>
      <c r="N3850" s="48" t="s">
        <v>22</v>
      </c>
      <c r="O3850" s="49">
        <v>6478</v>
      </c>
      <c r="P3850" s="50">
        <v>18073.62</v>
      </c>
      <c r="Q3850" s="51">
        <f t="shared" si="88"/>
        <v>9.9999999999999995E-7</v>
      </c>
      <c r="R3850" s="51"/>
    </row>
    <row r="3851" spans="1:18" outlineLevel="3">
      <c r="A3851" s="48">
        <v>3850</v>
      </c>
      <c r="B3851" s="48">
        <v>4</v>
      </c>
      <c r="C3851" s="48" t="s">
        <v>7288</v>
      </c>
      <c r="D3851" s="48" t="s">
        <v>7288</v>
      </c>
      <c r="E3851" s="48" t="s">
        <v>2087</v>
      </c>
      <c r="F3851" s="48" t="s">
        <v>3375</v>
      </c>
      <c r="G3851" s="48" t="s">
        <v>24</v>
      </c>
      <c r="H3851" s="48" t="s">
        <v>3376</v>
      </c>
      <c r="I3851" s="48" t="s">
        <v>2598</v>
      </c>
      <c r="J3851" s="48" t="s">
        <v>77</v>
      </c>
      <c r="K3851" s="48" t="s">
        <v>7289</v>
      </c>
      <c r="L3851" s="48" t="s">
        <v>7288</v>
      </c>
      <c r="M3851" s="48"/>
      <c r="N3851" s="48" t="s">
        <v>22</v>
      </c>
      <c r="O3851" s="49">
        <v>76169</v>
      </c>
      <c r="P3851" s="50">
        <v>17899.72</v>
      </c>
      <c r="Q3851" s="51">
        <f t="shared" si="88"/>
        <v>9.9999999999999995E-7</v>
      </c>
      <c r="R3851" s="51"/>
    </row>
    <row r="3852" spans="1:18" outlineLevel="3">
      <c r="A3852" s="48">
        <v>3851</v>
      </c>
      <c r="B3852" s="48">
        <v>4</v>
      </c>
      <c r="C3852" s="48" t="s">
        <v>3378</v>
      </c>
      <c r="D3852" s="48" t="s">
        <v>3378</v>
      </c>
      <c r="E3852" s="48" t="s">
        <v>2087</v>
      </c>
      <c r="F3852" s="48" t="s">
        <v>3375</v>
      </c>
      <c r="G3852" s="48" t="s">
        <v>24</v>
      </c>
      <c r="H3852" s="48" t="s">
        <v>3376</v>
      </c>
      <c r="I3852" s="48" t="s">
        <v>2598</v>
      </c>
      <c r="J3852" s="48" t="s">
        <v>77</v>
      </c>
      <c r="K3852" s="48" t="s">
        <v>3377</v>
      </c>
      <c r="L3852" s="48" t="s">
        <v>3378</v>
      </c>
      <c r="M3852" s="48"/>
      <c r="N3852" s="48" t="s">
        <v>22</v>
      </c>
      <c r="O3852" s="49">
        <v>8790</v>
      </c>
      <c r="P3852" s="50">
        <v>17843.7</v>
      </c>
      <c r="Q3852" s="51">
        <f t="shared" si="88"/>
        <v>9.9999999999999995E-7</v>
      </c>
      <c r="R3852" s="51"/>
    </row>
    <row r="3853" spans="1:18" outlineLevel="3">
      <c r="A3853" s="48">
        <v>3852</v>
      </c>
      <c r="B3853" s="48">
        <v>4</v>
      </c>
      <c r="C3853" s="48" t="s">
        <v>7290</v>
      </c>
      <c r="D3853" s="48" t="s">
        <v>7290</v>
      </c>
      <c r="E3853" s="48" t="s">
        <v>2087</v>
      </c>
      <c r="F3853" s="48" t="s">
        <v>3375</v>
      </c>
      <c r="G3853" s="48" t="s">
        <v>24</v>
      </c>
      <c r="H3853" s="48" t="s">
        <v>3376</v>
      </c>
      <c r="I3853" s="48" t="s">
        <v>2598</v>
      </c>
      <c r="J3853" s="48" t="s">
        <v>77</v>
      </c>
      <c r="K3853" s="48" t="s">
        <v>7291</v>
      </c>
      <c r="L3853" s="48" t="s">
        <v>7290</v>
      </c>
      <c r="M3853" s="48"/>
      <c r="N3853" s="48" t="s">
        <v>22</v>
      </c>
      <c r="O3853" s="49">
        <v>256638</v>
      </c>
      <c r="P3853" s="50">
        <v>17708.02</v>
      </c>
      <c r="Q3853" s="51">
        <f t="shared" si="88"/>
        <v>9.9999999999999995E-7</v>
      </c>
      <c r="R3853" s="51"/>
    </row>
    <row r="3854" spans="1:18" outlineLevel="3">
      <c r="A3854" s="48">
        <v>3853</v>
      </c>
      <c r="B3854" s="48">
        <v>4</v>
      </c>
      <c r="C3854" s="48" t="s">
        <v>7292</v>
      </c>
      <c r="D3854" s="48" t="s">
        <v>7292</v>
      </c>
      <c r="E3854" s="48" t="s">
        <v>2087</v>
      </c>
      <c r="F3854" s="48" t="s">
        <v>3375</v>
      </c>
      <c r="G3854" s="48" t="s">
        <v>24</v>
      </c>
      <c r="H3854" s="48" t="s">
        <v>3376</v>
      </c>
      <c r="I3854" s="48" t="s">
        <v>2598</v>
      </c>
      <c r="J3854" s="48" t="s">
        <v>77</v>
      </c>
      <c r="K3854" s="48" t="s">
        <v>7293</v>
      </c>
      <c r="L3854" s="48" t="s">
        <v>7292</v>
      </c>
      <c r="M3854" s="48"/>
      <c r="N3854" s="48" t="s">
        <v>22</v>
      </c>
      <c r="O3854" s="49">
        <v>110524</v>
      </c>
      <c r="P3854" s="50">
        <v>17683.84</v>
      </c>
      <c r="Q3854" s="51">
        <f t="shared" si="88"/>
        <v>9.9999999999999995E-7</v>
      </c>
      <c r="R3854" s="51"/>
    </row>
    <row r="3855" spans="1:18" outlineLevel="3">
      <c r="A3855" s="48">
        <v>3854</v>
      </c>
      <c r="B3855" s="48">
        <v>4</v>
      </c>
      <c r="C3855" s="48" t="s">
        <v>7294</v>
      </c>
      <c r="D3855" s="48" t="s">
        <v>7294</v>
      </c>
      <c r="E3855" s="48" t="s">
        <v>2087</v>
      </c>
      <c r="F3855" s="48" t="s">
        <v>3375</v>
      </c>
      <c r="G3855" s="48" t="s">
        <v>24</v>
      </c>
      <c r="H3855" s="48" t="s">
        <v>3376</v>
      </c>
      <c r="I3855" s="48" t="s">
        <v>2598</v>
      </c>
      <c r="J3855" s="48" t="s">
        <v>77</v>
      </c>
      <c r="K3855" s="48" t="s">
        <v>7295</v>
      </c>
      <c r="L3855" s="48" t="s">
        <v>7294</v>
      </c>
      <c r="M3855" s="48"/>
      <c r="N3855" s="48" t="s">
        <v>22</v>
      </c>
      <c r="O3855" s="49">
        <v>38436</v>
      </c>
      <c r="P3855" s="50">
        <v>17200.11</v>
      </c>
      <c r="Q3855" s="51">
        <f t="shared" ref="Q3855:Q3918" si="89">ROUND(P3855/$P$2,6)</f>
        <v>9.9999999999999995E-7</v>
      </c>
      <c r="R3855" s="51"/>
    </row>
    <row r="3856" spans="1:18" outlineLevel="3">
      <c r="A3856" s="48">
        <v>3855</v>
      </c>
      <c r="B3856" s="48">
        <v>4</v>
      </c>
      <c r="C3856" s="48" t="s">
        <v>7296</v>
      </c>
      <c r="D3856" s="48" t="s">
        <v>7296</v>
      </c>
      <c r="E3856" s="48" t="s">
        <v>2087</v>
      </c>
      <c r="F3856" s="48" t="s">
        <v>3375</v>
      </c>
      <c r="G3856" s="48" t="s">
        <v>24</v>
      </c>
      <c r="H3856" s="48" t="s">
        <v>3376</v>
      </c>
      <c r="I3856" s="48" t="s">
        <v>2598</v>
      </c>
      <c r="J3856" s="48" t="s">
        <v>77</v>
      </c>
      <c r="K3856" s="48" t="s">
        <v>7297</v>
      </c>
      <c r="L3856" s="48" t="s">
        <v>7296</v>
      </c>
      <c r="M3856" s="48"/>
      <c r="N3856" s="48" t="s">
        <v>22</v>
      </c>
      <c r="O3856" s="49">
        <v>56564</v>
      </c>
      <c r="P3856" s="50">
        <v>16969.2</v>
      </c>
      <c r="Q3856" s="51">
        <f t="shared" si="89"/>
        <v>0</v>
      </c>
      <c r="R3856" s="51"/>
    </row>
    <row r="3857" spans="1:18" outlineLevel="3">
      <c r="A3857" s="48">
        <v>3856</v>
      </c>
      <c r="B3857" s="48">
        <v>4</v>
      </c>
      <c r="C3857" s="48" t="s">
        <v>7298</v>
      </c>
      <c r="D3857" s="48" t="s">
        <v>7298</v>
      </c>
      <c r="E3857" s="48" t="s">
        <v>2087</v>
      </c>
      <c r="F3857" s="48" t="s">
        <v>3375</v>
      </c>
      <c r="G3857" s="48" t="s">
        <v>24</v>
      </c>
      <c r="H3857" s="48" t="s">
        <v>3376</v>
      </c>
      <c r="I3857" s="48" t="s">
        <v>2598</v>
      </c>
      <c r="J3857" s="48" t="s">
        <v>77</v>
      </c>
      <c r="K3857" s="48" t="s">
        <v>7299</v>
      </c>
      <c r="L3857" s="48" t="s">
        <v>7298</v>
      </c>
      <c r="M3857" s="48"/>
      <c r="N3857" s="48" t="s">
        <v>22</v>
      </c>
      <c r="O3857" s="49">
        <v>135714</v>
      </c>
      <c r="P3857" s="50">
        <v>16964.25</v>
      </c>
      <c r="Q3857" s="51">
        <f t="shared" si="89"/>
        <v>0</v>
      </c>
      <c r="R3857" s="51"/>
    </row>
    <row r="3858" spans="1:18" outlineLevel="3">
      <c r="A3858" s="48">
        <v>3857</v>
      </c>
      <c r="B3858" s="48">
        <v>4</v>
      </c>
      <c r="C3858" s="48" t="s">
        <v>7300</v>
      </c>
      <c r="D3858" s="48" t="s">
        <v>7300</v>
      </c>
      <c r="E3858" s="48" t="s">
        <v>2087</v>
      </c>
      <c r="F3858" s="48" t="s">
        <v>3375</v>
      </c>
      <c r="G3858" s="48" t="s">
        <v>24</v>
      </c>
      <c r="H3858" s="48" t="s">
        <v>3376</v>
      </c>
      <c r="I3858" s="48" t="s">
        <v>2598</v>
      </c>
      <c r="J3858" s="48" t="s">
        <v>77</v>
      </c>
      <c r="K3858" s="48" t="s">
        <v>7301</v>
      </c>
      <c r="L3858" s="48" t="s">
        <v>7300</v>
      </c>
      <c r="M3858" s="48"/>
      <c r="N3858" s="48" t="s">
        <v>22</v>
      </c>
      <c r="O3858" s="49">
        <v>628187</v>
      </c>
      <c r="P3858" s="50">
        <v>16961.05</v>
      </c>
      <c r="Q3858" s="51">
        <f t="shared" si="89"/>
        <v>0</v>
      </c>
      <c r="R3858" s="51"/>
    </row>
    <row r="3859" spans="1:18" outlineLevel="3">
      <c r="A3859" s="48">
        <v>3858</v>
      </c>
      <c r="B3859" s="48">
        <v>4</v>
      </c>
      <c r="C3859" s="48" t="s">
        <v>7302</v>
      </c>
      <c r="D3859" s="48" t="s">
        <v>7302</v>
      </c>
      <c r="E3859" s="48" t="s">
        <v>2087</v>
      </c>
      <c r="F3859" s="48" t="s">
        <v>3375</v>
      </c>
      <c r="G3859" s="48" t="s">
        <v>24</v>
      </c>
      <c r="H3859" s="48" t="s">
        <v>3376</v>
      </c>
      <c r="I3859" s="48" t="s">
        <v>2598</v>
      </c>
      <c r="J3859" s="48" t="s">
        <v>77</v>
      </c>
      <c r="K3859" s="48" t="s">
        <v>7303</v>
      </c>
      <c r="L3859" s="48" t="s">
        <v>7302</v>
      </c>
      <c r="M3859" s="48"/>
      <c r="N3859" s="48" t="s">
        <v>22</v>
      </c>
      <c r="O3859" s="49">
        <v>2422290</v>
      </c>
      <c r="P3859" s="50">
        <v>16956.03</v>
      </c>
      <c r="Q3859" s="51">
        <f t="shared" si="89"/>
        <v>0</v>
      </c>
      <c r="R3859" s="51"/>
    </row>
    <row r="3860" spans="1:18" outlineLevel="3">
      <c r="A3860" s="48">
        <v>3859</v>
      </c>
      <c r="B3860" s="48">
        <v>4</v>
      </c>
      <c r="C3860" s="48" t="s">
        <v>7304</v>
      </c>
      <c r="D3860" s="48" t="s">
        <v>7304</v>
      </c>
      <c r="E3860" s="48" t="s">
        <v>2087</v>
      </c>
      <c r="F3860" s="48" t="s">
        <v>3375</v>
      </c>
      <c r="G3860" s="48" t="s">
        <v>24</v>
      </c>
      <c r="H3860" s="48" t="s">
        <v>3376</v>
      </c>
      <c r="I3860" s="48" t="s">
        <v>2598</v>
      </c>
      <c r="J3860" s="48" t="s">
        <v>77</v>
      </c>
      <c r="K3860" s="48" t="s">
        <v>7305</v>
      </c>
      <c r="L3860" s="48" t="s">
        <v>7304</v>
      </c>
      <c r="M3860" s="48"/>
      <c r="N3860" s="48" t="s">
        <v>22</v>
      </c>
      <c r="O3860" s="49">
        <v>38912</v>
      </c>
      <c r="P3860" s="50">
        <v>16926.72</v>
      </c>
      <c r="Q3860" s="51">
        <f t="shared" si="89"/>
        <v>0</v>
      </c>
      <c r="R3860" s="51"/>
    </row>
    <row r="3861" spans="1:18" outlineLevel="3">
      <c r="A3861" s="48">
        <v>3860</v>
      </c>
      <c r="B3861" s="48">
        <v>4</v>
      </c>
      <c r="C3861" s="48" t="s">
        <v>7306</v>
      </c>
      <c r="D3861" s="48" t="s">
        <v>7306</v>
      </c>
      <c r="E3861" s="48" t="s">
        <v>2087</v>
      </c>
      <c r="F3861" s="48" t="s">
        <v>3375</v>
      </c>
      <c r="G3861" s="48" t="s">
        <v>24</v>
      </c>
      <c r="H3861" s="48" t="s">
        <v>3376</v>
      </c>
      <c r="I3861" s="48" t="s">
        <v>2598</v>
      </c>
      <c r="J3861" s="48" t="s">
        <v>77</v>
      </c>
      <c r="K3861" s="48" t="s">
        <v>7307</v>
      </c>
      <c r="L3861" s="48" t="s">
        <v>7306</v>
      </c>
      <c r="M3861" s="48"/>
      <c r="N3861" s="48" t="s">
        <v>22</v>
      </c>
      <c r="O3861" s="49">
        <v>191693</v>
      </c>
      <c r="P3861" s="50">
        <v>16868.98</v>
      </c>
      <c r="Q3861" s="51">
        <f t="shared" si="89"/>
        <v>0</v>
      </c>
      <c r="R3861" s="51"/>
    </row>
    <row r="3862" spans="1:18" outlineLevel="3">
      <c r="A3862" s="48">
        <v>3861</v>
      </c>
      <c r="B3862" s="48">
        <v>4</v>
      </c>
      <c r="C3862" s="48" t="s">
        <v>7308</v>
      </c>
      <c r="D3862" s="48" t="s">
        <v>7308</v>
      </c>
      <c r="E3862" s="48" t="s">
        <v>2087</v>
      </c>
      <c r="F3862" s="48" t="s">
        <v>3375</v>
      </c>
      <c r="G3862" s="48" t="s">
        <v>24</v>
      </c>
      <c r="H3862" s="48" t="s">
        <v>3376</v>
      </c>
      <c r="I3862" s="48" t="s">
        <v>2598</v>
      </c>
      <c r="J3862" s="48" t="s">
        <v>77</v>
      </c>
      <c r="K3862" s="48" t="s">
        <v>7309</v>
      </c>
      <c r="L3862" s="48" t="s">
        <v>7308</v>
      </c>
      <c r="M3862" s="48"/>
      <c r="N3862" s="48" t="s">
        <v>22</v>
      </c>
      <c r="O3862" s="49">
        <v>79756</v>
      </c>
      <c r="P3862" s="50">
        <v>16748.759999999998</v>
      </c>
      <c r="Q3862" s="51">
        <f t="shared" si="89"/>
        <v>0</v>
      </c>
      <c r="R3862" s="51"/>
    </row>
    <row r="3863" spans="1:18" outlineLevel="3">
      <c r="A3863" s="48">
        <v>3862</v>
      </c>
      <c r="B3863" s="48">
        <v>4</v>
      </c>
      <c r="C3863" s="48" t="s">
        <v>7310</v>
      </c>
      <c r="D3863" s="48" t="s">
        <v>7310</v>
      </c>
      <c r="E3863" s="48" t="s">
        <v>2087</v>
      </c>
      <c r="F3863" s="48" t="s">
        <v>3375</v>
      </c>
      <c r="G3863" s="48" t="s">
        <v>24</v>
      </c>
      <c r="H3863" s="48" t="s">
        <v>3376</v>
      </c>
      <c r="I3863" s="48" t="s">
        <v>2598</v>
      </c>
      <c r="J3863" s="48" t="s">
        <v>77</v>
      </c>
      <c r="K3863" s="48" t="s">
        <v>7311</v>
      </c>
      <c r="L3863" s="48" t="s">
        <v>7310</v>
      </c>
      <c r="M3863" s="48"/>
      <c r="N3863" s="48" t="s">
        <v>22</v>
      </c>
      <c r="O3863" s="49">
        <v>387709</v>
      </c>
      <c r="P3863" s="50">
        <v>16671.490000000002</v>
      </c>
      <c r="Q3863" s="51">
        <f t="shared" si="89"/>
        <v>0</v>
      </c>
      <c r="R3863" s="51"/>
    </row>
    <row r="3864" spans="1:18" outlineLevel="3">
      <c r="A3864" s="48">
        <v>3863</v>
      </c>
      <c r="B3864" s="48">
        <v>4</v>
      </c>
      <c r="C3864" s="48" t="s">
        <v>7312</v>
      </c>
      <c r="D3864" s="48" t="s">
        <v>7312</v>
      </c>
      <c r="E3864" s="48" t="s">
        <v>2087</v>
      </c>
      <c r="F3864" s="48" t="s">
        <v>3375</v>
      </c>
      <c r="G3864" s="48" t="s">
        <v>24</v>
      </c>
      <c r="H3864" s="48" t="s">
        <v>3376</v>
      </c>
      <c r="I3864" s="48" t="s">
        <v>2598</v>
      </c>
      <c r="J3864" s="48" t="s">
        <v>77</v>
      </c>
      <c r="K3864" s="48" t="s">
        <v>7313</v>
      </c>
      <c r="L3864" s="48" t="s">
        <v>7312</v>
      </c>
      <c r="M3864" s="48"/>
      <c r="N3864" s="48" t="s">
        <v>22</v>
      </c>
      <c r="O3864" s="49">
        <v>50241</v>
      </c>
      <c r="P3864" s="50">
        <v>16579.53</v>
      </c>
      <c r="Q3864" s="51">
        <f t="shared" si="89"/>
        <v>0</v>
      </c>
      <c r="R3864" s="51"/>
    </row>
    <row r="3865" spans="1:18" outlineLevel="3">
      <c r="A3865" s="48">
        <v>3864</v>
      </c>
      <c r="B3865" s="48">
        <v>4</v>
      </c>
      <c r="C3865" s="48" t="s">
        <v>7314</v>
      </c>
      <c r="D3865" s="48" t="s">
        <v>7314</v>
      </c>
      <c r="E3865" s="48" t="s">
        <v>2087</v>
      </c>
      <c r="F3865" s="48" t="s">
        <v>3375</v>
      </c>
      <c r="G3865" s="48" t="s">
        <v>24</v>
      </c>
      <c r="H3865" s="48" t="s">
        <v>3376</v>
      </c>
      <c r="I3865" s="48" t="s">
        <v>2598</v>
      </c>
      <c r="J3865" s="48" t="s">
        <v>77</v>
      </c>
      <c r="K3865" s="48" t="s">
        <v>7315</v>
      </c>
      <c r="L3865" s="48" t="s">
        <v>7314</v>
      </c>
      <c r="M3865" s="48"/>
      <c r="N3865" s="48" t="s">
        <v>22</v>
      </c>
      <c r="O3865" s="49">
        <v>91625</v>
      </c>
      <c r="P3865" s="50">
        <v>16492.5</v>
      </c>
      <c r="Q3865" s="51">
        <f t="shared" si="89"/>
        <v>0</v>
      </c>
      <c r="R3865" s="51"/>
    </row>
    <row r="3866" spans="1:18" outlineLevel="3">
      <c r="A3866" s="48">
        <v>3865</v>
      </c>
      <c r="B3866" s="48">
        <v>4</v>
      </c>
      <c r="C3866" s="48" t="s">
        <v>7316</v>
      </c>
      <c r="D3866" s="48" t="s">
        <v>7316</v>
      </c>
      <c r="E3866" s="48" t="s">
        <v>2087</v>
      </c>
      <c r="F3866" s="48" t="s">
        <v>3375</v>
      </c>
      <c r="G3866" s="48" t="s">
        <v>24</v>
      </c>
      <c r="H3866" s="48" t="s">
        <v>3376</v>
      </c>
      <c r="I3866" s="48" t="s">
        <v>2598</v>
      </c>
      <c r="J3866" s="48" t="s">
        <v>77</v>
      </c>
      <c r="K3866" s="48" t="s">
        <v>7317</v>
      </c>
      <c r="L3866" s="48" t="s">
        <v>7316</v>
      </c>
      <c r="M3866" s="48"/>
      <c r="N3866" s="48" t="s">
        <v>22</v>
      </c>
      <c r="O3866" s="49">
        <v>27547</v>
      </c>
      <c r="P3866" s="50">
        <v>16252.73</v>
      </c>
      <c r="Q3866" s="51">
        <f t="shared" si="89"/>
        <v>0</v>
      </c>
      <c r="R3866" s="51"/>
    </row>
    <row r="3867" spans="1:18" outlineLevel="3">
      <c r="A3867" s="48">
        <v>3866</v>
      </c>
      <c r="B3867" s="48">
        <v>4</v>
      </c>
      <c r="C3867" s="48" t="s">
        <v>7318</v>
      </c>
      <c r="D3867" s="48" t="s">
        <v>7318</v>
      </c>
      <c r="E3867" s="48" t="s">
        <v>2087</v>
      </c>
      <c r="F3867" s="48" t="s">
        <v>3375</v>
      </c>
      <c r="G3867" s="48" t="s">
        <v>24</v>
      </c>
      <c r="H3867" s="48" t="s">
        <v>3376</v>
      </c>
      <c r="I3867" s="48" t="s">
        <v>2598</v>
      </c>
      <c r="J3867" s="48" t="s">
        <v>77</v>
      </c>
      <c r="K3867" s="48" t="s">
        <v>7319</v>
      </c>
      <c r="L3867" s="48" t="s">
        <v>7318</v>
      </c>
      <c r="M3867" s="48"/>
      <c r="N3867" s="48" t="s">
        <v>22</v>
      </c>
      <c r="O3867" s="49">
        <v>35290</v>
      </c>
      <c r="P3867" s="50">
        <v>16233.4</v>
      </c>
      <c r="Q3867" s="51">
        <f t="shared" si="89"/>
        <v>0</v>
      </c>
      <c r="R3867" s="51"/>
    </row>
    <row r="3868" spans="1:18" outlineLevel="3">
      <c r="A3868" s="48">
        <v>3867</v>
      </c>
      <c r="B3868" s="48">
        <v>4</v>
      </c>
      <c r="C3868" s="48" t="s">
        <v>7320</v>
      </c>
      <c r="D3868" s="48" t="s">
        <v>7320</v>
      </c>
      <c r="E3868" s="48" t="s">
        <v>2087</v>
      </c>
      <c r="F3868" s="48" t="s">
        <v>3375</v>
      </c>
      <c r="G3868" s="48" t="s">
        <v>24</v>
      </c>
      <c r="H3868" s="48" t="s">
        <v>3376</v>
      </c>
      <c r="I3868" s="48" t="s">
        <v>2598</v>
      </c>
      <c r="J3868" s="48" t="s">
        <v>77</v>
      </c>
      <c r="K3868" s="48" t="s">
        <v>7321</v>
      </c>
      <c r="L3868" s="48" t="s">
        <v>7320</v>
      </c>
      <c r="M3868" s="48"/>
      <c r="N3868" s="48" t="s">
        <v>22</v>
      </c>
      <c r="O3868" s="49">
        <v>4046052</v>
      </c>
      <c r="P3868" s="50">
        <v>16184.21</v>
      </c>
      <c r="Q3868" s="51">
        <f t="shared" si="89"/>
        <v>0</v>
      </c>
      <c r="R3868" s="51"/>
    </row>
    <row r="3869" spans="1:18" outlineLevel="3">
      <c r="A3869" s="48">
        <v>3868</v>
      </c>
      <c r="B3869" s="48">
        <v>4</v>
      </c>
      <c r="C3869" s="48" t="s">
        <v>7322</v>
      </c>
      <c r="D3869" s="48" t="s">
        <v>7322</v>
      </c>
      <c r="E3869" s="48" t="s">
        <v>2087</v>
      </c>
      <c r="F3869" s="48" t="s">
        <v>3375</v>
      </c>
      <c r="G3869" s="48" t="s">
        <v>24</v>
      </c>
      <c r="H3869" s="48" t="s">
        <v>3376</v>
      </c>
      <c r="I3869" s="48" t="s">
        <v>2598</v>
      </c>
      <c r="J3869" s="48" t="s">
        <v>77</v>
      </c>
      <c r="K3869" s="48" t="s">
        <v>7323</v>
      </c>
      <c r="L3869" s="48" t="s">
        <v>7322</v>
      </c>
      <c r="M3869" s="48"/>
      <c r="N3869" s="48" t="s">
        <v>22</v>
      </c>
      <c r="O3869" s="49">
        <v>40433</v>
      </c>
      <c r="P3869" s="50">
        <v>16173.2</v>
      </c>
      <c r="Q3869" s="51">
        <f t="shared" si="89"/>
        <v>0</v>
      </c>
      <c r="R3869" s="51"/>
    </row>
    <row r="3870" spans="1:18" outlineLevel="3">
      <c r="A3870" s="48">
        <v>3869</v>
      </c>
      <c r="B3870" s="48">
        <v>4</v>
      </c>
      <c r="C3870" s="48" t="s">
        <v>7324</v>
      </c>
      <c r="D3870" s="48" t="s">
        <v>7324</v>
      </c>
      <c r="E3870" s="48" t="s">
        <v>2087</v>
      </c>
      <c r="F3870" s="48" t="s">
        <v>3375</v>
      </c>
      <c r="G3870" s="48" t="s">
        <v>24</v>
      </c>
      <c r="H3870" s="48" t="s">
        <v>3376</v>
      </c>
      <c r="I3870" s="48" t="s">
        <v>2598</v>
      </c>
      <c r="J3870" s="48" t="s">
        <v>77</v>
      </c>
      <c r="K3870" s="48" t="s">
        <v>7325</v>
      </c>
      <c r="L3870" s="48" t="s">
        <v>7324</v>
      </c>
      <c r="M3870" s="48"/>
      <c r="N3870" s="48" t="s">
        <v>22</v>
      </c>
      <c r="O3870" s="49">
        <v>140493</v>
      </c>
      <c r="P3870" s="50">
        <v>16156.7</v>
      </c>
      <c r="Q3870" s="51">
        <f t="shared" si="89"/>
        <v>0</v>
      </c>
      <c r="R3870" s="51"/>
    </row>
    <row r="3871" spans="1:18" outlineLevel="3">
      <c r="A3871" s="48">
        <v>3870</v>
      </c>
      <c r="B3871" s="48">
        <v>4</v>
      </c>
      <c r="C3871" s="48" t="s">
        <v>4808</v>
      </c>
      <c r="D3871" s="48" t="s">
        <v>4808</v>
      </c>
      <c r="E3871" s="48" t="s">
        <v>2087</v>
      </c>
      <c r="F3871" s="48" t="s">
        <v>3375</v>
      </c>
      <c r="G3871" s="48" t="s">
        <v>24</v>
      </c>
      <c r="H3871" s="48" t="s">
        <v>3376</v>
      </c>
      <c r="I3871" s="48" t="s">
        <v>2598</v>
      </c>
      <c r="J3871" s="48" t="s">
        <v>77</v>
      </c>
      <c r="K3871" s="48" t="s">
        <v>4807</v>
      </c>
      <c r="L3871" s="48" t="s">
        <v>4808</v>
      </c>
      <c r="M3871" s="48"/>
      <c r="N3871" s="48" t="s">
        <v>22</v>
      </c>
      <c r="O3871" s="49">
        <v>12332</v>
      </c>
      <c r="P3871" s="50">
        <v>16154.92</v>
      </c>
      <c r="Q3871" s="51">
        <f t="shared" si="89"/>
        <v>0</v>
      </c>
      <c r="R3871" s="51"/>
    </row>
    <row r="3872" spans="1:18" outlineLevel="3">
      <c r="A3872" s="48">
        <v>3871</v>
      </c>
      <c r="B3872" s="48">
        <v>4</v>
      </c>
      <c r="C3872" s="48" t="s">
        <v>7326</v>
      </c>
      <c r="D3872" s="48" t="s">
        <v>7326</v>
      </c>
      <c r="E3872" s="48" t="s">
        <v>2087</v>
      </c>
      <c r="F3872" s="48" t="s">
        <v>3375</v>
      </c>
      <c r="G3872" s="48" t="s">
        <v>24</v>
      </c>
      <c r="H3872" s="48" t="s">
        <v>3376</v>
      </c>
      <c r="I3872" s="48" t="s">
        <v>2598</v>
      </c>
      <c r="J3872" s="48" t="s">
        <v>77</v>
      </c>
      <c r="K3872" s="48" t="s">
        <v>7327</v>
      </c>
      <c r="L3872" s="48" t="s">
        <v>7326</v>
      </c>
      <c r="M3872" s="48"/>
      <c r="N3872" s="48" t="s">
        <v>22</v>
      </c>
      <c r="O3872" s="49">
        <v>225833</v>
      </c>
      <c r="P3872" s="50">
        <v>16034.14</v>
      </c>
      <c r="Q3872" s="51">
        <f t="shared" si="89"/>
        <v>0</v>
      </c>
      <c r="R3872" s="51"/>
    </row>
    <row r="3873" spans="1:18" outlineLevel="3">
      <c r="A3873" s="48">
        <v>3872</v>
      </c>
      <c r="B3873" s="48">
        <v>4</v>
      </c>
      <c r="C3873" s="48" t="s">
        <v>7328</v>
      </c>
      <c r="D3873" s="48" t="s">
        <v>7328</v>
      </c>
      <c r="E3873" s="48" t="s">
        <v>2087</v>
      </c>
      <c r="F3873" s="48" t="s">
        <v>3375</v>
      </c>
      <c r="G3873" s="48" t="s">
        <v>24</v>
      </c>
      <c r="H3873" s="48" t="s">
        <v>3376</v>
      </c>
      <c r="I3873" s="48" t="s">
        <v>2598</v>
      </c>
      <c r="J3873" s="48" t="s">
        <v>77</v>
      </c>
      <c r="K3873" s="48" t="s">
        <v>7329</v>
      </c>
      <c r="L3873" s="48" t="s">
        <v>7328</v>
      </c>
      <c r="M3873" s="48"/>
      <c r="N3873" s="48" t="s">
        <v>22</v>
      </c>
      <c r="O3873" s="49">
        <v>127623</v>
      </c>
      <c r="P3873" s="50">
        <v>15952.88</v>
      </c>
      <c r="Q3873" s="51">
        <f t="shared" si="89"/>
        <v>0</v>
      </c>
      <c r="R3873" s="51"/>
    </row>
    <row r="3874" spans="1:18" outlineLevel="3">
      <c r="A3874" s="48">
        <v>3873</v>
      </c>
      <c r="B3874" s="48">
        <v>4</v>
      </c>
      <c r="C3874" s="48" t="s">
        <v>7330</v>
      </c>
      <c r="D3874" s="48" t="s">
        <v>7330</v>
      </c>
      <c r="E3874" s="48" t="s">
        <v>2087</v>
      </c>
      <c r="F3874" s="48" t="s">
        <v>3375</v>
      </c>
      <c r="G3874" s="48" t="s">
        <v>24</v>
      </c>
      <c r="H3874" s="48" t="s">
        <v>3376</v>
      </c>
      <c r="I3874" s="48" t="s">
        <v>2598</v>
      </c>
      <c r="J3874" s="48" t="s">
        <v>77</v>
      </c>
      <c r="K3874" s="48" t="s">
        <v>7331</v>
      </c>
      <c r="L3874" s="48" t="s">
        <v>7330</v>
      </c>
      <c r="M3874" s="48"/>
      <c r="N3874" s="48" t="s">
        <v>22</v>
      </c>
      <c r="O3874" s="49">
        <v>66272</v>
      </c>
      <c r="P3874" s="50">
        <v>15905.28</v>
      </c>
      <c r="Q3874" s="51">
        <f t="shared" si="89"/>
        <v>0</v>
      </c>
      <c r="R3874" s="51"/>
    </row>
    <row r="3875" spans="1:18" outlineLevel="3">
      <c r="A3875" s="48">
        <v>3874</v>
      </c>
      <c r="B3875" s="48">
        <v>4</v>
      </c>
      <c r="C3875" s="48" t="s">
        <v>7332</v>
      </c>
      <c r="D3875" s="48" t="s">
        <v>7332</v>
      </c>
      <c r="E3875" s="48" t="s">
        <v>2087</v>
      </c>
      <c r="F3875" s="48" t="s">
        <v>3375</v>
      </c>
      <c r="G3875" s="48" t="s">
        <v>24</v>
      </c>
      <c r="H3875" s="48" t="s">
        <v>3376</v>
      </c>
      <c r="I3875" s="48" t="s">
        <v>2598</v>
      </c>
      <c r="J3875" s="48" t="s">
        <v>77</v>
      </c>
      <c r="K3875" s="48" t="s">
        <v>7333</v>
      </c>
      <c r="L3875" s="48" t="s">
        <v>7332</v>
      </c>
      <c r="M3875" s="48"/>
      <c r="N3875" s="48" t="s">
        <v>22</v>
      </c>
      <c r="O3875" s="49">
        <v>3509865</v>
      </c>
      <c r="P3875" s="50">
        <v>15794.39</v>
      </c>
      <c r="Q3875" s="51">
        <f t="shared" si="89"/>
        <v>0</v>
      </c>
      <c r="R3875" s="51"/>
    </row>
    <row r="3876" spans="1:18" outlineLevel="3">
      <c r="A3876" s="48">
        <v>3875</v>
      </c>
      <c r="B3876" s="48">
        <v>4</v>
      </c>
      <c r="C3876" s="48" t="s">
        <v>7334</v>
      </c>
      <c r="D3876" s="48" t="s">
        <v>7334</v>
      </c>
      <c r="E3876" s="48" t="s">
        <v>2087</v>
      </c>
      <c r="F3876" s="48" t="s">
        <v>3375</v>
      </c>
      <c r="G3876" s="48" t="s">
        <v>24</v>
      </c>
      <c r="H3876" s="48" t="s">
        <v>3376</v>
      </c>
      <c r="I3876" s="48" t="s">
        <v>2598</v>
      </c>
      <c r="J3876" s="48" t="s">
        <v>77</v>
      </c>
      <c r="K3876" s="48" t="s">
        <v>7335</v>
      </c>
      <c r="L3876" s="48" t="s">
        <v>7334</v>
      </c>
      <c r="M3876" s="48"/>
      <c r="N3876" s="48" t="s">
        <v>22</v>
      </c>
      <c r="O3876" s="49">
        <v>448896</v>
      </c>
      <c r="P3876" s="50">
        <v>15711.36</v>
      </c>
      <c r="Q3876" s="51">
        <f t="shared" si="89"/>
        <v>0</v>
      </c>
      <c r="R3876" s="51"/>
    </row>
    <row r="3877" spans="1:18" outlineLevel="3">
      <c r="A3877" s="48">
        <v>3876</v>
      </c>
      <c r="B3877" s="48">
        <v>4</v>
      </c>
      <c r="C3877" s="48" t="s">
        <v>7336</v>
      </c>
      <c r="D3877" s="48" t="s">
        <v>7336</v>
      </c>
      <c r="E3877" s="48" t="s">
        <v>2087</v>
      </c>
      <c r="F3877" s="48" t="s">
        <v>3375</v>
      </c>
      <c r="G3877" s="48" t="s">
        <v>24</v>
      </c>
      <c r="H3877" s="48" t="s">
        <v>3376</v>
      </c>
      <c r="I3877" s="48" t="s">
        <v>2598</v>
      </c>
      <c r="J3877" s="48" t="s">
        <v>77</v>
      </c>
      <c r="K3877" s="48" t="s">
        <v>7337</v>
      </c>
      <c r="L3877" s="48" t="s">
        <v>7336</v>
      </c>
      <c r="M3877" s="48"/>
      <c r="N3877" s="48" t="s">
        <v>22</v>
      </c>
      <c r="O3877" s="49">
        <v>1292163</v>
      </c>
      <c r="P3877" s="50">
        <v>15505.96</v>
      </c>
      <c r="Q3877" s="51">
        <f t="shared" si="89"/>
        <v>0</v>
      </c>
      <c r="R3877" s="51"/>
    </row>
    <row r="3878" spans="1:18" outlineLevel="3">
      <c r="A3878" s="48">
        <v>3877</v>
      </c>
      <c r="B3878" s="48">
        <v>4</v>
      </c>
      <c r="C3878" s="48" t="s">
        <v>7338</v>
      </c>
      <c r="D3878" s="48" t="s">
        <v>7338</v>
      </c>
      <c r="E3878" s="48" t="s">
        <v>2087</v>
      </c>
      <c r="F3878" s="48" t="s">
        <v>3375</v>
      </c>
      <c r="G3878" s="48" t="s">
        <v>24</v>
      </c>
      <c r="H3878" s="48" t="s">
        <v>3376</v>
      </c>
      <c r="I3878" s="48" t="s">
        <v>2598</v>
      </c>
      <c r="J3878" s="48" t="s">
        <v>77</v>
      </c>
      <c r="K3878" s="48" t="s">
        <v>7339</v>
      </c>
      <c r="L3878" s="48" t="s">
        <v>7338</v>
      </c>
      <c r="M3878" s="48"/>
      <c r="N3878" s="48" t="s">
        <v>22</v>
      </c>
      <c r="O3878" s="49">
        <v>14012</v>
      </c>
      <c r="P3878" s="50">
        <v>15413.2</v>
      </c>
      <c r="Q3878" s="51">
        <f t="shared" si="89"/>
        <v>0</v>
      </c>
      <c r="R3878" s="51"/>
    </row>
    <row r="3879" spans="1:18" outlineLevel="3">
      <c r="A3879" s="48">
        <v>3878</v>
      </c>
      <c r="B3879" s="48">
        <v>4</v>
      </c>
      <c r="C3879" s="48" t="s">
        <v>7340</v>
      </c>
      <c r="D3879" s="48" t="s">
        <v>7340</v>
      </c>
      <c r="E3879" s="48" t="s">
        <v>2087</v>
      </c>
      <c r="F3879" s="48" t="s">
        <v>3375</v>
      </c>
      <c r="G3879" s="48" t="s">
        <v>24</v>
      </c>
      <c r="H3879" s="48" t="s">
        <v>3376</v>
      </c>
      <c r="I3879" s="48" t="s">
        <v>2598</v>
      </c>
      <c r="J3879" s="48" t="s">
        <v>77</v>
      </c>
      <c r="K3879" s="48" t="s">
        <v>7341</v>
      </c>
      <c r="L3879" s="48" t="s">
        <v>7340</v>
      </c>
      <c r="M3879" s="48"/>
      <c r="N3879" s="48" t="s">
        <v>22</v>
      </c>
      <c r="O3879" s="49">
        <v>74131</v>
      </c>
      <c r="P3879" s="50">
        <v>15382.18</v>
      </c>
      <c r="Q3879" s="51">
        <f t="shared" si="89"/>
        <v>0</v>
      </c>
      <c r="R3879" s="51"/>
    </row>
    <row r="3880" spans="1:18" outlineLevel="3">
      <c r="A3880" s="48">
        <v>3879</v>
      </c>
      <c r="B3880" s="48">
        <v>4</v>
      </c>
      <c r="C3880" s="48" t="s">
        <v>7342</v>
      </c>
      <c r="D3880" s="48" t="s">
        <v>7342</v>
      </c>
      <c r="E3880" s="48" t="s">
        <v>2087</v>
      </c>
      <c r="F3880" s="48" t="s">
        <v>3375</v>
      </c>
      <c r="G3880" s="48" t="s">
        <v>24</v>
      </c>
      <c r="H3880" s="48" t="s">
        <v>3376</v>
      </c>
      <c r="I3880" s="48" t="s">
        <v>2598</v>
      </c>
      <c r="J3880" s="48" t="s">
        <v>77</v>
      </c>
      <c r="K3880" s="48" t="s">
        <v>7343</v>
      </c>
      <c r="L3880" s="48" t="s">
        <v>7342</v>
      </c>
      <c r="M3880" s="48"/>
      <c r="N3880" s="48" t="s">
        <v>22</v>
      </c>
      <c r="O3880" s="49">
        <v>196331</v>
      </c>
      <c r="P3880" s="50">
        <v>15313.82</v>
      </c>
      <c r="Q3880" s="51">
        <f t="shared" si="89"/>
        <v>0</v>
      </c>
      <c r="R3880" s="51"/>
    </row>
    <row r="3881" spans="1:18" outlineLevel="3">
      <c r="A3881" s="48">
        <v>3880</v>
      </c>
      <c r="B3881" s="48">
        <v>4</v>
      </c>
      <c r="C3881" s="48" t="s">
        <v>7344</v>
      </c>
      <c r="D3881" s="48" t="s">
        <v>7344</v>
      </c>
      <c r="E3881" s="48" t="s">
        <v>2087</v>
      </c>
      <c r="F3881" s="48" t="s">
        <v>3375</v>
      </c>
      <c r="G3881" s="48" t="s">
        <v>24</v>
      </c>
      <c r="H3881" s="48" t="s">
        <v>3376</v>
      </c>
      <c r="I3881" s="48" t="s">
        <v>2598</v>
      </c>
      <c r="J3881" s="48" t="s">
        <v>77</v>
      </c>
      <c r="K3881" s="48" t="s">
        <v>7345</v>
      </c>
      <c r="L3881" s="48" t="s">
        <v>7344</v>
      </c>
      <c r="M3881" s="48"/>
      <c r="N3881" s="48" t="s">
        <v>22</v>
      </c>
      <c r="O3881" s="49">
        <v>161882</v>
      </c>
      <c r="P3881" s="50">
        <v>15216.91</v>
      </c>
      <c r="Q3881" s="51">
        <f t="shared" si="89"/>
        <v>0</v>
      </c>
      <c r="R3881" s="51"/>
    </row>
    <row r="3882" spans="1:18" outlineLevel="3">
      <c r="A3882" s="48">
        <v>3881</v>
      </c>
      <c r="B3882" s="48">
        <v>4</v>
      </c>
      <c r="C3882" s="48" t="s">
        <v>7346</v>
      </c>
      <c r="D3882" s="48" t="s">
        <v>7346</v>
      </c>
      <c r="E3882" s="48" t="s">
        <v>2087</v>
      </c>
      <c r="F3882" s="48" t="s">
        <v>3375</v>
      </c>
      <c r="G3882" s="48" t="s">
        <v>24</v>
      </c>
      <c r="H3882" s="48" t="s">
        <v>3376</v>
      </c>
      <c r="I3882" s="48" t="s">
        <v>2598</v>
      </c>
      <c r="J3882" s="48" t="s">
        <v>77</v>
      </c>
      <c r="K3882" s="48" t="s">
        <v>7347</v>
      </c>
      <c r="L3882" s="48" t="s">
        <v>7346</v>
      </c>
      <c r="M3882" s="48"/>
      <c r="N3882" s="48" t="s">
        <v>22</v>
      </c>
      <c r="O3882" s="49">
        <v>10102518</v>
      </c>
      <c r="P3882" s="50">
        <v>15153.78</v>
      </c>
      <c r="Q3882" s="51">
        <f t="shared" si="89"/>
        <v>0</v>
      </c>
      <c r="R3882" s="51"/>
    </row>
    <row r="3883" spans="1:18" outlineLevel="3">
      <c r="A3883" s="48">
        <v>3882</v>
      </c>
      <c r="B3883" s="48">
        <v>4</v>
      </c>
      <c r="C3883" s="48" t="s">
        <v>7348</v>
      </c>
      <c r="D3883" s="48" t="s">
        <v>7348</v>
      </c>
      <c r="E3883" s="48" t="s">
        <v>2087</v>
      </c>
      <c r="F3883" s="48" t="s">
        <v>3375</v>
      </c>
      <c r="G3883" s="48" t="s">
        <v>24</v>
      </c>
      <c r="H3883" s="48" t="s">
        <v>3376</v>
      </c>
      <c r="I3883" s="48" t="s">
        <v>2598</v>
      </c>
      <c r="J3883" s="48" t="s">
        <v>77</v>
      </c>
      <c r="K3883" s="48" t="s">
        <v>7349</v>
      </c>
      <c r="L3883" s="48" t="s">
        <v>7348</v>
      </c>
      <c r="M3883" s="48"/>
      <c r="N3883" s="48" t="s">
        <v>22</v>
      </c>
      <c r="O3883" s="49">
        <v>890912</v>
      </c>
      <c r="P3883" s="50">
        <v>15145.5</v>
      </c>
      <c r="Q3883" s="51">
        <f t="shared" si="89"/>
        <v>0</v>
      </c>
      <c r="R3883" s="51"/>
    </row>
    <row r="3884" spans="1:18" outlineLevel="3">
      <c r="A3884" s="48">
        <v>3883</v>
      </c>
      <c r="B3884" s="48">
        <v>4</v>
      </c>
      <c r="C3884" s="48" t="s">
        <v>7350</v>
      </c>
      <c r="D3884" s="48" t="s">
        <v>7350</v>
      </c>
      <c r="E3884" s="48" t="s">
        <v>2087</v>
      </c>
      <c r="F3884" s="48" t="s">
        <v>3375</v>
      </c>
      <c r="G3884" s="48" t="s">
        <v>24</v>
      </c>
      <c r="H3884" s="48" t="s">
        <v>3376</v>
      </c>
      <c r="I3884" s="48" t="s">
        <v>2598</v>
      </c>
      <c r="J3884" s="48" t="s">
        <v>77</v>
      </c>
      <c r="K3884" s="48" t="s">
        <v>7351</v>
      </c>
      <c r="L3884" s="48" t="s">
        <v>7350</v>
      </c>
      <c r="M3884" s="48"/>
      <c r="N3884" s="48" t="s">
        <v>22</v>
      </c>
      <c r="O3884" s="49">
        <v>8750</v>
      </c>
      <c r="P3884" s="50">
        <v>15050</v>
      </c>
      <c r="Q3884" s="51">
        <f t="shared" si="89"/>
        <v>0</v>
      </c>
      <c r="R3884" s="51"/>
    </row>
    <row r="3885" spans="1:18" outlineLevel="3">
      <c r="A3885" s="48">
        <v>3884</v>
      </c>
      <c r="B3885" s="48">
        <v>4</v>
      </c>
      <c r="C3885" s="48" t="s">
        <v>7352</v>
      </c>
      <c r="D3885" s="48" t="s">
        <v>7352</v>
      </c>
      <c r="E3885" s="48" t="s">
        <v>2087</v>
      </c>
      <c r="F3885" s="48" t="s">
        <v>3375</v>
      </c>
      <c r="G3885" s="48" t="s">
        <v>24</v>
      </c>
      <c r="H3885" s="48" t="s">
        <v>3376</v>
      </c>
      <c r="I3885" s="48" t="s">
        <v>2598</v>
      </c>
      <c r="J3885" s="48" t="s">
        <v>77</v>
      </c>
      <c r="K3885" s="48" t="s">
        <v>7353</v>
      </c>
      <c r="L3885" s="48" t="s">
        <v>7352</v>
      </c>
      <c r="M3885" s="48"/>
      <c r="N3885" s="48" t="s">
        <v>22</v>
      </c>
      <c r="O3885" s="49">
        <v>57382</v>
      </c>
      <c r="P3885" s="50">
        <v>14919.32</v>
      </c>
      <c r="Q3885" s="51">
        <f t="shared" si="89"/>
        <v>0</v>
      </c>
      <c r="R3885" s="51"/>
    </row>
    <row r="3886" spans="1:18" outlineLevel="3">
      <c r="A3886" s="48">
        <v>3885</v>
      </c>
      <c r="B3886" s="48">
        <v>4</v>
      </c>
      <c r="C3886" s="48" t="s">
        <v>7354</v>
      </c>
      <c r="D3886" s="48" t="s">
        <v>7354</v>
      </c>
      <c r="E3886" s="48" t="s">
        <v>2087</v>
      </c>
      <c r="F3886" s="48" t="s">
        <v>3375</v>
      </c>
      <c r="G3886" s="48" t="s">
        <v>24</v>
      </c>
      <c r="H3886" s="48" t="s">
        <v>3376</v>
      </c>
      <c r="I3886" s="48" t="s">
        <v>2598</v>
      </c>
      <c r="J3886" s="48" t="s">
        <v>77</v>
      </c>
      <c r="K3886" s="48" t="s">
        <v>7355</v>
      </c>
      <c r="L3886" s="48" t="s">
        <v>7354</v>
      </c>
      <c r="M3886" s="48"/>
      <c r="N3886" s="48" t="s">
        <v>22</v>
      </c>
      <c r="O3886" s="49">
        <v>108500</v>
      </c>
      <c r="P3886" s="50">
        <v>14647.5</v>
      </c>
      <c r="Q3886" s="51">
        <f t="shared" si="89"/>
        <v>0</v>
      </c>
      <c r="R3886" s="51"/>
    </row>
    <row r="3887" spans="1:18" outlineLevel="3">
      <c r="A3887" s="48">
        <v>3886</v>
      </c>
      <c r="B3887" s="48">
        <v>4</v>
      </c>
      <c r="C3887" s="48" t="s">
        <v>7356</v>
      </c>
      <c r="D3887" s="48" t="s">
        <v>7356</v>
      </c>
      <c r="E3887" s="48" t="s">
        <v>2087</v>
      </c>
      <c r="F3887" s="48" t="s">
        <v>3375</v>
      </c>
      <c r="G3887" s="48" t="s">
        <v>24</v>
      </c>
      <c r="H3887" s="48" t="s">
        <v>3376</v>
      </c>
      <c r="I3887" s="48" t="s">
        <v>2598</v>
      </c>
      <c r="J3887" s="48" t="s">
        <v>77</v>
      </c>
      <c r="K3887" s="48" t="s">
        <v>7357</v>
      </c>
      <c r="L3887" s="48" t="s">
        <v>7356</v>
      </c>
      <c r="M3887" s="48"/>
      <c r="N3887" s="48" t="s">
        <v>22</v>
      </c>
      <c r="O3887" s="49">
        <v>26581</v>
      </c>
      <c r="P3887" s="50">
        <v>14619.55</v>
      </c>
      <c r="Q3887" s="51">
        <f t="shared" si="89"/>
        <v>0</v>
      </c>
      <c r="R3887" s="51"/>
    </row>
    <row r="3888" spans="1:18" outlineLevel="3">
      <c r="A3888" s="48">
        <v>3887</v>
      </c>
      <c r="B3888" s="48">
        <v>4</v>
      </c>
      <c r="C3888" s="48" t="s">
        <v>7358</v>
      </c>
      <c r="D3888" s="48" t="s">
        <v>7358</v>
      </c>
      <c r="E3888" s="48" t="s">
        <v>2087</v>
      </c>
      <c r="F3888" s="48" t="s">
        <v>3375</v>
      </c>
      <c r="G3888" s="48" t="s">
        <v>24</v>
      </c>
      <c r="H3888" s="48" t="s">
        <v>3376</v>
      </c>
      <c r="I3888" s="48" t="s">
        <v>2598</v>
      </c>
      <c r="J3888" s="48" t="s">
        <v>77</v>
      </c>
      <c r="K3888" s="48" t="s">
        <v>7359</v>
      </c>
      <c r="L3888" s="48" t="s">
        <v>7358</v>
      </c>
      <c r="M3888" s="48"/>
      <c r="N3888" s="48" t="s">
        <v>22</v>
      </c>
      <c r="O3888" s="49">
        <v>95832</v>
      </c>
      <c r="P3888" s="50">
        <v>14374.8</v>
      </c>
      <c r="Q3888" s="51">
        <f t="shared" si="89"/>
        <v>0</v>
      </c>
      <c r="R3888" s="51"/>
    </row>
    <row r="3889" spans="1:18" outlineLevel="3">
      <c r="A3889" s="48">
        <v>3888</v>
      </c>
      <c r="B3889" s="48">
        <v>4</v>
      </c>
      <c r="C3889" s="48" t="s">
        <v>7360</v>
      </c>
      <c r="D3889" s="48" t="s">
        <v>7360</v>
      </c>
      <c r="E3889" s="48" t="s">
        <v>2087</v>
      </c>
      <c r="F3889" s="48" t="s">
        <v>3375</v>
      </c>
      <c r="G3889" s="48" t="s">
        <v>24</v>
      </c>
      <c r="H3889" s="48" t="s">
        <v>3376</v>
      </c>
      <c r="I3889" s="48" t="s">
        <v>2598</v>
      </c>
      <c r="J3889" s="48" t="s">
        <v>77</v>
      </c>
      <c r="K3889" s="48" t="s">
        <v>7361</v>
      </c>
      <c r="L3889" s="48" t="s">
        <v>7360</v>
      </c>
      <c r="M3889" s="48"/>
      <c r="N3889" s="48" t="s">
        <v>22</v>
      </c>
      <c r="O3889" s="49">
        <v>378030</v>
      </c>
      <c r="P3889" s="50">
        <v>14365.14</v>
      </c>
      <c r="Q3889" s="51">
        <f t="shared" si="89"/>
        <v>0</v>
      </c>
      <c r="R3889" s="51"/>
    </row>
    <row r="3890" spans="1:18" outlineLevel="3">
      <c r="A3890" s="48">
        <v>3889</v>
      </c>
      <c r="B3890" s="48">
        <v>4</v>
      </c>
      <c r="C3890" s="48" t="s">
        <v>7362</v>
      </c>
      <c r="D3890" s="48" t="s">
        <v>7362</v>
      </c>
      <c r="E3890" s="48" t="s">
        <v>2087</v>
      </c>
      <c r="F3890" s="48" t="s">
        <v>3375</v>
      </c>
      <c r="G3890" s="48" t="s">
        <v>24</v>
      </c>
      <c r="H3890" s="48" t="s">
        <v>3376</v>
      </c>
      <c r="I3890" s="48" t="s">
        <v>2598</v>
      </c>
      <c r="J3890" s="48" t="s">
        <v>77</v>
      </c>
      <c r="K3890" s="48" t="s">
        <v>7363</v>
      </c>
      <c r="L3890" s="48" t="s">
        <v>7362</v>
      </c>
      <c r="M3890" s="48"/>
      <c r="N3890" s="48" t="s">
        <v>22</v>
      </c>
      <c r="O3890" s="49">
        <v>27787</v>
      </c>
      <c r="P3890" s="50">
        <v>14310.31</v>
      </c>
      <c r="Q3890" s="51">
        <f t="shared" si="89"/>
        <v>0</v>
      </c>
      <c r="R3890" s="51"/>
    </row>
    <row r="3891" spans="1:18" outlineLevel="3">
      <c r="A3891" s="48">
        <v>3890</v>
      </c>
      <c r="B3891" s="48">
        <v>4</v>
      </c>
      <c r="C3891" s="48" t="s">
        <v>7364</v>
      </c>
      <c r="D3891" s="48" t="s">
        <v>7364</v>
      </c>
      <c r="E3891" s="48" t="s">
        <v>2087</v>
      </c>
      <c r="F3891" s="48" t="s">
        <v>3375</v>
      </c>
      <c r="G3891" s="48" t="s">
        <v>24</v>
      </c>
      <c r="H3891" s="48" t="s">
        <v>3376</v>
      </c>
      <c r="I3891" s="48" t="s">
        <v>2598</v>
      </c>
      <c r="J3891" s="48" t="s">
        <v>77</v>
      </c>
      <c r="K3891" s="48" t="s">
        <v>7365</v>
      </c>
      <c r="L3891" s="48" t="s">
        <v>7364</v>
      </c>
      <c r="M3891" s="48"/>
      <c r="N3891" s="48" t="s">
        <v>22</v>
      </c>
      <c r="O3891" s="49">
        <v>828650</v>
      </c>
      <c r="P3891" s="50">
        <v>14087.05</v>
      </c>
      <c r="Q3891" s="51">
        <f t="shared" si="89"/>
        <v>0</v>
      </c>
      <c r="R3891" s="51"/>
    </row>
    <row r="3892" spans="1:18" outlineLevel="3">
      <c r="A3892" s="48">
        <v>3891</v>
      </c>
      <c r="B3892" s="48">
        <v>4</v>
      </c>
      <c r="C3892" s="48" t="s">
        <v>7366</v>
      </c>
      <c r="D3892" s="48" t="s">
        <v>7366</v>
      </c>
      <c r="E3892" s="48" t="s">
        <v>2087</v>
      </c>
      <c r="F3892" s="48" t="s">
        <v>3375</v>
      </c>
      <c r="G3892" s="48" t="s">
        <v>24</v>
      </c>
      <c r="H3892" s="48" t="s">
        <v>3376</v>
      </c>
      <c r="I3892" s="48" t="s">
        <v>2598</v>
      </c>
      <c r="J3892" s="48" t="s">
        <v>77</v>
      </c>
      <c r="K3892" s="48" t="s">
        <v>7367</v>
      </c>
      <c r="L3892" s="48" t="s">
        <v>7366</v>
      </c>
      <c r="M3892" s="48"/>
      <c r="N3892" s="48" t="s">
        <v>22</v>
      </c>
      <c r="O3892" s="49">
        <v>82647</v>
      </c>
      <c r="P3892" s="50">
        <v>14049.99</v>
      </c>
      <c r="Q3892" s="51">
        <f t="shared" si="89"/>
        <v>0</v>
      </c>
      <c r="R3892" s="51"/>
    </row>
    <row r="3893" spans="1:18" outlineLevel="3">
      <c r="A3893" s="48">
        <v>3892</v>
      </c>
      <c r="B3893" s="48">
        <v>4</v>
      </c>
      <c r="C3893" s="48" t="s">
        <v>7368</v>
      </c>
      <c r="D3893" s="48" t="s">
        <v>7368</v>
      </c>
      <c r="E3893" s="48" t="s">
        <v>2087</v>
      </c>
      <c r="F3893" s="48" t="s">
        <v>3375</v>
      </c>
      <c r="G3893" s="48" t="s">
        <v>24</v>
      </c>
      <c r="H3893" s="48" t="s">
        <v>3376</v>
      </c>
      <c r="I3893" s="48" t="s">
        <v>2598</v>
      </c>
      <c r="J3893" s="48" t="s">
        <v>77</v>
      </c>
      <c r="K3893" s="48" t="s">
        <v>7369</v>
      </c>
      <c r="L3893" s="48" t="s">
        <v>7368</v>
      </c>
      <c r="M3893" s="48"/>
      <c r="N3893" s="48" t="s">
        <v>22</v>
      </c>
      <c r="O3893" s="49">
        <v>62270</v>
      </c>
      <c r="P3893" s="50">
        <v>14010.75</v>
      </c>
      <c r="Q3893" s="51">
        <f t="shared" si="89"/>
        <v>0</v>
      </c>
      <c r="R3893" s="51"/>
    </row>
    <row r="3894" spans="1:18" outlineLevel="3">
      <c r="A3894" s="48">
        <v>3893</v>
      </c>
      <c r="B3894" s="48">
        <v>4</v>
      </c>
      <c r="C3894" s="48" t="s">
        <v>7370</v>
      </c>
      <c r="D3894" s="48" t="s">
        <v>7370</v>
      </c>
      <c r="E3894" s="48" t="s">
        <v>2087</v>
      </c>
      <c r="F3894" s="48" t="s">
        <v>3375</v>
      </c>
      <c r="G3894" s="48" t="s">
        <v>24</v>
      </c>
      <c r="H3894" s="48" t="s">
        <v>3376</v>
      </c>
      <c r="I3894" s="48" t="s">
        <v>2598</v>
      </c>
      <c r="J3894" s="48" t="s">
        <v>77</v>
      </c>
      <c r="K3894" s="48" t="s">
        <v>7371</v>
      </c>
      <c r="L3894" s="48" t="s">
        <v>7370</v>
      </c>
      <c r="M3894" s="48"/>
      <c r="N3894" s="48" t="s">
        <v>22</v>
      </c>
      <c r="O3894" s="49">
        <v>1000</v>
      </c>
      <c r="P3894" s="50">
        <v>13800</v>
      </c>
      <c r="Q3894" s="51">
        <f t="shared" si="89"/>
        <v>0</v>
      </c>
      <c r="R3894" s="51"/>
    </row>
    <row r="3895" spans="1:18" outlineLevel="3">
      <c r="A3895" s="48">
        <v>3894</v>
      </c>
      <c r="B3895" s="48">
        <v>4</v>
      </c>
      <c r="C3895" s="48" t="s">
        <v>7372</v>
      </c>
      <c r="D3895" s="48" t="s">
        <v>7372</v>
      </c>
      <c r="E3895" s="48" t="s">
        <v>2087</v>
      </c>
      <c r="F3895" s="48" t="s">
        <v>3375</v>
      </c>
      <c r="G3895" s="48" t="s">
        <v>24</v>
      </c>
      <c r="H3895" s="48" t="s">
        <v>3376</v>
      </c>
      <c r="I3895" s="48" t="s">
        <v>2598</v>
      </c>
      <c r="J3895" s="48" t="s">
        <v>77</v>
      </c>
      <c r="K3895" s="48" t="s">
        <v>7373</v>
      </c>
      <c r="L3895" s="48" t="s">
        <v>7372</v>
      </c>
      <c r="M3895" s="48"/>
      <c r="N3895" s="48" t="s">
        <v>22</v>
      </c>
      <c r="O3895" s="49">
        <v>491348</v>
      </c>
      <c r="P3895" s="50">
        <v>13757.74</v>
      </c>
      <c r="Q3895" s="51">
        <f t="shared" si="89"/>
        <v>0</v>
      </c>
      <c r="R3895" s="51"/>
    </row>
    <row r="3896" spans="1:18" outlineLevel="3">
      <c r="A3896" s="48">
        <v>3895</v>
      </c>
      <c r="B3896" s="48">
        <v>4</v>
      </c>
      <c r="C3896" s="48" t="s">
        <v>7374</v>
      </c>
      <c r="D3896" s="48" t="s">
        <v>7374</v>
      </c>
      <c r="E3896" s="48" t="s">
        <v>2087</v>
      </c>
      <c r="F3896" s="48" t="s">
        <v>3375</v>
      </c>
      <c r="G3896" s="48" t="s">
        <v>24</v>
      </c>
      <c r="H3896" s="48" t="s">
        <v>3376</v>
      </c>
      <c r="I3896" s="48" t="s">
        <v>2598</v>
      </c>
      <c r="J3896" s="48" t="s">
        <v>77</v>
      </c>
      <c r="K3896" s="48" t="s">
        <v>7375</v>
      </c>
      <c r="L3896" s="48" t="s">
        <v>7374</v>
      </c>
      <c r="M3896" s="48"/>
      <c r="N3896" s="48" t="s">
        <v>22</v>
      </c>
      <c r="O3896" s="49">
        <v>119071</v>
      </c>
      <c r="P3896" s="50">
        <v>13693.17</v>
      </c>
      <c r="Q3896" s="51">
        <f t="shared" si="89"/>
        <v>0</v>
      </c>
      <c r="R3896" s="51"/>
    </row>
    <row r="3897" spans="1:18" outlineLevel="3">
      <c r="A3897" s="48">
        <v>3896</v>
      </c>
      <c r="B3897" s="48">
        <v>4</v>
      </c>
      <c r="C3897" s="48" t="s">
        <v>7376</v>
      </c>
      <c r="D3897" s="48" t="s">
        <v>7376</v>
      </c>
      <c r="E3897" s="48" t="s">
        <v>2087</v>
      </c>
      <c r="F3897" s="48" t="s">
        <v>3375</v>
      </c>
      <c r="G3897" s="48" t="s">
        <v>24</v>
      </c>
      <c r="H3897" s="48" t="s">
        <v>3376</v>
      </c>
      <c r="I3897" s="48" t="s">
        <v>2598</v>
      </c>
      <c r="J3897" s="48" t="s">
        <v>77</v>
      </c>
      <c r="K3897" s="48" t="s">
        <v>7377</v>
      </c>
      <c r="L3897" s="48" t="s">
        <v>7376</v>
      </c>
      <c r="M3897" s="48"/>
      <c r="N3897" s="48" t="s">
        <v>22</v>
      </c>
      <c r="O3897" s="49">
        <v>1614</v>
      </c>
      <c r="P3897" s="50">
        <v>13654.44</v>
      </c>
      <c r="Q3897" s="51">
        <f t="shared" si="89"/>
        <v>0</v>
      </c>
      <c r="R3897" s="51"/>
    </row>
    <row r="3898" spans="1:18" outlineLevel="3">
      <c r="A3898" s="48">
        <v>3897</v>
      </c>
      <c r="B3898" s="48">
        <v>4</v>
      </c>
      <c r="C3898" s="48" t="s">
        <v>7378</v>
      </c>
      <c r="D3898" s="48" t="s">
        <v>7378</v>
      </c>
      <c r="E3898" s="48" t="s">
        <v>2087</v>
      </c>
      <c r="F3898" s="48" t="s">
        <v>3375</v>
      </c>
      <c r="G3898" s="48" t="s">
        <v>24</v>
      </c>
      <c r="H3898" s="48" t="s">
        <v>3376</v>
      </c>
      <c r="I3898" s="48" t="s">
        <v>2598</v>
      </c>
      <c r="J3898" s="48" t="s">
        <v>77</v>
      </c>
      <c r="K3898" s="48" t="s">
        <v>7379</v>
      </c>
      <c r="L3898" s="48" t="s">
        <v>7378</v>
      </c>
      <c r="M3898" s="48"/>
      <c r="N3898" s="48" t="s">
        <v>22</v>
      </c>
      <c r="O3898" s="49">
        <v>1700000</v>
      </c>
      <c r="P3898" s="50">
        <v>13600</v>
      </c>
      <c r="Q3898" s="51">
        <f t="shared" si="89"/>
        <v>0</v>
      </c>
      <c r="R3898" s="51"/>
    </row>
    <row r="3899" spans="1:18" outlineLevel="3">
      <c r="A3899" s="48">
        <v>3898</v>
      </c>
      <c r="B3899" s="48">
        <v>4</v>
      </c>
      <c r="C3899" s="48" t="s">
        <v>7380</v>
      </c>
      <c r="D3899" s="48" t="s">
        <v>7380</v>
      </c>
      <c r="E3899" s="48" t="s">
        <v>2087</v>
      </c>
      <c r="F3899" s="48" t="s">
        <v>3375</v>
      </c>
      <c r="G3899" s="48" t="s">
        <v>24</v>
      </c>
      <c r="H3899" s="48" t="s">
        <v>3376</v>
      </c>
      <c r="I3899" s="48" t="s">
        <v>2598</v>
      </c>
      <c r="J3899" s="48" t="s">
        <v>77</v>
      </c>
      <c r="K3899" s="48" t="s">
        <v>7381</v>
      </c>
      <c r="L3899" s="48" t="s">
        <v>7380</v>
      </c>
      <c r="M3899" s="48"/>
      <c r="N3899" s="48" t="s">
        <v>22</v>
      </c>
      <c r="O3899" s="49">
        <v>53975</v>
      </c>
      <c r="P3899" s="50">
        <v>13493.75</v>
      </c>
      <c r="Q3899" s="51">
        <f t="shared" si="89"/>
        <v>0</v>
      </c>
      <c r="R3899" s="51"/>
    </row>
    <row r="3900" spans="1:18" outlineLevel="3">
      <c r="A3900" s="48">
        <v>3899</v>
      </c>
      <c r="B3900" s="48">
        <v>4</v>
      </c>
      <c r="C3900" s="48" t="s">
        <v>7382</v>
      </c>
      <c r="D3900" s="48" t="s">
        <v>7382</v>
      </c>
      <c r="E3900" s="48" t="s">
        <v>2087</v>
      </c>
      <c r="F3900" s="48" t="s">
        <v>3375</v>
      </c>
      <c r="G3900" s="48" t="s">
        <v>24</v>
      </c>
      <c r="H3900" s="48" t="s">
        <v>3376</v>
      </c>
      <c r="I3900" s="48" t="s">
        <v>2598</v>
      </c>
      <c r="J3900" s="48" t="s">
        <v>77</v>
      </c>
      <c r="K3900" s="48" t="s">
        <v>7383</v>
      </c>
      <c r="L3900" s="48" t="s">
        <v>7382</v>
      </c>
      <c r="M3900" s="48"/>
      <c r="N3900" s="48" t="s">
        <v>22</v>
      </c>
      <c r="O3900" s="49">
        <v>43833</v>
      </c>
      <c r="P3900" s="50">
        <v>13369.07</v>
      </c>
      <c r="Q3900" s="51">
        <f t="shared" si="89"/>
        <v>0</v>
      </c>
      <c r="R3900" s="51"/>
    </row>
    <row r="3901" spans="1:18" outlineLevel="3">
      <c r="A3901" s="48">
        <v>3900</v>
      </c>
      <c r="B3901" s="48">
        <v>4</v>
      </c>
      <c r="C3901" s="48" t="s">
        <v>7384</v>
      </c>
      <c r="D3901" s="48" t="s">
        <v>7384</v>
      </c>
      <c r="E3901" s="48" t="s">
        <v>2087</v>
      </c>
      <c r="F3901" s="48" t="s">
        <v>3375</v>
      </c>
      <c r="G3901" s="48" t="s">
        <v>24</v>
      </c>
      <c r="H3901" s="48" t="s">
        <v>3376</v>
      </c>
      <c r="I3901" s="48" t="s">
        <v>2598</v>
      </c>
      <c r="J3901" s="48" t="s">
        <v>77</v>
      </c>
      <c r="K3901" s="48" t="s">
        <v>7385</v>
      </c>
      <c r="L3901" s="48" t="s">
        <v>7384</v>
      </c>
      <c r="M3901" s="48"/>
      <c r="N3901" s="48" t="s">
        <v>22</v>
      </c>
      <c r="O3901" s="49">
        <v>133215</v>
      </c>
      <c r="P3901" s="50">
        <v>13321.5</v>
      </c>
      <c r="Q3901" s="51">
        <f t="shared" si="89"/>
        <v>0</v>
      </c>
      <c r="R3901" s="51"/>
    </row>
    <row r="3902" spans="1:18" outlineLevel="3">
      <c r="A3902" s="48">
        <v>3901</v>
      </c>
      <c r="B3902" s="48">
        <v>4</v>
      </c>
      <c r="C3902" s="48" t="s">
        <v>7386</v>
      </c>
      <c r="D3902" s="48" t="s">
        <v>7386</v>
      </c>
      <c r="E3902" s="48" t="s">
        <v>2087</v>
      </c>
      <c r="F3902" s="48" t="s">
        <v>3375</v>
      </c>
      <c r="G3902" s="48" t="s">
        <v>24</v>
      </c>
      <c r="H3902" s="48" t="s">
        <v>3376</v>
      </c>
      <c r="I3902" s="48" t="s">
        <v>2598</v>
      </c>
      <c r="J3902" s="48" t="s">
        <v>77</v>
      </c>
      <c r="K3902" s="48" t="s">
        <v>7387</v>
      </c>
      <c r="L3902" s="48" t="s">
        <v>7386</v>
      </c>
      <c r="M3902" s="48"/>
      <c r="N3902" s="48" t="s">
        <v>22</v>
      </c>
      <c r="O3902" s="49">
        <v>5316501</v>
      </c>
      <c r="P3902" s="50">
        <v>13291.25</v>
      </c>
      <c r="Q3902" s="51">
        <f t="shared" si="89"/>
        <v>0</v>
      </c>
      <c r="R3902" s="51"/>
    </row>
    <row r="3903" spans="1:18" outlineLevel="3">
      <c r="A3903" s="48">
        <v>3902</v>
      </c>
      <c r="B3903" s="48">
        <v>4</v>
      </c>
      <c r="C3903" s="48" t="s">
        <v>7388</v>
      </c>
      <c r="D3903" s="48" t="s">
        <v>7388</v>
      </c>
      <c r="E3903" s="48" t="s">
        <v>2087</v>
      </c>
      <c r="F3903" s="48" t="s">
        <v>3375</v>
      </c>
      <c r="G3903" s="48" t="s">
        <v>24</v>
      </c>
      <c r="H3903" s="48" t="s">
        <v>3376</v>
      </c>
      <c r="I3903" s="48" t="s">
        <v>2598</v>
      </c>
      <c r="J3903" s="48" t="s">
        <v>77</v>
      </c>
      <c r="K3903" s="48" t="s">
        <v>7389</v>
      </c>
      <c r="L3903" s="48" t="s">
        <v>7388</v>
      </c>
      <c r="M3903" s="48"/>
      <c r="N3903" s="48" t="s">
        <v>22</v>
      </c>
      <c r="O3903" s="49">
        <v>531608</v>
      </c>
      <c r="P3903" s="50">
        <v>13290.2</v>
      </c>
      <c r="Q3903" s="51">
        <f t="shared" si="89"/>
        <v>0</v>
      </c>
      <c r="R3903" s="51"/>
    </row>
    <row r="3904" spans="1:18" outlineLevel="3">
      <c r="A3904" s="48">
        <v>3903</v>
      </c>
      <c r="B3904" s="48">
        <v>4</v>
      </c>
      <c r="C3904" s="48" t="s">
        <v>7390</v>
      </c>
      <c r="D3904" s="48" t="s">
        <v>7390</v>
      </c>
      <c r="E3904" s="48" t="s">
        <v>2087</v>
      </c>
      <c r="F3904" s="48" t="s">
        <v>3375</v>
      </c>
      <c r="G3904" s="48" t="s">
        <v>24</v>
      </c>
      <c r="H3904" s="48" t="s">
        <v>3376</v>
      </c>
      <c r="I3904" s="48" t="s">
        <v>2598</v>
      </c>
      <c r="J3904" s="48" t="s">
        <v>77</v>
      </c>
      <c r="K3904" s="48" t="s">
        <v>7391</v>
      </c>
      <c r="L3904" s="48" t="s">
        <v>7390</v>
      </c>
      <c r="M3904" s="48"/>
      <c r="N3904" s="48" t="s">
        <v>22</v>
      </c>
      <c r="O3904" s="49">
        <v>6609017</v>
      </c>
      <c r="P3904" s="50">
        <v>13218.03</v>
      </c>
      <c r="Q3904" s="51">
        <f t="shared" si="89"/>
        <v>0</v>
      </c>
      <c r="R3904" s="51"/>
    </row>
    <row r="3905" spans="1:18" outlineLevel="3">
      <c r="A3905" s="48">
        <v>3904</v>
      </c>
      <c r="B3905" s="48">
        <v>4</v>
      </c>
      <c r="C3905" s="48" t="s">
        <v>7392</v>
      </c>
      <c r="D3905" s="48" t="s">
        <v>7392</v>
      </c>
      <c r="E3905" s="48" t="s">
        <v>2087</v>
      </c>
      <c r="F3905" s="48" t="s">
        <v>3375</v>
      </c>
      <c r="G3905" s="48" t="s">
        <v>24</v>
      </c>
      <c r="H3905" s="48" t="s">
        <v>3376</v>
      </c>
      <c r="I3905" s="48" t="s">
        <v>2598</v>
      </c>
      <c r="J3905" s="48" t="s">
        <v>77</v>
      </c>
      <c r="K3905" s="48" t="s">
        <v>7393</v>
      </c>
      <c r="L3905" s="48" t="s">
        <v>7392</v>
      </c>
      <c r="M3905" s="48"/>
      <c r="N3905" s="48" t="s">
        <v>22</v>
      </c>
      <c r="O3905" s="49">
        <v>275000</v>
      </c>
      <c r="P3905" s="50">
        <v>13200</v>
      </c>
      <c r="Q3905" s="51">
        <f t="shared" si="89"/>
        <v>0</v>
      </c>
      <c r="R3905" s="51"/>
    </row>
    <row r="3906" spans="1:18" outlineLevel="3">
      <c r="A3906" s="48">
        <v>3905</v>
      </c>
      <c r="B3906" s="48">
        <v>4</v>
      </c>
      <c r="C3906" s="48" t="s">
        <v>7394</v>
      </c>
      <c r="D3906" s="48" t="s">
        <v>7394</v>
      </c>
      <c r="E3906" s="48" t="s">
        <v>2087</v>
      </c>
      <c r="F3906" s="48" t="s">
        <v>3375</v>
      </c>
      <c r="G3906" s="48" t="s">
        <v>24</v>
      </c>
      <c r="H3906" s="48" t="s">
        <v>3376</v>
      </c>
      <c r="I3906" s="48" t="s">
        <v>2598</v>
      </c>
      <c r="J3906" s="48" t="s">
        <v>77</v>
      </c>
      <c r="K3906" s="48" t="s">
        <v>7395</v>
      </c>
      <c r="L3906" s="48" t="s">
        <v>7394</v>
      </c>
      <c r="M3906" s="48"/>
      <c r="N3906" s="48" t="s">
        <v>22</v>
      </c>
      <c r="O3906" s="49">
        <v>22000</v>
      </c>
      <c r="P3906" s="50">
        <v>13090</v>
      </c>
      <c r="Q3906" s="51">
        <f t="shared" si="89"/>
        <v>0</v>
      </c>
      <c r="R3906" s="51"/>
    </row>
    <row r="3907" spans="1:18" outlineLevel="3">
      <c r="A3907" s="48">
        <v>3906</v>
      </c>
      <c r="B3907" s="48">
        <v>4</v>
      </c>
      <c r="C3907" s="48" t="s">
        <v>7396</v>
      </c>
      <c r="D3907" s="48" t="s">
        <v>7396</v>
      </c>
      <c r="E3907" s="48" t="s">
        <v>2087</v>
      </c>
      <c r="F3907" s="48" t="s">
        <v>3375</v>
      </c>
      <c r="G3907" s="48" t="s">
        <v>24</v>
      </c>
      <c r="H3907" s="48" t="s">
        <v>3376</v>
      </c>
      <c r="I3907" s="48" t="s">
        <v>2598</v>
      </c>
      <c r="J3907" s="48" t="s">
        <v>77</v>
      </c>
      <c r="K3907" s="48" t="s">
        <v>7397</v>
      </c>
      <c r="L3907" s="48" t="s">
        <v>7396</v>
      </c>
      <c r="M3907" s="48"/>
      <c r="N3907" s="48" t="s">
        <v>22</v>
      </c>
      <c r="O3907" s="49">
        <v>1045595</v>
      </c>
      <c r="P3907" s="50">
        <v>13069.94</v>
      </c>
      <c r="Q3907" s="51">
        <f t="shared" si="89"/>
        <v>0</v>
      </c>
      <c r="R3907" s="51"/>
    </row>
    <row r="3908" spans="1:18" outlineLevel="3">
      <c r="A3908" s="48">
        <v>3907</v>
      </c>
      <c r="B3908" s="48">
        <v>4</v>
      </c>
      <c r="C3908" s="48" t="s">
        <v>7398</v>
      </c>
      <c r="D3908" s="48" t="s">
        <v>7398</v>
      </c>
      <c r="E3908" s="48" t="s">
        <v>2087</v>
      </c>
      <c r="F3908" s="48" t="s">
        <v>3375</v>
      </c>
      <c r="G3908" s="48" t="s">
        <v>24</v>
      </c>
      <c r="H3908" s="48" t="s">
        <v>3376</v>
      </c>
      <c r="I3908" s="48" t="s">
        <v>2598</v>
      </c>
      <c r="J3908" s="48" t="s">
        <v>77</v>
      </c>
      <c r="K3908" s="48" t="s">
        <v>7399</v>
      </c>
      <c r="L3908" s="48" t="s">
        <v>7398</v>
      </c>
      <c r="M3908" s="48"/>
      <c r="N3908" s="48" t="s">
        <v>22</v>
      </c>
      <c r="O3908" s="49">
        <v>1373359</v>
      </c>
      <c r="P3908" s="50">
        <v>13046.91</v>
      </c>
      <c r="Q3908" s="51">
        <f t="shared" si="89"/>
        <v>0</v>
      </c>
      <c r="R3908" s="51"/>
    </row>
    <row r="3909" spans="1:18" outlineLevel="3">
      <c r="A3909" s="48">
        <v>3908</v>
      </c>
      <c r="B3909" s="48">
        <v>4</v>
      </c>
      <c r="C3909" s="48" t="s">
        <v>7400</v>
      </c>
      <c r="D3909" s="48" t="s">
        <v>7400</v>
      </c>
      <c r="E3909" s="48" t="s">
        <v>2087</v>
      </c>
      <c r="F3909" s="48" t="s">
        <v>3375</v>
      </c>
      <c r="G3909" s="48" t="s">
        <v>24</v>
      </c>
      <c r="H3909" s="48" t="s">
        <v>3376</v>
      </c>
      <c r="I3909" s="48" t="s">
        <v>2598</v>
      </c>
      <c r="J3909" s="48" t="s">
        <v>77</v>
      </c>
      <c r="K3909" s="48" t="s">
        <v>7401</v>
      </c>
      <c r="L3909" s="48" t="s">
        <v>7400</v>
      </c>
      <c r="M3909" s="48"/>
      <c r="N3909" s="48" t="s">
        <v>22</v>
      </c>
      <c r="O3909" s="49">
        <v>1001233</v>
      </c>
      <c r="P3909" s="50">
        <v>13016.03</v>
      </c>
      <c r="Q3909" s="51">
        <f t="shared" si="89"/>
        <v>0</v>
      </c>
      <c r="R3909" s="51"/>
    </row>
    <row r="3910" spans="1:18" outlineLevel="3">
      <c r="A3910" s="48">
        <v>3909</v>
      </c>
      <c r="B3910" s="48">
        <v>4</v>
      </c>
      <c r="C3910" s="48" t="s">
        <v>7402</v>
      </c>
      <c r="D3910" s="48" t="s">
        <v>7402</v>
      </c>
      <c r="E3910" s="48" t="s">
        <v>2087</v>
      </c>
      <c r="F3910" s="48" t="s">
        <v>3375</v>
      </c>
      <c r="G3910" s="48" t="s">
        <v>24</v>
      </c>
      <c r="H3910" s="48" t="s">
        <v>3376</v>
      </c>
      <c r="I3910" s="48" t="s">
        <v>2598</v>
      </c>
      <c r="J3910" s="48" t="s">
        <v>77</v>
      </c>
      <c r="K3910" s="48" t="s">
        <v>7403</v>
      </c>
      <c r="L3910" s="48" t="s">
        <v>7402</v>
      </c>
      <c r="M3910" s="48"/>
      <c r="N3910" s="48" t="s">
        <v>22</v>
      </c>
      <c r="O3910" s="49">
        <v>28088</v>
      </c>
      <c r="P3910" s="50">
        <v>12920.48</v>
      </c>
      <c r="Q3910" s="51">
        <f t="shared" si="89"/>
        <v>0</v>
      </c>
      <c r="R3910" s="51"/>
    </row>
    <row r="3911" spans="1:18" outlineLevel="3">
      <c r="A3911" s="48">
        <v>3910</v>
      </c>
      <c r="B3911" s="48">
        <v>4</v>
      </c>
      <c r="C3911" s="48" t="s">
        <v>7404</v>
      </c>
      <c r="D3911" s="48" t="s">
        <v>7404</v>
      </c>
      <c r="E3911" s="48" t="s">
        <v>2087</v>
      </c>
      <c r="F3911" s="48" t="s">
        <v>3375</v>
      </c>
      <c r="G3911" s="48" t="s">
        <v>24</v>
      </c>
      <c r="H3911" s="48" t="s">
        <v>3376</v>
      </c>
      <c r="I3911" s="48" t="s">
        <v>2598</v>
      </c>
      <c r="J3911" s="48" t="s">
        <v>77</v>
      </c>
      <c r="K3911" s="48" t="s">
        <v>7405</v>
      </c>
      <c r="L3911" s="48" t="s">
        <v>7404</v>
      </c>
      <c r="M3911" s="48"/>
      <c r="N3911" s="48" t="s">
        <v>22</v>
      </c>
      <c r="O3911" s="49">
        <v>33020</v>
      </c>
      <c r="P3911" s="50">
        <v>12877.8</v>
      </c>
      <c r="Q3911" s="51">
        <f t="shared" si="89"/>
        <v>0</v>
      </c>
      <c r="R3911" s="51"/>
    </row>
    <row r="3912" spans="1:18" outlineLevel="3">
      <c r="A3912" s="48">
        <v>3911</v>
      </c>
      <c r="B3912" s="48">
        <v>4</v>
      </c>
      <c r="C3912" s="48" t="s">
        <v>7406</v>
      </c>
      <c r="D3912" s="48" t="s">
        <v>7406</v>
      </c>
      <c r="E3912" s="48" t="s">
        <v>2087</v>
      </c>
      <c r="F3912" s="48" t="s">
        <v>3375</v>
      </c>
      <c r="G3912" s="48" t="s">
        <v>24</v>
      </c>
      <c r="H3912" s="48" t="s">
        <v>3376</v>
      </c>
      <c r="I3912" s="48" t="s">
        <v>2598</v>
      </c>
      <c r="J3912" s="48" t="s">
        <v>77</v>
      </c>
      <c r="K3912" s="48" t="s">
        <v>7407</v>
      </c>
      <c r="L3912" s="48" t="s">
        <v>7406</v>
      </c>
      <c r="M3912" s="48"/>
      <c r="N3912" s="48" t="s">
        <v>22</v>
      </c>
      <c r="O3912" s="49">
        <v>2125000</v>
      </c>
      <c r="P3912" s="50">
        <v>12750</v>
      </c>
      <c r="Q3912" s="51">
        <f t="shared" si="89"/>
        <v>0</v>
      </c>
      <c r="R3912" s="51"/>
    </row>
    <row r="3913" spans="1:18" outlineLevel="3">
      <c r="A3913" s="48">
        <v>3912</v>
      </c>
      <c r="B3913" s="48">
        <v>4</v>
      </c>
      <c r="C3913" s="48" t="s">
        <v>7408</v>
      </c>
      <c r="D3913" s="48" t="s">
        <v>7408</v>
      </c>
      <c r="E3913" s="48" t="s">
        <v>2087</v>
      </c>
      <c r="F3913" s="48" t="s">
        <v>3375</v>
      </c>
      <c r="G3913" s="48" t="s">
        <v>24</v>
      </c>
      <c r="H3913" s="48" t="s">
        <v>3376</v>
      </c>
      <c r="I3913" s="48" t="s">
        <v>2598</v>
      </c>
      <c r="J3913" s="48" t="s">
        <v>77</v>
      </c>
      <c r="K3913" s="48" t="s">
        <v>7409</v>
      </c>
      <c r="L3913" s="48" t="s">
        <v>7408</v>
      </c>
      <c r="M3913" s="48"/>
      <c r="N3913" s="48" t="s">
        <v>22</v>
      </c>
      <c r="O3913" s="49">
        <v>271193</v>
      </c>
      <c r="P3913" s="50">
        <v>12746.07</v>
      </c>
      <c r="Q3913" s="51">
        <f t="shared" si="89"/>
        <v>0</v>
      </c>
      <c r="R3913" s="51"/>
    </row>
    <row r="3914" spans="1:18" outlineLevel="3">
      <c r="A3914" s="48">
        <v>3913</v>
      </c>
      <c r="B3914" s="48">
        <v>4</v>
      </c>
      <c r="C3914" s="48" t="s">
        <v>7410</v>
      </c>
      <c r="D3914" s="48" t="s">
        <v>7410</v>
      </c>
      <c r="E3914" s="48" t="s">
        <v>2087</v>
      </c>
      <c r="F3914" s="48" t="s">
        <v>3375</v>
      </c>
      <c r="G3914" s="48" t="s">
        <v>24</v>
      </c>
      <c r="H3914" s="48" t="s">
        <v>3376</v>
      </c>
      <c r="I3914" s="48" t="s">
        <v>2598</v>
      </c>
      <c r="J3914" s="48" t="s">
        <v>77</v>
      </c>
      <c r="K3914" s="48" t="s">
        <v>7411</v>
      </c>
      <c r="L3914" s="48" t="s">
        <v>7410</v>
      </c>
      <c r="M3914" s="48"/>
      <c r="N3914" s="48" t="s">
        <v>22</v>
      </c>
      <c r="O3914" s="49">
        <v>198038</v>
      </c>
      <c r="P3914" s="50">
        <v>12476.39</v>
      </c>
      <c r="Q3914" s="51">
        <f t="shared" si="89"/>
        <v>0</v>
      </c>
      <c r="R3914" s="51"/>
    </row>
    <row r="3915" spans="1:18" outlineLevel="3">
      <c r="A3915" s="48">
        <v>3914</v>
      </c>
      <c r="B3915" s="48">
        <v>4</v>
      </c>
      <c r="C3915" s="48" t="s">
        <v>7412</v>
      </c>
      <c r="D3915" s="48" t="s">
        <v>7412</v>
      </c>
      <c r="E3915" s="48" t="s">
        <v>2087</v>
      </c>
      <c r="F3915" s="48" t="s">
        <v>3375</v>
      </c>
      <c r="G3915" s="48" t="s">
        <v>24</v>
      </c>
      <c r="H3915" s="48" t="s">
        <v>3376</v>
      </c>
      <c r="I3915" s="48" t="s">
        <v>2598</v>
      </c>
      <c r="J3915" s="48" t="s">
        <v>77</v>
      </c>
      <c r="K3915" s="48" t="s">
        <v>7413</v>
      </c>
      <c r="L3915" s="48" t="s">
        <v>7412</v>
      </c>
      <c r="M3915" s="48"/>
      <c r="N3915" s="48" t="s">
        <v>22</v>
      </c>
      <c r="O3915" s="49">
        <v>6210000</v>
      </c>
      <c r="P3915" s="50">
        <v>12420</v>
      </c>
      <c r="Q3915" s="51">
        <f t="shared" si="89"/>
        <v>0</v>
      </c>
      <c r="R3915" s="51"/>
    </row>
    <row r="3916" spans="1:18" outlineLevel="3">
      <c r="A3916" s="48">
        <v>3915</v>
      </c>
      <c r="B3916" s="48">
        <v>4</v>
      </c>
      <c r="C3916" s="48" t="s">
        <v>7414</v>
      </c>
      <c r="D3916" s="48" t="s">
        <v>7414</v>
      </c>
      <c r="E3916" s="48" t="s">
        <v>2087</v>
      </c>
      <c r="F3916" s="48" t="s">
        <v>3375</v>
      </c>
      <c r="G3916" s="48" t="s">
        <v>24</v>
      </c>
      <c r="H3916" s="48" t="s">
        <v>3376</v>
      </c>
      <c r="I3916" s="48" t="s">
        <v>2598</v>
      </c>
      <c r="J3916" s="48" t="s">
        <v>77</v>
      </c>
      <c r="K3916" s="48" t="s">
        <v>7415</v>
      </c>
      <c r="L3916" s="48" t="s">
        <v>7414</v>
      </c>
      <c r="M3916" s="48"/>
      <c r="N3916" s="48" t="s">
        <v>22</v>
      </c>
      <c r="O3916" s="49">
        <v>203406</v>
      </c>
      <c r="P3916" s="50">
        <v>12407.77</v>
      </c>
      <c r="Q3916" s="51">
        <f t="shared" si="89"/>
        <v>0</v>
      </c>
      <c r="R3916" s="51"/>
    </row>
    <row r="3917" spans="1:18" outlineLevel="3">
      <c r="A3917" s="48">
        <v>3916</v>
      </c>
      <c r="B3917" s="48">
        <v>4</v>
      </c>
      <c r="C3917" s="48" t="s">
        <v>7416</v>
      </c>
      <c r="D3917" s="48" t="s">
        <v>7416</v>
      </c>
      <c r="E3917" s="48" t="s">
        <v>2087</v>
      </c>
      <c r="F3917" s="48" t="s">
        <v>3375</v>
      </c>
      <c r="G3917" s="48" t="s">
        <v>24</v>
      </c>
      <c r="H3917" s="48" t="s">
        <v>3376</v>
      </c>
      <c r="I3917" s="48" t="s">
        <v>2598</v>
      </c>
      <c r="J3917" s="48" t="s">
        <v>77</v>
      </c>
      <c r="K3917" s="48" t="s">
        <v>7417</v>
      </c>
      <c r="L3917" s="48" t="s">
        <v>7416</v>
      </c>
      <c r="M3917" s="48"/>
      <c r="N3917" s="48" t="s">
        <v>22</v>
      </c>
      <c r="O3917" s="49">
        <v>341152</v>
      </c>
      <c r="P3917" s="50">
        <v>12281.47</v>
      </c>
      <c r="Q3917" s="51">
        <f t="shared" si="89"/>
        <v>0</v>
      </c>
      <c r="R3917" s="51"/>
    </row>
    <row r="3918" spans="1:18" outlineLevel="3">
      <c r="A3918" s="48">
        <v>3917</v>
      </c>
      <c r="B3918" s="48">
        <v>4</v>
      </c>
      <c r="C3918" s="48" t="s">
        <v>7418</v>
      </c>
      <c r="D3918" s="48" t="s">
        <v>7418</v>
      </c>
      <c r="E3918" s="48" t="s">
        <v>2087</v>
      </c>
      <c r="F3918" s="48" t="s">
        <v>3375</v>
      </c>
      <c r="G3918" s="48" t="s">
        <v>24</v>
      </c>
      <c r="H3918" s="48" t="s">
        <v>3376</v>
      </c>
      <c r="I3918" s="48" t="s">
        <v>2598</v>
      </c>
      <c r="J3918" s="48" t="s">
        <v>77</v>
      </c>
      <c r="K3918" s="48" t="s">
        <v>7419</v>
      </c>
      <c r="L3918" s="48" t="s">
        <v>7418</v>
      </c>
      <c r="M3918" s="48"/>
      <c r="N3918" s="48" t="s">
        <v>22</v>
      </c>
      <c r="O3918" s="49">
        <v>642719</v>
      </c>
      <c r="P3918" s="50">
        <v>12211.66</v>
      </c>
      <c r="Q3918" s="51">
        <f t="shared" si="89"/>
        <v>0</v>
      </c>
      <c r="R3918" s="51"/>
    </row>
    <row r="3919" spans="1:18" outlineLevel="3">
      <c r="A3919" s="48">
        <v>3918</v>
      </c>
      <c r="B3919" s="48">
        <v>4</v>
      </c>
      <c r="C3919" s="48" t="s">
        <v>7420</v>
      </c>
      <c r="D3919" s="48" t="s">
        <v>7420</v>
      </c>
      <c r="E3919" s="48" t="s">
        <v>2087</v>
      </c>
      <c r="F3919" s="48" t="s">
        <v>3375</v>
      </c>
      <c r="G3919" s="48" t="s">
        <v>24</v>
      </c>
      <c r="H3919" s="48" t="s">
        <v>3376</v>
      </c>
      <c r="I3919" s="48" t="s">
        <v>2598</v>
      </c>
      <c r="J3919" s="48" t="s">
        <v>77</v>
      </c>
      <c r="K3919" s="48" t="s">
        <v>7421</v>
      </c>
      <c r="L3919" s="48" t="s">
        <v>7420</v>
      </c>
      <c r="M3919" s="48"/>
      <c r="N3919" s="48" t="s">
        <v>22</v>
      </c>
      <c r="O3919" s="49">
        <v>1104338</v>
      </c>
      <c r="P3919" s="50">
        <v>12147.72</v>
      </c>
      <c r="Q3919" s="51">
        <f t="shared" ref="Q3919:Q3982" si="90">ROUND(P3919/$P$2,6)</f>
        <v>0</v>
      </c>
      <c r="R3919" s="51"/>
    </row>
    <row r="3920" spans="1:18" outlineLevel="3">
      <c r="A3920" s="48">
        <v>3919</v>
      </c>
      <c r="B3920" s="48">
        <v>4</v>
      </c>
      <c r="C3920" s="48" t="s">
        <v>7422</v>
      </c>
      <c r="D3920" s="48" t="s">
        <v>7422</v>
      </c>
      <c r="E3920" s="48" t="s">
        <v>2087</v>
      </c>
      <c r="F3920" s="48" t="s">
        <v>3375</v>
      </c>
      <c r="G3920" s="48" t="s">
        <v>24</v>
      </c>
      <c r="H3920" s="48" t="s">
        <v>3376</v>
      </c>
      <c r="I3920" s="48" t="s">
        <v>2598</v>
      </c>
      <c r="J3920" s="48" t="s">
        <v>77</v>
      </c>
      <c r="K3920" s="48" t="s">
        <v>7423</v>
      </c>
      <c r="L3920" s="48" t="s">
        <v>7422</v>
      </c>
      <c r="M3920" s="48"/>
      <c r="N3920" s="48" t="s">
        <v>22</v>
      </c>
      <c r="O3920" s="49">
        <v>65509</v>
      </c>
      <c r="P3920" s="50">
        <v>12119.17</v>
      </c>
      <c r="Q3920" s="51">
        <f t="shared" si="90"/>
        <v>0</v>
      </c>
      <c r="R3920" s="51"/>
    </row>
    <row r="3921" spans="1:18" outlineLevel="3">
      <c r="A3921" s="48">
        <v>3920</v>
      </c>
      <c r="B3921" s="48">
        <v>4</v>
      </c>
      <c r="C3921" s="48" t="s">
        <v>7424</v>
      </c>
      <c r="D3921" s="48" t="s">
        <v>7424</v>
      </c>
      <c r="E3921" s="48" t="s">
        <v>2087</v>
      </c>
      <c r="F3921" s="48" t="s">
        <v>3375</v>
      </c>
      <c r="G3921" s="48" t="s">
        <v>24</v>
      </c>
      <c r="H3921" s="48" t="s">
        <v>3376</v>
      </c>
      <c r="I3921" s="48" t="s">
        <v>2598</v>
      </c>
      <c r="J3921" s="48" t="s">
        <v>77</v>
      </c>
      <c r="K3921" s="48" t="s">
        <v>7425</v>
      </c>
      <c r="L3921" s="48" t="s">
        <v>7424</v>
      </c>
      <c r="M3921" s="48"/>
      <c r="N3921" s="48" t="s">
        <v>22</v>
      </c>
      <c r="O3921" s="49">
        <v>10500</v>
      </c>
      <c r="P3921" s="50">
        <v>12075</v>
      </c>
      <c r="Q3921" s="51">
        <f t="shared" si="90"/>
        <v>0</v>
      </c>
      <c r="R3921" s="51"/>
    </row>
    <row r="3922" spans="1:18" outlineLevel="3">
      <c r="A3922" s="48">
        <v>3921</v>
      </c>
      <c r="B3922" s="48">
        <v>4</v>
      </c>
      <c r="C3922" s="48" t="s">
        <v>7426</v>
      </c>
      <c r="D3922" s="48" t="s">
        <v>7426</v>
      </c>
      <c r="E3922" s="48" t="s">
        <v>2087</v>
      </c>
      <c r="F3922" s="48" t="s">
        <v>3375</v>
      </c>
      <c r="G3922" s="48" t="s">
        <v>24</v>
      </c>
      <c r="H3922" s="48" t="s">
        <v>3376</v>
      </c>
      <c r="I3922" s="48" t="s">
        <v>2598</v>
      </c>
      <c r="J3922" s="48" t="s">
        <v>77</v>
      </c>
      <c r="K3922" s="48" t="s">
        <v>7427</v>
      </c>
      <c r="L3922" s="48" t="s">
        <v>7426</v>
      </c>
      <c r="M3922" s="48"/>
      <c r="N3922" s="48" t="s">
        <v>22</v>
      </c>
      <c r="O3922" s="49">
        <v>29600</v>
      </c>
      <c r="P3922" s="50">
        <v>11988</v>
      </c>
      <c r="Q3922" s="51">
        <f t="shared" si="90"/>
        <v>0</v>
      </c>
      <c r="R3922" s="51"/>
    </row>
    <row r="3923" spans="1:18" outlineLevel="3">
      <c r="A3923" s="48">
        <v>3922</v>
      </c>
      <c r="B3923" s="48">
        <v>4</v>
      </c>
      <c r="C3923" s="48" t="s">
        <v>7428</v>
      </c>
      <c r="D3923" s="48" t="s">
        <v>7428</v>
      </c>
      <c r="E3923" s="48" t="s">
        <v>2087</v>
      </c>
      <c r="F3923" s="48" t="s">
        <v>3375</v>
      </c>
      <c r="G3923" s="48" t="s">
        <v>24</v>
      </c>
      <c r="H3923" s="48" t="s">
        <v>3376</v>
      </c>
      <c r="I3923" s="48" t="s">
        <v>2598</v>
      </c>
      <c r="J3923" s="48" t="s">
        <v>77</v>
      </c>
      <c r="K3923" s="48" t="s">
        <v>7429</v>
      </c>
      <c r="L3923" s="48" t="s">
        <v>7428</v>
      </c>
      <c r="M3923" s="48"/>
      <c r="N3923" s="48" t="s">
        <v>22</v>
      </c>
      <c r="O3923" s="49">
        <v>103761</v>
      </c>
      <c r="P3923" s="50">
        <v>11932.52</v>
      </c>
      <c r="Q3923" s="51">
        <f t="shared" si="90"/>
        <v>0</v>
      </c>
      <c r="R3923" s="51"/>
    </row>
    <row r="3924" spans="1:18" outlineLevel="3">
      <c r="A3924" s="48">
        <v>3923</v>
      </c>
      <c r="B3924" s="48">
        <v>4</v>
      </c>
      <c r="C3924" s="48" t="s">
        <v>7430</v>
      </c>
      <c r="D3924" s="48" t="s">
        <v>7430</v>
      </c>
      <c r="E3924" s="48" t="s">
        <v>2087</v>
      </c>
      <c r="F3924" s="48" t="s">
        <v>3375</v>
      </c>
      <c r="G3924" s="48" t="s">
        <v>24</v>
      </c>
      <c r="H3924" s="48" t="s">
        <v>3376</v>
      </c>
      <c r="I3924" s="48" t="s">
        <v>2598</v>
      </c>
      <c r="J3924" s="48" t="s">
        <v>77</v>
      </c>
      <c r="K3924" s="48" t="s">
        <v>7431</v>
      </c>
      <c r="L3924" s="48" t="s">
        <v>7430</v>
      </c>
      <c r="M3924" s="48"/>
      <c r="N3924" s="48" t="s">
        <v>22</v>
      </c>
      <c r="O3924" s="49">
        <v>68170</v>
      </c>
      <c r="P3924" s="50">
        <v>11929.75</v>
      </c>
      <c r="Q3924" s="51">
        <f t="shared" si="90"/>
        <v>0</v>
      </c>
      <c r="R3924" s="51"/>
    </row>
    <row r="3925" spans="1:18" outlineLevel="3">
      <c r="A3925" s="48">
        <v>3924</v>
      </c>
      <c r="B3925" s="48">
        <v>4</v>
      </c>
      <c r="C3925" s="48" t="s">
        <v>7432</v>
      </c>
      <c r="D3925" s="48" t="s">
        <v>7432</v>
      </c>
      <c r="E3925" s="48" t="s">
        <v>2087</v>
      </c>
      <c r="F3925" s="48" t="s">
        <v>3375</v>
      </c>
      <c r="G3925" s="48" t="s">
        <v>24</v>
      </c>
      <c r="H3925" s="48" t="s">
        <v>3376</v>
      </c>
      <c r="I3925" s="48" t="s">
        <v>2598</v>
      </c>
      <c r="J3925" s="48" t="s">
        <v>77</v>
      </c>
      <c r="K3925" s="48" t="s">
        <v>7433</v>
      </c>
      <c r="L3925" s="48" t="s">
        <v>7432</v>
      </c>
      <c r="M3925" s="48"/>
      <c r="N3925" s="48" t="s">
        <v>22</v>
      </c>
      <c r="O3925" s="49">
        <v>1458877</v>
      </c>
      <c r="P3925" s="50">
        <v>11671.02</v>
      </c>
      <c r="Q3925" s="51">
        <f t="shared" si="90"/>
        <v>0</v>
      </c>
      <c r="R3925" s="51"/>
    </row>
    <row r="3926" spans="1:18" outlineLevel="3">
      <c r="A3926" s="48">
        <v>3925</v>
      </c>
      <c r="B3926" s="48">
        <v>4</v>
      </c>
      <c r="C3926" s="48" t="s">
        <v>7434</v>
      </c>
      <c r="D3926" s="48" t="s">
        <v>7434</v>
      </c>
      <c r="E3926" s="48" t="s">
        <v>2087</v>
      </c>
      <c r="F3926" s="48" t="s">
        <v>3375</v>
      </c>
      <c r="G3926" s="48" t="s">
        <v>24</v>
      </c>
      <c r="H3926" s="48" t="s">
        <v>3376</v>
      </c>
      <c r="I3926" s="48" t="s">
        <v>2598</v>
      </c>
      <c r="J3926" s="48" t="s">
        <v>77</v>
      </c>
      <c r="K3926" s="48" t="s">
        <v>7435</v>
      </c>
      <c r="L3926" s="48" t="s">
        <v>7434</v>
      </c>
      <c r="M3926" s="48"/>
      <c r="N3926" s="48" t="s">
        <v>22</v>
      </c>
      <c r="O3926" s="49">
        <v>253256</v>
      </c>
      <c r="P3926" s="50">
        <v>11649.78</v>
      </c>
      <c r="Q3926" s="51">
        <f t="shared" si="90"/>
        <v>0</v>
      </c>
      <c r="R3926" s="51"/>
    </row>
    <row r="3927" spans="1:18" outlineLevel="3">
      <c r="A3927" s="48">
        <v>3926</v>
      </c>
      <c r="B3927" s="48">
        <v>4</v>
      </c>
      <c r="C3927" s="48" t="s">
        <v>7436</v>
      </c>
      <c r="D3927" s="48" t="s">
        <v>7436</v>
      </c>
      <c r="E3927" s="48" t="s">
        <v>2087</v>
      </c>
      <c r="F3927" s="48" t="s">
        <v>3375</v>
      </c>
      <c r="G3927" s="48" t="s">
        <v>24</v>
      </c>
      <c r="H3927" s="48" t="s">
        <v>3376</v>
      </c>
      <c r="I3927" s="48" t="s">
        <v>2598</v>
      </c>
      <c r="J3927" s="48" t="s">
        <v>77</v>
      </c>
      <c r="K3927" s="48" t="s">
        <v>7437</v>
      </c>
      <c r="L3927" s="48" t="s">
        <v>7436</v>
      </c>
      <c r="M3927" s="48"/>
      <c r="N3927" s="48" t="s">
        <v>22</v>
      </c>
      <c r="O3927" s="49">
        <v>1937244</v>
      </c>
      <c r="P3927" s="50">
        <v>11623.46</v>
      </c>
      <c r="Q3927" s="51">
        <f t="shared" si="90"/>
        <v>0</v>
      </c>
      <c r="R3927" s="51"/>
    </row>
    <row r="3928" spans="1:18" outlineLevel="3">
      <c r="A3928" s="48">
        <v>3927</v>
      </c>
      <c r="B3928" s="48">
        <v>4</v>
      </c>
      <c r="C3928" s="48" t="s">
        <v>7438</v>
      </c>
      <c r="D3928" s="48" t="s">
        <v>7438</v>
      </c>
      <c r="E3928" s="48" t="s">
        <v>2087</v>
      </c>
      <c r="F3928" s="48" t="s">
        <v>3375</v>
      </c>
      <c r="G3928" s="48" t="s">
        <v>24</v>
      </c>
      <c r="H3928" s="48" t="s">
        <v>3376</v>
      </c>
      <c r="I3928" s="48" t="s">
        <v>2598</v>
      </c>
      <c r="J3928" s="48" t="s">
        <v>77</v>
      </c>
      <c r="K3928" s="48" t="s">
        <v>7439</v>
      </c>
      <c r="L3928" s="48" t="s">
        <v>7438</v>
      </c>
      <c r="M3928" s="48"/>
      <c r="N3928" s="48" t="s">
        <v>22</v>
      </c>
      <c r="O3928" s="49">
        <v>36018</v>
      </c>
      <c r="P3928" s="50">
        <v>11525.76</v>
      </c>
      <c r="Q3928" s="51">
        <f t="shared" si="90"/>
        <v>0</v>
      </c>
      <c r="R3928" s="51"/>
    </row>
    <row r="3929" spans="1:18" outlineLevel="3">
      <c r="A3929" s="48">
        <v>3928</v>
      </c>
      <c r="B3929" s="48">
        <v>4</v>
      </c>
      <c r="C3929" s="48" t="s">
        <v>7440</v>
      </c>
      <c r="D3929" s="48" t="s">
        <v>7440</v>
      </c>
      <c r="E3929" s="48" t="s">
        <v>2087</v>
      </c>
      <c r="F3929" s="48" t="s">
        <v>3375</v>
      </c>
      <c r="G3929" s="48" t="s">
        <v>24</v>
      </c>
      <c r="H3929" s="48" t="s">
        <v>3376</v>
      </c>
      <c r="I3929" s="48" t="s">
        <v>2598</v>
      </c>
      <c r="J3929" s="48" t="s">
        <v>77</v>
      </c>
      <c r="K3929" s="48" t="s">
        <v>7441</v>
      </c>
      <c r="L3929" s="48" t="s">
        <v>7440</v>
      </c>
      <c r="M3929" s="48"/>
      <c r="N3929" s="48" t="s">
        <v>22</v>
      </c>
      <c r="O3929" s="49">
        <v>4367</v>
      </c>
      <c r="P3929" s="50">
        <v>11441.54</v>
      </c>
      <c r="Q3929" s="51">
        <f t="shared" si="90"/>
        <v>0</v>
      </c>
      <c r="R3929" s="51"/>
    </row>
    <row r="3930" spans="1:18" outlineLevel="3">
      <c r="A3930" s="48">
        <v>3929</v>
      </c>
      <c r="B3930" s="48">
        <v>4</v>
      </c>
      <c r="C3930" s="48" t="s">
        <v>7442</v>
      </c>
      <c r="D3930" s="48" t="s">
        <v>7442</v>
      </c>
      <c r="E3930" s="48" t="s">
        <v>2087</v>
      </c>
      <c r="F3930" s="48" t="s">
        <v>3375</v>
      </c>
      <c r="G3930" s="48" t="s">
        <v>24</v>
      </c>
      <c r="H3930" s="48" t="s">
        <v>3376</v>
      </c>
      <c r="I3930" s="48" t="s">
        <v>2598</v>
      </c>
      <c r="J3930" s="48" t="s">
        <v>77</v>
      </c>
      <c r="K3930" s="48" t="s">
        <v>7443</v>
      </c>
      <c r="L3930" s="48" t="s">
        <v>7442</v>
      </c>
      <c r="M3930" s="48"/>
      <c r="N3930" s="48" t="s">
        <v>22</v>
      </c>
      <c r="O3930" s="49">
        <v>285904</v>
      </c>
      <c r="P3930" s="50">
        <v>11436.16</v>
      </c>
      <c r="Q3930" s="51">
        <f t="shared" si="90"/>
        <v>0</v>
      </c>
      <c r="R3930" s="51"/>
    </row>
    <row r="3931" spans="1:18" outlineLevel="3">
      <c r="A3931" s="48">
        <v>3930</v>
      </c>
      <c r="B3931" s="48">
        <v>4</v>
      </c>
      <c r="C3931" s="48" t="s">
        <v>7444</v>
      </c>
      <c r="D3931" s="48" t="s">
        <v>7444</v>
      </c>
      <c r="E3931" s="48" t="s">
        <v>2087</v>
      </c>
      <c r="F3931" s="48" t="s">
        <v>3375</v>
      </c>
      <c r="G3931" s="48" t="s">
        <v>24</v>
      </c>
      <c r="H3931" s="48" t="s">
        <v>3376</v>
      </c>
      <c r="I3931" s="48" t="s">
        <v>2598</v>
      </c>
      <c r="J3931" s="48" t="s">
        <v>77</v>
      </c>
      <c r="K3931" s="48" t="s">
        <v>7445</v>
      </c>
      <c r="L3931" s="48" t="s">
        <v>7444</v>
      </c>
      <c r="M3931" s="48"/>
      <c r="N3931" s="48" t="s">
        <v>22</v>
      </c>
      <c r="O3931" s="49">
        <v>32489</v>
      </c>
      <c r="P3931" s="50">
        <v>11371.15</v>
      </c>
      <c r="Q3931" s="51">
        <f t="shared" si="90"/>
        <v>0</v>
      </c>
      <c r="R3931" s="51"/>
    </row>
    <row r="3932" spans="1:18" outlineLevel="3">
      <c r="A3932" s="48">
        <v>3931</v>
      </c>
      <c r="B3932" s="48">
        <v>4</v>
      </c>
      <c r="C3932" s="48" t="s">
        <v>7446</v>
      </c>
      <c r="D3932" s="48" t="s">
        <v>7446</v>
      </c>
      <c r="E3932" s="48" t="s">
        <v>2087</v>
      </c>
      <c r="F3932" s="48" t="s">
        <v>3375</v>
      </c>
      <c r="G3932" s="48" t="s">
        <v>24</v>
      </c>
      <c r="H3932" s="48" t="s">
        <v>3376</v>
      </c>
      <c r="I3932" s="48" t="s">
        <v>2598</v>
      </c>
      <c r="J3932" s="48" t="s">
        <v>77</v>
      </c>
      <c r="K3932" s="48" t="s">
        <v>7447</v>
      </c>
      <c r="L3932" s="48" t="s">
        <v>7446</v>
      </c>
      <c r="M3932" s="48"/>
      <c r="N3932" s="48" t="s">
        <v>22</v>
      </c>
      <c r="O3932" s="49">
        <v>3757372</v>
      </c>
      <c r="P3932" s="50">
        <v>11272.12</v>
      </c>
      <c r="Q3932" s="51">
        <f t="shared" si="90"/>
        <v>0</v>
      </c>
      <c r="R3932" s="51"/>
    </row>
    <row r="3933" spans="1:18" outlineLevel="3">
      <c r="A3933" s="48">
        <v>3932</v>
      </c>
      <c r="B3933" s="48">
        <v>4</v>
      </c>
      <c r="C3933" s="48" t="s">
        <v>7448</v>
      </c>
      <c r="D3933" s="48" t="s">
        <v>7448</v>
      </c>
      <c r="E3933" s="48" t="s">
        <v>2087</v>
      </c>
      <c r="F3933" s="48" t="s">
        <v>3375</v>
      </c>
      <c r="G3933" s="48" t="s">
        <v>24</v>
      </c>
      <c r="H3933" s="48" t="s">
        <v>3376</v>
      </c>
      <c r="I3933" s="48" t="s">
        <v>2598</v>
      </c>
      <c r="J3933" s="48" t="s">
        <v>77</v>
      </c>
      <c r="K3933" s="48" t="s">
        <v>7449</v>
      </c>
      <c r="L3933" s="48" t="s">
        <v>7448</v>
      </c>
      <c r="M3933" s="48"/>
      <c r="N3933" s="48" t="s">
        <v>22</v>
      </c>
      <c r="O3933" s="49">
        <v>1408913</v>
      </c>
      <c r="P3933" s="50">
        <v>11271.3</v>
      </c>
      <c r="Q3933" s="51">
        <f t="shared" si="90"/>
        <v>0</v>
      </c>
      <c r="R3933" s="51"/>
    </row>
    <row r="3934" spans="1:18" outlineLevel="3">
      <c r="A3934" s="48">
        <v>3933</v>
      </c>
      <c r="B3934" s="48">
        <v>4</v>
      </c>
      <c r="C3934" s="48" t="s">
        <v>7450</v>
      </c>
      <c r="D3934" s="48" t="s">
        <v>7450</v>
      </c>
      <c r="E3934" s="48" t="s">
        <v>2087</v>
      </c>
      <c r="F3934" s="48" t="s">
        <v>3375</v>
      </c>
      <c r="G3934" s="48" t="s">
        <v>24</v>
      </c>
      <c r="H3934" s="48" t="s">
        <v>3376</v>
      </c>
      <c r="I3934" s="48" t="s">
        <v>2598</v>
      </c>
      <c r="J3934" s="48" t="s">
        <v>77</v>
      </c>
      <c r="K3934" s="48" t="s">
        <v>7451</v>
      </c>
      <c r="L3934" s="48" t="s">
        <v>7450</v>
      </c>
      <c r="M3934" s="48"/>
      <c r="N3934" s="48" t="s">
        <v>22</v>
      </c>
      <c r="O3934" s="49">
        <v>151997</v>
      </c>
      <c r="P3934" s="50">
        <v>11247.78</v>
      </c>
      <c r="Q3934" s="51">
        <f t="shared" si="90"/>
        <v>0</v>
      </c>
      <c r="R3934" s="51"/>
    </row>
    <row r="3935" spans="1:18" outlineLevel="3">
      <c r="A3935" s="48">
        <v>3934</v>
      </c>
      <c r="B3935" s="48">
        <v>4</v>
      </c>
      <c r="C3935" s="48" t="s">
        <v>7452</v>
      </c>
      <c r="D3935" s="48" t="s">
        <v>7452</v>
      </c>
      <c r="E3935" s="48" t="s">
        <v>2087</v>
      </c>
      <c r="F3935" s="48" t="s">
        <v>3375</v>
      </c>
      <c r="G3935" s="48" t="s">
        <v>24</v>
      </c>
      <c r="H3935" s="48" t="s">
        <v>3376</v>
      </c>
      <c r="I3935" s="48" t="s">
        <v>2598</v>
      </c>
      <c r="J3935" s="48" t="s">
        <v>77</v>
      </c>
      <c r="K3935" s="48" t="s">
        <v>7453</v>
      </c>
      <c r="L3935" s="48" t="s">
        <v>7452</v>
      </c>
      <c r="M3935" s="48"/>
      <c r="N3935" s="48" t="s">
        <v>22</v>
      </c>
      <c r="O3935" s="49">
        <v>200000</v>
      </c>
      <c r="P3935" s="50">
        <v>11200</v>
      </c>
      <c r="Q3935" s="51">
        <f t="shared" si="90"/>
        <v>0</v>
      </c>
      <c r="R3935" s="51"/>
    </row>
    <row r="3936" spans="1:18" outlineLevel="3">
      <c r="A3936" s="48">
        <v>3935</v>
      </c>
      <c r="B3936" s="48">
        <v>4</v>
      </c>
      <c r="C3936" s="48" t="s">
        <v>7454</v>
      </c>
      <c r="D3936" s="48" t="s">
        <v>7454</v>
      </c>
      <c r="E3936" s="48" t="s">
        <v>2087</v>
      </c>
      <c r="F3936" s="48" t="s">
        <v>3375</v>
      </c>
      <c r="G3936" s="48" t="s">
        <v>24</v>
      </c>
      <c r="H3936" s="48" t="s">
        <v>3376</v>
      </c>
      <c r="I3936" s="48" t="s">
        <v>2598</v>
      </c>
      <c r="J3936" s="48" t="s">
        <v>77</v>
      </c>
      <c r="K3936" s="48" t="s">
        <v>7455</v>
      </c>
      <c r="L3936" s="48" t="s">
        <v>7454</v>
      </c>
      <c r="M3936" s="48"/>
      <c r="N3936" s="48" t="s">
        <v>22</v>
      </c>
      <c r="O3936" s="49">
        <v>414211</v>
      </c>
      <c r="P3936" s="50">
        <v>11183.7</v>
      </c>
      <c r="Q3936" s="51">
        <f t="shared" si="90"/>
        <v>0</v>
      </c>
      <c r="R3936" s="51"/>
    </row>
    <row r="3937" spans="1:18" outlineLevel="3">
      <c r="A3937" s="48">
        <v>3936</v>
      </c>
      <c r="B3937" s="48">
        <v>4</v>
      </c>
      <c r="C3937" s="48" t="s">
        <v>7456</v>
      </c>
      <c r="D3937" s="48" t="s">
        <v>7456</v>
      </c>
      <c r="E3937" s="48" t="s">
        <v>2087</v>
      </c>
      <c r="F3937" s="48" t="s">
        <v>3375</v>
      </c>
      <c r="G3937" s="48" t="s">
        <v>24</v>
      </c>
      <c r="H3937" s="48" t="s">
        <v>3376</v>
      </c>
      <c r="I3937" s="48" t="s">
        <v>2598</v>
      </c>
      <c r="J3937" s="48" t="s">
        <v>77</v>
      </c>
      <c r="K3937" s="48" t="s">
        <v>7457</v>
      </c>
      <c r="L3937" s="48" t="s">
        <v>7456</v>
      </c>
      <c r="M3937" s="48"/>
      <c r="N3937" s="48" t="s">
        <v>22</v>
      </c>
      <c r="O3937" s="49">
        <v>781053</v>
      </c>
      <c r="P3937" s="50">
        <v>10934.74</v>
      </c>
      <c r="Q3937" s="51">
        <f t="shared" si="90"/>
        <v>0</v>
      </c>
      <c r="R3937" s="51"/>
    </row>
    <row r="3938" spans="1:18" outlineLevel="3">
      <c r="A3938" s="48">
        <v>3937</v>
      </c>
      <c r="B3938" s="48">
        <v>4</v>
      </c>
      <c r="C3938" s="48" t="s">
        <v>7458</v>
      </c>
      <c r="D3938" s="48" t="s">
        <v>7458</v>
      </c>
      <c r="E3938" s="48" t="s">
        <v>2087</v>
      </c>
      <c r="F3938" s="48" t="s">
        <v>3375</v>
      </c>
      <c r="G3938" s="48" t="s">
        <v>24</v>
      </c>
      <c r="H3938" s="48" t="s">
        <v>3376</v>
      </c>
      <c r="I3938" s="48" t="s">
        <v>2598</v>
      </c>
      <c r="J3938" s="48" t="s">
        <v>77</v>
      </c>
      <c r="K3938" s="48" t="s">
        <v>7459</v>
      </c>
      <c r="L3938" s="48" t="s">
        <v>7458</v>
      </c>
      <c r="M3938" s="48"/>
      <c r="N3938" s="48" t="s">
        <v>22</v>
      </c>
      <c r="O3938" s="49">
        <v>59042</v>
      </c>
      <c r="P3938" s="50">
        <v>10922.77</v>
      </c>
      <c r="Q3938" s="51">
        <f t="shared" si="90"/>
        <v>0</v>
      </c>
      <c r="R3938" s="51"/>
    </row>
    <row r="3939" spans="1:18" outlineLevel="3">
      <c r="A3939" s="48">
        <v>3938</v>
      </c>
      <c r="B3939" s="48">
        <v>4</v>
      </c>
      <c r="C3939" s="48" t="s">
        <v>7460</v>
      </c>
      <c r="D3939" s="48" t="s">
        <v>7460</v>
      </c>
      <c r="E3939" s="48" t="s">
        <v>2087</v>
      </c>
      <c r="F3939" s="48" t="s">
        <v>3375</v>
      </c>
      <c r="G3939" s="48" t="s">
        <v>24</v>
      </c>
      <c r="H3939" s="48" t="s">
        <v>3376</v>
      </c>
      <c r="I3939" s="48" t="s">
        <v>2598</v>
      </c>
      <c r="J3939" s="48" t="s">
        <v>77</v>
      </c>
      <c r="K3939" s="48" t="s">
        <v>7461</v>
      </c>
      <c r="L3939" s="48" t="s">
        <v>7460</v>
      </c>
      <c r="M3939" s="48"/>
      <c r="N3939" s="48" t="s">
        <v>22</v>
      </c>
      <c r="O3939" s="49">
        <v>80745</v>
      </c>
      <c r="P3939" s="50">
        <v>10900.58</v>
      </c>
      <c r="Q3939" s="51">
        <f t="shared" si="90"/>
        <v>0</v>
      </c>
      <c r="R3939" s="51"/>
    </row>
    <row r="3940" spans="1:18" outlineLevel="3">
      <c r="A3940" s="48">
        <v>3939</v>
      </c>
      <c r="B3940" s="48">
        <v>4</v>
      </c>
      <c r="C3940" s="48" t="s">
        <v>7462</v>
      </c>
      <c r="D3940" s="48" t="s">
        <v>7462</v>
      </c>
      <c r="E3940" s="48" t="s">
        <v>2087</v>
      </c>
      <c r="F3940" s="48" t="s">
        <v>3375</v>
      </c>
      <c r="G3940" s="48" t="s">
        <v>24</v>
      </c>
      <c r="H3940" s="48" t="s">
        <v>3376</v>
      </c>
      <c r="I3940" s="48" t="s">
        <v>2598</v>
      </c>
      <c r="J3940" s="48" t="s">
        <v>77</v>
      </c>
      <c r="K3940" s="48" t="s">
        <v>7463</v>
      </c>
      <c r="L3940" s="48" t="s">
        <v>7462</v>
      </c>
      <c r="M3940" s="48"/>
      <c r="N3940" s="48" t="s">
        <v>22</v>
      </c>
      <c r="O3940" s="49">
        <v>222177</v>
      </c>
      <c r="P3940" s="50">
        <v>10886.67</v>
      </c>
      <c r="Q3940" s="51">
        <f t="shared" si="90"/>
        <v>0</v>
      </c>
      <c r="R3940" s="51"/>
    </row>
    <row r="3941" spans="1:18" outlineLevel="3">
      <c r="A3941" s="48">
        <v>3940</v>
      </c>
      <c r="B3941" s="48">
        <v>4</v>
      </c>
      <c r="C3941" s="48" t="s">
        <v>7464</v>
      </c>
      <c r="D3941" s="48" t="s">
        <v>7464</v>
      </c>
      <c r="E3941" s="48" t="s">
        <v>2087</v>
      </c>
      <c r="F3941" s="48" t="s">
        <v>3375</v>
      </c>
      <c r="G3941" s="48" t="s">
        <v>24</v>
      </c>
      <c r="H3941" s="48" t="s">
        <v>3376</v>
      </c>
      <c r="I3941" s="48" t="s">
        <v>2598</v>
      </c>
      <c r="J3941" s="48" t="s">
        <v>77</v>
      </c>
      <c r="K3941" s="48" t="s">
        <v>7465</v>
      </c>
      <c r="L3941" s="48" t="s">
        <v>7464</v>
      </c>
      <c r="M3941" s="48"/>
      <c r="N3941" s="48" t="s">
        <v>22</v>
      </c>
      <c r="O3941" s="49">
        <v>141000</v>
      </c>
      <c r="P3941" s="50">
        <v>10857</v>
      </c>
      <c r="Q3941" s="51">
        <f t="shared" si="90"/>
        <v>0</v>
      </c>
      <c r="R3941" s="51"/>
    </row>
    <row r="3942" spans="1:18" outlineLevel="3">
      <c r="A3942" s="48">
        <v>3941</v>
      </c>
      <c r="B3942" s="48">
        <v>4</v>
      </c>
      <c r="C3942" s="48" t="s">
        <v>7466</v>
      </c>
      <c r="D3942" s="48" t="s">
        <v>7466</v>
      </c>
      <c r="E3942" s="48" t="s">
        <v>2087</v>
      </c>
      <c r="F3942" s="48" t="s">
        <v>3375</v>
      </c>
      <c r="G3942" s="48" t="s">
        <v>24</v>
      </c>
      <c r="H3942" s="48" t="s">
        <v>3376</v>
      </c>
      <c r="I3942" s="48" t="s">
        <v>2598</v>
      </c>
      <c r="J3942" s="48" t="s">
        <v>77</v>
      </c>
      <c r="K3942" s="48" t="s">
        <v>7467</v>
      </c>
      <c r="L3942" s="48" t="s">
        <v>7466</v>
      </c>
      <c r="M3942" s="48"/>
      <c r="N3942" s="48" t="s">
        <v>22</v>
      </c>
      <c r="O3942" s="49">
        <v>183600</v>
      </c>
      <c r="P3942" s="50">
        <v>10832.4</v>
      </c>
      <c r="Q3942" s="51">
        <f t="shared" si="90"/>
        <v>0</v>
      </c>
      <c r="R3942" s="51"/>
    </row>
    <row r="3943" spans="1:18" outlineLevel="3">
      <c r="A3943" s="48">
        <v>3942</v>
      </c>
      <c r="B3943" s="48">
        <v>4</v>
      </c>
      <c r="C3943" s="48" t="s">
        <v>7468</v>
      </c>
      <c r="D3943" s="48" t="s">
        <v>7468</v>
      </c>
      <c r="E3943" s="48" t="s">
        <v>2087</v>
      </c>
      <c r="F3943" s="48" t="s">
        <v>3375</v>
      </c>
      <c r="G3943" s="48" t="s">
        <v>24</v>
      </c>
      <c r="H3943" s="48" t="s">
        <v>3376</v>
      </c>
      <c r="I3943" s="48" t="s">
        <v>2598</v>
      </c>
      <c r="J3943" s="48" t="s">
        <v>77</v>
      </c>
      <c r="K3943" s="48" t="s">
        <v>7469</v>
      </c>
      <c r="L3943" s="48" t="s">
        <v>7468</v>
      </c>
      <c r="M3943" s="48"/>
      <c r="N3943" s="48" t="s">
        <v>22</v>
      </c>
      <c r="O3943" s="49">
        <v>1080666</v>
      </c>
      <c r="P3943" s="50">
        <v>10806.66</v>
      </c>
      <c r="Q3943" s="51">
        <f t="shared" si="90"/>
        <v>0</v>
      </c>
      <c r="R3943" s="51"/>
    </row>
    <row r="3944" spans="1:18" outlineLevel="3">
      <c r="A3944" s="48">
        <v>3943</v>
      </c>
      <c r="B3944" s="48">
        <v>4</v>
      </c>
      <c r="C3944" s="48" t="s">
        <v>7470</v>
      </c>
      <c r="D3944" s="48" t="s">
        <v>7470</v>
      </c>
      <c r="E3944" s="48" t="s">
        <v>2087</v>
      </c>
      <c r="F3944" s="48" t="s">
        <v>3375</v>
      </c>
      <c r="G3944" s="48" t="s">
        <v>24</v>
      </c>
      <c r="H3944" s="48" t="s">
        <v>3376</v>
      </c>
      <c r="I3944" s="48" t="s">
        <v>2598</v>
      </c>
      <c r="J3944" s="48" t="s">
        <v>77</v>
      </c>
      <c r="K3944" s="48" t="s">
        <v>7471</v>
      </c>
      <c r="L3944" s="48" t="s">
        <v>7470</v>
      </c>
      <c r="M3944" s="48"/>
      <c r="N3944" s="48" t="s">
        <v>22</v>
      </c>
      <c r="O3944" s="49">
        <v>14177</v>
      </c>
      <c r="P3944" s="50">
        <v>10774.52</v>
      </c>
      <c r="Q3944" s="51">
        <f t="shared" si="90"/>
        <v>0</v>
      </c>
      <c r="R3944" s="51"/>
    </row>
    <row r="3945" spans="1:18" outlineLevel="3">
      <c r="A3945" s="48">
        <v>3944</v>
      </c>
      <c r="B3945" s="48">
        <v>4</v>
      </c>
      <c r="C3945" s="48" t="s">
        <v>7472</v>
      </c>
      <c r="D3945" s="48" t="s">
        <v>7472</v>
      </c>
      <c r="E3945" s="48" t="s">
        <v>2087</v>
      </c>
      <c r="F3945" s="48" t="s">
        <v>3375</v>
      </c>
      <c r="G3945" s="48" t="s">
        <v>24</v>
      </c>
      <c r="H3945" s="48" t="s">
        <v>3376</v>
      </c>
      <c r="I3945" s="48" t="s">
        <v>2598</v>
      </c>
      <c r="J3945" s="48" t="s">
        <v>77</v>
      </c>
      <c r="K3945" s="48" t="s">
        <v>7473</v>
      </c>
      <c r="L3945" s="48" t="s">
        <v>7472</v>
      </c>
      <c r="M3945" s="48"/>
      <c r="N3945" s="48" t="s">
        <v>22</v>
      </c>
      <c r="O3945" s="49">
        <v>977279</v>
      </c>
      <c r="P3945" s="50">
        <v>10750.07</v>
      </c>
      <c r="Q3945" s="51">
        <f t="shared" si="90"/>
        <v>0</v>
      </c>
      <c r="R3945" s="51"/>
    </row>
    <row r="3946" spans="1:18" outlineLevel="3">
      <c r="A3946" s="48">
        <v>3945</v>
      </c>
      <c r="B3946" s="48">
        <v>4</v>
      </c>
      <c r="C3946" s="48" t="s">
        <v>7474</v>
      </c>
      <c r="D3946" s="48" t="s">
        <v>7474</v>
      </c>
      <c r="E3946" s="48" t="s">
        <v>2087</v>
      </c>
      <c r="F3946" s="48" t="s">
        <v>3375</v>
      </c>
      <c r="G3946" s="48" t="s">
        <v>24</v>
      </c>
      <c r="H3946" s="48" t="s">
        <v>3376</v>
      </c>
      <c r="I3946" s="48" t="s">
        <v>2598</v>
      </c>
      <c r="J3946" s="48" t="s">
        <v>77</v>
      </c>
      <c r="K3946" s="48" t="s">
        <v>7475</v>
      </c>
      <c r="L3946" s="48" t="s">
        <v>7474</v>
      </c>
      <c r="M3946" s="48"/>
      <c r="N3946" s="48" t="s">
        <v>22</v>
      </c>
      <c r="O3946" s="49">
        <v>671565</v>
      </c>
      <c r="P3946" s="50">
        <v>10745.04</v>
      </c>
      <c r="Q3946" s="51">
        <f t="shared" si="90"/>
        <v>0</v>
      </c>
      <c r="R3946" s="51"/>
    </row>
    <row r="3947" spans="1:18" outlineLevel="3">
      <c r="A3947" s="48">
        <v>3946</v>
      </c>
      <c r="B3947" s="48">
        <v>4</v>
      </c>
      <c r="C3947" s="48" t="s">
        <v>7476</v>
      </c>
      <c r="D3947" s="48" t="s">
        <v>7476</v>
      </c>
      <c r="E3947" s="48" t="s">
        <v>2087</v>
      </c>
      <c r="F3947" s="48" t="s">
        <v>3375</v>
      </c>
      <c r="G3947" s="48" t="s">
        <v>24</v>
      </c>
      <c r="H3947" s="48" t="s">
        <v>3376</v>
      </c>
      <c r="I3947" s="48" t="s">
        <v>2598</v>
      </c>
      <c r="J3947" s="48" t="s">
        <v>77</v>
      </c>
      <c r="K3947" s="48" t="s">
        <v>7477</v>
      </c>
      <c r="L3947" s="48" t="s">
        <v>7476</v>
      </c>
      <c r="M3947" s="48"/>
      <c r="N3947" s="48" t="s">
        <v>22</v>
      </c>
      <c r="O3947" s="49">
        <v>66245</v>
      </c>
      <c r="P3947" s="50">
        <v>10599.2</v>
      </c>
      <c r="Q3947" s="51">
        <f t="shared" si="90"/>
        <v>0</v>
      </c>
      <c r="R3947" s="51"/>
    </row>
    <row r="3948" spans="1:18" outlineLevel="3">
      <c r="A3948" s="48">
        <v>3947</v>
      </c>
      <c r="B3948" s="48">
        <v>4</v>
      </c>
      <c r="C3948" s="48" t="s">
        <v>7478</v>
      </c>
      <c r="D3948" s="48" t="s">
        <v>7478</v>
      </c>
      <c r="E3948" s="48" t="s">
        <v>2087</v>
      </c>
      <c r="F3948" s="48" t="s">
        <v>3375</v>
      </c>
      <c r="G3948" s="48" t="s">
        <v>24</v>
      </c>
      <c r="H3948" s="48" t="s">
        <v>3376</v>
      </c>
      <c r="I3948" s="48" t="s">
        <v>2598</v>
      </c>
      <c r="J3948" s="48" t="s">
        <v>77</v>
      </c>
      <c r="K3948" s="48" t="s">
        <v>7479</v>
      </c>
      <c r="L3948" s="48" t="s">
        <v>7478</v>
      </c>
      <c r="M3948" s="48"/>
      <c r="N3948" s="48" t="s">
        <v>22</v>
      </c>
      <c r="O3948" s="49">
        <v>327636</v>
      </c>
      <c r="P3948" s="50">
        <v>10484.35</v>
      </c>
      <c r="Q3948" s="51">
        <f t="shared" si="90"/>
        <v>0</v>
      </c>
      <c r="R3948" s="51"/>
    </row>
    <row r="3949" spans="1:18" outlineLevel="3">
      <c r="A3949" s="48">
        <v>3948</v>
      </c>
      <c r="B3949" s="48">
        <v>4</v>
      </c>
      <c r="C3949" s="48" t="s">
        <v>7480</v>
      </c>
      <c r="D3949" s="48" t="s">
        <v>7480</v>
      </c>
      <c r="E3949" s="48" t="s">
        <v>2087</v>
      </c>
      <c r="F3949" s="48" t="s">
        <v>3375</v>
      </c>
      <c r="G3949" s="48" t="s">
        <v>24</v>
      </c>
      <c r="H3949" s="48" t="s">
        <v>3376</v>
      </c>
      <c r="I3949" s="48" t="s">
        <v>2598</v>
      </c>
      <c r="J3949" s="48" t="s">
        <v>77</v>
      </c>
      <c r="K3949" s="48" t="s">
        <v>7481</v>
      </c>
      <c r="L3949" s="48" t="s">
        <v>7480</v>
      </c>
      <c r="M3949" s="48"/>
      <c r="N3949" s="48" t="s">
        <v>22</v>
      </c>
      <c r="O3949" s="49">
        <v>582177</v>
      </c>
      <c r="P3949" s="50">
        <v>10479.19</v>
      </c>
      <c r="Q3949" s="51">
        <f t="shared" si="90"/>
        <v>0</v>
      </c>
      <c r="R3949" s="51"/>
    </row>
    <row r="3950" spans="1:18" outlineLevel="3">
      <c r="A3950" s="48">
        <v>3949</v>
      </c>
      <c r="B3950" s="48">
        <v>4</v>
      </c>
      <c r="C3950" s="48" t="s">
        <v>7482</v>
      </c>
      <c r="D3950" s="48" t="s">
        <v>7482</v>
      </c>
      <c r="E3950" s="48" t="s">
        <v>2087</v>
      </c>
      <c r="F3950" s="48" t="s">
        <v>3375</v>
      </c>
      <c r="G3950" s="48" t="s">
        <v>24</v>
      </c>
      <c r="H3950" s="48" t="s">
        <v>3376</v>
      </c>
      <c r="I3950" s="48" t="s">
        <v>2598</v>
      </c>
      <c r="J3950" s="48" t="s">
        <v>77</v>
      </c>
      <c r="K3950" s="48" t="s">
        <v>7483</v>
      </c>
      <c r="L3950" s="48" t="s">
        <v>7482</v>
      </c>
      <c r="M3950" s="48"/>
      <c r="N3950" s="48" t="s">
        <v>22</v>
      </c>
      <c r="O3950" s="49">
        <v>81657</v>
      </c>
      <c r="P3950" s="50">
        <v>10411.27</v>
      </c>
      <c r="Q3950" s="51">
        <f t="shared" si="90"/>
        <v>0</v>
      </c>
      <c r="R3950" s="51"/>
    </row>
    <row r="3951" spans="1:18" outlineLevel="3">
      <c r="A3951" s="48">
        <v>3950</v>
      </c>
      <c r="B3951" s="48">
        <v>4</v>
      </c>
      <c r="C3951" s="48" t="s">
        <v>7484</v>
      </c>
      <c r="D3951" s="48" t="s">
        <v>7484</v>
      </c>
      <c r="E3951" s="48" t="s">
        <v>2087</v>
      </c>
      <c r="F3951" s="48" t="s">
        <v>3375</v>
      </c>
      <c r="G3951" s="48" t="s">
        <v>24</v>
      </c>
      <c r="H3951" s="48" t="s">
        <v>3376</v>
      </c>
      <c r="I3951" s="48" t="s">
        <v>2598</v>
      </c>
      <c r="J3951" s="48" t="s">
        <v>77</v>
      </c>
      <c r="K3951" s="48" t="s">
        <v>7485</v>
      </c>
      <c r="L3951" s="48" t="s">
        <v>7484</v>
      </c>
      <c r="M3951" s="48"/>
      <c r="N3951" s="48" t="s">
        <v>22</v>
      </c>
      <c r="O3951" s="49">
        <v>107286</v>
      </c>
      <c r="P3951" s="50">
        <v>10406.74</v>
      </c>
      <c r="Q3951" s="51">
        <f t="shared" si="90"/>
        <v>0</v>
      </c>
      <c r="R3951" s="51"/>
    </row>
    <row r="3952" spans="1:18" outlineLevel="3">
      <c r="A3952" s="48">
        <v>3951</v>
      </c>
      <c r="B3952" s="48">
        <v>4</v>
      </c>
      <c r="C3952" s="48" t="s">
        <v>7486</v>
      </c>
      <c r="D3952" s="48" t="s">
        <v>7486</v>
      </c>
      <c r="E3952" s="48" t="s">
        <v>2087</v>
      </c>
      <c r="F3952" s="48" t="s">
        <v>3375</v>
      </c>
      <c r="G3952" s="48" t="s">
        <v>24</v>
      </c>
      <c r="H3952" s="48" t="s">
        <v>3376</v>
      </c>
      <c r="I3952" s="48" t="s">
        <v>2598</v>
      </c>
      <c r="J3952" s="48" t="s">
        <v>77</v>
      </c>
      <c r="K3952" s="48" t="s">
        <v>7487</v>
      </c>
      <c r="L3952" s="48" t="s">
        <v>7486</v>
      </c>
      <c r="M3952" s="48"/>
      <c r="N3952" s="48" t="s">
        <v>22</v>
      </c>
      <c r="O3952" s="49">
        <v>5193640</v>
      </c>
      <c r="P3952" s="50">
        <v>10387.280000000001</v>
      </c>
      <c r="Q3952" s="51">
        <f t="shared" si="90"/>
        <v>0</v>
      </c>
      <c r="R3952" s="51"/>
    </row>
    <row r="3953" spans="1:18" outlineLevel="3">
      <c r="A3953" s="48">
        <v>3952</v>
      </c>
      <c r="B3953" s="48">
        <v>4</v>
      </c>
      <c r="C3953" s="48" t="s">
        <v>7488</v>
      </c>
      <c r="D3953" s="48" t="s">
        <v>7488</v>
      </c>
      <c r="E3953" s="48" t="s">
        <v>2087</v>
      </c>
      <c r="F3953" s="48" t="s">
        <v>3375</v>
      </c>
      <c r="G3953" s="48" t="s">
        <v>24</v>
      </c>
      <c r="H3953" s="48" t="s">
        <v>3376</v>
      </c>
      <c r="I3953" s="48" t="s">
        <v>2598</v>
      </c>
      <c r="J3953" s="48" t="s">
        <v>77</v>
      </c>
      <c r="K3953" s="48" t="s">
        <v>7489</v>
      </c>
      <c r="L3953" s="48" t="s">
        <v>7488</v>
      </c>
      <c r="M3953" s="48"/>
      <c r="N3953" s="48" t="s">
        <v>22</v>
      </c>
      <c r="O3953" s="49">
        <v>3444444</v>
      </c>
      <c r="P3953" s="50">
        <v>10333.33</v>
      </c>
      <c r="Q3953" s="51">
        <f t="shared" si="90"/>
        <v>0</v>
      </c>
      <c r="R3953" s="51"/>
    </row>
    <row r="3954" spans="1:18" outlineLevel="3">
      <c r="A3954" s="48">
        <v>3953</v>
      </c>
      <c r="B3954" s="48">
        <v>4</v>
      </c>
      <c r="C3954" s="48" t="s">
        <v>7490</v>
      </c>
      <c r="D3954" s="48" t="s">
        <v>7490</v>
      </c>
      <c r="E3954" s="48" t="s">
        <v>2087</v>
      </c>
      <c r="F3954" s="48" t="s">
        <v>3375</v>
      </c>
      <c r="G3954" s="48" t="s">
        <v>24</v>
      </c>
      <c r="H3954" s="48" t="s">
        <v>3376</v>
      </c>
      <c r="I3954" s="48" t="s">
        <v>2598</v>
      </c>
      <c r="J3954" s="48" t="s">
        <v>77</v>
      </c>
      <c r="K3954" s="48" t="s">
        <v>7491</v>
      </c>
      <c r="L3954" s="48" t="s">
        <v>7490</v>
      </c>
      <c r="M3954" s="48"/>
      <c r="N3954" s="48" t="s">
        <v>22</v>
      </c>
      <c r="O3954" s="49">
        <v>98231</v>
      </c>
      <c r="P3954" s="50">
        <v>10314.26</v>
      </c>
      <c r="Q3954" s="51">
        <f t="shared" si="90"/>
        <v>0</v>
      </c>
      <c r="R3954" s="51"/>
    </row>
    <row r="3955" spans="1:18" outlineLevel="3">
      <c r="A3955" s="48">
        <v>3954</v>
      </c>
      <c r="B3955" s="48">
        <v>4</v>
      </c>
      <c r="C3955" s="48" t="s">
        <v>7492</v>
      </c>
      <c r="D3955" s="48" t="s">
        <v>7492</v>
      </c>
      <c r="E3955" s="48" t="s">
        <v>2087</v>
      </c>
      <c r="F3955" s="48" t="s">
        <v>3375</v>
      </c>
      <c r="G3955" s="48" t="s">
        <v>24</v>
      </c>
      <c r="H3955" s="48" t="s">
        <v>3376</v>
      </c>
      <c r="I3955" s="48" t="s">
        <v>2598</v>
      </c>
      <c r="J3955" s="48" t="s">
        <v>77</v>
      </c>
      <c r="K3955" s="48" t="s">
        <v>7493</v>
      </c>
      <c r="L3955" s="48" t="s">
        <v>7492</v>
      </c>
      <c r="M3955" s="48"/>
      <c r="N3955" s="48" t="s">
        <v>22</v>
      </c>
      <c r="O3955" s="49">
        <v>605906</v>
      </c>
      <c r="P3955" s="50">
        <v>10300.4</v>
      </c>
      <c r="Q3955" s="51">
        <f t="shared" si="90"/>
        <v>0</v>
      </c>
      <c r="R3955" s="51"/>
    </row>
    <row r="3956" spans="1:18" outlineLevel="3">
      <c r="A3956" s="48">
        <v>3955</v>
      </c>
      <c r="B3956" s="48">
        <v>4</v>
      </c>
      <c r="C3956" s="48" t="s">
        <v>7494</v>
      </c>
      <c r="D3956" s="48" t="s">
        <v>7494</v>
      </c>
      <c r="E3956" s="48" t="s">
        <v>2087</v>
      </c>
      <c r="F3956" s="48" t="s">
        <v>3375</v>
      </c>
      <c r="G3956" s="48" t="s">
        <v>24</v>
      </c>
      <c r="H3956" s="48" t="s">
        <v>3376</v>
      </c>
      <c r="I3956" s="48" t="s">
        <v>2598</v>
      </c>
      <c r="J3956" s="48" t="s">
        <v>77</v>
      </c>
      <c r="K3956" s="48" t="s">
        <v>7495</v>
      </c>
      <c r="L3956" s="48" t="s">
        <v>7494</v>
      </c>
      <c r="M3956" s="48"/>
      <c r="N3956" s="48" t="s">
        <v>22</v>
      </c>
      <c r="O3956" s="49">
        <v>85162</v>
      </c>
      <c r="P3956" s="50">
        <v>10219.44</v>
      </c>
      <c r="Q3956" s="51">
        <f t="shared" si="90"/>
        <v>0</v>
      </c>
      <c r="R3956" s="51"/>
    </row>
    <row r="3957" spans="1:18" outlineLevel="3">
      <c r="A3957" s="48">
        <v>3956</v>
      </c>
      <c r="B3957" s="48">
        <v>4</v>
      </c>
      <c r="C3957" s="48" t="s">
        <v>7496</v>
      </c>
      <c r="D3957" s="48" t="s">
        <v>7496</v>
      </c>
      <c r="E3957" s="48" t="s">
        <v>2087</v>
      </c>
      <c r="F3957" s="48" t="s">
        <v>3375</v>
      </c>
      <c r="G3957" s="48" t="s">
        <v>24</v>
      </c>
      <c r="H3957" s="48" t="s">
        <v>3376</v>
      </c>
      <c r="I3957" s="48" t="s">
        <v>2598</v>
      </c>
      <c r="J3957" s="48" t="s">
        <v>77</v>
      </c>
      <c r="K3957" s="48" t="s">
        <v>7497</v>
      </c>
      <c r="L3957" s="48" t="s">
        <v>7496</v>
      </c>
      <c r="M3957" s="48"/>
      <c r="N3957" s="48" t="s">
        <v>22</v>
      </c>
      <c r="O3957" s="49">
        <v>25160</v>
      </c>
      <c r="P3957" s="50">
        <v>10189.799999999999</v>
      </c>
      <c r="Q3957" s="51">
        <f t="shared" si="90"/>
        <v>0</v>
      </c>
      <c r="R3957" s="51"/>
    </row>
    <row r="3958" spans="1:18" outlineLevel="3">
      <c r="A3958" s="48">
        <v>3957</v>
      </c>
      <c r="B3958" s="48">
        <v>4</v>
      </c>
      <c r="C3958" s="48" t="s">
        <v>7498</v>
      </c>
      <c r="D3958" s="48" t="s">
        <v>7498</v>
      </c>
      <c r="E3958" s="48" t="s">
        <v>2087</v>
      </c>
      <c r="F3958" s="48" t="s">
        <v>3375</v>
      </c>
      <c r="G3958" s="48" t="s">
        <v>24</v>
      </c>
      <c r="H3958" s="48" t="s">
        <v>3376</v>
      </c>
      <c r="I3958" s="48" t="s">
        <v>2598</v>
      </c>
      <c r="J3958" s="48" t="s">
        <v>77</v>
      </c>
      <c r="K3958" s="48" t="s">
        <v>7499</v>
      </c>
      <c r="L3958" s="48" t="s">
        <v>7498</v>
      </c>
      <c r="M3958" s="48"/>
      <c r="N3958" s="48" t="s">
        <v>22</v>
      </c>
      <c r="O3958" s="49">
        <v>290493</v>
      </c>
      <c r="P3958" s="50">
        <v>10167.26</v>
      </c>
      <c r="Q3958" s="51">
        <f t="shared" si="90"/>
        <v>0</v>
      </c>
      <c r="R3958" s="51"/>
    </row>
    <row r="3959" spans="1:18" outlineLevel="3">
      <c r="A3959" s="48">
        <v>3958</v>
      </c>
      <c r="B3959" s="48">
        <v>4</v>
      </c>
      <c r="C3959" s="48" t="s">
        <v>7500</v>
      </c>
      <c r="D3959" s="48" t="s">
        <v>7500</v>
      </c>
      <c r="E3959" s="48" t="s">
        <v>2087</v>
      </c>
      <c r="F3959" s="48" t="s">
        <v>3375</v>
      </c>
      <c r="G3959" s="48" t="s">
        <v>24</v>
      </c>
      <c r="H3959" s="48" t="s">
        <v>3376</v>
      </c>
      <c r="I3959" s="48" t="s">
        <v>2598</v>
      </c>
      <c r="J3959" s="48" t="s">
        <v>77</v>
      </c>
      <c r="K3959" s="48" t="s">
        <v>7501</v>
      </c>
      <c r="L3959" s="48" t="s">
        <v>7500</v>
      </c>
      <c r="M3959" s="48"/>
      <c r="N3959" s="48" t="s">
        <v>22</v>
      </c>
      <c r="O3959" s="49">
        <v>184429</v>
      </c>
      <c r="P3959" s="50">
        <v>10143.6</v>
      </c>
      <c r="Q3959" s="51">
        <f t="shared" si="90"/>
        <v>0</v>
      </c>
      <c r="R3959" s="51"/>
    </row>
    <row r="3960" spans="1:18" outlineLevel="3">
      <c r="A3960" s="48">
        <v>3959</v>
      </c>
      <c r="B3960" s="48">
        <v>4</v>
      </c>
      <c r="C3960" s="48" t="s">
        <v>7502</v>
      </c>
      <c r="D3960" s="48" t="s">
        <v>7502</v>
      </c>
      <c r="E3960" s="48" t="s">
        <v>2087</v>
      </c>
      <c r="F3960" s="48" t="s">
        <v>3375</v>
      </c>
      <c r="G3960" s="48" t="s">
        <v>24</v>
      </c>
      <c r="H3960" s="48" t="s">
        <v>3376</v>
      </c>
      <c r="I3960" s="48" t="s">
        <v>2598</v>
      </c>
      <c r="J3960" s="48" t="s">
        <v>77</v>
      </c>
      <c r="K3960" s="48" t="s">
        <v>7503</v>
      </c>
      <c r="L3960" s="48" t="s">
        <v>7502</v>
      </c>
      <c r="M3960" s="48"/>
      <c r="N3960" s="48" t="s">
        <v>22</v>
      </c>
      <c r="O3960" s="49">
        <v>845000</v>
      </c>
      <c r="P3960" s="50">
        <v>10140</v>
      </c>
      <c r="Q3960" s="51">
        <f t="shared" si="90"/>
        <v>0</v>
      </c>
      <c r="R3960" s="51"/>
    </row>
    <row r="3961" spans="1:18" outlineLevel="3">
      <c r="A3961" s="48">
        <v>3960</v>
      </c>
      <c r="B3961" s="48">
        <v>4</v>
      </c>
      <c r="C3961" s="48" t="s">
        <v>7504</v>
      </c>
      <c r="D3961" s="48" t="s">
        <v>7504</v>
      </c>
      <c r="E3961" s="48" t="s">
        <v>2087</v>
      </c>
      <c r="F3961" s="48" t="s">
        <v>3375</v>
      </c>
      <c r="G3961" s="48" t="s">
        <v>24</v>
      </c>
      <c r="H3961" s="48" t="s">
        <v>3376</v>
      </c>
      <c r="I3961" s="48" t="s">
        <v>2598</v>
      </c>
      <c r="J3961" s="48" t="s">
        <v>77</v>
      </c>
      <c r="K3961" s="48" t="s">
        <v>7505</v>
      </c>
      <c r="L3961" s="48" t="s">
        <v>7504</v>
      </c>
      <c r="M3961" s="48"/>
      <c r="N3961" s="48" t="s">
        <v>22</v>
      </c>
      <c r="O3961" s="49">
        <v>3300</v>
      </c>
      <c r="P3961" s="50">
        <v>10131</v>
      </c>
      <c r="Q3961" s="51">
        <f t="shared" si="90"/>
        <v>0</v>
      </c>
      <c r="R3961" s="51"/>
    </row>
    <row r="3962" spans="1:18" outlineLevel="3">
      <c r="A3962" s="48">
        <v>3961</v>
      </c>
      <c r="B3962" s="48">
        <v>4</v>
      </c>
      <c r="C3962" s="48" t="s">
        <v>7506</v>
      </c>
      <c r="D3962" s="48" t="s">
        <v>7506</v>
      </c>
      <c r="E3962" s="48" t="s">
        <v>2087</v>
      </c>
      <c r="F3962" s="48" t="s">
        <v>3375</v>
      </c>
      <c r="G3962" s="48" t="s">
        <v>24</v>
      </c>
      <c r="H3962" s="48" t="s">
        <v>3376</v>
      </c>
      <c r="I3962" s="48" t="s">
        <v>2598</v>
      </c>
      <c r="J3962" s="48" t="s">
        <v>77</v>
      </c>
      <c r="K3962" s="48" t="s">
        <v>7507</v>
      </c>
      <c r="L3962" s="48" t="s">
        <v>7506</v>
      </c>
      <c r="M3962" s="48"/>
      <c r="N3962" s="48" t="s">
        <v>22</v>
      </c>
      <c r="O3962" s="49">
        <v>96422</v>
      </c>
      <c r="P3962" s="50">
        <v>10124.31</v>
      </c>
      <c r="Q3962" s="51">
        <f t="shared" si="90"/>
        <v>0</v>
      </c>
      <c r="R3962" s="51"/>
    </row>
    <row r="3963" spans="1:18" outlineLevel="3">
      <c r="A3963" s="48">
        <v>3962</v>
      </c>
      <c r="B3963" s="48">
        <v>4</v>
      </c>
      <c r="C3963" s="48" t="s">
        <v>7508</v>
      </c>
      <c r="D3963" s="48" t="s">
        <v>7508</v>
      </c>
      <c r="E3963" s="48" t="s">
        <v>2087</v>
      </c>
      <c r="F3963" s="48" t="s">
        <v>3375</v>
      </c>
      <c r="G3963" s="48" t="s">
        <v>24</v>
      </c>
      <c r="H3963" s="48" t="s">
        <v>3376</v>
      </c>
      <c r="I3963" s="48" t="s">
        <v>2598</v>
      </c>
      <c r="J3963" s="48" t="s">
        <v>77</v>
      </c>
      <c r="K3963" s="48" t="s">
        <v>7509</v>
      </c>
      <c r="L3963" s="48" t="s">
        <v>7508</v>
      </c>
      <c r="M3963" s="48"/>
      <c r="N3963" s="48" t="s">
        <v>22</v>
      </c>
      <c r="O3963" s="49">
        <v>35940</v>
      </c>
      <c r="P3963" s="50">
        <v>10063.200000000001</v>
      </c>
      <c r="Q3963" s="51">
        <f t="shared" si="90"/>
        <v>0</v>
      </c>
      <c r="R3963" s="51"/>
    </row>
    <row r="3964" spans="1:18" outlineLevel="3">
      <c r="A3964" s="48">
        <v>3963</v>
      </c>
      <c r="B3964" s="48">
        <v>4</v>
      </c>
      <c r="C3964" s="48" t="s">
        <v>7510</v>
      </c>
      <c r="D3964" s="48" t="s">
        <v>7510</v>
      </c>
      <c r="E3964" s="48" t="s">
        <v>2087</v>
      </c>
      <c r="F3964" s="48" t="s">
        <v>3375</v>
      </c>
      <c r="G3964" s="48" t="s">
        <v>24</v>
      </c>
      <c r="H3964" s="48" t="s">
        <v>3376</v>
      </c>
      <c r="I3964" s="48" t="s">
        <v>2598</v>
      </c>
      <c r="J3964" s="48" t="s">
        <v>77</v>
      </c>
      <c r="K3964" s="48" t="s">
        <v>7511</v>
      </c>
      <c r="L3964" s="48" t="s">
        <v>7510</v>
      </c>
      <c r="M3964" s="48"/>
      <c r="N3964" s="48" t="s">
        <v>22</v>
      </c>
      <c r="O3964" s="49">
        <v>913933</v>
      </c>
      <c r="P3964" s="50">
        <v>10053.26</v>
      </c>
      <c r="Q3964" s="51">
        <f t="shared" si="90"/>
        <v>0</v>
      </c>
      <c r="R3964" s="51"/>
    </row>
    <row r="3965" spans="1:18" outlineLevel="3">
      <c r="A3965" s="48">
        <v>3964</v>
      </c>
      <c r="B3965" s="48">
        <v>4</v>
      </c>
      <c r="C3965" s="48" t="s">
        <v>7512</v>
      </c>
      <c r="D3965" s="48" t="s">
        <v>7512</v>
      </c>
      <c r="E3965" s="48" t="s">
        <v>2087</v>
      </c>
      <c r="F3965" s="48" t="s">
        <v>3375</v>
      </c>
      <c r="G3965" s="48" t="s">
        <v>24</v>
      </c>
      <c r="H3965" s="48" t="s">
        <v>3376</v>
      </c>
      <c r="I3965" s="48" t="s">
        <v>2598</v>
      </c>
      <c r="J3965" s="48" t="s">
        <v>77</v>
      </c>
      <c r="K3965" s="48" t="s">
        <v>7513</v>
      </c>
      <c r="L3965" s="48" t="s">
        <v>7512</v>
      </c>
      <c r="M3965" s="48"/>
      <c r="N3965" s="48" t="s">
        <v>22</v>
      </c>
      <c r="O3965" s="49">
        <v>13125</v>
      </c>
      <c r="P3965" s="50">
        <v>10040.629999999999</v>
      </c>
      <c r="Q3965" s="51">
        <f t="shared" si="90"/>
        <v>0</v>
      </c>
      <c r="R3965" s="51"/>
    </row>
    <row r="3966" spans="1:18" outlineLevel="3">
      <c r="A3966" s="48">
        <v>3965</v>
      </c>
      <c r="B3966" s="48">
        <v>4</v>
      </c>
      <c r="C3966" s="48" t="s">
        <v>7514</v>
      </c>
      <c r="D3966" s="48" t="s">
        <v>7514</v>
      </c>
      <c r="E3966" s="48" t="s">
        <v>2087</v>
      </c>
      <c r="F3966" s="48" t="s">
        <v>3375</v>
      </c>
      <c r="G3966" s="48" t="s">
        <v>24</v>
      </c>
      <c r="H3966" s="48" t="s">
        <v>3376</v>
      </c>
      <c r="I3966" s="48" t="s">
        <v>2598</v>
      </c>
      <c r="J3966" s="48" t="s">
        <v>77</v>
      </c>
      <c r="K3966" s="48" t="s">
        <v>7515</v>
      </c>
      <c r="L3966" s="48" t="s">
        <v>7514</v>
      </c>
      <c r="M3966" s="48"/>
      <c r="N3966" s="48" t="s">
        <v>22</v>
      </c>
      <c r="O3966" s="49">
        <v>66932</v>
      </c>
      <c r="P3966" s="50">
        <v>10039.799999999999</v>
      </c>
      <c r="Q3966" s="51">
        <f t="shared" si="90"/>
        <v>0</v>
      </c>
      <c r="R3966" s="51"/>
    </row>
    <row r="3967" spans="1:18" outlineLevel="3">
      <c r="A3967" s="48">
        <v>3966</v>
      </c>
      <c r="B3967" s="48">
        <v>4</v>
      </c>
      <c r="C3967" s="48" t="s">
        <v>7516</v>
      </c>
      <c r="D3967" s="48" t="s">
        <v>7516</v>
      </c>
      <c r="E3967" s="48" t="s">
        <v>2087</v>
      </c>
      <c r="F3967" s="48" t="s">
        <v>3375</v>
      </c>
      <c r="G3967" s="48" t="s">
        <v>24</v>
      </c>
      <c r="H3967" s="48" t="s">
        <v>3376</v>
      </c>
      <c r="I3967" s="48" t="s">
        <v>2598</v>
      </c>
      <c r="J3967" s="48" t="s">
        <v>77</v>
      </c>
      <c r="K3967" s="48" t="s">
        <v>7517</v>
      </c>
      <c r="L3967" s="48" t="s">
        <v>7516</v>
      </c>
      <c r="M3967" s="48"/>
      <c r="N3967" s="48" t="s">
        <v>22</v>
      </c>
      <c r="O3967" s="49">
        <v>139365</v>
      </c>
      <c r="P3967" s="50">
        <v>10034.280000000001</v>
      </c>
      <c r="Q3967" s="51">
        <f t="shared" si="90"/>
        <v>0</v>
      </c>
      <c r="R3967" s="51"/>
    </row>
    <row r="3968" spans="1:18" outlineLevel="3">
      <c r="A3968" s="48">
        <v>3967</v>
      </c>
      <c r="B3968" s="48">
        <v>4</v>
      </c>
      <c r="C3968" s="48" t="s">
        <v>7518</v>
      </c>
      <c r="D3968" s="48" t="s">
        <v>7518</v>
      </c>
      <c r="E3968" s="48" t="s">
        <v>2087</v>
      </c>
      <c r="F3968" s="48" t="s">
        <v>3375</v>
      </c>
      <c r="G3968" s="48" t="s">
        <v>24</v>
      </c>
      <c r="H3968" s="48" t="s">
        <v>3376</v>
      </c>
      <c r="I3968" s="48" t="s">
        <v>2598</v>
      </c>
      <c r="J3968" s="48" t="s">
        <v>77</v>
      </c>
      <c r="K3968" s="48" t="s">
        <v>7519</v>
      </c>
      <c r="L3968" s="48" t="s">
        <v>7518</v>
      </c>
      <c r="M3968" s="48"/>
      <c r="N3968" s="48" t="s">
        <v>22</v>
      </c>
      <c r="O3968" s="49">
        <v>997425</v>
      </c>
      <c r="P3968" s="50">
        <v>9974.25</v>
      </c>
      <c r="Q3968" s="51">
        <f t="shared" si="90"/>
        <v>0</v>
      </c>
      <c r="R3968" s="51"/>
    </row>
    <row r="3969" spans="1:18" outlineLevel="3">
      <c r="A3969" s="48">
        <v>3968</v>
      </c>
      <c r="B3969" s="48">
        <v>4</v>
      </c>
      <c r="C3969" s="48" t="s">
        <v>7520</v>
      </c>
      <c r="D3969" s="48" t="s">
        <v>7520</v>
      </c>
      <c r="E3969" s="48" t="s">
        <v>2087</v>
      </c>
      <c r="F3969" s="48" t="s">
        <v>3375</v>
      </c>
      <c r="G3969" s="48" t="s">
        <v>24</v>
      </c>
      <c r="H3969" s="48" t="s">
        <v>3376</v>
      </c>
      <c r="I3969" s="48" t="s">
        <v>2598</v>
      </c>
      <c r="J3969" s="48" t="s">
        <v>77</v>
      </c>
      <c r="K3969" s="48" t="s">
        <v>7521</v>
      </c>
      <c r="L3969" s="48" t="s">
        <v>7520</v>
      </c>
      <c r="M3969" s="48"/>
      <c r="N3969" s="48" t="s">
        <v>22</v>
      </c>
      <c r="O3969" s="49">
        <v>16333</v>
      </c>
      <c r="P3969" s="50">
        <v>9963.1299999999992</v>
      </c>
      <c r="Q3969" s="51">
        <f t="shared" si="90"/>
        <v>0</v>
      </c>
      <c r="R3969" s="51"/>
    </row>
    <row r="3970" spans="1:18" outlineLevel="3">
      <c r="A3970" s="48">
        <v>3969</v>
      </c>
      <c r="B3970" s="48">
        <v>4</v>
      </c>
      <c r="C3970" s="48" t="s">
        <v>7522</v>
      </c>
      <c r="D3970" s="48" t="s">
        <v>7522</v>
      </c>
      <c r="E3970" s="48" t="s">
        <v>2087</v>
      </c>
      <c r="F3970" s="48" t="s">
        <v>3375</v>
      </c>
      <c r="G3970" s="48" t="s">
        <v>24</v>
      </c>
      <c r="H3970" s="48" t="s">
        <v>3376</v>
      </c>
      <c r="I3970" s="48" t="s">
        <v>2598</v>
      </c>
      <c r="J3970" s="48" t="s">
        <v>77</v>
      </c>
      <c r="K3970" s="48" t="s">
        <v>7523</v>
      </c>
      <c r="L3970" s="48" t="s">
        <v>7522</v>
      </c>
      <c r="M3970" s="48"/>
      <c r="N3970" s="48" t="s">
        <v>22</v>
      </c>
      <c r="O3970" s="49">
        <v>326560</v>
      </c>
      <c r="P3970" s="50">
        <v>9796.7999999999993</v>
      </c>
      <c r="Q3970" s="51">
        <f t="shared" si="90"/>
        <v>0</v>
      </c>
      <c r="R3970" s="51"/>
    </row>
    <row r="3971" spans="1:18" outlineLevel="3">
      <c r="A3971" s="48">
        <v>3970</v>
      </c>
      <c r="B3971" s="48">
        <v>4</v>
      </c>
      <c r="C3971" s="48" t="s">
        <v>7524</v>
      </c>
      <c r="D3971" s="48" t="s">
        <v>7524</v>
      </c>
      <c r="E3971" s="48" t="s">
        <v>2087</v>
      </c>
      <c r="F3971" s="48" t="s">
        <v>3375</v>
      </c>
      <c r="G3971" s="48" t="s">
        <v>24</v>
      </c>
      <c r="H3971" s="48" t="s">
        <v>3376</v>
      </c>
      <c r="I3971" s="48" t="s">
        <v>2598</v>
      </c>
      <c r="J3971" s="48" t="s">
        <v>77</v>
      </c>
      <c r="K3971" s="48" t="s">
        <v>7525</v>
      </c>
      <c r="L3971" s="48" t="s">
        <v>7524</v>
      </c>
      <c r="M3971" s="48"/>
      <c r="N3971" s="48" t="s">
        <v>22</v>
      </c>
      <c r="O3971" s="49">
        <v>540979</v>
      </c>
      <c r="P3971" s="50">
        <v>9737.6200000000008</v>
      </c>
      <c r="Q3971" s="51">
        <f t="shared" si="90"/>
        <v>0</v>
      </c>
      <c r="R3971" s="51"/>
    </row>
    <row r="3972" spans="1:18" outlineLevel="3">
      <c r="A3972" s="48">
        <v>3971</v>
      </c>
      <c r="B3972" s="48">
        <v>4</v>
      </c>
      <c r="C3972" s="48" t="s">
        <v>7526</v>
      </c>
      <c r="D3972" s="48" t="s">
        <v>7526</v>
      </c>
      <c r="E3972" s="48" t="s">
        <v>2087</v>
      </c>
      <c r="F3972" s="48" t="s">
        <v>3375</v>
      </c>
      <c r="G3972" s="48" t="s">
        <v>24</v>
      </c>
      <c r="H3972" s="48" t="s">
        <v>3376</v>
      </c>
      <c r="I3972" s="48" t="s">
        <v>2598</v>
      </c>
      <c r="J3972" s="48" t="s">
        <v>77</v>
      </c>
      <c r="K3972" s="48" t="s">
        <v>7527</v>
      </c>
      <c r="L3972" s="48" t="s">
        <v>7526</v>
      </c>
      <c r="M3972" s="48"/>
      <c r="N3972" s="48" t="s">
        <v>22</v>
      </c>
      <c r="O3972" s="49">
        <v>1202333</v>
      </c>
      <c r="P3972" s="50">
        <v>9618.66</v>
      </c>
      <c r="Q3972" s="51">
        <f t="shared" si="90"/>
        <v>0</v>
      </c>
      <c r="R3972" s="51"/>
    </row>
    <row r="3973" spans="1:18" outlineLevel="3">
      <c r="A3973" s="48">
        <v>3972</v>
      </c>
      <c r="B3973" s="48">
        <v>4</v>
      </c>
      <c r="C3973" s="48" t="s">
        <v>7528</v>
      </c>
      <c r="D3973" s="48" t="s">
        <v>7528</v>
      </c>
      <c r="E3973" s="48" t="s">
        <v>2087</v>
      </c>
      <c r="F3973" s="48" t="s">
        <v>3375</v>
      </c>
      <c r="G3973" s="48" t="s">
        <v>24</v>
      </c>
      <c r="H3973" s="48" t="s">
        <v>3376</v>
      </c>
      <c r="I3973" s="48" t="s">
        <v>2598</v>
      </c>
      <c r="J3973" s="48" t="s">
        <v>77</v>
      </c>
      <c r="K3973" s="48" t="s">
        <v>7529</v>
      </c>
      <c r="L3973" s="48" t="s">
        <v>7528</v>
      </c>
      <c r="M3973" s="48"/>
      <c r="N3973" s="48" t="s">
        <v>22</v>
      </c>
      <c r="O3973" s="49">
        <v>17446</v>
      </c>
      <c r="P3973" s="50">
        <v>9595.2999999999993</v>
      </c>
      <c r="Q3973" s="51">
        <f t="shared" si="90"/>
        <v>0</v>
      </c>
      <c r="R3973" s="51"/>
    </row>
    <row r="3974" spans="1:18" outlineLevel="3">
      <c r="A3974" s="48">
        <v>3973</v>
      </c>
      <c r="B3974" s="48">
        <v>4</v>
      </c>
      <c r="C3974" s="48" t="s">
        <v>7530</v>
      </c>
      <c r="D3974" s="48" t="s">
        <v>7530</v>
      </c>
      <c r="E3974" s="48" t="s">
        <v>2087</v>
      </c>
      <c r="F3974" s="48" t="s">
        <v>3375</v>
      </c>
      <c r="G3974" s="48" t="s">
        <v>24</v>
      </c>
      <c r="H3974" s="48" t="s">
        <v>3376</v>
      </c>
      <c r="I3974" s="48" t="s">
        <v>2598</v>
      </c>
      <c r="J3974" s="48" t="s">
        <v>77</v>
      </c>
      <c r="K3974" s="48" t="s">
        <v>7531</v>
      </c>
      <c r="L3974" s="48" t="s">
        <v>7530</v>
      </c>
      <c r="M3974" s="48"/>
      <c r="N3974" s="48" t="s">
        <v>22</v>
      </c>
      <c r="O3974" s="49">
        <v>91100</v>
      </c>
      <c r="P3974" s="50">
        <v>9565.5</v>
      </c>
      <c r="Q3974" s="51">
        <f t="shared" si="90"/>
        <v>0</v>
      </c>
      <c r="R3974" s="51"/>
    </row>
    <row r="3975" spans="1:18" outlineLevel="3">
      <c r="A3975" s="48">
        <v>3974</v>
      </c>
      <c r="B3975" s="48">
        <v>4</v>
      </c>
      <c r="C3975" s="48" t="s">
        <v>7532</v>
      </c>
      <c r="D3975" s="48" t="s">
        <v>7532</v>
      </c>
      <c r="E3975" s="48" t="s">
        <v>2087</v>
      </c>
      <c r="F3975" s="48" t="s">
        <v>3375</v>
      </c>
      <c r="G3975" s="48" t="s">
        <v>24</v>
      </c>
      <c r="H3975" s="48" t="s">
        <v>3376</v>
      </c>
      <c r="I3975" s="48" t="s">
        <v>2598</v>
      </c>
      <c r="J3975" s="48" t="s">
        <v>77</v>
      </c>
      <c r="K3975" s="48" t="s">
        <v>7533</v>
      </c>
      <c r="L3975" s="48" t="s">
        <v>7532</v>
      </c>
      <c r="M3975" s="48"/>
      <c r="N3975" s="48" t="s">
        <v>22</v>
      </c>
      <c r="O3975" s="49">
        <v>15045</v>
      </c>
      <c r="P3975" s="50">
        <v>9553.58</v>
      </c>
      <c r="Q3975" s="51">
        <f t="shared" si="90"/>
        <v>0</v>
      </c>
      <c r="R3975" s="51"/>
    </row>
    <row r="3976" spans="1:18" outlineLevel="3">
      <c r="A3976" s="48">
        <v>3975</v>
      </c>
      <c r="B3976" s="48">
        <v>4</v>
      </c>
      <c r="C3976" s="48" t="s">
        <v>7534</v>
      </c>
      <c r="D3976" s="48" t="s">
        <v>7534</v>
      </c>
      <c r="E3976" s="48" t="s">
        <v>2087</v>
      </c>
      <c r="F3976" s="48" t="s">
        <v>3375</v>
      </c>
      <c r="G3976" s="48" t="s">
        <v>24</v>
      </c>
      <c r="H3976" s="48" t="s">
        <v>3376</v>
      </c>
      <c r="I3976" s="48" t="s">
        <v>2598</v>
      </c>
      <c r="J3976" s="48" t="s">
        <v>77</v>
      </c>
      <c r="K3976" s="48" t="s">
        <v>7535</v>
      </c>
      <c r="L3976" s="48" t="s">
        <v>7534</v>
      </c>
      <c r="M3976" s="48"/>
      <c r="N3976" s="48" t="s">
        <v>22</v>
      </c>
      <c r="O3976" s="49">
        <v>1194168</v>
      </c>
      <c r="P3976" s="50">
        <v>9553.34</v>
      </c>
      <c r="Q3976" s="51">
        <f t="shared" si="90"/>
        <v>0</v>
      </c>
      <c r="R3976" s="51"/>
    </row>
    <row r="3977" spans="1:18" outlineLevel="3">
      <c r="A3977" s="48">
        <v>3976</v>
      </c>
      <c r="B3977" s="48">
        <v>4</v>
      </c>
      <c r="C3977" s="48" t="s">
        <v>7536</v>
      </c>
      <c r="D3977" s="48" t="s">
        <v>7536</v>
      </c>
      <c r="E3977" s="48" t="s">
        <v>2087</v>
      </c>
      <c r="F3977" s="48" t="s">
        <v>3375</v>
      </c>
      <c r="G3977" s="48" t="s">
        <v>24</v>
      </c>
      <c r="H3977" s="48" t="s">
        <v>3376</v>
      </c>
      <c r="I3977" s="48" t="s">
        <v>2598</v>
      </c>
      <c r="J3977" s="48" t="s">
        <v>77</v>
      </c>
      <c r="K3977" s="48" t="s">
        <v>7537</v>
      </c>
      <c r="L3977" s="48" t="s">
        <v>7536</v>
      </c>
      <c r="M3977" s="48"/>
      <c r="N3977" s="48" t="s">
        <v>22</v>
      </c>
      <c r="O3977" s="49">
        <v>158500</v>
      </c>
      <c r="P3977" s="50">
        <v>9510</v>
      </c>
      <c r="Q3977" s="51">
        <f t="shared" si="90"/>
        <v>0</v>
      </c>
      <c r="R3977" s="51"/>
    </row>
    <row r="3978" spans="1:18" outlineLevel="3">
      <c r="A3978" s="48">
        <v>3977</v>
      </c>
      <c r="B3978" s="48">
        <v>4</v>
      </c>
      <c r="C3978" s="48" t="s">
        <v>7538</v>
      </c>
      <c r="D3978" s="48" t="s">
        <v>7538</v>
      </c>
      <c r="E3978" s="48" t="s">
        <v>2087</v>
      </c>
      <c r="F3978" s="48" t="s">
        <v>3375</v>
      </c>
      <c r="G3978" s="48" t="s">
        <v>24</v>
      </c>
      <c r="H3978" s="48" t="s">
        <v>3376</v>
      </c>
      <c r="I3978" s="48" t="s">
        <v>2598</v>
      </c>
      <c r="J3978" s="48" t="s">
        <v>77</v>
      </c>
      <c r="K3978" s="48" t="s">
        <v>7539</v>
      </c>
      <c r="L3978" s="48" t="s">
        <v>7538</v>
      </c>
      <c r="M3978" s="48"/>
      <c r="N3978" s="48" t="s">
        <v>22</v>
      </c>
      <c r="O3978" s="49">
        <v>633161</v>
      </c>
      <c r="P3978" s="50">
        <v>9497.42</v>
      </c>
      <c r="Q3978" s="51">
        <f t="shared" si="90"/>
        <v>0</v>
      </c>
      <c r="R3978" s="51"/>
    </row>
    <row r="3979" spans="1:18" outlineLevel="3">
      <c r="A3979" s="48">
        <v>3978</v>
      </c>
      <c r="B3979" s="48">
        <v>4</v>
      </c>
      <c r="C3979" s="48" t="s">
        <v>7540</v>
      </c>
      <c r="D3979" s="48" t="s">
        <v>7540</v>
      </c>
      <c r="E3979" s="48" t="s">
        <v>2087</v>
      </c>
      <c r="F3979" s="48" t="s">
        <v>3375</v>
      </c>
      <c r="G3979" s="48" t="s">
        <v>24</v>
      </c>
      <c r="H3979" s="48" t="s">
        <v>3376</v>
      </c>
      <c r="I3979" s="48" t="s">
        <v>2598</v>
      </c>
      <c r="J3979" s="48" t="s">
        <v>77</v>
      </c>
      <c r="K3979" s="48" t="s">
        <v>7541</v>
      </c>
      <c r="L3979" s="48" t="s">
        <v>7540</v>
      </c>
      <c r="M3979" s="48"/>
      <c r="N3979" s="48" t="s">
        <v>22</v>
      </c>
      <c r="O3979" s="49">
        <v>665000</v>
      </c>
      <c r="P3979" s="50">
        <v>9310</v>
      </c>
      <c r="Q3979" s="51">
        <f t="shared" si="90"/>
        <v>0</v>
      </c>
      <c r="R3979" s="51"/>
    </row>
    <row r="3980" spans="1:18" outlineLevel="3">
      <c r="A3980" s="48">
        <v>3979</v>
      </c>
      <c r="B3980" s="48">
        <v>4</v>
      </c>
      <c r="C3980" s="48" t="s">
        <v>7542</v>
      </c>
      <c r="D3980" s="48" t="s">
        <v>7542</v>
      </c>
      <c r="E3980" s="48" t="s">
        <v>2087</v>
      </c>
      <c r="F3980" s="48" t="s">
        <v>3375</v>
      </c>
      <c r="G3980" s="48" t="s">
        <v>24</v>
      </c>
      <c r="H3980" s="48" t="s">
        <v>3376</v>
      </c>
      <c r="I3980" s="48" t="s">
        <v>2598</v>
      </c>
      <c r="J3980" s="48" t="s">
        <v>77</v>
      </c>
      <c r="K3980" s="48" t="s">
        <v>7543</v>
      </c>
      <c r="L3980" s="48" t="s">
        <v>7542</v>
      </c>
      <c r="M3980" s="48"/>
      <c r="N3980" s="48" t="s">
        <v>22</v>
      </c>
      <c r="O3980" s="49">
        <v>310000</v>
      </c>
      <c r="P3980" s="50">
        <v>9300</v>
      </c>
      <c r="Q3980" s="51">
        <f t="shared" si="90"/>
        <v>0</v>
      </c>
      <c r="R3980" s="51"/>
    </row>
    <row r="3981" spans="1:18" outlineLevel="3">
      <c r="A3981" s="48">
        <v>3980</v>
      </c>
      <c r="B3981" s="48">
        <v>4</v>
      </c>
      <c r="C3981" s="48" t="s">
        <v>7544</v>
      </c>
      <c r="D3981" s="48" t="s">
        <v>7544</v>
      </c>
      <c r="E3981" s="48" t="s">
        <v>2087</v>
      </c>
      <c r="F3981" s="48" t="s">
        <v>3375</v>
      </c>
      <c r="G3981" s="48" t="s">
        <v>24</v>
      </c>
      <c r="H3981" s="48" t="s">
        <v>3376</v>
      </c>
      <c r="I3981" s="48" t="s">
        <v>2598</v>
      </c>
      <c r="J3981" s="48" t="s">
        <v>77</v>
      </c>
      <c r="K3981" s="48" t="s">
        <v>7545</v>
      </c>
      <c r="L3981" s="48" t="s">
        <v>7544</v>
      </c>
      <c r="M3981" s="48"/>
      <c r="N3981" s="48" t="s">
        <v>22</v>
      </c>
      <c r="O3981" s="49">
        <v>6721</v>
      </c>
      <c r="P3981" s="50">
        <v>9274.98</v>
      </c>
      <c r="Q3981" s="51">
        <f t="shared" si="90"/>
        <v>0</v>
      </c>
      <c r="R3981" s="51"/>
    </row>
    <row r="3982" spans="1:18" outlineLevel="3">
      <c r="A3982" s="48">
        <v>3981</v>
      </c>
      <c r="B3982" s="48">
        <v>4</v>
      </c>
      <c r="C3982" s="48" t="s">
        <v>7546</v>
      </c>
      <c r="D3982" s="48" t="s">
        <v>7546</v>
      </c>
      <c r="E3982" s="48" t="s">
        <v>2087</v>
      </c>
      <c r="F3982" s="48" t="s">
        <v>3375</v>
      </c>
      <c r="G3982" s="48" t="s">
        <v>24</v>
      </c>
      <c r="H3982" s="48" t="s">
        <v>3376</v>
      </c>
      <c r="I3982" s="48" t="s">
        <v>2598</v>
      </c>
      <c r="J3982" s="48" t="s">
        <v>77</v>
      </c>
      <c r="K3982" s="48" t="s">
        <v>7547</v>
      </c>
      <c r="L3982" s="48" t="s">
        <v>7546</v>
      </c>
      <c r="M3982" s="48"/>
      <c r="N3982" s="48" t="s">
        <v>22</v>
      </c>
      <c r="O3982" s="49">
        <v>343408</v>
      </c>
      <c r="P3982" s="50">
        <v>9272.02</v>
      </c>
      <c r="Q3982" s="51">
        <f t="shared" si="90"/>
        <v>0</v>
      </c>
      <c r="R3982" s="51"/>
    </row>
    <row r="3983" spans="1:18" outlineLevel="3">
      <c r="A3983" s="48">
        <v>3982</v>
      </c>
      <c r="B3983" s="48">
        <v>4</v>
      </c>
      <c r="C3983" s="48" t="s">
        <v>7548</v>
      </c>
      <c r="D3983" s="48" t="s">
        <v>7548</v>
      </c>
      <c r="E3983" s="48" t="s">
        <v>2087</v>
      </c>
      <c r="F3983" s="48" t="s">
        <v>3375</v>
      </c>
      <c r="G3983" s="48" t="s">
        <v>24</v>
      </c>
      <c r="H3983" s="48" t="s">
        <v>3376</v>
      </c>
      <c r="I3983" s="48" t="s">
        <v>2598</v>
      </c>
      <c r="J3983" s="48" t="s">
        <v>77</v>
      </c>
      <c r="K3983" s="48" t="s">
        <v>7549</v>
      </c>
      <c r="L3983" s="48" t="s">
        <v>7548</v>
      </c>
      <c r="M3983" s="48"/>
      <c r="N3983" s="48" t="s">
        <v>22</v>
      </c>
      <c r="O3983" s="49">
        <v>36247</v>
      </c>
      <c r="P3983" s="50">
        <v>9242.99</v>
      </c>
      <c r="Q3983" s="51">
        <f t="shared" ref="Q3983:Q4046" si="91">ROUND(P3983/$P$2,6)</f>
        <v>0</v>
      </c>
      <c r="R3983" s="51"/>
    </row>
    <row r="3984" spans="1:18" outlineLevel="3">
      <c r="A3984" s="48">
        <v>3983</v>
      </c>
      <c r="B3984" s="48">
        <v>4</v>
      </c>
      <c r="C3984" s="48" t="s">
        <v>7550</v>
      </c>
      <c r="D3984" s="48" t="s">
        <v>7550</v>
      </c>
      <c r="E3984" s="48" t="s">
        <v>2087</v>
      </c>
      <c r="F3984" s="48" t="s">
        <v>3375</v>
      </c>
      <c r="G3984" s="48" t="s">
        <v>24</v>
      </c>
      <c r="H3984" s="48" t="s">
        <v>3376</v>
      </c>
      <c r="I3984" s="48" t="s">
        <v>2598</v>
      </c>
      <c r="J3984" s="48" t="s">
        <v>77</v>
      </c>
      <c r="K3984" s="48" t="s">
        <v>7551</v>
      </c>
      <c r="L3984" s="48" t="s">
        <v>7550</v>
      </c>
      <c r="M3984" s="48"/>
      <c r="N3984" s="48" t="s">
        <v>22</v>
      </c>
      <c r="O3984" s="49">
        <v>99331</v>
      </c>
      <c r="P3984" s="50">
        <v>9237.7800000000007</v>
      </c>
      <c r="Q3984" s="51">
        <f t="shared" si="91"/>
        <v>0</v>
      </c>
      <c r="R3984" s="51"/>
    </row>
    <row r="3985" spans="1:18" outlineLevel="3">
      <c r="A3985" s="48">
        <v>3984</v>
      </c>
      <c r="B3985" s="48">
        <v>4</v>
      </c>
      <c r="C3985" s="48" t="s">
        <v>7552</v>
      </c>
      <c r="D3985" s="48" t="s">
        <v>7552</v>
      </c>
      <c r="E3985" s="48" t="s">
        <v>2087</v>
      </c>
      <c r="F3985" s="48" t="s">
        <v>3375</v>
      </c>
      <c r="G3985" s="48" t="s">
        <v>24</v>
      </c>
      <c r="H3985" s="48" t="s">
        <v>3376</v>
      </c>
      <c r="I3985" s="48" t="s">
        <v>2598</v>
      </c>
      <c r="J3985" s="48" t="s">
        <v>77</v>
      </c>
      <c r="K3985" s="48" t="s">
        <v>7553</v>
      </c>
      <c r="L3985" s="48" t="s">
        <v>7552</v>
      </c>
      <c r="M3985" s="48"/>
      <c r="N3985" s="48" t="s">
        <v>22</v>
      </c>
      <c r="O3985" s="49">
        <v>307773</v>
      </c>
      <c r="P3985" s="50">
        <v>9233.19</v>
      </c>
      <c r="Q3985" s="51">
        <f t="shared" si="91"/>
        <v>0</v>
      </c>
      <c r="R3985" s="51"/>
    </row>
    <row r="3986" spans="1:18" outlineLevel="3">
      <c r="A3986" s="48">
        <v>3985</v>
      </c>
      <c r="B3986" s="48">
        <v>4</v>
      </c>
      <c r="C3986" s="48" t="s">
        <v>7554</v>
      </c>
      <c r="D3986" s="48" t="s">
        <v>7554</v>
      </c>
      <c r="E3986" s="48" t="s">
        <v>2087</v>
      </c>
      <c r="F3986" s="48" t="s">
        <v>3375</v>
      </c>
      <c r="G3986" s="48" t="s">
        <v>24</v>
      </c>
      <c r="H3986" s="48" t="s">
        <v>3376</v>
      </c>
      <c r="I3986" s="48" t="s">
        <v>2598</v>
      </c>
      <c r="J3986" s="48" t="s">
        <v>77</v>
      </c>
      <c r="K3986" s="48" t="s">
        <v>7555</v>
      </c>
      <c r="L3986" s="48" t="s">
        <v>7554</v>
      </c>
      <c r="M3986" s="48"/>
      <c r="N3986" s="48" t="s">
        <v>22</v>
      </c>
      <c r="O3986" s="49">
        <v>651235</v>
      </c>
      <c r="P3986" s="50">
        <v>9117.2900000000009</v>
      </c>
      <c r="Q3986" s="51">
        <f t="shared" si="91"/>
        <v>0</v>
      </c>
      <c r="R3986" s="51"/>
    </row>
    <row r="3987" spans="1:18" outlineLevel="3">
      <c r="A3987" s="48">
        <v>3986</v>
      </c>
      <c r="B3987" s="48">
        <v>4</v>
      </c>
      <c r="C3987" s="48" t="s">
        <v>7556</v>
      </c>
      <c r="D3987" s="48" t="s">
        <v>7556</v>
      </c>
      <c r="E3987" s="48" t="s">
        <v>2087</v>
      </c>
      <c r="F3987" s="48" t="s">
        <v>3375</v>
      </c>
      <c r="G3987" s="48" t="s">
        <v>24</v>
      </c>
      <c r="H3987" s="48" t="s">
        <v>3376</v>
      </c>
      <c r="I3987" s="48" t="s">
        <v>2598</v>
      </c>
      <c r="J3987" s="48" t="s">
        <v>77</v>
      </c>
      <c r="K3987" s="48" t="s">
        <v>7557</v>
      </c>
      <c r="L3987" s="48" t="s">
        <v>7556</v>
      </c>
      <c r="M3987" s="48"/>
      <c r="N3987" s="48" t="s">
        <v>22</v>
      </c>
      <c r="O3987" s="49">
        <v>2204</v>
      </c>
      <c r="P3987" s="50">
        <v>9058.44</v>
      </c>
      <c r="Q3987" s="51">
        <f t="shared" si="91"/>
        <v>0</v>
      </c>
      <c r="R3987" s="51"/>
    </row>
    <row r="3988" spans="1:18" outlineLevel="3">
      <c r="A3988" s="48">
        <v>3987</v>
      </c>
      <c r="B3988" s="48">
        <v>4</v>
      </c>
      <c r="C3988" s="48" t="s">
        <v>7558</v>
      </c>
      <c r="D3988" s="48" t="s">
        <v>7558</v>
      </c>
      <c r="E3988" s="48" t="s">
        <v>2087</v>
      </c>
      <c r="F3988" s="48" t="s">
        <v>3375</v>
      </c>
      <c r="G3988" s="48" t="s">
        <v>24</v>
      </c>
      <c r="H3988" s="48" t="s">
        <v>3376</v>
      </c>
      <c r="I3988" s="48" t="s">
        <v>2598</v>
      </c>
      <c r="J3988" s="48" t="s">
        <v>77</v>
      </c>
      <c r="K3988" s="48" t="s">
        <v>7559</v>
      </c>
      <c r="L3988" s="48" t="s">
        <v>7558</v>
      </c>
      <c r="M3988" s="48"/>
      <c r="N3988" s="48" t="s">
        <v>22</v>
      </c>
      <c r="O3988" s="49">
        <v>388404</v>
      </c>
      <c r="P3988" s="50">
        <v>8933.2900000000009</v>
      </c>
      <c r="Q3988" s="51">
        <f t="shared" si="91"/>
        <v>0</v>
      </c>
      <c r="R3988" s="51"/>
    </row>
    <row r="3989" spans="1:18" outlineLevel="3">
      <c r="A3989" s="48">
        <v>3988</v>
      </c>
      <c r="B3989" s="48">
        <v>4</v>
      </c>
      <c r="C3989" s="48" t="s">
        <v>7560</v>
      </c>
      <c r="D3989" s="48" t="s">
        <v>7560</v>
      </c>
      <c r="E3989" s="48" t="s">
        <v>2087</v>
      </c>
      <c r="F3989" s="48" t="s">
        <v>3375</v>
      </c>
      <c r="G3989" s="48" t="s">
        <v>24</v>
      </c>
      <c r="H3989" s="48" t="s">
        <v>3376</v>
      </c>
      <c r="I3989" s="48" t="s">
        <v>2598</v>
      </c>
      <c r="J3989" s="48" t="s">
        <v>77</v>
      </c>
      <c r="K3989" s="48" t="s">
        <v>7561</v>
      </c>
      <c r="L3989" s="48" t="s">
        <v>7560</v>
      </c>
      <c r="M3989" s="48"/>
      <c r="N3989" s="48" t="s">
        <v>22</v>
      </c>
      <c r="O3989" s="49">
        <v>8915853</v>
      </c>
      <c r="P3989" s="50">
        <v>8915.85</v>
      </c>
      <c r="Q3989" s="51">
        <f t="shared" si="91"/>
        <v>0</v>
      </c>
      <c r="R3989" s="51"/>
    </row>
    <row r="3990" spans="1:18" outlineLevel="3">
      <c r="A3990" s="48">
        <v>3989</v>
      </c>
      <c r="B3990" s="48">
        <v>4</v>
      </c>
      <c r="C3990" s="48" t="s">
        <v>7562</v>
      </c>
      <c r="D3990" s="48" t="s">
        <v>7562</v>
      </c>
      <c r="E3990" s="48" t="s">
        <v>2087</v>
      </c>
      <c r="F3990" s="48" t="s">
        <v>3375</v>
      </c>
      <c r="G3990" s="48" t="s">
        <v>24</v>
      </c>
      <c r="H3990" s="48" t="s">
        <v>3376</v>
      </c>
      <c r="I3990" s="48" t="s">
        <v>2598</v>
      </c>
      <c r="J3990" s="48" t="s">
        <v>77</v>
      </c>
      <c r="K3990" s="48" t="s">
        <v>7563</v>
      </c>
      <c r="L3990" s="48" t="s">
        <v>7562</v>
      </c>
      <c r="M3990" s="48"/>
      <c r="N3990" s="48" t="s">
        <v>22</v>
      </c>
      <c r="O3990" s="49">
        <v>592777</v>
      </c>
      <c r="P3990" s="50">
        <v>8891.66</v>
      </c>
      <c r="Q3990" s="51">
        <f t="shared" si="91"/>
        <v>0</v>
      </c>
      <c r="R3990" s="51"/>
    </row>
    <row r="3991" spans="1:18" outlineLevel="3">
      <c r="A3991" s="48">
        <v>3990</v>
      </c>
      <c r="B3991" s="48">
        <v>4</v>
      </c>
      <c r="C3991" s="48" t="s">
        <v>7564</v>
      </c>
      <c r="D3991" s="48" t="s">
        <v>7564</v>
      </c>
      <c r="E3991" s="48" t="s">
        <v>2087</v>
      </c>
      <c r="F3991" s="48" t="s">
        <v>3375</v>
      </c>
      <c r="G3991" s="48" t="s">
        <v>24</v>
      </c>
      <c r="H3991" s="48" t="s">
        <v>3376</v>
      </c>
      <c r="I3991" s="48" t="s">
        <v>2598</v>
      </c>
      <c r="J3991" s="48" t="s">
        <v>77</v>
      </c>
      <c r="K3991" s="48" t="s">
        <v>7565</v>
      </c>
      <c r="L3991" s="48" t="s">
        <v>7564</v>
      </c>
      <c r="M3991" s="48"/>
      <c r="N3991" s="48" t="s">
        <v>22</v>
      </c>
      <c r="O3991" s="49">
        <v>493435</v>
      </c>
      <c r="P3991" s="50">
        <v>8881.83</v>
      </c>
      <c r="Q3991" s="51">
        <f t="shared" si="91"/>
        <v>0</v>
      </c>
      <c r="R3991" s="51"/>
    </row>
    <row r="3992" spans="1:18" outlineLevel="3">
      <c r="A3992" s="48">
        <v>3991</v>
      </c>
      <c r="B3992" s="48">
        <v>4</v>
      </c>
      <c r="C3992" s="48" t="s">
        <v>7566</v>
      </c>
      <c r="D3992" s="48" t="s">
        <v>7566</v>
      </c>
      <c r="E3992" s="48" t="s">
        <v>2087</v>
      </c>
      <c r="F3992" s="48" t="s">
        <v>3375</v>
      </c>
      <c r="G3992" s="48" t="s">
        <v>24</v>
      </c>
      <c r="H3992" s="48" t="s">
        <v>3376</v>
      </c>
      <c r="I3992" s="48" t="s">
        <v>2598</v>
      </c>
      <c r="J3992" s="48" t="s">
        <v>77</v>
      </c>
      <c r="K3992" s="48" t="s">
        <v>7567</v>
      </c>
      <c r="L3992" s="48" t="s">
        <v>7566</v>
      </c>
      <c r="M3992" s="48"/>
      <c r="N3992" s="48" t="s">
        <v>22</v>
      </c>
      <c r="O3992" s="49">
        <v>8073</v>
      </c>
      <c r="P3992" s="50">
        <v>8880.2999999999993</v>
      </c>
      <c r="Q3992" s="51">
        <f t="shared" si="91"/>
        <v>0</v>
      </c>
      <c r="R3992" s="51"/>
    </row>
    <row r="3993" spans="1:18" outlineLevel="3">
      <c r="A3993" s="48">
        <v>3992</v>
      </c>
      <c r="B3993" s="48">
        <v>4</v>
      </c>
      <c r="C3993" s="48" t="s">
        <v>7568</v>
      </c>
      <c r="D3993" s="48" t="s">
        <v>7568</v>
      </c>
      <c r="E3993" s="48" t="s">
        <v>2087</v>
      </c>
      <c r="F3993" s="48" t="s">
        <v>3375</v>
      </c>
      <c r="G3993" s="48" t="s">
        <v>24</v>
      </c>
      <c r="H3993" s="48" t="s">
        <v>3376</v>
      </c>
      <c r="I3993" s="48" t="s">
        <v>2598</v>
      </c>
      <c r="J3993" s="48" t="s">
        <v>77</v>
      </c>
      <c r="K3993" s="48" t="s">
        <v>7569</v>
      </c>
      <c r="L3993" s="48" t="s">
        <v>7568</v>
      </c>
      <c r="M3993" s="48"/>
      <c r="N3993" s="48" t="s">
        <v>22</v>
      </c>
      <c r="O3993" s="49">
        <v>104255</v>
      </c>
      <c r="P3993" s="50">
        <v>8861.68</v>
      </c>
      <c r="Q3993" s="51">
        <f t="shared" si="91"/>
        <v>0</v>
      </c>
      <c r="R3993" s="51"/>
    </row>
    <row r="3994" spans="1:18" outlineLevel="3">
      <c r="A3994" s="48">
        <v>3993</v>
      </c>
      <c r="B3994" s="48">
        <v>4</v>
      </c>
      <c r="C3994" s="48" t="s">
        <v>7570</v>
      </c>
      <c r="D3994" s="48" t="s">
        <v>7570</v>
      </c>
      <c r="E3994" s="48" t="s">
        <v>2087</v>
      </c>
      <c r="F3994" s="48" t="s">
        <v>3375</v>
      </c>
      <c r="G3994" s="48" t="s">
        <v>24</v>
      </c>
      <c r="H3994" s="48" t="s">
        <v>3376</v>
      </c>
      <c r="I3994" s="48" t="s">
        <v>2598</v>
      </c>
      <c r="J3994" s="48" t="s">
        <v>77</v>
      </c>
      <c r="K3994" s="48" t="s">
        <v>7571</v>
      </c>
      <c r="L3994" s="48" t="s">
        <v>7570</v>
      </c>
      <c r="M3994" s="48"/>
      <c r="N3994" s="48" t="s">
        <v>22</v>
      </c>
      <c r="O3994" s="49">
        <v>13210</v>
      </c>
      <c r="P3994" s="50">
        <v>8850.7000000000007</v>
      </c>
      <c r="Q3994" s="51">
        <f t="shared" si="91"/>
        <v>0</v>
      </c>
      <c r="R3994" s="51"/>
    </row>
    <row r="3995" spans="1:18" outlineLevel="3">
      <c r="A3995" s="48">
        <v>3994</v>
      </c>
      <c r="B3995" s="48">
        <v>4</v>
      </c>
      <c r="C3995" s="48" t="s">
        <v>7572</v>
      </c>
      <c r="D3995" s="48" t="s">
        <v>7572</v>
      </c>
      <c r="E3995" s="48" t="s">
        <v>2087</v>
      </c>
      <c r="F3995" s="48" t="s">
        <v>3375</v>
      </c>
      <c r="G3995" s="48" t="s">
        <v>24</v>
      </c>
      <c r="H3995" s="48" t="s">
        <v>3376</v>
      </c>
      <c r="I3995" s="48" t="s">
        <v>2598</v>
      </c>
      <c r="J3995" s="48" t="s">
        <v>77</v>
      </c>
      <c r="K3995" s="48" t="s">
        <v>7573</v>
      </c>
      <c r="L3995" s="48" t="s">
        <v>7572</v>
      </c>
      <c r="M3995" s="48"/>
      <c r="N3995" s="48" t="s">
        <v>22</v>
      </c>
      <c r="O3995" s="49">
        <v>878766</v>
      </c>
      <c r="P3995" s="50">
        <v>8787.66</v>
      </c>
      <c r="Q3995" s="51">
        <f t="shared" si="91"/>
        <v>0</v>
      </c>
      <c r="R3995" s="51"/>
    </row>
    <row r="3996" spans="1:18" outlineLevel="3">
      <c r="A3996" s="48">
        <v>3995</v>
      </c>
      <c r="B3996" s="48">
        <v>4</v>
      </c>
      <c r="C3996" s="48" t="s">
        <v>7574</v>
      </c>
      <c r="D3996" s="48" t="s">
        <v>7574</v>
      </c>
      <c r="E3996" s="48" t="s">
        <v>2087</v>
      </c>
      <c r="F3996" s="48" t="s">
        <v>3375</v>
      </c>
      <c r="G3996" s="48" t="s">
        <v>24</v>
      </c>
      <c r="H3996" s="48" t="s">
        <v>3376</v>
      </c>
      <c r="I3996" s="48" t="s">
        <v>2598</v>
      </c>
      <c r="J3996" s="48" t="s">
        <v>77</v>
      </c>
      <c r="K3996" s="48" t="s">
        <v>7575</v>
      </c>
      <c r="L3996" s="48" t="s">
        <v>7574</v>
      </c>
      <c r="M3996" s="48"/>
      <c r="N3996" s="48" t="s">
        <v>22</v>
      </c>
      <c r="O3996" s="49">
        <v>487152</v>
      </c>
      <c r="P3996" s="50">
        <v>8768.74</v>
      </c>
      <c r="Q3996" s="51">
        <f t="shared" si="91"/>
        <v>0</v>
      </c>
      <c r="R3996" s="51"/>
    </row>
    <row r="3997" spans="1:18" outlineLevel="3">
      <c r="A3997" s="48">
        <v>3996</v>
      </c>
      <c r="B3997" s="48">
        <v>4</v>
      </c>
      <c r="C3997" s="48" t="s">
        <v>7576</v>
      </c>
      <c r="D3997" s="48" t="s">
        <v>7576</v>
      </c>
      <c r="E3997" s="48" t="s">
        <v>2087</v>
      </c>
      <c r="F3997" s="48" t="s">
        <v>3375</v>
      </c>
      <c r="G3997" s="48" t="s">
        <v>24</v>
      </c>
      <c r="H3997" s="48" t="s">
        <v>3376</v>
      </c>
      <c r="I3997" s="48" t="s">
        <v>2598</v>
      </c>
      <c r="J3997" s="48" t="s">
        <v>77</v>
      </c>
      <c r="K3997" s="48" t="s">
        <v>7577</v>
      </c>
      <c r="L3997" s="48" t="s">
        <v>7576</v>
      </c>
      <c r="M3997" s="48"/>
      <c r="N3997" s="48" t="s">
        <v>22</v>
      </c>
      <c r="O3997" s="49">
        <v>49894</v>
      </c>
      <c r="P3997" s="50">
        <v>8731.4500000000007</v>
      </c>
      <c r="Q3997" s="51">
        <f t="shared" si="91"/>
        <v>0</v>
      </c>
      <c r="R3997" s="51"/>
    </row>
    <row r="3998" spans="1:18" outlineLevel="3">
      <c r="A3998" s="48">
        <v>3997</v>
      </c>
      <c r="B3998" s="48">
        <v>4</v>
      </c>
      <c r="C3998" s="48" t="s">
        <v>7578</v>
      </c>
      <c r="D3998" s="48" t="s">
        <v>7578</v>
      </c>
      <c r="E3998" s="48" t="s">
        <v>2087</v>
      </c>
      <c r="F3998" s="48" t="s">
        <v>3375</v>
      </c>
      <c r="G3998" s="48" t="s">
        <v>24</v>
      </c>
      <c r="H3998" s="48" t="s">
        <v>3376</v>
      </c>
      <c r="I3998" s="48" t="s">
        <v>2598</v>
      </c>
      <c r="J3998" s="48" t="s">
        <v>77</v>
      </c>
      <c r="K3998" s="48" t="s">
        <v>7579</v>
      </c>
      <c r="L3998" s="48" t="s">
        <v>7578</v>
      </c>
      <c r="M3998" s="48"/>
      <c r="N3998" s="48" t="s">
        <v>22</v>
      </c>
      <c r="O3998" s="49">
        <v>436255</v>
      </c>
      <c r="P3998" s="50">
        <v>8725.1</v>
      </c>
      <c r="Q3998" s="51">
        <f t="shared" si="91"/>
        <v>0</v>
      </c>
      <c r="R3998" s="51"/>
    </row>
    <row r="3999" spans="1:18" outlineLevel="3">
      <c r="A3999" s="48">
        <v>3998</v>
      </c>
      <c r="B3999" s="48">
        <v>4</v>
      </c>
      <c r="C3999" s="48" t="s">
        <v>7580</v>
      </c>
      <c r="D3999" s="48" t="s">
        <v>7580</v>
      </c>
      <c r="E3999" s="48" t="s">
        <v>2087</v>
      </c>
      <c r="F3999" s="48" t="s">
        <v>3375</v>
      </c>
      <c r="G3999" s="48" t="s">
        <v>24</v>
      </c>
      <c r="H3999" s="48" t="s">
        <v>3376</v>
      </c>
      <c r="I3999" s="48" t="s">
        <v>2598</v>
      </c>
      <c r="J3999" s="48" t="s">
        <v>77</v>
      </c>
      <c r="K3999" s="48" t="s">
        <v>7581</v>
      </c>
      <c r="L3999" s="48" t="s">
        <v>7580</v>
      </c>
      <c r="M3999" s="48"/>
      <c r="N3999" s="48" t="s">
        <v>22</v>
      </c>
      <c r="O3999" s="49">
        <v>472716</v>
      </c>
      <c r="P3999" s="50">
        <v>8508.89</v>
      </c>
      <c r="Q3999" s="51">
        <f t="shared" si="91"/>
        <v>0</v>
      </c>
      <c r="R3999" s="51"/>
    </row>
    <row r="4000" spans="1:18" outlineLevel="3">
      <c r="A4000" s="48">
        <v>3999</v>
      </c>
      <c r="B4000" s="48">
        <v>4</v>
      </c>
      <c r="C4000" s="48" t="s">
        <v>7582</v>
      </c>
      <c r="D4000" s="48" t="s">
        <v>7582</v>
      </c>
      <c r="E4000" s="48" t="s">
        <v>2087</v>
      </c>
      <c r="F4000" s="48" t="s">
        <v>3375</v>
      </c>
      <c r="G4000" s="48" t="s">
        <v>24</v>
      </c>
      <c r="H4000" s="48" t="s">
        <v>3376</v>
      </c>
      <c r="I4000" s="48" t="s">
        <v>2598</v>
      </c>
      <c r="J4000" s="48" t="s">
        <v>77</v>
      </c>
      <c r="K4000" s="48" t="s">
        <v>7583</v>
      </c>
      <c r="L4000" s="48" t="s">
        <v>7582</v>
      </c>
      <c r="M4000" s="48"/>
      <c r="N4000" s="48" t="s">
        <v>22</v>
      </c>
      <c r="O4000" s="49">
        <v>4254435</v>
      </c>
      <c r="P4000" s="50">
        <v>8508.8700000000008</v>
      </c>
      <c r="Q4000" s="51">
        <f t="shared" si="91"/>
        <v>0</v>
      </c>
      <c r="R4000" s="51"/>
    </row>
    <row r="4001" spans="1:18" outlineLevel="3">
      <c r="A4001" s="48">
        <v>4000</v>
      </c>
      <c r="B4001" s="48">
        <v>4</v>
      </c>
      <c r="C4001" s="48" t="s">
        <v>7584</v>
      </c>
      <c r="D4001" s="48" t="s">
        <v>7584</v>
      </c>
      <c r="E4001" s="48" t="s">
        <v>2087</v>
      </c>
      <c r="F4001" s="48" t="s">
        <v>3375</v>
      </c>
      <c r="G4001" s="48" t="s">
        <v>24</v>
      </c>
      <c r="H4001" s="48" t="s">
        <v>3376</v>
      </c>
      <c r="I4001" s="48" t="s">
        <v>2598</v>
      </c>
      <c r="J4001" s="48" t="s">
        <v>77</v>
      </c>
      <c r="K4001" s="48" t="s">
        <v>7585</v>
      </c>
      <c r="L4001" s="48" t="s">
        <v>7584</v>
      </c>
      <c r="M4001" s="48"/>
      <c r="N4001" s="48" t="s">
        <v>22</v>
      </c>
      <c r="O4001" s="49">
        <v>65108</v>
      </c>
      <c r="P4001" s="50">
        <v>8464.0400000000009</v>
      </c>
      <c r="Q4001" s="51">
        <f t="shared" si="91"/>
        <v>0</v>
      </c>
      <c r="R4001" s="51"/>
    </row>
    <row r="4002" spans="1:18" outlineLevel="3">
      <c r="A4002" s="48">
        <v>4001</v>
      </c>
      <c r="B4002" s="48">
        <v>4</v>
      </c>
      <c r="C4002" s="48" t="s">
        <v>7586</v>
      </c>
      <c r="D4002" s="48" t="s">
        <v>7586</v>
      </c>
      <c r="E4002" s="48" t="s">
        <v>2087</v>
      </c>
      <c r="F4002" s="48" t="s">
        <v>3375</v>
      </c>
      <c r="G4002" s="48" t="s">
        <v>24</v>
      </c>
      <c r="H4002" s="48" t="s">
        <v>3376</v>
      </c>
      <c r="I4002" s="48" t="s">
        <v>2598</v>
      </c>
      <c r="J4002" s="48" t="s">
        <v>77</v>
      </c>
      <c r="K4002" s="48" t="s">
        <v>7587</v>
      </c>
      <c r="L4002" s="48" t="s">
        <v>7586</v>
      </c>
      <c r="M4002" s="48"/>
      <c r="N4002" s="48" t="s">
        <v>22</v>
      </c>
      <c r="O4002" s="49">
        <v>110988</v>
      </c>
      <c r="P4002" s="50">
        <v>8324.1</v>
      </c>
      <c r="Q4002" s="51">
        <f t="shared" si="91"/>
        <v>0</v>
      </c>
      <c r="R4002" s="51"/>
    </row>
    <row r="4003" spans="1:18" outlineLevel="3">
      <c r="A4003" s="48">
        <v>4002</v>
      </c>
      <c r="B4003" s="48">
        <v>4</v>
      </c>
      <c r="C4003" s="48" t="s">
        <v>7588</v>
      </c>
      <c r="D4003" s="48" t="s">
        <v>7588</v>
      </c>
      <c r="E4003" s="48" t="s">
        <v>2087</v>
      </c>
      <c r="F4003" s="48" t="s">
        <v>3375</v>
      </c>
      <c r="G4003" s="48" t="s">
        <v>24</v>
      </c>
      <c r="H4003" s="48" t="s">
        <v>3376</v>
      </c>
      <c r="I4003" s="48" t="s">
        <v>2598</v>
      </c>
      <c r="J4003" s="48" t="s">
        <v>77</v>
      </c>
      <c r="K4003" s="48" t="s">
        <v>7589</v>
      </c>
      <c r="L4003" s="48" t="s">
        <v>7588</v>
      </c>
      <c r="M4003" s="48"/>
      <c r="N4003" s="48" t="s">
        <v>22</v>
      </c>
      <c r="O4003" s="49">
        <v>285178</v>
      </c>
      <c r="P4003" s="50">
        <v>8270.16</v>
      </c>
      <c r="Q4003" s="51">
        <f t="shared" si="91"/>
        <v>0</v>
      </c>
      <c r="R4003" s="51"/>
    </row>
    <row r="4004" spans="1:18" outlineLevel="3">
      <c r="A4004" s="48">
        <v>4003</v>
      </c>
      <c r="B4004" s="48">
        <v>4</v>
      </c>
      <c r="C4004" s="48" t="s">
        <v>7590</v>
      </c>
      <c r="D4004" s="48" t="s">
        <v>7590</v>
      </c>
      <c r="E4004" s="48" t="s">
        <v>2087</v>
      </c>
      <c r="F4004" s="48" t="s">
        <v>3375</v>
      </c>
      <c r="G4004" s="48" t="s">
        <v>24</v>
      </c>
      <c r="H4004" s="48" t="s">
        <v>3376</v>
      </c>
      <c r="I4004" s="48" t="s">
        <v>2598</v>
      </c>
      <c r="J4004" s="48" t="s">
        <v>77</v>
      </c>
      <c r="K4004" s="48" t="s">
        <v>7591</v>
      </c>
      <c r="L4004" s="48" t="s">
        <v>7590</v>
      </c>
      <c r="M4004" s="48"/>
      <c r="N4004" s="48" t="s">
        <v>22</v>
      </c>
      <c r="O4004" s="49">
        <v>235925</v>
      </c>
      <c r="P4004" s="50">
        <v>8257.3799999999992</v>
      </c>
      <c r="Q4004" s="51">
        <f t="shared" si="91"/>
        <v>0</v>
      </c>
      <c r="R4004" s="51"/>
    </row>
    <row r="4005" spans="1:18" outlineLevel="3">
      <c r="A4005" s="48">
        <v>4004</v>
      </c>
      <c r="B4005" s="48">
        <v>4</v>
      </c>
      <c r="C4005" s="48" t="s">
        <v>7592</v>
      </c>
      <c r="D4005" s="48" t="s">
        <v>7592</v>
      </c>
      <c r="E4005" s="48" t="s">
        <v>2087</v>
      </c>
      <c r="F4005" s="48" t="s">
        <v>3375</v>
      </c>
      <c r="G4005" s="48" t="s">
        <v>24</v>
      </c>
      <c r="H4005" s="48" t="s">
        <v>3376</v>
      </c>
      <c r="I4005" s="48" t="s">
        <v>2598</v>
      </c>
      <c r="J4005" s="48" t="s">
        <v>77</v>
      </c>
      <c r="K4005" s="48" t="s">
        <v>7593</v>
      </c>
      <c r="L4005" s="48" t="s">
        <v>7592</v>
      </c>
      <c r="M4005" s="48"/>
      <c r="N4005" s="48" t="s">
        <v>22</v>
      </c>
      <c r="O4005" s="49">
        <v>24777</v>
      </c>
      <c r="P4005" s="50">
        <v>8176.41</v>
      </c>
      <c r="Q4005" s="51">
        <f t="shared" si="91"/>
        <v>0</v>
      </c>
      <c r="R4005" s="51"/>
    </row>
    <row r="4006" spans="1:18" outlineLevel="3">
      <c r="A4006" s="48">
        <v>4005</v>
      </c>
      <c r="B4006" s="48">
        <v>4</v>
      </c>
      <c r="C4006" s="48" t="s">
        <v>7594</v>
      </c>
      <c r="D4006" s="48" t="s">
        <v>7594</v>
      </c>
      <c r="E4006" s="48" t="s">
        <v>2087</v>
      </c>
      <c r="F4006" s="48" t="s">
        <v>3375</v>
      </c>
      <c r="G4006" s="48" t="s">
        <v>24</v>
      </c>
      <c r="H4006" s="48" t="s">
        <v>3376</v>
      </c>
      <c r="I4006" s="48" t="s">
        <v>2598</v>
      </c>
      <c r="J4006" s="48" t="s">
        <v>77</v>
      </c>
      <c r="K4006" s="48" t="s">
        <v>7595</v>
      </c>
      <c r="L4006" s="48" t="s">
        <v>7594</v>
      </c>
      <c r="M4006" s="48"/>
      <c r="N4006" s="48" t="s">
        <v>22</v>
      </c>
      <c r="O4006" s="49">
        <v>214339</v>
      </c>
      <c r="P4006" s="50">
        <v>8144.88</v>
      </c>
      <c r="Q4006" s="51">
        <f t="shared" si="91"/>
        <v>0</v>
      </c>
      <c r="R4006" s="51"/>
    </row>
    <row r="4007" spans="1:18" outlineLevel="3">
      <c r="A4007" s="48">
        <v>4006</v>
      </c>
      <c r="B4007" s="48">
        <v>4</v>
      </c>
      <c r="C4007" s="48" t="s">
        <v>7596</v>
      </c>
      <c r="D4007" s="48" t="s">
        <v>7596</v>
      </c>
      <c r="E4007" s="48" t="s">
        <v>2087</v>
      </c>
      <c r="F4007" s="48" t="s">
        <v>3375</v>
      </c>
      <c r="G4007" s="48" t="s">
        <v>24</v>
      </c>
      <c r="H4007" s="48" t="s">
        <v>3376</v>
      </c>
      <c r="I4007" s="48" t="s">
        <v>2598</v>
      </c>
      <c r="J4007" s="48" t="s">
        <v>77</v>
      </c>
      <c r="K4007" s="48" t="s">
        <v>7597</v>
      </c>
      <c r="L4007" s="48" t="s">
        <v>7596</v>
      </c>
      <c r="M4007" s="48"/>
      <c r="N4007" s="48" t="s">
        <v>22</v>
      </c>
      <c r="O4007" s="49">
        <v>83037</v>
      </c>
      <c r="P4007" s="50">
        <v>8137.63</v>
      </c>
      <c r="Q4007" s="51">
        <f t="shared" si="91"/>
        <v>0</v>
      </c>
      <c r="R4007" s="51"/>
    </row>
    <row r="4008" spans="1:18" outlineLevel="3">
      <c r="A4008" s="48">
        <v>4007</v>
      </c>
      <c r="B4008" s="48">
        <v>4</v>
      </c>
      <c r="C4008" s="48" t="s">
        <v>7598</v>
      </c>
      <c r="D4008" s="48" t="s">
        <v>7598</v>
      </c>
      <c r="E4008" s="48" t="s">
        <v>2087</v>
      </c>
      <c r="F4008" s="48" t="s">
        <v>3375</v>
      </c>
      <c r="G4008" s="48" t="s">
        <v>24</v>
      </c>
      <c r="H4008" s="48" t="s">
        <v>3376</v>
      </c>
      <c r="I4008" s="48" t="s">
        <v>2598</v>
      </c>
      <c r="J4008" s="48" t="s">
        <v>77</v>
      </c>
      <c r="K4008" s="48" t="s">
        <v>7599</v>
      </c>
      <c r="L4008" s="48" t="s">
        <v>7598</v>
      </c>
      <c r="M4008" s="48"/>
      <c r="N4008" s="48" t="s">
        <v>22</v>
      </c>
      <c r="O4008" s="49">
        <v>15305</v>
      </c>
      <c r="P4008" s="50">
        <v>8111.65</v>
      </c>
      <c r="Q4008" s="51">
        <f t="shared" si="91"/>
        <v>0</v>
      </c>
      <c r="R4008" s="51"/>
    </row>
    <row r="4009" spans="1:18" outlineLevel="3">
      <c r="A4009" s="48">
        <v>4008</v>
      </c>
      <c r="B4009" s="48">
        <v>4</v>
      </c>
      <c r="C4009" s="48" t="s">
        <v>7600</v>
      </c>
      <c r="D4009" s="48" t="s">
        <v>7600</v>
      </c>
      <c r="E4009" s="48" t="s">
        <v>2087</v>
      </c>
      <c r="F4009" s="48" t="s">
        <v>3375</v>
      </c>
      <c r="G4009" s="48" t="s">
        <v>24</v>
      </c>
      <c r="H4009" s="48" t="s">
        <v>3376</v>
      </c>
      <c r="I4009" s="48" t="s">
        <v>2598</v>
      </c>
      <c r="J4009" s="48" t="s">
        <v>77</v>
      </c>
      <c r="K4009" s="48" t="s">
        <v>7601</v>
      </c>
      <c r="L4009" s="48" t="s">
        <v>7600</v>
      </c>
      <c r="M4009" s="48"/>
      <c r="N4009" s="48" t="s">
        <v>22</v>
      </c>
      <c r="O4009" s="49">
        <v>622316</v>
      </c>
      <c r="P4009" s="50">
        <v>8090.11</v>
      </c>
      <c r="Q4009" s="51">
        <f t="shared" si="91"/>
        <v>0</v>
      </c>
      <c r="R4009" s="51"/>
    </row>
    <row r="4010" spans="1:18" outlineLevel="3">
      <c r="A4010" s="48">
        <v>4009</v>
      </c>
      <c r="B4010" s="48">
        <v>4</v>
      </c>
      <c r="C4010" s="48" t="s">
        <v>7602</v>
      </c>
      <c r="D4010" s="48" t="s">
        <v>7602</v>
      </c>
      <c r="E4010" s="48" t="s">
        <v>2087</v>
      </c>
      <c r="F4010" s="48" t="s">
        <v>3375</v>
      </c>
      <c r="G4010" s="48" t="s">
        <v>24</v>
      </c>
      <c r="H4010" s="48" t="s">
        <v>3376</v>
      </c>
      <c r="I4010" s="48" t="s">
        <v>2598</v>
      </c>
      <c r="J4010" s="48" t="s">
        <v>77</v>
      </c>
      <c r="K4010" s="48" t="s">
        <v>7603</v>
      </c>
      <c r="L4010" s="48" t="s">
        <v>7602</v>
      </c>
      <c r="M4010" s="48"/>
      <c r="N4010" s="48" t="s">
        <v>22</v>
      </c>
      <c r="O4010" s="49">
        <v>366339</v>
      </c>
      <c r="P4010" s="50">
        <v>8059.46</v>
      </c>
      <c r="Q4010" s="51">
        <f t="shared" si="91"/>
        <v>0</v>
      </c>
      <c r="R4010" s="51"/>
    </row>
    <row r="4011" spans="1:18" outlineLevel="3">
      <c r="A4011" s="48">
        <v>4010</v>
      </c>
      <c r="B4011" s="48">
        <v>4</v>
      </c>
      <c r="C4011" s="48" t="s">
        <v>7604</v>
      </c>
      <c r="D4011" s="48" t="s">
        <v>7604</v>
      </c>
      <c r="E4011" s="48" t="s">
        <v>2087</v>
      </c>
      <c r="F4011" s="48" t="s">
        <v>3375</v>
      </c>
      <c r="G4011" s="48" t="s">
        <v>24</v>
      </c>
      <c r="H4011" s="48" t="s">
        <v>3376</v>
      </c>
      <c r="I4011" s="48" t="s">
        <v>2598</v>
      </c>
      <c r="J4011" s="48" t="s">
        <v>77</v>
      </c>
      <c r="K4011" s="48" t="s">
        <v>7605</v>
      </c>
      <c r="L4011" s="48" t="s">
        <v>7604</v>
      </c>
      <c r="M4011" s="48"/>
      <c r="N4011" s="48" t="s">
        <v>22</v>
      </c>
      <c r="O4011" s="49">
        <v>1209</v>
      </c>
      <c r="P4011" s="50">
        <v>8051.94</v>
      </c>
      <c r="Q4011" s="51">
        <f t="shared" si="91"/>
        <v>0</v>
      </c>
      <c r="R4011" s="51"/>
    </row>
    <row r="4012" spans="1:18" outlineLevel="3">
      <c r="A4012" s="48">
        <v>4011</v>
      </c>
      <c r="B4012" s="48">
        <v>4</v>
      </c>
      <c r="C4012" s="48" t="s">
        <v>7606</v>
      </c>
      <c r="D4012" s="48" t="s">
        <v>7606</v>
      </c>
      <c r="E4012" s="48" t="s">
        <v>2087</v>
      </c>
      <c r="F4012" s="48" t="s">
        <v>3375</v>
      </c>
      <c r="G4012" s="48" t="s">
        <v>24</v>
      </c>
      <c r="H4012" s="48" t="s">
        <v>3376</v>
      </c>
      <c r="I4012" s="48" t="s">
        <v>2598</v>
      </c>
      <c r="J4012" s="48" t="s">
        <v>77</v>
      </c>
      <c r="K4012" s="48" t="s">
        <v>7607</v>
      </c>
      <c r="L4012" s="48" t="s">
        <v>7606</v>
      </c>
      <c r="M4012" s="48"/>
      <c r="N4012" s="48" t="s">
        <v>22</v>
      </c>
      <c r="O4012" s="49">
        <v>417496</v>
      </c>
      <c r="P4012" s="50">
        <v>7932.42</v>
      </c>
      <c r="Q4012" s="51">
        <f t="shared" si="91"/>
        <v>0</v>
      </c>
      <c r="R4012" s="51"/>
    </row>
    <row r="4013" spans="1:18" outlineLevel="3">
      <c r="A4013" s="48">
        <v>4012</v>
      </c>
      <c r="B4013" s="48">
        <v>4</v>
      </c>
      <c r="C4013" s="48" t="s">
        <v>7608</v>
      </c>
      <c r="D4013" s="48" t="s">
        <v>7608</v>
      </c>
      <c r="E4013" s="48" t="s">
        <v>2087</v>
      </c>
      <c r="F4013" s="48" t="s">
        <v>3375</v>
      </c>
      <c r="G4013" s="48" t="s">
        <v>24</v>
      </c>
      <c r="H4013" s="48" t="s">
        <v>3376</v>
      </c>
      <c r="I4013" s="48" t="s">
        <v>2598</v>
      </c>
      <c r="J4013" s="48" t="s">
        <v>77</v>
      </c>
      <c r="K4013" s="48" t="s">
        <v>7609</v>
      </c>
      <c r="L4013" s="48" t="s">
        <v>7608</v>
      </c>
      <c r="M4013" s="48"/>
      <c r="N4013" s="48" t="s">
        <v>22</v>
      </c>
      <c r="O4013" s="49">
        <v>60597</v>
      </c>
      <c r="P4013" s="50">
        <v>7877.61</v>
      </c>
      <c r="Q4013" s="51">
        <f t="shared" si="91"/>
        <v>0</v>
      </c>
      <c r="R4013" s="51"/>
    </row>
    <row r="4014" spans="1:18" outlineLevel="3">
      <c r="A4014" s="48">
        <v>4013</v>
      </c>
      <c r="B4014" s="48">
        <v>4</v>
      </c>
      <c r="C4014" s="48" t="s">
        <v>7610</v>
      </c>
      <c r="D4014" s="48" t="s">
        <v>7610</v>
      </c>
      <c r="E4014" s="48" t="s">
        <v>2087</v>
      </c>
      <c r="F4014" s="48" t="s">
        <v>3375</v>
      </c>
      <c r="G4014" s="48" t="s">
        <v>24</v>
      </c>
      <c r="H4014" s="48" t="s">
        <v>3376</v>
      </c>
      <c r="I4014" s="48" t="s">
        <v>2598</v>
      </c>
      <c r="J4014" s="48" t="s">
        <v>77</v>
      </c>
      <c r="K4014" s="48" t="s">
        <v>7611</v>
      </c>
      <c r="L4014" s="48" t="s">
        <v>7610</v>
      </c>
      <c r="M4014" s="48"/>
      <c r="N4014" s="48" t="s">
        <v>22</v>
      </c>
      <c r="O4014" s="49">
        <v>9339</v>
      </c>
      <c r="P4014" s="50">
        <v>7844.76</v>
      </c>
      <c r="Q4014" s="51">
        <f t="shared" si="91"/>
        <v>0</v>
      </c>
      <c r="R4014" s="51"/>
    </row>
    <row r="4015" spans="1:18" outlineLevel="3">
      <c r="A4015" s="48">
        <v>4014</v>
      </c>
      <c r="B4015" s="48">
        <v>4</v>
      </c>
      <c r="C4015" s="48" t="s">
        <v>7612</v>
      </c>
      <c r="D4015" s="48" t="s">
        <v>7612</v>
      </c>
      <c r="E4015" s="48" t="s">
        <v>2087</v>
      </c>
      <c r="F4015" s="48" t="s">
        <v>3375</v>
      </c>
      <c r="G4015" s="48" t="s">
        <v>24</v>
      </c>
      <c r="H4015" s="48" t="s">
        <v>3376</v>
      </c>
      <c r="I4015" s="48" t="s">
        <v>2598</v>
      </c>
      <c r="J4015" s="48" t="s">
        <v>77</v>
      </c>
      <c r="K4015" s="48" t="s">
        <v>7613</v>
      </c>
      <c r="L4015" s="48" t="s">
        <v>7612</v>
      </c>
      <c r="M4015" s="48"/>
      <c r="N4015" s="48" t="s">
        <v>22</v>
      </c>
      <c r="O4015" s="49">
        <v>111875</v>
      </c>
      <c r="P4015" s="50">
        <v>7831.25</v>
      </c>
      <c r="Q4015" s="51">
        <f t="shared" si="91"/>
        <v>0</v>
      </c>
      <c r="R4015" s="51"/>
    </row>
    <row r="4016" spans="1:18" outlineLevel="3">
      <c r="A4016" s="48">
        <v>4015</v>
      </c>
      <c r="B4016" s="48">
        <v>4</v>
      </c>
      <c r="C4016" s="48" t="s">
        <v>7614</v>
      </c>
      <c r="D4016" s="48" t="s">
        <v>7614</v>
      </c>
      <c r="E4016" s="48" t="s">
        <v>2087</v>
      </c>
      <c r="F4016" s="48" t="s">
        <v>3375</v>
      </c>
      <c r="G4016" s="48" t="s">
        <v>24</v>
      </c>
      <c r="H4016" s="48" t="s">
        <v>3376</v>
      </c>
      <c r="I4016" s="48" t="s">
        <v>2598</v>
      </c>
      <c r="J4016" s="48" t="s">
        <v>77</v>
      </c>
      <c r="K4016" s="48" t="s">
        <v>7615</v>
      </c>
      <c r="L4016" s="48" t="s">
        <v>7614</v>
      </c>
      <c r="M4016" s="48"/>
      <c r="N4016" s="48" t="s">
        <v>22</v>
      </c>
      <c r="O4016" s="49">
        <v>64482</v>
      </c>
      <c r="P4016" s="50">
        <v>7737.84</v>
      </c>
      <c r="Q4016" s="51">
        <f t="shared" si="91"/>
        <v>0</v>
      </c>
      <c r="R4016" s="51"/>
    </row>
    <row r="4017" spans="1:18" outlineLevel="3">
      <c r="A4017" s="48">
        <v>4016</v>
      </c>
      <c r="B4017" s="48">
        <v>4</v>
      </c>
      <c r="C4017" s="48" t="s">
        <v>7616</v>
      </c>
      <c r="D4017" s="48" t="s">
        <v>7616</v>
      </c>
      <c r="E4017" s="48" t="s">
        <v>2087</v>
      </c>
      <c r="F4017" s="48" t="s">
        <v>3375</v>
      </c>
      <c r="G4017" s="48" t="s">
        <v>24</v>
      </c>
      <c r="H4017" s="48" t="s">
        <v>3376</v>
      </c>
      <c r="I4017" s="48" t="s">
        <v>2598</v>
      </c>
      <c r="J4017" s="48" t="s">
        <v>77</v>
      </c>
      <c r="K4017" s="48" t="s">
        <v>7617</v>
      </c>
      <c r="L4017" s="48" t="s">
        <v>7616</v>
      </c>
      <c r="M4017" s="48"/>
      <c r="N4017" s="48" t="s">
        <v>22</v>
      </c>
      <c r="O4017" s="49">
        <v>61150</v>
      </c>
      <c r="P4017" s="50">
        <v>7643.75</v>
      </c>
      <c r="Q4017" s="51">
        <f t="shared" si="91"/>
        <v>0</v>
      </c>
      <c r="R4017" s="51"/>
    </row>
    <row r="4018" spans="1:18" outlineLevel="3">
      <c r="A4018" s="48">
        <v>4017</v>
      </c>
      <c r="B4018" s="48">
        <v>4</v>
      </c>
      <c r="C4018" s="48" t="s">
        <v>7618</v>
      </c>
      <c r="D4018" s="48" t="s">
        <v>7618</v>
      </c>
      <c r="E4018" s="48" t="s">
        <v>2087</v>
      </c>
      <c r="F4018" s="48" t="s">
        <v>3375</v>
      </c>
      <c r="G4018" s="48" t="s">
        <v>24</v>
      </c>
      <c r="H4018" s="48" t="s">
        <v>3376</v>
      </c>
      <c r="I4018" s="48" t="s">
        <v>2598</v>
      </c>
      <c r="J4018" s="48" t="s">
        <v>77</v>
      </c>
      <c r="K4018" s="48" t="s">
        <v>7619</v>
      </c>
      <c r="L4018" s="48" t="s">
        <v>7618</v>
      </c>
      <c r="M4018" s="48"/>
      <c r="N4018" s="48" t="s">
        <v>22</v>
      </c>
      <c r="O4018" s="49">
        <v>32493</v>
      </c>
      <c r="P4018" s="50">
        <v>7635.86</v>
      </c>
      <c r="Q4018" s="51">
        <f t="shared" si="91"/>
        <v>0</v>
      </c>
      <c r="R4018" s="51"/>
    </row>
    <row r="4019" spans="1:18" outlineLevel="3">
      <c r="A4019" s="48">
        <v>4018</v>
      </c>
      <c r="B4019" s="48">
        <v>4</v>
      </c>
      <c r="C4019" s="48" t="s">
        <v>7620</v>
      </c>
      <c r="D4019" s="48" t="s">
        <v>7620</v>
      </c>
      <c r="E4019" s="48" t="s">
        <v>2087</v>
      </c>
      <c r="F4019" s="48" t="s">
        <v>3375</v>
      </c>
      <c r="G4019" s="48" t="s">
        <v>24</v>
      </c>
      <c r="H4019" s="48" t="s">
        <v>3376</v>
      </c>
      <c r="I4019" s="48" t="s">
        <v>2598</v>
      </c>
      <c r="J4019" s="48" t="s">
        <v>77</v>
      </c>
      <c r="K4019" s="48" t="s">
        <v>7621</v>
      </c>
      <c r="L4019" s="48" t="s">
        <v>7620</v>
      </c>
      <c r="M4019" s="48"/>
      <c r="N4019" s="48" t="s">
        <v>22</v>
      </c>
      <c r="O4019" s="49">
        <v>212000</v>
      </c>
      <c r="P4019" s="50">
        <v>7632</v>
      </c>
      <c r="Q4019" s="51">
        <f t="shared" si="91"/>
        <v>0</v>
      </c>
      <c r="R4019" s="51"/>
    </row>
    <row r="4020" spans="1:18" outlineLevel="3">
      <c r="A4020" s="48">
        <v>4019</v>
      </c>
      <c r="B4020" s="48">
        <v>4</v>
      </c>
      <c r="C4020" s="48" t="s">
        <v>7622</v>
      </c>
      <c r="D4020" s="48" t="s">
        <v>7622</v>
      </c>
      <c r="E4020" s="48" t="s">
        <v>2087</v>
      </c>
      <c r="F4020" s="48" t="s">
        <v>3375</v>
      </c>
      <c r="G4020" s="48" t="s">
        <v>24</v>
      </c>
      <c r="H4020" s="48" t="s">
        <v>3376</v>
      </c>
      <c r="I4020" s="48" t="s">
        <v>2598</v>
      </c>
      <c r="J4020" s="48" t="s">
        <v>77</v>
      </c>
      <c r="K4020" s="48" t="s">
        <v>7623</v>
      </c>
      <c r="L4020" s="48" t="s">
        <v>7622</v>
      </c>
      <c r="M4020" s="48"/>
      <c r="N4020" s="48" t="s">
        <v>22</v>
      </c>
      <c r="O4020" s="49">
        <v>5000</v>
      </c>
      <c r="P4020" s="50">
        <v>7575</v>
      </c>
      <c r="Q4020" s="51">
        <f t="shared" si="91"/>
        <v>0</v>
      </c>
      <c r="R4020" s="51"/>
    </row>
    <row r="4021" spans="1:18" outlineLevel="3">
      <c r="A4021" s="48">
        <v>4020</v>
      </c>
      <c r="B4021" s="48">
        <v>4</v>
      </c>
      <c r="C4021" s="48" t="s">
        <v>7624</v>
      </c>
      <c r="D4021" s="48" t="s">
        <v>7624</v>
      </c>
      <c r="E4021" s="48" t="s">
        <v>2087</v>
      </c>
      <c r="F4021" s="48" t="s">
        <v>3375</v>
      </c>
      <c r="G4021" s="48" t="s">
        <v>24</v>
      </c>
      <c r="H4021" s="48" t="s">
        <v>3376</v>
      </c>
      <c r="I4021" s="48" t="s">
        <v>2598</v>
      </c>
      <c r="J4021" s="48" t="s">
        <v>77</v>
      </c>
      <c r="K4021" s="48" t="s">
        <v>7625</v>
      </c>
      <c r="L4021" s="48" t="s">
        <v>7624</v>
      </c>
      <c r="M4021" s="48"/>
      <c r="N4021" s="48" t="s">
        <v>22</v>
      </c>
      <c r="O4021" s="49">
        <v>58166</v>
      </c>
      <c r="P4021" s="50">
        <v>7561.58</v>
      </c>
      <c r="Q4021" s="51">
        <f t="shared" si="91"/>
        <v>0</v>
      </c>
      <c r="R4021" s="51"/>
    </row>
    <row r="4022" spans="1:18" outlineLevel="3">
      <c r="A4022" s="48">
        <v>4021</v>
      </c>
      <c r="B4022" s="48">
        <v>4</v>
      </c>
      <c r="C4022" s="48" t="s">
        <v>7626</v>
      </c>
      <c r="D4022" s="48" t="s">
        <v>7626</v>
      </c>
      <c r="E4022" s="48" t="s">
        <v>2087</v>
      </c>
      <c r="F4022" s="48" t="s">
        <v>3375</v>
      </c>
      <c r="G4022" s="48" t="s">
        <v>24</v>
      </c>
      <c r="H4022" s="48" t="s">
        <v>3376</v>
      </c>
      <c r="I4022" s="48" t="s">
        <v>2598</v>
      </c>
      <c r="J4022" s="48" t="s">
        <v>77</v>
      </c>
      <c r="K4022" s="48" t="s">
        <v>7627</v>
      </c>
      <c r="L4022" s="48" t="s">
        <v>7626</v>
      </c>
      <c r="M4022" s="48"/>
      <c r="N4022" s="48" t="s">
        <v>22</v>
      </c>
      <c r="O4022" s="49">
        <v>1887000</v>
      </c>
      <c r="P4022" s="50">
        <v>7548</v>
      </c>
      <c r="Q4022" s="51">
        <f t="shared" si="91"/>
        <v>0</v>
      </c>
      <c r="R4022" s="51"/>
    </row>
    <row r="4023" spans="1:18" outlineLevel="3">
      <c r="A4023" s="48">
        <v>4022</v>
      </c>
      <c r="B4023" s="48">
        <v>4</v>
      </c>
      <c r="C4023" s="48" t="s">
        <v>7628</v>
      </c>
      <c r="D4023" s="48" t="s">
        <v>7628</v>
      </c>
      <c r="E4023" s="48" t="s">
        <v>2087</v>
      </c>
      <c r="F4023" s="48" t="s">
        <v>3375</v>
      </c>
      <c r="G4023" s="48" t="s">
        <v>24</v>
      </c>
      <c r="H4023" s="48" t="s">
        <v>3376</v>
      </c>
      <c r="I4023" s="48" t="s">
        <v>2598</v>
      </c>
      <c r="J4023" s="48" t="s">
        <v>77</v>
      </c>
      <c r="K4023" s="48" t="s">
        <v>7629</v>
      </c>
      <c r="L4023" s="48" t="s">
        <v>7628</v>
      </c>
      <c r="M4023" s="48"/>
      <c r="N4023" s="48" t="s">
        <v>22</v>
      </c>
      <c r="O4023" s="49">
        <v>150304</v>
      </c>
      <c r="P4023" s="50">
        <v>7515.2</v>
      </c>
      <c r="Q4023" s="51">
        <f t="shared" si="91"/>
        <v>0</v>
      </c>
      <c r="R4023" s="51"/>
    </row>
    <row r="4024" spans="1:18" outlineLevel="3">
      <c r="A4024" s="48">
        <v>4023</v>
      </c>
      <c r="B4024" s="48">
        <v>4</v>
      </c>
      <c r="C4024" s="48" t="s">
        <v>7630</v>
      </c>
      <c r="D4024" s="48" t="s">
        <v>7630</v>
      </c>
      <c r="E4024" s="48" t="s">
        <v>2087</v>
      </c>
      <c r="F4024" s="48" t="s">
        <v>3375</v>
      </c>
      <c r="G4024" s="48" t="s">
        <v>24</v>
      </c>
      <c r="H4024" s="48" t="s">
        <v>3376</v>
      </c>
      <c r="I4024" s="48" t="s">
        <v>2598</v>
      </c>
      <c r="J4024" s="48" t="s">
        <v>77</v>
      </c>
      <c r="K4024" s="48" t="s">
        <v>7631</v>
      </c>
      <c r="L4024" s="48" t="s">
        <v>7630</v>
      </c>
      <c r="M4024" s="48"/>
      <c r="N4024" s="48" t="s">
        <v>22</v>
      </c>
      <c r="O4024" s="49">
        <v>138888</v>
      </c>
      <c r="P4024" s="50">
        <v>7499.95</v>
      </c>
      <c r="Q4024" s="51">
        <f t="shared" si="91"/>
        <v>0</v>
      </c>
      <c r="R4024" s="51"/>
    </row>
    <row r="4025" spans="1:18" outlineLevel="3">
      <c r="A4025" s="48">
        <v>4024</v>
      </c>
      <c r="B4025" s="48">
        <v>4</v>
      </c>
      <c r="C4025" s="48" t="s">
        <v>7632</v>
      </c>
      <c r="D4025" s="48" t="s">
        <v>7632</v>
      </c>
      <c r="E4025" s="48" t="s">
        <v>2087</v>
      </c>
      <c r="F4025" s="48" t="s">
        <v>3375</v>
      </c>
      <c r="G4025" s="48" t="s">
        <v>24</v>
      </c>
      <c r="H4025" s="48" t="s">
        <v>3376</v>
      </c>
      <c r="I4025" s="48" t="s">
        <v>2598</v>
      </c>
      <c r="J4025" s="48" t="s">
        <v>77</v>
      </c>
      <c r="K4025" s="48" t="s">
        <v>7633</v>
      </c>
      <c r="L4025" s="48" t="s">
        <v>7632</v>
      </c>
      <c r="M4025" s="48"/>
      <c r="N4025" s="48" t="s">
        <v>22</v>
      </c>
      <c r="O4025" s="49">
        <v>249373</v>
      </c>
      <c r="P4025" s="50">
        <v>7481.19</v>
      </c>
      <c r="Q4025" s="51">
        <f t="shared" si="91"/>
        <v>0</v>
      </c>
      <c r="R4025" s="51"/>
    </row>
    <row r="4026" spans="1:18" outlineLevel="3">
      <c r="A4026" s="48">
        <v>4025</v>
      </c>
      <c r="B4026" s="48">
        <v>4</v>
      </c>
      <c r="C4026" s="48" t="s">
        <v>7634</v>
      </c>
      <c r="D4026" s="48" t="s">
        <v>7634</v>
      </c>
      <c r="E4026" s="48" t="s">
        <v>2087</v>
      </c>
      <c r="F4026" s="48" t="s">
        <v>3375</v>
      </c>
      <c r="G4026" s="48" t="s">
        <v>24</v>
      </c>
      <c r="H4026" s="48" t="s">
        <v>3376</v>
      </c>
      <c r="I4026" s="48" t="s">
        <v>2598</v>
      </c>
      <c r="J4026" s="48" t="s">
        <v>77</v>
      </c>
      <c r="K4026" s="48" t="s">
        <v>7635</v>
      </c>
      <c r="L4026" s="48" t="s">
        <v>7634</v>
      </c>
      <c r="M4026" s="48"/>
      <c r="N4026" s="48" t="s">
        <v>22</v>
      </c>
      <c r="O4026" s="49">
        <v>112983</v>
      </c>
      <c r="P4026" s="50">
        <v>7456.88</v>
      </c>
      <c r="Q4026" s="51">
        <f t="shared" si="91"/>
        <v>0</v>
      </c>
      <c r="R4026" s="51"/>
    </row>
    <row r="4027" spans="1:18" outlineLevel="3">
      <c r="A4027" s="48">
        <v>4026</v>
      </c>
      <c r="B4027" s="48">
        <v>4</v>
      </c>
      <c r="C4027" s="48" t="s">
        <v>7636</v>
      </c>
      <c r="D4027" s="48" t="s">
        <v>7636</v>
      </c>
      <c r="E4027" s="48" t="s">
        <v>2087</v>
      </c>
      <c r="F4027" s="48" t="s">
        <v>3375</v>
      </c>
      <c r="G4027" s="48" t="s">
        <v>24</v>
      </c>
      <c r="H4027" s="48" t="s">
        <v>3376</v>
      </c>
      <c r="I4027" s="48" t="s">
        <v>2598</v>
      </c>
      <c r="J4027" s="48" t="s">
        <v>77</v>
      </c>
      <c r="K4027" s="48" t="s">
        <v>7637</v>
      </c>
      <c r="L4027" s="48" t="s">
        <v>7636</v>
      </c>
      <c r="M4027" s="48"/>
      <c r="N4027" s="48" t="s">
        <v>22</v>
      </c>
      <c r="O4027" s="49">
        <v>80022</v>
      </c>
      <c r="P4027" s="50">
        <v>7442.05</v>
      </c>
      <c r="Q4027" s="51">
        <f t="shared" si="91"/>
        <v>0</v>
      </c>
      <c r="R4027" s="51"/>
    </row>
    <row r="4028" spans="1:18" outlineLevel="3">
      <c r="A4028" s="48">
        <v>4027</v>
      </c>
      <c r="B4028" s="48">
        <v>4</v>
      </c>
      <c r="C4028" s="48" t="s">
        <v>7638</v>
      </c>
      <c r="D4028" s="48" t="s">
        <v>7638</v>
      </c>
      <c r="E4028" s="48" t="s">
        <v>2087</v>
      </c>
      <c r="F4028" s="48" t="s">
        <v>3375</v>
      </c>
      <c r="G4028" s="48" t="s">
        <v>24</v>
      </c>
      <c r="H4028" s="48" t="s">
        <v>3376</v>
      </c>
      <c r="I4028" s="48" t="s">
        <v>2598</v>
      </c>
      <c r="J4028" s="48" t="s">
        <v>77</v>
      </c>
      <c r="K4028" s="48" t="s">
        <v>7639</v>
      </c>
      <c r="L4028" s="48" t="s">
        <v>7638</v>
      </c>
      <c r="M4028" s="48"/>
      <c r="N4028" s="48" t="s">
        <v>22</v>
      </c>
      <c r="O4028" s="49">
        <v>92880</v>
      </c>
      <c r="P4028" s="50">
        <v>7337.52</v>
      </c>
      <c r="Q4028" s="51">
        <f t="shared" si="91"/>
        <v>0</v>
      </c>
      <c r="R4028" s="51"/>
    </row>
    <row r="4029" spans="1:18" outlineLevel="3">
      <c r="A4029" s="48">
        <v>4028</v>
      </c>
      <c r="B4029" s="48">
        <v>4</v>
      </c>
      <c r="C4029" s="48" t="s">
        <v>7640</v>
      </c>
      <c r="D4029" s="48" t="s">
        <v>7640</v>
      </c>
      <c r="E4029" s="48" t="s">
        <v>2087</v>
      </c>
      <c r="F4029" s="48" t="s">
        <v>3375</v>
      </c>
      <c r="G4029" s="48" t="s">
        <v>24</v>
      </c>
      <c r="H4029" s="48" t="s">
        <v>3376</v>
      </c>
      <c r="I4029" s="48" t="s">
        <v>2598</v>
      </c>
      <c r="J4029" s="48" t="s">
        <v>77</v>
      </c>
      <c r="K4029" s="48" t="s">
        <v>7641</v>
      </c>
      <c r="L4029" s="48" t="s">
        <v>7640</v>
      </c>
      <c r="M4029" s="48"/>
      <c r="N4029" s="48" t="s">
        <v>22</v>
      </c>
      <c r="O4029" s="49">
        <v>19043</v>
      </c>
      <c r="P4029" s="50">
        <v>7331.56</v>
      </c>
      <c r="Q4029" s="51">
        <f t="shared" si="91"/>
        <v>0</v>
      </c>
      <c r="R4029" s="51"/>
    </row>
    <row r="4030" spans="1:18" outlineLevel="3">
      <c r="A4030" s="48">
        <v>4029</v>
      </c>
      <c r="B4030" s="48">
        <v>4</v>
      </c>
      <c r="C4030" s="48" t="s">
        <v>7642</v>
      </c>
      <c r="D4030" s="48" t="s">
        <v>7642</v>
      </c>
      <c r="E4030" s="48" t="s">
        <v>2087</v>
      </c>
      <c r="F4030" s="48" t="s">
        <v>3375</v>
      </c>
      <c r="G4030" s="48" t="s">
        <v>24</v>
      </c>
      <c r="H4030" s="48" t="s">
        <v>3376</v>
      </c>
      <c r="I4030" s="48" t="s">
        <v>2598</v>
      </c>
      <c r="J4030" s="48" t="s">
        <v>77</v>
      </c>
      <c r="K4030" s="48" t="s">
        <v>7643</v>
      </c>
      <c r="L4030" s="48" t="s">
        <v>7642</v>
      </c>
      <c r="M4030" s="48"/>
      <c r="N4030" s="48" t="s">
        <v>22</v>
      </c>
      <c r="O4030" s="49">
        <v>99173</v>
      </c>
      <c r="P4030" s="50">
        <v>7239.63</v>
      </c>
      <c r="Q4030" s="51">
        <f t="shared" si="91"/>
        <v>0</v>
      </c>
      <c r="R4030" s="51"/>
    </row>
    <row r="4031" spans="1:18" outlineLevel="3">
      <c r="A4031" s="48">
        <v>4030</v>
      </c>
      <c r="B4031" s="48">
        <v>4</v>
      </c>
      <c r="C4031" s="48" t="s">
        <v>7644</v>
      </c>
      <c r="D4031" s="48" t="s">
        <v>7644</v>
      </c>
      <c r="E4031" s="48" t="s">
        <v>2087</v>
      </c>
      <c r="F4031" s="48" t="s">
        <v>3375</v>
      </c>
      <c r="G4031" s="48" t="s">
        <v>24</v>
      </c>
      <c r="H4031" s="48" t="s">
        <v>3376</v>
      </c>
      <c r="I4031" s="48" t="s">
        <v>2598</v>
      </c>
      <c r="J4031" s="48" t="s">
        <v>77</v>
      </c>
      <c r="K4031" s="48" t="s">
        <v>7645</v>
      </c>
      <c r="L4031" s="48" t="s">
        <v>7644</v>
      </c>
      <c r="M4031" s="48"/>
      <c r="N4031" s="48" t="s">
        <v>22</v>
      </c>
      <c r="O4031" s="49">
        <v>257399</v>
      </c>
      <c r="P4031" s="50">
        <v>7207.17</v>
      </c>
      <c r="Q4031" s="51">
        <f t="shared" si="91"/>
        <v>0</v>
      </c>
      <c r="R4031" s="51"/>
    </row>
    <row r="4032" spans="1:18" outlineLevel="3">
      <c r="A4032" s="48">
        <v>4031</v>
      </c>
      <c r="B4032" s="48">
        <v>4</v>
      </c>
      <c r="C4032" s="48" t="s">
        <v>7646</v>
      </c>
      <c r="D4032" s="48" t="s">
        <v>7646</v>
      </c>
      <c r="E4032" s="48" t="s">
        <v>2087</v>
      </c>
      <c r="F4032" s="48" t="s">
        <v>3375</v>
      </c>
      <c r="G4032" s="48" t="s">
        <v>24</v>
      </c>
      <c r="H4032" s="48" t="s">
        <v>3376</v>
      </c>
      <c r="I4032" s="48" t="s">
        <v>2598</v>
      </c>
      <c r="J4032" s="48" t="s">
        <v>77</v>
      </c>
      <c r="K4032" s="48" t="s">
        <v>7647</v>
      </c>
      <c r="L4032" s="48" t="s">
        <v>7646</v>
      </c>
      <c r="M4032" s="48"/>
      <c r="N4032" s="48" t="s">
        <v>22</v>
      </c>
      <c r="O4032" s="49">
        <v>1772976</v>
      </c>
      <c r="P4032" s="50">
        <v>7091.9</v>
      </c>
      <c r="Q4032" s="51">
        <f t="shared" si="91"/>
        <v>0</v>
      </c>
      <c r="R4032" s="51"/>
    </row>
    <row r="4033" spans="1:18" outlineLevel="3">
      <c r="A4033" s="48">
        <v>4032</v>
      </c>
      <c r="B4033" s="48">
        <v>4</v>
      </c>
      <c r="C4033" s="48" t="s">
        <v>7648</v>
      </c>
      <c r="D4033" s="48" t="s">
        <v>7648</v>
      </c>
      <c r="E4033" s="48" t="s">
        <v>2087</v>
      </c>
      <c r="F4033" s="48" t="s">
        <v>3375</v>
      </c>
      <c r="G4033" s="48" t="s">
        <v>24</v>
      </c>
      <c r="H4033" s="48" t="s">
        <v>3376</v>
      </c>
      <c r="I4033" s="48" t="s">
        <v>2598</v>
      </c>
      <c r="J4033" s="48" t="s">
        <v>77</v>
      </c>
      <c r="K4033" s="48" t="s">
        <v>7649</v>
      </c>
      <c r="L4033" s="48" t="s">
        <v>7648</v>
      </c>
      <c r="M4033" s="48"/>
      <c r="N4033" s="48" t="s">
        <v>22</v>
      </c>
      <c r="O4033" s="49">
        <v>885467</v>
      </c>
      <c r="P4033" s="50">
        <v>7083.74</v>
      </c>
      <c r="Q4033" s="51">
        <f t="shared" si="91"/>
        <v>0</v>
      </c>
      <c r="R4033" s="51"/>
    </row>
    <row r="4034" spans="1:18" outlineLevel="3">
      <c r="A4034" s="48">
        <v>4033</v>
      </c>
      <c r="B4034" s="48">
        <v>4</v>
      </c>
      <c r="C4034" s="48" t="s">
        <v>7650</v>
      </c>
      <c r="D4034" s="48" t="s">
        <v>7650</v>
      </c>
      <c r="E4034" s="48" t="s">
        <v>2087</v>
      </c>
      <c r="F4034" s="48" t="s">
        <v>3375</v>
      </c>
      <c r="G4034" s="48" t="s">
        <v>24</v>
      </c>
      <c r="H4034" s="48" t="s">
        <v>3376</v>
      </c>
      <c r="I4034" s="48" t="s">
        <v>2598</v>
      </c>
      <c r="J4034" s="48" t="s">
        <v>77</v>
      </c>
      <c r="K4034" s="48" t="s">
        <v>7651</v>
      </c>
      <c r="L4034" s="48" t="s">
        <v>7650</v>
      </c>
      <c r="M4034" s="48"/>
      <c r="N4034" s="48" t="s">
        <v>22</v>
      </c>
      <c r="O4034" s="49">
        <v>878782</v>
      </c>
      <c r="P4034" s="50">
        <v>7030.26</v>
      </c>
      <c r="Q4034" s="51">
        <f t="shared" si="91"/>
        <v>0</v>
      </c>
      <c r="R4034" s="51"/>
    </row>
    <row r="4035" spans="1:18" outlineLevel="3">
      <c r="A4035" s="48">
        <v>4034</v>
      </c>
      <c r="B4035" s="48">
        <v>4</v>
      </c>
      <c r="C4035" s="48" t="s">
        <v>7652</v>
      </c>
      <c r="D4035" s="48" t="s">
        <v>7652</v>
      </c>
      <c r="E4035" s="48" t="s">
        <v>2087</v>
      </c>
      <c r="F4035" s="48" t="s">
        <v>3375</v>
      </c>
      <c r="G4035" s="48" t="s">
        <v>24</v>
      </c>
      <c r="H4035" s="48" t="s">
        <v>3376</v>
      </c>
      <c r="I4035" s="48" t="s">
        <v>2598</v>
      </c>
      <c r="J4035" s="48" t="s">
        <v>77</v>
      </c>
      <c r="K4035" s="48" t="s">
        <v>7653</v>
      </c>
      <c r="L4035" s="48" t="s">
        <v>7652</v>
      </c>
      <c r="M4035" s="48"/>
      <c r="N4035" s="48" t="s">
        <v>22</v>
      </c>
      <c r="O4035" s="49">
        <v>241864</v>
      </c>
      <c r="P4035" s="50">
        <v>7014.06</v>
      </c>
      <c r="Q4035" s="51">
        <f t="shared" si="91"/>
        <v>0</v>
      </c>
      <c r="R4035" s="51"/>
    </row>
    <row r="4036" spans="1:18" outlineLevel="3">
      <c r="A4036" s="48">
        <v>4035</v>
      </c>
      <c r="B4036" s="48">
        <v>4</v>
      </c>
      <c r="C4036" s="48" t="s">
        <v>7654</v>
      </c>
      <c r="D4036" s="48" t="s">
        <v>7654</v>
      </c>
      <c r="E4036" s="48" t="s">
        <v>2087</v>
      </c>
      <c r="F4036" s="48" t="s">
        <v>3375</v>
      </c>
      <c r="G4036" s="48" t="s">
        <v>24</v>
      </c>
      <c r="H4036" s="48" t="s">
        <v>3376</v>
      </c>
      <c r="I4036" s="48" t="s">
        <v>2598</v>
      </c>
      <c r="J4036" s="48" t="s">
        <v>77</v>
      </c>
      <c r="K4036" s="48" t="s">
        <v>7655</v>
      </c>
      <c r="L4036" s="48" t="s">
        <v>7654</v>
      </c>
      <c r="M4036" s="48"/>
      <c r="N4036" s="48" t="s">
        <v>22</v>
      </c>
      <c r="O4036" s="49">
        <v>530000</v>
      </c>
      <c r="P4036" s="50">
        <v>6890</v>
      </c>
      <c r="Q4036" s="51">
        <f t="shared" si="91"/>
        <v>0</v>
      </c>
      <c r="R4036" s="51"/>
    </row>
    <row r="4037" spans="1:18" outlineLevel="3">
      <c r="A4037" s="48">
        <v>4036</v>
      </c>
      <c r="B4037" s="48">
        <v>4</v>
      </c>
      <c r="C4037" s="48" t="s">
        <v>7656</v>
      </c>
      <c r="D4037" s="48" t="s">
        <v>7656</v>
      </c>
      <c r="E4037" s="48" t="s">
        <v>2087</v>
      </c>
      <c r="F4037" s="48" t="s">
        <v>3375</v>
      </c>
      <c r="G4037" s="48" t="s">
        <v>24</v>
      </c>
      <c r="H4037" s="48" t="s">
        <v>3376</v>
      </c>
      <c r="I4037" s="48" t="s">
        <v>2598</v>
      </c>
      <c r="J4037" s="48" t="s">
        <v>77</v>
      </c>
      <c r="K4037" s="48" t="s">
        <v>7657</v>
      </c>
      <c r="L4037" s="48" t="s">
        <v>7656</v>
      </c>
      <c r="M4037" s="48"/>
      <c r="N4037" s="48" t="s">
        <v>22</v>
      </c>
      <c r="O4037" s="49">
        <v>40000</v>
      </c>
      <c r="P4037" s="50">
        <v>6800</v>
      </c>
      <c r="Q4037" s="51">
        <f t="shared" si="91"/>
        <v>0</v>
      </c>
      <c r="R4037" s="51"/>
    </row>
    <row r="4038" spans="1:18" outlineLevel="3">
      <c r="A4038" s="48">
        <v>4037</v>
      </c>
      <c r="B4038" s="48">
        <v>4</v>
      </c>
      <c r="C4038" s="48" t="s">
        <v>7658</v>
      </c>
      <c r="D4038" s="48" t="s">
        <v>7658</v>
      </c>
      <c r="E4038" s="48" t="s">
        <v>2087</v>
      </c>
      <c r="F4038" s="48" t="s">
        <v>3375</v>
      </c>
      <c r="G4038" s="48" t="s">
        <v>24</v>
      </c>
      <c r="H4038" s="48" t="s">
        <v>3376</v>
      </c>
      <c r="I4038" s="48" t="s">
        <v>2598</v>
      </c>
      <c r="J4038" s="48" t="s">
        <v>77</v>
      </c>
      <c r="K4038" s="48" t="s">
        <v>7659</v>
      </c>
      <c r="L4038" s="48" t="s">
        <v>7658</v>
      </c>
      <c r="M4038" s="48"/>
      <c r="N4038" s="48" t="s">
        <v>22</v>
      </c>
      <c r="O4038" s="49">
        <v>101091</v>
      </c>
      <c r="P4038" s="50">
        <v>6773.1</v>
      </c>
      <c r="Q4038" s="51">
        <f t="shared" si="91"/>
        <v>0</v>
      </c>
      <c r="R4038" s="51"/>
    </row>
    <row r="4039" spans="1:18" outlineLevel="3">
      <c r="A4039" s="48">
        <v>4038</v>
      </c>
      <c r="B4039" s="48">
        <v>4</v>
      </c>
      <c r="C4039" s="48" t="s">
        <v>7660</v>
      </c>
      <c r="D4039" s="48" t="s">
        <v>7660</v>
      </c>
      <c r="E4039" s="48" t="s">
        <v>2087</v>
      </c>
      <c r="F4039" s="48" t="s">
        <v>3375</v>
      </c>
      <c r="G4039" s="48" t="s">
        <v>24</v>
      </c>
      <c r="H4039" s="48" t="s">
        <v>3376</v>
      </c>
      <c r="I4039" s="48" t="s">
        <v>2598</v>
      </c>
      <c r="J4039" s="48" t="s">
        <v>77</v>
      </c>
      <c r="K4039" s="48" t="s">
        <v>7661</v>
      </c>
      <c r="L4039" s="48" t="s">
        <v>7660</v>
      </c>
      <c r="M4039" s="48"/>
      <c r="N4039" s="48" t="s">
        <v>22</v>
      </c>
      <c r="O4039" s="49">
        <v>260000</v>
      </c>
      <c r="P4039" s="50">
        <v>6760</v>
      </c>
      <c r="Q4039" s="51">
        <f t="shared" si="91"/>
        <v>0</v>
      </c>
      <c r="R4039" s="51"/>
    </row>
    <row r="4040" spans="1:18" outlineLevel="3">
      <c r="A4040" s="48">
        <v>4039</v>
      </c>
      <c r="B4040" s="48">
        <v>4</v>
      </c>
      <c r="C4040" s="48" t="s">
        <v>7662</v>
      </c>
      <c r="D4040" s="48" t="s">
        <v>7662</v>
      </c>
      <c r="E4040" s="48" t="s">
        <v>2087</v>
      </c>
      <c r="F4040" s="48" t="s">
        <v>3375</v>
      </c>
      <c r="G4040" s="48" t="s">
        <v>24</v>
      </c>
      <c r="H4040" s="48" t="s">
        <v>3376</v>
      </c>
      <c r="I4040" s="48" t="s">
        <v>2598</v>
      </c>
      <c r="J4040" s="48" t="s">
        <v>77</v>
      </c>
      <c r="K4040" s="48" t="s">
        <v>7663</v>
      </c>
      <c r="L4040" s="48" t="s">
        <v>7662</v>
      </c>
      <c r="M4040" s="48"/>
      <c r="N4040" s="48" t="s">
        <v>22</v>
      </c>
      <c r="O4040" s="49">
        <v>750000</v>
      </c>
      <c r="P4040" s="50">
        <v>6750</v>
      </c>
      <c r="Q4040" s="51">
        <f t="shared" si="91"/>
        <v>0</v>
      </c>
      <c r="R4040" s="51"/>
    </row>
    <row r="4041" spans="1:18" outlineLevel="3">
      <c r="A4041" s="48">
        <v>4040</v>
      </c>
      <c r="B4041" s="48">
        <v>4</v>
      </c>
      <c r="C4041" s="48" t="s">
        <v>7664</v>
      </c>
      <c r="D4041" s="48" t="s">
        <v>7664</v>
      </c>
      <c r="E4041" s="48" t="s">
        <v>2087</v>
      </c>
      <c r="F4041" s="48" t="s">
        <v>3375</v>
      </c>
      <c r="G4041" s="48" t="s">
        <v>24</v>
      </c>
      <c r="H4041" s="48" t="s">
        <v>3376</v>
      </c>
      <c r="I4041" s="48" t="s">
        <v>2598</v>
      </c>
      <c r="J4041" s="48" t="s">
        <v>77</v>
      </c>
      <c r="K4041" s="48" t="s">
        <v>7665</v>
      </c>
      <c r="L4041" s="48" t="s">
        <v>7664</v>
      </c>
      <c r="M4041" s="48"/>
      <c r="N4041" s="48" t="s">
        <v>22</v>
      </c>
      <c r="O4041" s="49">
        <v>67464</v>
      </c>
      <c r="P4041" s="50">
        <v>6746.4</v>
      </c>
      <c r="Q4041" s="51">
        <f t="shared" si="91"/>
        <v>0</v>
      </c>
      <c r="R4041" s="51"/>
    </row>
    <row r="4042" spans="1:18" outlineLevel="3">
      <c r="A4042" s="48">
        <v>4041</v>
      </c>
      <c r="B4042" s="48">
        <v>4</v>
      </c>
      <c r="C4042" s="48" t="s">
        <v>7666</v>
      </c>
      <c r="D4042" s="48" t="s">
        <v>7666</v>
      </c>
      <c r="E4042" s="48" t="s">
        <v>2087</v>
      </c>
      <c r="F4042" s="48" t="s">
        <v>3375</v>
      </c>
      <c r="G4042" s="48" t="s">
        <v>24</v>
      </c>
      <c r="H4042" s="48" t="s">
        <v>3376</v>
      </c>
      <c r="I4042" s="48" t="s">
        <v>2598</v>
      </c>
      <c r="J4042" s="48" t="s">
        <v>77</v>
      </c>
      <c r="K4042" s="48" t="s">
        <v>7667</v>
      </c>
      <c r="L4042" s="48" t="s">
        <v>7666</v>
      </c>
      <c r="M4042" s="48"/>
      <c r="N4042" s="48" t="s">
        <v>22</v>
      </c>
      <c r="O4042" s="49">
        <v>1344982</v>
      </c>
      <c r="P4042" s="50">
        <v>6724.91</v>
      </c>
      <c r="Q4042" s="51">
        <f t="shared" si="91"/>
        <v>0</v>
      </c>
      <c r="R4042" s="51"/>
    </row>
    <row r="4043" spans="1:18" outlineLevel="3">
      <c r="A4043" s="48">
        <v>4042</v>
      </c>
      <c r="B4043" s="48">
        <v>4</v>
      </c>
      <c r="C4043" s="48" t="s">
        <v>7668</v>
      </c>
      <c r="D4043" s="48" t="s">
        <v>7668</v>
      </c>
      <c r="E4043" s="48" t="s">
        <v>2087</v>
      </c>
      <c r="F4043" s="48" t="s">
        <v>3375</v>
      </c>
      <c r="G4043" s="48" t="s">
        <v>24</v>
      </c>
      <c r="H4043" s="48" t="s">
        <v>3376</v>
      </c>
      <c r="I4043" s="48" t="s">
        <v>2598</v>
      </c>
      <c r="J4043" s="48" t="s">
        <v>77</v>
      </c>
      <c r="K4043" s="48" t="s">
        <v>7669</v>
      </c>
      <c r="L4043" s="48" t="s">
        <v>7668</v>
      </c>
      <c r="M4043" s="48"/>
      <c r="N4043" s="48" t="s">
        <v>22</v>
      </c>
      <c r="O4043" s="49">
        <v>23137</v>
      </c>
      <c r="P4043" s="50">
        <v>6709.73</v>
      </c>
      <c r="Q4043" s="51">
        <f t="shared" si="91"/>
        <v>0</v>
      </c>
      <c r="R4043" s="51"/>
    </row>
    <row r="4044" spans="1:18" outlineLevel="3">
      <c r="A4044" s="48">
        <v>4043</v>
      </c>
      <c r="B4044" s="48">
        <v>4</v>
      </c>
      <c r="C4044" s="48" t="s">
        <v>7670</v>
      </c>
      <c r="D4044" s="48" t="s">
        <v>7670</v>
      </c>
      <c r="E4044" s="48" t="s">
        <v>2087</v>
      </c>
      <c r="F4044" s="48" t="s">
        <v>3375</v>
      </c>
      <c r="G4044" s="48" t="s">
        <v>24</v>
      </c>
      <c r="H4044" s="48" t="s">
        <v>3376</v>
      </c>
      <c r="I4044" s="48" t="s">
        <v>2598</v>
      </c>
      <c r="J4044" s="48" t="s">
        <v>77</v>
      </c>
      <c r="K4044" s="48" t="s">
        <v>7671</v>
      </c>
      <c r="L4044" s="48" t="s">
        <v>7670</v>
      </c>
      <c r="M4044" s="48"/>
      <c r="N4044" s="48" t="s">
        <v>22</v>
      </c>
      <c r="O4044" s="49">
        <v>2233333</v>
      </c>
      <c r="P4044" s="50">
        <v>6700</v>
      </c>
      <c r="Q4044" s="51">
        <f t="shared" si="91"/>
        <v>0</v>
      </c>
      <c r="R4044" s="51"/>
    </row>
    <row r="4045" spans="1:18" outlineLevel="3">
      <c r="A4045" s="48">
        <v>4044</v>
      </c>
      <c r="B4045" s="48">
        <v>4</v>
      </c>
      <c r="C4045" s="48" t="s">
        <v>7672</v>
      </c>
      <c r="D4045" s="48" t="s">
        <v>7672</v>
      </c>
      <c r="E4045" s="48" t="s">
        <v>2087</v>
      </c>
      <c r="F4045" s="48" t="s">
        <v>3375</v>
      </c>
      <c r="G4045" s="48" t="s">
        <v>24</v>
      </c>
      <c r="H4045" s="48" t="s">
        <v>3376</v>
      </c>
      <c r="I4045" s="48" t="s">
        <v>2598</v>
      </c>
      <c r="J4045" s="48" t="s">
        <v>77</v>
      </c>
      <c r="K4045" s="48" t="s">
        <v>7673</v>
      </c>
      <c r="L4045" s="48" t="s">
        <v>7672</v>
      </c>
      <c r="M4045" s="48"/>
      <c r="N4045" s="48" t="s">
        <v>22</v>
      </c>
      <c r="O4045" s="49">
        <v>209191</v>
      </c>
      <c r="P4045" s="50">
        <v>6694.11</v>
      </c>
      <c r="Q4045" s="51">
        <f t="shared" si="91"/>
        <v>0</v>
      </c>
      <c r="R4045" s="51"/>
    </row>
    <row r="4046" spans="1:18" outlineLevel="3">
      <c r="A4046" s="48">
        <v>4045</v>
      </c>
      <c r="B4046" s="48">
        <v>4</v>
      </c>
      <c r="C4046" s="48" t="s">
        <v>7674</v>
      </c>
      <c r="D4046" s="48" t="s">
        <v>7674</v>
      </c>
      <c r="E4046" s="48" t="s">
        <v>2087</v>
      </c>
      <c r="F4046" s="48" t="s">
        <v>3375</v>
      </c>
      <c r="G4046" s="48" t="s">
        <v>24</v>
      </c>
      <c r="H4046" s="48" t="s">
        <v>3376</v>
      </c>
      <c r="I4046" s="48" t="s">
        <v>2598</v>
      </c>
      <c r="J4046" s="48" t="s">
        <v>77</v>
      </c>
      <c r="K4046" s="48" t="s">
        <v>7675</v>
      </c>
      <c r="L4046" s="48" t="s">
        <v>7674</v>
      </c>
      <c r="M4046" s="48"/>
      <c r="N4046" s="48" t="s">
        <v>22</v>
      </c>
      <c r="O4046" s="49">
        <v>170000</v>
      </c>
      <c r="P4046" s="50">
        <v>6630</v>
      </c>
      <c r="Q4046" s="51">
        <f t="shared" si="91"/>
        <v>0</v>
      </c>
      <c r="R4046" s="51"/>
    </row>
    <row r="4047" spans="1:18" outlineLevel="3">
      <c r="A4047" s="48">
        <v>4046</v>
      </c>
      <c r="B4047" s="48">
        <v>4</v>
      </c>
      <c r="C4047" s="48" t="s">
        <v>7676</v>
      </c>
      <c r="D4047" s="48" t="s">
        <v>7676</v>
      </c>
      <c r="E4047" s="48" t="s">
        <v>2087</v>
      </c>
      <c r="F4047" s="48" t="s">
        <v>3375</v>
      </c>
      <c r="G4047" s="48" t="s">
        <v>24</v>
      </c>
      <c r="H4047" s="48" t="s">
        <v>3376</v>
      </c>
      <c r="I4047" s="48" t="s">
        <v>2598</v>
      </c>
      <c r="J4047" s="48" t="s">
        <v>77</v>
      </c>
      <c r="K4047" s="48" t="s">
        <v>7677</v>
      </c>
      <c r="L4047" s="48" t="s">
        <v>7676</v>
      </c>
      <c r="M4047" s="48"/>
      <c r="N4047" s="48" t="s">
        <v>22</v>
      </c>
      <c r="O4047" s="49">
        <v>172887</v>
      </c>
      <c r="P4047" s="50">
        <v>6569.71</v>
      </c>
      <c r="Q4047" s="51">
        <f t="shared" ref="Q4047:Q4110" si="92">ROUND(P4047/$P$2,6)</f>
        <v>0</v>
      </c>
      <c r="R4047" s="51"/>
    </row>
    <row r="4048" spans="1:18" outlineLevel="3">
      <c r="A4048" s="48">
        <v>4047</v>
      </c>
      <c r="B4048" s="48">
        <v>4</v>
      </c>
      <c r="C4048" s="48" t="s">
        <v>7678</v>
      </c>
      <c r="D4048" s="48" t="s">
        <v>7678</v>
      </c>
      <c r="E4048" s="48" t="s">
        <v>2087</v>
      </c>
      <c r="F4048" s="48" t="s">
        <v>3375</v>
      </c>
      <c r="G4048" s="48" t="s">
        <v>24</v>
      </c>
      <c r="H4048" s="48" t="s">
        <v>3376</v>
      </c>
      <c r="I4048" s="48" t="s">
        <v>2598</v>
      </c>
      <c r="J4048" s="48" t="s">
        <v>77</v>
      </c>
      <c r="K4048" s="48" t="s">
        <v>7679</v>
      </c>
      <c r="L4048" s="48" t="s">
        <v>7678</v>
      </c>
      <c r="M4048" s="48"/>
      <c r="N4048" s="48" t="s">
        <v>22</v>
      </c>
      <c r="O4048" s="49">
        <v>233482</v>
      </c>
      <c r="P4048" s="50">
        <v>6537.5</v>
      </c>
      <c r="Q4048" s="51">
        <f t="shared" si="92"/>
        <v>0</v>
      </c>
      <c r="R4048" s="51"/>
    </row>
    <row r="4049" spans="1:18" outlineLevel="3">
      <c r="A4049" s="48">
        <v>4048</v>
      </c>
      <c r="B4049" s="48">
        <v>4</v>
      </c>
      <c r="C4049" s="48" t="s">
        <v>7680</v>
      </c>
      <c r="D4049" s="48" t="s">
        <v>7680</v>
      </c>
      <c r="E4049" s="48" t="s">
        <v>2087</v>
      </c>
      <c r="F4049" s="48" t="s">
        <v>3375</v>
      </c>
      <c r="G4049" s="48" t="s">
        <v>24</v>
      </c>
      <c r="H4049" s="48" t="s">
        <v>3376</v>
      </c>
      <c r="I4049" s="48" t="s">
        <v>2598</v>
      </c>
      <c r="J4049" s="48" t="s">
        <v>77</v>
      </c>
      <c r="K4049" s="48" t="s">
        <v>7681</v>
      </c>
      <c r="L4049" s="48" t="s">
        <v>7680</v>
      </c>
      <c r="M4049" s="48"/>
      <c r="N4049" s="48" t="s">
        <v>22</v>
      </c>
      <c r="O4049" s="49">
        <v>12687</v>
      </c>
      <c r="P4049" s="50">
        <v>6533.81</v>
      </c>
      <c r="Q4049" s="51">
        <f t="shared" si="92"/>
        <v>0</v>
      </c>
      <c r="R4049" s="51"/>
    </row>
    <row r="4050" spans="1:18" outlineLevel="3">
      <c r="A4050" s="48">
        <v>4049</v>
      </c>
      <c r="B4050" s="48">
        <v>4</v>
      </c>
      <c r="C4050" s="48" t="s">
        <v>7682</v>
      </c>
      <c r="D4050" s="48" t="s">
        <v>7682</v>
      </c>
      <c r="E4050" s="48" t="s">
        <v>2087</v>
      </c>
      <c r="F4050" s="48" t="s">
        <v>3375</v>
      </c>
      <c r="G4050" s="48" t="s">
        <v>24</v>
      </c>
      <c r="H4050" s="48" t="s">
        <v>3376</v>
      </c>
      <c r="I4050" s="48" t="s">
        <v>2598</v>
      </c>
      <c r="J4050" s="48" t="s">
        <v>77</v>
      </c>
      <c r="K4050" s="48" t="s">
        <v>7683</v>
      </c>
      <c r="L4050" s="48" t="s">
        <v>7682</v>
      </c>
      <c r="M4050" s="48"/>
      <c r="N4050" s="48" t="s">
        <v>22</v>
      </c>
      <c r="O4050" s="49">
        <v>32616</v>
      </c>
      <c r="P4050" s="50">
        <v>6523.2</v>
      </c>
      <c r="Q4050" s="51">
        <f t="shared" si="92"/>
        <v>0</v>
      </c>
      <c r="R4050" s="51"/>
    </row>
    <row r="4051" spans="1:18" outlineLevel="3">
      <c r="A4051" s="48">
        <v>4050</v>
      </c>
      <c r="B4051" s="48">
        <v>4</v>
      </c>
      <c r="C4051" s="48" t="s">
        <v>7684</v>
      </c>
      <c r="D4051" s="48" t="s">
        <v>7684</v>
      </c>
      <c r="E4051" s="48" t="s">
        <v>2087</v>
      </c>
      <c r="F4051" s="48" t="s">
        <v>3375</v>
      </c>
      <c r="G4051" s="48" t="s">
        <v>24</v>
      </c>
      <c r="H4051" s="48" t="s">
        <v>3376</v>
      </c>
      <c r="I4051" s="48" t="s">
        <v>2598</v>
      </c>
      <c r="J4051" s="48" t="s">
        <v>77</v>
      </c>
      <c r="K4051" s="48" t="s">
        <v>7685</v>
      </c>
      <c r="L4051" s="48" t="s">
        <v>7684</v>
      </c>
      <c r="M4051" s="48"/>
      <c r="N4051" s="48" t="s">
        <v>22</v>
      </c>
      <c r="O4051" s="49">
        <v>592754</v>
      </c>
      <c r="P4051" s="50">
        <v>6520.29</v>
      </c>
      <c r="Q4051" s="51">
        <f t="shared" si="92"/>
        <v>0</v>
      </c>
      <c r="R4051" s="51"/>
    </row>
    <row r="4052" spans="1:18" outlineLevel="3">
      <c r="A4052" s="48">
        <v>4051</v>
      </c>
      <c r="B4052" s="48">
        <v>4</v>
      </c>
      <c r="C4052" s="48" t="s">
        <v>7686</v>
      </c>
      <c r="D4052" s="48" t="s">
        <v>7686</v>
      </c>
      <c r="E4052" s="48" t="s">
        <v>2087</v>
      </c>
      <c r="F4052" s="48" t="s">
        <v>3375</v>
      </c>
      <c r="G4052" s="48" t="s">
        <v>24</v>
      </c>
      <c r="H4052" s="48" t="s">
        <v>3376</v>
      </c>
      <c r="I4052" s="48" t="s">
        <v>2598</v>
      </c>
      <c r="J4052" s="48" t="s">
        <v>77</v>
      </c>
      <c r="K4052" s="48" t="s">
        <v>7687</v>
      </c>
      <c r="L4052" s="48" t="s">
        <v>7686</v>
      </c>
      <c r="M4052" s="48"/>
      <c r="N4052" s="48" t="s">
        <v>22</v>
      </c>
      <c r="O4052" s="49">
        <v>499997</v>
      </c>
      <c r="P4052" s="50">
        <v>6499.96</v>
      </c>
      <c r="Q4052" s="51">
        <f t="shared" si="92"/>
        <v>0</v>
      </c>
      <c r="R4052" s="51"/>
    </row>
    <row r="4053" spans="1:18" outlineLevel="3">
      <c r="A4053" s="48">
        <v>4052</v>
      </c>
      <c r="B4053" s="48">
        <v>4</v>
      </c>
      <c r="C4053" s="48" t="s">
        <v>7688</v>
      </c>
      <c r="D4053" s="48" t="s">
        <v>7688</v>
      </c>
      <c r="E4053" s="48" t="s">
        <v>2087</v>
      </c>
      <c r="F4053" s="48" t="s">
        <v>3375</v>
      </c>
      <c r="G4053" s="48" t="s">
        <v>24</v>
      </c>
      <c r="H4053" s="48" t="s">
        <v>3376</v>
      </c>
      <c r="I4053" s="48" t="s">
        <v>2598</v>
      </c>
      <c r="J4053" s="48" t="s">
        <v>77</v>
      </c>
      <c r="K4053" s="48" t="s">
        <v>7689</v>
      </c>
      <c r="L4053" s="48" t="s">
        <v>7688</v>
      </c>
      <c r="M4053" s="48"/>
      <c r="N4053" s="48" t="s">
        <v>22</v>
      </c>
      <c r="O4053" s="49">
        <v>338196</v>
      </c>
      <c r="P4053" s="50">
        <v>6425.72</v>
      </c>
      <c r="Q4053" s="51">
        <f t="shared" si="92"/>
        <v>0</v>
      </c>
      <c r="R4053" s="51"/>
    </row>
    <row r="4054" spans="1:18" outlineLevel="3">
      <c r="A4054" s="48">
        <v>4053</v>
      </c>
      <c r="B4054" s="48">
        <v>4</v>
      </c>
      <c r="C4054" s="48" t="s">
        <v>7690</v>
      </c>
      <c r="D4054" s="48" t="s">
        <v>7690</v>
      </c>
      <c r="E4054" s="48" t="s">
        <v>2087</v>
      </c>
      <c r="F4054" s="48" t="s">
        <v>3375</v>
      </c>
      <c r="G4054" s="48" t="s">
        <v>24</v>
      </c>
      <c r="H4054" s="48" t="s">
        <v>3376</v>
      </c>
      <c r="I4054" s="48" t="s">
        <v>2598</v>
      </c>
      <c r="J4054" s="48" t="s">
        <v>77</v>
      </c>
      <c r="K4054" s="48" t="s">
        <v>7691</v>
      </c>
      <c r="L4054" s="48" t="s">
        <v>7690</v>
      </c>
      <c r="M4054" s="48"/>
      <c r="N4054" s="48" t="s">
        <v>22</v>
      </c>
      <c r="O4054" s="49">
        <v>149206</v>
      </c>
      <c r="P4054" s="50">
        <v>6415.86</v>
      </c>
      <c r="Q4054" s="51">
        <f t="shared" si="92"/>
        <v>0</v>
      </c>
      <c r="R4054" s="51"/>
    </row>
    <row r="4055" spans="1:18" outlineLevel="3">
      <c r="A4055" s="48">
        <v>4054</v>
      </c>
      <c r="B4055" s="48">
        <v>4</v>
      </c>
      <c r="C4055" s="48" t="s">
        <v>7692</v>
      </c>
      <c r="D4055" s="48" t="s">
        <v>7692</v>
      </c>
      <c r="E4055" s="48" t="s">
        <v>2087</v>
      </c>
      <c r="F4055" s="48" t="s">
        <v>3375</v>
      </c>
      <c r="G4055" s="48" t="s">
        <v>24</v>
      </c>
      <c r="H4055" s="48" t="s">
        <v>3376</v>
      </c>
      <c r="I4055" s="48" t="s">
        <v>2598</v>
      </c>
      <c r="J4055" s="48" t="s">
        <v>77</v>
      </c>
      <c r="K4055" s="48" t="s">
        <v>7693</v>
      </c>
      <c r="L4055" s="48" t="s">
        <v>7692</v>
      </c>
      <c r="M4055" s="48"/>
      <c r="N4055" s="48" t="s">
        <v>22</v>
      </c>
      <c r="O4055" s="49">
        <v>38868</v>
      </c>
      <c r="P4055" s="50">
        <v>6413.22</v>
      </c>
      <c r="Q4055" s="51">
        <f t="shared" si="92"/>
        <v>0</v>
      </c>
      <c r="R4055" s="51"/>
    </row>
    <row r="4056" spans="1:18" outlineLevel="3">
      <c r="A4056" s="48">
        <v>4055</v>
      </c>
      <c r="B4056" s="48">
        <v>4</v>
      </c>
      <c r="C4056" s="48" t="s">
        <v>7694</v>
      </c>
      <c r="D4056" s="48" t="s">
        <v>7694</v>
      </c>
      <c r="E4056" s="48" t="s">
        <v>2087</v>
      </c>
      <c r="F4056" s="48" t="s">
        <v>3375</v>
      </c>
      <c r="G4056" s="48" t="s">
        <v>24</v>
      </c>
      <c r="H4056" s="48" t="s">
        <v>3376</v>
      </c>
      <c r="I4056" s="48" t="s">
        <v>2598</v>
      </c>
      <c r="J4056" s="48" t="s">
        <v>77</v>
      </c>
      <c r="K4056" s="48" t="s">
        <v>7695</v>
      </c>
      <c r="L4056" s="48" t="s">
        <v>7694</v>
      </c>
      <c r="M4056" s="48"/>
      <c r="N4056" s="48" t="s">
        <v>22</v>
      </c>
      <c r="O4056" s="49">
        <v>228702</v>
      </c>
      <c r="P4056" s="50">
        <v>6403.66</v>
      </c>
      <c r="Q4056" s="51">
        <f t="shared" si="92"/>
        <v>0</v>
      </c>
      <c r="R4056" s="51"/>
    </row>
    <row r="4057" spans="1:18" outlineLevel="3">
      <c r="A4057" s="48">
        <v>4056</v>
      </c>
      <c r="B4057" s="48">
        <v>4</v>
      </c>
      <c r="C4057" s="48" t="s">
        <v>7696</v>
      </c>
      <c r="D4057" s="48" t="s">
        <v>7696</v>
      </c>
      <c r="E4057" s="48" t="s">
        <v>2087</v>
      </c>
      <c r="F4057" s="48" t="s">
        <v>3375</v>
      </c>
      <c r="G4057" s="48" t="s">
        <v>24</v>
      </c>
      <c r="H4057" s="48" t="s">
        <v>3376</v>
      </c>
      <c r="I4057" s="48" t="s">
        <v>2598</v>
      </c>
      <c r="J4057" s="48" t="s">
        <v>77</v>
      </c>
      <c r="K4057" s="48" t="s">
        <v>7697</v>
      </c>
      <c r="L4057" s="48" t="s">
        <v>7696</v>
      </c>
      <c r="M4057" s="48"/>
      <c r="N4057" s="48" t="s">
        <v>22</v>
      </c>
      <c r="O4057" s="49">
        <v>10892</v>
      </c>
      <c r="P4057" s="50">
        <v>6371.82</v>
      </c>
      <c r="Q4057" s="51">
        <f t="shared" si="92"/>
        <v>0</v>
      </c>
      <c r="R4057" s="51"/>
    </row>
    <row r="4058" spans="1:18" outlineLevel="3">
      <c r="A4058" s="48">
        <v>4057</v>
      </c>
      <c r="B4058" s="48">
        <v>4</v>
      </c>
      <c r="C4058" s="48" t="s">
        <v>7698</v>
      </c>
      <c r="D4058" s="48" t="s">
        <v>7698</v>
      </c>
      <c r="E4058" s="48" t="s">
        <v>2087</v>
      </c>
      <c r="F4058" s="48" t="s">
        <v>3375</v>
      </c>
      <c r="G4058" s="48" t="s">
        <v>24</v>
      </c>
      <c r="H4058" s="48" t="s">
        <v>3376</v>
      </c>
      <c r="I4058" s="48" t="s">
        <v>2598</v>
      </c>
      <c r="J4058" s="48" t="s">
        <v>77</v>
      </c>
      <c r="K4058" s="48" t="s">
        <v>7699</v>
      </c>
      <c r="L4058" s="48" t="s">
        <v>7698</v>
      </c>
      <c r="M4058" s="48"/>
      <c r="N4058" s="48" t="s">
        <v>22</v>
      </c>
      <c r="O4058" s="49">
        <v>353584</v>
      </c>
      <c r="P4058" s="50">
        <v>6364.51</v>
      </c>
      <c r="Q4058" s="51">
        <f t="shared" si="92"/>
        <v>0</v>
      </c>
      <c r="R4058" s="51"/>
    </row>
    <row r="4059" spans="1:18" outlineLevel="3">
      <c r="A4059" s="48">
        <v>4058</v>
      </c>
      <c r="B4059" s="48">
        <v>4</v>
      </c>
      <c r="C4059" s="48" t="s">
        <v>7700</v>
      </c>
      <c r="D4059" s="48" t="s">
        <v>7700</v>
      </c>
      <c r="E4059" s="48" t="s">
        <v>2087</v>
      </c>
      <c r="F4059" s="48" t="s">
        <v>3375</v>
      </c>
      <c r="G4059" s="48" t="s">
        <v>24</v>
      </c>
      <c r="H4059" s="48" t="s">
        <v>3376</v>
      </c>
      <c r="I4059" s="48" t="s">
        <v>2598</v>
      </c>
      <c r="J4059" s="48" t="s">
        <v>77</v>
      </c>
      <c r="K4059" s="48" t="s">
        <v>7701</v>
      </c>
      <c r="L4059" s="48" t="s">
        <v>7700</v>
      </c>
      <c r="M4059" s="48"/>
      <c r="N4059" s="48" t="s">
        <v>22</v>
      </c>
      <c r="O4059" s="49">
        <v>106916</v>
      </c>
      <c r="P4059" s="50">
        <v>6308.04</v>
      </c>
      <c r="Q4059" s="51">
        <f t="shared" si="92"/>
        <v>0</v>
      </c>
      <c r="R4059" s="51"/>
    </row>
    <row r="4060" spans="1:18" outlineLevel="3">
      <c r="A4060" s="48">
        <v>4059</v>
      </c>
      <c r="B4060" s="48">
        <v>4</v>
      </c>
      <c r="C4060" s="48" t="s">
        <v>7702</v>
      </c>
      <c r="D4060" s="48" t="s">
        <v>7702</v>
      </c>
      <c r="E4060" s="48" t="s">
        <v>2087</v>
      </c>
      <c r="F4060" s="48" t="s">
        <v>3375</v>
      </c>
      <c r="G4060" s="48" t="s">
        <v>24</v>
      </c>
      <c r="H4060" s="48" t="s">
        <v>3376</v>
      </c>
      <c r="I4060" s="48" t="s">
        <v>2598</v>
      </c>
      <c r="J4060" s="48" t="s">
        <v>77</v>
      </c>
      <c r="K4060" s="48" t="s">
        <v>7703</v>
      </c>
      <c r="L4060" s="48" t="s">
        <v>7702</v>
      </c>
      <c r="M4060" s="48"/>
      <c r="N4060" s="48" t="s">
        <v>22</v>
      </c>
      <c r="O4060" s="49">
        <v>449288</v>
      </c>
      <c r="P4060" s="50">
        <v>6290.03</v>
      </c>
      <c r="Q4060" s="51">
        <f t="shared" si="92"/>
        <v>0</v>
      </c>
      <c r="R4060" s="51"/>
    </row>
    <row r="4061" spans="1:18" outlineLevel="3">
      <c r="A4061" s="48">
        <v>4060</v>
      </c>
      <c r="B4061" s="48">
        <v>4</v>
      </c>
      <c r="C4061" s="48" t="s">
        <v>7704</v>
      </c>
      <c r="D4061" s="48" t="s">
        <v>7704</v>
      </c>
      <c r="E4061" s="48" t="s">
        <v>2087</v>
      </c>
      <c r="F4061" s="48" t="s">
        <v>3375</v>
      </c>
      <c r="G4061" s="48" t="s">
        <v>24</v>
      </c>
      <c r="H4061" s="48" t="s">
        <v>3376</v>
      </c>
      <c r="I4061" s="48" t="s">
        <v>2598</v>
      </c>
      <c r="J4061" s="48" t="s">
        <v>77</v>
      </c>
      <c r="K4061" s="48" t="s">
        <v>7705</v>
      </c>
      <c r="L4061" s="48" t="s">
        <v>7704</v>
      </c>
      <c r="M4061" s="48"/>
      <c r="N4061" s="48" t="s">
        <v>22</v>
      </c>
      <c r="O4061" s="49">
        <v>284000</v>
      </c>
      <c r="P4061" s="50">
        <v>6248</v>
      </c>
      <c r="Q4061" s="51">
        <f t="shared" si="92"/>
        <v>0</v>
      </c>
      <c r="R4061" s="51"/>
    </row>
    <row r="4062" spans="1:18" outlineLevel="3">
      <c r="A4062" s="48">
        <v>4061</v>
      </c>
      <c r="B4062" s="48">
        <v>4</v>
      </c>
      <c r="C4062" s="48" t="s">
        <v>7706</v>
      </c>
      <c r="D4062" s="48" t="s">
        <v>7706</v>
      </c>
      <c r="E4062" s="48" t="s">
        <v>2087</v>
      </c>
      <c r="F4062" s="48" t="s">
        <v>3375</v>
      </c>
      <c r="G4062" s="48" t="s">
        <v>24</v>
      </c>
      <c r="H4062" s="48" t="s">
        <v>3376</v>
      </c>
      <c r="I4062" s="48" t="s">
        <v>2598</v>
      </c>
      <c r="J4062" s="48" t="s">
        <v>77</v>
      </c>
      <c r="K4062" s="48" t="s">
        <v>7707</v>
      </c>
      <c r="L4062" s="48" t="s">
        <v>7706</v>
      </c>
      <c r="M4062" s="48"/>
      <c r="N4062" s="48" t="s">
        <v>22</v>
      </c>
      <c r="O4062" s="49">
        <v>46250</v>
      </c>
      <c r="P4062" s="50">
        <v>6243.75</v>
      </c>
      <c r="Q4062" s="51">
        <f t="shared" si="92"/>
        <v>0</v>
      </c>
      <c r="R4062" s="51"/>
    </row>
    <row r="4063" spans="1:18" outlineLevel="3">
      <c r="A4063" s="48">
        <v>4062</v>
      </c>
      <c r="B4063" s="48">
        <v>4</v>
      </c>
      <c r="C4063" s="48" t="s">
        <v>7708</v>
      </c>
      <c r="D4063" s="48" t="s">
        <v>7708</v>
      </c>
      <c r="E4063" s="48" t="s">
        <v>2087</v>
      </c>
      <c r="F4063" s="48" t="s">
        <v>3375</v>
      </c>
      <c r="G4063" s="48" t="s">
        <v>24</v>
      </c>
      <c r="H4063" s="48" t="s">
        <v>3376</v>
      </c>
      <c r="I4063" s="48" t="s">
        <v>2598</v>
      </c>
      <c r="J4063" s="48" t="s">
        <v>77</v>
      </c>
      <c r="K4063" s="48" t="s">
        <v>7709</v>
      </c>
      <c r="L4063" s="48" t="s">
        <v>7708</v>
      </c>
      <c r="M4063" s="48"/>
      <c r="N4063" s="48" t="s">
        <v>22</v>
      </c>
      <c r="O4063" s="49">
        <v>34685</v>
      </c>
      <c r="P4063" s="50">
        <v>6243.3</v>
      </c>
      <c r="Q4063" s="51">
        <f t="shared" si="92"/>
        <v>0</v>
      </c>
      <c r="R4063" s="51"/>
    </row>
    <row r="4064" spans="1:18" outlineLevel="3">
      <c r="A4064" s="48">
        <v>4063</v>
      </c>
      <c r="B4064" s="48">
        <v>4</v>
      </c>
      <c r="C4064" s="48" t="s">
        <v>7710</v>
      </c>
      <c r="D4064" s="48" t="s">
        <v>7710</v>
      </c>
      <c r="E4064" s="48" t="s">
        <v>2087</v>
      </c>
      <c r="F4064" s="48" t="s">
        <v>3375</v>
      </c>
      <c r="G4064" s="48" t="s">
        <v>24</v>
      </c>
      <c r="H4064" s="48" t="s">
        <v>3376</v>
      </c>
      <c r="I4064" s="48" t="s">
        <v>2598</v>
      </c>
      <c r="J4064" s="48" t="s">
        <v>77</v>
      </c>
      <c r="K4064" s="48" t="s">
        <v>7711</v>
      </c>
      <c r="L4064" s="48" t="s">
        <v>7710</v>
      </c>
      <c r="M4064" s="48"/>
      <c r="N4064" s="48" t="s">
        <v>22</v>
      </c>
      <c r="O4064" s="49">
        <v>390000</v>
      </c>
      <c r="P4064" s="50">
        <v>6240</v>
      </c>
      <c r="Q4064" s="51">
        <f t="shared" si="92"/>
        <v>0</v>
      </c>
      <c r="R4064" s="51"/>
    </row>
    <row r="4065" spans="1:18" outlineLevel="3">
      <c r="A4065" s="48">
        <v>4064</v>
      </c>
      <c r="B4065" s="48">
        <v>4</v>
      </c>
      <c r="C4065" s="48" t="s">
        <v>7712</v>
      </c>
      <c r="D4065" s="48" t="s">
        <v>7712</v>
      </c>
      <c r="E4065" s="48" t="s">
        <v>2087</v>
      </c>
      <c r="F4065" s="48" t="s">
        <v>3375</v>
      </c>
      <c r="G4065" s="48" t="s">
        <v>24</v>
      </c>
      <c r="H4065" s="48" t="s">
        <v>3376</v>
      </c>
      <c r="I4065" s="48" t="s">
        <v>2598</v>
      </c>
      <c r="J4065" s="48" t="s">
        <v>77</v>
      </c>
      <c r="K4065" s="48" t="s">
        <v>7713</v>
      </c>
      <c r="L4065" s="48" t="s">
        <v>7712</v>
      </c>
      <c r="M4065" s="48"/>
      <c r="N4065" s="48" t="s">
        <v>22</v>
      </c>
      <c r="O4065" s="49">
        <v>1851</v>
      </c>
      <c r="P4065" s="50">
        <v>6200.85</v>
      </c>
      <c r="Q4065" s="51">
        <f t="shared" si="92"/>
        <v>0</v>
      </c>
      <c r="R4065" s="51"/>
    </row>
    <row r="4066" spans="1:18" outlineLevel="3">
      <c r="A4066" s="48">
        <v>4065</v>
      </c>
      <c r="B4066" s="48">
        <v>4</v>
      </c>
      <c r="C4066" s="48" t="s">
        <v>7714</v>
      </c>
      <c r="D4066" s="48" t="s">
        <v>7714</v>
      </c>
      <c r="E4066" s="48" t="s">
        <v>2087</v>
      </c>
      <c r="F4066" s="48" t="s">
        <v>3375</v>
      </c>
      <c r="G4066" s="48" t="s">
        <v>24</v>
      </c>
      <c r="H4066" s="48" t="s">
        <v>3376</v>
      </c>
      <c r="I4066" s="48" t="s">
        <v>2598</v>
      </c>
      <c r="J4066" s="48" t="s">
        <v>77</v>
      </c>
      <c r="K4066" s="48" t="s">
        <v>7715</v>
      </c>
      <c r="L4066" s="48" t="s">
        <v>7714</v>
      </c>
      <c r="M4066" s="48"/>
      <c r="N4066" s="48" t="s">
        <v>22</v>
      </c>
      <c r="O4066" s="49">
        <v>45917</v>
      </c>
      <c r="P4066" s="50">
        <v>6198.8</v>
      </c>
      <c r="Q4066" s="51">
        <f t="shared" si="92"/>
        <v>0</v>
      </c>
      <c r="R4066" s="51"/>
    </row>
    <row r="4067" spans="1:18" outlineLevel="3">
      <c r="A4067" s="48">
        <v>4066</v>
      </c>
      <c r="B4067" s="48">
        <v>4</v>
      </c>
      <c r="C4067" s="48" t="s">
        <v>7716</v>
      </c>
      <c r="D4067" s="48" t="s">
        <v>7716</v>
      </c>
      <c r="E4067" s="48" t="s">
        <v>2087</v>
      </c>
      <c r="F4067" s="48" t="s">
        <v>3375</v>
      </c>
      <c r="G4067" s="48" t="s">
        <v>24</v>
      </c>
      <c r="H4067" s="48" t="s">
        <v>3376</v>
      </c>
      <c r="I4067" s="48" t="s">
        <v>2598</v>
      </c>
      <c r="J4067" s="48" t="s">
        <v>77</v>
      </c>
      <c r="K4067" s="48" t="s">
        <v>7717</v>
      </c>
      <c r="L4067" s="48" t="s">
        <v>7716</v>
      </c>
      <c r="M4067" s="48"/>
      <c r="N4067" s="48" t="s">
        <v>22</v>
      </c>
      <c r="O4067" s="49">
        <v>11617</v>
      </c>
      <c r="P4067" s="50">
        <v>6157.01</v>
      </c>
      <c r="Q4067" s="51">
        <f t="shared" si="92"/>
        <v>0</v>
      </c>
      <c r="R4067" s="51"/>
    </row>
    <row r="4068" spans="1:18" outlineLevel="3">
      <c r="A4068" s="48">
        <v>4067</v>
      </c>
      <c r="B4068" s="48">
        <v>4</v>
      </c>
      <c r="C4068" s="48" t="s">
        <v>7718</v>
      </c>
      <c r="D4068" s="48" t="s">
        <v>7718</v>
      </c>
      <c r="E4068" s="48" t="s">
        <v>2087</v>
      </c>
      <c r="F4068" s="48" t="s">
        <v>3375</v>
      </c>
      <c r="G4068" s="48" t="s">
        <v>24</v>
      </c>
      <c r="H4068" s="48" t="s">
        <v>3376</v>
      </c>
      <c r="I4068" s="48" t="s">
        <v>2598</v>
      </c>
      <c r="J4068" s="48" t="s">
        <v>77</v>
      </c>
      <c r="K4068" s="48" t="s">
        <v>7719</v>
      </c>
      <c r="L4068" s="48" t="s">
        <v>7718</v>
      </c>
      <c r="M4068" s="48"/>
      <c r="N4068" s="48" t="s">
        <v>22</v>
      </c>
      <c r="O4068" s="49">
        <v>6827</v>
      </c>
      <c r="P4068" s="50">
        <v>6144.3</v>
      </c>
      <c r="Q4068" s="51">
        <f t="shared" si="92"/>
        <v>0</v>
      </c>
      <c r="R4068" s="51"/>
    </row>
    <row r="4069" spans="1:18" outlineLevel="3">
      <c r="A4069" s="48">
        <v>4068</v>
      </c>
      <c r="B4069" s="48">
        <v>4</v>
      </c>
      <c r="C4069" s="48" t="s">
        <v>7720</v>
      </c>
      <c r="D4069" s="48" t="s">
        <v>7720</v>
      </c>
      <c r="E4069" s="48" t="s">
        <v>2087</v>
      </c>
      <c r="F4069" s="48" t="s">
        <v>3375</v>
      </c>
      <c r="G4069" s="48" t="s">
        <v>24</v>
      </c>
      <c r="H4069" s="48" t="s">
        <v>3376</v>
      </c>
      <c r="I4069" s="48" t="s">
        <v>2598</v>
      </c>
      <c r="J4069" s="48" t="s">
        <v>77</v>
      </c>
      <c r="K4069" s="48" t="s">
        <v>7721</v>
      </c>
      <c r="L4069" s="48" t="s">
        <v>7720</v>
      </c>
      <c r="M4069" s="48"/>
      <c r="N4069" s="48" t="s">
        <v>22</v>
      </c>
      <c r="O4069" s="49">
        <v>864564</v>
      </c>
      <c r="P4069" s="50">
        <v>6051.95</v>
      </c>
      <c r="Q4069" s="51">
        <f t="shared" si="92"/>
        <v>0</v>
      </c>
      <c r="R4069" s="51"/>
    </row>
    <row r="4070" spans="1:18" outlineLevel="3">
      <c r="A4070" s="48">
        <v>4069</v>
      </c>
      <c r="B4070" s="48">
        <v>4</v>
      </c>
      <c r="C4070" s="48" t="s">
        <v>7722</v>
      </c>
      <c r="D4070" s="48" t="s">
        <v>7722</v>
      </c>
      <c r="E4070" s="48" t="s">
        <v>2087</v>
      </c>
      <c r="F4070" s="48" t="s">
        <v>3375</v>
      </c>
      <c r="G4070" s="48" t="s">
        <v>24</v>
      </c>
      <c r="H4070" s="48" t="s">
        <v>3376</v>
      </c>
      <c r="I4070" s="48" t="s">
        <v>2598</v>
      </c>
      <c r="J4070" s="48" t="s">
        <v>77</v>
      </c>
      <c r="K4070" s="48" t="s">
        <v>7723</v>
      </c>
      <c r="L4070" s="48" t="s">
        <v>7722</v>
      </c>
      <c r="M4070" s="48"/>
      <c r="N4070" s="48" t="s">
        <v>22</v>
      </c>
      <c r="O4070" s="49">
        <v>172231</v>
      </c>
      <c r="P4070" s="50">
        <v>6028.09</v>
      </c>
      <c r="Q4070" s="51">
        <f t="shared" si="92"/>
        <v>0</v>
      </c>
      <c r="R4070" s="51"/>
    </row>
    <row r="4071" spans="1:18" outlineLevel="3">
      <c r="A4071" s="48">
        <v>4070</v>
      </c>
      <c r="B4071" s="48">
        <v>4</v>
      </c>
      <c r="C4071" s="48" t="s">
        <v>7724</v>
      </c>
      <c r="D4071" s="48" t="s">
        <v>7724</v>
      </c>
      <c r="E4071" s="48" t="s">
        <v>2087</v>
      </c>
      <c r="F4071" s="48" t="s">
        <v>3375</v>
      </c>
      <c r="G4071" s="48" t="s">
        <v>24</v>
      </c>
      <c r="H4071" s="48" t="s">
        <v>3376</v>
      </c>
      <c r="I4071" s="48" t="s">
        <v>2598</v>
      </c>
      <c r="J4071" s="48" t="s">
        <v>77</v>
      </c>
      <c r="K4071" s="48" t="s">
        <v>7725</v>
      </c>
      <c r="L4071" s="48" t="s">
        <v>7724</v>
      </c>
      <c r="M4071" s="48"/>
      <c r="N4071" s="48" t="s">
        <v>22</v>
      </c>
      <c r="O4071" s="49">
        <v>150532</v>
      </c>
      <c r="P4071" s="50">
        <v>6021.28</v>
      </c>
      <c r="Q4071" s="51">
        <f t="shared" si="92"/>
        <v>0</v>
      </c>
      <c r="R4071" s="51"/>
    </row>
    <row r="4072" spans="1:18" outlineLevel="3">
      <c r="A4072" s="48">
        <v>4071</v>
      </c>
      <c r="B4072" s="48">
        <v>4</v>
      </c>
      <c r="C4072" s="48" t="s">
        <v>7726</v>
      </c>
      <c r="D4072" s="48" t="s">
        <v>7726</v>
      </c>
      <c r="E4072" s="48" t="s">
        <v>2087</v>
      </c>
      <c r="F4072" s="48" t="s">
        <v>3375</v>
      </c>
      <c r="G4072" s="48" t="s">
        <v>24</v>
      </c>
      <c r="H4072" s="48" t="s">
        <v>3376</v>
      </c>
      <c r="I4072" s="48" t="s">
        <v>2598</v>
      </c>
      <c r="J4072" s="48" t="s">
        <v>77</v>
      </c>
      <c r="K4072" s="48" t="s">
        <v>7727</v>
      </c>
      <c r="L4072" s="48" t="s">
        <v>7726</v>
      </c>
      <c r="M4072" s="48"/>
      <c r="N4072" s="48" t="s">
        <v>22</v>
      </c>
      <c r="O4072" s="49">
        <v>20058</v>
      </c>
      <c r="P4072" s="50">
        <v>6017.4</v>
      </c>
      <c r="Q4072" s="51">
        <f t="shared" si="92"/>
        <v>0</v>
      </c>
      <c r="R4072" s="51"/>
    </row>
    <row r="4073" spans="1:18" outlineLevel="3">
      <c r="A4073" s="48">
        <v>4072</v>
      </c>
      <c r="B4073" s="48">
        <v>4</v>
      </c>
      <c r="C4073" s="48" t="s">
        <v>7728</v>
      </c>
      <c r="D4073" s="48" t="s">
        <v>7728</v>
      </c>
      <c r="E4073" s="48" t="s">
        <v>2087</v>
      </c>
      <c r="F4073" s="48" t="s">
        <v>3375</v>
      </c>
      <c r="G4073" s="48" t="s">
        <v>24</v>
      </c>
      <c r="H4073" s="48" t="s">
        <v>3376</v>
      </c>
      <c r="I4073" s="48" t="s">
        <v>2598</v>
      </c>
      <c r="J4073" s="48" t="s">
        <v>77</v>
      </c>
      <c r="K4073" s="48" t="s">
        <v>7729</v>
      </c>
      <c r="L4073" s="48" t="s">
        <v>7728</v>
      </c>
      <c r="M4073" s="48"/>
      <c r="N4073" s="48" t="s">
        <v>22</v>
      </c>
      <c r="O4073" s="49">
        <v>1500000</v>
      </c>
      <c r="P4073" s="50">
        <v>6000</v>
      </c>
      <c r="Q4073" s="51">
        <f t="shared" si="92"/>
        <v>0</v>
      </c>
      <c r="R4073" s="51"/>
    </row>
    <row r="4074" spans="1:18" outlineLevel="3">
      <c r="A4074" s="48">
        <v>4073</v>
      </c>
      <c r="B4074" s="48">
        <v>4</v>
      </c>
      <c r="C4074" s="48" t="s">
        <v>7730</v>
      </c>
      <c r="D4074" s="48" t="s">
        <v>7730</v>
      </c>
      <c r="E4074" s="48" t="s">
        <v>2087</v>
      </c>
      <c r="F4074" s="48" t="s">
        <v>3375</v>
      </c>
      <c r="G4074" s="48" t="s">
        <v>24</v>
      </c>
      <c r="H4074" s="48" t="s">
        <v>3376</v>
      </c>
      <c r="I4074" s="48" t="s">
        <v>2598</v>
      </c>
      <c r="J4074" s="48" t="s">
        <v>77</v>
      </c>
      <c r="K4074" s="48" t="s">
        <v>7731</v>
      </c>
      <c r="L4074" s="48" t="s">
        <v>7730</v>
      </c>
      <c r="M4074" s="48"/>
      <c r="N4074" s="48" t="s">
        <v>22</v>
      </c>
      <c r="O4074" s="49">
        <v>41285</v>
      </c>
      <c r="P4074" s="50">
        <v>5986.33</v>
      </c>
      <c r="Q4074" s="51">
        <f t="shared" si="92"/>
        <v>0</v>
      </c>
      <c r="R4074" s="51"/>
    </row>
    <row r="4075" spans="1:18" outlineLevel="3">
      <c r="A4075" s="48">
        <v>4074</v>
      </c>
      <c r="B4075" s="48">
        <v>4</v>
      </c>
      <c r="C4075" s="48" t="s">
        <v>7732</v>
      </c>
      <c r="D4075" s="48" t="s">
        <v>7732</v>
      </c>
      <c r="E4075" s="48" t="s">
        <v>2087</v>
      </c>
      <c r="F4075" s="48" t="s">
        <v>3375</v>
      </c>
      <c r="G4075" s="48" t="s">
        <v>24</v>
      </c>
      <c r="H4075" s="48" t="s">
        <v>3376</v>
      </c>
      <c r="I4075" s="48" t="s">
        <v>2598</v>
      </c>
      <c r="J4075" s="48" t="s">
        <v>77</v>
      </c>
      <c r="K4075" s="48" t="s">
        <v>7733</v>
      </c>
      <c r="L4075" s="48" t="s">
        <v>7732</v>
      </c>
      <c r="M4075" s="48"/>
      <c r="N4075" s="48" t="s">
        <v>22</v>
      </c>
      <c r="O4075" s="49">
        <v>192775</v>
      </c>
      <c r="P4075" s="50">
        <v>5976.03</v>
      </c>
      <c r="Q4075" s="51">
        <f t="shared" si="92"/>
        <v>0</v>
      </c>
      <c r="R4075" s="51"/>
    </row>
    <row r="4076" spans="1:18" outlineLevel="3">
      <c r="A4076" s="48">
        <v>4075</v>
      </c>
      <c r="B4076" s="48">
        <v>4</v>
      </c>
      <c r="C4076" s="48" t="s">
        <v>7734</v>
      </c>
      <c r="D4076" s="48" t="s">
        <v>7734</v>
      </c>
      <c r="E4076" s="48" t="s">
        <v>2087</v>
      </c>
      <c r="F4076" s="48" t="s">
        <v>3375</v>
      </c>
      <c r="G4076" s="48" t="s">
        <v>24</v>
      </c>
      <c r="H4076" s="48" t="s">
        <v>3376</v>
      </c>
      <c r="I4076" s="48" t="s">
        <v>2598</v>
      </c>
      <c r="J4076" s="48" t="s">
        <v>77</v>
      </c>
      <c r="K4076" s="48" t="s">
        <v>7735</v>
      </c>
      <c r="L4076" s="48" t="s">
        <v>7734</v>
      </c>
      <c r="M4076" s="48"/>
      <c r="N4076" s="48" t="s">
        <v>22</v>
      </c>
      <c r="O4076" s="49">
        <v>24752</v>
      </c>
      <c r="P4076" s="50">
        <v>5940.48</v>
      </c>
      <c r="Q4076" s="51">
        <f t="shared" si="92"/>
        <v>0</v>
      </c>
      <c r="R4076" s="51"/>
    </row>
    <row r="4077" spans="1:18" outlineLevel="3">
      <c r="A4077" s="48">
        <v>4076</v>
      </c>
      <c r="B4077" s="48">
        <v>4</v>
      </c>
      <c r="C4077" s="48" t="s">
        <v>7736</v>
      </c>
      <c r="D4077" s="48" t="s">
        <v>7736</v>
      </c>
      <c r="E4077" s="48" t="s">
        <v>2087</v>
      </c>
      <c r="F4077" s="48" t="s">
        <v>3375</v>
      </c>
      <c r="G4077" s="48" t="s">
        <v>24</v>
      </c>
      <c r="H4077" s="48" t="s">
        <v>3376</v>
      </c>
      <c r="I4077" s="48" t="s">
        <v>2598</v>
      </c>
      <c r="J4077" s="48" t="s">
        <v>77</v>
      </c>
      <c r="K4077" s="48" t="s">
        <v>7737</v>
      </c>
      <c r="L4077" s="48" t="s">
        <v>7736</v>
      </c>
      <c r="M4077" s="48"/>
      <c r="N4077" s="48" t="s">
        <v>22</v>
      </c>
      <c r="O4077" s="49">
        <v>294898</v>
      </c>
      <c r="P4077" s="50">
        <v>5897.96</v>
      </c>
      <c r="Q4077" s="51">
        <f t="shared" si="92"/>
        <v>0</v>
      </c>
      <c r="R4077" s="51"/>
    </row>
    <row r="4078" spans="1:18" outlineLevel="3">
      <c r="A4078" s="48">
        <v>4077</v>
      </c>
      <c r="B4078" s="48">
        <v>4</v>
      </c>
      <c r="C4078" s="48" t="s">
        <v>7738</v>
      </c>
      <c r="D4078" s="48" t="s">
        <v>7738</v>
      </c>
      <c r="E4078" s="48" t="s">
        <v>2087</v>
      </c>
      <c r="F4078" s="48" t="s">
        <v>3375</v>
      </c>
      <c r="G4078" s="48" t="s">
        <v>24</v>
      </c>
      <c r="H4078" s="48" t="s">
        <v>3376</v>
      </c>
      <c r="I4078" s="48" t="s">
        <v>2598</v>
      </c>
      <c r="J4078" s="48" t="s">
        <v>77</v>
      </c>
      <c r="K4078" s="48" t="s">
        <v>7739</v>
      </c>
      <c r="L4078" s="48" t="s">
        <v>7738</v>
      </c>
      <c r="M4078" s="48"/>
      <c r="N4078" s="48" t="s">
        <v>22</v>
      </c>
      <c r="O4078" s="49">
        <v>218390</v>
      </c>
      <c r="P4078" s="50">
        <v>5896.53</v>
      </c>
      <c r="Q4078" s="51">
        <f t="shared" si="92"/>
        <v>0</v>
      </c>
      <c r="R4078" s="51"/>
    </row>
    <row r="4079" spans="1:18" outlineLevel="3">
      <c r="A4079" s="48">
        <v>4078</v>
      </c>
      <c r="B4079" s="48">
        <v>4</v>
      </c>
      <c r="C4079" s="48" t="s">
        <v>7740</v>
      </c>
      <c r="D4079" s="48" t="s">
        <v>7740</v>
      </c>
      <c r="E4079" s="48" t="s">
        <v>2087</v>
      </c>
      <c r="F4079" s="48" t="s">
        <v>3375</v>
      </c>
      <c r="G4079" s="48" t="s">
        <v>24</v>
      </c>
      <c r="H4079" s="48" t="s">
        <v>3376</v>
      </c>
      <c r="I4079" s="48" t="s">
        <v>2598</v>
      </c>
      <c r="J4079" s="48" t="s">
        <v>77</v>
      </c>
      <c r="K4079" s="48" t="s">
        <v>7741</v>
      </c>
      <c r="L4079" s="48" t="s">
        <v>7740</v>
      </c>
      <c r="M4079" s="48"/>
      <c r="N4079" s="48" t="s">
        <v>22</v>
      </c>
      <c r="O4079" s="49">
        <v>72358</v>
      </c>
      <c r="P4079" s="50">
        <v>5861</v>
      </c>
      <c r="Q4079" s="51">
        <f t="shared" si="92"/>
        <v>0</v>
      </c>
      <c r="R4079" s="51"/>
    </row>
    <row r="4080" spans="1:18" outlineLevel="3">
      <c r="A4080" s="48">
        <v>4079</v>
      </c>
      <c r="B4080" s="48">
        <v>4</v>
      </c>
      <c r="C4080" s="48" t="s">
        <v>7742</v>
      </c>
      <c r="D4080" s="48" t="s">
        <v>7742</v>
      </c>
      <c r="E4080" s="48" t="s">
        <v>2087</v>
      </c>
      <c r="F4080" s="48" t="s">
        <v>3375</v>
      </c>
      <c r="G4080" s="48" t="s">
        <v>24</v>
      </c>
      <c r="H4080" s="48" t="s">
        <v>3376</v>
      </c>
      <c r="I4080" s="48" t="s">
        <v>2598</v>
      </c>
      <c r="J4080" s="48" t="s">
        <v>77</v>
      </c>
      <c r="K4080" s="48" t="s">
        <v>7743</v>
      </c>
      <c r="L4080" s="48" t="s">
        <v>7742</v>
      </c>
      <c r="M4080" s="48"/>
      <c r="N4080" s="48" t="s">
        <v>22</v>
      </c>
      <c r="O4080" s="49">
        <v>146000</v>
      </c>
      <c r="P4080" s="50">
        <v>5840</v>
      </c>
      <c r="Q4080" s="51">
        <f t="shared" si="92"/>
        <v>0</v>
      </c>
      <c r="R4080" s="51"/>
    </row>
    <row r="4081" spans="1:18" outlineLevel="3">
      <c r="A4081" s="48">
        <v>4080</v>
      </c>
      <c r="B4081" s="48">
        <v>4</v>
      </c>
      <c r="C4081" s="48" t="s">
        <v>7744</v>
      </c>
      <c r="D4081" s="48" t="s">
        <v>7744</v>
      </c>
      <c r="E4081" s="48" t="s">
        <v>2087</v>
      </c>
      <c r="F4081" s="48" t="s">
        <v>3375</v>
      </c>
      <c r="G4081" s="48" t="s">
        <v>24</v>
      </c>
      <c r="H4081" s="48" t="s">
        <v>3376</v>
      </c>
      <c r="I4081" s="48" t="s">
        <v>2598</v>
      </c>
      <c r="J4081" s="48" t="s">
        <v>77</v>
      </c>
      <c r="K4081" s="48" t="s">
        <v>7745</v>
      </c>
      <c r="L4081" s="48" t="s">
        <v>7744</v>
      </c>
      <c r="M4081" s="48"/>
      <c r="N4081" s="48" t="s">
        <v>22</v>
      </c>
      <c r="O4081" s="49">
        <v>50619</v>
      </c>
      <c r="P4081" s="50">
        <v>5821.19</v>
      </c>
      <c r="Q4081" s="51">
        <f t="shared" si="92"/>
        <v>0</v>
      </c>
      <c r="R4081" s="51"/>
    </row>
    <row r="4082" spans="1:18" outlineLevel="3">
      <c r="A4082" s="48">
        <v>4081</v>
      </c>
      <c r="B4082" s="48">
        <v>4</v>
      </c>
      <c r="C4082" s="48" t="s">
        <v>7746</v>
      </c>
      <c r="D4082" s="48" t="s">
        <v>7746</v>
      </c>
      <c r="E4082" s="48" t="s">
        <v>2087</v>
      </c>
      <c r="F4082" s="48" t="s">
        <v>3375</v>
      </c>
      <c r="G4082" s="48" t="s">
        <v>24</v>
      </c>
      <c r="H4082" s="48" t="s">
        <v>3376</v>
      </c>
      <c r="I4082" s="48" t="s">
        <v>2598</v>
      </c>
      <c r="J4082" s="48" t="s">
        <v>77</v>
      </c>
      <c r="K4082" s="48" t="s">
        <v>7747</v>
      </c>
      <c r="L4082" s="48" t="s">
        <v>7746</v>
      </c>
      <c r="M4082" s="48"/>
      <c r="N4082" s="48" t="s">
        <v>22</v>
      </c>
      <c r="O4082" s="49">
        <v>341298</v>
      </c>
      <c r="P4082" s="50">
        <v>5802.07</v>
      </c>
      <c r="Q4082" s="51">
        <f t="shared" si="92"/>
        <v>0</v>
      </c>
      <c r="R4082" s="51"/>
    </row>
    <row r="4083" spans="1:18" outlineLevel="3">
      <c r="A4083" s="48">
        <v>4082</v>
      </c>
      <c r="B4083" s="48">
        <v>4</v>
      </c>
      <c r="C4083" s="48" t="s">
        <v>7748</v>
      </c>
      <c r="D4083" s="48" t="s">
        <v>7748</v>
      </c>
      <c r="E4083" s="48" t="s">
        <v>2087</v>
      </c>
      <c r="F4083" s="48" t="s">
        <v>3375</v>
      </c>
      <c r="G4083" s="48" t="s">
        <v>24</v>
      </c>
      <c r="H4083" s="48" t="s">
        <v>3376</v>
      </c>
      <c r="I4083" s="48" t="s">
        <v>2598</v>
      </c>
      <c r="J4083" s="48" t="s">
        <v>77</v>
      </c>
      <c r="K4083" s="48" t="s">
        <v>7749</v>
      </c>
      <c r="L4083" s="48" t="s">
        <v>7748</v>
      </c>
      <c r="M4083" s="48"/>
      <c r="N4083" s="48" t="s">
        <v>22</v>
      </c>
      <c r="O4083" s="49">
        <v>1159357</v>
      </c>
      <c r="P4083" s="50">
        <v>5796.79</v>
      </c>
      <c r="Q4083" s="51">
        <f t="shared" si="92"/>
        <v>0</v>
      </c>
      <c r="R4083" s="51"/>
    </row>
    <row r="4084" spans="1:18" outlineLevel="3">
      <c r="A4084" s="48">
        <v>4083</v>
      </c>
      <c r="B4084" s="48">
        <v>4</v>
      </c>
      <c r="C4084" s="48" t="s">
        <v>7750</v>
      </c>
      <c r="D4084" s="48" t="s">
        <v>7750</v>
      </c>
      <c r="E4084" s="48" t="s">
        <v>2087</v>
      </c>
      <c r="F4084" s="48" t="s">
        <v>3375</v>
      </c>
      <c r="G4084" s="48" t="s">
        <v>24</v>
      </c>
      <c r="H4084" s="48" t="s">
        <v>3376</v>
      </c>
      <c r="I4084" s="48" t="s">
        <v>2598</v>
      </c>
      <c r="J4084" s="48" t="s">
        <v>77</v>
      </c>
      <c r="K4084" s="48" t="s">
        <v>7751</v>
      </c>
      <c r="L4084" s="48" t="s">
        <v>7750</v>
      </c>
      <c r="M4084" s="48"/>
      <c r="N4084" s="48" t="s">
        <v>22</v>
      </c>
      <c r="O4084" s="49">
        <v>175605</v>
      </c>
      <c r="P4084" s="50">
        <v>5794.97</v>
      </c>
      <c r="Q4084" s="51">
        <f t="shared" si="92"/>
        <v>0</v>
      </c>
      <c r="R4084" s="51"/>
    </row>
    <row r="4085" spans="1:18" outlineLevel="3">
      <c r="A4085" s="48">
        <v>4084</v>
      </c>
      <c r="B4085" s="48">
        <v>4</v>
      </c>
      <c r="C4085" s="48" t="s">
        <v>7752</v>
      </c>
      <c r="D4085" s="48" t="s">
        <v>7752</v>
      </c>
      <c r="E4085" s="48" t="s">
        <v>2087</v>
      </c>
      <c r="F4085" s="48" t="s">
        <v>3375</v>
      </c>
      <c r="G4085" s="48" t="s">
        <v>24</v>
      </c>
      <c r="H4085" s="48" t="s">
        <v>3376</v>
      </c>
      <c r="I4085" s="48" t="s">
        <v>2598</v>
      </c>
      <c r="J4085" s="48" t="s">
        <v>77</v>
      </c>
      <c r="K4085" s="48" t="s">
        <v>7753</v>
      </c>
      <c r="L4085" s="48" t="s">
        <v>7752</v>
      </c>
      <c r="M4085" s="48"/>
      <c r="N4085" s="48" t="s">
        <v>22</v>
      </c>
      <c r="O4085" s="49">
        <v>65000</v>
      </c>
      <c r="P4085" s="50">
        <v>5785</v>
      </c>
      <c r="Q4085" s="51">
        <f t="shared" si="92"/>
        <v>0</v>
      </c>
      <c r="R4085" s="51"/>
    </row>
    <row r="4086" spans="1:18" outlineLevel="3">
      <c r="A4086" s="48">
        <v>4085</v>
      </c>
      <c r="B4086" s="48">
        <v>4</v>
      </c>
      <c r="C4086" s="48" t="s">
        <v>7754</v>
      </c>
      <c r="D4086" s="48" t="s">
        <v>7754</v>
      </c>
      <c r="E4086" s="48" t="s">
        <v>2087</v>
      </c>
      <c r="F4086" s="48" t="s">
        <v>3375</v>
      </c>
      <c r="G4086" s="48" t="s">
        <v>24</v>
      </c>
      <c r="H4086" s="48" t="s">
        <v>3376</v>
      </c>
      <c r="I4086" s="48" t="s">
        <v>2598</v>
      </c>
      <c r="J4086" s="48" t="s">
        <v>77</v>
      </c>
      <c r="K4086" s="48" t="s">
        <v>7755</v>
      </c>
      <c r="L4086" s="48" t="s">
        <v>7754</v>
      </c>
      <c r="M4086" s="48"/>
      <c r="N4086" s="48" t="s">
        <v>22</v>
      </c>
      <c r="O4086" s="49">
        <v>143630</v>
      </c>
      <c r="P4086" s="50">
        <v>5745.2</v>
      </c>
      <c r="Q4086" s="51">
        <f t="shared" si="92"/>
        <v>0</v>
      </c>
      <c r="R4086" s="51"/>
    </row>
    <row r="4087" spans="1:18" outlineLevel="3">
      <c r="A4087" s="48">
        <v>4086</v>
      </c>
      <c r="B4087" s="48">
        <v>4</v>
      </c>
      <c r="C4087" s="48" t="s">
        <v>7756</v>
      </c>
      <c r="D4087" s="48" t="s">
        <v>7756</v>
      </c>
      <c r="E4087" s="48" t="s">
        <v>2087</v>
      </c>
      <c r="F4087" s="48" t="s">
        <v>3375</v>
      </c>
      <c r="G4087" s="48" t="s">
        <v>24</v>
      </c>
      <c r="H4087" s="48" t="s">
        <v>3376</v>
      </c>
      <c r="I4087" s="48" t="s">
        <v>2598</v>
      </c>
      <c r="J4087" s="48" t="s">
        <v>77</v>
      </c>
      <c r="K4087" s="48" t="s">
        <v>7757</v>
      </c>
      <c r="L4087" s="48" t="s">
        <v>7756</v>
      </c>
      <c r="M4087" s="48"/>
      <c r="N4087" s="48" t="s">
        <v>22</v>
      </c>
      <c r="O4087" s="49">
        <v>3773840</v>
      </c>
      <c r="P4087" s="50">
        <v>5660.76</v>
      </c>
      <c r="Q4087" s="51">
        <f t="shared" si="92"/>
        <v>0</v>
      </c>
      <c r="R4087" s="51"/>
    </row>
    <row r="4088" spans="1:18" outlineLevel="3">
      <c r="A4088" s="48">
        <v>4087</v>
      </c>
      <c r="B4088" s="48">
        <v>4</v>
      </c>
      <c r="C4088" s="48" t="s">
        <v>7758</v>
      </c>
      <c r="D4088" s="48" t="s">
        <v>7758</v>
      </c>
      <c r="E4088" s="48" t="s">
        <v>2087</v>
      </c>
      <c r="F4088" s="48" t="s">
        <v>3375</v>
      </c>
      <c r="G4088" s="48" t="s">
        <v>24</v>
      </c>
      <c r="H4088" s="48" t="s">
        <v>3376</v>
      </c>
      <c r="I4088" s="48" t="s">
        <v>2598</v>
      </c>
      <c r="J4088" s="48" t="s">
        <v>77</v>
      </c>
      <c r="K4088" s="48" t="s">
        <v>7759</v>
      </c>
      <c r="L4088" s="48" t="s">
        <v>7758</v>
      </c>
      <c r="M4088" s="48"/>
      <c r="N4088" s="48" t="s">
        <v>22</v>
      </c>
      <c r="O4088" s="49">
        <v>565719</v>
      </c>
      <c r="P4088" s="50">
        <v>5657.19</v>
      </c>
      <c r="Q4088" s="51">
        <f t="shared" si="92"/>
        <v>0</v>
      </c>
      <c r="R4088" s="51"/>
    </row>
    <row r="4089" spans="1:18" outlineLevel="3">
      <c r="A4089" s="48">
        <v>4088</v>
      </c>
      <c r="B4089" s="48">
        <v>4</v>
      </c>
      <c r="C4089" s="48" t="s">
        <v>7760</v>
      </c>
      <c r="D4089" s="48" t="s">
        <v>7760</v>
      </c>
      <c r="E4089" s="48" t="s">
        <v>2087</v>
      </c>
      <c r="F4089" s="48" t="s">
        <v>3375</v>
      </c>
      <c r="G4089" s="48" t="s">
        <v>24</v>
      </c>
      <c r="H4089" s="48" t="s">
        <v>3376</v>
      </c>
      <c r="I4089" s="48" t="s">
        <v>2598</v>
      </c>
      <c r="J4089" s="48" t="s">
        <v>77</v>
      </c>
      <c r="K4089" s="48" t="s">
        <v>7761</v>
      </c>
      <c r="L4089" s="48" t="s">
        <v>7760</v>
      </c>
      <c r="M4089" s="48"/>
      <c r="N4089" s="48" t="s">
        <v>22</v>
      </c>
      <c r="O4089" s="49">
        <v>68000</v>
      </c>
      <c r="P4089" s="50">
        <v>5644</v>
      </c>
      <c r="Q4089" s="51">
        <f t="shared" si="92"/>
        <v>0</v>
      </c>
      <c r="R4089" s="51"/>
    </row>
    <row r="4090" spans="1:18" outlineLevel="3">
      <c r="A4090" s="48">
        <v>4089</v>
      </c>
      <c r="B4090" s="48">
        <v>4</v>
      </c>
      <c r="C4090" s="48" t="s">
        <v>7762</v>
      </c>
      <c r="D4090" s="48" t="s">
        <v>7762</v>
      </c>
      <c r="E4090" s="48" t="s">
        <v>2087</v>
      </c>
      <c r="F4090" s="48" t="s">
        <v>3375</v>
      </c>
      <c r="G4090" s="48" t="s">
        <v>24</v>
      </c>
      <c r="H4090" s="48" t="s">
        <v>3376</v>
      </c>
      <c r="I4090" s="48" t="s">
        <v>2598</v>
      </c>
      <c r="J4090" s="48" t="s">
        <v>77</v>
      </c>
      <c r="K4090" s="48" t="s">
        <v>7763</v>
      </c>
      <c r="L4090" s="48" t="s">
        <v>7762</v>
      </c>
      <c r="M4090" s="48"/>
      <c r="N4090" s="48" t="s">
        <v>22</v>
      </c>
      <c r="O4090" s="49">
        <v>700000</v>
      </c>
      <c r="P4090" s="50">
        <v>5600</v>
      </c>
      <c r="Q4090" s="51">
        <f t="shared" si="92"/>
        <v>0</v>
      </c>
      <c r="R4090" s="51"/>
    </row>
    <row r="4091" spans="1:18" outlineLevel="3">
      <c r="A4091" s="48">
        <v>4090</v>
      </c>
      <c r="B4091" s="48">
        <v>4</v>
      </c>
      <c r="C4091" s="48" t="s">
        <v>7764</v>
      </c>
      <c r="D4091" s="48" t="s">
        <v>7764</v>
      </c>
      <c r="E4091" s="48" t="s">
        <v>2087</v>
      </c>
      <c r="F4091" s="48" t="s">
        <v>3375</v>
      </c>
      <c r="G4091" s="48" t="s">
        <v>24</v>
      </c>
      <c r="H4091" s="48" t="s">
        <v>3376</v>
      </c>
      <c r="I4091" s="48" t="s">
        <v>2598</v>
      </c>
      <c r="J4091" s="48" t="s">
        <v>77</v>
      </c>
      <c r="K4091" s="48" t="s">
        <v>7765</v>
      </c>
      <c r="L4091" s="48" t="s">
        <v>7764</v>
      </c>
      <c r="M4091" s="48"/>
      <c r="N4091" s="48" t="s">
        <v>22</v>
      </c>
      <c r="O4091" s="49">
        <v>58000</v>
      </c>
      <c r="P4091" s="50">
        <v>5568</v>
      </c>
      <c r="Q4091" s="51">
        <f t="shared" si="92"/>
        <v>0</v>
      </c>
      <c r="R4091" s="51"/>
    </row>
    <row r="4092" spans="1:18" outlineLevel="3">
      <c r="A4092" s="48">
        <v>4091</v>
      </c>
      <c r="B4092" s="48">
        <v>4</v>
      </c>
      <c r="C4092" s="48" t="s">
        <v>7766</v>
      </c>
      <c r="D4092" s="48" t="s">
        <v>7766</v>
      </c>
      <c r="E4092" s="48" t="s">
        <v>2087</v>
      </c>
      <c r="F4092" s="48" t="s">
        <v>3375</v>
      </c>
      <c r="G4092" s="48" t="s">
        <v>24</v>
      </c>
      <c r="H4092" s="48" t="s">
        <v>3376</v>
      </c>
      <c r="I4092" s="48" t="s">
        <v>2598</v>
      </c>
      <c r="J4092" s="48" t="s">
        <v>77</v>
      </c>
      <c r="K4092" s="48" t="s">
        <v>7767</v>
      </c>
      <c r="L4092" s="48" t="s">
        <v>7766</v>
      </c>
      <c r="M4092" s="48"/>
      <c r="N4092" s="48" t="s">
        <v>22</v>
      </c>
      <c r="O4092" s="49">
        <v>2782042</v>
      </c>
      <c r="P4092" s="50">
        <v>5564.08</v>
      </c>
      <c r="Q4092" s="51">
        <f t="shared" si="92"/>
        <v>0</v>
      </c>
      <c r="R4092" s="51"/>
    </row>
    <row r="4093" spans="1:18" outlineLevel="3">
      <c r="A4093" s="48">
        <v>4092</v>
      </c>
      <c r="B4093" s="48">
        <v>4</v>
      </c>
      <c r="C4093" s="48" t="s">
        <v>7768</v>
      </c>
      <c r="D4093" s="48" t="s">
        <v>7768</v>
      </c>
      <c r="E4093" s="48" t="s">
        <v>2087</v>
      </c>
      <c r="F4093" s="48" t="s">
        <v>3375</v>
      </c>
      <c r="G4093" s="48" t="s">
        <v>24</v>
      </c>
      <c r="H4093" s="48" t="s">
        <v>3376</v>
      </c>
      <c r="I4093" s="48" t="s">
        <v>2598</v>
      </c>
      <c r="J4093" s="48" t="s">
        <v>77</v>
      </c>
      <c r="K4093" s="48" t="s">
        <v>7769</v>
      </c>
      <c r="L4093" s="48" t="s">
        <v>7768</v>
      </c>
      <c r="M4093" s="48"/>
      <c r="N4093" s="48" t="s">
        <v>22</v>
      </c>
      <c r="O4093" s="49">
        <v>251136</v>
      </c>
      <c r="P4093" s="50">
        <v>5524.99</v>
      </c>
      <c r="Q4093" s="51">
        <f t="shared" si="92"/>
        <v>0</v>
      </c>
      <c r="R4093" s="51"/>
    </row>
    <row r="4094" spans="1:18" outlineLevel="3">
      <c r="A4094" s="48">
        <v>4093</v>
      </c>
      <c r="B4094" s="48">
        <v>4</v>
      </c>
      <c r="C4094" s="48" t="s">
        <v>7770</v>
      </c>
      <c r="D4094" s="48" t="s">
        <v>7770</v>
      </c>
      <c r="E4094" s="48" t="s">
        <v>2087</v>
      </c>
      <c r="F4094" s="48" t="s">
        <v>3375</v>
      </c>
      <c r="G4094" s="48" t="s">
        <v>24</v>
      </c>
      <c r="H4094" s="48" t="s">
        <v>3376</v>
      </c>
      <c r="I4094" s="48" t="s">
        <v>2598</v>
      </c>
      <c r="J4094" s="48" t="s">
        <v>77</v>
      </c>
      <c r="K4094" s="48" t="s">
        <v>7771</v>
      </c>
      <c r="L4094" s="48" t="s">
        <v>7770</v>
      </c>
      <c r="M4094" s="48"/>
      <c r="N4094" s="48" t="s">
        <v>22</v>
      </c>
      <c r="O4094" s="49">
        <v>60009</v>
      </c>
      <c r="P4094" s="50">
        <v>5520.83</v>
      </c>
      <c r="Q4094" s="51">
        <f t="shared" si="92"/>
        <v>0</v>
      </c>
      <c r="R4094" s="51"/>
    </row>
    <row r="4095" spans="1:18" outlineLevel="3">
      <c r="A4095" s="48">
        <v>4094</v>
      </c>
      <c r="B4095" s="48">
        <v>4</v>
      </c>
      <c r="C4095" s="48" t="s">
        <v>7772</v>
      </c>
      <c r="D4095" s="48" t="s">
        <v>7772</v>
      </c>
      <c r="E4095" s="48" t="s">
        <v>2087</v>
      </c>
      <c r="F4095" s="48" t="s">
        <v>3375</v>
      </c>
      <c r="G4095" s="48" t="s">
        <v>24</v>
      </c>
      <c r="H4095" s="48" t="s">
        <v>3376</v>
      </c>
      <c r="I4095" s="48" t="s">
        <v>2598</v>
      </c>
      <c r="J4095" s="48" t="s">
        <v>77</v>
      </c>
      <c r="K4095" s="48" t="s">
        <v>7773</v>
      </c>
      <c r="L4095" s="48" t="s">
        <v>7772</v>
      </c>
      <c r="M4095" s="48"/>
      <c r="N4095" s="48" t="s">
        <v>22</v>
      </c>
      <c r="O4095" s="49">
        <v>100221</v>
      </c>
      <c r="P4095" s="50">
        <v>5512.16</v>
      </c>
      <c r="Q4095" s="51">
        <f t="shared" si="92"/>
        <v>0</v>
      </c>
      <c r="R4095" s="51"/>
    </row>
    <row r="4096" spans="1:18" outlineLevel="3">
      <c r="A4096" s="48">
        <v>4095</v>
      </c>
      <c r="B4096" s="48">
        <v>4</v>
      </c>
      <c r="C4096" s="48" t="s">
        <v>7774</v>
      </c>
      <c r="D4096" s="48" t="s">
        <v>7774</v>
      </c>
      <c r="E4096" s="48" t="s">
        <v>2087</v>
      </c>
      <c r="F4096" s="48" t="s">
        <v>3375</v>
      </c>
      <c r="G4096" s="48" t="s">
        <v>24</v>
      </c>
      <c r="H4096" s="48" t="s">
        <v>3376</v>
      </c>
      <c r="I4096" s="48" t="s">
        <v>2598</v>
      </c>
      <c r="J4096" s="48" t="s">
        <v>77</v>
      </c>
      <c r="K4096" s="48" t="s">
        <v>7775</v>
      </c>
      <c r="L4096" s="48" t="s">
        <v>7774</v>
      </c>
      <c r="M4096" s="48"/>
      <c r="N4096" s="48" t="s">
        <v>22</v>
      </c>
      <c r="O4096" s="49">
        <v>2729902</v>
      </c>
      <c r="P4096" s="50">
        <v>5459.8</v>
      </c>
      <c r="Q4096" s="51">
        <f t="shared" si="92"/>
        <v>0</v>
      </c>
      <c r="R4096" s="51"/>
    </row>
    <row r="4097" spans="1:18" outlineLevel="3">
      <c r="A4097" s="48">
        <v>4096</v>
      </c>
      <c r="B4097" s="48">
        <v>4</v>
      </c>
      <c r="C4097" s="48" t="s">
        <v>7776</v>
      </c>
      <c r="D4097" s="48" t="s">
        <v>7776</v>
      </c>
      <c r="E4097" s="48" t="s">
        <v>2087</v>
      </c>
      <c r="F4097" s="48" t="s">
        <v>3375</v>
      </c>
      <c r="G4097" s="48" t="s">
        <v>24</v>
      </c>
      <c r="H4097" s="48" t="s">
        <v>3376</v>
      </c>
      <c r="I4097" s="48" t="s">
        <v>2598</v>
      </c>
      <c r="J4097" s="48" t="s">
        <v>77</v>
      </c>
      <c r="K4097" s="48" t="s">
        <v>7777</v>
      </c>
      <c r="L4097" s="48" t="s">
        <v>7776</v>
      </c>
      <c r="M4097" s="48"/>
      <c r="N4097" s="48" t="s">
        <v>22</v>
      </c>
      <c r="O4097" s="49">
        <v>175000</v>
      </c>
      <c r="P4097" s="50">
        <v>5425</v>
      </c>
      <c r="Q4097" s="51">
        <f t="shared" si="92"/>
        <v>0</v>
      </c>
      <c r="R4097" s="51"/>
    </row>
    <row r="4098" spans="1:18" outlineLevel="3">
      <c r="A4098" s="48">
        <v>4097</v>
      </c>
      <c r="B4098" s="48">
        <v>4</v>
      </c>
      <c r="C4098" s="48" t="s">
        <v>7778</v>
      </c>
      <c r="D4098" s="48" t="s">
        <v>7778</v>
      </c>
      <c r="E4098" s="48" t="s">
        <v>2087</v>
      </c>
      <c r="F4098" s="48" t="s">
        <v>3375</v>
      </c>
      <c r="G4098" s="48" t="s">
        <v>24</v>
      </c>
      <c r="H4098" s="48" t="s">
        <v>3376</v>
      </c>
      <c r="I4098" s="48" t="s">
        <v>2598</v>
      </c>
      <c r="J4098" s="48" t="s">
        <v>77</v>
      </c>
      <c r="K4098" s="48" t="s">
        <v>7779</v>
      </c>
      <c r="L4098" s="48" t="s">
        <v>7778</v>
      </c>
      <c r="M4098" s="48"/>
      <c r="N4098" s="48" t="s">
        <v>22</v>
      </c>
      <c r="O4098" s="49">
        <v>62278</v>
      </c>
      <c r="P4098" s="50">
        <v>5418.19</v>
      </c>
      <c r="Q4098" s="51">
        <f t="shared" si="92"/>
        <v>0</v>
      </c>
      <c r="R4098" s="51"/>
    </row>
    <row r="4099" spans="1:18" outlineLevel="3">
      <c r="A4099" s="48">
        <v>4098</v>
      </c>
      <c r="B4099" s="48">
        <v>4</v>
      </c>
      <c r="C4099" s="48" t="s">
        <v>7780</v>
      </c>
      <c r="D4099" s="48" t="s">
        <v>7780</v>
      </c>
      <c r="E4099" s="48" t="s">
        <v>2087</v>
      </c>
      <c r="F4099" s="48" t="s">
        <v>3375</v>
      </c>
      <c r="G4099" s="48" t="s">
        <v>24</v>
      </c>
      <c r="H4099" s="48" t="s">
        <v>3376</v>
      </c>
      <c r="I4099" s="48" t="s">
        <v>2598</v>
      </c>
      <c r="J4099" s="48" t="s">
        <v>77</v>
      </c>
      <c r="K4099" s="48" t="s">
        <v>7781</v>
      </c>
      <c r="L4099" s="48" t="s">
        <v>7780</v>
      </c>
      <c r="M4099" s="48"/>
      <c r="N4099" s="48" t="s">
        <v>22</v>
      </c>
      <c r="O4099" s="49">
        <v>673397</v>
      </c>
      <c r="P4099" s="50">
        <v>5387.18</v>
      </c>
      <c r="Q4099" s="51">
        <f t="shared" si="92"/>
        <v>0</v>
      </c>
      <c r="R4099" s="51"/>
    </row>
    <row r="4100" spans="1:18" outlineLevel="3">
      <c r="A4100" s="48">
        <v>4099</v>
      </c>
      <c r="B4100" s="48">
        <v>4</v>
      </c>
      <c r="C4100" s="48" t="s">
        <v>7782</v>
      </c>
      <c r="D4100" s="48" t="s">
        <v>7782</v>
      </c>
      <c r="E4100" s="48" t="s">
        <v>2087</v>
      </c>
      <c r="F4100" s="48" t="s">
        <v>3375</v>
      </c>
      <c r="G4100" s="48" t="s">
        <v>24</v>
      </c>
      <c r="H4100" s="48" t="s">
        <v>3376</v>
      </c>
      <c r="I4100" s="48" t="s">
        <v>2598</v>
      </c>
      <c r="J4100" s="48" t="s">
        <v>77</v>
      </c>
      <c r="K4100" s="48" t="s">
        <v>7783</v>
      </c>
      <c r="L4100" s="48" t="s">
        <v>7782</v>
      </c>
      <c r="M4100" s="48"/>
      <c r="N4100" s="48" t="s">
        <v>22</v>
      </c>
      <c r="O4100" s="49">
        <v>25509</v>
      </c>
      <c r="P4100" s="50">
        <v>5356.89</v>
      </c>
      <c r="Q4100" s="51">
        <f t="shared" si="92"/>
        <v>0</v>
      </c>
      <c r="R4100" s="51"/>
    </row>
    <row r="4101" spans="1:18" outlineLevel="3">
      <c r="A4101" s="48">
        <v>4100</v>
      </c>
      <c r="B4101" s="48">
        <v>4</v>
      </c>
      <c r="C4101" s="48" t="s">
        <v>7784</v>
      </c>
      <c r="D4101" s="48" t="s">
        <v>7784</v>
      </c>
      <c r="E4101" s="48" t="s">
        <v>2087</v>
      </c>
      <c r="F4101" s="48" t="s">
        <v>3375</v>
      </c>
      <c r="G4101" s="48" t="s">
        <v>24</v>
      </c>
      <c r="H4101" s="48" t="s">
        <v>3376</v>
      </c>
      <c r="I4101" s="48" t="s">
        <v>2598</v>
      </c>
      <c r="J4101" s="48" t="s">
        <v>77</v>
      </c>
      <c r="K4101" s="48" t="s">
        <v>7785</v>
      </c>
      <c r="L4101" s="48" t="s">
        <v>7784</v>
      </c>
      <c r="M4101" s="48"/>
      <c r="N4101" s="48" t="s">
        <v>22</v>
      </c>
      <c r="O4101" s="49">
        <v>8108</v>
      </c>
      <c r="P4101" s="50">
        <v>5351.28</v>
      </c>
      <c r="Q4101" s="51">
        <f t="shared" si="92"/>
        <v>0</v>
      </c>
      <c r="R4101" s="51"/>
    </row>
    <row r="4102" spans="1:18" outlineLevel="3">
      <c r="A4102" s="48">
        <v>4101</v>
      </c>
      <c r="B4102" s="48">
        <v>4</v>
      </c>
      <c r="C4102" s="48" t="s">
        <v>7786</v>
      </c>
      <c r="D4102" s="48" t="s">
        <v>7786</v>
      </c>
      <c r="E4102" s="48" t="s">
        <v>2087</v>
      </c>
      <c r="F4102" s="48" t="s">
        <v>3375</v>
      </c>
      <c r="G4102" s="48" t="s">
        <v>24</v>
      </c>
      <c r="H4102" s="48" t="s">
        <v>3376</v>
      </c>
      <c r="I4102" s="48" t="s">
        <v>2598</v>
      </c>
      <c r="J4102" s="48" t="s">
        <v>77</v>
      </c>
      <c r="K4102" s="48" t="s">
        <v>7787</v>
      </c>
      <c r="L4102" s="48" t="s">
        <v>7786</v>
      </c>
      <c r="M4102" s="48"/>
      <c r="N4102" s="48" t="s">
        <v>22</v>
      </c>
      <c r="O4102" s="49">
        <v>34407</v>
      </c>
      <c r="P4102" s="50">
        <v>5333.09</v>
      </c>
      <c r="Q4102" s="51">
        <f t="shared" si="92"/>
        <v>0</v>
      </c>
      <c r="R4102" s="51"/>
    </row>
    <row r="4103" spans="1:18" outlineLevel="3">
      <c r="A4103" s="48">
        <v>4102</v>
      </c>
      <c r="B4103" s="48">
        <v>4</v>
      </c>
      <c r="C4103" s="48" t="s">
        <v>7788</v>
      </c>
      <c r="D4103" s="48" t="s">
        <v>7788</v>
      </c>
      <c r="E4103" s="48" t="s">
        <v>2087</v>
      </c>
      <c r="F4103" s="48" t="s">
        <v>3375</v>
      </c>
      <c r="G4103" s="48" t="s">
        <v>24</v>
      </c>
      <c r="H4103" s="48" t="s">
        <v>3376</v>
      </c>
      <c r="I4103" s="48" t="s">
        <v>2598</v>
      </c>
      <c r="J4103" s="48" t="s">
        <v>77</v>
      </c>
      <c r="K4103" s="48" t="s">
        <v>7789</v>
      </c>
      <c r="L4103" s="48" t="s">
        <v>7788</v>
      </c>
      <c r="M4103" s="48"/>
      <c r="N4103" s="48" t="s">
        <v>22</v>
      </c>
      <c r="O4103" s="49">
        <v>444282</v>
      </c>
      <c r="P4103" s="50">
        <v>5331.38</v>
      </c>
      <c r="Q4103" s="51">
        <f t="shared" si="92"/>
        <v>0</v>
      </c>
      <c r="R4103" s="51"/>
    </row>
    <row r="4104" spans="1:18" outlineLevel="3">
      <c r="A4104" s="48">
        <v>4103</v>
      </c>
      <c r="B4104" s="48">
        <v>4</v>
      </c>
      <c r="C4104" s="48" t="s">
        <v>7790</v>
      </c>
      <c r="D4104" s="48" t="s">
        <v>7790</v>
      </c>
      <c r="E4104" s="48" t="s">
        <v>2087</v>
      </c>
      <c r="F4104" s="48" t="s">
        <v>3375</v>
      </c>
      <c r="G4104" s="48" t="s">
        <v>24</v>
      </c>
      <c r="H4104" s="48" t="s">
        <v>3376</v>
      </c>
      <c r="I4104" s="48" t="s">
        <v>2598</v>
      </c>
      <c r="J4104" s="48" t="s">
        <v>77</v>
      </c>
      <c r="K4104" s="48" t="s">
        <v>7791</v>
      </c>
      <c r="L4104" s="48" t="s">
        <v>7790</v>
      </c>
      <c r="M4104" s="48"/>
      <c r="N4104" s="48" t="s">
        <v>22</v>
      </c>
      <c r="O4104" s="49">
        <v>888444</v>
      </c>
      <c r="P4104" s="50">
        <v>5330.66</v>
      </c>
      <c r="Q4104" s="51">
        <f t="shared" si="92"/>
        <v>0</v>
      </c>
      <c r="R4104" s="51"/>
    </row>
    <row r="4105" spans="1:18" outlineLevel="3">
      <c r="A4105" s="48">
        <v>4104</v>
      </c>
      <c r="B4105" s="48">
        <v>4</v>
      </c>
      <c r="C4105" s="48" t="s">
        <v>7792</v>
      </c>
      <c r="D4105" s="48" t="s">
        <v>7792</v>
      </c>
      <c r="E4105" s="48" t="s">
        <v>2087</v>
      </c>
      <c r="F4105" s="48" t="s">
        <v>3375</v>
      </c>
      <c r="G4105" s="48" t="s">
        <v>24</v>
      </c>
      <c r="H4105" s="48" t="s">
        <v>3376</v>
      </c>
      <c r="I4105" s="48" t="s">
        <v>2598</v>
      </c>
      <c r="J4105" s="48" t="s">
        <v>77</v>
      </c>
      <c r="K4105" s="48" t="s">
        <v>7793</v>
      </c>
      <c r="L4105" s="48" t="s">
        <v>7792</v>
      </c>
      <c r="M4105" s="48"/>
      <c r="N4105" s="48" t="s">
        <v>22</v>
      </c>
      <c r="O4105" s="49">
        <v>2234</v>
      </c>
      <c r="P4105" s="50">
        <v>5316.92</v>
      </c>
      <c r="Q4105" s="51">
        <f t="shared" si="92"/>
        <v>0</v>
      </c>
      <c r="R4105" s="51"/>
    </row>
    <row r="4106" spans="1:18" outlineLevel="3">
      <c r="A4106" s="48">
        <v>4105</v>
      </c>
      <c r="B4106" s="48">
        <v>4</v>
      </c>
      <c r="C4106" s="48" t="s">
        <v>7794</v>
      </c>
      <c r="D4106" s="48" t="s">
        <v>7794</v>
      </c>
      <c r="E4106" s="48" t="s">
        <v>2087</v>
      </c>
      <c r="F4106" s="48" t="s">
        <v>3375</v>
      </c>
      <c r="G4106" s="48" t="s">
        <v>24</v>
      </c>
      <c r="H4106" s="48" t="s">
        <v>3376</v>
      </c>
      <c r="I4106" s="48" t="s">
        <v>2598</v>
      </c>
      <c r="J4106" s="48" t="s">
        <v>77</v>
      </c>
      <c r="K4106" s="48" t="s">
        <v>7795</v>
      </c>
      <c r="L4106" s="48" t="s">
        <v>7794</v>
      </c>
      <c r="M4106" s="48"/>
      <c r="N4106" s="48" t="s">
        <v>22</v>
      </c>
      <c r="O4106" s="49">
        <v>2110935</v>
      </c>
      <c r="P4106" s="50">
        <v>5277.34</v>
      </c>
      <c r="Q4106" s="51">
        <f t="shared" si="92"/>
        <v>0</v>
      </c>
      <c r="R4106" s="51"/>
    </row>
    <row r="4107" spans="1:18" outlineLevel="3">
      <c r="A4107" s="48">
        <v>4106</v>
      </c>
      <c r="B4107" s="48">
        <v>4</v>
      </c>
      <c r="C4107" s="48" t="s">
        <v>7796</v>
      </c>
      <c r="D4107" s="48" t="s">
        <v>7796</v>
      </c>
      <c r="E4107" s="48" t="s">
        <v>2087</v>
      </c>
      <c r="F4107" s="48" t="s">
        <v>3375</v>
      </c>
      <c r="G4107" s="48" t="s">
        <v>24</v>
      </c>
      <c r="H4107" s="48" t="s">
        <v>3376</v>
      </c>
      <c r="I4107" s="48" t="s">
        <v>2598</v>
      </c>
      <c r="J4107" s="48" t="s">
        <v>77</v>
      </c>
      <c r="K4107" s="48" t="s">
        <v>7797</v>
      </c>
      <c r="L4107" s="48" t="s">
        <v>7796</v>
      </c>
      <c r="M4107" s="48"/>
      <c r="N4107" s="48" t="s">
        <v>22</v>
      </c>
      <c r="O4107" s="49">
        <v>8850</v>
      </c>
      <c r="P4107" s="50">
        <v>5265.75</v>
      </c>
      <c r="Q4107" s="51">
        <f t="shared" si="92"/>
        <v>0</v>
      </c>
      <c r="R4107" s="51"/>
    </row>
    <row r="4108" spans="1:18" outlineLevel="3">
      <c r="A4108" s="48">
        <v>4107</v>
      </c>
      <c r="B4108" s="48">
        <v>4</v>
      </c>
      <c r="C4108" s="48" t="s">
        <v>7798</v>
      </c>
      <c r="D4108" s="48" t="s">
        <v>7798</v>
      </c>
      <c r="E4108" s="48" t="s">
        <v>2087</v>
      </c>
      <c r="F4108" s="48" t="s">
        <v>3375</v>
      </c>
      <c r="G4108" s="48" t="s">
        <v>24</v>
      </c>
      <c r="H4108" s="48" t="s">
        <v>3376</v>
      </c>
      <c r="I4108" s="48" t="s">
        <v>2598</v>
      </c>
      <c r="J4108" s="48" t="s">
        <v>77</v>
      </c>
      <c r="K4108" s="48" t="s">
        <v>7799</v>
      </c>
      <c r="L4108" s="48" t="s">
        <v>7798</v>
      </c>
      <c r="M4108" s="48"/>
      <c r="N4108" s="48" t="s">
        <v>22</v>
      </c>
      <c r="O4108" s="49">
        <v>616782</v>
      </c>
      <c r="P4108" s="50">
        <v>5242.6499999999996</v>
      </c>
      <c r="Q4108" s="51">
        <f t="shared" si="92"/>
        <v>0</v>
      </c>
      <c r="R4108" s="51"/>
    </row>
    <row r="4109" spans="1:18" outlineLevel="3">
      <c r="A4109" s="48">
        <v>4108</v>
      </c>
      <c r="B4109" s="48">
        <v>4</v>
      </c>
      <c r="C4109" s="48" t="s">
        <v>7800</v>
      </c>
      <c r="D4109" s="48" t="s">
        <v>7800</v>
      </c>
      <c r="E4109" s="48" t="s">
        <v>2087</v>
      </c>
      <c r="F4109" s="48" t="s">
        <v>3375</v>
      </c>
      <c r="G4109" s="48" t="s">
        <v>24</v>
      </c>
      <c r="H4109" s="48" t="s">
        <v>3376</v>
      </c>
      <c r="I4109" s="48" t="s">
        <v>2598</v>
      </c>
      <c r="J4109" s="48" t="s">
        <v>77</v>
      </c>
      <c r="K4109" s="48" t="s">
        <v>7801</v>
      </c>
      <c r="L4109" s="48" t="s">
        <v>7800</v>
      </c>
      <c r="M4109" s="48"/>
      <c r="N4109" s="48" t="s">
        <v>22</v>
      </c>
      <c r="O4109" s="49">
        <v>22158</v>
      </c>
      <c r="P4109" s="50">
        <v>5207.13</v>
      </c>
      <c r="Q4109" s="51">
        <f t="shared" si="92"/>
        <v>0</v>
      </c>
      <c r="R4109" s="51"/>
    </row>
    <row r="4110" spans="1:18" outlineLevel="3">
      <c r="A4110" s="48">
        <v>4109</v>
      </c>
      <c r="B4110" s="48">
        <v>4</v>
      </c>
      <c r="C4110" s="48" t="s">
        <v>7802</v>
      </c>
      <c r="D4110" s="48" t="s">
        <v>7802</v>
      </c>
      <c r="E4110" s="48" t="s">
        <v>2087</v>
      </c>
      <c r="F4110" s="48" t="s">
        <v>3375</v>
      </c>
      <c r="G4110" s="48" t="s">
        <v>24</v>
      </c>
      <c r="H4110" s="48" t="s">
        <v>3376</v>
      </c>
      <c r="I4110" s="48" t="s">
        <v>2598</v>
      </c>
      <c r="J4110" s="48" t="s">
        <v>77</v>
      </c>
      <c r="K4110" s="48" t="s">
        <v>7803</v>
      </c>
      <c r="L4110" s="48" t="s">
        <v>7802</v>
      </c>
      <c r="M4110" s="48"/>
      <c r="N4110" s="48" t="s">
        <v>22</v>
      </c>
      <c r="O4110" s="49">
        <v>565000</v>
      </c>
      <c r="P4110" s="50">
        <v>5085</v>
      </c>
      <c r="Q4110" s="51">
        <f t="shared" si="92"/>
        <v>0</v>
      </c>
      <c r="R4110" s="51"/>
    </row>
    <row r="4111" spans="1:18" outlineLevel="3">
      <c r="A4111" s="48">
        <v>4110</v>
      </c>
      <c r="B4111" s="48">
        <v>4</v>
      </c>
      <c r="C4111" s="48" t="s">
        <v>7804</v>
      </c>
      <c r="D4111" s="48" t="s">
        <v>7804</v>
      </c>
      <c r="E4111" s="48" t="s">
        <v>2087</v>
      </c>
      <c r="F4111" s="48" t="s">
        <v>3375</v>
      </c>
      <c r="G4111" s="48" t="s">
        <v>24</v>
      </c>
      <c r="H4111" s="48" t="s">
        <v>3376</v>
      </c>
      <c r="I4111" s="48" t="s">
        <v>2598</v>
      </c>
      <c r="J4111" s="48" t="s">
        <v>77</v>
      </c>
      <c r="K4111" s="48" t="s">
        <v>7805</v>
      </c>
      <c r="L4111" s="48" t="s">
        <v>7804</v>
      </c>
      <c r="M4111" s="48"/>
      <c r="N4111" s="48" t="s">
        <v>22</v>
      </c>
      <c r="O4111" s="49">
        <v>841000</v>
      </c>
      <c r="P4111" s="50">
        <v>5046</v>
      </c>
      <c r="Q4111" s="51">
        <f t="shared" ref="Q4111:Q4174" si="93">ROUND(P4111/$P$2,6)</f>
        <v>0</v>
      </c>
      <c r="R4111" s="51"/>
    </row>
    <row r="4112" spans="1:18" outlineLevel="3">
      <c r="A4112" s="48">
        <v>4111</v>
      </c>
      <c r="B4112" s="48">
        <v>4</v>
      </c>
      <c r="C4112" s="48" t="s">
        <v>7806</v>
      </c>
      <c r="D4112" s="48" t="s">
        <v>7806</v>
      </c>
      <c r="E4112" s="48" t="s">
        <v>2087</v>
      </c>
      <c r="F4112" s="48" t="s">
        <v>3375</v>
      </c>
      <c r="G4112" s="48" t="s">
        <v>24</v>
      </c>
      <c r="H4112" s="48" t="s">
        <v>3376</v>
      </c>
      <c r="I4112" s="48" t="s">
        <v>2598</v>
      </c>
      <c r="J4112" s="48" t="s">
        <v>77</v>
      </c>
      <c r="K4112" s="48" t="s">
        <v>7807</v>
      </c>
      <c r="L4112" s="48" t="s">
        <v>7806</v>
      </c>
      <c r="M4112" s="48"/>
      <c r="N4112" s="48" t="s">
        <v>22</v>
      </c>
      <c r="O4112" s="49">
        <v>50000</v>
      </c>
      <c r="P4112" s="50">
        <v>5000</v>
      </c>
      <c r="Q4112" s="51">
        <f t="shared" si="93"/>
        <v>0</v>
      </c>
      <c r="R4112" s="51"/>
    </row>
    <row r="4113" spans="1:18" outlineLevel="3">
      <c r="A4113" s="48">
        <v>4112</v>
      </c>
      <c r="B4113" s="48">
        <v>4</v>
      </c>
      <c r="C4113" s="48" t="s">
        <v>7808</v>
      </c>
      <c r="D4113" s="48" t="s">
        <v>7808</v>
      </c>
      <c r="E4113" s="48" t="s">
        <v>2087</v>
      </c>
      <c r="F4113" s="48" t="s">
        <v>3375</v>
      </c>
      <c r="G4113" s="48" t="s">
        <v>24</v>
      </c>
      <c r="H4113" s="48" t="s">
        <v>3376</v>
      </c>
      <c r="I4113" s="48" t="s">
        <v>2598</v>
      </c>
      <c r="J4113" s="48" t="s">
        <v>77</v>
      </c>
      <c r="K4113" s="48" t="s">
        <v>7809</v>
      </c>
      <c r="L4113" s="48" t="s">
        <v>7808</v>
      </c>
      <c r="M4113" s="48"/>
      <c r="N4113" s="48" t="s">
        <v>22</v>
      </c>
      <c r="O4113" s="49">
        <v>128000</v>
      </c>
      <c r="P4113" s="50">
        <v>4992</v>
      </c>
      <c r="Q4113" s="51">
        <f t="shared" si="93"/>
        <v>0</v>
      </c>
      <c r="R4113" s="51"/>
    </row>
    <row r="4114" spans="1:18" outlineLevel="3">
      <c r="A4114" s="48">
        <v>4113</v>
      </c>
      <c r="B4114" s="48">
        <v>4</v>
      </c>
      <c r="C4114" s="48" t="s">
        <v>7810</v>
      </c>
      <c r="D4114" s="48" t="s">
        <v>7810</v>
      </c>
      <c r="E4114" s="48" t="s">
        <v>2087</v>
      </c>
      <c r="F4114" s="48" t="s">
        <v>3375</v>
      </c>
      <c r="G4114" s="48" t="s">
        <v>24</v>
      </c>
      <c r="H4114" s="48" t="s">
        <v>3376</v>
      </c>
      <c r="I4114" s="48" t="s">
        <v>2598</v>
      </c>
      <c r="J4114" s="48" t="s">
        <v>77</v>
      </c>
      <c r="K4114" s="48" t="s">
        <v>7811</v>
      </c>
      <c r="L4114" s="48" t="s">
        <v>7810</v>
      </c>
      <c r="M4114" s="48"/>
      <c r="N4114" s="48" t="s">
        <v>22</v>
      </c>
      <c r="O4114" s="49">
        <v>293417</v>
      </c>
      <c r="P4114" s="50">
        <v>4988.09</v>
      </c>
      <c r="Q4114" s="51">
        <f t="shared" si="93"/>
        <v>0</v>
      </c>
      <c r="R4114" s="51"/>
    </row>
    <row r="4115" spans="1:18" outlineLevel="3">
      <c r="A4115" s="48">
        <v>4114</v>
      </c>
      <c r="B4115" s="48">
        <v>4</v>
      </c>
      <c r="C4115" s="48" t="s">
        <v>7812</v>
      </c>
      <c r="D4115" s="48" t="s">
        <v>7812</v>
      </c>
      <c r="E4115" s="48" t="s">
        <v>2087</v>
      </c>
      <c r="F4115" s="48" t="s">
        <v>3375</v>
      </c>
      <c r="G4115" s="48" t="s">
        <v>24</v>
      </c>
      <c r="H4115" s="48" t="s">
        <v>3376</v>
      </c>
      <c r="I4115" s="48" t="s">
        <v>2598</v>
      </c>
      <c r="J4115" s="48" t="s">
        <v>77</v>
      </c>
      <c r="K4115" s="48" t="s">
        <v>7813</v>
      </c>
      <c r="L4115" s="48" t="s">
        <v>7812</v>
      </c>
      <c r="M4115" s="48"/>
      <c r="N4115" s="48" t="s">
        <v>22</v>
      </c>
      <c r="O4115" s="49">
        <v>41538</v>
      </c>
      <c r="P4115" s="50">
        <v>4984.5600000000004</v>
      </c>
      <c r="Q4115" s="51">
        <f t="shared" si="93"/>
        <v>0</v>
      </c>
      <c r="R4115" s="51"/>
    </row>
    <row r="4116" spans="1:18" outlineLevel="3">
      <c r="A4116" s="48">
        <v>4115</v>
      </c>
      <c r="B4116" s="48">
        <v>4</v>
      </c>
      <c r="C4116" s="48" t="s">
        <v>7814</v>
      </c>
      <c r="D4116" s="48" t="s">
        <v>7814</v>
      </c>
      <c r="E4116" s="48" t="s">
        <v>2087</v>
      </c>
      <c r="F4116" s="48" t="s">
        <v>3375</v>
      </c>
      <c r="G4116" s="48" t="s">
        <v>24</v>
      </c>
      <c r="H4116" s="48" t="s">
        <v>3376</v>
      </c>
      <c r="I4116" s="48" t="s">
        <v>2598</v>
      </c>
      <c r="J4116" s="48" t="s">
        <v>77</v>
      </c>
      <c r="K4116" s="48" t="s">
        <v>7815</v>
      </c>
      <c r="L4116" s="48" t="s">
        <v>7814</v>
      </c>
      <c r="M4116" s="48"/>
      <c r="N4116" s="48" t="s">
        <v>22</v>
      </c>
      <c r="O4116" s="49">
        <v>90000</v>
      </c>
      <c r="P4116" s="50">
        <v>4950</v>
      </c>
      <c r="Q4116" s="51">
        <f t="shared" si="93"/>
        <v>0</v>
      </c>
      <c r="R4116" s="51"/>
    </row>
    <row r="4117" spans="1:18" outlineLevel="3">
      <c r="A4117" s="48">
        <v>4116</v>
      </c>
      <c r="B4117" s="48">
        <v>4</v>
      </c>
      <c r="C4117" s="48" t="s">
        <v>7816</v>
      </c>
      <c r="D4117" s="48" t="s">
        <v>7816</v>
      </c>
      <c r="E4117" s="48" t="s">
        <v>2087</v>
      </c>
      <c r="F4117" s="48" t="s">
        <v>3375</v>
      </c>
      <c r="G4117" s="48" t="s">
        <v>24</v>
      </c>
      <c r="H4117" s="48" t="s">
        <v>3376</v>
      </c>
      <c r="I4117" s="48" t="s">
        <v>2598</v>
      </c>
      <c r="J4117" s="48" t="s">
        <v>77</v>
      </c>
      <c r="K4117" s="48" t="s">
        <v>7817</v>
      </c>
      <c r="L4117" s="48" t="s">
        <v>7816</v>
      </c>
      <c r="M4117" s="48"/>
      <c r="N4117" s="48" t="s">
        <v>22</v>
      </c>
      <c r="O4117" s="49">
        <v>250026</v>
      </c>
      <c r="P4117" s="50">
        <v>4875.51</v>
      </c>
      <c r="Q4117" s="51">
        <f t="shared" si="93"/>
        <v>0</v>
      </c>
      <c r="R4117" s="51"/>
    </row>
    <row r="4118" spans="1:18" outlineLevel="3">
      <c r="A4118" s="48">
        <v>4117</v>
      </c>
      <c r="B4118" s="48">
        <v>4</v>
      </c>
      <c r="C4118" s="48" t="s">
        <v>7818</v>
      </c>
      <c r="D4118" s="48" t="s">
        <v>7818</v>
      </c>
      <c r="E4118" s="48" t="s">
        <v>2087</v>
      </c>
      <c r="F4118" s="48" t="s">
        <v>3375</v>
      </c>
      <c r="G4118" s="48" t="s">
        <v>24</v>
      </c>
      <c r="H4118" s="48" t="s">
        <v>3376</v>
      </c>
      <c r="I4118" s="48" t="s">
        <v>2598</v>
      </c>
      <c r="J4118" s="48" t="s">
        <v>77</v>
      </c>
      <c r="K4118" s="48" t="s">
        <v>7819</v>
      </c>
      <c r="L4118" s="48" t="s">
        <v>7818</v>
      </c>
      <c r="M4118" s="48"/>
      <c r="N4118" s="48" t="s">
        <v>22</v>
      </c>
      <c r="O4118" s="49">
        <v>119902</v>
      </c>
      <c r="P4118" s="50">
        <v>4796.08</v>
      </c>
      <c r="Q4118" s="51">
        <f t="shared" si="93"/>
        <v>0</v>
      </c>
      <c r="R4118" s="51"/>
    </row>
    <row r="4119" spans="1:18" outlineLevel="3">
      <c r="A4119" s="48">
        <v>4118</v>
      </c>
      <c r="B4119" s="48">
        <v>4</v>
      </c>
      <c r="C4119" s="48" t="s">
        <v>7820</v>
      </c>
      <c r="D4119" s="48" t="s">
        <v>7820</v>
      </c>
      <c r="E4119" s="48" t="s">
        <v>2087</v>
      </c>
      <c r="F4119" s="48" t="s">
        <v>3375</v>
      </c>
      <c r="G4119" s="48" t="s">
        <v>24</v>
      </c>
      <c r="H4119" s="48" t="s">
        <v>3376</v>
      </c>
      <c r="I4119" s="48" t="s">
        <v>2598</v>
      </c>
      <c r="J4119" s="48" t="s">
        <v>77</v>
      </c>
      <c r="K4119" s="48" t="s">
        <v>7821</v>
      </c>
      <c r="L4119" s="48" t="s">
        <v>7820</v>
      </c>
      <c r="M4119" s="48"/>
      <c r="N4119" s="48" t="s">
        <v>22</v>
      </c>
      <c r="O4119" s="49">
        <v>31417</v>
      </c>
      <c r="P4119" s="50">
        <v>4712.55</v>
      </c>
      <c r="Q4119" s="51">
        <f t="shared" si="93"/>
        <v>0</v>
      </c>
      <c r="R4119" s="51"/>
    </row>
    <row r="4120" spans="1:18" outlineLevel="3">
      <c r="A4120" s="48">
        <v>4119</v>
      </c>
      <c r="B4120" s="48">
        <v>4</v>
      </c>
      <c r="C4120" s="48" t="s">
        <v>7822</v>
      </c>
      <c r="D4120" s="48" t="s">
        <v>7822</v>
      </c>
      <c r="E4120" s="48" t="s">
        <v>2087</v>
      </c>
      <c r="F4120" s="48" t="s">
        <v>3375</v>
      </c>
      <c r="G4120" s="48" t="s">
        <v>24</v>
      </c>
      <c r="H4120" s="48" t="s">
        <v>3376</v>
      </c>
      <c r="I4120" s="48" t="s">
        <v>2598</v>
      </c>
      <c r="J4120" s="48" t="s">
        <v>77</v>
      </c>
      <c r="K4120" s="48" t="s">
        <v>7823</v>
      </c>
      <c r="L4120" s="48" t="s">
        <v>7822</v>
      </c>
      <c r="M4120" s="48"/>
      <c r="N4120" s="48" t="s">
        <v>22</v>
      </c>
      <c r="O4120" s="49">
        <v>104378</v>
      </c>
      <c r="P4120" s="50">
        <v>4592.63</v>
      </c>
      <c r="Q4120" s="51">
        <f t="shared" si="93"/>
        <v>0</v>
      </c>
      <c r="R4120" s="51"/>
    </row>
    <row r="4121" spans="1:18" outlineLevel="3">
      <c r="A4121" s="48">
        <v>4120</v>
      </c>
      <c r="B4121" s="48">
        <v>4</v>
      </c>
      <c r="C4121" s="48" t="s">
        <v>7824</v>
      </c>
      <c r="D4121" s="48" t="s">
        <v>7824</v>
      </c>
      <c r="E4121" s="48" t="s">
        <v>2087</v>
      </c>
      <c r="F4121" s="48" t="s">
        <v>3375</v>
      </c>
      <c r="G4121" s="48" t="s">
        <v>24</v>
      </c>
      <c r="H4121" s="48" t="s">
        <v>3376</v>
      </c>
      <c r="I4121" s="48" t="s">
        <v>2598</v>
      </c>
      <c r="J4121" s="48" t="s">
        <v>77</v>
      </c>
      <c r="K4121" s="48" t="s">
        <v>7825</v>
      </c>
      <c r="L4121" s="48" t="s">
        <v>7824</v>
      </c>
      <c r="M4121" s="48"/>
      <c r="N4121" s="48" t="s">
        <v>22</v>
      </c>
      <c r="O4121" s="49">
        <v>95500</v>
      </c>
      <c r="P4121" s="50">
        <v>4584</v>
      </c>
      <c r="Q4121" s="51">
        <f t="shared" si="93"/>
        <v>0</v>
      </c>
      <c r="R4121" s="51"/>
    </row>
    <row r="4122" spans="1:18" outlineLevel="3">
      <c r="A4122" s="48">
        <v>4121</v>
      </c>
      <c r="B4122" s="48">
        <v>4</v>
      </c>
      <c r="C4122" s="48" t="s">
        <v>7826</v>
      </c>
      <c r="D4122" s="48" t="s">
        <v>7826</v>
      </c>
      <c r="E4122" s="48" t="s">
        <v>2087</v>
      </c>
      <c r="F4122" s="48" t="s">
        <v>3375</v>
      </c>
      <c r="G4122" s="48" t="s">
        <v>24</v>
      </c>
      <c r="H4122" s="48" t="s">
        <v>3376</v>
      </c>
      <c r="I4122" s="48" t="s">
        <v>2598</v>
      </c>
      <c r="J4122" s="48" t="s">
        <v>77</v>
      </c>
      <c r="K4122" s="48" t="s">
        <v>7827</v>
      </c>
      <c r="L4122" s="48" t="s">
        <v>7826</v>
      </c>
      <c r="M4122" s="48"/>
      <c r="N4122" s="48" t="s">
        <v>22</v>
      </c>
      <c r="O4122" s="49">
        <v>1144787</v>
      </c>
      <c r="P4122" s="50">
        <v>4579.1499999999996</v>
      </c>
      <c r="Q4122" s="51">
        <f t="shared" si="93"/>
        <v>0</v>
      </c>
      <c r="R4122" s="51"/>
    </row>
    <row r="4123" spans="1:18" outlineLevel="3">
      <c r="A4123" s="48">
        <v>4122</v>
      </c>
      <c r="B4123" s="48">
        <v>4</v>
      </c>
      <c r="C4123" s="48" t="s">
        <v>7828</v>
      </c>
      <c r="D4123" s="48" t="s">
        <v>7828</v>
      </c>
      <c r="E4123" s="48" t="s">
        <v>2087</v>
      </c>
      <c r="F4123" s="48" t="s">
        <v>3375</v>
      </c>
      <c r="G4123" s="48" t="s">
        <v>24</v>
      </c>
      <c r="H4123" s="48" t="s">
        <v>3376</v>
      </c>
      <c r="I4123" s="48" t="s">
        <v>2598</v>
      </c>
      <c r="J4123" s="48" t="s">
        <v>77</v>
      </c>
      <c r="K4123" s="48" t="s">
        <v>7829</v>
      </c>
      <c r="L4123" s="48" t="s">
        <v>7828</v>
      </c>
      <c r="M4123" s="48"/>
      <c r="N4123" s="48" t="s">
        <v>22</v>
      </c>
      <c r="O4123" s="49">
        <v>68086</v>
      </c>
      <c r="P4123" s="50">
        <v>4561.76</v>
      </c>
      <c r="Q4123" s="51">
        <f t="shared" si="93"/>
        <v>0</v>
      </c>
      <c r="R4123" s="51"/>
    </row>
    <row r="4124" spans="1:18" outlineLevel="3">
      <c r="A4124" s="48">
        <v>4123</v>
      </c>
      <c r="B4124" s="48">
        <v>4</v>
      </c>
      <c r="C4124" s="48" t="s">
        <v>7830</v>
      </c>
      <c r="D4124" s="48" t="s">
        <v>7830</v>
      </c>
      <c r="E4124" s="48" t="s">
        <v>2087</v>
      </c>
      <c r="F4124" s="48" t="s">
        <v>3375</v>
      </c>
      <c r="G4124" s="48" t="s">
        <v>24</v>
      </c>
      <c r="H4124" s="48" t="s">
        <v>3376</v>
      </c>
      <c r="I4124" s="48" t="s">
        <v>2598</v>
      </c>
      <c r="J4124" s="48" t="s">
        <v>77</v>
      </c>
      <c r="K4124" s="48" t="s">
        <v>7831</v>
      </c>
      <c r="L4124" s="48" t="s">
        <v>7830</v>
      </c>
      <c r="M4124" s="48"/>
      <c r="N4124" s="48" t="s">
        <v>22</v>
      </c>
      <c r="O4124" s="49">
        <v>116444</v>
      </c>
      <c r="P4124" s="50">
        <v>4541.32</v>
      </c>
      <c r="Q4124" s="51">
        <f t="shared" si="93"/>
        <v>0</v>
      </c>
      <c r="R4124" s="51"/>
    </row>
    <row r="4125" spans="1:18" outlineLevel="3">
      <c r="A4125" s="48">
        <v>4124</v>
      </c>
      <c r="B4125" s="48">
        <v>4</v>
      </c>
      <c r="C4125" s="48" t="s">
        <v>7832</v>
      </c>
      <c r="D4125" s="48" t="s">
        <v>7832</v>
      </c>
      <c r="E4125" s="48" t="s">
        <v>2087</v>
      </c>
      <c r="F4125" s="48" t="s">
        <v>3375</v>
      </c>
      <c r="G4125" s="48" t="s">
        <v>24</v>
      </c>
      <c r="H4125" s="48" t="s">
        <v>3376</v>
      </c>
      <c r="I4125" s="48" t="s">
        <v>2598</v>
      </c>
      <c r="J4125" s="48" t="s">
        <v>77</v>
      </c>
      <c r="K4125" s="48" t="s">
        <v>7833</v>
      </c>
      <c r="L4125" s="48" t="s">
        <v>7832</v>
      </c>
      <c r="M4125" s="48"/>
      <c r="N4125" s="48" t="s">
        <v>22</v>
      </c>
      <c r="O4125" s="49">
        <v>13636</v>
      </c>
      <c r="P4125" s="50">
        <v>4499.88</v>
      </c>
      <c r="Q4125" s="51">
        <f t="shared" si="93"/>
        <v>0</v>
      </c>
      <c r="R4125" s="51"/>
    </row>
    <row r="4126" spans="1:18" outlineLevel="3">
      <c r="A4126" s="48">
        <v>4125</v>
      </c>
      <c r="B4126" s="48">
        <v>4</v>
      </c>
      <c r="C4126" s="48" t="s">
        <v>7834</v>
      </c>
      <c r="D4126" s="48" t="s">
        <v>7834</v>
      </c>
      <c r="E4126" s="48" t="s">
        <v>2087</v>
      </c>
      <c r="F4126" s="48" t="s">
        <v>3375</v>
      </c>
      <c r="G4126" s="48" t="s">
        <v>24</v>
      </c>
      <c r="H4126" s="48" t="s">
        <v>3376</v>
      </c>
      <c r="I4126" s="48" t="s">
        <v>2598</v>
      </c>
      <c r="J4126" s="48" t="s">
        <v>77</v>
      </c>
      <c r="K4126" s="48" t="s">
        <v>7835</v>
      </c>
      <c r="L4126" s="48" t="s">
        <v>7834</v>
      </c>
      <c r="M4126" s="48"/>
      <c r="N4126" s="48" t="s">
        <v>22</v>
      </c>
      <c r="O4126" s="49">
        <v>95338</v>
      </c>
      <c r="P4126" s="50">
        <v>4480.8900000000003</v>
      </c>
      <c r="Q4126" s="51">
        <f t="shared" si="93"/>
        <v>0</v>
      </c>
      <c r="R4126" s="51"/>
    </row>
    <row r="4127" spans="1:18" outlineLevel="3">
      <c r="A4127" s="48">
        <v>4126</v>
      </c>
      <c r="B4127" s="48">
        <v>4</v>
      </c>
      <c r="C4127" s="48" t="s">
        <v>7836</v>
      </c>
      <c r="D4127" s="48" t="s">
        <v>7836</v>
      </c>
      <c r="E4127" s="48" t="s">
        <v>2087</v>
      </c>
      <c r="F4127" s="48" t="s">
        <v>3375</v>
      </c>
      <c r="G4127" s="48" t="s">
        <v>24</v>
      </c>
      <c r="H4127" s="48" t="s">
        <v>3376</v>
      </c>
      <c r="I4127" s="48" t="s">
        <v>2598</v>
      </c>
      <c r="J4127" s="48" t="s">
        <v>77</v>
      </c>
      <c r="K4127" s="48" t="s">
        <v>7837</v>
      </c>
      <c r="L4127" s="48" t="s">
        <v>7836</v>
      </c>
      <c r="M4127" s="48"/>
      <c r="N4127" s="48" t="s">
        <v>22</v>
      </c>
      <c r="O4127" s="49">
        <v>497210</v>
      </c>
      <c r="P4127" s="50">
        <v>4474.8900000000003</v>
      </c>
      <c r="Q4127" s="51">
        <f t="shared" si="93"/>
        <v>0</v>
      </c>
      <c r="R4127" s="51"/>
    </row>
    <row r="4128" spans="1:18" outlineLevel="3">
      <c r="A4128" s="48">
        <v>4127</v>
      </c>
      <c r="B4128" s="48">
        <v>4</v>
      </c>
      <c r="C4128" s="48" t="s">
        <v>7838</v>
      </c>
      <c r="D4128" s="48" t="s">
        <v>7838</v>
      </c>
      <c r="E4128" s="48" t="s">
        <v>2087</v>
      </c>
      <c r="F4128" s="48" t="s">
        <v>3375</v>
      </c>
      <c r="G4128" s="48" t="s">
        <v>24</v>
      </c>
      <c r="H4128" s="48" t="s">
        <v>3376</v>
      </c>
      <c r="I4128" s="48" t="s">
        <v>2598</v>
      </c>
      <c r="J4128" s="48" t="s">
        <v>77</v>
      </c>
      <c r="K4128" s="48" t="s">
        <v>7839</v>
      </c>
      <c r="L4128" s="48" t="s">
        <v>7838</v>
      </c>
      <c r="M4128" s="48"/>
      <c r="N4128" s="48" t="s">
        <v>22</v>
      </c>
      <c r="O4128" s="49">
        <v>554970</v>
      </c>
      <c r="P4128" s="50">
        <v>4439.76</v>
      </c>
      <c r="Q4128" s="51">
        <f t="shared" si="93"/>
        <v>0</v>
      </c>
      <c r="R4128" s="51"/>
    </row>
    <row r="4129" spans="1:18" outlineLevel="3">
      <c r="A4129" s="48">
        <v>4128</v>
      </c>
      <c r="B4129" s="48">
        <v>4</v>
      </c>
      <c r="C4129" s="48" t="s">
        <v>7840</v>
      </c>
      <c r="D4129" s="48" t="s">
        <v>7840</v>
      </c>
      <c r="E4129" s="48" t="s">
        <v>2087</v>
      </c>
      <c r="F4129" s="48" t="s">
        <v>3375</v>
      </c>
      <c r="G4129" s="48" t="s">
        <v>24</v>
      </c>
      <c r="H4129" s="48" t="s">
        <v>3376</v>
      </c>
      <c r="I4129" s="48" t="s">
        <v>2598</v>
      </c>
      <c r="J4129" s="48" t="s">
        <v>77</v>
      </c>
      <c r="K4129" s="48" t="s">
        <v>7841</v>
      </c>
      <c r="L4129" s="48" t="s">
        <v>7840</v>
      </c>
      <c r="M4129" s="48"/>
      <c r="N4129" s="48" t="s">
        <v>22</v>
      </c>
      <c r="O4129" s="49">
        <v>1459207</v>
      </c>
      <c r="P4129" s="50">
        <v>4377.62</v>
      </c>
      <c r="Q4129" s="51">
        <f t="shared" si="93"/>
        <v>0</v>
      </c>
      <c r="R4129" s="51"/>
    </row>
    <row r="4130" spans="1:18" outlineLevel="3">
      <c r="A4130" s="48">
        <v>4129</v>
      </c>
      <c r="B4130" s="48">
        <v>4</v>
      </c>
      <c r="C4130" s="48" t="s">
        <v>7842</v>
      </c>
      <c r="D4130" s="48" t="s">
        <v>7842</v>
      </c>
      <c r="E4130" s="48" t="s">
        <v>2087</v>
      </c>
      <c r="F4130" s="48" t="s">
        <v>3375</v>
      </c>
      <c r="G4130" s="48" t="s">
        <v>24</v>
      </c>
      <c r="H4130" s="48" t="s">
        <v>3376</v>
      </c>
      <c r="I4130" s="48" t="s">
        <v>2598</v>
      </c>
      <c r="J4130" s="48" t="s">
        <v>77</v>
      </c>
      <c r="K4130" s="48" t="s">
        <v>7843</v>
      </c>
      <c r="L4130" s="48" t="s">
        <v>7842</v>
      </c>
      <c r="M4130" s="48"/>
      <c r="N4130" s="48" t="s">
        <v>22</v>
      </c>
      <c r="O4130" s="49">
        <v>7675</v>
      </c>
      <c r="P4130" s="50">
        <v>4336.38</v>
      </c>
      <c r="Q4130" s="51">
        <f t="shared" si="93"/>
        <v>0</v>
      </c>
      <c r="R4130" s="51"/>
    </row>
    <row r="4131" spans="1:18" outlineLevel="3">
      <c r="A4131" s="48">
        <v>4130</v>
      </c>
      <c r="B4131" s="48">
        <v>4</v>
      </c>
      <c r="C4131" s="48" t="s">
        <v>7844</v>
      </c>
      <c r="D4131" s="48" t="s">
        <v>7844</v>
      </c>
      <c r="E4131" s="48" t="s">
        <v>2087</v>
      </c>
      <c r="F4131" s="48" t="s">
        <v>3375</v>
      </c>
      <c r="G4131" s="48" t="s">
        <v>24</v>
      </c>
      <c r="H4131" s="48" t="s">
        <v>3376</v>
      </c>
      <c r="I4131" s="48" t="s">
        <v>2598</v>
      </c>
      <c r="J4131" s="48" t="s">
        <v>77</v>
      </c>
      <c r="K4131" s="48" t="s">
        <v>7845</v>
      </c>
      <c r="L4131" s="48" t="s">
        <v>7844</v>
      </c>
      <c r="M4131" s="48"/>
      <c r="N4131" s="48" t="s">
        <v>22</v>
      </c>
      <c r="O4131" s="49">
        <v>78731</v>
      </c>
      <c r="P4131" s="50">
        <v>4330.21</v>
      </c>
      <c r="Q4131" s="51">
        <f t="shared" si="93"/>
        <v>0</v>
      </c>
      <c r="R4131" s="51"/>
    </row>
    <row r="4132" spans="1:18" outlineLevel="3">
      <c r="A4132" s="48">
        <v>4131</v>
      </c>
      <c r="B4132" s="48">
        <v>4</v>
      </c>
      <c r="C4132" s="48" t="s">
        <v>7846</v>
      </c>
      <c r="D4132" s="48" t="s">
        <v>7846</v>
      </c>
      <c r="E4132" s="48" t="s">
        <v>2087</v>
      </c>
      <c r="F4132" s="48" t="s">
        <v>3375</v>
      </c>
      <c r="G4132" s="48" t="s">
        <v>24</v>
      </c>
      <c r="H4132" s="48" t="s">
        <v>3376</v>
      </c>
      <c r="I4132" s="48" t="s">
        <v>2598</v>
      </c>
      <c r="J4132" s="48" t="s">
        <v>77</v>
      </c>
      <c r="K4132" s="48" t="s">
        <v>7847</v>
      </c>
      <c r="L4132" s="48" t="s">
        <v>7846</v>
      </c>
      <c r="M4132" s="48"/>
      <c r="N4132" s="48" t="s">
        <v>22</v>
      </c>
      <c r="O4132" s="49">
        <v>83118</v>
      </c>
      <c r="P4132" s="50">
        <v>4322.1400000000003</v>
      </c>
      <c r="Q4132" s="51">
        <f t="shared" si="93"/>
        <v>0</v>
      </c>
      <c r="R4132" s="51"/>
    </row>
    <row r="4133" spans="1:18" outlineLevel="3">
      <c r="A4133" s="48">
        <v>4132</v>
      </c>
      <c r="B4133" s="48">
        <v>4</v>
      </c>
      <c r="C4133" s="48" t="s">
        <v>7848</v>
      </c>
      <c r="D4133" s="48" t="s">
        <v>7848</v>
      </c>
      <c r="E4133" s="48" t="s">
        <v>2087</v>
      </c>
      <c r="F4133" s="48" t="s">
        <v>3375</v>
      </c>
      <c r="G4133" s="48" t="s">
        <v>24</v>
      </c>
      <c r="H4133" s="48" t="s">
        <v>3376</v>
      </c>
      <c r="I4133" s="48" t="s">
        <v>2598</v>
      </c>
      <c r="J4133" s="48" t="s">
        <v>77</v>
      </c>
      <c r="K4133" s="48" t="s">
        <v>7849</v>
      </c>
      <c r="L4133" s="48" t="s">
        <v>7848</v>
      </c>
      <c r="M4133" s="48"/>
      <c r="N4133" s="48" t="s">
        <v>22</v>
      </c>
      <c r="O4133" s="49">
        <v>855612</v>
      </c>
      <c r="P4133" s="50">
        <v>4278.0600000000004</v>
      </c>
      <c r="Q4133" s="51">
        <f t="shared" si="93"/>
        <v>0</v>
      </c>
      <c r="R4133" s="51"/>
    </row>
    <row r="4134" spans="1:18" outlineLevel="3">
      <c r="A4134" s="48">
        <v>4133</v>
      </c>
      <c r="B4134" s="48">
        <v>4</v>
      </c>
      <c r="C4134" s="48" t="s">
        <v>7850</v>
      </c>
      <c r="D4134" s="48" t="s">
        <v>7850</v>
      </c>
      <c r="E4134" s="48" t="s">
        <v>2087</v>
      </c>
      <c r="F4134" s="48" t="s">
        <v>3375</v>
      </c>
      <c r="G4134" s="48" t="s">
        <v>24</v>
      </c>
      <c r="H4134" s="48" t="s">
        <v>3376</v>
      </c>
      <c r="I4134" s="48" t="s">
        <v>2598</v>
      </c>
      <c r="J4134" s="48" t="s">
        <v>77</v>
      </c>
      <c r="K4134" s="48" t="s">
        <v>7851</v>
      </c>
      <c r="L4134" s="48" t="s">
        <v>7850</v>
      </c>
      <c r="M4134" s="48"/>
      <c r="N4134" s="48" t="s">
        <v>22</v>
      </c>
      <c r="O4134" s="49">
        <v>712207</v>
      </c>
      <c r="P4134" s="50">
        <v>4273.24</v>
      </c>
      <c r="Q4134" s="51">
        <f t="shared" si="93"/>
        <v>0</v>
      </c>
      <c r="R4134" s="51"/>
    </row>
    <row r="4135" spans="1:18" outlineLevel="3">
      <c r="A4135" s="48">
        <v>4134</v>
      </c>
      <c r="B4135" s="48">
        <v>4</v>
      </c>
      <c r="C4135" s="48" t="s">
        <v>7852</v>
      </c>
      <c r="D4135" s="48" t="s">
        <v>7852</v>
      </c>
      <c r="E4135" s="48" t="s">
        <v>2087</v>
      </c>
      <c r="F4135" s="48" t="s">
        <v>3375</v>
      </c>
      <c r="G4135" s="48" t="s">
        <v>24</v>
      </c>
      <c r="H4135" s="48" t="s">
        <v>3376</v>
      </c>
      <c r="I4135" s="48" t="s">
        <v>2598</v>
      </c>
      <c r="J4135" s="48" t="s">
        <v>77</v>
      </c>
      <c r="K4135" s="48" t="s">
        <v>7853</v>
      </c>
      <c r="L4135" s="48" t="s">
        <v>7852</v>
      </c>
      <c r="M4135" s="48"/>
      <c r="N4135" s="48" t="s">
        <v>22</v>
      </c>
      <c r="O4135" s="49">
        <v>56929</v>
      </c>
      <c r="P4135" s="50">
        <v>4269.68</v>
      </c>
      <c r="Q4135" s="51">
        <f t="shared" si="93"/>
        <v>0</v>
      </c>
      <c r="R4135" s="51"/>
    </row>
    <row r="4136" spans="1:18" outlineLevel="3">
      <c r="A4136" s="48">
        <v>4135</v>
      </c>
      <c r="B4136" s="48">
        <v>4</v>
      </c>
      <c r="C4136" s="48" t="s">
        <v>7854</v>
      </c>
      <c r="D4136" s="48" t="s">
        <v>7854</v>
      </c>
      <c r="E4136" s="48" t="s">
        <v>2087</v>
      </c>
      <c r="F4136" s="48" t="s">
        <v>3375</v>
      </c>
      <c r="G4136" s="48" t="s">
        <v>24</v>
      </c>
      <c r="H4136" s="48" t="s">
        <v>3376</v>
      </c>
      <c r="I4136" s="48" t="s">
        <v>2598</v>
      </c>
      <c r="J4136" s="48" t="s">
        <v>77</v>
      </c>
      <c r="K4136" s="48" t="s">
        <v>7855</v>
      </c>
      <c r="L4136" s="48" t="s">
        <v>7854</v>
      </c>
      <c r="M4136" s="48"/>
      <c r="N4136" s="48" t="s">
        <v>22</v>
      </c>
      <c r="O4136" s="49">
        <v>4081</v>
      </c>
      <c r="P4136" s="50">
        <v>4264.6499999999996</v>
      </c>
      <c r="Q4136" s="51">
        <f t="shared" si="93"/>
        <v>0</v>
      </c>
      <c r="R4136" s="51"/>
    </row>
    <row r="4137" spans="1:18" outlineLevel="3">
      <c r="A4137" s="48">
        <v>4136</v>
      </c>
      <c r="B4137" s="48">
        <v>4</v>
      </c>
      <c r="C4137" s="48" t="s">
        <v>7856</v>
      </c>
      <c r="D4137" s="48" t="s">
        <v>7856</v>
      </c>
      <c r="E4137" s="48" t="s">
        <v>2087</v>
      </c>
      <c r="F4137" s="48" t="s">
        <v>3375</v>
      </c>
      <c r="G4137" s="48" t="s">
        <v>24</v>
      </c>
      <c r="H4137" s="48" t="s">
        <v>3376</v>
      </c>
      <c r="I4137" s="48" t="s">
        <v>2598</v>
      </c>
      <c r="J4137" s="48" t="s">
        <v>77</v>
      </c>
      <c r="K4137" s="48" t="s">
        <v>7857</v>
      </c>
      <c r="L4137" s="48" t="s">
        <v>7856</v>
      </c>
      <c r="M4137" s="48"/>
      <c r="N4137" s="48" t="s">
        <v>22</v>
      </c>
      <c r="O4137" s="49">
        <v>8152</v>
      </c>
      <c r="P4137" s="50">
        <v>4239.04</v>
      </c>
      <c r="Q4137" s="51">
        <f t="shared" si="93"/>
        <v>0</v>
      </c>
      <c r="R4137" s="51"/>
    </row>
    <row r="4138" spans="1:18" outlineLevel="3">
      <c r="A4138" s="48">
        <v>4137</v>
      </c>
      <c r="B4138" s="48">
        <v>4</v>
      </c>
      <c r="C4138" s="48" t="s">
        <v>7858</v>
      </c>
      <c r="D4138" s="48" t="s">
        <v>7858</v>
      </c>
      <c r="E4138" s="48" t="s">
        <v>2087</v>
      </c>
      <c r="F4138" s="48" t="s">
        <v>3375</v>
      </c>
      <c r="G4138" s="48" t="s">
        <v>24</v>
      </c>
      <c r="H4138" s="48" t="s">
        <v>3376</v>
      </c>
      <c r="I4138" s="48" t="s">
        <v>2598</v>
      </c>
      <c r="J4138" s="48" t="s">
        <v>77</v>
      </c>
      <c r="K4138" s="48" t="s">
        <v>7859</v>
      </c>
      <c r="L4138" s="48" t="s">
        <v>7858</v>
      </c>
      <c r="M4138" s="48"/>
      <c r="N4138" s="48" t="s">
        <v>22</v>
      </c>
      <c r="O4138" s="49">
        <v>378000</v>
      </c>
      <c r="P4138" s="50">
        <v>4158</v>
      </c>
      <c r="Q4138" s="51">
        <f t="shared" si="93"/>
        <v>0</v>
      </c>
      <c r="R4138" s="51"/>
    </row>
    <row r="4139" spans="1:18" outlineLevel="3">
      <c r="A4139" s="48">
        <v>4138</v>
      </c>
      <c r="B4139" s="48">
        <v>4</v>
      </c>
      <c r="C4139" s="48" t="s">
        <v>7860</v>
      </c>
      <c r="D4139" s="48" t="s">
        <v>7860</v>
      </c>
      <c r="E4139" s="48" t="s">
        <v>2087</v>
      </c>
      <c r="F4139" s="48" t="s">
        <v>3375</v>
      </c>
      <c r="G4139" s="48" t="s">
        <v>24</v>
      </c>
      <c r="H4139" s="48" t="s">
        <v>3376</v>
      </c>
      <c r="I4139" s="48" t="s">
        <v>2598</v>
      </c>
      <c r="J4139" s="48" t="s">
        <v>77</v>
      </c>
      <c r="K4139" s="48" t="s">
        <v>7861</v>
      </c>
      <c r="L4139" s="48" t="s">
        <v>7860</v>
      </c>
      <c r="M4139" s="48"/>
      <c r="N4139" s="48" t="s">
        <v>22</v>
      </c>
      <c r="O4139" s="49">
        <v>6663</v>
      </c>
      <c r="P4139" s="50">
        <v>4131.0600000000004</v>
      </c>
      <c r="Q4139" s="51">
        <f t="shared" si="93"/>
        <v>0</v>
      </c>
      <c r="R4139" s="51"/>
    </row>
    <row r="4140" spans="1:18" outlineLevel="3">
      <c r="A4140" s="48">
        <v>4139</v>
      </c>
      <c r="B4140" s="48">
        <v>4</v>
      </c>
      <c r="C4140" s="48" t="s">
        <v>7862</v>
      </c>
      <c r="D4140" s="48" t="s">
        <v>7862</v>
      </c>
      <c r="E4140" s="48" t="s">
        <v>2087</v>
      </c>
      <c r="F4140" s="48" t="s">
        <v>3375</v>
      </c>
      <c r="G4140" s="48" t="s">
        <v>24</v>
      </c>
      <c r="H4140" s="48" t="s">
        <v>3376</v>
      </c>
      <c r="I4140" s="48" t="s">
        <v>2598</v>
      </c>
      <c r="J4140" s="48" t="s">
        <v>77</v>
      </c>
      <c r="K4140" s="48" t="s">
        <v>7863</v>
      </c>
      <c r="L4140" s="48" t="s">
        <v>7862</v>
      </c>
      <c r="M4140" s="48"/>
      <c r="N4140" s="48" t="s">
        <v>22</v>
      </c>
      <c r="O4140" s="49">
        <v>25000</v>
      </c>
      <c r="P4140" s="50">
        <v>4125</v>
      </c>
      <c r="Q4140" s="51">
        <f t="shared" si="93"/>
        <v>0</v>
      </c>
      <c r="R4140" s="51"/>
    </row>
    <row r="4141" spans="1:18" outlineLevel="3">
      <c r="A4141" s="48">
        <v>4140</v>
      </c>
      <c r="B4141" s="48">
        <v>4</v>
      </c>
      <c r="C4141" s="48" t="s">
        <v>7864</v>
      </c>
      <c r="D4141" s="48" t="s">
        <v>7864</v>
      </c>
      <c r="E4141" s="48" t="s">
        <v>2087</v>
      </c>
      <c r="F4141" s="48" t="s">
        <v>3375</v>
      </c>
      <c r="G4141" s="48" t="s">
        <v>24</v>
      </c>
      <c r="H4141" s="48" t="s">
        <v>3376</v>
      </c>
      <c r="I4141" s="48" t="s">
        <v>2598</v>
      </c>
      <c r="J4141" s="48" t="s">
        <v>77</v>
      </c>
      <c r="K4141" s="48" t="s">
        <v>7865</v>
      </c>
      <c r="L4141" s="48" t="s">
        <v>7864</v>
      </c>
      <c r="M4141" s="48"/>
      <c r="N4141" s="48" t="s">
        <v>22</v>
      </c>
      <c r="O4141" s="49">
        <v>1600</v>
      </c>
      <c r="P4141" s="50">
        <v>4080</v>
      </c>
      <c r="Q4141" s="51">
        <f t="shared" si="93"/>
        <v>0</v>
      </c>
      <c r="R4141" s="51"/>
    </row>
    <row r="4142" spans="1:18" outlineLevel="3">
      <c r="A4142" s="48">
        <v>4141</v>
      </c>
      <c r="B4142" s="48">
        <v>4</v>
      </c>
      <c r="C4142" s="48" t="s">
        <v>7866</v>
      </c>
      <c r="D4142" s="48" t="s">
        <v>7866</v>
      </c>
      <c r="E4142" s="48" t="s">
        <v>2087</v>
      </c>
      <c r="F4142" s="48" t="s">
        <v>3375</v>
      </c>
      <c r="G4142" s="48" t="s">
        <v>24</v>
      </c>
      <c r="H4142" s="48" t="s">
        <v>3376</v>
      </c>
      <c r="I4142" s="48" t="s">
        <v>2598</v>
      </c>
      <c r="J4142" s="48" t="s">
        <v>77</v>
      </c>
      <c r="K4142" s="48" t="s">
        <v>7867</v>
      </c>
      <c r="L4142" s="48" t="s">
        <v>7866</v>
      </c>
      <c r="M4142" s="48"/>
      <c r="N4142" s="48" t="s">
        <v>22</v>
      </c>
      <c r="O4142" s="49">
        <v>58278</v>
      </c>
      <c r="P4142" s="50">
        <v>4079.46</v>
      </c>
      <c r="Q4142" s="51">
        <f t="shared" si="93"/>
        <v>0</v>
      </c>
      <c r="R4142" s="51"/>
    </row>
    <row r="4143" spans="1:18" outlineLevel="3">
      <c r="A4143" s="48">
        <v>4142</v>
      </c>
      <c r="B4143" s="48">
        <v>4</v>
      </c>
      <c r="C4143" s="48" t="s">
        <v>7868</v>
      </c>
      <c r="D4143" s="48" t="s">
        <v>7868</v>
      </c>
      <c r="E4143" s="48" t="s">
        <v>2087</v>
      </c>
      <c r="F4143" s="48" t="s">
        <v>3375</v>
      </c>
      <c r="G4143" s="48" t="s">
        <v>24</v>
      </c>
      <c r="H4143" s="48" t="s">
        <v>3376</v>
      </c>
      <c r="I4143" s="48" t="s">
        <v>2598</v>
      </c>
      <c r="J4143" s="48" t="s">
        <v>77</v>
      </c>
      <c r="K4143" s="48" t="s">
        <v>7869</v>
      </c>
      <c r="L4143" s="48" t="s">
        <v>7868</v>
      </c>
      <c r="M4143" s="48"/>
      <c r="N4143" s="48" t="s">
        <v>22</v>
      </c>
      <c r="O4143" s="49">
        <v>452132</v>
      </c>
      <c r="P4143" s="50">
        <v>4069.19</v>
      </c>
      <c r="Q4143" s="51">
        <f t="shared" si="93"/>
        <v>0</v>
      </c>
      <c r="R4143" s="51"/>
    </row>
    <row r="4144" spans="1:18" outlineLevel="3">
      <c r="A4144" s="48">
        <v>4143</v>
      </c>
      <c r="B4144" s="48">
        <v>4</v>
      </c>
      <c r="C4144" s="48" t="s">
        <v>7870</v>
      </c>
      <c r="D4144" s="48" t="s">
        <v>7870</v>
      </c>
      <c r="E4144" s="48" t="s">
        <v>2087</v>
      </c>
      <c r="F4144" s="48" t="s">
        <v>3375</v>
      </c>
      <c r="G4144" s="48" t="s">
        <v>24</v>
      </c>
      <c r="H4144" s="48" t="s">
        <v>3376</v>
      </c>
      <c r="I4144" s="48" t="s">
        <v>2598</v>
      </c>
      <c r="J4144" s="48" t="s">
        <v>77</v>
      </c>
      <c r="K4144" s="48" t="s">
        <v>7871</v>
      </c>
      <c r="L4144" s="48" t="s">
        <v>7870</v>
      </c>
      <c r="M4144" s="48"/>
      <c r="N4144" s="48" t="s">
        <v>22</v>
      </c>
      <c r="O4144" s="49">
        <v>46751</v>
      </c>
      <c r="P4144" s="50">
        <v>4067.34</v>
      </c>
      <c r="Q4144" s="51">
        <f t="shared" si="93"/>
        <v>0</v>
      </c>
      <c r="R4144" s="51"/>
    </row>
    <row r="4145" spans="1:18" outlineLevel="3">
      <c r="A4145" s="48">
        <v>4144</v>
      </c>
      <c r="B4145" s="48">
        <v>4</v>
      </c>
      <c r="C4145" s="48" t="s">
        <v>7872</v>
      </c>
      <c r="D4145" s="48" t="s">
        <v>7872</v>
      </c>
      <c r="E4145" s="48" t="s">
        <v>2087</v>
      </c>
      <c r="F4145" s="48" t="s">
        <v>3375</v>
      </c>
      <c r="G4145" s="48" t="s">
        <v>24</v>
      </c>
      <c r="H4145" s="48" t="s">
        <v>3376</v>
      </c>
      <c r="I4145" s="48" t="s">
        <v>2598</v>
      </c>
      <c r="J4145" s="48" t="s">
        <v>77</v>
      </c>
      <c r="K4145" s="48" t="s">
        <v>7873</v>
      </c>
      <c r="L4145" s="48" t="s">
        <v>7872</v>
      </c>
      <c r="M4145" s="48"/>
      <c r="N4145" s="48" t="s">
        <v>22</v>
      </c>
      <c r="O4145" s="49">
        <v>1014916</v>
      </c>
      <c r="P4145" s="50">
        <v>4059.66</v>
      </c>
      <c r="Q4145" s="51">
        <f t="shared" si="93"/>
        <v>0</v>
      </c>
      <c r="R4145" s="51"/>
    </row>
    <row r="4146" spans="1:18" outlineLevel="3">
      <c r="A4146" s="48">
        <v>4145</v>
      </c>
      <c r="B4146" s="48">
        <v>4</v>
      </c>
      <c r="C4146" s="48" t="s">
        <v>7874</v>
      </c>
      <c r="D4146" s="48" t="s">
        <v>7874</v>
      </c>
      <c r="E4146" s="48" t="s">
        <v>2087</v>
      </c>
      <c r="F4146" s="48" t="s">
        <v>3375</v>
      </c>
      <c r="G4146" s="48" t="s">
        <v>24</v>
      </c>
      <c r="H4146" s="48" t="s">
        <v>3376</v>
      </c>
      <c r="I4146" s="48" t="s">
        <v>2598</v>
      </c>
      <c r="J4146" s="48" t="s">
        <v>77</v>
      </c>
      <c r="K4146" s="48" t="s">
        <v>7875</v>
      </c>
      <c r="L4146" s="48" t="s">
        <v>7874</v>
      </c>
      <c r="M4146" s="48"/>
      <c r="N4146" s="48" t="s">
        <v>22</v>
      </c>
      <c r="O4146" s="49">
        <v>115564</v>
      </c>
      <c r="P4146" s="50">
        <v>4044.74</v>
      </c>
      <c r="Q4146" s="51">
        <f t="shared" si="93"/>
        <v>0</v>
      </c>
      <c r="R4146" s="51"/>
    </row>
    <row r="4147" spans="1:18" outlineLevel="3">
      <c r="A4147" s="48">
        <v>4146</v>
      </c>
      <c r="B4147" s="48">
        <v>4</v>
      </c>
      <c r="C4147" s="48" t="s">
        <v>7876</v>
      </c>
      <c r="D4147" s="48" t="s">
        <v>7876</v>
      </c>
      <c r="E4147" s="48" t="s">
        <v>2087</v>
      </c>
      <c r="F4147" s="48" t="s">
        <v>3375</v>
      </c>
      <c r="G4147" s="48" t="s">
        <v>24</v>
      </c>
      <c r="H4147" s="48" t="s">
        <v>3376</v>
      </c>
      <c r="I4147" s="48" t="s">
        <v>2598</v>
      </c>
      <c r="J4147" s="48" t="s">
        <v>77</v>
      </c>
      <c r="K4147" s="48" t="s">
        <v>7877</v>
      </c>
      <c r="L4147" s="48" t="s">
        <v>7876</v>
      </c>
      <c r="M4147" s="48"/>
      <c r="N4147" s="48" t="s">
        <v>22</v>
      </c>
      <c r="O4147" s="49">
        <v>61000</v>
      </c>
      <c r="P4147" s="50">
        <v>4026</v>
      </c>
      <c r="Q4147" s="51">
        <f t="shared" si="93"/>
        <v>0</v>
      </c>
      <c r="R4147" s="51"/>
    </row>
    <row r="4148" spans="1:18" outlineLevel="3">
      <c r="A4148" s="48">
        <v>4147</v>
      </c>
      <c r="B4148" s="48">
        <v>4</v>
      </c>
      <c r="C4148" s="48" t="s">
        <v>7878</v>
      </c>
      <c r="D4148" s="48" t="s">
        <v>7878</v>
      </c>
      <c r="E4148" s="48" t="s">
        <v>2087</v>
      </c>
      <c r="F4148" s="48" t="s">
        <v>3375</v>
      </c>
      <c r="G4148" s="48" t="s">
        <v>24</v>
      </c>
      <c r="H4148" s="48" t="s">
        <v>3376</v>
      </c>
      <c r="I4148" s="48" t="s">
        <v>2598</v>
      </c>
      <c r="J4148" s="48" t="s">
        <v>77</v>
      </c>
      <c r="K4148" s="48" t="s">
        <v>7879</v>
      </c>
      <c r="L4148" s="48" t="s">
        <v>7878</v>
      </c>
      <c r="M4148" s="48"/>
      <c r="N4148" s="48" t="s">
        <v>22</v>
      </c>
      <c r="O4148" s="49">
        <v>670060</v>
      </c>
      <c r="P4148" s="50">
        <v>4020.36</v>
      </c>
      <c r="Q4148" s="51">
        <f t="shared" si="93"/>
        <v>0</v>
      </c>
      <c r="R4148" s="51"/>
    </row>
    <row r="4149" spans="1:18" outlineLevel="3">
      <c r="A4149" s="48">
        <v>4148</v>
      </c>
      <c r="B4149" s="48">
        <v>4</v>
      </c>
      <c r="C4149" s="48" t="s">
        <v>7880</v>
      </c>
      <c r="D4149" s="48" t="s">
        <v>7880</v>
      </c>
      <c r="E4149" s="48" t="s">
        <v>2087</v>
      </c>
      <c r="F4149" s="48" t="s">
        <v>3375</v>
      </c>
      <c r="G4149" s="48" t="s">
        <v>24</v>
      </c>
      <c r="H4149" s="48" t="s">
        <v>3376</v>
      </c>
      <c r="I4149" s="48" t="s">
        <v>2598</v>
      </c>
      <c r="J4149" s="48" t="s">
        <v>77</v>
      </c>
      <c r="K4149" s="48" t="s">
        <v>7881</v>
      </c>
      <c r="L4149" s="48" t="s">
        <v>7880</v>
      </c>
      <c r="M4149" s="48"/>
      <c r="N4149" s="48" t="s">
        <v>22</v>
      </c>
      <c r="O4149" s="49">
        <v>64394</v>
      </c>
      <c r="P4149" s="50">
        <v>3992.43</v>
      </c>
      <c r="Q4149" s="51">
        <f t="shared" si="93"/>
        <v>0</v>
      </c>
      <c r="R4149" s="51"/>
    </row>
    <row r="4150" spans="1:18" outlineLevel="3">
      <c r="A4150" s="48">
        <v>4149</v>
      </c>
      <c r="B4150" s="48">
        <v>4</v>
      </c>
      <c r="C4150" s="48" t="s">
        <v>7882</v>
      </c>
      <c r="D4150" s="48" t="s">
        <v>7882</v>
      </c>
      <c r="E4150" s="48" t="s">
        <v>2087</v>
      </c>
      <c r="F4150" s="48" t="s">
        <v>3375</v>
      </c>
      <c r="G4150" s="48" t="s">
        <v>24</v>
      </c>
      <c r="H4150" s="48" t="s">
        <v>3376</v>
      </c>
      <c r="I4150" s="48" t="s">
        <v>2598</v>
      </c>
      <c r="J4150" s="48" t="s">
        <v>77</v>
      </c>
      <c r="K4150" s="48" t="s">
        <v>7883</v>
      </c>
      <c r="L4150" s="48" t="s">
        <v>7882</v>
      </c>
      <c r="M4150" s="48"/>
      <c r="N4150" s="48" t="s">
        <v>22</v>
      </c>
      <c r="O4150" s="49">
        <v>1325596</v>
      </c>
      <c r="P4150" s="50">
        <v>3976.79</v>
      </c>
      <c r="Q4150" s="51">
        <f t="shared" si="93"/>
        <v>0</v>
      </c>
      <c r="R4150" s="51"/>
    </row>
    <row r="4151" spans="1:18" outlineLevel="3">
      <c r="A4151" s="48">
        <v>4150</v>
      </c>
      <c r="B4151" s="48">
        <v>4</v>
      </c>
      <c r="C4151" s="48" t="s">
        <v>7884</v>
      </c>
      <c r="D4151" s="48" t="s">
        <v>7884</v>
      </c>
      <c r="E4151" s="48" t="s">
        <v>2087</v>
      </c>
      <c r="F4151" s="48" t="s">
        <v>3375</v>
      </c>
      <c r="G4151" s="48" t="s">
        <v>24</v>
      </c>
      <c r="H4151" s="48" t="s">
        <v>3376</v>
      </c>
      <c r="I4151" s="48" t="s">
        <v>2598</v>
      </c>
      <c r="J4151" s="48" t="s">
        <v>77</v>
      </c>
      <c r="K4151" s="48" t="s">
        <v>7885</v>
      </c>
      <c r="L4151" s="48" t="s">
        <v>7884</v>
      </c>
      <c r="M4151" s="48"/>
      <c r="N4151" s="48" t="s">
        <v>22</v>
      </c>
      <c r="O4151" s="49">
        <v>32783</v>
      </c>
      <c r="P4151" s="50">
        <v>3933.96</v>
      </c>
      <c r="Q4151" s="51">
        <f t="shared" si="93"/>
        <v>0</v>
      </c>
      <c r="R4151" s="51"/>
    </row>
    <row r="4152" spans="1:18" outlineLevel="3">
      <c r="A4152" s="48">
        <v>4151</v>
      </c>
      <c r="B4152" s="48">
        <v>4</v>
      </c>
      <c r="C4152" s="48" t="s">
        <v>7886</v>
      </c>
      <c r="D4152" s="48" t="s">
        <v>7886</v>
      </c>
      <c r="E4152" s="48" t="s">
        <v>2087</v>
      </c>
      <c r="F4152" s="48" t="s">
        <v>3375</v>
      </c>
      <c r="G4152" s="48" t="s">
        <v>24</v>
      </c>
      <c r="H4152" s="48" t="s">
        <v>3376</v>
      </c>
      <c r="I4152" s="48" t="s">
        <v>2598</v>
      </c>
      <c r="J4152" s="48" t="s">
        <v>77</v>
      </c>
      <c r="K4152" s="48" t="s">
        <v>7887</v>
      </c>
      <c r="L4152" s="48" t="s">
        <v>7886</v>
      </c>
      <c r="M4152" s="48"/>
      <c r="N4152" s="48" t="s">
        <v>22</v>
      </c>
      <c r="O4152" s="49">
        <v>95714</v>
      </c>
      <c r="P4152" s="50">
        <v>3924.27</v>
      </c>
      <c r="Q4152" s="51">
        <f t="shared" si="93"/>
        <v>0</v>
      </c>
      <c r="R4152" s="51"/>
    </row>
    <row r="4153" spans="1:18" outlineLevel="3">
      <c r="A4153" s="48">
        <v>4152</v>
      </c>
      <c r="B4153" s="48">
        <v>4</v>
      </c>
      <c r="C4153" s="48" t="s">
        <v>7888</v>
      </c>
      <c r="D4153" s="48" t="s">
        <v>7888</v>
      </c>
      <c r="E4153" s="48" t="s">
        <v>2087</v>
      </c>
      <c r="F4153" s="48" t="s">
        <v>3375</v>
      </c>
      <c r="G4153" s="48" t="s">
        <v>24</v>
      </c>
      <c r="H4153" s="48" t="s">
        <v>3376</v>
      </c>
      <c r="I4153" s="48" t="s">
        <v>2598</v>
      </c>
      <c r="J4153" s="48" t="s">
        <v>77</v>
      </c>
      <c r="K4153" s="48" t="s">
        <v>7889</v>
      </c>
      <c r="L4153" s="48" t="s">
        <v>7888</v>
      </c>
      <c r="M4153" s="48"/>
      <c r="N4153" s="48" t="s">
        <v>22</v>
      </c>
      <c r="O4153" s="49">
        <v>177361</v>
      </c>
      <c r="P4153" s="50">
        <v>3901.94</v>
      </c>
      <c r="Q4153" s="51">
        <f t="shared" si="93"/>
        <v>0</v>
      </c>
      <c r="R4153" s="51"/>
    </row>
    <row r="4154" spans="1:18" outlineLevel="3">
      <c r="A4154" s="48">
        <v>4153</v>
      </c>
      <c r="B4154" s="48">
        <v>4</v>
      </c>
      <c r="C4154" s="48" t="s">
        <v>7890</v>
      </c>
      <c r="D4154" s="48" t="s">
        <v>7890</v>
      </c>
      <c r="E4154" s="48" t="s">
        <v>2087</v>
      </c>
      <c r="F4154" s="48" t="s">
        <v>3375</v>
      </c>
      <c r="G4154" s="48" t="s">
        <v>24</v>
      </c>
      <c r="H4154" s="48" t="s">
        <v>3376</v>
      </c>
      <c r="I4154" s="48" t="s">
        <v>2598</v>
      </c>
      <c r="J4154" s="48" t="s">
        <v>77</v>
      </c>
      <c r="K4154" s="48" t="s">
        <v>7891</v>
      </c>
      <c r="L4154" s="48" t="s">
        <v>7890</v>
      </c>
      <c r="M4154" s="48"/>
      <c r="N4154" s="48" t="s">
        <v>22</v>
      </c>
      <c r="O4154" s="49">
        <v>100000</v>
      </c>
      <c r="P4154" s="50">
        <v>3900</v>
      </c>
      <c r="Q4154" s="51">
        <f t="shared" si="93"/>
        <v>0</v>
      </c>
      <c r="R4154" s="51"/>
    </row>
    <row r="4155" spans="1:18" outlineLevel="3">
      <c r="A4155" s="48">
        <v>4154</v>
      </c>
      <c r="B4155" s="48">
        <v>4</v>
      </c>
      <c r="C4155" s="48" t="s">
        <v>7892</v>
      </c>
      <c r="D4155" s="48" t="s">
        <v>7892</v>
      </c>
      <c r="E4155" s="48" t="s">
        <v>2087</v>
      </c>
      <c r="F4155" s="48" t="s">
        <v>3375</v>
      </c>
      <c r="G4155" s="48" t="s">
        <v>24</v>
      </c>
      <c r="H4155" s="48" t="s">
        <v>3376</v>
      </c>
      <c r="I4155" s="48" t="s">
        <v>2598</v>
      </c>
      <c r="J4155" s="48" t="s">
        <v>77</v>
      </c>
      <c r="K4155" s="48" t="s">
        <v>7893</v>
      </c>
      <c r="L4155" s="48" t="s">
        <v>7892</v>
      </c>
      <c r="M4155" s="48"/>
      <c r="N4155" s="48" t="s">
        <v>22</v>
      </c>
      <c r="O4155" s="49">
        <v>5277</v>
      </c>
      <c r="P4155" s="50">
        <v>3878.6</v>
      </c>
      <c r="Q4155" s="51">
        <f t="shared" si="93"/>
        <v>0</v>
      </c>
      <c r="R4155" s="51"/>
    </row>
    <row r="4156" spans="1:18" outlineLevel="3">
      <c r="A4156" s="48">
        <v>4155</v>
      </c>
      <c r="B4156" s="48">
        <v>4</v>
      </c>
      <c r="C4156" s="48" t="s">
        <v>7894</v>
      </c>
      <c r="D4156" s="48" t="s">
        <v>7894</v>
      </c>
      <c r="E4156" s="48" t="s">
        <v>2087</v>
      </c>
      <c r="F4156" s="48" t="s">
        <v>3375</v>
      </c>
      <c r="G4156" s="48" t="s">
        <v>24</v>
      </c>
      <c r="H4156" s="48" t="s">
        <v>3376</v>
      </c>
      <c r="I4156" s="48" t="s">
        <v>2598</v>
      </c>
      <c r="J4156" s="48" t="s">
        <v>77</v>
      </c>
      <c r="K4156" s="48" t="s">
        <v>7895</v>
      </c>
      <c r="L4156" s="48" t="s">
        <v>7894</v>
      </c>
      <c r="M4156" s="48"/>
      <c r="N4156" s="48" t="s">
        <v>22</v>
      </c>
      <c r="O4156" s="49">
        <v>1291698</v>
      </c>
      <c r="P4156" s="50">
        <v>3875.09</v>
      </c>
      <c r="Q4156" s="51">
        <f t="shared" si="93"/>
        <v>0</v>
      </c>
      <c r="R4156" s="51"/>
    </row>
    <row r="4157" spans="1:18" outlineLevel="3">
      <c r="A4157" s="48">
        <v>4156</v>
      </c>
      <c r="B4157" s="48">
        <v>4</v>
      </c>
      <c r="C4157" s="48" t="s">
        <v>7896</v>
      </c>
      <c r="D4157" s="48" t="s">
        <v>7896</v>
      </c>
      <c r="E4157" s="48" t="s">
        <v>2087</v>
      </c>
      <c r="F4157" s="48" t="s">
        <v>3375</v>
      </c>
      <c r="G4157" s="48" t="s">
        <v>24</v>
      </c>
      <c r="H4157" s="48" t="s">
        <v>3376</v>
      </c>
      <c r="I4157" s="48" t="s">
        <v>2598</v>
      </c>
      <c r="J4157" s="48" t="s">
        <v>77</v>
      </c>
      <c r="K4157" s="48" t="s">
        <v>7897</v>
      </c>
      <c r="L4157" s="48" t="s">
        <v>7896</v>
      </c>
      <c r="M4157" s="48"/>
      <c r="N4157" s="48" t="s">
        <v>22</v>
      </c>
      <c r="O4157" s="49">
        <v>25000</v>
      </c>
      <c r="P4157" s="50">
        <v>3875</v>
      </c>
      <c r="Q4157" s="51">
        <f t="shared" si="93"/>
        <v>0</v>
      </c>
      <c r="R4157" s="51"/>
    </row>
    <row r="4158" spans="1:18" outlineLevel="3">
      <c r="A4158" s="48">
        <v>4157</v>
      </c>
      <c r="B4158" s="48">
        <v>4</v>
      </c>
      <c r="C4158" s="48" t="s">
        <v>7898</v>
      </c>
      <c r="D4158" s="48" t="s">
        <v>7898</v>
      </c>
      <c r="E4158" s="48" t="s">
        <v>2087</v>
      </c>
      <c r="F4158" s="48" t="s">
        <v>3375</v>
      </c>
      <c r="G4158" s="48" t="s">
        <v>24</v>
      </c>
      <c r="H4158" s="48" t="s">
        <v>3376</v>
      </c>
      <c r="I4158" s="48" t="s">
        <v>2598</v>
      </c>
      <c r="J4158" s="48" t="s">
        <v>77</v>
      </c>
      <c r="K4158" s="48" t="s">
        <v>7899</v>
      </c>
      <c r="L4158" s="48" t="s">
        <v>7898</v>
      </c>
      <c r="M4158" s="48"/>
      <c r="N4158" s="48" t="s">
        <v>22</v>
      </c>
      <c r="O4158" s="49">
        <v>364308</v>
      </c>
      <c r="P4158" s="50">
        <v>3825.23</v>
      </c>
      <c r="Q4158" s="51">
        <f t="shared" si="93"/>
        <v>0</v>
      </c>
      <c r="R4158" s="51"/>
    </row>
    <row r="4159" spans="1:18" outlineLevel="3">
      <c r="A4159" s="48">
        <v>4158</v>
      </c>
      <c r="B4159" s="48">
        <v>4</v>
      </c>
      <c r="C4159" s="48" t="s">
        <v>7900</v>
      </c>
      <c r="D4159" s="48" t="s">
        <v>7900</v>
      </c>
      <c r="E4159" s="48" t="s">
        <v>2087</v>
      </c>
      <c r="F4159" s="48" t="s">
        <v>3375</v>
      </c>
      <c r="G4159" s="48" t="s">
        <v>24</v>
      </c>
      <c r="H4159" s="48" t="s">
        <v>3376</v>
      </c>
      <c r="I4159" s="48" t="s">
        <v>2598</v>
      </c>
      <c r="J4159" s="48" t="s">
        <v>77</v>
      </c>
      <c r="K4159" s="48" t="s">
        <v>7901</v>
      </c>
      <c r="L4159" s="48" t="s">
        <v>7900</v>
      </c>
      <c r="M4159" s="48"/>
      <c r="N4159" s="48" t="s">
        <v>22</v>
      </c>
      <c r="O4159" s="49">
        <v>1000</v>
      </c>
      <c r="P4159" s="50">
        <v>3780</v>
      </c>
      <c r="Q4159" s="51">
        <f t="shared" si="93"/>
        <v>0</v>
      </c>
      <c r="R4159" s="51"/>
    </row>
    <row r="4160" spans="1:18" outlineLevel="3">
      <c r="A4160" s="48">
        <v>4159</v>
      </c>
      <c r="B4160" s="48">
        <v>4</v>
      </c>
      <c r="C4160" s="48" t="s">
        <v>7902</v>
      </c>
      <c r="D4160" s="48" t="s">
        <v>7902</v>
      </c>
      <c r="E4160" s="48" t="s">
        <v>2087</v>
      </c>
      <c r="F4160" s="48" t="s">
        <v>3375</v>
      </c>
      <c r="G4160" s="48" t="s">
        <v>24</v>
      </c>
      <c r="H4160" s="48" t="s">
        <v>3376</v>
      </c>
      <c r="I4160" s="48" t="s">
        <v>2598</v>
      </c>
      <c r="J4160" s="48" t="s">
        <v>77</v>
      </c>
      <c r="K4160" s="48" t="s">
        <v>7903</v>
      </c>
      <c r="L4160" s="48" t="s">
        <v>7902</v>
      </c>
      <c r="M4160" s="48"/>
      <c r="N4160" s="48" t="s">
        <v>22</v>
      </c>
      <c r="O4160" s="49">
        <v>68454</v>
      </c>
      <c r="P4160" s="50">
        <v>3764.97</v>
      </c>
      <c r="Q4160" s="51">
        <f t="shared" si="93"/>
        <v>0</v>
      </c>
      <c r="R4160" s="51"/>
    </row>
    <row r="4161" spans="1:18" outlineLevel="3">
      <c r="A4161" s="48">
        <v>4160</v>
      </c>
      <c r="B4161" s="48">
        <v>4</v>
      </c>
      <c r="C4161" s="48" t="s">
        <v>7904</v>
      </c>
      <c r="D4161" s="48" t="s">
        <v>7904</v>
      </c>
      <c r="E4161" s="48" t="s">
        <v>2087</v>
      </c>
      <c r="F4161" s="48" t="s">
        <v>3375</v>
      </c>
      <c r="G4161" s="48" t="s">
        <v>24</v>
      </c>
      <c r="H4161" s="48" t="s">
        <v>3376</v>
      </c>
      <c r="I4161" s="48" t="s">
        <v>2598</v>
      </c>
      <c r="J4161" s="48" t="s">
        <v>77</v>
      </c>
      <c r="K4161" s="48" t="s">
        <v>7905</v>
      </c>
      <c r="L4161" s="48" t="s">
        <v>7904</v>
      </c>
      <c r="M4161" s="48"/>
      <c r="N4161" s="48" t="s">
        <v>22</v>
      </c>
      <c r="O4161" s="49">
        <v>25882</v>
      </c>
      <c r="P4161" s="50">
        <v>3752.89</v>
      </c>
      <c r="Q4161" s="51">
        <f t="shared" si="93"/>
        <v>0</v>
      </c>
      <c r="R4161" s="51"/>
    </row>
    <row r="4162" spans="1:18" outlineLevel="3">
      <c r="A4162" s="48">
        <v>4161</v>
      </c>
      <c r="B4162" s="48">
        <v>4</v>
      </c>
      <c r="C4162" s="48" t="s">
        <v>7906</v>
      </c>
      <c r="D4162" s="48" t="s">
        <v>7906</v>
      </c>
      <c r="E4162" s="48" t="s">
        <v>2087</v>
      </c>
      <c r="F4162" s="48" t="s">
        <v>3375</v>
      </c>
      <c r="G4162" s="48" t="s">
        <v>24</v>
      </c>
      <c r="H4162" s="48" t="s">
        <v>3376</v>
      </c>
      <c r="I4162" s="48" t="s">
        <v>2598</v>
      </c>
      <c r="J4162" s="48" t="s">
        <v>77</v>
      </c>
      <c r="K4162" s="48" t="s">
        <v>7907</v>
      </c>
      <c r="L4162" s="48" t="s">
        <v>7906</v>
      </c>
      <c r="M4162" s="48"/>
      <c r="N4162" s="48" t="s">
        <v>22</v>
      </c>
      <c r="O4162" s="49">
        <v>37391</v>
      </c>
      <c r="P4162" s="50">
        <v>3739.1</v>
      </c>
      <c r="Q4162" s="51">
        <f t="shared" si="93"/>
        <v>0</v>
      </c>
      <c r="R4162" s="51"/>
    </row>
    <row r="4163" spans="1:18" outlineLevel="3">
      <c r="A4163" s="48">
        <v>4162</v>
      </c>
      <c r="B4163" s="48">
        <v>4</v>
      </c>
      <c r="C4163" s="48" t="s">
        <v>7908</v>
      </c>
      <c r="D4163" s="48" t="s">
        <v>7908</v>
      </c>
      <c r="E4163" s="48" t="s">
        <v>2087</v>
      </c>
      <c r="F4163" s="48" t="s">
        <v>3375</v>
      </c>
      <c r="G4163" s="48" t="s">
        <v>24</v>
      </c>
      <c r="H4163" s="48" t="s">
        <v>3376</v>
      </c>
      <c r="I4163" s="48" t="s">
        <v>2598</v>
      </c>
      <c r="J4163" s="48" t="s">
        <v>77</v>
      </c>
      <c r="K4163" s="48" t="s">
        <v>7909</v>
      </c>
      <c r="L4163" s="48" t="s">
        <v>7908</v>
      </c>
      <c r="M4163" s="48"/>
      <c r="N4163" s="48" t="s">
        <v>22</v>
      </c>
      <c r="O4163" s="49">
        <v>142667</v>
      </c>
      <c r="P4163" s="50">
        <v>3709.34</v>
      </c>
      <c r="Q4163" s="51">
        <f t="shared" si="93"/>
        <v>0</v>
      </c>
      <c r="R4163" s="51"/>
    </row>
    <row r="4164" spans="1:18" outlineLevel="3">
      <c r="A4164" s="48">
        <v>4163</v>
      </c>
      <c r="B4164" s="48">
        <v>4</v>
      </c>
      <c r="C4164" s="48" t="s">
        <v>7910</v>
      </c>
      <c r="D4164" s="48" t="s">
        <v>7910</v>
      </c>
      <c r="E4164" s="48" t="s">
        <v>2087</v>
      </c>
      <c r="F4164" s="48" t="s">
        <v>3375</v>
      </c>
      <c r="G4164" s="48" t="s">
        <v>24</v>
      </c>
      <c r="H4164" s="48" t="s">
        <v>3376</v>
      </c>
      <c r="I4164" s="48" t="s">
        <v>2598</v>
      </c>
      <c r="J4164" s="48" t="s">
        <v>77</v>
      </c>
      <c r="K4164" s="48" t="s">
        <v>7911</v>
      </c>
      <c r="L4164" s="48" t="s">
        <v>7910</v>
      </c>
      <c r="M4164" s="48"/>
      <c r="N4164" s="48" t="s">
        <v>22</v>
      </c>
      <c r="O4164" s="49">
        <v>370370</v>
      </c>
      <c r="P4164" s="50">
        <v>3703.7</v>
      </c>
      <c r="Q4164" s="51">
        <f t="shared" si="93"/>
        <v>0</v>
      </c>
      <c r="R4164" s="51"/>
    </row>
    <row r="4165" spans="1:18" outlineLevel="3">
      <c r="A4165" s="48">
        <v>4164</v>
      </c>
      <c r="B4165" s="48">
        <v>4</v>
      </c>
      <c r="C4165" s="48" t="s">
        <v>7912</v>
      </c>
      <c r="D4165" s="48" t="s">
        <v>7912</v>
      </c>
      <c r="E4165" s="48" t="s">
        <v>2087</v>
      </c>
      <c r="F4165" s="48" t="s">
        <v>3375</v>
      </c>
      <c r="G4165" s="48" t="s">
        <v>24</v>
      </c>
      <c r="H4165" s="48" t="s">
        <v>3376</v>
      </c>
      <c r="I4165" s="48" t="s">
        <v>2598</v>
      </c>
      <c r="J4165" s="48" t="s">
        <v>77</v>
      </c>
      <c r="K4165" s="48" t="s">
        <v>7913</v>
      </c>
      <c r="L4165" s="48" t="s">
        <v>7912</v>
      </c>
      <c r="M4165" s="48"/>
      <c r="N4165" s="48" t="s">
        <v>22</v>
      </c>
      <c r="O4165" s="49">
        <v>50478</v>
      </c>
      <c r="P4165" s="50">
        <v>3684.89</v>
      </c>
      <c r="Q4165" s="51">
        <f t="shared" si="93"/>
        <v>0</v>
      </c>
      <c r="R4165" s="51"/>
    </row>
    <row r="4166" spans="1:18" outlineLevel="3">
      <c r="A4166" s="48">
        <v>4165</v>
      </c>
      <c r="B4166" s="48">
        <v>4</v>
      </c>
      <c r="C4166" s="48" t="s">
        <v>7914</v>
      </c>
      <c r="D4166" s="48" t="s">
        <v>7914</v>
      </c>
      <c r="E4166" s="48" t="s">
        <v>2087</v>
      </c>
      <c r="F4166" s="48" t="s">
        <v>3375</v>
      </c>
      <c r="G4166" s="48" t="s">
        <v>24</v>
      </c>
      <c r="H4166" s="48" t="s">
        <v>3376</v>
      </c>
      <c r="I4166" s="48" t="s">
        <v>2598</v>
      </c>
      <c r="J4166" s="48" t="s">
        <v>77</v>
      </c>
      <c r="K4166" s="48" t="s">
        <v>7915</v>
      </c>
      <c r="L4166" s="48" t="s">
        <v>7914</v>
      </c>
      <c r="M4166" s="48"/>
      <c r="N4166" s="48" t="s">
        <v>22</v>
      </c>
      <c r="O4166" s="49">
        <v>15873</v>
      </c>
      <c r="P4166" s="50">
        <v>3650.79</v>
      </c>
      <c r="Q4166" s="51">
        <f t="shared" si="93"/>
        <v>0</v>
      </c>
      <c r="R4166" s="51"/>
    </row>
    <row r="4167" spans="1:18" outlineLevel="3">
      <c r="A4167" s="48">
        <v>4166</v>
      </c>
      <c r="B4167" s="48">
        <v>4</v>
      </c>
      <c r="C4167" s="48" t="s">
        <v>7916</v>
      </c>
      <c r="D4167" s="48" t="s">
        <v>7916</v>
      </c>
      <c r="E4167" s="48" t="s">
        <v>2087</v>
      </c>
      <c r="F4167" s="48" t="s">
        <v>3375</v>
      </c>
      <c r="G4167" s="48" t="s">
        <v>24</v>
      </c>
      <c r="H4167" s="48" t="s">
        <v>3376</v>
      </c>
      <c r="I4167" s="48" t="s">
        <v>2598</v>
      </c>
      <c r="J4167" s="48" t="s">
        <v>77</v>
      </c>
      <c r="K4167" s="48" t="s">
        <v>7917</v>
      </c>
      <c r="L4167" s="48" t="s">
        <v>7916</v>
      </c>
      <c r="M4167" s="48"/>
      <c r="N4167" s="48" t="s">
        <v>22</v>
      </c>
      <c r="O4167" s="49">
        <v>50000</v>
      </c>
      <c r="P4167" s="50">
        <v>3650</v>
      </c>
      <c r="Q4167" s="51">
        <f t="shared" si="93"/>
        <v>0</v>
      </c>
      <c r="R4167" s="51"/>
    </row>
    <row r="4168" spans="1:18" outlineLevel="3">
      <c r="A4168" s="48">
        <v>4167</v>
      </c>
      <c r="B4168" s="48">
        <v>4</v>
      </c>
      <c r="C4168" s="48" t="s">
        <v>7918</v>
      </c>
      <c r="D4168" s="48" t="s">
        <v>7918</v>
      </c>
      <c r="E4168" s="48" t="s">
        <v>2087</v>
      </c>
      <c r="F4168" s="48" t="s">
        <v>3375</v>
      </c>
      <c r="G4168" s="48" t="s">
        <v>24</v>
      </c>
      <c r="H4168" s="48" t="s">
        <v>3376</v>
      </c>
      <c r="I4168" s="48" t="s">
        <v>2598</v>
      </c>
      <c r="J4168" s="48" t="s">
        <v>77</v>
      </c>
      <c r="K4168" s="48" t="s">
        <v>7919</v>
      </c>
      <c r="L4168" s="48" t="s">
        <v>7918</v>
      </c>
      <c r="M4168" s="48"/>
      <c r="N4168" s="48" t="s">
        <v>22</v>
      </c>
      <c r="O4168" s="49">
        <v>48001</v>
      </c>
      <c r="P4168" s="50">
        <v>3648.08</v>
      </c>
      <c r="Q4168" s="51">
        <f t="shared" si="93"/>
        <v>0</v>
      </c>
      <c r="R4168" s="51"/>
    </row>
    <row r="4169" spans="1:18" outlineLevel="3">
      <c r="A4169" s="48">
        <v>4168</v>
      </c>
      <c r="B4169" s="48">
        <v>4</v>
      </c>
      <c r="C4169" s="48" t="s">
        <v>7920</v>
      </c>
      <c r="D4169" s="48" t="s">
        <v>7920</v>
      </c>
      <c r="E4169" s="48" t="s">
        <v>2087</v>
      </c>
      <c r="F4169" s="48" t="s">
        <v>3375</v>
      </c>
      <c r="G4169" s="48" t="s">
        <v>24</v>
      </c>
      <c r="H4169" s="48" t="s">
        <v>3376</v>
      </c>
      <c r="I4169" s="48" t="s">
        <v>2598</v>
      </c>
      <c r="J4169" s="48" t="s">
        <v>77</v>
      </c>
      <c r="K4169" s="48" t="s">
        <v>7921</v>
      </c>
      <c r="L4169" s="48" t="s">
        <v>7920</v>
      </c>
      <c r="M4169" s="48"/>
      <c r="N4169" s="48" t="s">
        <v>22</v>
      </c>
      <c r="O4169" s="49">
        <v>125000</v>
      </c>
      <c r="P4169" s="50">
        <v>3625</v>
      </c>
      <c r="Q4169" s="51">
        <f t="shared" si="93"/>
        <v>0</v>
      </c>
      <c r="R4169" s="51"/>
    </row>
    <row r="4170" spans="1:18" outlineLevel="3">
      <c r="A4170" s="48">
        <v>4169</v>
      </c>
      <c r="B4170" s="48">
        <v>4</v>
      </c>
      <c r="C4170" s="48" t="s">
        <v>7922</v>
      </c>
      <c r="D4170" s="48" t="s">
        <v>7922</v>
      </c>
      <c r="E4170" s="48" t="s">
        <v>2087</v>
      </c>
      <c r="F4170" s="48" t="s">
        <v>3375</v>
      </c>
      <c r="G4170" s="48" t="s">
        <v>24</v>
      </c>
      <c r="H4170" s="48" t="s">
        <v>3376</v>
      </c>
      <c r="I4170" s="48" t="s">
        <v>2598</v>
      </c>
      <c r="J4170" s="48" t="s">
        <v>77</v>
      </c>
      <c r="K4170" s="48" t="s">
        <v>7923</v>
      </c>
      <c r="L4170" s="48" t="s">
        <v>7922</v>
      </c>
      <c r="M4170" s="48"/>
      <c r="N4170" s="48" t="s">
        <v>22</v>
      </c>
      <c r="O4170" s="49">
        <v>2500</v>
      </c>
      <c r="P4170" s="50">
        <v>3625</v>
      </c>
      <c r="Q4170" s="51">
        <f t="shared" si="93"/>
        <v>0</v>
      </c>
      <c r="R4170" s="51"/>
    </row>
    <row r="4171" spans="1:18" outlineLevel="3">
      <c r="A4171" s="48">
        <v>4170</v>
      </c>
      <c r="B4171" s="48">
        <v>4</v>
      </c>
      <c r="C4171" s="48" t="s">
        <v>7924</v>
      </c>
      <c r="D4171" s="48" t="s">
        <v>7924</v>
      </c>
      <c r="E4171" s="48" t="s">
        <v>2087</v>
      </c>
      <c r="F4171" s="48" t="s">
        <v>3375</v>
      </c>
      <c r="G4171" s="48" t="s">
        <v>24</v>
      </c>
      <c r="H4171" s="48" t="s">
        <v>3376</v>
      </c>
      <c r="I4171" s="48" t="s">
        <v>2598</v>
      </c>
      <c r="J4171" s="48" t="s">
        <v>77</v>
      </c>
      <c r="K4171" s="48" t="s">
        <v>7925</v>
      </c>
      <c r="L4171" s="48" t="s">
        <v>7924</v>
      </c>
      <c r="M4171" s="48"/>
      <c r="N4171" s="48" t="s">
        <v>22</v>
      </c>
      <c r="O4171" s="49">
        <v>116250</v>
      </c>
      <c r="P4171" s="50">
        <v>3603.75</v>
      </c>
      <c r="Q4171" s="51">
        <f t="shared" si="93"/>
        <v>0</v>
      </c>
      <c r="R4171" s="51"/>
    </row>
    <row r="4172" spans="1:18" outlineLevel="3">
      <c r="A4172" s="48">
        <v>4171</v>
      </c>
      <c r="B4172" s="48">
        <v>4</v>
      </c>
      <c r="C4172" s="48" t="s">
        <v>7926</v>
      </c>
      <c r="D4172" s="48" t="s">
        <v>7926</v>
      </c>
      <c r="E4172" s="48" t="s">
        <v>2087</v>
      </c>
      <c r="F4172" s="48" t="s">
        <v>3375</v>
      </c>
      <c r="G4172" s="48" t="s">
        <v>24</v>
      </c>
      <c r="H4172" s="48" t="s">
        <v>3376</v>
      </c>
      <c r="I4172" s="48" t="s">
        <v>2598</v>
      </c>
      <c r="J4172" s="48" t="s">
        <v>77</v>
      </c>
      <c r="K4172" s="48" t="s">
        <v>7927</v>
      </c>
      <c r="L4172" s="48" t="s">
        <v>7926</v>
      </c>
      <c r="M4172" s="48"/>
      <c r="N4172" s="48" t="s">
        <v>22</v>
      </c>
      <c r="O4172" s="49">
        <v>1194500</v>
      </c>
      <c r="P4172" s="50">
        <v>3583.5</v>
      </c>
      <c r="Q4172" s="51">
        <f t="shared" si="93"/>
        <v>0</v>
      </c>
      <c r="R4172" s="51"/>
    </row>
    <row r="4173" spans="1:18" outlineLevel="3">
      <c r="A4173" s="48">
        <v>4172</v>
      </c>
      <c r="B4173" s="48">
        <v>4</v>
      </c>
      <c r="C4173" s="48" t="s">
        <v>7928</v>
      </c>
      <c r="D4173" s="48" t="s">
        <v>7928</v>
      </c>
      <c r="E4173" s="48" t="s">
        <v>2087</v>
      </c>
      <c r="F4173" s="48" t="s">
        <v>3375</v>
      </c>
      <c r="G4173" s="48" t="s">
        <v>24</v>
      </c>
      <c r="H4173" s="48" t="s">
        <v>3376</v>
      </c>
      <c r="I4173" s="48" t="s">
        <v>2598</v>
      </c>
      <c r="J4173" s="48" t="s">
        <v>77</v>
      </c>
      <c r="K4173" s="48" t="s">
        <v>7929</v>
      </c>
      <c r="L4173" s="48" t="s">
        <v>7928</v>
      </c>
      <c r="M4173" s="48"/>
      <c r="N4173" s="48" t="s">
        <v>22</v>
      </c>
      <c r="O4173" s="49">
        <v>11904</v>
      </c>
      <c r="P4173" s="50">
        <v>3571.2</v>
      </c>
      <c r="Q4173" s="51">
        <f t="shared" si="93"/>
        <v>0</v>
      </c>
      <c r="R4173" s="51"/>
    </row>
    <row r="4174" spans="1:18" outlineLevel="3">
      <c r="A4174" s="48">
        <v>4173</v>
      </c>
      <c r="B4174" s="48">
        <v>4</v>
      </c>
      <c r="C4174" s="48" t="s">
        <v>7930</v>
      </c>
      <c r="D4174" s="48" t="s">
        <v>7930</v>
      </c>
      <c r="E4174" s="48" t="s">
        <v>2087</v>
      </c>
      <c r="F4174" s="48" t="s">
        <v>3375</v>
      </c>
      <c r="G4174" s="48" t="s">
        <v>24</v>
      </c>
      <c r="H4174" s="48" t="s">
        <v>3376</v>
      </c>
      <c r="I4174" s="48" t="s">
        <v>2598</v>
      </c>
      <c r="J4174" s="48" t="s">
        <v>77</v>
      </c>
      <c r="K4174" s="48" t="s">
        <v>7931</v>
      </c>
      <c r="L4174" s="48" t="s">
        <v>7930</v>
      </c>
      <c r="M4174" s="48"/>
      <c r="N4174" s="48" t="s">
        <v>22</v>
      </c>
      <c r="O4174" s="49">
        <v>237583</v>
      </c>
      <c r="P4174" s="50">
        <v>3563.75</v>
      </c>
      <c r="Q4174" s="51">
        <f t="shared" si="93"/>
        <v>0</v>
      </c>
      <c r="R4174" s="51"/>
    </row>
    <row r="4175" spans="1:18" outlineLevel="3">
      <c r="A4175" s="48">
        <v>4174</v>
      </c>
      <c r="B4175" s="48">
        <v>4</v>
      </c>
      <c r="C4175" s="48" t="s">
        <v>7932</v>
      </c>
      <c r="D4175" s="48" t="s">
        <v>7932</v>
      </c>
      <c r="E4175" s="48" t="s">
        <v>2087</v>
      </c>
      <c r="F4175" s="48" t="s">
        <v>3375</v>
      </c>
      <c r="G4175" s="48" t="s">
        <v>24</v>
      </c>
      <c r="H4175" s="48" t="s">
        <v>3376</v>
      </c>
      <c r="I4175" s="48" t="s">
        <v>2598</v>
      </c>
      <c r="J4175" s="48" t="s">
        <v>77</v>
      </c>
      <c r="K4175" s="48" t="s">
        <v>7933</v>
      </c>
      <c r="L4175" s="48" t="s">
        <v>7932</v>
      </c>
      <c r="M4175" s="48"/>
      <c r="N4175" s="48" t="s">
        <v>22</v>
      </c>
      <c r="O4175" s="49">
        <v>136442</v>
      </c>
      <c r="P4175" s="50">
        <v>3547.49</v>
      </c>
      <c r="Q4175" s="51">
        <f t="shared" ref="Q4175:Q4238" si="94">ROUND(P4175/$P$2,6)</f>
        <v>0</v>
      </c>
      <c r="R4175" s="51"/>
    </row>
    <row r="4176" spans="1:18" outlineLevel="3">
      <c r="A4176" s="48">
        <v>4175</v>
      </c>
      <c r="B4176" s="48">
        <v>4</v>
      </c>
      <c r="C4176" s="48" t="s">
        <v>7934</v>
      </c>
      <c r="D4176" s="48" t="s">
        <v>7934</v>
      </c>
      <c r="E4176" s="48" t="s">
        <v>2087</v>
      </c>
      <c r="F4176" s="48" t="s">
        <v>3375</v>
      </c>
      <c r="G4176" s="48" t="s">
        <v>24</v>
      </c>
      <c r="H4176" s="48" t="s">
        <v>3376</v>
      </c>
      <c r="I4176" s="48" t="s">
        <v>2598</v>
      </c>
      <c r="J4176" s="48" t="s">
        <v>77</v>
      </c>
      <c r="K4176" s="48" t="s">
        <v>7935</v>
      </c>
      <c r="L4176" s="48" t="s">
        <v>7934</v>
      </c>
      <c r="M4176" s="48"/>
      <c r="N4176" s="48" t="s">
        <v>22</v>
      </c>
      <c r="O4176" s="49">
        <v>29547</v>
      </c>
      <c r="P4176" s="50">
        <v>3545.64</v>
      </c>
      <c r="Q4176" s="51">
        <f t="shared" si="94"/>
        <v>0</v>
      </c>
      <c r="R4176" s="51"/>
    </row>
    <row r="4177" spans="1:18" outlineLevel="3">
      <c r="A4177" s="48">
        <v>4176</v>
      </c>
      <c r="B4177" s="48">
        <v>4</v>
      </c>
      <c r="C4177" s="48" t="s">
        <v>7936</v>
      </c>
      <c r="D4177" s="48" t="s">
        <v>7936</v>
      </c>
      <c r="E4177" s="48" t="s">
        <v>2087</v>
      </c>
      <c r="F4177" s="48" t="s">
        <v>3375</v>
      </c>
      <c r="G4177" s="48" t="s">
        <v>24</v>
      </c>
      <c r="H4177" s="48" t="s">
        <v>3376</v>
      </c>
      <c r="I4177" s="48" t="s">
        <v>2598</v>
      </c>
      <c r="J4177" s="48" t="s">
        <v>77</v>
      </c>
      <c r="K4177" s="48" t="s">
        <v>7937</v>
      </c>
      <c r="L4177" s="48" t="s">
        <v>7936</v>
      </c>
      <c r="M4177" s="48"/>
      <c r="N4177" s="48" t="s">
        <v>22</v>
      </c>
      <c r="O4177" s="49">
        <v>351400</v>
      </c>
      <c r="P4177" s="50">
        <v>3514</v>
      </c>
      <c r="Q4177" s="51">
        <f t="shared" si="94"/>
        <v>0</v>
      </c>
      <c r="R4177" s="51"/>
    </row>
    <row r="4178" spans="1:18" outlineLevel="3">
      <c r="A4178" s="48">
        <v>4177</v>
      </c>
      <c r="B4178" s="48">
        <v>4</v>
      </c>
      <c r="C4178" s="48" t="s">
        <v>7938</v>
      </c>
      <c r="D4178" s="48" t="s">
        <v>7938</v>
      </c>
      <c r="E4178" s="48" t="s">
        <v>2087</v>
      </c>
      <c r="F4178" s="48" t="s">
        <v>3375</v>
      </c>
      <c r="G4178" s="48" t="s">
        <v>24</v>
      </c>
      <c r="H4178" s="48" t="s">
        <v>3376</v>
      </c>
      <c r="I4178" s="48" t="s">
        <v>2598</v>
      </c>
      <c r="J4178" s="48" t="s">
        <v>77</v>
      </c>
      <c r="K4178" s="48" t="s">
        <v>7939</v>
      </c>
      <c r="L4178" s="48" t="s">
        <v>7938</v>
      </c>
      <c r="M4178" s="48"/>
      <c r="N4178" s="48" t="s">
        <v>22</v>
      </c>
      <c r="O4178" s="49">
        <v>250000</v>
      </c>
      <c r="P4178" s="50">
        <v>3500</v>
      </c>
      <c r="Q4178" s="51">
        <f t="shared" si="94"/>
        <v>0</v>
      </c>
      <c r="R4178" s="51"/>
    </row>
    <row r="4179" spans="1:18" outlineLevel="3">
      <c r="A4179" s="48">
        <v>4178</v>
      </c>
      <c r="B4179" s="48">
        <v>4</v>
      </c>
      <c r="C4179" s="48" t="s">
        <v>7940</v>
      </c>
      <c r="D4179" s="48" t="s">
        <v>7940</v>
      </c>
      <c r="E4179" s="48" t="s">
        <v>2087</v>
      </c>
      <c r="F4179" s="48" t="s">
        <v>3375</v>
      </c>
      <c r="G4179" s="48" t="s">
        <v>24</v>
      </c>
      <c r="H4179" s="48" t="s">
        <v>3376</v>
      </c>
      <c r="I4179" s="48" t="s">
        <v>2598</v>
      </c>
      <c r="J4179" s="48" t="s">
        <v>77</v>
      </c>
      <c r="K4179" s="48" t="s">
        <v>7941</v>
      </c>
      <c r="L4179" s="48" t="s">
        <v>7940</v>
      </c>
      <c r="M4179" s="48"/>
      <c r="N4179" s="48" t="s">
        <v>22</v>
      </c>
      <c r="O4179" s="49">
        <v>43662</v>
      </c>
      <c r="P4179" s="50">
        <v>3492.96</v>
      </c>
      <c r="Q4179" s="51">
        <f t="shared" si="94"/>
        <v>0</v>
      </c>
      <c r="R4179" s="51"/>
    </row>
    <row r="4180" spans="1:18" outlineLevel="3">
      <c r="A4180" s="48">
        <v>4179</v>
      </c>
      <c r="B4180" s="48">
        <v>4</v>
      </c>
      <c r="C4180" s="48" t="s">
        <v>7942</v>
      </c>
      <c r="D4180" s="48" t="s">
        <v>7942</v>
      </c>
      <c r="E4180" s="48" t="s">
        <v>2087</v>
      </c>
      <c r="F4180" s="48" t="s">
        <v>3375</v>
      </c>
      <c r="G4180" s="48" t="s">
        <v>24</v>
      </c>
      <c r="H4180" s="48" t="s">
        <v>3376</v>
      </c>
      <c r="I4180" s="48" t="s">
        <v>2598</v>
      </c>
      <c r="J4180" s="48" t="s">
        <v>77</v>
      </c>
      <c r="K4180" s="48" t="s">
        <v>7943</v>
      </c>
      <c r="L4180" s="48" t="s">
        <v>7942</v>
      </c>
      <c r="M4180" s="48"/>
      <c r="N4180" s="48" t="s">
        <v>22</v>
      </c>
      <c r="O4180" s="49">
        <v>17000</v>
      </c>
      <c r="P4180" s="50">
        <v>3485</v>
      </c>
      <c r="Q4180" s="51">
        <f t="shared" si="94"/>
        <v>0</v>
      </c>
      <c r="R4180" s="51"/>
    </row>
    <row r="4181" spans="1:18" outlineLevel="3">
      <c r="A4181" s="48">
        <v>4180</v>
      </c>
      <c r="B4181" s="48">
        <v>4</v>
      </c>
      <c r="C4181" s="48" t="s">
        <v>7944</v>
      </c>
      <c r="D4181" s="48" t="s">
        <v>7944</v>
      </c>
      <c r="E4181" s="48" t="s">
        <v>2087</v>
      </c>
      <c r="F4181" s="48" t="s">
        <v>3375</v>
      </c>
      <c r="G4181" s="48" t="s">
        <v>24</v>
      </c>
      <c r="H4181" s="48" t="s">
        <v>3376</v>
      </c>
      <c r="I4181" s="48" t="s">
        <v>2598</v>
      </c>
      <c r="J4181" s="48" t="s">
        <v>77</v>
      </c>
      <c r="K4181" s="48" t="s">
        <v>7945</v>
      </c>
      <c r="L4181" s="48" t="s">
        <v>7944</v>
      </c>
      <c r="M4181" s="48"/>
      <c r="N4181" s="48" t="s">
        <v>22</v>
      </c>
      <c r="O4181" s="49">
        <v>72000</v>
      </c>
      <c r="P4181" s="50">
        <v>3456</v>
      </c>
      <c r="Q4181" s="51">
        <f t="shared" si="94"/>
        <v>0</v>
      </c>
      <c r="R4181" s="51"/>
    </row>
    <row r="4182" spans="1:18" outlineLevel="3">
      <c r="A4182" s="48">
        <v>4181</v>
      </c>
      <c r="B4182" s="48">
        <v>4</v>
      </c>
      <c r="C4182" s="48" t="s">
        <v>7946</v>
      </c>
      <c r="D4182" s="48" t="s">
        <v>7946</v>
      </c>
      <c r="E4182" s="48" t="s">
        <v>2087</v>
      </c>
      <c r="F4182" s="48" t="s">
        <v>3375</v>
      </c>
      <c r="G4182" s="48" t="s">
        <v>24</v>
      </c>
      <c r="H4182" s="48" t="s">
        <v>3376</v>
      </c>
      <c r="I4182" s="48" t="s">
        <v>2598</v>
      </c>
      <c r="J4182" s="48" t="s">
        <v>77</v>
      </c>
      <c r="K4182" s="48" t="s">
        <v>7947</v>
      </c>
      <c r="L4182" s="48" t="s">
        <v>7946</v>
      </c>
      <c r="M4182" s="48"/>
      <c r="N4182" s="48" t="s">
        <v>22</v>
      </c>
      <c r="O4182" s="49">
        <v>10057</v>
      </c>
      <c r="P4182" s="50">
        <v>3369.1</v>
      </c>
      <c r="Q4182" s="51">
        <f t="shared" si="94"/>
        <v>0</v>
      </c>
      <c r="R4182" s="51"/>
    </row>
    <row r="4183" spans="1:18" outlineLevel="3">
      <c r="A4183" s="48">
        <v>4182</v>
      </c>
      <c r="B4183" s="48">
        <v>4</v>
      </c>
      <c r="C4183" s="48" t="s">
        <v>7948</v>
      </c>
      <c r="D4183" s="48" t="s">
        <v>7948</v>
      </c>
      <c r="E4183" s="48" t="s">
        <v>2087</v>
      </c>
      <c r="F4183" s="48" t="s">
        <v>3375</v>
      </c>
      <c r="G4183" s="48" t="s">
        <v>24</v>
      </c>
      <c r="H4183" s="48" t="s">
        <v>3376</v>
      </c>
      <c r="I4183" s="48" t="s">
        <v>2598</v>
      </c>
      <c r="J4183" s="48" t="s">
        <v>77</v>
      </c>
      <c r="K4183" s="48" t="s">
        <v>7949</v>
      </c>
      <c r="L4183" s="48" t="s">
        <v>7948</v>
      </c>
      <c r="M4183" s="48"/>
      <c r="N4183" s="48" t="s">
        <v>22</v>
      </c>
      <c r="O4183" s="49">
        <v>84</v>
      </c>
      <c r="P4183" s="50">
        <v>3360</v>
      </c>
      <c r="Q4183" s="51">
        <f t="shared" si="94"/>
        <v>0</v>
      </c>
      <c r="R4183" s="51"/>
    </row>
    <row r="4184" spans="1:18" outlineLevel="3">
      <c r="A4184" s="48">
        <v>4183</v>
      </c>
      <c r="B4184" s="48">
        <v>4</v>
      </c>
      <c r="C4184" s="48" t="s">
        <v>7950</v>
      </c>
      <c r="D4184" s="48" t="s">
        <v>7950</v>
      </c>
      <c r="E4184" s="48" t="s">
        <v>2087</v>
      </c>
      <c r="F4184" s="48" t="s">
        <v>3375</v>
      </c>
      <c r="G4184" s="48" t="s">
        <v>24</v>
      </c>
      <c r="H4184" s="48" t="s">
        <v>3376</v>
      </c>
      <c r="I4184" s="48" t="s">
        <v>2598</v>
      </c>
      <c r="J4184" s="48" t="s">
        <v>77</v>
      </c>
      <c r="K4184" s="48" t="s">
        <v>7951</v>
      </c>
      <c r="L4184" s="48" t="s">
        <v>7950</v>
      </c>
      <c r="M4184" s="48"/>
      <c r="N4184" s="48" t="s">
        <v>22</v>
      </c>
      <c r="O4184" s="49">
        <v>1118080</v>
      </c>
      <c r="P4184" s="50">
        <v>3354.24</v>
      </c>
      <c r="Q4184" s="51">
        <f t="shared" si="94"/>
        <v>0</v>
      </c>
      <c r="R4184" s="51"/>
    </row>
    <row r="4185" spans="1:18" outlineLevel="3">
      <c r="A4185" s="48">
        <v>4184</v>
      </c>
      <c r="B4185" s="48">
        <v>4</v>
      </c>
      <c r="C4185" s="48" t="s">
        <v>7952</v>
      </c>
      <c r="D4185" s="48" t="s">
        <v>7952</v>
      </c>
      <c r="E4185" s="48" t="s">
        <v>2087</v>
      </c>
      <c r="F4185" s="48" t="s">
        <v>3375</v>
      </c>
      <c r="G4185" s="48" t="s">
        <v>24</v>
      </c>
      <c r="H4185" s="48" t="s">
        <v>3376</v>
      </c>
      <c r="I4185" s="48" t="s">
        <v>2598</v>
      </c>
      <c r="J4185" s="48" t="s">
        <v>77</v>
      </c>
      <c r="K4185" s="48" t="s">
        <v>7953</v>
      </c>
      <c r="L4185" s="48" t="s">
        <v>7952</v>
      </c>
      <c r="M4185" s="48"/>
      <c r="N4185" s="48" t="s">
        <v>22</v>
      </c>
      <c r="O4185" s="49">
        <v>1113667</v>
      </c>
      <c r="P4185" s="50">
        <v>3341</v>
      </c>
      <c r="Q4185" s="51">
        <f t="shared" si="94"/>
        <v>0</v>
      </c>
      <c r="R4185" s="51"/>
    </row>
    <row r="4186" spans="1:18" outlineLevel="3">
      <c r="A4186" s="48">
        <v>4185</v>
      </c>
      <c r="B4186" s="48">
        <v>4</v>
      </c>
      <c r="C4186" s="48" t="s">
        <v>7954</v>
      </c>
      <c r="D4186" s="48" t="s">
        <v>7954</v>
      </c>
      <c r="E4186" s="48" t="s">
        <v>2087</v>
      </c>
      <c r="F4186" s="48" t="s">
        <v>3375</v>
      </c>
      <c r="G4186" s="48" t="s">
        <v>24</v>
      </c>
      <c r="H4186" s="48" t="s">
        <v>3376</v>
      </c>
      <c r="I4186" s="48" t="s">
        <v>2598</v>
      </c>
      <c r="J4186" s="48" t="s">
        <v>77</v>
      </c>
      <c r="K4186" s="48" t="s">
        <v>7955</v>
      </c>
      <c r="L4186" s="48" t="s">
        <v>7954</v>
      </c>
      <c r="M4186" s="48"/>
      <c r="N4186" s="48" t="s">
        <v>22</v>
      </c>
      <c r="O4186" s="49">
        <v>166052</v>
      </c>
      <c r="P4186" s="50">
        <v>3321.04</v>
      </c>
      <c r="Q4186" s="51">
        <f t="shared" si="94"/>
        <v>0</v>
      </c>
      <c r="R4186" s="51"/>
    </row>
    <row r="4187" spans="1:18" outlineLevel="3">
      <c r="A4187" s="48">
        <v>4186</v>
      </c>
      <c r="B4187" s="48">
        <v>4</v>
      </c>
      <c r="C4187" s="48" t="s">
        <v>7956</v>
      </c>
      <c r="D4187" s="48" t="s">
        <v>7956</v>
      </c>
      <c r="E4187" s="48" t="s">
        <v>2087</v>
      </c>
      <c r="F4187" s="48" t="s">
        <v>3375</v>
      </c>
      <c r="G4187" s="48" t="s">
        <v>24</v>
      </c>
      <c r="H4187" s="48" t="s">
        <v>3376</v>
      </c>
      <c r="I4187" s="48" t="s">
        <v>2598</v>
      </c>
      <c r="J4187" s="48" t="s">
        <v>77</v>
      </c>
      <c r="K4187" s="48" t="s">
        <v>7957</v>
      </c>
      <c r="L4187" s="48" t="s">
        <v>7956</v>
      </c>
      <c r="M4187" s="48"/>
      <c r="N4187" s="48" t="s">
        <v>22</v>
      </c>
      <c r="O4187" s="49">
        <v>221140</v>
      </c>
      <c r="P4187" s="50">
        <v>3317.1</v>
      </c>
      <c r="Q4187" s="51">
        <f t="shared" si="94"/>
        <v>0</v>
      </c>
      <c r="R4187" s="51"/>
    </row>
    <row r="4188" spans="1:18" outlineLevel="3">
      <c r="A4188" s="48">
        <v>4187</v>
      </c>
      <c r="B4188" s="48">
        <v>4</v>
      </c>
      <c r="C4188" s="48" t="s">
        <v>7958</v>
      </c>
      <c r="D4188" s="48" t="s">
        <v>7958</v>
      </c>
      <c r="E4188" s="48" t="s">
        <v>2087</v>
      </c>
      <c r="F4188" s="48" t="s">
        <v>3375</v>
      </c>
      <c r="G4188" s="48" t="s">
        <v>24</v>
      </c>
      <c r="H4188" s="48" t="s">
        <v>3376</v>
      </c>
      <c r="I4188" s="48" t="s">
        <v>2598</v>
      </c>
      <c r="J4188" s="48" t="s">
        <v>77</v>
      </c>
      <c r="K4188" s="48" t="s">
        <v>7959</v>
      </c>
      <c r="L4188" s="48" t="s">
        <v>7958</v>
      </c>
      <c r="M4188" s="48"/>
      <c r="N4188" s="48" t="s">
        <v>22</v>
      </c>
      <c r="O4188" s="49">
        <v>3350</v>
      </c>
      <c r="P4188" s="50">
        <v>3316.5</v>
      </c>
      <c r="Q4188" s="51">
        <f t="shared" si="94"/>
        <v>0</v>
      </c>
      <c r="R4188" s="51"/>
    </row>
    <row r="4189" spans="1:18" outlineLevel="3">
      <c r="A4189" s="48">
        <v>4188</v>
      </c>
      <c r="B4189" s="48">
        <v>4</v>
      </c>
      <c r="C4189" s="48" t="s">
        <v>7960</v>
      </c>
      <c r="D4189" s="48" t="s">
        <v>7960</v>
      </c>
      <c r="E4189" s="48" t="s">
        <v>2087</v>
      </c>
      <c r="F4189" s="48" t="s">
        <v>3375</v>
      </c>
      <c r="G4189" s="48" t="s">
        <v>24</v>
      </c>
      <c r="H4189" s="48" t="s">
        <v>3376</v>
      </c>
      <c r="I4189" s="48" t="s">
        <v>2598</v>
      </c>
      <c r="J4189" s="48" t="s">
        <v>77</v>
      </c>
      <c r="K4189" s="48" t="s">
        <v>7961</v>
      </c>
      <c r="L4189" s="48" t="s">
        <v>7960</v>
      </c>
      <c r="M4189" s="48"/>
      <c r="N4189" s="48" t="s">
        <v>22</v>
      </c>
      <c r="O4189" s="49">
        <v>1099257</v>
      </c>
      <c r="P4189" s="50">
        <v>3297.77</v>
      </c>
      <c r="Q4189" s="51">
        <f t="shared" si="94"/>
        <v>0</v>
      </c>
      <c r="R4189" s="51"/>
    </row>
    <row r="4190" spans="1:18" outlineLevel="3">
      <c r="A4190" s="48">
        <v>4189</v>
      </c>
      <c r="B4190" s="48">
        <v>4</v>
      </c>
      <c r="C4190" s="48" t="s">
        <v>7962</v>
      </c>
      <c r="D4190" s="48" t="s">
        <v>7962</v>
      </c>
      <c r="E4190" s="48" t="s">
        <v>2087</v>
      </c>
      <c r="F4190" s="48" t="s">
        <v>3375</v>
      </c>
      <c r="G4190" s="48" t="s">
        <v>24</v>
      </c>
      <c r="H4190" s="48" t="s">
        <v>3376</v>
      </c>
      <c r="I4190" s="48" t="s">
        <v>2598</v>
      </c>
      <c r="J4190" s="48" t="s">
        <v>77</v>
      </c>
      <c r="K4190" s="48" t="s">
        <v>7963</v>
      </c>
      <c r="L4190" s="48" t="s">
        <v>7962</v>
      </c>
      <c r="M4190" s="48"/>
      <c r="N4190" s="48" t="s">
        <v>22</v>
      </c>
      <c r="O4190" s="49">
        <v>364142</v>
      </c>
      <c r="P4190" s="50">
        <v>3277.28</v>
      </c>
      <c r="Q4190" s="51">
        <f t="shared" si="94"/>
        <v>0</v>
      </c>
      <c r="R4190" s="51"/>
    </row>
    <row r="4191" spans="1:18" outlineLevel="3">
      <c r="A4191" s="48">
        <v>4190</v>
      </c>
      <c r="B4191" s="48">
        <v>4</v>
      </c>
      <c r="C4191" s="48" t="s">
        <v>7964</v>
      </c>
      <c r="D4191" s="48" t="s">
        <v>7964</v>
      </c>
      <c r="E4191" s="48" t="s">
        <v>2087</v>
      </c>
      <c r="F4191" s="48" t="s">
        <v>3375</v>
      </c>
      <c r="G4191" s="48" t="s">
        <v>24</v>
      </c>
      <c r="H4191" s="48" t="s">
        <v>3376</v>
      </c>
      <c r="I4191" s="48" t="s">
        <v>2598</v>
      </c>
      <c r="J4191" s="48" t="s">
        <v>77</v>
      </c>
      <c r="K4191" s="48" t="s">
        <v>7965</v>
      </c>
      <c r="L4191" s="48" t="s">
        <v>7964</v>
      </c>
      <c r="M4191" s="48"/>
      <c r="N4191" s="48" t="s">
        <v>22</v>
      </c>
      <c r="O4191" s="49">
        <v>19260</v>
      </c>
      <c r="P4191" s="50">
        <v>3274.2</v>
      </c>
      <c r="Q4191" s="51">
        <f t="shared" si="94"/>
        <v>0</v>
      </c>
      <c r="R4191" s="51"/>
    </row>
    <row r="4192" spans="1:18" outlineLevel="3">
      <c r="A4192" s="48">
        <v>4191</v>
      </c>
      <c r="B4192" s="48">
        <v>4</v>
      </c>
      <c r="C4192" s="48" t="s">
        <v>7966</v>
      </c>
      <c r="D4192" s="48" t="s">
        <v>7966</v>
      </c>
      <c r="E4192" s="48" t="s">
        <v>2087</v>
      </c>
      <c r="F4192" s="48" t="s">
        <v>3375</v>
      </c>
      <c r="G4192" s="48" t="s">
        <v>24</v>
      </c>
      <c r="H4192" s="48" t="s">
        <v>3376</v>
      </c>
      <c r="I4192" s="48" t="s">
        <v>2598</v>
      </c>
      <c r="J4192" s="48" t="s">
        <v>77</v>
      </c>
      <c r="K4192" s="48" t="s">
        <v>7967</v>
      </c>
      <c r="L4192" s="48" t="s">
        <v>7966</v>
      </c>
      <c r="M4192" s="48"/>
      <c r="N4192" s="48" t="s">
        <v>22</v>
      </c>
      <c r="O4192" s="49">
        <v>44222</v>
      </c>
      <c r="P4192" s="50">
        <v>3272.43</v>
      </c>
      <c r="Q4192" s="51">
        <f t="shared" si="94"/>
        <v>0</v>
      </c>
      <c r="R4192" s="51"/>
    </row>
    <row r="4193" spans="1:18" outlineLevel="3">
      <c r="A4193" s="48">
        <v>4192</v>
      </c>
      <c r="B4193" s="48">
        <v>4</v>
      </c>
      <c r="C4193" s="48" t="s">
        <v>7968</v>
      </c>
      <c r="D4193" s="48" t="s">
        <v>7968</v>
      </c>
      <c r="E4193" s="48" t="s">
        <v>2087</v>
      </c>
      <c r="F4193" s="48" t="s">
        <v>3375</v>
      </c>
      <c r="G4193" s="48" t="s">
        <v>24</v>
      </c>
      <c r="H4193" s="48" t="s">
        <v>3376</v>
      </c>
      <c r="I4193" s="48" t="s">
        <v>2598</v>
      </c>
      <c r="J4193" s="48" t="s">
        <v>77</v>
      </c>
      <c r="K4193" s="48" t="s">
        <v>7969</v>
      </c>
      <c r="L4193" s="48" t="s">
        <v>7968</v>
      </c>
      <c r="M4193" s="48"/>
      <c r="N4193" s="48" t="s">
        <v>22</v>
      </c>
      <c r="O4193" s="49">
        <v>545111</v>
      </c>
      <c r="P4193" s="50">
        <v>3270.67</v>
      </c>
      <c r="Q4193" s="51">
        <f t="shared" si="94"/>
        <v>0</v>
      </c>
      <c r="R4193" s="51"/>
    </row>
    <row r="4194" spans="1:18" outlineLevel="3">
      <c r="A4194" s="48">
        <v>4193</v>
      </c>
      <c r="B4194" s="48">
        <v>4</v>
      </c>
      <c r="C4194" s="48" t="s">
        <v>7970</v>
      </c>
      <c r="D4194" s="48" t="s">
        <v>7970</v>
      </c>
      <c r="E4194" s="48" t="s">
        <v>2087</v>
      </c>
      <c r="F4194" s="48" t="s">
        <v>3375</v>
      </c>
      <c r="G4194" s="48" t="s">
        <v>24</v>
      </c>
      <c r="H4194" s="48" t="s">
        <v>3376</v>
      </c>
      <c r="I4194" s="48" t="s">
        <v>2598</v>
      </c>
      <c r="J4194" s="48" t="s">
        <v>77</v>
      </c>
      <c r="K4194" s="48" t="s">
        <v>7971</v>
      </c>
      <c r="L4194" s="48" t="s">
        <v>7970</v>
      </c>
      <c r="M4194" s="48"/>
      <c r="N4194" s="48" t="s">
        <v>22</v>
      </c>
      <c r="O4194" s="49">
        <v>71914</v>
      </c>
      <c r="P4194" s="50">
        <v>3200.17</v>
      </c>
      <c r="Q4194" s="51">
        <f t="shared" si="94"/>
        <v>0</v>
      </c>
      <c r="R4194" s="51"/>
    </row>
    <row r="4195" spans="1:18" outlineLevel="3">
      <c r="A4195" s="48">
        <v>4194</v>
      </c>
      <c r="B4195" s="48">
        <v>4</v>
      </c>
      <c r="C4195" s="48" t="s">
        <v>7972</v>
      </c>
      <c r="D4195" s="48" t="s">
        <v>7972</v>
      </c>
      <c r="E4195" s="48" t="s">
        <v>2087</v>
      </c>
      <c r="F4195" s="48" t="s">
        <v>3375</v>
      </c>
      <c r="G4195" s="48" t="s">
        <v>24</v>
      </c>
      <c r="H4195" s="48" t="s">
        <v>3376</v>
      </c>
      <c r="I4195" s="48" t="s">
        <v>2598</v>
      </c>
      <c r="J4195" s="48" t="s">
        <v>77</v>
      </c>
      <c r="K4195" s="48" t="s">
        <v>7973</v>
      </c>
      <c r="L4195" s="48" t="s">
        <v>7972</v>
      </c>
      <c r="M4195" s="48"/>
      <c r="N4195" s="48" t="s">
        <v>22</v>
      </c>
      <c r="O4195" s="49">
        <v>4000</v>
      </c>
      <c r="P4195" s="50">
        <v>3200</v>
      </c>
      <c r="Q4195" s="51">
        <f t="shared" si="94"/>
        <v>0</v>
      </c>
      <c r="R4195" s="51"/>
    </row>
    <row r="4196" spans="1:18" outlineLevel="3">
      <c r="A4196" s="48">
        <v>4195</v>
      </c>
      <c r="B4196" s="48">
        <v>4</v>
      </c>
      <c r="C4196" s="48" t="s">
        <v>7974</v>
      </c>
      <c r="D4196" s="48" t="s">
        <v>7974</v>
      </c>
      <c r="E4196" s="48" t="s">
        <v>2087</v>
      </c>
      <c r="F4196" s="48" t="s">
        <v>3375</v>
      </c>
      <c r="G4196" s="48" t="s">
        <v>24</v>
      </c>
      <c r="H4196" s="48" t="s">
        <v>3376</v>
      </c>
      <c r="I4196" s="48" t="s">
        <v>2598</v>
      </c>
      <c r="J4196" s="48" t="s">
        <v>77</v>
      </c>
      <c r="K4196" s="48" t="s">
        <v>7975</v>
      </c>
      <c r="L4196" s="48" t="s">
        <v>7974</v>
      </c>
      <c r="M4196" s="48"/>
      <c r="N4196" s="48" t="s">
        <v>22</v>
      </c>
      <c r="O4196" s="49">
        <v>24581</v>
      </c>
      <c r="P4196" s="50">
        <v>3195.53</v>
      </c>
      <c r="Q4196" s="51">
        <f t="shared" si="94"/>
        <v>0</v>
      </c>
      <c r="R4196" s="51"/>
    </row>
    <row r="4197" spans="1:18" outlineLevel="3">
      <c r="A4197" s="48">
        <v>4196</v>
      </c>
      <c r="B4197" s="48">
        <v>4</v>
      </c>
      <c r="C4197" s="48" t="s">
        <v>7976</v>
      </c>
      <c r="D4197" s="48" t="s">
        <v>7976</v>
      </c>
      <c r="E4197" s="48" t="s">
        <v>2087</v>
      </c>
      <c r="F4197" s="48" t="s">
        <v>3375</v>
      </c>
      <c r="G4197" s="48" t="s">
        <v>24</v>
      </c>
      <c r="H4197" s="48" t="s">
        <v>3376</v>
      </c>
      <c r="I4197" s="48" t="s">
        <v>2598</v>
      </c>
      <c r="J4197" s="48" t="s">
        <v>77</v>
      </c>
      <c r="K4197" s="48" t="s">
        <v>7977</v>
      </c>
      <c r="L4197" s="48" t="s">
        <v>7976</v>
      </c>
      <c r="M4197" s="48"/>
      <c r="N4197" s="48" t="s">
        <v>22</v>
      </c>
      <c r="O4197" s="49">
        <v>906666</v>
      </c>
      <c r="P4197" s="50">
        <v>3173.33</v>
      </c>
      <c r="Q4197" s="51">
        <f t="shared" si="94"/>
        <v>0</v>
      </c>
      <c r="R4197" s="51"/>
    </row>
    <row r="4198" spans="1:18" outlineLevel="3">
      <c r="A4198" s="48">
        <v>4197</v>
      </c>
      <c r="B4198" s="48">
        <v>4</v>
      </c>
      <c r="C4198" s="48" t="s">
        <v>7978</v>
      </c>
      <c r="D4198" s="48" t="s">
        <v>7978</v>
      </c>
      <c r="E4198" s="48" t="s">
        <v>2087</v>
      </c>
      <c r="F4198" s="48" t="s">
        <v>3375</v>
      </c>
      <c r="G4198" s="48" t="s">
        <v>24</v>
      </c>
      <c r="H4198" s="48" t="s">
        <v>3376</v>
      </c>
      <c r="I4198" s="48" t="s">
        <v>2598</v>
      </c>
      <c r="J4198" s="48" t="s">
        <v>77</v>
      </c>
      <c r="K4198" s="48" t="s">
        <v>7979</v>
      </c>
      <c r="L4198" s="48" t="s">
        <v>7978</v>
      </c>
      <c r="M4198" s="48"/>
      <c r="N4198" s="48" t="s">
        <v>22</v>
      </c>
      <c r="O4198" s="49">
        <v>22472</v>
      </c>
      <c r="P4198" s="50">
        <v>3146.08</v>
      </c>
      <c r="Q4198" s="51">
        <f t="shared" si="94"/>
        <v>0</v>
      </c>
      <c r="R4198" s="51"/>
    </row>
    <row r="4199" spans="1:18" outlineLevel="3">
      <c r="A4199" s="48">
        <v>4198</v>
      </c>
      <c r="B4199" s="48">
        <v>4</v>
      </c>
      <c r="C4199" s="48" t="s">
        <v>7980</v>
      </c>
      <c r="D4199" s="48" t="s">
        <v>7980</v>
      </c>
      <c r="E4199" s="48" t="s">
        <v>2087</v>
      </c>
      <c r="F4199" s="48" t="s">
        <v>3375</v>
      </c>
      <c r="G4199" s="48" t="s">
        <v>24</v>
      </c>
      <c r="H4199" s="48" t="s">
        <v>3376</v>
      </c>
      <c r="I4199" s="48" t="s">
        <v>2598</v>
      </c>
      <c r="J4199" s="48" t="s">
        <v>77</v>
      </c>
      <c r="K4199" s="48" t="s">
        <v>7981</v>
      </c>
      <c r="L4199" s="48" t="s">
        <v>7980</v>
      </c>
      <c r="M4199" s="48"/>
      <c r="N4199" s="48" t="s">
        <v>22</v>
      </c>
      <c r="O4199" s="49">
        <v>80606</v>
      </c>
      <c r="P4199" s="50">
        <v>3143.63</v>
      </c>
      <c r="Q4199" s="51">
        <f t="shared" si="94"/>
        <v>0</v>
      </c>
      <c r="R4199" s="51"/>
    </row>
    <row r="4200" spans="1:18" outlineLevel="3">
      <c r="A4200" s="48">
        <v>4199</v>
      </c>
      <c r="B4200" s="48">
        <v>4</v>
      </c>
      <c r="C4200" s="48" t="s">
        <v>7982</v>
      </c>
      <c r="D4200" s="48" t="s">
        <v>7982</v>
      </c>
      <c r="E4200" s="48" t="s">
        <v>2087</v>
      </c>
      <c r="F4200" s="48" t="s">
        <v>3375</v>
      </c>
      <c r="G4200" s="48" t="s">
        <v>24</v>
      </c>
      <c r="H4200" s="48" t="s">
        <v>3376</v>
      </c>
      <c r="I4200" s="48" t="s">
        <v>2598</v>
      </c>
      <c r="J4200" s="48" t="s">
        <v>77</v>
      </c>
      <c r="K4200" s="48" t="s">
        <v>7983</v>
      </c>
      <c r="L4200" s="48" t="s">
        <v>7982</v>
      </c>
      <c r="M4200" s="48"/>
      <c r="N4200" s="48" t="s">
        <v>22</v>
      </c>
      <c r="O4200" s="49">
        <v>13000</v>
      </c>
      <c r="P4200" s="50">
        <v>3120</v>
      </c>
      <c r="Q4200" s="51">
        <f t="shared" si="94"/>
        <v>0</v>
      </c>
      <c r="R4200" s="51"/>
    </row>
    <row r="4201" spans="1:18" outlineLevel="3">
      <c r="A4201" s="48">
        <v>4200</v>
      </c>
      <c r="B4201" s="48">
        <v>4</v>
      </c>
      <c r="C4201" s="48" t="s">
        <v>7984</v>
      </c>
      <c r="D4201" s="48" t="s">
        <v>7984</v>
      </c>
      <c r="E4201" s="48" t="s">
        <v>2087</v>
      </c>
      <c r="F4201" s="48" t="s">
        <v>3375</v>
      </c>
      <c r="G4201" s="48" t="s">
        <v>24</v>
      </c>
      <c r="H4201" s="48" t="s">
        <v>3376</v>
      </c>
      <c r="I4201" s="48" t="s">
        <v>2598</v>
      </c>
      <c r="J4201" s="48" t="s">
        <v>77</v>
      </c>
      <c r="K4201" s="48" t="s">
        <v>7985</v>
      </c>
      <c r="L4201" s="48" t="s">
        <v>7984</v>
      </c>
      <c r="M4201" s="48"/>
      <c r="N4201" s="48" t="s">
        <v>22</v>
      </c>
      <c r="O4201" s="49">
        <v>345692</v>
      </c>
      <c r="P4201" s="50">
        <v>3111.23</v>
      </c>
      <c r="Q4201" s="51">
        <f t="shared" si="94"/>
        <v>0</v>
      </c>
      <c r="R4201" s="51"/>
    </row>
    <row r="4202" spans="1:18" outlineLevel="3">
      <c r="A4202" s="48">
        <v>4201</v>
      </c>
      <c r="B4202" s="48">
        <v>4</v>
      </c>
      <c r="C4202" s="48" t="s">
        <v>7986</v>
      </c>
      <c r="D4202" s="48" t="s">
        <v>7986</v>
      </c>
      <c r="E4202" s="48" t="s">
        <v>2087</v>
      </c>
      <c r="F4202" s="48" t="s">
        <v>3375</v>
      </c>
      <c r="G4202" s="48" t="s">
        <v>24</v>
      </c>
      <c r="H4202" s="48" t="s">
        <v>3376</v>
      </c>
      <c r="I4202" s="48" t="s">
        <v>2598</v>
      </c>
      <c r="J4202" s="48" t="s">
        <v>77</v>
      </c>
      <c r="K4202" s="48" t="s">
        <v>7987</v>
      </c>
      <c r="L4202" s="48" t="s">
        <v>7986</v>
      </c>
      <c r="M4202" s="48"/>
      <c r="N4202" s="48" t="s">
        <v>22</v>
      </c>
      <c r="O4202" s="49">
        <v>34500</v>
      </c>
      <c r="P4202" s="50">
        <v>3105</v>
      </c>
      <c r="Q4202" s="51">
        <f t="shared" si="94"/>
        <v>0</v>
      </c>
      <c r="R4202" s="51"/>
    </row>
    <row r="4203" spans="1:18" outlineLevel="3">
      <c r="A4203" s="48">
        <v>4202</v>
      </c>
      <c r="B4203" s="48">
        <v>4</v>
      </c>
      <c r="C4203" s="48" t="s">
        <v>7988</v>
      </c>
      <c r="D4203" s="48" t="s">
        <v>7988</v>
      </c>
      <c r="E4203" s="48" t="s">
        <v>2087</v>
      </c>
      <c r="F4203" s="48" t="s">
        <v>3375</v>
      </c>
      <c r="G4203" s="48" t="s">
        <v>24</v>
      </c>
      <c r="H4203" s="48" t="s">
        <v>3376</v>
      </c>
      <c r="I4203" s="48" t="s">
        <v>2598</v>
      </c>
      <c r="J4203" s="48" t="s">
        <v>77</v>
      </c>
      <c r="K4203" s="48" t="s">
        <v>7989</v>
      </c>
      <c r="L4203" s="48" t="s">
        <v>7988</v>
      </c>
      <c r="M4203" s="48"/>
      <c r="N4203" s="48" t="s">
        <v>22</v>
      </c>
      <c r="O4203" s="49">
        <v>343579</v>
      </c>
      <c r="P4203" s="50">
        <v>3092.21</v>
      </c>
      <c r="Q4203" s="51">
        <f t="shared" si="94"/>
        <v>0</v>
      </c>
      <c r="R4203" s="51"/>
    </row>
    <row r="4204" spans="1:18" outlineLevel="3">
      <c r="A4204" s="48">
        <v>4203</v>
      </c>
      <c r="B4204" s="48">
        <v>4</v>
      </c>
      <c r="C4204" s="48" t="s">
        <v>7990</v>
      </c>
      <c r="D4204" s="48" t="s">
        <v>7990</v>
      </c>
      <c r="E4204" s="48" t="s">
        <v>2087</v>
      </c>
      <c r="F4204" s="48" t="s">
        <v>3375</v>
      </c>
      <c r="G4204" s="48" t="s">
        <v>24</v>
      </c>
      <c r="H4204" s="48" t="s">
        <v>3376</v>
      </c>
      <c r="I4204" s="48" t="s">
        <v>2598</v>
      </c>
      <c r="J4204" s="48" t="s">
        <v>77</v>
      </c>
      <c r="K4204" s="48" t="s">
        <v>7991</v>
      </c>
      <c r="L4204" s="48" t="s">
        <v>7990</v>
      </c>
      <c r="M4204" s="48"/>
      <c r="N4204" s="48" t="s">
        <v>22</v>
      </c>
      <c r="O4204" s="49">
        <v>147076</v>
      </c>
      <c r="P4204" s="50">
        <v>3088.6</v>
      </c>
      <c r="Q4204" s="51">
        <f t="shared" si="94"/>
        <v>0</v>
      </c>
      <c r="R4204" s="51"/>
    </row>
    <row r="4205" spans="1:18" outlineLevel="3">
      <c r="A4205" s="48">
        <v>4204</v>
      </c>
      <c r="B4205" s="48">
        <v>4</v>
      </c>
      <c r="C4205" s="48" t="s">
        <v>7992</v>
      </c>
      <c r="D4205" s="48" t="s">
        <v>7992</v>
      </c>
      <c r="E4205" s="48" t="s">
        <v>2087</v>
      </c>
      <c r="F4205" s="48" t="s">
        <v>3375</v>
      </c>
      <c r="G4205" s="48" t="s">
        <v>24</v>
      </c>
      <c r="H4205" s="48" t="s">
        <v>3376</v>
      </c>
      <c r="I4205" s="48" t="s">
        <v>2598</v>
      </c>
      <c r="J4205" s="48" t="s">
        <v>77</v>
      </c>
      <c r="K4205" s="48" t="s">
        <v>7993</v>
      </c>
      <c r="L4205" s="48" t="s">
        <v>7992</v>
      </c>
      <c r="M4205" s="48"/>
      <c r="N4205" s="48" t="s">
        <v>22</v>
      </c>
      <c r="O4205" s="49">
        <v>45246</v>
      </c>
      <c r="P4205" s="50">
        <v>3076.73</v>
      </c>
      <c r="Q4205" s="51">
        <f t="shared" si="94"/>
        <v>0</v>
      </c>
      <c r="R4205" s="51"/>
    </row>
    <row r="4206" spans="1:18" outlineLevel="3">
      <c r="A4206" s="48">
        <v>4205</v>
      </c>
      <c r="B4206" s="48">
        <v>4</v>
      </c>
      <c r="C4206" s="48" t="s">
        <v>7994</v>
      </c>
      <c r="D4206" s="48" t="s">
        <v>7994</v>
      </c>
      <c r="E4206" s="48" t="s">
        <v>2087</v>
      </c>
      <c r="F4206" s="48" t="s">
        <v>3375</v>
      </c>
      <c r="G4206" s="48" t="s">
        <v>24</v>
      </c>
      <c r="H4206" s="48" t="s">
        <v>3376</v>
      </c>
      <c r="I4206" s="48" t="s">
        <v>2598</v>
      </c>
      <c r="J4206" s="48" t="s">
        <v>77</v>
      </c>
      <c r="K4206" s="48" t="s">
        <v>7995</v>
      </c>
      <c r="L4206" s="48" t="s">
        <v>7994</v>
      </c>
      <c r="M4206" s="48"/>
      <c r="N4206" s="48" t="s">
        <v>22</v>
      </c>
      <c r="O4206" s="49">
        <v>3073333</v>
      </c>
      <c r="P4206" s="50">
        <v>3073.33</v>
      </c>
      <c r="Q4206" s="51">
        <f t="shared" si="94"/>
        <v>0</v>
      </c>
      <c r="R4206" s="51"/>
    </row>
    <row r="4207" spans="1:18" outlineLevel="3">
      <c r="A4207" s="48">
        <v>4206</v>
      </c>
      <c r="B4207" s="48">
        <v>4</v>
      </c>
      <c r="C4207" s="48" t="s">
        <v>7996</v>
      </c>
      <c r="D4207" s="48" t="s">
        <v>7996</v>
      </c>
      <c r="E4207" s="48" t="s">
        <v>2087</v>
      </c>
      <c r="F4207" s="48" t="s">
        <v>3375</v>
      </c>
      <c r="G4207" s="48" t="s">
        <v>24</v>
      </c>
      <c r="H4207" s="48" t="s">
        <v>3376</v>
      </c>
      <c r="I4207" s="48" t="s">
        <v>2598</v>
      </c>
      <c r="J4207" s="48" t="s">
        <v>77</v>
      </c>
      <c r="K4207" s="48" t="s">
        <v>7997</v>
      </c>
      <c r="L4207" s="48" t="s">
        <v>7996</v>
      </c>
      <c r="M4207" s="48"/>
      <c r="N4207" s="48" t="s">
        <v>22</v>
      </c>
      <c r="O4207" s="49">
        <v>438424</v>
      </c>
      <c r="P4207" s="50">
        <v>3068.97</v>
      </c>
      <c r="Q4207" s="51">
        <f t="shared" si="94"/>
        <v>0</v>
      </c>
      <c r="R4207" s="51"/>
    </row>
    <row r="4208" spans="1:18" outlineLevel="3">
      <c r="A4208" s="48">
        <v>4207</v>
      </c>
      <c r="B4208" s="48">
        <v>4</v>
      </c>
      <c r="C4208" s="48" t="s">
        <v>7998</v>
      </c>
      <c r="D4208" s="48" t="s">
        <v>7998</v>
      </c>
      <c r="E4208" s="48" t="s">
        <v>2087</v>
      </c>
      <c r="F4208" s="48" t="s">
        <v>3375</v>
      </c>
      <c r="G4208" s="48" t="s">
        <v>24</v>
      </c>
      <c r="H4208" s="48" t="s">
        <v>3376</v>
      </c>
      <c r="I4208" s="48" t="s">
        <v>2598</v>
      </c>
      <c r="J4208" s="48" t="s">
        <v>77</v>
      </c>
      <c r="K4208" s="48" t="s">
        <v>7999</v>
      </c>
      <c r="L4208" s="48" t="s">
        <v>7998</v>
      </c>
      <c r="M4208" s="48"/>
      <c r="N4208" s="48" t="s">
        <v>22</v>
      </c>
      <c r="O4208" s="49">
        <v>27886</v>
      </c>
      <c r="P4208" s="50">
        <v>3067.46</v>
      </c>
      <c r="Q4208" s="51">
        <f t="shared" si="94"/>
        <v>0</v>
      </c>
      <c r="R4208" s="51"/>
    </row>
    <row r="4209" spans="1:18" outlineLevel="3">
      <c r="A4209" s="48">
        <v>4208</v>
      </c>
      <c r="B4209" s="48">
        <v>4</v>
      </c>
      <c r="C4209" s="48" t="s">
        <v>8000</v>
      </c>
      <c r="D4209" s="48" t="s">
        <v>8000</v>
      </c>
      <c r="E4209" s="48" t="s">
        <v>2087</v>
      </c>
      <c r="F4209" s="48" t="s">
        <v>3375</v>
      </c>
      <c r="G4209" s="48" t="s">
        <v>24</v>
      </c>
      <c r="H4209" s="48" t="s">
        <v>3376</v>
      </c>
      <c r="I4209" s="48" t="s">
        <v>2598</v>
      </c>
      <c r="J4209" s="48" t="s">
        <v>77</v>
      </c>
      <c r="K4209" s="48" t="s">
        <v>8001</v>
      </c>
      <c r="L4209" s="48" t="s">
        <v>8000</v>
      </c>
      <c r="M4209" s="48"/>
      <c r="N4209" s="48" t="s">
        <v>22</v>
      </c>
      <c r="O4209" s="49">
        <v>760000</v>
      </c>
      <c r="P4209" s="50">
        <v>3040</v>
      </c>
      <c r="Q4209" s="51">
        <f t="shared" si="94"/>
        <v>0</v>
      </c>
      <c r="R4209" s="51"/>
    </row>
    <row r="4210" spans="1:18" outlineLevel="3">
      <c r="A4210" s="48">
        <v>4209</v>
      </c>
      <c r="B4210" s="48">
        <v>4</v>
      </c>
      <c r="C4210" s="48" t="s">
        <v>8002</v>
      </c>
      <c r="D4210" s="48" t="s">
        <v>8002</v>
      </c>
      <c r="E4210" s="48" t="s">
        <v>2087</v>
      </c>
      <c r="F4210" s="48" t="s">
        <v>3375</v>
      </c>
      <c r="G4210" s="48" t="s">
        <v>24</v>
      </c>
      <c r="H4210" s="48" t="s">
        <v>3376</v>
      </c>
      <c r="I4210" s="48" t="s">
        <v>2598</v>
      </c>
      <c r="J4210" s="48" t="s">
        <v>77</v>
      </c>
      <c r="K4210" s="48" t="s">
        <v>8003</v>
      </c>
      <c r="L4210" s="48" t="s">
        <v>8002</v>
      </c>
      <c r="M4210" s="48"/>
      <c r="N4210" s="48" t="s">
        <v>22</v>
      </c>
      <c r="O4210" s="49">
        <v>57258</v>
      </c>
      <c r="P4210" s="50">
        <v>3034.67</v>
      </c>
      <c r="Q4210" s="51">
        <f t="shared" si="94"/>
        <v>0</v>
      </c>
      <c r="R4210" s="51"/>
    </row>
    <row r="4211" spans="1:18" outlineLevel="3">
      <c r="A4211" s="48">
        <v>4210</v>
      </c>
      <c r="B4211" s="48">
        <v>4</v>
      </c>
      <c r="C4211" s="48" t="s">
        <v>8004</v>
      </c>
      <c r="D4211" s="48" t="s">
        <v>8004</v>
      </c>
      <c r="E4211" s="48" t="s">
        <v>2087</v>
      </c>
      <c r="F4211" s="48" t="s">
        <v>3375</v>
      </c>
      <c r="G4211" s="48" t="s">
        <v>24</v>
      </c>
      <c r="H4211" s="48" t="s">
        <v>3376</v>
      </c>
      <c r="I4211" s="48" t="s">
        <v>2598</v>
      </c>
      <c r="J4211" s="48" t="s">
        <v>77</v>
      </c>
      <c r="K4211" s="48" t="s">
        <v>8005</v>
      </c>
      <c r="L4211" s="48" t="s">
        <v>8004</v>
      </c>
      <c r="M4211" s="48"/>
      <c r="N4211" s="48" t="s">
        <v>22</v>
      </c>
      <c r="O4211" s="49">
        <v>97170</v>
      </c>
      <c r="P4211" s="50">
        <v>3012.27</v>
      </c>
      <c r="Q4211" s="51">
        <f t="shared" si="94"/>
        <v>0</v>
      </c>
      <c r="R4211" s="51"/>
    </row>
    <row r="4212" spans="1:18" outlineLevel="3">
      <c r="A4212" s="48">
        <v>4211</v>
      </c>
      <c r="B4212" s="48">
        <v>4</v>
      </c>
      <c r="C4212" s="48" t="s">
        <v>8006</v>
      </c>
      <c r="D4212" s="48" t="s">
        <v>8006</v>
      </c>
      <c r="E4212" s="48" t="s">
        <v>2087</v>
      </c>
      <c r="F4212" s="48" t="s">
        <v>3375</v>
      </c>
      <c r="G4212" s="48" t="s">
        <v>24</v>
      </c>
      <c r="H4212" s="48" t="s">
        <v>3376</v>
      </c>
      <c r="I4212" s="48" t="s">
        <v>2598</v>
      </c>
      <c r="J4212" s="48" t="s">
        <v>77</v>
      </c>
      <c r="K4212" s="48" t="s">
        <v>8007</v>
      </c>
      <c r="L4212" s="48" t="s">
        <v>8006</v>
      </c>
      <c r="M4212" s="48"/>
      <c r="N4212" s="48" t="s">
        <v>22</v>
      </c>
      <c r="O4212" s="49">
        <v>1000000</v>
      </c>
      <c r="P4212" s="50">
        <v>3000</v>
      </c>
      <c r="Q4212" s="51">
        <f t="shared" si="94"/>
        <v>0</v>
      </c>
      <c r="R4212" s="51"/>
    </row>
    <row r="4213" spans="1:18" outlineLevel="3">
      <c r="A4213" s="48">
        <v>4212</v>
      </c>
      <c r="B4213" s="48">
        <v>4</v>
      </c>
      <c r="C4213" s="48" t="s">
        <v>8008</v>
      </c>
      <c r="D4213" s="48" t="s">
        <v>8008</v>
      </c>
      <c r="E4213" s="48" t="s">
        <v>2087</v>
      </c>
      <c r="F4213" s="48" t="s">
        <v>3375</v>
      </c>
      <c r="G4213" s="48" t="s">
        <v>24</v>
      </c>
      <c r="H4213" s="48" t="s">
        <v>3376</v>
      </c>
      <c r="I4213" s="48" t="s">
        <v>2598</v>
      </c>
      <c r="J4213" s="48" t="s">
        <v>77</v>
      </c>
      <c r="K4213" s="48" t="s">
        <v>8009</v>
      </c>
      <c r="L4213" s="48" t="s">
        <v>8008</v>
      </c>
      <c r="M4213" s="48"/>
      <c r="N4213" s="48" t="s">
        <v>22</v>
      </c>
      <c r="O4213" s="49">
        <v>1500000</v>
      </c>
      <c r="P4213" s="50">
        <v>3000</v>
      </c>
      <c r="Q4213" s="51">
        <f t="shared" si="94"/>
        <v>0</v>
      </c>
      <c r="R4213" s="51"/>
    </row>
    <row r="4214" spans="1:18" outlineLevel="3">
      <c r="A4214" s="48">
        <v>4213</v>
      </c>
      <c r="B4214" s="48">
        <v>4</v>
      </c>
      <c r="C4214" s="48" t="s">
        <v>8010</v>
      </c>
      <c r="D4214" s="48" t="s">
        <v>8010</v>
      </c>
      <c r="E4214" s="48" t="s">
        <v>2087</v>
      </c>
      <c r="F4214" s="48" t="s">
        <v>3375</v>
      </c>
      <c r="G4214" s="48" t="s">
        <v>24</v>
      </c>
      <c r="H4214" s="48" t="s">
        <v>3376</v>
      </c>
      <c r="I4214" s="48" t="s">
        <v>2598</v>
      </c>
      <c r="J4214" s="48" t="s">
        <v>77</v>
      </c>
      <c r="K4214" s="48" t="s">
        <v>8011</v>
      </c>
      <c r="L4214" s="48" t="s">
        <v>8010</v>
      </c>
      <c r="M4214" s="48"/>
      <c r="N4214" s="48" t="s">
        <v>22</v>
      </c>
      <c r="O4214" s="49">
        <v>214033</v>
      </c>
      <c r="P4214" s="50">
        <v>2996.46</v>
      </c>
      <c r="Q4214" s="51">
        <f t="shared" si="94"/>
        <v>0</v>
      </c>
      <c r="R4214" s="51"/>
    </row>
    <row r="4215" spans="1:18" outlineLevel="3">
      <c r="A4215" s="48">
        <v>4214</v>
      </c>
      <c r="B4215" s="48">
        <v>4</v>
      </c>
      <c r="C4215" s="48" t="s">
        <v>8012</v>
      </c>
      <c r="D4215" s="48" t="s">
        <v>8012</v>
      </c>
      <c r="E4215" s="48" t="s">
        <v>2087</v>
      </c>
      <c r="F4215" s="48" t="s">
        <v>3375</v>
      </c>
      <c r="G4215" s="48" t="s">
        <v>24</v>
      </c>
      <c r="H4215" s="48" t="s">
        <v>3376</v>
      </c>
      <c r="I4215" s="48" t="s">
        <v>2598</v>
      </c>
      <c r="J4215" s="48" t="s">
        <v>77</v>
      </c>
      <c r="K4215" s="48" t="s">
        <v>8013</v>
      </c>
      <c r="L4215" s="48" t="s">
        <v>8012</v>
      </c>
      <c r="M4215" s="48"/>
      <c r="N4215" s="48" t="s">
        <v>22</v>
      </c>
      <c r="O4215" s="49">
        <v>44394</v>
      </c>
      <c r="P4215" s="50">
        <v>2974.4</v>
      </c>
      <c r="Q4215" s="51">
        <f t="shared" si="94"/>
        <v>0</v>
      </c>
      <c r="R4215" s="51"/>
    </row>
    <row r="4216" spans="1:18" outlineLevel="3">
      <c r="A4216" s="48">
        <v>4215</v>
      </c>
      <c r="B4216" s="48">
        <v>4</v>
      </c>
      <c r="C4216" s="48" t="s">
        <v>8014</v>
      </c>
      <c r="D4216" s="48" t="s">
        <v>8014</v>
      </c>
      <c r="E4216" s="48" t="s">
        <v>2087</v>
      </c>
      <c r="F4216" s="48" t="s">
        <v>3375</v>
      </c>
      <c r="G4216" s="48" t="s">
        <v>24</v>
      </c>
      <c r="H4216" s="48" t="s">
        <v>3376</v>
      </c>
      <c r="I4216" s="48" t="s">
        <v>2598</v>
      </c>
      <c r="J4216" s="48" t="s">
        <v>77</v>
      </c>
      <c r="K4216" s="48" t="s">
        <v>8015</v>
      </c>
      <c r="L4216" s="48" t="s">
        <v>8014</v>
      </c>
      <c r="M4216" s="48"/>
      <c r="N4216" s="48" t="s">
        <v>22</v>
      </c>
      <c r="O4216" s="49">
        <v>56375</v>
      </c>
      <c r="P4216" s="50">
        <v>2931.5</v>
      </c>
      <c r="Q4216" s="51">
        <f t="shared" si="94"/>
        <v>0</v>
      </c>
      <c r="R4216" s="51"/>
    </row>
    <row r="4217" spans="1:18" outlineLevel="3">
      <c r="A4217" s="48">
        <v>4216</v>
      </c>
      <c r="B4217" s="48">
        <v>4</v>
      </c>
      <c r="C4217" s="48" t="s">
        <v>8016</v>
      </c>
      <c r="D4217" s="48" t="s">
        <v>8016</v>
      </c>
      <c r="E4217" s="48" t="s">
        <v>2087</v>
      </c>
      <c r="F4217" s="48" t="s">
        <v>3375</v>
      </c>
      <c r="G4217" s="48" t="s">
        <v>24</v>
      </c>
      <c r="H4217" s="48" t="s">
        <v>3376</v>
      </c>
      <c r="I4217" s="48" t="s">
        <v>2598</v>
      </c>
      <c r="J4217" s="48" t="s">
        <v>77</v>
      </c>
      <c r="K4217" s="48" t="s">
        <v>8017</v>
      </c>
      <c r="L4217" s="48" t="s">
        <v>8016</v>
      </c>
      <c r="M4217" s="48"/>
      <c r="N4217" s="48" t="s">
        <v>22</v>
      </c>
      <c r="O4217" s="49">
        <v>417206</v>
      </c>
      <c r="P4217" s="50">
        <v>2920.44</v>
      </c>
      <c r="Q4217" s="51">
        <f t="shared" si="94"/>
        <v>0</v>
      </c>
      <c r="R4217" s="51"/>
    </row>
    <row r="4218" spans="1:18" outlineLevel="3">
      <c r="A4218" s="48">
        <v>4217</v>
      </c>
      <c r="B4218" s="48">
        <v>4</v>
      </c>
      <c r="C4218" s="48" t="s">
        <v>8018</v>
      </c>
      <c r="D4218" s="48" t="s">
        <v>8018</v>
      </c>
      <c r="E4218" s="48" t="s">
        <v>2087</v>
      </c>
      <c r="F4218" s="48" t="s">
        <v>3375</v>
      </c>
      <c r="G4218" s="48" t="s">
        <v>24</v>
      </c>
      <c r="H4218" s="48" t="s">
        <v>3376</v>
      </c>
      <c r="I4218" s="48" t="s">
        <v>2598</v>
      </c>
      <c r="J4218" s="48" t="s">
        <v>77</v>
      </c>
      <c r="K4218" s="48" t="s">
        <v>8019</v>
      </c>
      <c r="L4218" s="48" t="s">
        <v>8018</v>
      </c>
      <c r="M4218" s="48"/>
      <c r="N4218" s="48" t="s">
        <v>22</v>
      </c>
      <c r="O4218" s="49">
        <v>263499</v>
      </c>
      <c r="P4218" s="50">
        <v>2898.49</v>
      </c>
      <c r="Q4218" s="51">
        <f t="shared" si="94"/>
        <v>0</v>
      </c>
      <c r="R4218" s="51"/>
    </row>
    <row r="4219" spans="1:18" outlineLevel="3">
      <c r="A4219" s="48">
        <v>4218</v>
      </c>
      <c r="B4219" s="48">
        <v>4</v>
      </c>
      <c r="C4219" s="48" t="s">
        <v>8020</v>
      </c>
      <c r="D4219" s="48" t="s">
        <v>8020</v>
      </c>
      <c r="E4219" s="48" t="s">
        <v>2087</v>
      </c>
      <c r="F4219" s="48" t="s">
        <v>3375</v>
      </c>
      <c r="G4219" s="48" t="s">
        <v>24</v>
      </c>
      <c r="H4219" s="48" t="s">
        <v>3376</v>
      </c>
      <c r="I4219" s="48" t="s">
        <v>2598</v>
      </c>
      <c r="J4219" s="48" t="s">
        <v>77</v>
      </c>
      <c r="K4219" s="48" t="s">
        <v>8021</v>
      </c>
      <c r="L4219" s="48" t="s">
        <v>8020</v>
      </c>
      <c r="M4219" s="48"/>
      <c r="N4219" s="48" t="s">
        <v>22</v>
      </c>
      <c r="O4219" s="49">
        <v>480514</v>
      </c>
      <c r="P4219" s="50">
        <v>2883.08</v>
      </c>
      <c r="Q4219" s="51">
        <f t="shared" si="94"/>
        <v>0</v>
      </c>
      <c r="R4219" s="51"/>
    </row>
    <row r="4220" spans="1:18" outlineLevel="3">
      <c r="A4220" s="48">
        <v>4219</v>
      </c>
      <c r="B4220" s="48">
        <v>4</v>
      </c>
      <c r="C4220" s="48" t="s">
        <v>8022</v>
      </c>
      <c r="D4220" s="48" t="s">
        <v>8022</v>
      </c>
      <c r="E4220" s="48" t="s">
        <v>2087</v>
      </c>
      <c r="F4220" s="48" t="s">
        <v>3375</v>
      </c>
      <c r="G4220" s="48" t="s">
        <v>24</v>
      </c>
      <c r="H4220" s="48" t="s">
        <v>3376</v>
      </c>
      <c r="I4220" s="48" t="s">
        <v>2598</v>
      </c>
      <c r="J4220" s="48" t="s">
        <v>77</v>
      </c>
      <c r="K4220" s="48" t="s">
        <v>8023</v>
      </c>
      <c r="L4220" s="48" t="s">
        <v>8022</v>
      </c>
      <c r="M4220" s="48"/>
      <c r="N4220" s="48" t="s">
        <v>22</v>
      </c>
      <c r="O4220" s="49">
        <v>36188</v>
      </c>
      <c r="P4220" s="50">
        <v>2858.85</v>
      </c>
      <c r="Q4220" s="51">
        <f t="shared" si="94"/>
        <v>0</v>
      </c>
      <c r="R4220" s="51"/>
    </row>
    <row r="4221" spans="1:18" outlineLevel="3">
      <c r="A4221" s="48">
        <v>4220</v>
      </c>
      <c r="B4221" s="48">
        <v>4</v>
      </c>
      <c r="C4221" s="48" t="s">
        <v>8024</v>
      </c>
      <c r="D4221" s="48" t="s">
        <v>8024</v>
      </c>
      <c r="E4221" s="48" t="s">
        <v>2087</v>
      </c>
      <c r="F4221" s="48" t="s">
        <v>3375</v>
      </c>
      <c r="G4221" s="48" t="s">
        <v>24</v>
      </c>
      <c r="H4221" s="48" t="s">
        <v>3376</v>
      </c>
      <c r="I4221" s="48" t="s">
        <v>2598</v>
      </c>
      <c r="J4221" s="48" t="s">
        <v>77</v>
      </c>
      <c r="K4221" s="48" t="s">
        <v>8025</v>
      </c>
      <c r="L4221" s="48" t="s">
        <v>8024</v>
      </c>
      <c r="M4221" s="48"/>
      <c r="N4221" s="48" t="s">
        <v>22</v>
      </c>
      <c r="O4221" s="49">
        <v>10000</v>
      </c>
      <c r="P4221" s="50">
        <v>2850</v>
      </c>
      <c r="Q4221" s="51">
        <f t="shared" si="94"/>
        <v>0</v>
      </c>
      <c r="R4221" s="51"/>
    </row>
    <row r="4222" spans="1:18" outlineLevel="3">
      <c r="A4222" s="48">
        <v>4221</v>
      </c>
      <c r="B4222" s="48">
        <v>4</v>
      </c>
      <c r="C4222" s="48" t="s">
        <v>8026</v>
      </c>
      <c r="D4222" s="48" t="s">
        <v>8026</v>
      </c>
      <c r="E4222" s="48" t="s">
        <v>2087</v>
      </c>
      <c r="F4222" s="48" t="s">
        <v>3375</v>
      </c>
      <c r="G4222" s="48" t="s">
        <v>24</v>
      </c>
      <c r="H4222" s="48" t="s">
        <v>3376</v>
      </c>
      <c r="I4222" s="48" t="s">
        <v>2598</v>
      </c>
      <c r="J4222" s="48" t="s">
        <v>77</v>
      </c>
      <c r="K4222" s="48" t="s">
        <v>8027</v>
      </c>
      <c r="L4222" s="48" t="s">
        <v>8026</v>
      </c>
      <c r="M4222" s="48"/>
      <c r="N4222" s="48" t="s">
        <v>22</v>
      </c>
      <c r="O4222" s="49">
        <v>712345</v>
      </c>
      <c r="P4222" s="50">
        <v>2849.38</v>
      </c>
      <c r="Q4222" s="51">
        <f t="shared" si="94"/>
        <v>0</v>
      </c>
      <c r="R4222" s="51"/>
    </row>
    <row r="4223" spans="1:18" outlineLevel="3">
      <c r="A4223" s="48">
        <v>4222</v>
      </c>
      <c r="B4223" s="48">
        <v>4</v>
      </c>
      <c r="C4223" s="48" t="s">
        <v>8028</v>
      </c>
      <c r="D4223" s="48" t="s">
        <v>8028</v>
      </c>
      <c r="E4223" s="48" t="s">
        <v>2087</v>
      </c>
      <c r="F4223" s="48" t="s">
        <v>3375</v>
      </c>
      <c r="G4223" s="48" t="s">
        <v>24</v>
      </c>
      <c r="H4223" s="48" t="s">
        <v>3376</v>
      </c>
      <c r="I4223" s="48" t="s">
        <v>2598</v>
      </c>
      <c r="J4223" s="48" t="s">
        <v>77</v>
      </c>
      <c r="K4223" s="48" t="s">
        <v>8029</v>
      </c>
      <c r="L4223" s="48" t="s">
        <v>8028</v>
      </c>
      <c r="M4223" s="48"/>
      <c r="N4223" s="48" t="s">
        <v>22</v>
      </c>
      <c r="O4223" s="49">
        <v>17804</v>
      </c>
      <c r="P4223" s="50">
        <v>2848.64</v>
      </c>
      <c r="Q4223" s="51">
        <f t="shared" si="94"/>
        <v>0</v>
      </c>
      <c r="R4223" s="51"/>
    </row>
    <row r="4224" spans="1:18" outlineLevel="3">
      <c r="A4224" s="48">
        <v>4223</v>
      </c>
      <c r="B4224" s="48">
        <v>4</v>
      </c>
      <c r="C4224" s="48" t="s">
        <v>8030</v>
      </c>
      <c r="D4224" s="48" t="s">
        <v>8030</v>
      </c>
      <c r="E4224" s="48" t="s">
        <v>2087</v>
      </c>
      <c r="F4224" s="48" t="s">
        <v>3375</v>
      </c>
      <c r="G4224" s="48" t="s">
        <v>24</v>
      </c>
      <c r="H4224" s="48" t="s">
        <v>3376</v>
      </c>
      <c r="I4224" s="48" t="s">
        <v>2598</v>
      </c>
      <c r="J4224" s="48" t="s">
        <v>77</v>
      </c>
      <c r="K4224" s="48" t="s">
        <v>8031</v>
      </c>
      <c r="L4224" s="48" t="s">
        <v>8030</v>
      </c>
      <c r="M4224" s="48"/>
      <c r="N4224" s="48" t="s">
        <v>22</v>
      </c>
      <c r="O4224" s="49">
        <v>177530</v>
      </c>
      <c r="P4224" s="50">
        <v>2840.48</v>
      </c>
      <c r="Q4224" s="51">
        <f t="shared" si="94"/>
        <v>0</v>
      </c>
      <c r="R4224" s="51"/>
    </row>
    <row r="4225" spans="1:18" outlineLevel="3">
      <c r="A4225" s="48">
        <v>4224</v>
      </c>
      <c r="B4225" s="48">
        <v>4</v>
      </c>
      <c r="C4225" s="48" t="s">
        <v>8032</v>
      </c>
      <c r="D4225" s="48" t="s">
        <v>8032</v>
      </c>
      <c r="E4225" s="48" t="s">
        <v>2087</v>
      </c>
      <c r="F4225" s="48" t="s">
        <v>3375</v>
      </c>
      <c r="G4225" s="48" t="s">
        <v>24</v>
      </c>
      <c r="H4225" s="48" t="s">
        <v>3376</v>
      </c>
      <c r="I4225" s="48" t="s">
        <v>2598</v>
      </c>
      <c r="J4225" s="48" t="s">
        <v>77</v>
      </c>
      <c r="K4225" s="48" t="s">
        <v>8033</v>
      </c>
      <c r="L4225" s="48" t="s">
        <v>8032</v>
      </c>
      <c r="M4225" s="48"/>
      <c r="N4225" s="48" t="s">
        <v>22</v>
      </c>
      <c r="O4225" s="49">
        <v>282064</v>
      </c>
      <c r="P4225" s="50">
        <v>2820.64</v>
      </c>
      <c r="Q4225" s="51">
        <f t="shared" si="94"/>
        <v>0</v>
      </c>
      <c r="R4225" s="51"/>
    </row>
    <row r="4226" spans="1:18" outlineLevel="3">
      <c r="A4226" s="48">
        <v>4225</v>
      </c>
      <c r="B4226" s="48">
        <v>4</v>
      </c>
      <c r="C4226" s="48" t="s">
        <v>8034</v>
      </c>
      <c r="D4226" s="48" t="s">
        <v>8034</v>
      </c>
      <c r="E4226" s="48" t="s">
        <v>2087</v>
      </c>
      <c r="F4226" s="48" t="s">
        <v>3375</v>
      </c>
      <c r="G4226" s="48" t="s">
        <v>24</v>
      </c>
      <c r="H4226" s="48" t="s">
        <v>3376</v>
      </c>
      <c r="I4226" s="48" t="s">
        <v>2598</v>
      </c>
      <c r="J4226" s="48" t="s">
        <v>77</v>
      </c>
      <c r="K4226" s="48" t="s">
        <v>8035</v>
      </c>
      <c r="L4226" s="48" t="s">
        <v>8034</v>
      </c>
      <c r="M4226" s="48"/>
      <c r="N4226" s="48" t="s">
        <v>22</v>
      </c>
      <c r="O4226" s="49">
        <v>74049</v>
      </c>
      <c r="P4226" s="50">
        <v>2813.86</v>
      </c>
      <c r="Q4226" s="51">
        <f t="shared" si="94"/>
        <v>0</v>
      </c>
      <c r="R4226" s="51"/>
    </row>
    <row r="4227" spans="1:18" outlineLevel="3">
      <c r="A4227" s="48">
        <v>4226</v>
      </c>
      <c r="B4227" s="48">
        <v>4</v>
      </c>
      <c r="C4227" s="48" t="s">
        <v>8036</v>
      </c>
      <c r="D4227" s="48" t="s">
        <v>8036</v>
      </c>
      <c r="E4227" s="48" t="s">
        <v>2087</v>
      </c>
      <c r="F4227" s="48" t="s">
        <v>3375</v>
      </c>
      <c r="G4227" s="48" t="s">
        <v>24</v>
      </c>
      <c r="H4227" s="48" t="s">
        <v>3376</v>
      </c>
      <c r="I4227" s="48" t="s">
        <v>2598</v>
      </c>
      <c r="J4227" s="48" t="s">
        <v>77</v>
      </c>
      <c r="K4227" s="48" t="s">
        <v>8037</v>
      </c>
      <c r="L4227" s="48" t="s">
        <v>8036</v>
      </c>
      <c r="M4227" s="48"/>
      <c r="N4227" s="48" t="s">
        <v>22</v>
      </c>
      <c r="O4227" s="49">
        <v>198000</v>
      </c>
      <c r="P4227" s="50">
        <v>2772</v>
      </c>
      <c r="Q4227" s="51">
        <f t="shared" si="94"/>
        <v>0</v>
      </c>
      <c r="R4227" s="51"/>
    </row>
    <row r="4228" spans="1:18" outlineLevel="3">
      <c r="A4228" s="48">
        <v>4227</v>
      </c>
      <c r="B4228" s="48">
        <v>4</v>
      </c>
      <c r="C4228" s="48" t="s">
        <v>8038</v>
      </c>
      <c r="D4228" s="48" t="s">
        <v>8038</v>
      </c>
      <c r="E4228" s="48" t="s">
        <v>2087</v>
      </c>
      <c r="F4228" s="48" t="s">
        <v>3375</v>
      </c>
      <c r="G4228" s="48" t="s">
        <v>24</v>
      </c>
      <c r="H4228" s="48" t="s">
        <v>3376</v>
      </c>
      <c r="I4228" s="48" t="s">
        <v>2598</v>
      </c>
      <c r="J4228" s="48" t="s">
        <v>77</v>
      </c>
      <c r="K4228" s="48" t="s">
        <v>8039</v>
      </c>
      <c r="L4228" s="48" t="s">
        <v>8038</v>
      </c>
      <c r="M4228" s="48"/>
      <c r="N4228" s="48" t="s">
        <v>22</v>
      </c>
      <c r="O4228" s="49">
        <v>29334</v>
      </c>
      <c r="P4228" s="50">
        <v>2757.4</v>
      </c>
      <c r="Q4228" s="51">
        <f t="shared" si="94"/>
        <v>0</v>
      </c>
      <c r="R4228" s="51"/>
    </row>
    <row r="4229" spans="1:18" outlineLevel="3">
      <c r="A4229" s="48">
        <v>4228</v>
      </c>
      <c r="B4229" s="48">
        <v>4</v>
      </c>
      <c r="C4229" s="48" t="s">
        <v>8040</v>
      </c>
      <c r="D4229" s="48" t="s">
        <v>8040</v>
      </c>
      <c r="E4229" s="48" t="s">
        <v>2087</v>
      </c>
      <c r="F4229" s="48" t="s">
        <v>3375</v>
      </c>
      <c r="G4229" s="48" t="s">
        <v>24</v>
      </c>
      <c r="H4229" s="48" t="s">
        <v>3376</v>
      </c>
      <c r="I4229" s="48" t="s">
        <v>2598</v>
      </c>
      <c r="J4229" s="48" t="s">
        <v>77</v>
      </c>
      <c r="K4229" s="48" t="s">
        <v>8041</v>
      </c>
      <c r="L4229" s="48" t="s">
        <v>8040</v>
      </c>
      <c r="M4229" s="48"/>
      <c r="N4229" s="48" t="s">
        <v>22</v>
      </c>
      <c r="O4229" s="49">
        <v>500630</v>
      </c>
      <c r="P4229" s="50">
        <v>2753.47</v>
      </c>
      <c r="Q4229" s="51">
        <f t="shared" si="94"/>
        <v>0</v>
      </c>
      <c r="R4229" s="51"/>
    </row>
    <row r="4230" spans="1:18" outlineLevel="3">
      <c r="A4230" s="48">
        <v>4229</v>
      </c>
      <c r="B4230" s="48">
        <v>4</v>
      </c>
      <c r="C4230" s="48" t="s">
        <v>8042</v>
      </c>
      <c r="D4230" s="48" t="s">
        <v>8042</v>
      </c>
      <c r="E4230" s="48" t="s">
        <v>2087</v>
      </c>
      <c r="F4230" s="48" t="s">
        <v>3375</v>
      </c>
      <c r="G4230" s="48" t="s">
        <v>24</v>
      </c>
      <c r="H4230" s="48" t="s">
        <v>3376</v>
      </c>
      <c r="I4230" s="48" t="s">
        <v>2598</v>
      </c>
      <c r="J4230" s="48" t="s">
        <v>77</v>
      </c>
      <c r="K4230" s="48" t="s">
        <v>8043</v>
      </c>
      <c r="L4230" s="48" t="s">
        <v>8042</v>
      </c>
      <c r="M4230" s="48"/>
      <c r="N4230" s="48" t="s">
        <v>22</v>
      </c>
      <c r="O4230" s="49">
        <v>65547</v>
      </c>
      <c r="P4230" s="50">
        <v>2752.97</v>
      </c>
      <c r="Q4230" s="51">
        <f t="shared" si="94"/>
        <v>0</v>
      </c>
      <c r="R4230" s="51"/>
    </row>
    <row r="4231" spans="1:18" outlineLevel="3">
      <c r="A4231" s="48">
        <v>4230</v>
      </c>
      <c r="B4231" s="48">
        <v>4</v>
      </c>
      <c r="C4231" s="48" t="s">
        <v>8044</v>
      </c>
      <c r="D4231" s="48" t="s">
        <v>8044</v>
      </c>
      <c r="E4231" s="48" t="s">
        <v>2087</v>
      </c>
      <c r="F4231" s="48" t="s">
        <v>3375</v>
      </c>
      <c r="G4231" s="48" t="s">
        <v>24</v>
      </c>
      <c r="H4231" s="48" t="s">
        <v>3376</v>
      </c>
      <c r="I4231" s="48" t="s">
        <v>2598</v>
      </c>
      <c r="J4231" s="48" t="s">
        <v>77</v>
      </c>
      <c r="K4231" s="48" t="s">
        <v>8045</v>
      </c>
      <c r="L4231" s="48" t="s">
        <v>8044</v>
      </c>
      <c r="M4231" s="48"/>
      <c r="N4231" s="48" t="s">
        <v>22</v>
      </c>
      <c r="O4231" s="49">
        <v>125000</v>
      </c>
      <c r="P4231" s="50">
        <v>2750</v>
      </c>
      <c r="Q4231" s="51">
        <f t="shared" si="94"/>
        <v>0</v>
      </c>
      <c r="R4231" s="51"/>
    </row>
    <row r="4232" spans="1:18" outlineLevel="3">
      <c r="A4232" s="48">
        <v>4231</v>
      </c>
      <c r="B4232" s="48">
        <v>4</v>
      </c>
      <c r="C4232" s="48" t="s">
        <v>8046</v>
      </c>
      <c r="D4232" s="48" t="s">
        <v>8046</v>
      </c>
      <c r="E4232" s="48" t="s">
        <v>2087</v>
      </c>
      <c r="F4232" s="48" t="s">
        <v>3375</v>
      </c>
      <c r="G4232" s="48" t="s">
        <v>24</v>
      </c>
      <c r="H4232" s="48" t="s">
        <v>3376</v>
      </c>
      <c r="I4232" s="48" t="s">
        <v>2598</v>
      </c>
      <c r="J4232" s="48" t="s">
        <v>77</v>
      </c>
      <c r="K4232" s="48" t="s">
        <v>8047</v>
      </c>
      <c r="L4232" s="48" t="s">
        <v>8046</v>
      </c>
      <c r="M4232" s="48"/>
      <c r="N4232" s="48" t="s">
        <v>22</v>
      </c>
      <c r="O4232" s="49">
        <v>130924</v>
      </c>
      <c r="P4232" s="50">
        <v>2749.4</v>
      </c>
      <c r="Q4232" s="51">
        <f t="shared" si="94"/>
        <v>0</v>
      </c>
      <c r="R4232" s="51"/>
    </row>
    <row r="4233" spans="1:18" outlineLevel="3">
      <c r="A4233" s="48">
        <v>4232</v>
      </c>
      <c r="B4233" s="48">
        <v>4</v>
      </c>
      <c r="C4233" s="48" t="s">
        <v>8048</v>
      </c>
      <c r="D4233" s="48" t="s">
        <v>8048</v>
      </c>
      <c r="E4233" s="48" t="s">
        <v>2087</v>
      </c>
      <c r="F4233" s="48" t="s">
        <v>3375</v>
      </c>
      <c r="G4233" s="48" t="s">
        <v>24</v>
      </c>
      <c r="H4233" s="48" t="s">
        <v>3376</v>
      </c>
      <c r="I4233" s="48" t="s">
        <v>2598</v>
      </c>
      <c r="J4233" s="48" t="s">
        <v>77</v>
      </c>
      <c r="K4233" s="48" t="s">
        <v>8049</v>
      </c>
      <c r="L4233" s="48" t="s">
        <v>8048</v>
      </c>
      <c r="M4233" s="48"/>
      <c r="N4233" s="48" t="s">
        <v>22</v>
      </c>
      <c r="O4233" s="49">
        <v>343000</v>
      </c>
      <c r="P4233" s="50">
        <v>2744</v>
      </c>
      <c r="Q4233" s="51">
        <f t="shared" si="94"/>
        <v>0</v>
      </c>
      <c r="R4233" s="51"/>
    </row>
    <row r="4234" spans="1:18" outlineLevel="3">
      <c r="A4234" s="48">
        <v>4233</v>
      </c>
      <c r="B4234" s="48">
        <v>4</v>
      </c>
      <c r="C4234" s="48" t="s">
        <v>8050</v>
      </c>
      <c r="D4234" s="48" t="s">
        <v>8050</v>
      </c>
      <c r="E4234" s="48" t="s">
        <v>2087</v>
      </c>
      <c r="F4234" s="48" t="s">
        <v>3375</v>
      </c>
      <c r="G4234" s="48" t="s">
        <v>24</v>
      </c>
      <c r="H4234" s="48" t="s">
        <v>3376</v>
      </c>
      <c r="I4234" s="48" t="s">
        <v>2598</v>
      </c>
      <c r="J4234" s="48" t="s">
        <v>77</v>
      </c>
      <c r="K4234" s="48" t="s">
        <v>8051</v>
      </c>
      <c r="L4234" s="48" t="s">
        <v>8050</v>
      </c>
      <c r="M4234" s="48"/>
      <c r="N4234" s="48" t="s">
        <v>22</v>
      </c>
      <c r="O4234" s="49">
        <v>74091</v>
      </c>
      <c r="P4234" s="50">
        <v>2741.37</v>
      </c>
      <c r="Q4234" s="51">
        <f t="shared" si="94"/>
        <v>0</v>
      </c>
      <c r="R4234" s="51"/>
    </row>
    <row r="4235" spans="1:18" outlineLevel="3">
      <c r="A4235" s="48">
        <v>4234</v>
      </c>
      <c r="B4235" s="48">
        <v>4</v>
      </c>
      <c r="C4235" s="48" t="s">
        <v>8052</v>
      </c>
      <c r="D4235" s="48" t="s">
        <v>8052</v>
      </c>
      <c r="E4235" s="48" t="s">
        <v>2087</v>
      </c>
      <c r="F4235" s="48" t="s">
        <v>3375</v>
      </c>
      <c r="G4235" s="48" t="s">
        <v>24</v>
      </c>
      <c r="H4235" s="48" t="s">
        <v>3376</v>
      </c>
      <c r="I4235" s="48" t="s">
        <v>2598</v>
      </c>
      <c r="J4235" s="48" t="s">
        <v>77</v>
      </c>
      <c r="K4235" s="48" t="s">
        <v>8053</v>
      </c>
      <c r="L4235" s="48" t="s">
        <v>8052</v>
      </c>
      <c r="M4235" s="48"/>
      <c r="N4235" s="48" t="s">
        <v>22</v>
      </c>
      <c r="O4235" s="49">
        <v>80473</v>
      </c>
      <c r="P4235" s="50">
        <v>2736.08</v>
      </c>
      <c r="Q4235" s="51">
        <f t="shared" si="94"/>
        <v>0</v>
      </c>
      <c r="R4235" s="51"/>
    </row>
    <row r="4236" spans="1:18" outlineLevel="3">
      <c r="A4236" s="48">
        <v>4235</v>
      </c>
      <c r="B4236" s="48">
        <v>4</v>
      </c>
      <c r="C4236" s="48" t="s">
        <v>8054</v>
      </c>
      <c r="D4236" s="48" t="s">
        <v>8054</v>
      </c>
      <c r="E4236" s="48" t="s">
        <v>2087</v>
      </c>
      <c r="F4236" s="48" t="s">
        <v>3375</v>
      </c>
      <c r="G4236" s="48" t="s">
        <v>24</v>
      </c>
      <c r="H4236" s="48" t="s">
        <v>3376</v>
      </c>
      <c r="I4236" s="48" t="s">
        <v>2598</v>
      </c>
      <c r="J4236" s="48" t="s">
        <v>77</v>
      </c>
      <c r="K4236" s="48" t="s">
        <v>8055</v>
      </c>
      <c r="L4236" s="48" t="s">
        <v>8054</v>
      </c>
      <c r="M4236" s="48"/>
      <c r="N4236" s="48" t="s">
        <v>22</v>
      </c>
      <c r="O4236" s="49">
        <v>303633</v>
      </c>
      <c r="P4236" s="50">
        <v>2732.7</v>
      </c>
      <c r="Q4236" s="51">
        <f t="shared" si="94"/>
        <v>0</v>
      </c>
      <c r="R4236" s="51"/>
    </row>
    <row r="4237" spans="1:18" outlineLevel="3">
      <c r="A4237" s="48">
        <v>4236</v>
      </c>
      <c r="B4237" s="48">
        <v>4</v>
      </c>
      <c r="C4237" s="48" t="s">
        <v>8056</v>
      </c>
      <c r="D4237" s="48" t="s">
        <v>8056</v>
      </c>
      <c r="E4237" s="48" t="s">
        <v>2087</v>
      </c>
      <c r="F4237" s="48" t="s">
        <v>3375</v>
      </c>
      <c r="G4237" s="48" t="s">
        <v>24</v>
      </c>
      <c r="H4237" s="48" t="s">
        <v>3376</v>
      </c>
      <c r="I4237" s="48" t="s">
        <v>2598</v>
      </c>
      <c r="J4237" s="48" t="s">
        <v>77</v>
      </c>
      <c r="K4237" s="48" t="s">
        <v>8057</v>
      </c>
      <c r="L4237" s="48" t="s">
        <v>8056</v>
      </c>
      <c r="M4237" s="48"/>
      <c r="N4237" s="48" t="s">
        <v>22</v>
      </c>
      <c r="O4237" s="49">
        <v>30000</v>
      </c>
      <c r="P4237" s="50">
        <v>2730</v>
      </c>
      <c r="Q4237" s="51">
        <f t="shared" si="94"/>
        <v>0</v>
      </c>
      <c r="R4237" s="51"/>
    </row>
    <row r="4238" spans="1:18" outlineLevel="3">
      <c r="A4238" s="48">
        <v>4237</v>
      </c>
      <c r="B4238" s="48">
        <v>4</v>
      </c>
      <c r="C4238" s="48" t="s">
        <v>8058</v>
      </c>
      <c r="D4238" s="48" t="s">
        <v>8058</v>
      </c>
      <c r="E4238" s="48" t="s">
        <v>2087</v>
      </c>
      <c r="F4238" s="48" t="s">
        <v>3375</v>
      </c>
      <c r="G4238" s="48" t="s">
        <v>24</v>
      </c>
      <c r="H4238" s="48" t="s">
        <v>3376</v>
      </c>
      <c r="I4238" s="48" t="s">
        <v>2598</v>
      </c>
      <c r="J4238" s="48" t="s">
        <v>77</v>
      </c>
      <c r="K4238" s="48" t="s">
        <v>8059</v>
      </c>
      <c r="L4238" s="48" t="s">
        <v>8058</v>
      </c>
      <c r="M4238" s="48"/>
      <c r="N4238" s="48" t="s">
        <v>22</v>
      </c>
      <c r="O4238" s="49">
        <v>42633</v>
      </c>
      <c r="P4238" s="50">
        <v>2728.51</v>
      </c>
      <c r="Q4238" s="51">
        <f t="shared" si="94"/>
        <v>0</v>
      </c>
      <c r="R4238" s="51"/>
    </row>
    <row r="4239" spans="1:18" outlineLevel="3">
      <c r="A4239" s="48">
        <v>4238</v>
      </c>
      <c r="B4239" s="48">
        <v>4</v>
      </c>
      <c r="C4239" s="48" t="s">
        <v>8060</v>
      </c>
      <c r="D4239" s="48" t="s">
        <v>8060</v>
      </c>
      <c r="E4239" s="48" t="s">
        <v>2087</v>
      </c>
      <c r="F4239" s="48" t="s">
        <v>3375</v>
      </c>
      <c r="G4239" s="48" t="s">
        <v>24</v>
      </c>
      <c r="H4239" s="48" t="s">
        <v>3376</v>
      </c>
      <c r="I4239" s="48" t="s">
        <v>2598</v>
      </c>
      <c r="J4239" s="48" t="s">
        <v>77</v>
      </c>
      <c r="K4239" s="48" t="s">
        <v>8061</v>
      </c>
      <c r="L4239" s="48" t="s">
        <v>8060</v>
      </c>
      <c r="M4239" s="48"/>
      <c r="N4239" s="48" t="s">
        <v>22</v>
      </c>
      <c r="O4239" s="49">
        <v>2250</v>
      </c>
      <c r="P4239" s="50">
        <v>2722.5</v>
      </c>
      <c r="Q4239" s="51">
        <f t="shared" ref="Q4239:Q4302" si="95">ROUND(P4239/$P$2,6)</f>
        <v>0</v>
      </c>
      <c r="R4239" s="51"/>
    </row>
    <row r="4240" spans="1:18" outlineLevel="3">
      <c r="A4240" s="48">
        <v>4239</v>
      </c>
      <c r="B4240" s="48">
        <v>4</v>
      </c>
      <c r="C4240" s="48" t="s">
        <v>8062</v>
      </c>
      <c r="D4240" s="48" t="s">
        <v>8062</v>
      </c>
      <c r="E4240" s="48" t="s">
        <v>2087</v>
      </c>
      <c r="F4240" s="48" t="s">
        <v>3375</v>
      </c>
      <c r="G4240" s="48" t="s">
        <v>24</v>
      </c>
      <c r="H4240" s="48" t="s">
        <v>3376</v>
      </c>
      <c r="I4240" s="48" t="s">
        <v>2598</v>
      </c>
      <c r="J4240" s="48" t="s">
        <v>77</v>
      </c>
      <c r="K4240" s="48" t="s">
        <v>8063</v>
      </c>
      <c r="L4240" s="48" t="s">
        <v>8062</v>
      </c>
      <c r="M4240" s="48"/>
      <c r="N4240" s="48" t="s">
        <v>22</v>
      </c>
      <c r="O4240" s="49">
        <v>61823</v>
      </c>
      <c r="P4240" s="50">
        <v>2720.21</v>
      </c>
      <c r="Q4240" s="51">
        <f t="shared" si="95"/>
        <v>0</v>
      </c>
      <c r="R4240" s="51"/>
    </row>
    <row r="4241" spans="1:18" outlineLevel="3">
      <c r="A4241" s="48">
        <v>4240</v>
      </c>
      <c r="B4241" s="48">
        <v>4</v>
      </c>
      <c r="C4241" s="48" t="s">
        <v>8064</v>
      </c>
      <c r="D4241" s="48" t="s">
        <v>8064</v>
      </c>
      <c r="E4241" s="48" t="s">
        <v>2087</v>
      </c>
      <c r="F4241" s="48" t="s">
        <v>3375</v>
      </c>
      <c r="G4241" s="48" t="s">
        <v>24</v>
      </c>
      <c r="H4241" s="48" t="s">
        <v>3376</v>
      </c>
      <c r="I4241" s="48" t="s">
        <v>2598</v>
      </c>
      <c r="J4241" s="48" t="s">
        <v>77</v>
      </c>
      <c r="K4241" s="48" t="s">
        <v>8065</v>
      </c>
      <c r="L4241" s="48" t="s">
        <v>8064</v>
      </c>
      <c r="M4241" s="48"/>
      <c r="N4241" s="48" t="s">
        <v>22</v>
      </c>
      <c r="O4241" s="49">
        <v>135000</v>
      </c>
      <c r="P4241" s="50">
        <v>2700</v>
      </c>
      <c r="Q4241" s="51">
        <f t="shared" si="95"/>
        <v>0</v>
      </c>
      <c r="R4241" s="51"/>
    </row>
    <row r="4242" spans="1:18" outlineLevel="3">
      <c r="A4242" s="48">
        <v>4241</v>
      </c>
      <c r="B4242" s="48">
        <v>4</v>
      </c>
      <c r="C4242" s="48" t="s">
        <v>8066</v>
      </c>
      <c r="D4242" s="48" t="s">
        <v>8066</v>
      </c>
      <c r="E4242" s="48" t="s">
        <v>2087</v>
      </c>
      <c r="F4242" s="48" t="s">
        <v>3375</v>
      </c>
      <c r="G4242" s="48" t="s">
        <v>24</v>
      </c>
      <c r="H4242" s="48" t="s">
        <v>3376</v>
      </c>
      <c r="I4242" s="48" t="s">
        <v>2598</v>
      </c>
      <c r="J4242" s="48" t="s">
        <v>77</v>
      </c>
      <c r="K4242" s="48" t="s">
        <v>8067</v>
      </c>
      <c r="L4242" s="48" t="s">
        <v>8066</v>
      </c>
      <c r="M4242" s="48"/>
      <c r="N4242" s="48" t="s">
        <v>22</v>
      </c>
      <c r="O4242" s="49">
        <v>900000</v>
      </c>
      <c r="P4242" s="50">
        <v>2700</v>
      </c>
      <c r="Q4242" s="51">
        <f t="shared" si="95"/>
        <v>0</v>
      </c>
      <c r="R4242" s="51"/>
    </row>
    <row r="4243" spans="1:18" outlineLevel="3">
      <c r="A4243" s="48">
        <v>4242</v>
      </c>
      <c r="B4243" s="48">
        <v>4</v>
      </c>
      <c r="C4243" s="48" t="s">
        <v>8068</v>
      </c>
      <c r="D4243" s="48" t="s">
        <v>8068</v>
      </c>
      <c r="E4243" s="48" t="s">
        <v>2087</v>
      </c>
      <c r="F4243" s="48" t="s">
        <v>3375</v>
      </c>
      <c r="G4243" s="48" t="s">
        <v>24</v>
      </c>
      <c r="H4243" s="48" t="s">
        <v>3376</v>
      </c>
      <c r="I4243" s="48" t="s">
        <v>2598</v>
      </c>
      <c r="J4243" s="48" t="s">
        <v>77</v>
      </c>
      <c r="K4243" s="48" t="s">
        <v>8069</v>
      </c>
      <c r="L4243" s="48" t="s">
        <v>8068</v>
      </c>
      <c r="M4243" s="48"/>
      <c r="N4243" s="48" t="s">
        <v>22</v>
      </c>
      <c r="O4243" s="49">
        <v>30000</v>
      </c>
      <c r="P4243" s="50">
        <v>2700</v>
      </c>
      <c r="Q4243" s="51">
        <f t="shared" si="95"/>
        <v>0</v>
      </c>
      <c r="R4243" s="51"/>
    </row>
    <row r="4244" spans="1:18" outlineLevel="3">
      <c r="A4244" s="48">
        <v>4243</v>
      </c>
      <c r="B4244" s="48">
        <v>4</v>
      </c>
      <c r="C4244" s="48" t="s">
        <v>8070</v>
      </c>
      <c r="D4244" s="48" t="s">
        <v>8070</v>
      </c>
      <c r="E4244" s="48" t="s">
        <v>2087</v>
      </c>
      <c r="F4244" s="48" t="s">
        <v>3375</v>
      </c>
      <c r="G4244" s="48" t="s">
        <v>24</v>
      </c>
      <c r="H4244" s="48" t="s">
        <v>3376</v>
      </c>
      <c r="I4244" s="48" t="s">
        <v>2598</v>
      </c>
      <c r="J4244" s="48" t="s">
        <v>77</v>
      </c>
      <c r="K4244" s="48" t="s">
        <v>8071</v>
      </c>
      <c r="L4244" s="48" t="s">
        <v>8070</v>
      </c>
      <c r="M4244" s="48"/>
      <c r="N4244" s="48" t="s">
        <v>22</v>
      </c>
      <c r="O4244" s="49">
        <v>116540</v>
      </c>
      <c r="P4244" s="50">
        <v>2680.42</v>
      </c>
      <c r="Q4244" s="51">
        <f t="shared" si="95"/>
        <v>0</v>
      </c>
      <c r="R4244" s="51"/>
    </row>
    <row r="4245" spans="1:18" outlineLevel="3">
      <c r="A4245" s="48">
        <v>4244</v>
      </c>
      <c r="B4245" s="48">
        <v>4</v>
      </c>
      <c r="C4245" s="48" t="s">
        <v>8072</v>
      </c>
      <c r="D4245" s="48" t="s">
        <v>8072</v>
      </c>
      <c r="E4245" s="48" t="s">
        <v>2087</v>
      </c>
      <c r="F4245" s="48" t="s">
        <v>3375</v>
      </c>
      <c r="G4245" s="48" t="s">
        <v>24</v>
      </c>
      <c r="H4245" s="48" t="s">
        <v>3376</v>
      </c>
      <c r="I4245" s="48" t="s">
        <v>2598</v>
      </c>
      <c r="J4245" s="48" t="s">
        <v>77</v>
      </c>
      <c r="K4245" s="48" t="s">
        <v>8073</v>
      </c>
      <c r="L4245" s="48" t="s">
        <v>8072</v>
      </c>
      <c r="M4245" s="48"/>
      <c r="N4245" s="48" t="s">
        <v>22</v>
      </c>
      <c r="O4245" s="49">
        <v>138954</v>
      </c>
      <c r="P4245" s="50">
        <v>2640.13</v>
      </c>
      <c r="Q4245" s="51">
        <f t="shared" si="95"/>
        <v>0</v>
      </c>
      <c r="R4245" s="51"/>
    </row>
    <row r="4246" spans="1:18" outlineLevel="3">
      <c r="A4246" s="48">
        <v>4245</v>
      </c>
      <c r="B4246" s="48">
        <v>4</v>
      </c>
      <c r="C4246" s="48" t="s">
        <v>8074</v>
      </c>
      <c r="D4246" s="48" t="s">
        <v>8074</v>
      </c>
      <c r="E4246" s="48" t="s">
        <v>2087</v>
      </c>
      <c r="F4246" s="48" t="s">
        <v>3375</v>
      </c>
      <c r="G4246" s="48" t="s">
        <v>24</v>
      </c>
      <c r="H4246" s="48" t="s">
        <v>3376</v>
      </c>
      <c r="I4246" s="48" t="s">
        <v>2598</v>
      </c>
      <c r="J4246" s="48" t="s">
        <v>77</v>
      </c>
      <c r="K4246" s="48" t="s">
        <v>8075</v>
      </c>
      <c r="L4246" s="48" t="s">
        <v>8074</v>
      </c>
      <c r="M4246" s="48"/>
      <c r="N4246" s="48" t="s">
        <v>22</v>
      </c>
      <c r="O4246" s="49">
        <v>219088</v>
      </c>
      <c r="P4246" s="50">
        <v>2629.06</v>
      </c>
      <c r="Q4246" s="51">
        <f t="shared" si="95"/>
        <v>0</v>
      </c>
      <c r="R4246" s="51"/>
    </row>
    <row r="4247" spans="1:18" outlineLevel="3">
      <c r="A4247" s="48">
        <v>4246</v>
      </c>
      <c r="B4247" s="48">
        <v>4</v>
      </c>
      <c r="C4247" s="48" t="s">
        <v>8076</v>
      </c>
      <c r="D4247" s="48" t="s">
        <v>8076</v>
      </c>
      <c r="E4247" s="48" t="s">
        <v>2087</v>
      </c>
      <c r="F4247" s="48" t="s">
        <v>3375</v>
      </c>
      <c r="G4247" s="48" t="s">
        <v>24</v>
      </c>
      <c r="H4247" s="48" t="s">
        <v>3376</v>
      </c>
      <c r="I4247" s="48" t="s">
        <v>2598</v>
      </c>
      <c r="J4247" s="48" t="s">
        <v>77</v>
      </c>
      <c r="K4247" s="48" t="s">
        <v>8077</v>
      </c>
      <c r="L4247" s="48" t="s">
        <v>8076</v>
      </c>
      <c r="M4247" s="48"/>
      <c r="N4247" s="48" t="s">
        <v>22</v>
      </c>
      <c r="O4247" s="49">
        <v>24879</v>
      </c>
      <c r="P4247" s="50">
        <v>2612.3000000000002</v>
      </c>
      <c r="Q4247" s="51">
        <f t="shared" si="95"/>
        <v>0</v>
      </c>
      <c r="R4247" s="51"/>
    </row>
    <row r="4248" spans="1:18" outlineLevel="3">
      <c r="A4248" s="48">
        <v>4247</v>
      </c>
      <c r="B4248" s="48">
        <v>4</v>
      </c>
      <c r="C4248" s="48" t="s">
        <v>8078</v>
      </c>
      <c r="D4248" s="48" t="s">
        <v>8078</v>
      </c>
      <c r="E4248" s="48" t="s">
        <v>2087</v>
      </c>
      <c r="F4248" s="48" t="s">
        <v>3375</v>
      </c>
      <c r="G4248" s="48" t="s">
        <v>24</v>
      </c>
      <c r="H4248" s="48" t="s">
        <v>3376</v>
      </c>
      <c r="I4248" s="48" t="s">
        <v>2598</v>
      </c>
      <c r="J4248" s="48" t="s">
        <v>77</v>
      </c>
      <c r="K4248" s="48" t="s">
        <v>8079</v>
      </c>
      <c r="L4248" s="48" t="s">
        <v>8078</v>
      </c>
      <c r="M4248" s="48"/>
      <c r="N4248" s="48" t="s">
        <v>22</v>
      </c>
      <c r="O4248" s="49">
        <v>200000</v>
      </c>
      <c r="P4248" s="50">
        <v>2600</v>
      </c>
      <c r="Q4248" s="51">
        <f t="shared" si="95"/>
        <v>0</v>
      </c>
      <c r="R4248" s="51"/>
    </row>
    <row r="4249" spans="1:18" outlineLevel="3">
      <c r="A4249" s="48">
        <v>4248</v>
      </c>
      <c r="B4249" s="48">
        <v>4</v>
      </c>
      <c r="C4249" s="48" t="s">
        <v>8080</v>
      </c>
      <c r="D4249" s="48" t="s">
        <v>8080</v>
      </c>
      <c r="E4249" s="48" t="s">
        <v>2087</v>
      </c>
      <c r="F4249" s="48" t="s">
        <v>3375</v>
      </c>
      <c r="G4249" s="48" t="s">
        <v>24</v>
      </c>
      <c r="H4249" s="48" t="s">
        <v>3376</v>
      </c>
      <c r="I4249" s="48" t="s">
        <v>2598</v>
      </c>
      <c r="J4249" s="48" t="s">
        <v>77</v>
      </c>
      <c r="K4249" s="48" t="s">
        <v>8081</v>
      </c>
      <c r="L4249" s="48" t="s">
        <v>8080</v>
      </c>
      <c r="M4249" s="48"/>
      <c r="N4249" s="48" t="s">
        <v>22</v>
      </c>
      <c r="O4249" s="49">
        <v>86231</v>
      </c>
      <c r="P4249" s="50">
        <v>2586.9299999999998</v>
      </c>
      <c r="Q4249" s="51">
        <f t="shared" si="95"/>
        <v>0</v>
      </c>
      <c r="R4249" s="51"/>
    </row>
    <row r="4250" spans="1:18" outlineLevel="3">
      <c r="A4250" s="48">
        <v>4249</v>
      </c>
      <c r="B4250" s="48">
        <v>4</v>
      </c>
      <c r="C4250" s="48" t="s">
        <v>8082</v>
      </c>
      <c r="D4250" s="48" t="s">
        <v>8082</v>
      </c>
      <c r="E4250" s="48" t="s">
        <v>2087</v>
      </c>
      <c r="F4250" s="48" t="s">
        <v>3375</v>
      </c>
      <c r="G4250" s="48" t="s">
        <v>24</v>
      </c>
      <c r="H4250" s="48" t="s">
        <v>3376</v>
      </c>
      <c r="I4250" s="48" t="s">
        <v>2598</v>
      </c>
      <c r="J4250" s="48" t="s">
        <v>77</v>
      </c>
      <c r="K4250" s="48" t="s">
        <v>8083</v>
      </c>
      <c r="L4250" s="48" t="s">
        <v>8082</v>
      </c>
      <c r="M4250" s="48"/>
      <c r="N4250" s="48" t="s">
        <v>22</v>
      </c>
      <c r="O4250" s="49">
        <v>17223</v>
      </c>
      <c r="P4250" s="50">
        <v>2583.4499999999998</v>
      </c>
      <c r="Q4250" s="51">
        <f t="shared" si="95"/>
        <v>0</v>
      </c>
      <c r="R4250" s="51"/>
    </row>
    <row r="4251" spans="1:18" outlineLevel="3">
      <c r="A4251" s="48">
        <v>4250</v>
      </c>
      <c r="B4251" s="48">
        <v>4</v>
      </c>
      <c r="C4251" s="48" t="s">
        <v>8084</v>
      </c>
      <c r="D4251" s="48" t="s">
        <v>8084</v>
      </c>
      <c r="E4251" s="48" t="s">
        <v>2087</v>
      </c>
      <c r="F4251" s="48" t="s">
        <v>3375</v>
      </c>
      <c r="G4251" s="48" t="s">
        <v>24</v>
      </c>
      <c r="H4251" s="48" t="s">
        <v>3376</v>
      </c>
      <c r="I4251" s="48" t="s">
        <v>2598</v>
      </c>
      <c r="J4251" s="48" t="s">
        <v>77</v>
      </c>
      <c r="K4251" s="48" t="s">
        <v>8085</v>
      </c>
      <c r="L4251" s="48" t="s">
        <v>8084</v>
      </c>
      <c r="M4251" s="48"/>
      <c r="N4251" s="48" t="s">
        <v>22</v>
      </c>
      <c r="O4251" s="49">
        <v>5000</v>
      </c>
      <c r="P4251" s="50">
        <v>2500</v>
      </c>
      <c r="Q4251" s="51">
        <f t="shared" si="95"/>
        <v>0</v>
      </c>
      <c r="R4251" s="51"/>
    </row>
    <row r="4252" spans="1:18" outlineLevel="3">
      <c r="A4252" s="48">
        <v>4251</v>
      </c>
      <c r="B4252" s="48">
        <v>4</v>
      </c>
      <c r="C4252" s="48" t="s">
        <v>8086</v>
      </c>
      <c r="D4252" s="48" t="s">
        <v>8086</v>
      </c>
      <c r="E4252" s="48" t="s">
        <v>2087</v>
      </c>
      <c r="F4252" s="48" t="s">
        <v>3375</v>
      </c>
      <c r="G4252" s="48" t="s">
        <v>24</v>
      </c>
      <c r="H4252" s="48" t="s">
        <v>3376</v>
      </c>
      <c r="I4252" s="48" t="s">
        <v>2598</v>
      </c>
      <c r="J4252" s="48" t="s">
        <v>77</v>
      </c>
      <c r="K4252" s="48" t="s">
        <v>8087</v>
      </c>
      <c r="L4252" s="48" t="s">
        <v>8086</v>
      </c>
      <c r="M4252" s="48"/>
      <c r="N4252" s="48" t="s">
        <v>22</v>
      </c>
      <c r="O4252" s="49">
        <v>61833</v>
      </c>
      <c r="P4252" s="50">
        <v>2473.3200000000002</v>
      </c>
      <c r="Q4252" s="51">
        <f t="shared" si="95"/>
        <v>0</v>
      </c>
      <c r="R4252" s="51"/>
    </row>
    <row r="4253" spans="1:18" outlineLevel="3">
      <c r="A4253" s="48">
        <v>4252</v>
      </c>
      <c r="B4253" s="48">
        <v>4</v>
      </c>
      <c r="C4253" s="48" t="s">
        <v>8088</v>
      </c>
      <c r="D4253" s="48" t="s">
        <v>8088</v>
      </c>
      <c r="E4253" s="48" t="s">
        <v>2087</v>
      </c>
      <c r="F4253" s="48" t="s">
        <v>3375</v>
      </c>
      <c r="G4253" s="48" t="s">
        <v>24</v>
      </c>
      <c r="H4253" s="48" t="s">
        <v>3376</v>
      </c>
      <c r="I4253" s="48" t="s">
        <v>2598</v>
      </c>
      <c r="J4253" s="48" t="s">
        <v>77</v>
      </c>
      <c r="K4253" s="48" t="s">
        <v>8089</v>
      </c>
      <c r="L4253" s="48" t="s">
        <v>8088</v>
      </c>
      <c r="M4253" s="48"/>
      <c r="N4253" s="48" t="s">
        <v>22</v>
      </c>
      <c r="O4253" s="49">
        <v>50000</v>
      </c>
      <c r="P4253" s="50">
        <v>2450</v>
      </c>
      <c r="Q4253" s="51">
        <f t="shared" si="95"/>
        <v>0</v>
      </c>
      <c r="R4253" s="51"/>
    </row>
    <row r="4254" spans="1:18" outlineLevel="3">
      <c r="A4254" s="48">
        <v>4253</v>
      </c>
      <c r="B4254" s="48">
        <v>4</v>
      </c>
      <c r="C4254" s="48" t="s">
        <v>8090</v>
      </c>
      <c r="D4254" s="48" t="s">
        <v>8090</v>
      </c>
      <c r="E4254" s="48" t="s">
        <v>2087</v>
      </c>
      <c r="F4254" s="48" t="s">
        <v>3375</v>
      </c>
      <c r="G4254" s="48" t="s">
        <v>24</v>
      </c>
      <c r="H4254" s="48" t="s">
        <v>3376</v>
      </c>
      <c r="I4254" s="48" t="s">
        <v>2598</v>
      </c>
      <c r="J4254" s="48" t="s">
        <v>77</v>
      </c>
      <c r="K4254" s="48" t="s">
        <v>8091</v>
      </c>
      <c r="L4254" s="48" t="s">
        <v>8090</v>
      </c>
      <c r="M4254" s="48"/>
      <c r="N4254" s="48" t="s">
        <v>22</v>
      </c>
      <c r="O4254" s="49">
        <v>15793</v>
      </c>
      <c r="P4254" s="50">
        <v>2447.92</v>
      </c>
      <c r="Q4254" s="51">
        <f t="shared" si="95"/>
        <v>0</v>
      </c>
      <c r="R4254" s="51"/>
    </row>
    <row r="4255" spans="1:18" outlineLevel="3">
      <c r="A4255" s="48">
        <v>4254</v>
      </c>
      <c r="B4255" s="48">
        <v>4</v>
      </c>
      <c r="C4255" s="48" t="s">
        <v>8092</v>
      </c>
      <c r="D4255" s="48" t="s">
        <v>8092</v>
      </c>
      <c r="E4255" s="48" t="s">
        <v>2087</v>
      </c>
      <c r="F4255" s="48" t="s">
        <v>3375</v>
      </c>
      <c r="G4255" s="48" t="s">
        <v>24</v>
      </c>
      <c r="H4255" s="48" t="s">
        <v>3376</v>
      </c>
      <c r="I4255" s="48" t="s">
        <v>2598</v>
      </c>
      <c r="J4255" s="48" t="s">
        <v>77</v>
      </c>
      <c r="K4255" s="48" t="s">
        <v>8093</v>
      </c>
      <c r="L4255" s="48" t="s">
        <v>8092</v>
      </c>
      <c r="M4255" s="48"/>
      <c r="N4255" s="48" t="s">
        <v>22</v>
      </c>
      <c r="O4255" s="49">
        <v>37500</v>
      </c>
      <c r="P4255" s="50">
        <v>2437.5</v>
      </c>
      <c r="Q4255" s="51">
        <f t="shared" si="95"/>
        <v>0</v>
      </c>
      <c r="R4255" s="51"/>
    </row>
    <row r="4256" spans="1:18" outlineLevel="3">
      <c r="A4256" s="48">
        <v>4255</v>
      </c>
      <c r="B4256" s="48">
        <v>4</v>
      </c>
      <c r="C4256" s="48" t="s">
        <v>8094</v>
      </c>
      <c r="D4256" s="48" t="s">
        <v>8094</v>
      </c>
      <c r="E4256" s="48" t="s">
        <v>2087</v>
      </c>
      <c r="F4256" s="48" t="s">
        <v>3375</v>
      </c>
      <c r="G4256" s="48" t="s">
        <v>24</v>
      </c>
      <c r="H4256" s="48" t="s">
        <v>3376</v>
      </c>
      <c r="I4256" s="48" t="s">
        <v>2598</v>
      </c>
      <c r="J4256" s="48" t="s">
        <v>77</v>
      </c>
      <c r="K4256" s="48" t="s">
        <v>8095</v>
      </c>
      <c r="L4256" s="48" t="s">
        <v>8094</v>
      </c>
      <c r="M4256" s="48"/>
      <c r="N4256" s="48" t="s">
        <v>22</v>
      </c>
      <c r="O4256" s="49">
        <v>31926</v>
      </c>
      <c r="P4256" s="50">
        <v>2426.38</v>
      </c>
      <c r="Q4256" s="51">
        <f t="shared" si="95"/>
        <v>0</v>
      </c>
      <c r="R4256" s="51"/>
    </row>
    <row r="4257" spans="1:18" outlineLevel="3">
      <c r="A4257" s="48">
        <v>4256</v>
      </c>
      <c r="B4257" s="48">
        <v>4</v>
      </c>
      <c r="C4257" s="48" t="s">
        <v>8096</v>
      </c>
      <c r="D4257" s="48" t="s">
        <v>8096</v>
      </c>
      <c r="E4257" s="48" t="s">
        <v>2087</v>
      </c>
      <c r="F4257" s="48" t="s">
        <v>3375</v>
      </c>
      <c r="G4257" s="48" t="s">
        <v>24</v>
      </c>
      <c r="H4257" s="48" t="s">
        <v>3376</v>
      </c>
      <c r="I4257" s="48" t="s">
        <v>2598</v>
      </c>
      <c r="J4257" s="48" t="s">
        <v>77</v>
      </c>
      <c r="K4257" s="48" t="s">
        <v>8097</v>
      </c>
      <c r="L4257" s="48" t="s">
        <v>8096</v>
      </c>
      <c r="M4257" s="48"/>
      <c r="N4257" s="48" t="s">
        <v>22</v>
      </c>
      <c r="O4257" s="49">
        <v>105000</v>
      </c>
      <c r="P4257" s="50">
        <v>2415</v>
      </c>
      <c r="Q4257" s="51">
        <f t="shared" si="95"/>
        <v>0</v>
      </c>
      <c r="R4257" s="51"/>
    </row>
    <row r="4258" spans="1:18" outlineLevel="3">
      <c r="A4258" s="48">
        <v>4257</v>
      </c>
      <c r="B4258" s="48">
        <v>4</v>
      </c>
      <c r="C4258" s="48" t="s">
        <v>8098</v>
      </c>
      <c r="D4258" s="48" t="s">
        <v>8098</v>
      </c>
      <c r="E4258" s="48" t="s">
        <v>2087</v>
      </c>
      <c r="F4258" s="48" t="s">
        <v>3375</v>
      </c>
      <c r="G4258" s="48" t="s">
        <v>24</v>
      </c>
      <c r="H4258" s="48" t="s">
        <v>3376</v>
      </c>
      <c r="I4258" s="48" t="s">
        <v>2598</v>
      </c>
      <c r="J4258" s="48" t="s">
        <v>77</v>
      </c>
      <c r="K4258" s="48" t="s">
        <v>8099</v>
      </c>
      <c r="L4258" s="48" t="s">
        <v>8098</v>
      </c>
      <c r="M4258" s="48"/>
      <c r="N4258" s="48" t="s">
        <v>22</v>
      </c>
      <c r="O4258" s="49">
        <v>963332</v>
      </c>
      <c r="P4258" s="50">
        <v>2408.33</v>
      </c>
      <c r="Q4258" s="51">
        <f t="shared" si="95"/>
        <v>0</v>
      </c>
      <c r="R4258" s="51"/>
    </row>
    <row r="4259" spans="1:18" outlineLevel="3">
      <c r="A4259" s="48">
        <v>4258</v>
      </c>
      <c r="B4259" s="48">
        <v>4</v>
      </c>
      <c r="C4259" s="48" t="s">
        <v>8100</v>
      </c>
      <c r="D4259" s="48" t="s">
        <v>8100</v>
      </c>
      <c r="E4259" s="48" t="s">
        <v>2087</v>
      </c>
      <c r="F4259" s="48" t="s">
        <v>3375</v>
      </c>
      <c r="G4259" s="48" t="s">
        <v>24</v>
      </c>
      <c r="H4259" s="48" t="s">
        <v>3376</v>
      </c>
      <c r="I4259" s="48" t="s">
        <v>2598</v>
      </c>
      <c r="J4259" s="48" t="s">
        <v>77</v>
      </c>
      <c r="K4259" s="48" t="s">
        <v>8101</v>
      </c>
      <c r="L4259" s="48" t="s">
        <v>8100</v>
      </c>
      <c r="M4259" s="48"/>
      <c r="N4259" s="48" t="s">
        <v>22</v>
      </c>
      <c r="O4259" s="49">
        <v>92505</v>
      </c>
      <c r="P4259" s="50">
        <v>2405.13</v>
      </c>
      <c r="Q4259" s="51">
        <f t="shared" si="95"/>
        <v>0</v>
      </c>
      <c r="R4259" s="51"/>
    </row>
    <row r="4260" spans="1:18" outlineLevel="3">
      <c r="A4260" s="48">
        <v>4259</v>
      </c>
      <c r="B4260" s="48">
        <v>4</v>
      </c>
      <c r="C4260" s="48" t="s">
        <v>8102</v>
      </c>
      <c r="D4260" s="48" t="s">
        <v>8102</v>
      </c>
      <c r="E4260" s="48" t="s">
        <v>2087</v>
      </c>
      <c r="F4260" s="48" t="s">
        <v>3375</v>
      </c>
      <c r="G4260" s="48" t="s">
        <v>24</v>
      </c>
      <c r="H4260" s="48" t="s">
        <v>3376</v>
      </c>
      <c r="I4260" s="48" t="s">
        <v>2598</v>
      </c>
      <c r="J4260" s="48" t="s">
        <v>77</v>
      </c>
      <c r="K4260" s="48" t="s">
        <v>8103</v>
      </c>
      <c r="L4260" s="48" t="s">
        <v>8102</v>
      </c>
      <c r="M4260" s="48"/>
      <c r="N4260" s="48" t="s">
        <v>22</v>
      </c>
      <c r="O4260" s="49">
        <v>34000</v>
      </c>
      <c r="P4260" s="50">
        <v>2380</v>
      </c>
      <c r="Q4260" s="51">
        <f t="shared" si="95"/>
        <v>0</v>
      </c>
      <c r="R4260" s="51"/>
    </row>
    <row r="4261" spans="1:18" outlineLevel="3">
      <c r="A4261" s="48">
        <v>4260</v>
      </c>
      <c r="B4261" s="48">
        <v>4</v>
      </c>
      <c r="C4261" s="48" t="s">
        <v>8104</v>
      </c>
      <c r="D4261" s="48" t="s">
        <v>8104</v>
      </c>
      <c r="E4261" s="48" t="s">
        <v>2087</v>
      </c>
      <c r="F4261" s="48" t="s">
        <v>3375</v>
      </c>
      <c r="G4261" s="48" t="s">
        <v>24</v>
      </c>
      <c r="H4261" s="48" t="s">
        <v>3376</v>
      </c>
      <c r="I4261" s="48" t="s">
        <v>2598</v>
      </c>
      <c r="J4261" s="48" t="s">
        <v>77</v>
      </c>
      <c r="K4261" s="48" t="s">
        <v>8105</v>
      </c>
      <c r="L4261" s="48" t="s">
        <v>8104</v>
      </c>
      <c r="M4261" s="48"/>
      <c r="N4261" s="48" t="s">
        <v>22</v>
      </c>
      <c r="O4261" s="49">
        <v>235785</v>
      </c>
      <c r="P4261" s="50">
        <v>2357.85</v>
      </c>
      <c r="Q4261" s="51">
        <f t="shared" si="95"/>
        <v>0</v>
      </c>
      <c r="R4261" s="51"/>
    </row>
    <row r="4262" spans="1:18" outlineLevel="3">
      <c r="A4262" s="48">
        <v>4261</v>
      </c>
      <c r="B4262" s="48">
        <v>4</v>
      </c>
      <c r="C4262" s="48" t="s">
        <v>8106</v>
      </c>
      <c r="D4262" s="48" t="s">
        <v>8106</v>
      </c>
      <c r="E4262" s="48" t="s">
        <v>2087</v>
      </c>
      <c r="F4262" s="48" t="s">
        <v>3375</v>
      </c>
      <c r="G4262" s="48" t="s">
        <v>24</v>
      </c>
      <c r="H4262" s="48" t="s">
        <v>3376</v>
      </c>
      <c r="I4262" s="48" t="s">
        <v>2598</v>
      </c>
      <c r="J4262" s="48" t="s">
        <v>77</v>
      </c>
      <c r="K4262" s="48" t="s">
        <v>8107</v>
      </c>
      <c r="L4262" s="48" t="s">
        <v>8106</v>
      </c>
      <c r="M4262" s="48"/>
      <c r="N4262" s="48" t="s">
        <v>22</v>
      </c>
      <c r="O4262" s="49">
        <v>3086</v>
      </c>
      <c r="P4262" s="50">
        <v>2306.79</v>
      </c>
      <c r="Q4262" s="51">
        <f t="shared" si="95"/>
        <v>0</v>
      </c>
      <c r="R4262" s="51"/>
    </row>
    <row r="4263" spans="1:18" outlineLevel="3">
      <c r="A4263" s="48">
        <v>4262</v>
      </c>
      <c r="B4263" s="48">
        <v>4</v>
      </c>
      <c r="C4263" s="48" t="s">
        <v>8108</v>
      </c>
      <c r="D4263" s="48" t="s">
        <v>8108</v>
      </c>
      <c r="E4263" s="48" t="s">
        <v>2087</v>
      </c>
      <c r="F4263" s="48" t="s">
        <v>3375</v>
      </c>
      <c r="G4263" s="48" t="s">
        <v>24</v>
      </c>
      <c r="H4263" s="48" t="s">
        <v>3376</v>
      </c>
      <c r="I4263" s="48" t="s">
        <v>2598</v>
      </c>
      <c r="J4263" s="48" t="s">
        <v>77</v>
      </c>
      <c r="K4263" s="48" t="s">
        <v>8109</v>
      </c>
      <c r="L4263" s="48" t="s">
        <v>8108</v>
      </c>
      <c r="M4263" s="48"/>
      <c r="N4263" s="48" t="s">
        <v>22</v>
      </c>
      <c r="O4263" s="49">
        <v>6285</v>
      </c>
      <c r="P4263" s="50">
        <v>2294.0300000000002</v>
      </c>
      <c r="Q4263" s="51">
        <f t="shared" si="95"/>
        <v>0</v>
      </c>
      <c r="R4263" s="51"/>
    </row>
    <row r="4264" spans="1:18" outlineLevel="3">
      <c r="A4264" s="48">
        <v>4263</v>
      </c>
      <c r="B4264" s="48">
        <v>4</v>
      </c>
      <c r="C4264" s="48" t="s">
        <v>8110</v>
      </c>
      <c r="D4264" s="48" t="s">
        <v>8110</v>
      </c>
      <c r="E4264" s="48" t="s">
        <v>2087</v>
      </c>
      <c r="F4264" s="48" t="s">
        <v>3375</v>
      </c>
      <c r="G4264" s="48" t="s">
        <v>24</v>
      </c>
      <c r="H4264" s="48" t="s">
        <v>3376</v>
      </c>
      <c r="I4264" s="48" t="s">
        <v>2598</v>
      </c>
      <c r="J4264" s="48" t="s">
        <v>77</v>
      </c>
      <c r="K4264" s="48" t="s">
        <v>8111</v>
      </c>
      <c r="L4264" s="48" t="s">
        <v>8110</v>
      </c>
      <c r="M4264" s="48"/>
      <c r="N4264" s="48" t="s">
        <v>22</v>
      </c>
      <c r="O4264" s="49">
        <v>81332</v>
      </c>
      <c r="P4264" s="50">
        <v>2277.3000000000002</v>
      </c>
      <c r="Q4264" s="51">
        <f t="shared" si="95"/>
        <v>0</v>
      </c>
      <c r="R4264" s="51"/>
    </row>
    <row r="4265" spans="1:18" outlineLevel="3">
      <c r="A4265" s="48">
        <v>4264</v>
      </c>
      <c r="B4265" s="48">
        <v>4</v>
      </c>
      <c r="C4265" s="48" t="s">
        <v>8112</v>
      </c>
      <c r="D4265" s="48" t="s">
        <v>8112</v>
      </c>
      <c r="E4265" s="48" t="s">
        <v>2087</v>
      </c>
      <c r="F4265" s="48" t="s">
        <v>3375</v>
      </c>
      <c r="G4265" s="48" t="s">
        <v>24</v>
      </c>
      <c r="H4265" s="48" t="s">
        <v>3376</v>
      </c>
      <c r="I4265" s="48" t="s">
        <v>2598</v>
      </c>
      <c r="J4265" s="48" t="s">
        <v>77</v>
      </c>
      <c r="K4265" s="48" t="s">
        <v>8113</v>
      </c>
      <c r="L4265" s="48" t="s">
        <v>8112</v>
      </c>
      <c r="M4265" s="48"/>
      <c r="N4265" s="48" t="s">
        <v>22</v>
      </c>
      <c r="O4265" s="49">
        <v>454857</v>
      </c>
      <c r="P4265" s="50">
        <v>2274.29</v>
      </c>
      <c r="Q4265" s="51">
        <f t="shared" si="95"/>
        <v>0</v>
      </c>
      <c r="R4265" s="51"/>
    </row>
    <row r="4266" spans="1:18" outlineLevel="3">
      <c r="A4266" s="48">
        <v>4265</v>
      </c>
      <c r="B4266" s="48">
        <v>4</v>
      </c>
      <c r="C4266" s="48" t="s">
        <v>8114</v>
      </c>
      <c r="D4266" s="48" t="s">
        <v>8114</v>
      </c>
      <c r="E4266" s="48" t="s">
        <v>2087</v>
      </c>
      <c r="F4266" s="48" t="s">
        <v>3375</v>
      </c>
      <c r="G4266" s="48" t="s">
        <v>24</v>
      </c>
      <c r="H4266" s="48" t="s">
        <v>3376</v>
      </c>
      <c r="I4266" s="48" t="s">
        <v>2598</v>
      </c>
      <c r="J4266" s="48" t="s">
        <v>77</v>
      </c>
      <c r="K4266" s="48" t="s">
        <v>8115</v>
      </c>
      <c r="L4266" s="48" t="s">
        <v>8114</v>
      </c>
      <c r="M4266" s="48"/>
      <c r="N4266" s="48" t="s">
        <v>22</v>
      </c>
      <c r="O4266" s="49">
        <v>119102</v>
      </c>
      <c r="P4266" s="50">
        <v>2262.94</v>
      </c>
      <c r="Q4266" s="51">
        <f t="shared" si="95"/>
        <v>0</v>
      </c>
      <c r="R4266" s="51"/>
    </row>
    <row r="4267" spans="1:18" outlineLevel="3">
      <c r="A4267" s="48">
        <v>4266</v>
      </c>
      <c r="B4267" s="48">
        <v>4</v>
      </c>
      <c r="C4267" s="48" t="s">
        <v>8116</v>
      </c>
      <c r="D4267" s="48" t="s">
        <v>8116</v>
      </c>
      <c r="E4267" s="48" t="s">
        <v>2087</v>
      </c>
      <c r="F4267" s="48" t="s">
        <v>3375</v>
      </c>
      <c r="G4267" s="48" t="s">
        <v>24</v>
      </c>
      <c r="H4267" s="48" t="s">
        <v>3376</v>
      </c>
      <c r="I4267" s="48" t="s">
        <v>2598</v>
      </c>
      <c r="J4267" s="48" t="s">
        <v>77</v>
      </c>
      <c r="K4267" s="48" t="s">
        <v>8117</v>
      </c>
      <c r="L4267" s="48" t="s">
        <v>8116</v>
      </c>
      <c r="M4267" s="48"/>
      <c r="N4267" s="48" t="s">
        <v>22</v>
      </c>
      <c r="O4267" s="49">
        <v>66211</v>
      </c>
      <c r="P4267" s="50">
        <v>2251.17</v>
      </c>
      <c r="Q4267" s="51">
        <f t="shared" si="95"/>
        <v>0</v>
      </c>
      <c r="R4267" s="51"/>
    </row>
    <row r="4268" spans="1:18" outlineLevel="3">
      <c r="A4268" s="48">
        <v>4267</v>
      </c>
      <c r="B4268" s="48">
        <v>4</v>
      </c>
      <c r="C4268" s="48" t="s">
        <v>8118</v>
      </c>
      <c r="D4268" s="48" t="s">
        <v>8118</v>
      </c>
      <c r="E4268" s="48" t="s">
        <v>2087</v>
      </c>
      <c r="F4268" s="48" t="s">
        <v>3375</v>
      </c>
      <c r="G4268" s="48" t="s">
        <v>24</v>
      </c>
      <c r="H4268" s="48" t="s">
        <v>3376</v>
      </c>
      <c r="I4268" s="48" t="s">
        <v>2598</v>
      </c>
      <c r="J4268" s="48" t="s">
        <v>77</v>
      </c>
      <c r="K4268" s="48" t="s">
        <v>8119</v>
      </c>
      <c r="L4268" s="48" t="s">
        <v>8118</v>
      </c>
      <c r="M4268" s="48"/>
      <c r="N4268" s="48" t="s">
        <v>22</v>
      </c>
      <c r="O4268" s="49">
        <v>10222</v>
      </c>
      <c r="P4268" s="50">
        <v>2248.84</v>
      </c>
      <c r="Q4268" s="51">
        <f t="shared" si="95"/>
        <v>0</v>
      </c>
      <c r="R4268" s="51"/>
    </row>
    <row r="4269" spans="1:18" outlineLevel="3">
      <c r="A4269" s="48">
        <v>4268</v>
      </c>
      <c r="B4269" s="48">
        <v>4</v>
      </c>
      <c r="C4269" s="48" t="s">
        <v>8120</v>
      </c>
      <c r="D4269" s="48" t="s">
        <v>8120</v>
      </c>
      <c r="E4269" s="48" t="s">
        <v>2087</v>
      </c>
      <c r="F4269" s="48" t="s">
        <v>3375</v>
      </c>
      <c r="G4269" s="48" t="s">
        <v>24</v>
      </c>
      <c r="H4269" s="48" t="s">
        <v>3376</v>
      </c>
      <c r="I4269" s="48" t="s">
        <v>2598</v>
      </c>
      <c r="J4269" s="48" t="s">
        <v>77</v>
      </c>
      <c r="K4269" s="48" t="s">
        <v>8121</v>
      </c>
      <c r="L4269" s="48" t="s">
        <v>8120</v>
      </c>
      <c r="M4269" s="48"/>
      <c r="N4269" s="48" t="s">
        <v>22</v>
      </c>
      <c r="O4269" s="49">
        <v>140191</v>
      </c>
      <c r="P4269" s="50">
        <v>2243.06</v>
      </c>
      <c r="Q4269" s="51">
        <f t="shared" si="95"/>
        <v>0</v>
      </c>
      <c r="R4269" s="51"/>
    </row>
    <row r="4270" spans="1:18" outlineLevel="3">
      <c r="A4270" s="48">
        <v>4269</v>
      </c>
      <c r="B4270" s="48">
        <v>4</v>
      </c>
      <c r="C4270" s="48" t="s">
        <v>8122</v>
      </c>
      <c r="D4270" s="48" t="s">
        <v>8122</v>
      </c>
      <c r="E4270" s="48" t="s">
        <v>2087</v>
      </c>
      <c r="F4270" s="48" t="s">
        <v>3375</v>
      </c>
      <c r="G4270" s="48" t="s">
        <v>24</v>
      </c>
      <c r="H4270" s="48" t="s">
        <v>3376</v>
      </c>
      <c r="I4270" s="48" t="s">
        <v>2598</v>
      </c>
      <c r="J4270" s="48" t="s">
        <v>77</v>
      </c>
      <c r="K4270" s="48" t="s">
        <v>8123</v>
      </c>
      <c r="L4270" s="48" t="s">
        <v>8122</v>
      </c>
      <c r="M4270" s="48"/>
      <c r="N4270" s="48" t="s">
        <v>22</v>
      </c>
      <c r="O4270" s="49">
        <v>184797</v>
      </c>
      <c r="P4270" s="50">
        <v>2217.56</v>
      </c>
      <c r="Q4270" s="51">
        <f t="shared" si="95"/>
        <v>0</v>
      </c>
      <c r="R4270" s="51"/>
    </row>
    <row r="4271" spans="1:18" outlineLevel="3">
      <c r="A4271" s="48">
        <v>4270</v>
      </c>
      <c r="B4271" s="48">
        <v>4</v>
      </c>
      <c r="C4271" s="48" t="s">
        <v>8124</v>
      </c>
      <c r="D4271" s="48" t="s">
        <v>8124</v>
      </c>
      <c r="E4271" s="48" t="s">
        <v>2087</v>
      </c>
      <c r="F4271" s="48" t="s">
        <v>3375</v>
      </c>
      <c r="G4271" s="48" t="s">
        <v>24</v>
      </c>
      <c r="H4271" s="48" t="s">
        <v>3376</v>
      </c>
      <c r="I4271" s="48" t="s">
        <v>2598</v>
      </c>
      <c r="J4271" s="48" t="s">
        <v>77</v>
      </c>
      <c r="K4271" s="48" t="s">
        <v>8125</v>
      </c>
      <c r="L4271" s="48" t="s">
        <v>8124</v>
      </c>
      <c r="M4271" s="48"/>
      <c r="N4271" s="48" t="s">
        <v>22</v>
      </c>
      <c r="O4271" s="49">
        <v>25791</v>
      </c>
      <c r="P4271" s="50">
        <v>2192.2399999999998</v>
      </c>
      <c r="Q4271" s="51">
        <f t="shared" si="95"/>
        <v>0</v>
      </c>
      <c r="R4271" s="51"/>
    </row>
    <row r="4272" spans="1:18" outlineLevel="3">
      <c r="A4272" s="48">
        <v>4271</v>
      </c>
      <c r="B4272" s="48">
        <v>4</v>
      </c>
      <c r="C4272" s="48" t="s">
        <v>8126</v>
      </c>
      <c r="D4272" s="48" t="s">
        <v>8126</v>
      </c>
      <c r="E4272" s="48" t="s">
        <v>2087</v>
      </c>
      <c r="F4272" s="48" t="s">
        <v>3375</v>
      </c>
      <c r="G4272" s="48" t="s">
        <v>24</v>
      </c>
      <c r="H4272" s="48" t="s">
        <v>3376</v>
      </c>
      <c r="I4272" s="48" t="s">
        <v>2598</v>
      </c>
      <c r="J4272" s="48" t="s">
        <v>77</v>
      </c>
      <c r="K4272" s="48" t="s">
        <v>8127</v>
      </c>
      <c r="L4272" s="48" t="s">
        <v>8126</v>
      </c>
      <c r="M4272" s="48"/>
      <c r="N4272" s="48" t="s">
        <v>22</v>
      </c>
      <c r="O4272" s="49">
        <v>21824</v>
      </c>
      <c r="P4272" s="50">
        <v>2182.4</v>
      </c>
      <c r="Q4272" s="51">
        <f t="shared" si="95"/>
        <v>0</v>
      </c>
      <c r="R4272" s="51"/>
    </row>
    <row r="4273" spans="1:18" outlineLevel="3">
      <c r="A4273" s="48">
        <v>4272</v>
      </c>
      <c r="B4273" s="48">
        <v>4</v>
      </c>
      <c r="C4273" s="48" t="s">
        <v>8128</v>
      </c>
      <c r="D4273" s="48" t="s">
        <v>8128</v>
      </c>
      <c r="E4273" s="48" t="s">
        <v>2087</v>
      </c>
      <c r="F4273" s="48" t="s">
        <v>3375</v>
      </c>
      <c r="G4273" s="48" t="s">
        <v>24</v>
      </c>
      <c r="H4273" s="48" t="s">
        <v>3376</v>
      </c>
      <c r="I4273" s="48" t="s">
        <v>2598</v>
      </c>
      <c r="J4273" s="48" t="s">
        <v>77</v>
      </c>
      <c r="K4273" s="48" t="s">
        <v>8129</v>
      </c>
      <c r="L4273" s="48" t="s">
        <v>8128</v>
      </c>
      <c r="M4273" s="48"/>
      <c r="N4273" s="48" t="s">
        <v>22</v>
      </c>
      <c r="O4273" s="49">
        <v>217875</v>
      </c>
      <c r="P4273" s="50">
        <v>2178.75</v>
      </c>
      <c r="Q4273" s="51">
        <f t="shared" si="95"/>
        <v>0</v>
      </c>
      <c r="R4273" s="51"/>
    </row>
    <row r="4274" spans="1:18" outlineLevel="3">
      <c r="A4274" s="48">
        <v>4273</v>
      </c>
      <c r="B4274" s="48">
        <v>4</v>
      </c>
      <c r="C4274" s="48" t="s">
        <v>8130</v>
      </c>
      <c r="D4274" s="48" t="s">
        <v>8130</v>
      </c>
      <c r="E4274" s="48" t="s">
        <v>2087</v>
      </c>
      <c r="F4274" s="48" t="s">
        <v>3375</v>
      </c>
      <c r="G4274" s="48" t="s">
        <v>24</v>
      </c>
      <c r="H4274" s="48" t="s">
        <v>3376</v>
      </c>
      <c r="I4274" s="48" t="s">
        <v>2598</v>
      </c>
      <c r="J4274" s="48" t="s">
        <v>77</v>
      </c>
      <c r="K4274" s="48" t="s">
        <v>8131</v>
      </c>
      <c r="L4274" s="48" t="s">
        <v>8130</v>
      </c>
      <c r="M4274" s="48"/>
      <c r="N4274" s="48" t="s">
        <v>22</v>
      </c>
      <c r="O4274" s="49">
        <v>4534</v>
      </c>
      <c r="P4274" s="50">
        <v>2176.3200000000002</v>
      </c>
      <c r="Q4274" s="51">
        <f t="shared" si="95"/>
        <v>0</v>
      </c>
      <c r="R4274" s="51"/>
    </row>
    <row r="4275" spans="1:18" outlineLevel="3">
      <c r="A4275" s="48">
        <v>4274</v>
      </c>
      <c r="B4275" s="48">
        <v>4</v>
      </c>
      <c r="C4275" s="48" t="s">
        <v>8132</v>
      </c>
      <c r="D4275" s="48" t="s">
        <v>8132</v>
      </c>
      <c r="E4275" s="48" t="s">
        <v>2087</v>
      </c>
      <c r="F4275" s="48" t="s">
        <v>3375</v>
      </c>
      <c r="G4275" s="48" t="s">
        <v>24</v>
      </c>
      <c r="H4275" s="48" t="s">
        <v>3376</v>
      </c>
      <c r="I4275" s="48" t="s">
        <v>2598</v>
      </c>
      <c r="J4275" s="48" t="s">
        <v>77</v>
      </c>
      <c r="K4275" s="48" t="s">
        <v>8133</v>
      </c>
      <c r="L4275" s="48" t="s">
        <v>8132</v>
      </c>
      <c r="M4275" s="48"/>
      <c r="N4275" s="48" t="s">
        <v>22</v>
      </c>
      <c r="O4275" s="49">
        <v>7894</v>
      </c>
      <c r="P4275" s="50">
        <v>2170.85</v>
      </c>
      <c r="Q4275" s="51">
        <f t="shared" si="95"/>
        <v>0</v>
      </c>
      <c r="R4275" s="51"/>
    </row>
    <row r="4276" spans="1:18" outlineLevel="3">
      <c r="A4276" s="48">
        <v>4275</v>
      </c>
      <c r="B4276" s="48">
        <v>4</v>
      </c>
      <c r="C4276" s="48" t="s">
        <v>8134</v>
      </c>
      <c r="D4276" s="48" t="s">
        <v>8134</v>
      </c>
      <c r="E4276" s="48" t="s">
        <v>2087</v>
      </c>
      <c r="F4276" s="48" t="s">
        <v>3375</v>
      </c>
      <c r="G4276" s="48" t="s">
        <v>24</v>
      </c>
      <c r="H4276" s="48" t="s">
        <v>3376</v>
      </c>
      <c r="I4276" s="48" t="s">
        <v>2598</v>
      </c>
      <c r="J4276" s="48" t="s">
        <v>77</v>
      </c>
      <c r="K4276" s="48" t="s">
        <v>8135</v>
      </c>
      <c r="L4276" s="48" t="s">
        <v>8134</v>
      </c>
      <c r="M4276" s="48"/>
      <c r="N4276" s="48" t="s">
        <v>22</v>
      </c>
      <c r="O4276" s="49">
        <v>21638</v>
      </c>
      <c r="P4276" s="50">
        <v>2163.8000000000002</v>
      </c>
      <c r="Q4276" s="51">
        <f t="shared" si="95"/>
        <v>0</v>
      </c>
      <c r="R4276" s="51"/>
    </row>
    <row r="4277" spans="1:18" outlineLevel="3">
      <c r="A4277" s="48">
        <v>4276</v>
      </c>
      <c r="B4277" s="48">
        <v>4</v>
      </c>
      <c r="C4277" s="48" t="s">
        <v>8136</v>
      </c>
      <c r="D4277" s="48" t="s">
        <v>8136</v>
      </c>
      <c r="E4277" s="48" t="s">
        <v>2087</v>
      </c>
      <c r="F4277" s="48" t="s">
        <v>3375</v>
      </c>
      <c r="G4277" s="48" t="s">
        <v>24</v>
      </c>
      <c r="H4277" s="48" t="s">
        <v>3376</v>
      </c>
      <c r="I4277" s="48" t="s">
        <v>2598</v>
      </c>
      <c r="J4277" s="48" t="s">
        <v>77</v>
      </c>
      <c r="K4277" s="48" t="s">
        <v>8137</v>
      </c>
      <c r="L4277" s="48" t="s">
        <v>8136</v>
      </c>
      <c r="M4277" s="48"/>
      <c r="N4277" s="48" t="s">
        <v>22</v>
      </c>
      <c r="O4277" s="49">
        <v>144000</v>
      </c>
      <c r="P4277" s="50">
        <v>2160</v>
      </c>
      <c r="Q4277" s="51">
        <f t="shared" si="95"/>
        <v>0</v>
      </c>
      <c r="R4277" s="51"/>
    </row>
    <row r="4278" spans="1:18" outlineLevel="3">
      <c r="A4278" s="48">
        <v>4277</v>
      </c>
      <c r="B4278" s="48">
        <v>4</v>
      </c>
      <c r="C4278" s="48" t="s">
        <v>8138</v>
      </c>
      <c r="D4278" s="48" t="s">
        <v>8138</v>
      </c>
      <c r="E4278" s="48" t="s">
        <v>2087</v>
      </c>
      <c r="F4278" s="48" t="s">
        <v>3375</v>
      </c>
      <c r="G4278" s="48" t="s">
        <v>24</v>
      </c>
      <c r="H4278" s="48" t="s">
        <v>3376</v>
      </c>
      <c r="I4278" s="48" t="s">
        <v>2598</v>
      </c>
      <c r="J4278" s="48" t="s">
        <v>77</v>
      </c>
      <c r="K4278" s="48" t="s">
        <v>8139</v>
      </c>
      <c r="L4278" s="48" t="s">
        <v>8138</v>
      </c>
      <c r="M4278" s="48"/>
      <c r="N4278" s="48" t="s">
        <v>22</v>
      </c>
      <c r="O4278" s="49">
        <v>43072</v>
      </c>
      <c r="P4278" s="50">
        <v>2153.6</v>
      </c>
      <c r="Q4278" s="51">
        <f t="shared" si="95"/>
        <v>0</v>
      </c>
      <c r="R4278" s="51"/>
    </row>
    <row r="4279" spans="1:18" outlineLevel="3">
      <c r="A4279" s="48">
        <v>4278</v>
      </c>
      <c r="B4279" s="48">
        <v>4</v>
      </c>
      <c r="C4279" s="48" t="s">
        <v>8140</v>
      </c>
      <c r="D4279" s="48" t="s">
        <v>8140</v>
      </c>
      <c r="E4279" s="48" t="s">
        <v>2087</v>
      </c>
      <c r="F4279" s="48" t="s">
        <v>3375</v>
      </c>
      <c r="G4279" s="48" t="s">
        <v>24</v>
      </c>
      <c r="H4279" s="48" t="s">
        <v>3376</v>
      </c>
      <c r="I4279" s="48" t="s">
        <v>2598</v>
      </c>
      <c r="J4279" s="48" t="s">
        <v>77</v>
      </c>
      <c r="K4279" s="48" t="s">
        <v>8141</v>
      </c>
      <c r="L4279" s="48" t="s">
        <v>8140</v>
      </c>
      <c r="M4279" s="48"/>
      <c r="N4279" s="48" t="s">
        <v>22</v>
      </c>
      <c r="O4279" s="49">
        <v>536721</v>
      </c>
      <c r="P4279" s="50">
        <v>2146.88</v>
      </c>
      <c r="Q4279" s="51">
        <f t="shared" si="95"/>
        <v>0</v>
      </c>
      <c r="R4279" s="51"/>
    </row>
    <row r="4280" spans="1:18" outlineLevel="3">
      <c r="A4280" s="48">
        <v>4279</v>
      </c>
      <c r="B4280" s="48">
        <v>4</v>
      </c>
      <c r="C4280" s="48" t="s">
        <v>8142</v>
      </c>
      <c r="D4280" s="48" t="s">
        <v>8142</v>
      </c>
      <c r="E4280" s="48" t="s">
        <v>2087</v>
      </c>
      <c r="F4280" s="48" t="s">
        <v>3375</v>
      </c>
      <c r="G4280" s="48" t="s">
        <v>24</v>
      </c>
      <c r="H4280" s="48" t="s">
        <v>3376</v>
      </c>
      <c r="I4280" s="48" t="s">
        <v>2598</v>
      </c>
      <c r="J4280" s="48" t="s">
        <v>77</v>
      </c>
      <c r="K4280" s="48" t="s">
        <v>8143</v>
      </c>
      <c r="L4280" s="48" t="s">
        <v>8142</v>
      </c>
      <c r="M4280" s="48"/>
      <c r="N4280" s="48" t="s">
        <v>22</v>
      </c>
      <c r="O4280" s="49">
        <v>15000</v>
      </c>
      <c r="P4280" s="50">
        <v>2100</v>
      </c>
      <c r="Q4280" s="51">
        <f t="shared" si="95"/>
        <v>0</v>
      </c>
      <c r="R4280" s="51"/>
    </row>
    <row r="4281" spans="1:18" outlineLevel="3">
      <c r="A4281" s="48">
        <v>4280</v>
      </c>
      <c r="B4281" s="48">
        <v>4</v>
      </c>
      <c r="C4281" s="48" t="s">
        <v>8144</v>
      </c>
      <c r="D4281" s="48" t="s">
        <v>8144</v>
      </c>
      <c r="E4281" s="48" t="s">
        <v>2087</v>
      </c>
      <c r="F4281" s="48" t="s">
        <v>3375</v>
      </c>
      <c r="G4281" s="48" t="s">
        <v>24</v>
      </c>
      <c r="H4281" s="48" t="s">
        <v>3376</v>
      </c>
      <c r="I4281" s="48" t="s">
        <v>2598</v>
      </c>
      <c r="J4281" s="48" t="s">
        <v>77</v>
      </c>
      <c r="K4281" s="48" t="s">
        <v>8145</v>
      </c>
      <c r="L4281" s="48" t="s">
        <v>8144</v>
      </c>
      <c r="M4281" s="48"/>
      <c r="N4281" s="48" t="s">
        <v>22</v>
      </c>
      <c r="O4281" s="49">
        <v>2095000</v>
      </c>
      <c r="P4281" s="50">
        <v>2095</v>
      </c>
      <c r="Q4281" s="51">
        <f t="shared" si="95"/>
        <v>0</v>
      </c>
      <c r="R4281" s="51"/>
    </row>
    <row r="4282" spans="1:18" outlineLevel="3">
      <c r="A4282" s="48">
        <v>4281</v>
      </c>
      <c r="B4282" s="48">
        <v>4</v>
      </c>
      <c r="C4282" s="48" t="s">
        <v>8146</v>
      </c>
      <c r="D4282" s="48" t="s">
        <v>8146</v>
      </c>
      <c r="E4282" s="48" t="s">
        <v>2087</v>
      </c>
      <c r="F4282" s="48" t="s">
        <v>3375</v>
      </c>
      <c r="G4282" s="48" t="s">
        <v>24</v>
      </c>
      <c r="H4282" s="48" t="s">
        <v>3376</v>
      </c>
      <c r="I4282" s="48" t="s">
        <v>2598</v>
      </c>
      <c r="J4282" s="48" t="s">
        <v>77</v>
      </c>
      <c r="K4282" s="48" t="s">
        <v>8147</v>
      </c>
      <c r="L4282" s="48" t="s">
        <v>8146</v>
      </c>
      <c r="M4282" s="48"/>
      <c r="N4282" s="48" t="s">
        <v>22</v>
      </c>
      <c r="O4282" s="49">
        <v>189664</v>
      </c>
      <c r="P4282" s="50">
        <v>2086.3000000000002</v>
      </c>
      <c r="Q4282" s="51">
        <f t="shared" si="95"/>
        <v>0</v>
      </c>
      <c r="R4282" s="51"/>
    </row>
    <row r="4283" spans="1:18" outlineLevel="3">
      <c r="A4283" s="48">
        <v>4282</v>
      </c>
      <c r="B4283" s="48">
        <v>4</v>
      </c>
      <c r="C4283" s="48" t="s">
        <v>8148</v>
      </c>
      <c r="D4283" s="48" t="s">
        <v>8148</v>
      </c>
      <c r="E4283" s="48" t="s">
        <v>2087</v>
      </c>
      <c r="F4283" s="48" t="s">
        <v>3375</v>
      </c>
      <c r="G4283" s="48" t="s">
        <v>24</v>
      </c>
      <c r="H4283" s="48" t="s">
        <v>3376</v>
      </c>
      <c r="I4283" s="48" t="s">
        <v>2598</v>
      </c>
      <c r="J4283" s="48" t="s">
        <v>77</v>
      </c>
      <c r="K4283" s="48" t="s">
        <v>8149</v>
      </c>
      <c r="L4283" s="48" t="s">
        <v>8148</v>
      </c>
      <c r="M4283" s="48"/>
      <c r="N4283" s="48" t="s">
        <v>22</v>
      </c>
      <c r="O4283" s="49">
        <v>25904</v>
      </c>
      <c r="P4283" s="50">
        <v>2072.3200000000002</v>
      </c>
      <c r="Q4283" s="51">
        <f t="shared" si="95"/>
        <v>0</v>
      </c>
      <c r="R4283" s="51"/>
    </row>
    <row r="4284" spans="1:18" outlineLevel="3">
      <c r="A4284" s="48">
        <v>4283</v>
      </c>
      <c r="B4284" s="48">
        <v>4</v>
      </c>
      <c r="C4284" s="48" t="s">
        <v>8150</v>
      </c>
      <c r="D4284" s="48" t="s">
        <v>8150</v>
      </c>
      <c r="E4284" s="48" t="s">
        <v>2087</v>
      </c>
      <c r="F4284" s="48" t="s">
        <v>3375</v>
      </c>
      <c r="G4284" s="48" t="s">
        <v>24</v>
      </c>
      <c r="H4284" s="48" t="s">
        <v>3376</v>
      </c>
      <c r="I4284" s="48" t="s">
        <v>2598</v>
      </c>
      <c r="J4284" s="48" t="s">
        <v>77</v>
      </c>
      <c r="K4284" s="48" t="s">
        <v>8151</v>
      </c>
      <c r="L4284" s="48" t="s">
        <v>8150</v>
      </c>
      <c r="M4284" s="48"/>
      <c r="N4284" s="48" t="s">
        <v>22</v>
      </c>
      <c r="O4284" s="49">
        <v>1027894</v>
      </c>
      <c r="P4284" s="50">
        <v>2055.79</v>
      </c>
      <c r="Q4284" s="51">
        <f t="shared" si="95"/>
        <v>0</v>
      </c>
      <c r="R4284" s="51"/>
    </row>
    <row r="4285" spans="1:18" outlineLevel="3">
      <c r="A4285" s="48">
        <v>4284</v>
      </c>
      <c r="B4285" s="48">
        <v>4</v>
      </c>
      <c r="C4285" s="48" t="s">
        <v>8152</v>
      </c>
      <c r="D4285" s="48" t="s">
        <v>8152</v>
      </c>
      <c r="E4285" s="48" t="s">
        <v>2087</v>
      </c>
      <c r="F4285" s="48" t="s">
        <v>3375</v>
      </c>
      <c r="G4285" s="48" t="s">
        <v>24</v>
      </c>
      <c r="H4285" s="48" t="s">
        <v>3376</v>
      </c>
      <c r="I4285" s="48" t="s">
        <v>2598</v>
      </c>
      <c r="J4285" s="48" t="s">
        <v>77</v>
      </c>
      <c r="K4285" s="48" t="s">
        <v>8153</v>
      </c>
      <c r="L4285" s="48" t="s">
        <v>8152</v>
      </c>
      <c r="M4285" s="48"/>
      <c r="N4285" s="48" t="s">
        <v>22</v>
      </c>
      <c r="O4285" s="49">
        <v>22708</v>
      </c>
      <c r="P4285" s="50">
        <v>2043.72</v>
      </c>
      <c r="Q4285" s="51">
        <f t="shared" si="95"/>
        <v>0</v>
      </c>
      <c r="R4285" s="51"/>
    </row>
    <row r="4286" spans="1:18" outlineLevel="3">
      <c r="A4286" s="48">
        <v>4285</v>
      </c>
      <c r="B4286" s="48">
        <v>4</v>
      </c>
      <c r="C4286" s="48" t="s">
        <v>8154</v>
      </c>
      <c r="D4286" s="48" t="s">
        <v>8154</v>
      </c>
      <c r="E4286" s="48" t="s">
        <v>2087</v>
      </c>
      <c r="F4286" s="48" t="s">
        <v>3375</v>
      </c>
      <c r="G4286" s="48" t="s">
        <v>24</v>
      </c>
      <c r="H4286" s="48" t="s">
        <v>3376</v>
      </c>
      <c r="I4286" s="48" t="s">
        <v>2598</v>
      </c>
      <c r="J4286" s="48" t="s">
        <v>77</v>
      </c>
      <c r="K4286" s="48" t="s">
        <v>8155</v>
      </c>
      <c r="L4286" s="48" t="s">
        <v>8154</v>
      </c>
      <c r="M4286" s="48"/>
      <c r="N4286" s="48" t="s">
        <v>22</v>
      </c>
      <c r="O4286" s="49">
        <v>13111</v>
      </c>
      <c r="P4286" s="50">
        <v>2032.21</v>
      </c>
      <c r="Q4286" s="51">
        <f t="shared" si="95"/>
        <v>0</v>
      </c>
      <c r="R4286" s="51"/>
    </row>
    <row r="4287" spans="1:18" outlineLevel="3">
      <c r="A4287" s="48">
        <v>4286</v>
      </c>
      <c r="B4287" s="48">
        <v>4</v>
      </c>
      <c r="C4287" s="48" t="s">
        <v>8156</v>
      </c>
      <c r="D4287" s="48" t="s">
        <v>8156</v>
      </c>
      <c r="E4287" s="48" t="s">
        <v>2087</v>
      </c>
      <c r="F4287" s="48" t="s">
        <v>3375</v>
      </c>
      <c r="G4287" s="48" t="s">
        <v>24</v>
      </c>
      <c r="H4287" s="48" t="s">
        <v>3376</v>
      </c>
      <c r="I4287" s="48" t="s">
        <v>2598</v>
      </c>
      <c r="J4287" s="48" t="s">
        <v>77</v>
      </c>
      <c r="K4287" s="48" t="s">
        <v>8157</v>
      </c>
      <c r="L4287" s="48" t="s">
        <v>8156</v>
      </c>
      <c r="M4287" s="48"/>
      <c r="N4287" s="48" t="s">
        <v>22</v>
      </c>
      <c r="O4287" s="49">
        <v>37594</v>
      </c>
      <c r="P4287" s="50">
        <v>2030.08</v>
      </c>
      <c r="Q4287" s="51">
        <f t="shared" si="95"/>
        <v>0</v>
      </c>
      <c r="R4287" s="51"/>
    </row>
    <row r="4288" spans="1:18" outlineLevel="3">
      <c r="A4288" s="48">
        <v>4287</v>
      </c>
      <c r="B4288" s="48">
        <v>4</v>
      </c>
      <c r="C4288" s="48" t="s">
        <v>8158</v>
      </c>
      <c r="D4288" s="48" t="s">
        <v>8158</v>
      </c>
      <c r="E4288" s="48" t="s">
        <v>2087</v>
      </c>
      <c r="F4288" s="48" t="s">
        <v>3375</v>
      </c>
      <c r="G4288" s="48" t="s">
        <v>24</v>
      </c>
      <c r="H4288" s="48" t="s">
        <v>3376</v>
      </c>
      <c r="I4288" s="48" t="s">
        <v>2598</v>
      </c>
      <c r="J4288" s="48" t="s">
        <v>77</v>
      </c>
      <c r="K4288" s="48" t="s">
        <v>8159</v>
      </c>
      <c r="L4288" s="48" t="s">
        <v>8158</v>
      </c>
      <c r="M4288" s="48"/>
      <c r="N4288" s="48" t="s">
        <v>22</v>
      </c>
      <c r="O4288" s="49">
        <v>111003</v>
      </c>
      <c r="P4288" s="50">
        <v>1998.05</v>
      </c>
      <c r="Q4288" s="51">
        <f t="shared" si="95"/>
        <v>0</v>
      </c>
      <c r="R4288" s="51"/>
    </row>
    <row r="4289" spans="1:18" outlineLevel="3">
      <c r="A4289" s="48">
        <v>4288</v>
      </c>
      <c r="B4289" s="48">
        <v>4</v>
      </c>
      <c r="C4289" s="48" t="s">
        <v>8160</v>
      </c>
      <c r="D4289" s="48" t="s">
        <v>8160</v>
      </c>
      <c r="E4289" s="48" t="s">
        <v>2087</v>
      </c>
      <c r="F4289" s="48" t="s">
        <v>3375</v>
      </c>
      <c r="G4289" s="48" t="s">
        <v>24</v>
      </c>
      <c r="H4289" s="48" t="s">
        <v>3376</v>
      </c>
      <c r="I4289" s="48" t="s">
        <v>2598</v>
      </c>
      <c r="J4289" s="48" t="s">
        <v>77</v>
      </c>
      <c r="K4289" s="48" t="s">
        <v>8161</v>
      </c>
      <c r="L4289" s="48" t="s">
        <v>8160</v>
      </c>
      <c r="M4289" s="48"/>
      <c r="N4289" s="48" t="s">
        <v>22</v>
      </c>
      <c r="O4289" s="49">
        <v>11662</v>
      </c>
      <c r="P4289" s="50">
        <v>1982.54</v>
      </c>
      <c r="Q4289" s="51">
        <f t="shared" si="95"/>
        <v>0</v>
      </c>
      <c r="R4289" s="51"/>
    </row>
    <row r="4290" spans="1:18" outlineLevel="3">
      <c r="A4290" s="48">
        <v>4289</v>
      </c>
      <c r="B4290" s="48">
        <v>4</v>
      </c>
      <c r="C4290" s="48" t="s">
        <v>8162</v>
      </c>
      <c r="D4290" s="48" t="s">
        <v>8162</v>
      </c>
      <c r="E4290" s="48" t="s">
        <v>2087</v>
      </c>
      <c r="F4290" s="48" t="s">
        <v>3375</v>
      </c>
      <c r="G4290" s="48" t="s">
        <v>24</v>
      </c>
      <c r="H4290" s="48" t="s">
        <v>3376</v>
      </c>
      <c r="I4290" s="48" t="s">
        <v>2598</v>
      </c>
      <c r="J4290" s="48" t="s">
        <v>77</v>
      </c>
      <c r="K4290" s="48" t="s">
        <v>8163</v>
      </c>
      <c r="L4290" s="48" t="s">
        <v>8162</v>
      </c>
      <c r="M4290" s="48"/>
      <c r="N4290" s="48" t="s">
        <v>22</v>
      </c>
      <c r="O4290" s="49">
        <v>14109</v>
      </c>
      <c r="P4290" s="50">
        <v>1975.26</v>
      </c>
      <c r="Q4290" s="51">
        <f t="shared" si="95"/>
        <v>0</v>
      </c>
      <c r="R4290" s="51"/>
    </row>
    <row r="4291" spans="1:18" outlineLevel="3">
      <c r="A4291" s="48">
        <v>4290</v>
      </c>
      <c r="B4291" s="48">
        <v>4</v>
      </c>
      <c r="C4291" s="48" t="s">
        <v>8164</v>
      </c>
      <c r="D4291" s="48" t="s">
        <v>8164</v>
      </c>
      <c r="E4291" s="48" t="s">
        <v>2087</v>
      </c>
      <c r="F4291" s="48" t="s">
        <v>3375</v>
      </c>
      <c r="G4291" s="48" t="s">
        <v>24</v>
      </c>
      <c r="H4291" s="48" t="s">
        <v>3376</v>
      </c>
      <c r="I4291" s="48" t="s">
        <v>2598</v>
      </c>
      <c r="J4291" s="48" t="s">
        <v>77</v>
      </c>
      <c r="K4291" s="48" t="s">
        <v>8165</v>
      </c>
      <c r="L4291" s="48" t="s">
        <v>8164</v>
      </c>
      <c r="M4291" s="48"/>
      <c r="N4291" s="48" t="s">
        <v>22</v>
      </c>
      <c r="O4291" s="49">
        <v>178382</v>
      </c>
      <c r="P4291" s="50">
        <v>1962.2</v>
      </c>
      <c r="Q4291" s="51">
        <f t="shared" si="95"/>
        <v>0</v>
      </c>
      <c r="R4291" s="51"/>
    </row>
    <row r="4292" spans="1:18" outlineLevel="3">
      <c r="A4292" s="48">
        <v>4291</v>
      </c>
      <c r="B4292" s="48">
        <v>4</v>
      </c>
      <c r="C4292" s="48" t="s">
        <v>8166</v>
      </c>
      <c r="D4292" s="48" t="s">
        <v>8166</v>
      </c>
      <c r="E4292" s="48" t="s">
        <v>2087</v>
      </c>
      <c r="F4292" s="48" t="s">
        <v>3375</v>
      </c>
      <c r="G4292" s="48" t="s">
        <v>24</v>
      </c>
      <c r="H4292" s="48" t="s">
        <v>3376</v>
      </c>
      <c r="I4292" s="48" t="s">
        <v>2598</v>
      </c>
      <c r="J4292" s="48" t="s">
        <v>77</v>
      </c>
      <c r="K4292" s="48" t="s">
        <v>8167</v>
      </c>
      <c r="L4292" s="48" t="s">
        <v>8166</v>
      </c>
      <c r="M4292" s="48"/>
      <c r="N4292" s="48" t="s">
        <v>22</v>
      </c>
      <c r="O4292" s="49">
        <v>30031</v>
      </c>
      <c r="P4292" s="50">
        <v>1921.98</v>
      </c>
      <c r="Q4292" s="51">
        <f t="shared" si="95"/>
        <v>0</v>
      </c>
      <c r="R4292" s="51"/>
    </row>
    <row r="4293" spans="1:18" outlineLevel="3">
      <c r="A4293" s="48">
        <v>4292</v>
      </c>
      <c r="B4293" s="48">
        <v>4</v>
      </c>
      <c r="C4293" s="48" t="s">
        <v>8168</v>
      </c>
      <c r="D4293" s="48" t="s">
        <v>8168</v>
      </c>
      <c r="E4293" s="48" t="s">
        <v>2087</v>
      </c>
      <c r="F4293" s="48" t="s">
        <v>3375</v>
      </c>
      <c r="G4293" s="48" t="s">
        <v>24</v>
      </c>
      <c r="H4293" s="48" t="s">
        <v>3376</v>
      </c>
      <c r="I4293" s="48" t="s">
        <v>2598</v>
      </c>
      <c r="J4293" s="48" t="s">
        <v>77</v>
      </c>
      <c r="K4293" s="48" t="s">
        <v>8169</v>
      </c>
      <c r="L4293" s="48" t="s">
        <v>8168</v>
      </c>
      <c r="M4293" s="48"/>
      <c r="N4293" s="48" t="s">
        <v>22</v>
      </c>
      <c r="O4293" s="49">
        <v>383156</v>
      </c>
      <c r="P4293" s="50">
        <v>1915.78</v>
      </c>
      <c r="Q4293" s="51">
        <f t="shared" si="95"/>
        <v>0</v>
      </c>
      <c r="R4293" s="51"/>
    </row>
    <row r="4294" spans="1:18" outlineLevel="3">
      <c r="A4294" s="48">
        <v>4293</v>
      </c>
      <c r="B4294" s="48">
        <v>4</v>
      </c>
      <c r="C4294" s="48" t="s">
        <v>8170</v>
      </c>
      <c r="D4294" s="48" t="s">
        <v>8170</v>
      </c>
      <c r="E4294" s="48" t="s">
        <v>2087</v>
      </c>
      <c r="F4294" s="48" t="s">
        <v>3375</v>
      </c>
      <c r="G4294" s="48" t="s">
        <v>24</v>
      </c>
      <c r="H4294" s="48" t="s">
        <v>3376</v>
      </c>
      <c r="I4294" s="48" t="s">
        <v>2598</v>
      </c>
      <c r="J4294" s="48" t="s">
        <v>77</v>
      </c>
      <c r="K4294" s="48" t="s">
        <v>8171</v>
      </c>
      <c r="L4294" s="48" t="s">
        <v>8170</v>
      </c>
      <c r="M4294" s="48"/>
      <c r="N4294" s="48" t="s">
        <v>22</v>
      </c>
      <c r="O4294" s="49">
        <v>182444</v>
      </c>
      <c r="P4294" s="50">
        <v>1915.66</v>
      </c>
      <c r="Q4294" s="51">
        <f t="shared" si="95"/>
        <v>0</v>
      </c>
      <c r="R4294" s="51"/>
    </row>
    <row r="4295" spans="1:18" outlineLevel="3">
      <c r="A4295" s="48">
        <v>4294</v>
      </c>
      <c r="B4295" s="48">
        <v>4</v>
      </c>
      <c r="C4295" s="48" t="s">
        <v>8172</v>
      </c>
      <c r="D4295" s="48" t="s">
        <v>8172</v>
      </c>
      <c r="E4295" s="48" t="s">
        <v>2087</v>
      </c>
      <c r="F4295" s="48" t="s">
        <v>3375</v>
      </c>
      <c r="G4295" s="48" t="s">
        <v>24</v>
      </c>
      <c r="H4295" s="48" t="s">
        <v>3376</v>
      </c>
      <c r="I4295" s="48" t="s">
        <v>2598</v>
      </c>
      <c r="J4295" s="48" t="s">
        <v>77</v>
      </c>
      <c r="K4295" s="48" t="s">
        <v>8173</v>
      </c>
      <c r="L4295" s="48" t="s">
        <v>8172</v>
      </c>
      <c r="M4295" s="48"/>
      <c r="N4295" s="48" t="s">
        <v>22</v>
      </c>
      <c r="O4295" s="49">
        <v>29137</v>
      </c>
      <c r="P4295" s="50">
        <v>1893.91</v>
      </c>
      <c r="Q4295" s="51">
        <f t="shared" si="95"/>
        <v>0</v>
      </c>
      <c r="R4295" s="51"/>
    </row>
    <row r="4296" spans="1:18" outlineLevel="3">
      <c r="A4296" s="48">
        <v>4295</v>
      </c>
      <c r="B4296" s="48">
        <v>4</v>
      </c>
      <c r="C4296" s="48" t="s">
        <v>8174</v>
      </c>
      <c r="D4296" s="48" t="s">
        <v>8174</v>
      </c>
      <c r="E4296" s="48" t="s">
        <v>2087</v>
      </c>
      <c r="F4296" s="48" t="s">
        <v>3375</v>
      </c>
      <c r="G4296" s="48" t="s">
        <v>24</v>
      </c>
      <c r="H4296" s="48" t="s">
        <v>3376</v>
      </c>
      <c r="I4296" s="48" t="s">
        <v>2598</v>
      </c>
      <c r="J4296" s="48" t="s">
        <v>77</v>
      </c>
      <c r="K4296" s="48" t="s">
        <v>8175</v>
      </c>
      <c r="L4296" s="48" t="s">
        <v>8174</v>
      </c>
      <c r="M4296" s="48"/>
      <c r="N4296" s="48" t="s">
        <v>22</v>
      </c>
      <c r="O4296" s="49">
        <v>1860843</v>
      </c>
      <c r="P4296" s="50">
        <v>1860.84</v>
      </c>
      <c r="Q4296" s="51">
        <f t="shared" si="95"/>
        <v>0</v>
      </c>
      <c r="R4296" s="51"/>
    </row>
    <row r="4297" spans="1:18" outlineLevel="3">
      <c r="A4297" s="48">
        <v>4296</v>
      </c>
      <c r="B4297" s="48">
        <v>4</v>
      </c>
      <c r="C4297" s="48" t="s">
        <v>8176</v>
      </c>
      <c r="D4297" s="48" t="s">
        <v>8176</v>
      </c>
      <c r="E4297" s="48" t="s">
        <v>2087</v>
      </c>
      <c r="F4297" s="48" t="s">
        <v>3375</v>
      </c>
      <c r="G4297" s="48" t="s">
        <v>24</v>
      </c>
      <c r="H4297" s="48" t="s">
        <v>3376</v>
      </c>
      <c r="I4297" s="48" t="s">
        <v>2598</v>
      </c>
      <c r="J4297" s="48" t="s">
        <v>77</v>
      </c>
      <c r="K4297" s="48" t="s">
        <v>8177</v>
      </c>
      <c r="L4297" s="48" t="s">
        <v>8176</v>
      </c>
      <c r="M4297" s="48"/>
      <c r="N4297" s="48" t="s">
        <v>22</v>
      </c>
      <c r="O4297" s="49">
        <v>102391</v>
      </c>
      <c r="P4297" s="50">
        <v>1843.04</v>
      </c>
      <c r="Q4297" s="51">
        <f t="shared" si="95"/>
        <v>0</v>
      </c>
      <c r="R4297" s="51"/>
    </row>
    <row r="4298" spans="1:18" outlineLevel="3">
      <c r="A4298" s="48">
        <v>4297</v>
      </c>
      <c r="B4298" s="48">
        <v>4</v>
      </c>
      <c r="C4298" s="48" t="s">
        <v>8178</v>
      </c>
      <c r="D4298" s="48" t="s">
        <v>8178</v>
      </c>
      <c r="E4298" s="48" t="s">
        <v>2087</v>
      </c>
      <c r="F4298" s="48" t="s">
        <v>3375</v>
      </c>
      <c r="G4298" s="48" t="s">
        <v>24</v>
      </c>
      <c r="H4298" s="48" t="s">
        <v>3376</v>
      </c>
      <c r="I4298" s="48" t="s">
        <v>2598</v>
      </c>
      <c r="J4298" s="48" t="s">
        <v>77</v>
      </c>
      <c r="K4298" s="48" t="s">
        <v>8179</v>
      </c>
      <c r="L4298" s="48" t="s">
        <v>8178</v>
      </c>
      <c r="M4298" s="48"/>
      <c r="N4298" s="48" t="s">
        <v>22</v>
      </c>
      <c r="O4298" s="49">
        <v>115000</v>
      </c>
      <c r="P4298" s="50">
        <v>1840</v>
      </c>
      <c r="Q4298" s="51">
        <f t="shared" si="95"/>
        <v>0</v>
      </c>
      <c r="R4298" s="51"/>
    </row>
    <row r="4299" spans="1:18" outlineLevel="3">
      <c r="A4299" s="48">
        <v>4298</v>
      </c>
      <c r="B4299" s="48">
        <v>4</v>
      </c>
      <c r="C4299" s="48" t="s">
        <v>8180</v>
      </c>
      <c r="D4299" s="48" t="s">
        <v>8180</v>
      </c>
      <c r="E4299" s="48" t="s">
        <v>2087</v>
      </c>
      <c r="F4299" s="48" t="s">
        <v>3375</v>
      </c>
      <c r="G4299" s="48" t="s">
        <v>24</v>
      </c>
      <c r="H4299" s="48" t="s">
        <v>3376</v>
      </c>
      <c r="I4299" s="48" t="s">
        <v>2598</v>
      </c>
      <c r="J4299" s="48" t="s">
        <v>77</v>
      </c>
      <c r="K4299" s="48" t="s">
        <v>8181</v>
      </c>
      <c r="L4299" s="48" t="s">
        <v>8180</v>
      </c>
      <c r="M4299" s="48"/>
      <c r="N4299" s="48" t="s">
        <v>22</v>
      </c>
      <c r="O4299" s="49">
        <v>95974</v>
      </c>
      <c r="P4299" s="50">
        <v>1823.51</v>
      </c>
      <c r="Q4299" s="51">
        <f t="shared" si="95"/>
        <v>0</v>
      </c>
      <c r="R4299" s="51"/>
    </row>
    <row r="4300" spans="1:18" outlineLevel="3">
      <c r="A4300" s="48">
        <v>4299</v>
      </c>
      <c r="B4300" s="48">
        <v>4</v>
      </c>
      <c r="C4300" s="48" t="s">
        <v>8182</v>
      </c>
      <c r="D4300" s="48" t="s">
        <v>8182</v>
      </c>
      <c r="E4300" s="48" t="s">
        <v>2087</v>
      </c>
      <c r="F4300" s="48" t="s">
        <v>3375</v>
      </c>
      <c r="G4300" s="48" t="s">
        <v>24</v>
      </c>
      <c r="H4300" s="48" t="s">
        <v>3376</v>
      </c>
      <c r="I4300" s="48" t="s">
        <v>2598</v>
      </c>
      <c r="J4300" s="48" t="s">
        <v>77</v>
      </c>
      <c r="K4300" s="48" t="s">
        <v>8183</v>
      </c>
      <c r="L4300" s="48" t="s">
        <v>8182</v>
      </c>
      <c r="M4300" s="48"/>
      <c r="N4300" s="48" t="s">
        <v>22</v>
      </c>
      <c r="O4300" s="49">
        <v>6500</v>
      </c>
      <c r="P4300" s="50">
        <v>1820</v>
      </c>
      <c r="Q4300" s="51">
        <f t="shared" si="95"/>
        <v>0</v>
      </c>
      <c r="R4300" s="51"/>
    </row>
    <row r="4301" spans="1:18" outlineLevel="3">
      <c r="A4301" s="48">
        <v>4300</v>
      </c>
      <c r="B4301" s="48">
        <v>4</v>
      </c>
      <c r="C4301" s="48" t="s">
        <v>8184</v>
      </c>
      <c r="D4301" s="48" t="s">
        <v>8184</v>
      </c>
      <c r="E4301" s="48" t="s">
        <v>2087</v>
      </c>
      <c r="F4301" s="48" t="s">
        <v>3375</v>
      </c>
      <c r="G4301" s="48" t="s">
        <v>24</v>
      </c>
      <c r="H4301" s="48" t="s">
        <v>3376</v>
      </c>
      <c r="I4301" s="48" t="s">
        <v>2598</v>
      </c>
      <c r="J4301" s="48" t="s">
        <v>77</v>
      </c>
      <c r="K4301" s="48" t="s">
        <v>8185</v>
      </c>
      <c r="L4301" s="48" t="s">
        <v>8184</v>
      </c>
      <c r="M4301" s="48"/>
      <c r="N4301" s="48" t="s">
        <v>22</v>
      </c>
      <c r="O4301" s="49">
        <v>8401</v>
      </c>
      <c r="P4301" s="50">
        <v>1806.22</v>
      </c>
      <c r="Q4301" s="51">
        <f t="shared" si="95"/>
        <v>0</v>
      </c>
      <c r="R4301" s="51"/>
    </row>
    <row r="4302" spans="1:18" outlineLevel="3">
      <c r="A4302" s="48">
        <v>4301</v>
      </c>
      <c r="B4302" s="48">
        <v>4</v>
      </c>
      <c r="C4302" s="48" t="s">
        <v>8186</v>
      </c>
      <c r="D4302" s="48" t="s">
        <v>8186</v>
      </c>
      <c r="E4302" s="48" t="s">
        <v>2087</v>
      </c>
      <c r="F4302" s="48" t="s">
        <v>3375</v>
      </c>
      <c r="G4302" s="48" t="s">
        <v>24</v>
      </c>
      <c r="H4302" s="48" t="s">
        <v>3376</v>
      </c>
      <c r="I4302" s="48" t="s">
        <v>2598</v>
      </c>
      <c r="J4302" s="48" t="s">
        <v>77</v>
      </c>
      <c r="K4302" s="48" t="s">
        <v>8187</v>
      </c>
      <c r="L4302" s="48" t="s">
        <v>8186</v>
      </c>
      <c r="M4302" s="48"/>
      <c r="N4302" s="48" t="s">
        <v>22</v>
      </c>
      <c r="O4302" s="49">
        <v>17070</v>
      </c>
      <c r="P4302" s="50">
        <v>1792.35</v>
      </c>
      <c r="Q4302" s="51">
        <f t="shared" si="95"/>
        <v>0</v>
      </c>
      <c r="R4302" s="51"/>
    </row>
    <row r="4303" spans="1:18" outlineLevel="3">
      <c r="A4303" s="48">
        <v>4302</v>
      </c>
      <c r="B4303" s="48">
        <v>4</v>
      </c>
      <c r="C4303" s="48" t="s">
        <v>8188</v>
      </c>
      <c r="D4303" s="48" t="s">
        <v>8188</v>
      </c>
      <c r="E4303" s="48" t="s">
        <v>2087</v>
      </c>
      <c r="F4303" s="48" t="s">
        <v>3375</v>
      </c>
      <c r="G4303" s="48" t="s">
        <v>24</v>
      </c>
      <c r="H4303" s="48" t="s">
        <v>3376</v>
      </c>
      <c r="I4303" s="48" t="s">
        <v>2598</v>
      </c>
      <c r="J4303" s="48" t="s">
        <v>77</v>
      </c>
      <c r="K4303" s="48" t="s">
        <v>8189</v>
      </c>
      <c r="L4303" s="48" t="s">
        <v>8188</v>
      </c>
      <c r="M4303" s="48"/>
      <c r="N4303" s="48" t="s">
        <v>22</v>
      </c>
      <c r="O4303" s="49">
        <v>89213</v>
      </c>
      <c r="P4303" s="50">
        <v>1784.26</v>
      </c>
      <c r="Q4303" s="51">
        <f t="shared" ref="Q4303:Q4366" si="96">ROUND(P4303/$P$2,6)</f>
        <v>0</v>
      </c>
      <c r="R4303" s="51"/>
    </row>
    <row r="4304" spans="1:18" outlineLevel="3">
      <c r="A4304" s="48">
        <v>4303</v>
      </c>
      <c r="B4304" s="48">
        <v>4</v>
      </c>
      <c r="C4304" s="48" t="s">
        <v>8190</v>
      </c>
      <c r="D4304" s="48" t="s">
        <v>8190</v>
      </c>
      <c r="E4304" s="48" t="s">
        <v>2087</v>
      </c>
      <c r="F4304" s="48" t="s">
        <v>3375</v>
      </c>
      <c r="G4304" s="48" t="s">
        <v>24</v>
      </c>
      <c r="H4304" s="48" t="s">
        <v>3376</v>
      </c>
      <c r="I4304" s="48" t="s">
        <v>2598</v>
      </c>
      <c r="J4304" s="48" t="s">
        <v>77</v>
      </c>
      <c r="K4304" s="48" t="s">
        <v>8191</v>
      </c>
      <c r="L4304" s="48" t="s">
        <v>8190</v>
      </c>
      <c r="M4304" s="48"/>
      <c r="N4304" s="48" t="s">
        <v>22</v>
      </c>
      <c r="O4304" s="49">
        <v>4438</v>
      </c>
      <c r="P4304" s="50">
        <v>1775.2</v>
      </c>
      <c r="Q4304" s="51">
        <f t="shared" si="96"/>
        <v>0</v>
      </c>
      <c r="R4304" s="51"/>
    </row>
    <row r="4305" spans="1:18" outlineLevel="3">
      <c r="A4305" s="48">
        <v>4304</v>
      </c>
      <c r="B4305" s="48">
        <v>4</v>
      </c>
      <c r="C4305" s="48" t="s">
        <v>8192</v>
      </c>
      <c r="D4305" s="48" t="s">
        <v>8192</v>
      </c>
      <c r="E4305" s="48" t="s">
        <v>2087</v>
      </c>
      <c r="F4305" s="48" t="s">
        <v>3375</v>
      </c>
      <c r="G4305" s="48" t="s">
        <v>24</v>
      </c>
      <c r="H4305" s="48" t="s">
        <v>3376</v>
      </c>
      <c r="I4305" s="48" t="s">
        <v>2598</v>
      </c>
      <c r="J4305" s="48" t="s">
        <v>77</v>
      </c>
      <c r="K4305" s="48" t="s">
        <v>8193</v>
      </c>
      <c r="L4305" s="48" t="s">
        <v>8192</v>
      </c>
      <c r="M4305" s="48"/>
      <c r="N4305" s="48" t="s">
        <v>22</v>
      </c>
      <c r="O4305" s="49">
        <v>79964</v>
      </c>
      <c r="P4305" s="50">
        <v>1759.21</v>
      </c>
      <c r="Q4305" s="51">
        <f t="shared" si="96"/>
        <v>0</v>
      </c>
      <c r="R4305" s="51"/>
    </row>
    <row r="4306" spans="1:18" outlineLevel="3">
      <c r="A4306" s="48">
        <v>4305</v>
      </c>
      <c r="B4306" s="48">
        <v>4</v>
      </c>
      <c r="C4306" s="48" t="s">
        <v>8194</v>
      </c>
      <c r="D4306" s="48" t="s">
        <v>8194</v>
      </c>
      <c r="E4306" s="48" t="s">
        <v>2087</v>
      </c>
      <c r="F4306" s="48" t="s">
        <v>3375</v>
      </c>
      <c r="G4306" s="48" t="s">
        <v>24</v>
      </c>
      <c r="H4306" s="48" t="s">
        <v>3376</v>
      </c>
      <c r="I4306" s="48" t="s">
        <v>2598</v>
      </c>
      <c r="J4306" s="48" t="s">
        <v>77</v>
      </c>
      <c r="K4306" s="48" t="s">
        <v>8195</v>
      </c>
      <c r="L4306" s="48" t="s">
        <v>8194</v>
      </c>
      <c r="M4306" s="48"/>
      <c r="N4306" s="48" t="s">
        <v>22</v>
      </c>
      <c r="O4306" s="49">
        <v>20655</v>
      </c>
      <c r="P4306" s="50">
        <v>1755.68</v>
      </c>
      <c r="Q4306" s="51">
        <f t="shared" si="96"/>
        <v>0</v>
      </c>
      <c r="R4306" s="51"/>
    </row>
    <row r="4307" spans="1:18" outlineLevel="3">
      <c r="A4307" s="48">
        <v>4306</v>
      </c>
      <c r="B4307" s="48">
        <v>4</v>
      </c>
      <c r="C4307" s="48" t="s">
        <v>8196</v>
      </c>
      <c r="D4307" s="48" t="s">
        <v>8196</v>
      </c>
      <c r="E4307" s="48" t="s">
        <v>2087</v>
      </c>
      <c r="F4307" s="48" t="s">
        <v>3375</v>
      </c>
      <c r="G4307" s="48" t="s">
        <v>24</v>
      </c>
      <c r="H4307" s="48" t="s">
        <v>3376</v>
      </c>
      <c r="I4307" s="48" t="s">
        <v>2598</v>
      </c>
      <c r="J4307" s="48" t="s">
        <v>77</v>
      </c>
      <c r="K4307" s="48" t="s">
        <v>8197</v>
      </c>
      <c r="L4307" s="48" t="s">
        <v>8196</v>
      </c>
      <c r="M4307" s="48"/>
      <c r="N4307" s="48" t="s">
        <v>22</v>
      </c>
      <c r="O4307" s="49">
        <v>76189</v>
      </c>
      <c r="P4307" s="50">
        <v>1752.35</v>
      </c>
      <c r="Q4307" s="51">
        <f t="shared" si="96"/>
        <v>0</v>
      </c>
      <c r="R4307" s="51"/>
    </row>
    <row r="4308" spans="1:18" outlineLevel="3">
      <c r="A4308" s="48">
        <v>4307</v>
      </c>
      <c r="B4308" s="48">
        <v>4</v>
      </c>
      <c r="C4308" s="48" t="s">
        <v>8198</v>
      </c>
      <c r="D4308" s="48" t="s">
        <v>8198</v>
      </c>
      <c r="E4308" s="48" t="s">
        <v>2087</v>
      </c>
      <c r="F4308" s="48" t="s">
        <v>3375</v>
      </c>
      <c r="G4308" s="48" t="s">
        <v>24</v>
      </c>
      <c r="H4308" s="48" t="s">
        <v>3376</v>
      </c>
      <c r="I4308" s="48" t="s">
        <v>2598</v>
      </c>
      <c r="J4308" s="48" t="s">
        <v>77</v>
      </c>
      <c r="K4308" s="48" t="s">
        <v>8199</v>
      </c>
      <c r="L4308" s="48" t="s">
        <v>8198</v>
      </c>
      <c r="M4308" s="48"/>
      <c r="N4308" s="48" t="s">
        <v>22</v>
      </c>
      <c r="O4308" s="49">
        <v>347947</v>
      </c>
      <c r="P4308" s="50">
        <v>1739.74</v>
      </c>
      <c r="Q4308" s="51">
        <f t="shared" si="96"/>
        <v>0</v>
      </c>
      <c r="R4308" s="51"/>
    </row>
    <row r="4309" spans="1:18" outlineLevel="3">
      <c r="A4309" s="48">
        <v>4308</v>
      </c>
      <c r="B4309" s="48">
        <v>4</v>
      </c>
      <c r="C4309" s="48" t="s">
        <v>8200</v>
      </c>
      <c r="D4309" s="48" t="s">
        <v>8200</v>
      </c>
      <c r="E4309" s="48" t="s">
        <v>2087</v>
      </c>
      <c r="F4309" s="48" t="s">
        <v>3375</v>
      </c>
      <c r="G4309" s="48" t="s">
        <v>24</v>
      </c>
      <c r="H4309" s="48" t="s">
        <v>3376</v>
      </c>
      <c r="I4309" s="48" t="s">
        <v>2598</v>
      </c>
      <c r="J4309" s="48" t="s">
        <v>77</v>
      </c>
      <c r="K4309" s="48" t="s">
        <v>8201</v>
      </c>
      <c r="L4309" s="48" t="s">
        <v>8200</v>
      </c>
      <c r="M4309" s="48"/>
      <c r="N4309" s="48" t="s">
        <v>22</v>
      </c>
      <c r="O4309" s="49">
        <v>429240</v>
      </c>
      <c r="P4309" s="50">
        <v>1716.96</v>
      </c>
      <c r="Q4309" s="51">
        <f t="shared" si="96"/>
        <v>0</v>
      </c>
      <c r="R4309" s="51"/>
    </row>
    <row r="4310" spans="1:18" outlineLevel="3">
      <c r="A4310" s="48">
        <v>4309</v>
      </c>
      <c r="B4310" s="48">
        <v>4</v>
      </c>
      <c r="C4310" s="48" t="s">
        <v>8202</v>
      </c>
      <c r="D4310" s="48" t="s">
        <v>8202</v>
      </c>
      <c r="E4310" s="48" t="s">
        <v>2087</v>
      </c>
      <c r="F4310" s="48" t="s">
        <v>3375</v>
      </c>
      <c r="G4310" s="48" t="s">
        <v>24</v>
      </c>
      <c r="H4310" s="48" t="s">
        <v>3376</v>
      </c>
      <c r="I4310" s="48" t="s">
        <v>2598</v>
      </c>
      <c r="J4310" s="48" t="s">
        <v>77</v>
      </c>
      <c r="K4310" s="48" t="s">
        <v>8203</v>
      </c>
      <c r="L4310" s="48" t="s">
        <v>8202</v>
      </c>
      <c r="M4310" s="48"/>
      <c r="N4310" s="48" t="s">
        <v>22</v>
      </c>
      <c r="O4310" s="49">
        <v>131312</v>
      </c>
      <c r="P4310" s="50">
        <v>1707.06</v>
      </c>
      <c r="Q4310" s="51">
        <f t="shared" si="96"/>
        <v>0</v>
      </c>
      <c r="R4310" s="51"/>
    </row>
    <row r="4311" spans="1:18" outlineLevel="3">
      <c r="A4311" s="48">
        <v>4310</v>
      </c>
      <c r="B4311" s="48">
        <v>4</v>
      </c>
      <c r="C4311" s="48" t="s">
        <v>8204</v>
      </c>
      <c r="D4311" s="48" t="s">
        <v>8204</v>
      </c>
      <c r="E4311" s="48" t="s">
        <v>2087</v>
      </c>
      <c r="F4311" s="48" t="s">
        <v>3375</v>
      </c>
      <c r="G4311" s="48" t="s">
        <v>24</v>
      </c>
      <c r="H4311" s="48" t="s">
        <v>3376</v>
      </c>
      <c r="I4311" s="48" t="s">
        <v>2598</v>
      </c>
      <c r="J4311" s="48" t="s">
        <v>77</v>
      </c>
      <c r="K4311" s="48" t="s">
        <v>8205</v>
      </c>
      <c r="L4311" s="48" t="s">
        <v>8204</v>
      </c>
      <c r="M4311" s="48"/>
      <c r="N4311" s="48" t="s">
        <v>22</v>
      </c>
      <c r="O4311" s="49">
        <v>340915</v>
      </c>
      <c r="P4311" s="50">
        <v>1704.58</v>
      </c>
      <c r="Q4311" s="51">
        <f t="shared" si="96"/>
        <v>0</v>
      </c>
      <c r="R4311" s="51"/>
    </row>
    <row r="4312" spans="1:18" outlineLevel="3">
      <c r="A4312" s="48">
        <v>4311</v>
      </c>
      <c r="B4312" s="48">
        <v>4</v>
      </c>
      <c r="C4312" s="48" t="s">
        <v>8206</v>
      </c>
      <c r="D4312" s="48" t="s">
        <v>8206</v>
      </c>
      <c r="E4312" s="48" t="s">
        <v>2087</v>
      </c>
      <c r="F4312" s="48" t="s">
        <v>3375</v>
      </c>
      <c r="G4312" s="48" t="s">
        <v>24</v>
      </c>
      <c r="H4312" s="48" t="s">
        <v>3376</v>
      </c>
      <c r="I4312" s="48" t="s">
        <v>2598</v>
      </c>
      <c r="J4312" s="48" t="s">
        <v>77</v>
      </c>
      <c r="K4312" s="48" t="s">
        <v>8207</v>
      </c>
      <c r="L4312" s="48" t="s">
        <v>8206</v>
      </c>
      <c r="M4312" s="48"/>
      <c r="N4312" s="48" t="s">
        <v>22</v>
      </c>
      <c r="O4312" s="49">
        <v>189250</v>
      </c>
      <c r="P4312" s="50">
        <v>1703.25</v>
      </c>
      <c r="Q4312" s="51">
        <f t="shared" si="96"/>
        <v>0</v>
      </c>
      <c r="R4312" s="51"/>
    </row>
    <row r="4313" spans="1:18" outlineLevel="3">
      <c r="A4313" s="48">
        <v>4312</v>
      </c>
      <c r="B4313" s="48">
        <v>4</v>
      </c>
      <c r="C4313" s="48" t="s">
        <v>8208</v>
      </c>
      <c r="D4313" s="48" t="s">
        <v>8208</v>
      </c>
      <c r="E4313" s="48" t="s">
        <v>2087</v>
      </c>
      <c r="F4313" s="48" t="s">
        <v>3375</v>
      </c>
      <c r="G4313" s="48" t="s">
        <v>24</v>
      </c>
      <c r="H4313" s="48" t="s">
        <v>3376</v>
      </c>
      <c r="I4313" s="48" t="s">
        <v>2598</v>
      </c>
      <c r="J4313" s="48" t="s">
        <v>77</v>
      </c>
      <c r="K4313" s="48" t="s">
        <v>8209</v>
      </c>
      <c r="L4313" s="48" t="s">
        <v>8208</v>
      </c>
      <c r="M4313" s="48"/>
      <c r="N4313" s="48" t="s">
        <v>22</v>
      </c>
      <c r="O4313" s="49">
        <v>68092</v>
      </c>
      <c r="P4313" s="50">
        <v>1702.3</v>
      </c>
      <c r="Q4313" s="51">
        <f t="shared" si="96"/>
        <v>0</v>
      </c>
      <c r="R4313" s="51"/>
    </row>
    <row r="4314" spans="1:18" outlineLevel="3">
      <c r="A4314" s="48">
        <v>4313</v>
      </c>
      <c r="B4314" s="48">
        <v>4</v>
      </c>
      <c r="C4314" s="48" t="s">
        <v>8210</v>
      </c>
      <c r="D4314" s="48" t="s">
        <v>8210</v>
      </c>
      <c r="E4314" s="48" t="s">
        <v>2087</v>
      </c>
      <c r="F4314" s="48" t="s">
        <v>3375</v>
      </c>
      <c r="G4314" s="48" t="s">
        <v>24</v>
      </c>
      <c r="H4314" s="48" t="s">
        <v>3376</v>
      </c>
      <c r="I4314" s="48" t="s">
        <v>2598</v>
      </c>
      <c r="J4314" s="48" t="s">
        <v>77</v>
      </c>
      <c r="K4314" s="48" t="s">
        <v>8211</v>
      </c>
      <c r="L4314" s="48" t="s">
        <v>8210</v>
      </c>
      <c r="M4314" s="48"/>
      <c r="N4314" s="48" t="s">
        <v>22</v>
      </c>
      <c r="O4314" s="49">
        <v>80664</v>
      </c>
      <c r="P4314" s="50">
        <v>1693.94</v>
      </c>
      <c r="Q4314" s="51">
        <f t="shared" si="96"/>
        <v>0</v>
      </c>
      <c r="R4314" s="51"/>
    </row>
    <row r="4315" spans="1:18" outlineLevel="3">
      <c r="A4315" s="48">
        <v>4314</v>
      </c>
      <c r="B4315" s="48">
        <v>4</v>
      </c>
      <c r="C4315" s="48" t="s">
        <v>8212</v>
      </c>
      <c r="D4315" s="48" t="s">
        <v>8212</v>
      </c>
      <c r="E4315" s="48" t="s">
        <v>2087</v>
      </c>
      <c r="F4315" s="48" t="s">
        <v>3375</v>
      </c>
      <c r="G4315" s="48" t="s">
        <v>24</v>
      </c>
      <c r="H4315" s="48" t="s">
        <v>3376</v>
      </c>
      <c r="I4315" s="48" t="s">
        <v>2598</v>
      </c>
      <c r="J4315" s="48" t="s">
        <v>77</v>
      </c>
      <c r="K4315" s="48" t="s">
        <v>8213</v>
      </c>
      <c r="L4315" s="48" t="s">
        <v>8212</v>
      </c>
      <c r="M4315" s="48"/>
      <c r="N4315" s="48" t="s">
        <v>22</v>
      </c>
      <c r="O4315" s="49">
        <v>130236</v>
      </c>
      <c r="P4315" s="50">
        <v>1693.07</v>
      </c>
      <c r="Q4315" s="51">
        <f t="shared" si="96"/>
        <v>0</v>
      </c>
      <c r="R4315" s="51"/>
    </row>
    <row r="4316" spans="1:18" outlineLevel="3">
      <c r="A4316" s="48">
        <v>4315</v>
      </c>
      <c r="B4316" s="48">
        <v>4</v>
      </c>
      <c r="C4316" s="48" t="s">
        <v>8214</v>
      </c>
      <c r="D4316" s="48" t="s">
        <v>8214</v>
      </c>
      <c r="E4316" s="48" t="s">
        <v>2087</v>
      </c>
      <c r="F4316" s="48" t="s">
        <v>3375</v>
      </c>
      <c r="G4316" s="48" t="s">
        <v>24</v>
      </c>
      <c r="H4316" s="48" t="s">
        <v>3376</v>
      </c>
      <c r="I4316" s="48" t="s">
        <v>2598</v>
      </c>
      <c r="J4316" s="48" t="s">
        <v>77</v>
      </c>
      <c r="K4316" s="48" t="s">
        <v>8215</v>
      </c>
      <c r="L4316" s="48" t="s">
        <v>8214</v>
      </c>
      <c r="M4316" s="48"/>
      <c r="N4316" s="48" t="s">
        <v>22</v>
      </c>
      <c r="O4316" s="49">
        <v>13000</v>
      </c>
      <c r="P4316" s="50">
        <v>1690</v>
      </c>
      <c r="Q4316" s="51">
        <f t="shared" si="96"/>
        <v>0</v>
      </c>
      <c r="R4316" s="51"/>
    </row>
    <row r="4317" spans="1:18" outlineLevel="3">
      <c r="A4317" s="48">
        <v>4316</v>
      </c>
      <c r="B4317" s="48">
        <v>4</v>
      </c>
      <c r="C4317" s="48" t="s">
        <v>8216</v>
      </c>
      <c r="D4317" s="48" t="s">
        <v>8216</v>
      </c>
      <c r="E4317" s="48" t="s">
        <v>2087</v>
      </c>
      <c r="F4317" s="48" t="s">
        <v>3375</v>
      </c>
      <c r="G4317" s="48" t="s">
        <v>24</v>
      </c>
      <c r="H4317" s="48" t="s">
        <v>3376</v>
      </c>
      <c r="I4317" s="48" t="s">
        <v>2598</v>
      </c>
      <c r="J4317" s="48" t="s">
        <v>77</v>
      </c>
      <c r="K4317" s="48" t="s">
        <v>8217</v>
      </c>
      <c r="L4317" s="48" t="s">
        <v>8216</v>
      </c>
      <c r="M4317" s="48"/>
      <c r="N4317" s="48" t="s">
        <v>22</v>
      </c>
      <c r="O4317" s="49">
        <v>554222</v>
      </c>
      <c r="P4317" s="50">
        <v>1662.67</v>
      </c>
      <c r="Q4317" s="51">
        <f t="shared" si="96"/>
        <v>0</v>
      </c>
      <c r="R4317" s="51"/>
    </row>
    <row r="4318" spans="1:18" outlineLevel="3">
      <c r="A4318" s="48">
        <v>4317</v>
      </c>
      <c r="B4318" s="48">
        <v>4</v>
      </c>
      <c r="C4318" s="48" t="s">
        <v>8218</v>
      </c>
      <c r="D4318" s="48" t="s">
        <v>8218</v>
      </c>
      <c r="E4318" s="48" t="s">
        <v>2087</v>
      </c>
      <c r="F4318" s="48" t="s">
        <v>3375</v>
      </c>
      <c r="G4318" s="48" t="s">
        <v>24</v>
      </c>
      <c r="H4318" s="48" t="s">
        <v>3376</v>
      </c>
      <c r="I4318" s="48" t="s">
        <v>2598</v>
      </c>
      <c r="J4318" s="48" t="s">
        <v>77</v>
      </c>
      <c r="K4318" s="48" t="s">
        <v>8219</v>
      </c>
      <c r="L4318" s="48" t="s">
        <v>8218</v>
      </c>
      <c r="M4318" s="48"/>
      <c r="N4318" s="48" t="s">
        <v>22</v>
      </c>
      <c r="O4318" s="49">
        <v>78653</v>
      </c>
      <c r="P4318" s="50">
        <v>1651.71</v>
      </c>
      <c r="Q4318" s="51">
        <f t="shared" si="96"/>
        <v>0</v>
      </c>
      <c r="R4318" s="51"/>
    </row>
    <row r="4319" spans="1:18" outlineLevel="3">
      <c r="A4319" s="48">
        <v>4318</v>
      </c>
      <c r="B4319" s="48">
        <v>4</v>
      </c>
      <c r="C4319" s="48" t="s">
        <v>8220</v>
      </c>
      <c r="D4319" s="48" t="s">
        <v>8220</v>
      </c>
      <c r="E4319" s="48" t="s">
        <v>2087</v>
      </c>
      <c r="F4319" s="48" t="s">
        <v>3375</v>
      </c>
      <c r="G4319" s="48" t="s">
        <v>24</v>
      </c>
      <c r="H4319" s="48" t="s">
        <v>3376</v>
      </c>
      <c r="I4319" s="48" t="s">
        <v>2598</v>
      </c>
      <c r="J4319" s="48" t="s">
        <v>77</v>
      </c>
      <c r="K4319" s="48" t="s">
        <v>8221</v>
      </c>
      <c r="L4319" s="48" t="s">
        <v>8220</v>
      </c>
      <c r="M4319" s="48"/>
      <c r="N4319" s="48" t="s">
        <v>22</v>
      </c>
      <c r="O4319" s="49">
        <v>46710</v>
      </c>
      <c r="P4319" s="50">
        <v>1634.85</v>
      </c>
      <c r="Q4319" s="51">
        <f t="shared" si="96"/>
        <v>0</v>
      </c>
      <c r="R4319" s="51"/>
    </row>
    <row r="4320" spans="1:18" outlineLevel="3">
      <c r="A4320" s="48">
        <v>4319</v>
      </c>
      <c r="B4320" s="48">
        <v>4</v>
      </c>
      <c r="C4320" s="48" t="s">
        <v>8222</v>
      </c>
      <c r="D4320" s="48" t="s">
        <v>8222</v>
      </c>
      <c r="E4320" s="48" t="s">
        <v>2087</v>
      </c>
      <c r="F4320" s="48" t="s">
        <v>3375</v>
      </c>
      <c r="G4320" s="48" t="s">
        <v>24</v>
      </c>
      <c r="H4320" s="48" t="s">
        <v>3376</v>
      </c>
      <c r="I4320" s="48" t="s">
        <v>2598</v>
      </c>
      <c r="J4320" s="48" t="s">
        <v>77</v>
      </c>
      <c r="K4320" s="48" t="s">
        <v>8223</v>
      </c>
      <c r="L4320" s="48" t="s">
        <v>8222</v>
      </c>
      <c r="M4320" s="48"/>
      <c r="N4320" s="48" t="s">
        <v>22</v>
      </c>
      <c r="O4320" s="49">
        <v>70751</v>
      </c>
      <c r="P4320" s="50">
        <v>1627.27</v>
      </c>
      <c r="Q4320" s="51">
        <f t="shared" si="96"/>
        <v>0</v>
      </c>
      <c r="R4320" s="51"/>
    </row>
    <row r="4321" spans="1:18" outlineLevel="3">
      <c r="A4321" s="48">
        <v>4320</v>
      </c>
      <c r="B4321" s="48">
        <v>4</v>
      </c>
      <c r="C4321" s="48" t="s">
        <v>8224</v>
      </c>
      <c r="D4321" s="48" t="s">
        <v>8224</v>
      </c>
      <c r="E4321" s="48" t="s">
        <v>2087</v>
      </c>
      <c r="F4321" s="48" t="s">
        <v>3375</v>
      </c>
      <c r="G4321" s="48" t="s">
        <v>24</v>
      </c>
      <c r="H4321" s="48" t="s">
        <v>3376</v>
      </c>
      <c r="I4321" s="48" t="s">
        <v>2598</v>
      </c>
      <c r="J4321" s="48" t="s">
        <v>77</v>
      </c>
      <c r="K4321" s="48" t="s">
        <v>8225</v>
      </c>
      <c r="L4321" s="48" t="s">
        <v>8224</v>
      </c>
      <c r="M4321" s="48"/>
      <c r="N4321" s="48" t="s">
        <v>22</v>
      </c>
      <c r="O4321" s="49">
        <v>540933</v>
      </c>
      <c r="P4321" s="50">
        <v>1622.8</v>
      </c>
      <c r="Q4321" s="51">
        <f t="shared" si="96"/>
        <v>0</v>
      </c>
      <c r="R4321" s="51"/>
    </row>
    <row r="4322" spans="1:18" outlineLevel="3">
      <c r="A4322" s="48">
        <v>4321</v>
      </c>
      <c r="B4322" s="48">
        <v>4</v>
      </c>
      <c r="C4322" s="48" t="s">
        <v>8226</v>
      </c>
      <c r="D4322" s="48" t="s">
        <v>8226</v>
      </c>
      <c r="E4322" s="48" t="s">
        <v>2087</v>
      </c>
      <c r="F4322" s="48" t="s">
        <v>3375</v>
      </c>
      <c r="G4322" s="48" t="s">
        <v>24</v>
      </c>
      <c r="H4322" s="48" t="s">
        <v>3376</v>
      </c>
      <c r="I4322" s="48" t="s">
        <v>2598</v>
      </c>
      <c r="J4322" s="48" t="s">
        <v>77</v>
      </c>
      <c r="K4322" s="48" t="s">
        <v>8227</v>
      </c>
      <c r="L4322" s="48" t="s">
        <v>8226</v>
      </c>
      <c r="M4322" s="48"/>
      <c r="N4322" s="48" t="s">
        <v>22</v>
      </c>
      <c r="O4322" s="49">
        <v>69498</v>
      </c>
      <c r="P4322" s="50">
        <v>1598.45</v>
      </c>
      <c r="Q4322" s="51">
        <f t="shared" si="96"/>
        <v>0</v>
      </c>
      <c r="R4322" s="51"/>
    </row>
    <row r="4323" spans="1:18" outlineLevel="3">
      <c r="A4323" s="48">
        <v>4322</v>
      </c>
      <c r="B4323" s="48">
        <v>4</v>
      </c>
      <c r="C4323" s="48" t="s">
        <v>8228</v>
      </c>
      <c r="D4323" s="48" t="s">
        <v>8228</v>
      </c>
      <c r="E4323" s="48" t="s">
        <v>2087</v>
      </c>
      <c r="F4323" s="48" t="s">
        <v>3375</v>
      </c>
      <c r="G4323" s="48" t="s">
        <v>24</v>
      </c>
      <c r="H4323" s="48" t="s">
        <v>3376</v>
      </c>
      <c r="I4323" s="48" t="s">
        <v>2598</v>
      </c>
      <c r="J4323" s="48" t="s">
        <v>77</v>
      </c>
      <c r="K4323" s="48" t="s">
        <v>8229</v>
      </c>
      <c r="L4323" s="48" t="s">
        <v>8228</v>
      </c>
      <c r="M4323" s="48"/>
      <c r="N4323" s="48" t="s">
        <v>22</v>
      </c>
      <c r="O4323" s="49">
        <v>30600</v>
      </c>
      <c r="P4323" s="50">
        <v>1591.2</v>
      </c>
      <c r="Q4323" s="51">
        <f t="shared" si="96"/>
        <v>0</v>
      </c>
      <c r="R4323" s="51"/>
    </row>
    <row r="4324" spans="1:18" outlineLevel="3">
      <c r="A4324" s="48">
        <v>4323</v>
      </c>
      <c r="B4324" s="48">
        <v>4</v>
      </c>
      <c r="C4324" s="48" t="s">
        <v>8230</v>
      </c>
      <c r="D4324" s="48" t="s">
        <v>8230</v>
      </c>
      <c r="E4324" s="48" t="s">
        <v>2087</v>
      </c>
      <c r="F4324" s="48" t="s">
        <v>3375</v>
      </c>
      <c r="G4324" s="48" t="s">
        <v>24</v>
      </c>
      <c r="H4324" s="48" t="s">
        <v>3376</v>
      </c>
      <c r="I4324" s="48" t="s">
        <v>2598</v>
      </c>
      <c r="J4324" s="48" t="s">
        <v>77</v>
      </c>
      <c r="K4324" s="48" t="s">
        <v>8231</v>
      </c>
      <c r="L4324" s="48" t="s">
        <v>8230</v>
      </c>
      <c r="M4324" s="48"/>
      <c r="N4324" s="48" t="s">
        <v>22</v>
      </c>
      <c r="O4324" s="49">
        <v>52996</v>
      </c>
      <c r="P4324" s="50">
        <v>1589.88</v>
      </c>
      <c r="Q4324" s="51">
        <f t="shared" si="96"/>
        <v>0</v>
      </c>
      <c r="R4324" s="51"/>
    </row>
    <row r="4325" spans="1:18" outlineLevel="3">
      <c r="A4325" s="48">
        <v>4324</v>
      </c>
      <c r="B4325" s="48">
        <v>4</v>
      </c>
      <c r="C4325" s="48" t="s">
        <v>8232</v>
      </c>
      <c r="D4325" s="48" t="s">
        <v>8232</v>
      </c>
      <c r="E4325" s="48" t="s">
        <v>2087</v>
      </c>
      <c r="F4325" s="48" t="s">
        <v>3375</v>
      </c>
      <c r="G4325" s="48" t="s">
        <v>24</v>
      </c>
      <c r="H4325" s="48" t="s">
        <v>3376</v>
      </c>
      <c r="I4325" s="48" t="s">
        <v>2598</v>
      </c>
      <c r="J4325" s="48" t="s">
        <v>77</v>
      </c>
      <c r="K4325" s="48" t="s">
        <v>8233</v>
      </c>
      <c r="L4325" s="48" t="s">
        <v>8232</v>
      </c>
      <c r="M4325" s="48"/>
      <c r="N4325" s="48" t="s">
        <v>22</v>
      </c>
      <c r="O4325" s="49">
        <v>259426</v>
      </c>
      <c r="P4325" s="50">
        <v>1556.56</v>
      </c>
      <c r="Q4325" s="51">
        <f t="shared" si="96"/>
        <v>0</v>
      </c>
      <c r="R4325" s="51"/>
    </row>
    <row r="4326" spans="1:18" outlineLevel="3">
      <c r="A4326" s="48">
        <v>4325</v>
      </c>
      <c r="B4326" s="48">
        <v>4</v>
      </c>
      <c r="C4326" s="48" t="s">
        <v>8234</v>
      </c>
      <c r="D4326" s="48" t="s">
        <v>8234</v>
      </c>
      <c r="E4326" s="48" t="s">
        <v>2087</v>
      </c>
      <c r="F4326" s="48" t="s">
        <v>3375</v>
      </c>
      <c r="G4326" s="48" t="s">
        <v>24</v>
      </c>
      <c r="H4326" s="48" t="s">
        <v>3376</v>
      </c>
      <c r="I4326" s="48" t="s">
        <v>2598</v>
      </c>
      <c r="J4326" s="48" t="s">
        <v>77</v>
      </c>
      <c r="K4326" s="48" t="s">
        <v>8235</v>
      </c>
      <c r="L4326" s="48" t="s">
        <v>8234</v>
      </c>
      <c r="M4326" s="48"/>
      <c r="N4326" s="48" t="s">
        <v>22</v>
      </c>
      <c r="O4326" s="49">
        <v>777906</v>
      </c>
      <c r="P4326" s="50">
        <v>1555.81</v>
      </c>
      <c r="Q4326" s="51">
        <f t="shared" si="96"/>
        <v>0</v>
      </c>
      <c r="R4326" s="51"/>
    </row>
    <row r="4327" spans="1:18" outlineLevel="3">
      <c r="A4327" s="48">
        <v>4326</v>
      </c>
      <c r="B4327" s="48">
        <v>4</v>
      </c>
      <c r="C4327" s="48" t="s">
        <v>8236</v>
      </c>
      <c r="D4327" s="48" t="s">
        <v>8236</v>
      </c>
      <c r="E4327" s="48" t="s">
        <v>2087</v>
      </c>
      <c r="F4327" s="48" t="s">
        <v>3375</v>
      </c>
      <c r="G4327" s="48" t="s">
        <v>24</v>
      </c>
      <c r="H4327" s="48" t="s">
        <v>3376</v>
      </c>
      <c r="I4327" s="48" t="s">
        <v>2598</v>
      </c>
      <c r="J4327" s="48" t="s">
        <v>77</v>
      </c>
      <c r="K4327" s="48" t="s">
        <v>8237</v>
      </c>
      <c r="L4327" s="48" t="s">
        <v>8236</v>
      </c>
      <c r="M4327" s="48"/>
      <c r="N4327" s="48" t="s">
        <v>22</v>
      </c>
      <c r="O4327" s="49">
        <v>169793</v>
      </c>
      <c r="P4327" s="50">
        <v>1528.14</v>
      </c>
      <c r="Q4327" s="51">
        <f t="shared" si="96"/>
        <v>0</v>
      </c>
      <c r="R4327" s="51"/>
    </row>
    <row r="4328" spans="1:18" outlineLevel="3">
      <c r="A4328" s="48">
        <v>4327</v>
      </c>
      <c r="B4328" s="48">
        <v>4</v>
      </c>
      <c r="C4328" s="48" t="s">
        <v>8238</v>
      </c>
      <c r="D4328" s="48" t="s">
        <v>8238</v>
      </c>
      <c r="E4328" s="48" t="s">
        <v>2087</v>
      </c>
      <c r="F4328" s="48" t="s">
        <v>3375</v>
      </c>
      <c r="G4328" s="48" t="s">
        <v>24</v>
      </c>
      <c r="H4328" s="48" t="s">
        <v>3376</v>
      </c>
      <c r="I4328" s="48" t="s">
        <v>2598</v>
      </c>
      <c r="J4328" s="48" t="s">
        <v>77</v>
      </c>
      <c r="K4328" s="48" t="s">
        <v>8239</v>
      </c>
      <c r="L4328" s="48" t="s">
        <v>8238</v>
      </c>
      <c r="M4328" s="48"/>
      <c r="N4328" s="48" t="s">
        <v>22</v>
      </c>
      <c r="O4328" s="49">
        <v>10900</v>
      </c>
      <c r="P4328" s="50">
        <v>1526</v>
      </c>
      <c r="Q4328" s="51">
        <f t="shared" si="96"/>
        <v>0</v>
      </c>
      <c r="R4328" s="51"/>
    </row>
    <row r="4329" spans="1:18" outlineLevel="3">
      <c r="A4329" s="48">
        <v>4328</v>
      </c>
      <c r="B4329" s="48">
        <v>4</v>
      </c>
      <c r="C4329" s="48" t="s">
        <v>8240</v>
      </c>
      <c r="D4329" s="48" t="s">
        <v>8240</v>
      </c>
      <c r="E4329" s="48" t="s">
        <v>2087</v>
      </c>
      <c r="F4329" s="48" t="s">
        <v>3375</v>
      </c>
      <c r="G4329" s="48" t="s">
        <v>24</v>
      </c>
      <c r="H4329" s="48" t="s">
        <v>3376</v>
      </c>
      <c r="I4329" s="48" t="s">
        <v>2598</v>
      </c>
      <c r="J4329" s="48" t="s">
        <v>77</v>
      </c>
      <c r="K4329" s="48" t="s">
        <v>8241</v>
      </c>
      <c r="L4329" s="48" t="s">
        <v>8240</v>
      </c>
      <c r="M4329" s="48"/>
      <c r="N4329" s="48" t="s">
        <v>22</v>
      </c>
      <c r="O4329" s="49">
        <v>4045</v>
      </c>
      <c r="P4329" s="50">
        <v>1516.88</v>
      </c>
      <c r="Q4329" s="51">
        <f t="shared" si="96"/>
        <v>0</v>
      </c>
      <c r="R4329" s="51"/>
    </row>
    <row r="4330" spans="1:18" outlineLevel="3">
      <c r="A4330" s="48">
        <v>4329</v>
      </c>
      <c r="B4330" s="48">
        <v>4</v>
      </c>
      <c r="C4330" s="48" t="s">
        <v>8242</v>
      </c>
      <c r="D4330" s="48" t="s">
        <v>8242</v>
      </c>
      <c r="E4330" s="48" t="s">
        <v>2087</v>
      </c>
      <c r="F4330" s="48" t="s">
        <v>3375</v>
      </c>
      <c r="G4330" s="48" t="s">
        <v>24</v>
      </c>
      <c r="H4330" s="48" t="s">
        <v>3376</v>
      </c>
      <c r="I4330" s="48" t="s">
        <v>2598</v>
      </c>
      <c r="J4330" s="48" t="s">
        <v>77</v>
      </c>
      <c r="K4330" s="48" t="s">
        <v>8243</v>
      </c>
      <c r="L4330" s="48" t="s">
        <v>8242</v>
      </c>
      <c r="M4330" s="48"/>
      <c r="N4330" s="48" t="s">
        <v>22</v>
      </c>
      <c r="O4330" s="49">
        <v>47227</v>
      </c>
      <c r="P4330" s="50">
        <v>1511.26</v>
      </c>
      <c r="Q4330" s="51">
        <f t="shared" si="96"/>
        <v>0</v>
      </c>
      <c r="R4330" s="51"/>
    </row>
    <row r="4331" spans="1:18" outlineLevel="3">
      <c r="A4331" s="48">
        <v>4330</v>
      </c>
      <c r="B4331" s="48">
        <v>4</v>
      </c>
      <c r="C4331" s="48" t="s">
        <v>8244</v>
      </c>
      <c r="D4331" s="48" t="s">
        <v>8244</v>
      </c>
      <c r="E4331" s="48" t="s">
        <v>2087</v>
      </c>
      <c r="F4331" s="48" t="s">
        <v>3375</v>
      </c>
      <c r="G4331" s="48" t="s">
        <v>24</v>
      </c>
      <c r="H4331" s="48" t="s">
        <v>3376</v>
      </c>
      <c r="I4331" s="48" t="s">
        <v>2598</v>
      </c>
      <c r="J4331" s="48" t="s">
        <v>77</v>
      </c>
      <c r="K4331" s="48" t="s">
        <v>8245</v>
      </c>
      <c r="L4331" s="48" t="s">
        <v>8244</v>
      </c>
      <c r="M4331" s="48"/>
      <c r="N4331" s="48" t="s">
        <v>22</v>
      </c>
      <c r="O4331" s="49">
        <v>25000</v>
      </c>
      <c r="P4331" s="50">
        <v>1500</v>
      </c>
      <c r="Q4331" s="51">
        <f t="shared" si="96"/>
        <v>0</v>
      </c>
      <c r="R4331" s="51"/>
    </row>
    <row r="4332" spans="1:18" outlineLevel="3">
      <c r="A4332" s="48">
        <v>4331</v>
      </c>
      <c r="B4332" s="48">
        <v>4</v>
      </c>
      <c r="C4332" s="48" t="s">
        <v>8246</v>
      </c>
      <c r="D4332" s="48" t="s">
        <v>8246</v>
      </c>
      <c r="E4332" s="48" t="s">
        <v>2087</v>
      </c>
      <c r="F4332" s="48" t="s">
        <v>3375</v>
      </c>
      <c r="G4332" s="48" t="s">
        <v>24</v>
      </c>
      <c r="H4332" s="48" t="s">
        <v>3376</v>
      </c>
      <c r="I4332" s="48" t="s">
        <v>2598</v>
      </c>
      <c r="J4332" s="48" t="s">
        <v>77</v>
      </c>
      <c r="K4332" s="48" t="s">
        <v>8247</v>
      </c>
      <c r="L4332" s="48" t="s">
        <v>8246</v>
      </c>
      <c r="M4332" s="48"/>
      <c r="N4332" s="48" t="s">
        <v>22</v>
      </c>
      <c r="O4332" s="49">
        <v>790</v>
      </c>
      <c r="P4332" s="50">
        <v>1485.2</v>
      </c>
      <c r="Q4332" s="51">
        <f t="shared" si="96"/>
        <v>0</v>
      </c>
      <c r="R4332" s="51"/>
    </row>
    <row r="4333" spans="1:18" outlineLevel="3">
      <c r="A4333" s="48">
        <v>4332</v>
      </c>
      <c r="B4333" s="48">
        <v>4</v>
      </c>
      <c r="C4333" s="48" t="s">
        <v>8248</v>
      </c>
      <c r="D4333" s="48" t="s">
        <v>8248</v>
      </c>
      <c r="E4333" s="48" t="s">
        <v>2087</v>
      </c>
      <c r="F4333" s="48" t="s">
        <v>3375</v>
      </c>
      <c r="G4333" s="48" t="s">
        <v>24</v>
      </c>
      <c r="H4333" s="48" t="s">
        <v>3376</v>
      </c>
      <c r="I4333" s="48" t="s">
        <v>2598</v>
      </c>
      <c r="J4333" s="48" t="s">
        <v>77</v>
      </c>
      <c r="K4333" s="48" t="s">
        <v>8249</v>
      </c>
      <c r="L4333" s="48" t="s">
        <v>8248</v>
      </c>
      <c r="M4333" s="48"/>
      <c r="N4333" s="48" t="s">
        <v>22</v>
      </c>
      <c r="O4333" s="49">
        <v>52813</v>
      </c>
      <c r="P4333" s="50">
        <v>1478.76</v>
      </c>
      <c r="Q4333" s="51">
        <f t="shared" si="96"/>
        <v>0</v>
      </c>
      <c r="R4333" s="51"/>
    </row>
    <row r="4334" spans="1:18" outlineLevel="3">
      <c r="A4334" s="48">
        <v>4333</v>
      </c>
      <c r="B4334" s="48">
        <v>4</v>
      </c>
      <c r="C4334" s="48" t="s">
        <v>8250</v>
      </c>
      <c r="D4334" s="48" t="s">
        <v>8250</v>
      </c>
      <c r="E4334" s="48" t="s">
        <v>2087</v>
      </c>
      <c r="F4334" s="48" t="s">
        <v>3375</v>
      </c>
      <c r="G4334" s="48" t="s">
        <v>24</v>
      </c>
      <c r="H4334" s="48" t="s">
        <v>3376</v>
      </c>
      <c r="I4334" s="48" t="s">
        <v>2598</v>
      </c>
      <c r="J4334" s="48" t="s">
        <v>77</v>
      </c>
      <c r="K4334" s="48" t="s">
        <v>8251</v>
      </c>
      <c r="L4334" s="48" t="s">
        <v>8250</v>
      </c>
      <c r="M4334" s="48"/>
      <c r="N4334" s="48" t="s">
        <v>22</v>
      </c>
      <c r="O4334" s="49">
        <v>42050</v>
      </c>
      <c r="P4334" s="50">
        <v>1471.75</v>
      </c>
      <c r="Q4334" s="51">
        <f t="shared" si="96"/>
        <v>0</v>
      </c>
      <c r="R4334" s="51"/>
    </row>
    <row r="4335" spans="1:18" outlineLevel="3">
      <c r="A4335" s="48">
        <v>4334</v>
      </c>
      <c r="B4335" s="48">
        <v>4</v>
      </c>
      <c r="C4335" s="48" t="s">
        <v>8252</v>
      </c>
      <c r="D4335" s="48" t="s">
        <v>8252</v>
      </c>
      <c r="E4335" s="48" t="s">
        <v>2087</v>
      </c>
      <c r="F4335" s="48" t="s">
        <v>3375</v>
      </c>
      <c r="G4335" s="48" t="s">
        <v>24</v>
      </c>
      <c r="H4335" s="48" t="s">
        <v>3376</v>
      </c>
      <c r="I4335" s="48" t="s">
        <v>2598</v>
      </c>
      <c r="J4335" s="48" t="s">
        <v>77</v>
      </c>
      <c r="K4335" s="48" t="s">
        <v>8253</v>
      </c>
      <c r="L4335" s="48" t="s">
        <v>8252</v>
      </c>
      <c r="M4335" s="48"/>
      <c r="N4335" s="48" t="s">
        <v>22</v>
      </c>
      <c r="O4335" s="49">
        <v>30000</v>
      </c>
      <c r="P4335" s="50">
        <v>1470</v>
      </c>
      <c r="Q4335" s="51">
        <f t="shared" si="96"/>
        <v>0</v>
      </c>
      <c r="R4335" s="51"/>
    </row>
    <row r="4336" spans="1:18" outlineLevel="3">
      <c r="A4336" s="48">
        <v>4335</v>
      </c>
      <c r="B4336" s="48">
        <v>4</v>
      </c>
      <c r="C4336" s="48" t="s">
        <v>8254</v>
      </c>
      <c r="D4336" s="48" t="s">
        <v>8254</v>
      </c>
      <c r="E4336" s="48" t="s">
        <v>2087</v>
      </c>
      <c r="F4336" s="48" t="s">
        <v>3375</v>
      </c>
      <c r="G4336" s="48" t="s">
        <v>24</v>
      </c>
      <c r="H4336" s="48" t="s">
        <v>3376</v>
      </c>
      <c r="I4336" s="48" t="s">
        <v>2598</v>
      </c>
      <c r="J4336" s="48" t="s">
        <v>77</v>
      </c>
      <c r="K4336" s="48" t="s">
        <v>8255</v>
      </c>
      <c r="L4336" s="48" t="s">
        <v>8254</v>
      </c>
      <c r="M4336" s="48"/>
      <c r="N4336" s="48" t="s">
        <v>22</v>
      </c>
      <c r="O4336" s="49">
        <v>979900</v>
      </c>
      <c r="P4336" s="50">
        <v>1469.85</v>
      </c>
      <c r="Q4336" s="51">
        <f t="shared" si="96"/>
        <v>0</v>
      </c>
      <c r="R4336" s="51"/>
    </row>
    <row r="4337" spans="1:18" outlineLevel="3">
      <c r="A4337" s="48">
        <v>4336</v>
      </c>
      <c r="B4337" s="48">
        <v>4</v>
      </c>
      <c r="C4337" s="48" t="s">
        <v>8256</v>
      </c>
      <c r="D4337" s="48" t="s">
        <v>8256</v>
      </c>
      <c r="E4337" s="48" t="s">
        <v>2087</v>
      </c>
      <c r="F4337" s="48" t="s">
        <v>3375</v>
      </c>
      <c r="G4337" s="48" t="s">
        <v>24</v>
      </c>
      <c r="H4337" s="48" t="s">
        <v>3376</v>
      </c>
      <c r="I4337" s="48" t="s">
        <v>2598</v>
      </c>
      <c r="J4337" s="48" t="s">
        <v>77</v>
      </c>
      <c r="K4337" s="48" t="s">
        <v>8257</v>
      </c>
      <c r="L4337" s="48" t="s">
        <v>8256</v>
      </c>
      <c r="M4337" s="48"/>
      <c r="N4337" s="48" t="s">
        <v>22</v>
      </c>
      <c r="O4337" s="49">
        <v>730000</v>
      </c>
      <c r="P4337" s="50">
        <v>1460</v>
      </c>
      <c r="Q4337" s="51">
        <f t="shared" si="96"/>
        <v>0</v>
      </c>
      <c r="R4337" s="51"/>
    </row>
    <row r="4338" spans="1:18" outlineLevel="3">
      <c r="A4338" s="48">
        <v>4337</v>
      </c>
      <c r="B4338" s="48">
        <v>4</v>
      </c>
      <c r="C4338" s="48" t="s">
        <v>8258</v>
      </c>
      <c r="D4338" s="48" t="s">
        <v>8258</v>
      </c>
      <c r="E4338" s="48" t="s">
        <v>2087</v>
      </c>
      <c r="F4338" s="48" t="s">
        <v>3375</v>
      </c>
      <c r="G4338" s="48" t="s">
        <v>24</v>
      </c>
      <c r="H4338" s="48" t="s">
        <v>3376</v>
      </c>
      <c r="I4338" s="48" t="s">
        <v>2598</v>
      </c>
      <c r="J4338" s="48" t="s">
        <v>77</v>
      </c>
      <c r="K4338" s="48" t="s">
        <v>8259</v>
      </c>
      <c r="L4338" s="48" t="s">
        <v>8258</v>
      </c>
      <c r="M4338" s="48"/>
      <c r="N4338" s="48" t="s">
        <v>22</v>
      </c>
      <c r="O4338" s="49">
        <v>104000</v>
      </c>
      <c r="P4338" s="50">
        <v>1456</v>
      </c>
      <c r="Q4338" s="51">
        <f t="shared" si="96"/>
        <v>0</v>
      </c>
      <c r="R4338" s="51"/>
    </row>
    <row r="4339" spans="1:18" outlineLevel="3">
      <c r="A4339" s="48">
        <v>4338</v>
      </c>
      <c r="B4339" s="48">
        <v>4</v>
      </c>
      <c r="C4339" s="48" t="s">
        <v>8260</v>
      </c>
      <c r="D4339" s="48" t="s">
        <v>8260</v>
      </c>
      <c r="E4339" s="48" t="s">
        <v>2087</v>
      </c>
      <c r="F4339" s="48" t="s">
        <v>3375</v>
      </c>
      <c r="G4339" s="48" t="s">
        <v>24</v>
      </c>
      <c r="H4339" s="48" t="s">
        <v>3376</v>
      </c>
      <c r="I4339" s="48" t="s">
        <v>2598</v>
      </c>
      <c r="J4339" s="48" t="s">
        <v>77</v>
      </c>
      <c r="K4339" s="48" t="s">
        <v>8261</v>
      </c>
      <c r="L4339" s="48" t="s">
        <v>8260</v>
      </c>
      <c r="M4339" s="48"/>
      <c r="N4339" s="48" t="s">
        <v>22</v>
      </c>
      <c r="O4339" s="49">
        <v>207373</v>
      </c>
      <c r="P4339" s="50">
        <v>1451.61</v>
      </c>
      <c r="Q4339" s="51">
        <f t="shared" si="96"/>
        <v>0</v>
      </c>
      <c r="R4339" s="51"/>
    </row>
    <row r="4340" spans="1:18" outlineLevel="3">
      <c r="A4340" s="48">
        <v>4339</v>
      </c>
      <c r="B4340" s="48">
        <v>4</v>
      </c>
      <c r="C4340" s="48" t="s">
        <v>8262</v>
      </c>
      <c r="D4340" s="48" t="s">
        <v>8262</v>
      </c>
      <c r="E4340" s="48" t="s">
        <v>2087</v>
      </c>
      <c r="F4340" s="48" t="s">
        <v>3375</v>
      </c>
      <c r="G4340" s="48" t="s">
        <v>24</v>
      </c>
      <c r="H4340" s="48" t="s">
        <v>3376</v>
      </c>
      <c r="I4340" s="48" t="s">
        <v>2598</v>
      </c>
      <c r="J4340" s="48" t="s">
        <v>77</v>
      </c>
      <c r="K4340" s="48" t="s">
        <v>8263</v>
      </c>
      <c r="L4340" s="48" t="s">
        <v>8262</v>
      </c>
      <c r="M4340" s="48"/>
      <c r="N4340" s="48" t="s">
        <v>22</v>
      </c>
      <c r="O4340" s="49">
        <v>49300</v>
      </c>
      <c r="P4340" s="50">
        <v>1429.7</v>
      </c>
      <c r="Q4340" s="51">
        <f t="shared" si="96"/>
        <v>0</v>
      </c>
      <c r="R4340" s="51"/>
    </row>
    <row r="4341" spans="1:18" outlineLevel="3">
      <c r="A4341" s="48">
        <v>4340</v>
      </c>
      <c r="B4341" s="48">
        <v>4</v>
      </c>
      <c r="C4341" s="48" t="s">
        <v>8264</v>
      </c>
      <c r="D4341" s="48" t="s">
        <v>8264</v>
      </c>
      <c r="E4341" s="48" t="s">
        <v>2087</v>
      </c>
      <c r="F4341" s="48" t="s">
        <v>3375</v>
      </c>
      <c r="G4341" s="48" t="s">
        <v>24</v>
      </c>
      <c r="H4341" s="48" t="s">
        <v>3376</v>
      </c>
      <c r="I4341" s="48" t="s">
        <v>2598</v>
      </c>
      <c r="J4341" s="48" t="s">
        <v>77</v>
      </c>
      <c r="K4341" s="48" t="s">
        <v>8265</v>
      </c>
      <c r="L4341" s="48" t="s">
        <v>8264</v>
      </c>
      <c r="M4341" s="48"/>
      <c r="N4341" s="48" t="s">
        <v>22</v>
      </c>
      <c r="O4341" s="49">
        <v>1500</v>
      </c>
      <c r="P4341" s="50">
        <v>1425</v>
      </c>
      <c r="Q4341" s="51">
        <f t="shared" si="96"/>
        <v>0</v>
      </c>
      <c r="R4341" s="51"/>
    </row>
    <row r="4342" spans="1:18" outlineLevel="3">
      <c r="A4342" s="48">
        <v>4341</v>
      </c>
      <c r="B4342" s="48">
        <v>4</v>
      </c>
      <c r="C4342" s="48" t="s">
        <v>8266</v>
      </c>
      <c r="D4342" s="48" t="s">
        <v>8266</v>
      </c>
      <c r="E4342" s="48" t="s">
        <v>2087</v>
      </c>
      <c r="F4342" s="48" t="s">
        <v>3375</v>
      </c>
      <c r="G4342" s="48" t="s">
        <v>24</v>
      </c>
      <c r="H4342" s="48" t="s">
        <v>3376</v>
      </c>
      <c r="I4342" s="48" t="s">
        <v>2598</v>
      </c>
      <c r="J4342" s="48" t="s">
        <v>77</v>
      </c>
      <c r="K4342" s="48" t="s">
        <v>8267</v>
      </c>
      <c r="L4342" s="48" t="s">
        <v>8266</v>
      </c>
      <c r="M4342" s="48"/>
      <c r="N4342" s="48" t="s">
        <v>22</v>
      </c>
      <c r="O4342" s="49">
        <v>19157</v>
      </c>
      <c r="P4342" s="50">
        <v>1398.46</v>
      </c>
      <c r="Q4342" s="51">
        <f t="shared" si="96"/>
        <v>0</v>
      </c>
      <c r="R4342" s="51"/>
    </row>
    <row r="4343" spans="1:18" outlineLevel="3">
      <c r="A4343" s="48">
        <v>4342</v>
      </c>
      <c r="B4343" s="48">
        <v>4</v>
      </c>
      <c r="C4343" s="48" t="s">
        <v>8268</v>
      </c>
      <c r="D4343" s="48" t="s">
        <v>8268</v>
      </c>
      <c r="E4343" s="48" t="s">
        <v>2087</v>
      </c>
      <c r="F4343" s="48" t="s">
        <v>3375</v>
      </c>
      <c r="G4343" s="48" t="s">
        <v>24</v>
      </c>
      <c r="H4343" s="48" t="s">
        <v>3376</v>
      </c>
      <c r="I4343" s="48" t="s">
        <v>2598</v>
      </c>
      <c r="J4343" s="48" t="s">
        <v>77</v>
      </c>
      <c r="K4343" s="48" t="s">
        <v>8269</v>
      </c>
      <c r="L4343" s="48" t="s">
        <v>8268</v>
      </c>
      <c r="M4343" s="48"/>
      <c r="N4343" s="48" t="s">
        <v>22</v>
      </c>
      <c r="O4343" s="49">
        <v>60341</v>
      </c>
      <c r="P4343" s="50">
        <v>1387.84</v>
      </c>
      <c r="Q4343" s="51">
        <f t="shared" si="96"/>
        <v>0</v>
      </c>
      <c r="R4343" s="51"/>
    </row>
    <row r="4344" spans="1:18" outlineLevel="3">
      <c r="A4344" s="48">
        <v>4343</v>
      </c>
      <c r="B4344" s="48">
        <v>4</v>
      </c>
      <c r="C4344" s="48" t="s">
        <v>8270</v>
      </c>
      <c r="D4344" s="48" t="s">
        <v>8270</v>
      </c>
      <c r="E4344" s="48" t="s">
        <v>2087</v>
      </c>
      <c r="F4344" s="48" t="s">
        <v>3375</v>
      </c>
      <c r="G4344" s="48" t="s">
        <v>24</v>
      </c>
      <c r="H4344" s="48" t="s">
        <v>3376</v>
      </c>
      <c r="I4344" s="48" t="s">
        <v>2598</v>
      </c>
      <c r="J4344" s="48" t="s">
        <v>77</v>
      </c>
      <c r="K4344" s="48" t="s">
        <v>8271</v>
      </c>
      <c r="L4344" s="48" t="s">
        <v>8270</v>
      </c>
      <c r="M4344" s="48"/>
      <c r="N4344" s="48" t="s">
        <v>22</v>
      </c>
      <c r="O4344" s="49">
        <v>37500</v>
      </c>
      <c r="P4344" s="50">
        <v>1387.5</v>
      </c>
      <c r="Q4344" s="51">
        <f t="shared" si="96"/>
        <v>0</v>
      </c>
      <c r="R4344" s="51"/>
    </row>
    <row r="4345" spans="1:18" outlineLevel="3">
      <c r="A4345" s="48">
        <v>4344</v>
      </c>
      <c r="B4345" s="48">
        <v>4</v>
      </c>
      <c r="C4345" s="48" t="s">
        <v>8272</v>
      </c>
      <c r="D4345" s="48" t="s">
        <v>8272</v>
      </c>
      <c r="E4345" s="48" t="s">
        <v>2087</v>
      </c>
      <c r="F4345" s="48" t="s">
        <v>3375</v>
      </c>
      <c r="G4345" s="48" t="s">
        <v>24</v>
      </c>
      <c r="H4345" s="48" t="s">
        <v>3376</v>
      </c>
      <c r="I4345" s="48" t="s">
        <v>2598</v>
      </c>
      <c r="J4345" s="48" t="s">
        <v>77</v>
      </c>
      <c r="K4345" s="48" t="s">
        <v>8273</v>
      </c>
      <c r="L4345" s="48" t="s">
        <v>8272</v>
      </c>
      <c r="M4345" s="48"/>
      <c r="N4345" s="48" t="s">
        <v>22</v>
      </c>
      <c r="O4345" s="49">
        <v>226486</v>
      </c>
      <c r="P4345" s="50">
        <v>1358.92</v>
      </c>
      <c r="Q4345" s="51">
        <f t="shared" si="96"/>
        <v>0</v>
      </c>
      <c r="R4345" s="51"/>
    </row>
    <row r="4346" spans="1:18" outlineLevel="3">
      <c r="A4346" s="48">
        <v>4345</v>
      </c>
      <c r="B4346" s="48">
        <v>4</v>
      </c>
      <c r="C4346" s="48" t="s">
        <v>8274</v>
      </c>
      <c r="D4346" s="48" t="s">
        <v>8274</v>
      </c>
      <c r="E4346" s="48" t="s">
        <v>2087</v>
      </c>
      <c r="F4346" s="48" t="s">
        <v>3375</v>
      </c>
      <c r="G4346" s="48" t="s">
        <v>24</v>
      </c>
      <c r="H4346" s="48" t="s">
        <v>3376</v>
      </c>
      <c r="I4346" s="48" t="s">
        <v>2598</v>
      </c>
      <c r="J4346" s="48" t="s">
        <v>77</v>
      </c>
      <c r="K4346" s="48" t="s">
        <v>8275</v>
      </c>
      <c r="L4346" s="48" t="s">
        <v>8274</v>
      </c>
      <c r="M4346" s="48"/>
      <c r="N4346" s="48" t="s">
        <v>22</v>
      </c>
      <c r="O4346" s="49">
        <v>270000</v>
      </c>
      <c r="P4346" s="50">
        <v>1350</v>
      </c>
      <c r="Q4346" s="51">
        <f t="shared" si="96"/>
        <v>0</v>
      </c>
      <c r="R4346" s="51"/>
    </row>
    <row r="4347" spans="1:18" outlineLevel="3">
      <c r="A4347" s="48">
        <v>4346</v>
      </c>
      <c r="B4347" s="48">
        <v>4</v>
      </c>
      <c r="C4347" s="48" t="s">
        <v>8276</v>
      </c>
      <c r="D4347" s="48" t="s">
        <v>8276</v>
      </c>
      <c r="E4347" s="48" t="s">
        <v>2087</v>
      </c>
      <c r="F4347" s="48" t="s">
        <v>3375</v>
      </c>
      <c r="G4347" s="48" t="s">
        <v>24</v>
      </c>
      <c r="H4347" s="48" t="s">
        <v>3376</v>
      </c>
      <c r="I4347" s="48" t="s">
        <v>2598</v>
      </c>
      <c r="J4347" s="48" t="s">
        <v>77</v>
      </c>
      <c r="K4347" s="48" t="s">
        <v>8277</v>
      </c>
      <c r="L4347" s="48" t="s">
        <v>8276</v>
      </c>
      <c r="M4347" s="48"/>
      <c r="N4347" s="48" t="s">
        <v>22</v>
      </c>
      <c r="O4347" s="49">
        <v>63572</v>
      </c>
      <c r="P4347" s="50">
        <v>1335.01</v>
      </c>
      <c r="Q4347" s="51">
        <f t="shared" si="96"/>
        <v>0</v>
      </c>
      <c r="R4347" s="51"/>
    </row>
    <row r="4348" spans="1:18" outlineLevel="3">
      <c r="A4348" s="48">
        <v>4347</v>
      </c>
      <c r="B4348" s="48">
        <v>4</v>
      </c>
      <c r="C4348" s="48" t="s">
        <v>8278</v>
      </c>
      <c r="D4348" s="48" t="s">
        <v>8278</v>
      </c>
      <c r="E4348" s="48" t="s">
        <v>2087</v>
      </c>
      <c r="F4348" s="48" t="s">
        <v>3375</v>
      </c>
      <c r="G4348" s="48" t="s">
        <v>24</v>
      </c>
      <c r="H4348" s="48" t="s">
        <v>3376</v>
      </c>
      <c r="I4348" s="48" t="s">
        <v>2598</v>
      </c>
      <c r="J4348" s="48" t="s">
        <v>77</v>
      </c>
      <c r="K4348" s="48" t="s">
        <v>8279</v>
      </c>
      <c r="L4348" s="48" t="s">
        <v>8278</v>
      </c>
      <c r="M4348" s="48"/>
      <c r="N4348" s="48" t="s">
        <v>22</v>
      </c>
      <c r="O4348" s="49">
        <v>1333</v>
      </c>
      <c r="P4348" s="50">
        <v>1333</v>
      </c>
      <c r="Q4348" s="51">
        <f t="shared" si="96"/>
        <v>0</v>
      </c>
      <c r="R4348" s="51"/>
    </row>
    <row r="4349" spans="1:18" outlineLevel="3">
      <c r="A4349" s="48">
        <v>4348</v>
      </c>
      <c r="B4349" s="48">
        <v>4</v>
      </c>
      <c r="C4349" s="48" t="s">
        <v>8280</v>
      </c>
      <c r="D4349" s="48" t="s">
        <v>8280</v>
      </c>
      <c r="E4349" s="48" t="s">
        <v>2087</v>
      </c>
      <c r="F4349" s="48" t="s">
        <v>3375</v>
      </c>
      <c r="G4349" s="48" t="s">
        <v>24</v>
      </c>
      <c r="H4349" s="48" t="s">
        <v>3376</v>
      </c>
      <c r="I4349" s="48" t="s">
        <v>2598</v>
      </c>
      <c r="J4349" s="48" t="s">
        <v>77</v>
      </c>
      <c r="K4349" s="48" t="s">
        <v>8281</v>
      </c>
      <c r="L4349" s="48" t="s">
        <v>8280</v>
      </c>
      <c r="M4349" s="48"/>
      <c r="N4349" s="48" t="s">
        <v>22</v>
      </c>
      <c r="O4349" s="49">
        <v>218474</v>
      </c>
      <c r="P4349" s="50">
        <v>1310.84</v>
      </c>
      <c r="Q4349" s="51">
        <f t="shared" si="96"/>
        <v>0</v>
      </c>
      <c r="R4349" s="51"/>
    </row>
    <row r="4350" spans="1:18" outlineLevel="3">
      <c r="A4350" s="48">
        <v>4349</v>
      </c>
      <c r="B4350" s="48">
        <v>4</v>
      </c>
      <c r="C4350" s="48" t="s">
        <v>8282</v>
      </c>
      <c r="D4350" s="48" t="s">
        <v>8282</v>
      </c>
      <c r="E4350" s="48" t="s">
        <v>2087</v>
      </c>
      <c r="F4350" s="48" t="s">
        <v>3375</v>
      </c>
      <c r="G4350" s="48" t="s">
        <v>24</v>
      </c>
      <c r="H4350" s="48" t="s">
        <v>3376</v>
      </c>
      <c r="I4350" s="48" t="s">
        <v>2598</v>
      </c>
      <c r="J4350" s="48" t="s">
        <v>77</v>
      </c>
      <c r="K4350" s="48" t="s">
        <v>8283</v>
      </c>
      <c r="L4350" s="48" t="s">
        <v>8282</v>
      </c>
      <c r="M4350" s="48"/>
      <c r="N4350" s="48" t="s">
        <v>22</v>
      </c>
      <c r="O4350" s="49">
        <v>46945</v>
      </c>
      <c r="P4350" s="50">
        <v>1267.52</v>
      </c>
      <c r="Q4350" s="51">
        <f t="shared" si="96"/>
        <v>0</v>
      </c>
      <c r="R4350" s="51"/>
    </row>
    <row r="4351" spans="1:18" outlineLevel="3">
      <c r="A4351" s="48">
        <v>4350</v>
      </c>
      <c r="B4351" s="48">
        <v>4</v>
      </c>
      <c r="C4351" s="48" t="s">
        <v>8284</v>
      </c>
      <c r="D4351" s="48" t="s">
        <v>8284</v>
      </c>
      <c r="E4351" s="48" t="s">
        <v>2087</v>
      </c>
      <c r="F4351" s="48" t="s">
        <v>3375</v>
      </c>
      <c r="G4351" s="48" t="s">
        <v>24</v>
      </c>
      <c r="H4351" s="48" t="s">
        <v>3376</v>
      </c>
      <c r="I4351" s="48" t="s">
        <v>2598</v>
      </c>
      <c r="J4351" s="48" t="s">
        <v>77</v>
      </c>
      <c r="K4351" s="48" t="s">
        <v>8285</v>
      </c>
      <c r="L4351" s="48" t="s">
        <v>8284</v>
      </c>
      <c r="M4351" s="48"/>
      <c r="N4351" s="48" t="s">
        <v>22</v>
      </c>
      <c r="O4351" s="49">
        <v>1250000</v>
      </c>
      <c r="P4351" s="50">
        <v>1250</v>
      </c>
      <c r="Q4351" s="51">
        <f t="shared" si="96"/>
        <v>0</v>
      </c>
      <c r="R4351" s="51"/>
    </row>
    <row r="4352" spans="1:18" outlineLevel="3">
      <c r="A4352" s="48">
        <v>4351</v>
      </c>
      <c r="B4352" s="48">
        <v>4</v>
      </c>
      <c r="C4352" s="48" t="s">
        <v>8286</v>
      </c>
      <c r="D4352" s="48" t="s">
        <v>8286</v>
      </c>
      <c r="E4352" s="48" t="s">
        <v>2087</v>
      </c>
      <c r="F4352" s="48" t="s">
        <v>3375</v>
      </c>
      <c r="G4352" s="48" t="s">
        <v>24</v>
      </c>
      <c r="H4352" s="48" t="s">
        <v>3376</v>
      </c>
      <c r="I4352" s="48" t="s">
        <v>2598</v>
      </c>
      <c r="J4352" s="48" t="s">
        <v>77</v>
      </c>
      <c r="K4352" s="48" t="s">
        <v>8287</v>
      </c>
      <c r="L4352" s="48" t="s">
        <v>8286</v>
      </c>
      <c r="M4352" s="48"/>
      <c r="N4352" s="48" t="s">
        <v>22</v>
      </c>
      <c r="O4352" s="49">
        <v>25995</v>
      </c>
      <c r="P4352" s="50">
        <v>1247.76</v>
      </c>
      <c r="Q4352" s="51">
        <f t="shared" si="96"/>
        <v>0</v>
      </c>
      <c r="R4352" s="51"/>
    </row>
    <row r="4353" spans="1:18" outlineLevel="3">
      <c r="A4353" s="48">
        <v>4352</v>
      </c>
      <c r="B4353" s="48">
        <v>4</v>
      </c>
      <c r="C4353" s="48" t="s">
        <v>8288</v>
      </c>
      <c r="D4353" s="48" t="s">
        <v>8288</v>
      </c>
      <c r="E4353" s="48" t="s">
        <v>2087</v>
      </c>
      <c r="F4353" s="48" t="s">
        <v>3375</v>
      </c>
      <c r="G4353" s="48" t="s">
        <v>24</v>
      </c>
      <c r="H4353" s="48" t="s">
        <v>3376</v>
      </c>
      <c r="I4353" s="48" t="s">
        <v>2598</v>
      </c>
      <c r="J4353" s="48" t="s">
        <v>77</v>
      </c>
      <c r="K4353" s="48" t="s">
        <v>8289</v>
      </c>
      <c r="L4353" s="48" t="s">
        <v>8288</v>
      </c>
      <c r="M4353" s="48"/>
      <c r="N4353" s="48" t="s">
        <v>22</v>
      </c>
      <c r="O4353" s="49">
        <v>40804</v>
      </c>
      <c r="P4353" s="50">
        <v>1224.1199999999999</v>
      </c>
      <c r="Q4353" s="51">
        <f t="shared" si="96"/>
        <v>0</v>
      </c>
      <c r="R4353" s="51"/>
    </row>
    <row r="4354" spans="1:18" outlineLevel="3">
      <c r="A4354" s="48">
        <v>4353</v>
      </c>
      <c r="B4354" s="48">
        <v>4</v>
      </c>
      <c r="C4354" s="48" t="s">
        <v>8290</v>
      </c>
      <c r="D4354" s="48" t="s">
        <v>8290</v>
      </c>
      <c r="E4354" s="48" t="s">
        <v>2087</v>
      </c>
      <c r="F4354" s="48" t="s">
        <v>3375</v>
      </c>
      <c r="G4354" s="48" t="s">
        <v>24</v>
      </c>
      <c r="H4354" s="48" t="s">
        <v>3376</v>
      </c>
      <c r="I4354" s="48" t="s">
        <v>2598</v>
      </c>
      <c r="J4354" s="48" t="s">
        <v>77</v>
      </c>
      <c r="K4354" s="48" t="s">
        <v>8291</v>
      </c>
      <c r="L4354" s="48" t="s">
        <v>8290</v>
      </c>
      <c r="M4354" s="48"/>
      <c r="N4354" s="48" t="s">
        <v>22</v>
      </c>
      <c r="O4354" s="49">
        <v>20000</v>
      </c>
      <c r="P4354" s="50">
        <v>1220</v>
      </c>
      <c r="Q4354" s="51">
        <f t="shared" si="96"/>
        <v>0</v>
      </c>
      <c r="R4354" s="51"/>
    </row>
    <row r="4355" spans="1:18" outlineLevel="3">
      <c r="A4355" s="48">
        <v>4354</v>
      </c>
      <c r="B4355" s="48">
        <v>4</v>
      </c>
      <c r="C4355" s="48" t="s">
        <v>8292</v>
      </c>
      <c r="D4355" s="48" t="s">
        <v>8292</v>
      </c>
      <c r="E4355" s="48" t="s">
        <v>2087</v>
      </c>
      <c r="F4355" s="48" t="s">
        <v>3375</v>
      </c>
      <c r="G4355" s="48" t="s">
        <v>24</v>
      </c>
      <c r="H4355" s="48" t="s">
        <v>3376</v>
      </c>
      <c r="I4355" s="48" t="s">
        <v>2598</v>
      </c>
      <c r="J4355" s="48" t="s">
        <v>77</v>
      </c>
      <c r="K4355" s="48" t="s">
        <v>8293</v>
      </c>
      <c r="L4355" s="48" t="s">
        <v>8292</v>
      </c>
      <c r="M4355" s="48"/>
      <c r="N4355" s="48" t="s">
        <v>22</v>
      </c>
      <c r="O4355" s="49">
        <v>28949</v>
      </c>
      <c r="P4355" s="50">
        <v>1215.8599999999999</v>
      </c>
      <c r="Q4355" s="51">
        <f t="shared" si="96"/>
        <v>0</v>
      </c>
      <c r="R4355" s="51"/>
    </row>
    <row r="4356" spans="1:18" outlineLevel="3">
      <c r="A4356" s="48">
        <v>4355</v>
      </c>
      <c r="B4356" s="48">
        <v>4</v>
      </c>
      <c r="C4356" s="48" t="s">
        <v>8294</v>
      </c>
      <c r="D4356" s="48" t="s">
        <v>8294</v>
      </c>
      <c r="E4356" s="48" t="s">
        <v>2087</v>
      </c>
      <c r="F4356" s="48" t="s">
        <v>3375</v>
      </c>
      <c r="G4356" s="48" t="s">
        <v>24</v>
      </c>
      <c r="H4356" s="48" t="s">
        <v>3376</v>
      </c>
      <c r="I4356" s="48" t="s">
        <v>2598</v>
      </c>
      <c r="J4356" s="48" t="s">
        <v>77</v>
      </c>
      <c r="K4356" s="48" t="s">
        <v>8295</v>
      </c>
      <c r="L4356" s="48" t="s">
        <v>8294</v>
      </c>
      <c r="M4356" s="48"/>
      <c r="N4356" s="48" t="s">
        <v>22</v>
      </c>
      <c r="O4356" s="49">
        <v>100</v>
      </c>
      <c r="P4356" s="50">
        <v>1200</v>
      </c>
      <c r="Q4356" s="51">
        <f t="shared" si="96"/>
        <v>0</v>
      </c>
      <c r="R4356" s="51"/>
    </row>
    <row r="4357" spans="1:18" outlineLevel="3">
      <c r="A4357" s="48">
        <v>4356</v>
      </c>
      <c r="B4357" s="48">
        <v>4</v>
      </c>
      <c r="C4357" s="48" t="s">
        <v>8296</v>
      </c>
      <c r="D4357" s="48" t="s">
        <v>8296</v>
      </c>
      <c r="E4357" s="48" t="s">
        <v>2087</v>
      </c>
      <c r="F4357" s="48" t="s">
        <v>3375</v>
      </c>
      <c r="G4357" s="48" t="s">
        <v>24</v>
      </c>
      <c r="H4357" s="48" t="s">
        <v>3376</v>
      </c>
      <c r="I4357" s="48" t="s">
        <v>2598</v>
      </c>
      <c r="J4357" s="48" t="s">
        <v>77</v>
      </c>
      <c r="K4357" s="48" t="s">
        <v>8297</v>
      </c>
      <c r="L4357" s="48" t="s">
        <v>8296</v>
      </c>
      <c r="M4357" s="48"/>
      <c r="N4357" s="48" t="s">
        <v>22</v>
      </c>
      <c r="O4357" s="49">
        <v>52142</v>
      </c>
      <c r="P4357" s="50">
        <v>1199.27</v>
      </c>
      <c r="Q4357" s="51">
        <f t="shared" si="96"/>
        <v>0</v>
      </c>
      <c r="R4357" s="51"/>
    </row>
    <row r="4358" spans="1:18" outlineLevel="3">
      <c r="A4358" s="48">
        <v>4357</v>
      </c>
      <c r="B4358" s="48">
        <v>4</v>
      </c>
      <c r="C4358" s="48" t="s">
        <v>8298</v>
      </c>
      <c r="D4358" s="48" t="s">
        <v>8298</v>
      </c>
      <c r="E4358" s="48" t="s">
        <v>2087</v>
      </c>
      <c r="F4358" s="48" t="s">
        <v>3375</v>
      </c>
      <c r="G4358" s="48" t="s">
        <v>24</v>
      </c>
      <c r="H4358" s="48" t="s">
        <v>3376</v>
      </c>
      <c r="I4358" s="48" t="s">
        <v>2598</v>
      </c>
      <c r="J4358" s="48" t="s">
        <v>77</v>
      </c>
      <c r="K4358" s="48" t="s">
        <v>8299</v>
      </c>
      <c r="L4358" s="48" t="s">
        <v>8298</v>
      </c>
      <c r="M4358" s="48"/>
      <c r="N4358" s="48" t="s">
        <v>22</v>
      </c>
      <c r="O4358" s="49">
        <v>25000</v>
      </c>
      <c r="P4358" s="50">
        <v>1175</v>
      </c>
      <c r="Q4358" s="51">
        <f t="shared" si="96"/>
        <v>0</v>
      </c>
      <c r="R4358" s="51"/>
    </row>
    <row r="4359" spans="1:18" outlineLevel="3">
      <c r="A4359" s="48">
        <v>4358</v>
      </c>
      <c r="B4359" s="48">
        <v>4</v>
      </c>
      <c r="C4359" s="48" t="s">
        <v>8300</v>
      </c>
      <c r="D4359" s="48" t="s">
        <v>8300</v>
      </c>
      <c r="E4359" s="48" t="s">
        <v>2087</v>
      </c>
      <c r="F4359" s="48" t="s">
        <v>3375</v>
      </c>
      <c r="G4359" s="48" t="s">
        <v>24</v>
      </c>
      <c r="H4359" s="48" t="s">
        <v>3376</v>
      </c>
      <c r="I4359" s="48" t="s">
        <v>2598</v>
      </c>
      <c r="J4359" s="48" t="s">
        <v>77</v>
      </c>
      <c r="K4359" s="48" t="s">
        <v>8301</v>
      </c>
      <c r="L4359" s="48" t="s">
        <v>8300</v>
      </c>
      <c r="M4359" s="48"/>
      <c r="N4359" s="48" t="s">
        <v>22</v>
      </c>
      <c r="O4359" s="49">
        <v>73054</v>
      </c>
      <c r="P4359" s="50">
        <v>1168.8599999999999</v>
      </c>
      <c r="Q4359" s="51">
        <f t="shared" si="96"/>
        <v>0</v>
      </c>
      <c r="R4359" s="51"/>
    </row>
    <row r="4360" spans="1:18" outlineLevel="3">
      <c r="A4360" s="48">
        <v>4359</v>
      </c>
      <c r="B4360" s="48">
        <v>4</v>
      </c>
      <c r="C4360" s="48" t="s">
        <v>8302</v>
      </c>
      <c r="D4360" s="48" t="s">
        <v>8302</v>
      </c>
      <c r="E4360" s="48" t="s">
        <v>2087</v>
      </c>
      <c r="F4360" s="48" t="s">
        <v>3375</v>
      </c>
      <c r="G4360" s="48" t="s">
        <v>24</v>
      </c>
      <c r="H4360" s="48" t="s">
        <v>3376</v>
      </c>
      <c r="I4360" s="48" t="s">
        <v>2598</v>
      </c>
      <c r="J4360" s="48" t="s">
        <v>77</v>
      </c>
      <c r="K4360" s="48" t="s">
        <v>8303</v>
      </c>
      <c r="L4360" s="48" t="s">
        <v>8302</v>
      </c>
      <c r="M4360" s="48"/>
      <c r="N4360" s="48" t="s">
        <v>22</v>
      </c>
      <c r="O4360" s="49">
        <v>16440</v>
      </c>
      <c r="P4360" s="50">
        <v>1167.24</v>
      </c>
      <c r="Q4360" s="51">
        <f t="shared" si="96"/>
        <v>0</v>
      </c>
      <c r="R4360" s="51"/>
    </row>
    <row r="4361" spans="1:18" outlineLevel="3">
      <c r="A4361" s="48">
        <v>4360</v>
      </c>
      <c r="B4361" s="48">
        <v>4</v>
      </c>
      <c r="C4361" s="48" t="s">
        <v>8304</v>
      </c>
      <c r="D4361" s="48" t="s">
        <v>8304</v>
      </c>
      <c r="E4361" s="48" t="s">
        <v>2087</v>
      </c>
      <c r="F4361" s="48" t="s">
        <v>3375</v>
      </c>
      <c r="G4361" s="48" t="s">
        <v>24</v>
      </c>
      <c r="H4361" s="48" t="s">
        <v>3376</v>
      </c>
      <c r="I4361" s="48" t="s">
        <v>2598</v>
      </c>
      <c r="J4361" s="48" t="s">
        <v>77</v>
      </c>
      <c r="K4361" s="48" t="s">
        <v>8305</v>
      </c>
      <c r="L4361" s="48" t="s">
        <v>8304</v>
      </c>
      <c r="M4361" s="48"/>
      <c r="N4361" s="48" t="s">
        <v>22</v>
      </c>
      <c r="O4361" s="49">
        <v>17347</v>
      </c>
      <c r="P4361" s="50">
        <v>1162.25</v>
      </c>
      <c r="Q4361" s="51">
        <f t="shared" si="96"/>
        <v>0</v>
      </c>
      <c r="R4361" s="51"/>
    </row>
    <row r="4362" spans="1:18" outlineLevel="3">
      <c r="A4362" s="48">
        <v>4361</v>
      </c>
      <c r="B4362" s="48">
        <v>4</v>
      </c>
      <c r="C4362" s="48" t="s">
        <v>8306</v>
      </c>
      <c r="D4362" s="48" t="s">
        <v>8306</v>
      </c>
      <c r="E4362" s="48" t="s">
        <v>2087</v>
      </c>
      <c r="F4362" s="48" t="s">
        <v>3375</v>
      </c>
      <c r="G4362" s="48" t="s">
        <v>24</v>
      </c>
      <c r="H4362" s="48" t="s">
        <v>3376</v>
      </c>
      <c r="I4362" s="48" t="s">
        <v>2598</v>
      </c>
      <c r="J4362" s="48" t="s">
        <v>77</v>
      </c>
      <c r="K4362" s="48" t="s">
        <v>8307</v>
      </c>
      <c r="L4362" s="48" t="s">
        <v>8306</v>
      </c>
      <c r="M4362" s="48"/>
      <c r="N4362" s="48" t="s">
        <v>22</v>
      </c>
      <c r="O4362" s="49">
        <v>13049</v>
      </c>
      <c r="P4362" s="50">
        <v>1161.3599999999999</v>
      </c>
      <c r="Q4362" s="51">
        <f t="shared" si="96"/>
        <v>0</v>
      </c>
      <c r="R4362" s="51"/>
    </row>
    <row r="4363" spans="1:18" outlineLevel="3">
      <c r="A4363" s="48">
        <v>4362</v>
      </c>
      <c r="B4363" s="48">
        <v>4</v>
      </c>
      <c r="C4363" s="48" t="s">
        <v>8308</v>
      </c>
      <c r="D4363" s="48" t="s">
        <v>8308</v>
      </c>
      <c r="E4363" s="48" t="s">
        <v>2087</v>
      </c>
      <c r="F4363" s="48" t="s">
        <v>3375</v>
      </c>
      <c r="G4363" s="48" t="s">
        <v>24</v>
      </c>
      <c r="H4363" s="48" t="s">
        <v>3376</v>
      </c>
      <c r="I4363" s="48" t="s">
        <v>2598</v>
      </c>
      <c r="J4363" s="48" t="s">
        <v>77</v>
      </c>
      <c r="K4363" s="48" t="s">
        <v>8309</v>
      </c>
      <c r="L4363" s="48" t="s">
        <v>8308</v>
      </c>
      <c r="M4363" s="48"/>
      <c r="N4363" s="48" t="s">
        <v>22</v>
      </c>
      <c r="O4363" s="49">
        <v>52558</v>
      </c>
      <c r="P4363" s="50">
        <v>1156.28</v>
      </c>
      <c r="Q4363" s="51">
        <f t="shared" si="96"/>
        <v>0</v>
      </c>
      <c r="R4363" s="51"/>
    </row>
    <row r="4364" spans="1:18" outlineLevel="3">
      <c r="A4364" s="48">
        <v>4363</v>
      </c>
      <c r="B4364" s="48">
        <v>4</v>
      </c>
      <c r="C4364" s="48" t="s">
        <v>8310</v>
      </c>
      <c r="D4364" s="48" t="s">
        <v>8310</v>
      </c>
      <c r="E4364" s="48" t="s">
        <v>2087</v>
      </c>
      <c r="F4364" s="48" t="s">
        <v>3375</v>
      </c>
      <c r="G4364" s="48" t="s">
        <v>24</v>
      </c>
      <c r="H4364" s="48" t="s">
        <v>3376</v>
      </c>
      <c r="I4364" s="48" t="s">
        <v>2598</v>
      </c>
      <c r="J4364" s="48" t="s">
        <v>77</v>
      </c>
      <c r="K4364" s="48" t="s">
        <v>8311</v>
      </c>
      <c r="L4364" s="48" t="s">
        <v>8310</v>
      </c>
      <c r="M4364" s="48"/>
      <c r="N4364" s="48" t="s">
        <v>22</v>
      </c>
      <c r="O4364" s="49">
        <v>96299</v>
      </c>
      <c r="P4364" s="50">
        <v>1155.5899999999999</v>
      </c>
      <c r="Q4364" s="51">
        <f t="shared" si="96"/>
        <v>0</v>
      </c>
      <c r="R4364" s="51"/>
    </row>
    <row r="4365" spans="1:18" outlineLevel="3">
      <c r="A4365" s="48">
        <v>4364</v>
      </c>
      <c r="B4365" s="48">
        <v>4</v>
      </c>
      <c r="C4365" s="48" t="s">
        <v>8312</v>
      </c>
      <c r="D4365" s="48" t="s">
        <v>8312</v>
      </c>
      <c r="E4365" s="48" t="s">
        <v>2087</v>
      </c>
      <c r="F4365" s="48" t="s">
        <v>3375</v>
      </c>
      <c r="G4365" s="48" t="s">
        <v>24</v>
      </c>
      <c r="H4365" s="48" t="s">
        <v>3376</v>
      </c>
      <c r="I4365" s="48" t="s">
        <v>2598</v>
      </c>
      <c r="J4365" s="48" t="s">
        <v>77</v>
      </c>
      <c r="K4365" s="48" t="s">
        <v>8313</v>
      </c>
      <c r="L4365" s="48" t="s">
        <v>8312</v>
      </c>
      <c r="M4365" s="48"/>
      <c r="N4365" s="48" t="s">
        <v>22</v>
      </c>
      <c r="O4365" s="49">
        <v>42624</v>
      </c>
      <c r="P4365" s="50">
        <v>1150.8499999999999</v>
      </c>
      <c r="Q4365" s="51">
        <f t="shared" si="96"/>
        <v>0</v>
      </c>
      <c r="R4365" s="51"/>
    </row>
    <row r="4366" spans="1:18" outlineLevel="3">
      <c r="A4366" s="48">
        <v>4365</v>
      </c>
      <c r="B4366" s="48">
        <v>4</v>
      </c>
      <c r="C4366" s="48" t="s">
        <v>8314</v>
      </c>
      <c r="D4366" s="48" t="s">
        <v>8314</v>
      </c>
      <c r="E4366" s="48" t="s">
        <v>2087</v>
      </c>
      <c r="F4366" s="48" t="s">
        <v>3375</v>
      </c>
      <c r="G4366" s="48" t="s">
        <v>24</v>
      </c>
      <c r="H4366" s="48" t="s">
        <v>3376</v>
      </c>
      <c r="I4366" s="48" t="s">
        <v>2598</v>
      </c>
      <c r="J4366" s="48" t="s">
        <v>77</v>
      </c>
      <c r="K4366" s="48" t="s">
        <v>8315</v>
      </c>
      <c r="L4366" s="48" t="s">
        <v>8314</v>
      </c>
      <c r="M4366" s="48"/>
      <c r="N4366" s="48" t="s">
        <v>22</v>
      </c>
      <c r="O4366" s="49">
        <v>101642</v>
      </c>
      <c r="P4366" s="50">
        <v>1118.06</v>
      </c>
      <c r="Q4366" s="51">
        <f t="shared" si="96"/>
        <v>0</v>
      </c>
      <c r="R4366" s="51"/>
    </row>
    <row r="4367" spans="1:18" outlineLevel="3">
      <c r="A4367" s="48">
        <v>4366</v>
      </c>
      <c r="B4367" s="48">
        <v>4</v>
      </c>
      <c r="C4367" s="48" t="s">
        <v>8316</v>
      </c>
      <c r="D4367" s="48" t="s">
        <v>8316</v>
      </c>
      <c r="E4367" s="48" t="s">
        <v>2087</v>
      </c>
      <c r="F4367" s="48" t="s">
        <v>3375</v>
      </c>
      <c r="G4367" s="48" t="s">
        <v>24</v>
      </c>
      <c r="H4367" s="48" t="s">
        <v>3376</v>
      </c>
      <c r="I4367" s="48" t="s">
        <v>2598</v>
      </c>
      <c r="J4367" s="48" t="s">
        <v>77</v>
      </c>
      <c r="K4367" s="48" t="s">
        <v>8317</v>
      </c>
      <c r="L4367" s="48" t="s">
        <v>8316</v>
      </c>
      <c r="M4367" s="48"/>
      <c r="N4367" s="48" t="s">
        <v>22</v>
      </c>
      <c r="O4367" s="49">
        <v>14877</v>
      </c>
      <c r="P4367" s="50">
        <v>1115.78</v>
      </c>
      <c r="Q4367" s="51">
        <f t="shared" ref="Q4367:Q4430" si="97">ROUND(P4367/$P$2,6)</f>
        <v>0</v>
      </c>
      <c r="R4367" s="51"/>
    </row>
    <row r="4368" spans="1:18" outlineLevel="3">
      <c r="A4368" s="48">
        <v>4367</v>
      </c>
      <c r="B4368" s="48">
        <v>4</v>
      </c>
      <c r="C4368" s="48" t="s">
        <v>4769</v>
      </c>
      <c r="D4368" s="48" t="s">
        <v>4769</v>
      </c>
      <c r="E4368" s="48" t="s">
        <v>2087</v>
      </c>
      <c r="F4368" s="48" t="s">
        <v>3375</v>
      </c>
      <c r="G4368" s="48" t="s">
        <v>24</v>
      </c>
      <c r="H4368" s="48" t="s">
        <v>3376</v>
      </c>
      <c r="I4368" s="48" t="s">
        <v>2598</v>
      </c>
      <c r="J4368" s="48" t="s">
        <v>77</v>
      </c>
      <c r="K4368" s="48" t="s">
        <v>4768</v>
      </c>
      <c r="L4368" s="48" t="s">
        <v>4769</v>
      </c>
      <c r="M4368" s="48"/>
      <c r="N4368" s="48" t="s">
        <v>22</v>
      </c>
      <c r="O4368" s="49">
        <v>135</v>
      </c>
      <c r="P4368" s="50">
        <v>1115.0999999999999</v>
      </c>
      <c r="Q4368" s="51">
        <f t="shared" si="97"/>
        <v>0</v>
      </c>
      <c r="R4368" s="51"/>
    </row>
    <row r="4369" spans="1:18" outlineLevel="3">
      <c r="A4369" s="48">
        <v>4368</v>
      </c>
      <c r="B4369" s="48">
        <v>4</v>
      </c>
      <c r="C4369" s="48" t="s">
        <v>8318</v>
      </c>
      <c r="D4369" s="48" t="s">
        <v>8318</v>
      </c>
      <c r="E4369" s="48" t="s">
        <v>2087</v>
      </c>
      <c r="F4369" s="48" t="s">
        <v>3375</v>
      </c>
      <c r="G4369" s="48" t="s">
        <v>24</v>
      </c>
      <c r="H4369" s="48" t="s">
        <v>3376</v>
      </c>
      <c r="I4369" s="48" t="s">
        <v>2598</v>
      </c>
      <c r="J4369" s="48" t="s">
        <v>77</v>
      </c>
      <c r="K4369" s="48" t="s">
        <v>8319</v>
      </c>
      <c r="L4369" s="48" t="s">
        <v>8318</v>
      </c>
      <c r="M4369" s="48"/>
      <c r="N4369" s="48" t="s">
        <v>22</v>
      </c>
      <c r="O4369" s="49">
        <v>19172</v>
      </c>
      <c r="P4369" s="50">
        <v>1092.8</v>
      </c>
      <c r="Q4369" s="51">
        <f t="shared" si="97"/>
        <v>0</v>
      </c>
      <c r="R4369" s="51"/>
    </row>
    <row r="4370" spans="1:18" outlineLevel="3">
      <c r="A4370" s="48">
        <v>4369</v>
      </c>
      <c r="B4370" s="48">
        <v>4</v>
      </c>
      <c r="C4370" s="48" t="s">
        <v>8320</v>
      </c>
      <c r="D4370" s="48" t="s">
        <v>8320</v>
      </c>
      <c r="E4370" s="48" t="s">
        <v>2087</v>
      </c>
      <c r="F4370" s="48" t="s">
        <v>3375</v>
      </c>
      <c r="G4370" s="48" t="s">
        <v>24</v>
      </c>
      <c r="H4370" s="48" t="s">
        <v>3376</v>
      </c>
      <c r="I4370" s="48" t="s">
        <v>2598</v>
      </c>
      <c r="J4370" s="48" t="s">
        <v>77</v>
      </c>
      <c r="K4370" s="48" t="s">
        <v>8321</v>
      </c>
      <c r="L4370" s="48" t="s">
        <v>8320</v>
      </c>
      <c r="M4370" s="48"/>
      <c r="N4370" s="48" t="s">
        <v>22</v>
      </c>
      <c r="O4370" s="49">
        <v>36259</v>
      </c>
      <c r="P4370" s="50">
        <v>1087.77</v>
      </c>
      <c r="Q4370" s="51">
        <f t="shared" si="97"/>
        <v>0</v>
      </c>
      <c r="R4370" s="51"/>
    </row>
    <row r="4371" spans="1:18" outlineLevel="3">
      <c r="A4371" s="48">
        <v>4370</v>
      </c>
      <c r="B4371" s="48">
        <v>4</v>
      </c>
      <c r="C4371" s="48" t="s">
        <v>8322</v>
      </c>
      <c r="D4371" s="48" t="s">
        <v>8322</v>
      </c>
      <c r="E4371" s="48" t="s">
        <v>2087</v>
      </c>
      <c r="F4371" s="48" t="s">
        <v>3375</v>
      </c>
      <c r="G4371" s="48" t="s">
        <v>24</v>
      </c>
      <c r="H4371" s="48" t="s">
        <v>3376</v>
      </c>
      <c r="I4371" s="48" t="s">
        <v>2598</v>
      </c>
      <c r="J4371" s="48" t="s">
        <v>77</v>
      </c>
      <c r="K4371" s="48" t="s">
        <v>8323</v>
      </c>
      <c r="L4371" s="48" t="s">
        <v>8322</v>
      </c>
      <c r="M4371" s="48"/>
      <c r="N4371" s="48" t="s">
        <v>22</v>
      </c>
      <c r="O4371" s="49">
        <v>120161</v>
      </c>
      <c r="P4371" s="50">
        <v>1081.45</v>
      </c>
      <c r="Q4371" s="51">
        <f t="shared" si="97"/>
        <v>0</v>
      </c>
      <c r="R4371" s="51"/>
    </row>
    <row r="4372" spans="1:18" outlineLevel="3">
      <c r="A4372" s="48">
        <v>4371</v>
      </c>
      <c r="B4372" s="48">
        <v>4</v>
      </c>
      <c r="C4372" s="48" t="s">
        <v>8324</v>
      </c>
      <c r="D4372" s="48" t="s">
        <v>8324</v>
      </c>
      <c r="E4372" s="48" t="s">
        <v>2087</v>
      </c>
      <c r="F4372" s="48" t="s">
        <v>3375</v>
      </c>
      <c r="G4372" s="48" t="s">
        <v>24</v>
      </c>
      <c r="H4372" s="48" t="s">
        <v>3376</v>
      </c>
      <c r="I4372" s="48" t="s">
        <v>2598</v>
      </c>
      <c r="J4372" s="48" t="s">
        <v>77</v>
      </c>
      <c r="K4372" s="48" t="s">
        <v>8325</v>
      </c>
      <c r="L4372" s="48" t="s">
        <v>8324</v>
      </c>
      <c r="M4372" s="48"/>
      <c r="N4372" s="48" t="s">
        <v>22</v>
      </c>
      <c r="O4372" s="49">
        <v>340</v>
      </c>
      <c r="P4372" s="50">
        <v>1074.4000000000001</v>
      </c>
      <c r="Q4372" s="51">
        <f t="shared" si="97"/>
        <v>0</v>
      </c>
      <c r="R4372" s="51"/>
    </row>
    <row r="4373" spans="1:18" outlineLevel="3">
      <c r="A4373" s="48">
        <v>4372</v>
      </c>
      <c r="B4373" s="48">
        <v>4</v>
      </c>
      <c r="C4373" s="48" t="s">
        <v>8326</v>
      </c>
      <c r="D4373" s="48" t="s">
        <v>8326</v>
      </c>
      <c r="E4373" s="48" t="s">
        <v>2087</v>
      </c>
      <c r="F4373" s="48" t="s">
        <v>3375</v>
      </c>
      <c r="G4373" s="48" t="s">
        <v>24</v>
      </c>
      <c r="H4373" s="48" t="s">
        <v>3376</v>
      </c>
      <c r="I4373" s="48" t="s">
        <v>2598</v>
      </c>
      <c r="J4373" s="48" t="s">
        <v>77</v>
      </c>
      <c r="K4373" s="48" t="s">
        <v>8327</v>
      </c>
      <c r="L4373" s="48" t="s">
        <v>8326</v>
      </c>
      <c r="M4373" s="48"/>
      <c r="N4373" s="48" t="s">
        <v>22</v>
      </c>
      <c r="O4373" s="49">
        <v>21100</v>
      </c>
      <c r="P4373" s="50">
        <v>1033.9000000000001</v>
      </c>
      <c r="Q4373" s="51">
        <f t="shared" si="97"/>
        <v>0</v>
      </c>
      <c r="R4373" s="51"/>
    </row>
    <row r="4374" spans="1:18" outlineLevel="3">
      <c r="A4374" s="48">
        <v>4373</v>
      </c>
      <c r="B4374" s="48">
        <v>4</v>
      </c>
      <c r="C4374" s="48" t="s">
        <v>8328</v>
      </c>
      <c r="D4374" s="48" t="s">
        <v>8328</v>
      </c>
      <c r="E4374" s="48" t="s">
        <v>2087</v>
      </c>
      <c r="F4374" s="48" t="s">
        <v>3375</v>
      </c>
      <c r="G4374" s="48" t="s">
        <v>24</v>
      </c>
      <c r="H4374" s="48" t="s">
        <v>3376</v>
      </c>
      <c r="I4374" s="48" t="s">
        <v>2598</v>
      </c>
      <c r="J4374" s="48" t="s">
        <v>77</v>
      </c>
      <c r="K4374" s="48" t="s">
        <v>8329</v>
      </c>
      <c r="L4374" s="48" t="s">
        <v>8328</v>
      </c>
      <c r="M4374" s="48"/>
      <c r="N4374" s="48" t="s">
        <v>22</v>
      </c>
      <c r="O4374" s="49">
        <v>25000</v>
      </c>
      <c r="P4374" s="50">
        <v>1025</v>
      </c>
      <c r="Q4374" s="51">
        <f t="shared" si="97"/>
        <v>0</v>
      </c>
      <c r="R4374" s="51"/>
    </row>
    <row r="4375" spans="1:18" outlineLevel="3">
      <c r="A4375" s="48">
        <v>4374</v>
      </c>
      <c r="B4375" s="48">
        <v>4</v>
      </c>
      <c r="C4375" s="48" t="s">
        <v>8330</v>
      </c>
      <c r="D4375" s="48" t="s">
        <v>8330</v>
      </c>
      <c r="E4375" s="48" t="s">
        <v>2087</v>
      </c>
      <c r="F4375" s="48" t="s">
        <v>3375</v>
      </c>
      <c r="G4375" s="48" t="s">
        <v>24</v>
      </c>
      <c r="H4375" s="48" t="s">
        <v>3376</v>
      </c>
      <c r="I4375" s="48" t="s">
        <v>2598</v>
      </c>
      <c r="J4375" s="48" t="s">
        <v>77</v>
      </c>
      <c r="K4375" s="48" t="s">
        <v>8331</v>
      </c>
      <c r="L4375" s="48" t="s">
        <v>8330</v>
      </c>
      <c r="M4375" s="48"/>
      <c r="N4375" s="48" t="s">
        <v>22</v>
      </c>
      <c r="O4375" s="49">
        <v>1506</v>
      </c>
      <c r="P4375" s="50">
        <v>1024.08</v>
      </c>
      <c r="Q4375" s="51">
        <f t="shared" si="97"/>
        <v>0</v>
      </c>
      <c r="R4375" s="51"/>
    </row>
    <row r="4376" spans="1:18" outlineLevel="3">
      <c r="A4376" s="48">
        <v>4375</v>
      </c>
      <c r="B4376" s="48">
        <v>4</v>
      </c>
      <c r="C4376" s="48" t="s">
        <v>8332</v>
      </c>
      <c r="D4376" s="48" t="s">
        <v>8332</v>
      </c>
      <c r="E4376" s="48" t="s">
        <v>2087</v>
      </c>
      <c r="F4376" s="48" t="s">
        <v>3375</v>
      </c>
      <c r="G4376" s="48" t="s">
        <v>24</v>
      </c>
      <c r="H4376" s="48" t="s">
        <v>3376</v>
      </c>
      <c r="I4376" s="48" t="s">
        <v>2598</v>
      </c>
      <c r="J4376" s="48" t="s">
        <v>77</v>
      </c>
      <c r="K4376" s="48" t="s">
        <v>8333</v>
      </c>
      <c r="L4376" s="48" t="s">
        <v>8332</v>
      </c>
      <c r="M4376" s="48"/>
      <c r="N4376" s="48" t="s">
        <v>22</v>
      </c>
      <c r="O4376" s="49">
        <v>14500</v>
      </c>
      <c r="P4376" s="50">
        <v>1000.5</v>
      </c>
      <c r="Q4376" s="51">
        <f t="shared" si="97"/>
        <v>0</v>
      </c>
      <c r="R4376" s="51"/>
    </row>
    <row r="4377" spans="1:18" outlineLevel="3">
      <c r="A4377" s="48">
        <v>4376</v>
      </c>
      <c r="B4377" s="48">
        <v>4</v>
      </c>
      <c r="C4377" s="48" t="s">
        <v>8334</v>
      </c>
      <c r="D4377" s="48" t="s">
        <v>8334</v>
      </c>
      <c r="E4377" s="48" t="s">
        <v>2087</v>
      </c>
      <c r="F4377" s="48" t="s">
        <v>3375</v>
      </c>
      <c r="G4377" s="48" t="s">
        <v>24</v>
      </c>
      <c r="H4377" s="48" t="s">
        <v>3376</v>
      </c>
      <c r="I4377" s="48" t="s">
        <v>2598</v>
      </c>
      <c r="J4377" s="48" t="s">
        <v>77</v>
      </c>
      <c r="K4377" s="48" t="s">
        <v>8335</v>
      </c>
      <c r="L4377" s="48" t="s">
        <v>8334</v>
      </c>
      <c r="M4377" s="48"/>
      <c r="N4377" s="48" t="s">
        <v>22</v>
      </c>
      <c r="O4377" s="49">
        <v>333333</v>
      </c>
      <c r="P4377" s="50">
        <v>1000</v>
      </c>
      <c r="Q4377" s="51">
        <f t="shared" si="97"/>
        <v>0</v>
      </c>
      <c r="R4377" s="51"/>
    </row>
    <row r="4378" spans="1:18" outlineLevel="3">
      <c r="A4378" s="48">
        <v>4377</v>
      </c>
      <c r="B4378" s="48">
        <v>4</v>
      </c>
      <c r="C4378" s="48" t="s">
        <v>8336</v>
      </c>
      <c r="D4378" s="48" t="s">
        <v>8336</v>
      </c>
      <c r="E4378" s="48" t="s">
        <v>2087</v>
      </c>
      <c r="F4378" s="48" t="s">
        <v>3375</v>
      </c>
      <c r="G4378" s="48" t="s">
        <v>24</v>
      </c>
      <c r="H4378" s="48" t="s">
        <v>3376</v>
      </c>
      <c r="I4378" s="48" t="s">
        <v>2598</v>
      </c>
      <c r="J4378" s="48" t="s">
        <v>77</v>
      </c>
      <c r="K4378" s="48" t="s">
        <v>8337</v>
      </c>
      <c r="L4378" s="48" t="s">
        <v>8336</v>
      </c>
      <c r="M4378" s="48"/>
      <c r="N4378" s="48" t="s">
        <v>22</v>
      </c>
      <c r="O4378" s="49">
        <v>68253</v>
      </c>
      <c r="P4378" s="50">
        <v>989.67</v>
      </c>
      <c r="Q4378" s="51">
        <f t="shared" si="97"/>
        <v>0</v>
      </c>
      <c r="R4378" s="51"/>
    </row>
    <row r="4379" spans="1:18" outlineLevel="3">
      <c r="A4379" s="48">
        <v>4378</v>
      </c>
      <c r="B4379" s="48">
        <v>4</v>
      </c>
      <c r="C4379" s="48" t="s">
        <v>8338</v>
      </c>
      <c r="D4379" s="48" t="s">
        <v>8338</v>
      </c>
      <c r="E4379" s="48" t="s">
        <v>2087</v>
      </c>
      <c r="F4379" s="48" t="s">
        <v>3375</v>
      </c>
      <c r="G4379" s="48" t="s">
        <v>24</v>
      </c>
      <c r="H4379" s="48" t="s">
        <v>3376</v>
      </c>
      <c r="I4379" s="48" t="s">
        <v>2598</v>
      </c>
      <c r="J4379" s="48" t="s">
        <v>77</v>
      </c>
      <c r="K4379" s="48" t="s">
        <v>8339</v>
      </c>
      <c r="L4379" s="48" t="s">
        <v>8338</v>
      </c>
      <c r="M4379" s="48"/>
      <c r="N4379" s="48" t="s">
        <v>22</v>
      </c>
      <c r="O4379" s="49">
        <v>120719</v>
      </c>
      <c r="P4379" s="50">
        <v>965.75</v>
      </c>
      <c r="Q4379" s="51">
        <f t="shared" si="97"/>
        <v>0</v>
      </c>
      <c r="R4379" s="51"/>
    </row>
    <row r="4380" spans="1:18" outlineLevel="3">
      <c r="A4380" s="48">
        <v>4379</v>
      </c>
      <c r="B4380" s="48">
        <v>4</v>
      </c>
      <c r="C4380" s="48" t="s">
        <v>8340</v>
      </c>
      <c r="D4380" s="48" t="s">
        <v>8340</v>
      </c>
      <c r="E4380" s="48" t="s">
        <v>2087</v>
      </c>
      <c r="F4380" s="48" t="s">
        <v>3375</v>
      </c>
      <c r="G4380" s="48" t="s">
        <v>24</v>
      </c>
      <c r="H4380" s="48" t="s">
        <v>3376</v>
      </c>
      <c r="I4380" s="48" t="s">
        <v>2598</v>
      </c>
      <c r="J4380" s="48" t="s">
        <v>77</v>
      </c>
      <c r="K4380" s="48" t="s">
        <v>8341</v>
      </c>
      <c r="L4380" s="48" t="s">
        <v>8340</v>
      </c>
      <c r="M4380" s="48"/>
      <c r="N4380" s="48" t="s">
        <v>22</v>
      </c>
      <c r="O4380" s="49">
        <v>120429</v>
      </c>
      <c r="P4380" s="50">
        <v>963.43</v>
      </c>
      <c r="Q4380" s="51">
        <f t="shared" si="97"/>
        <v>0</v>
      </c>
      <c r="R4380" s="51"/>
    </row>
    <row r="4381" spans="1:18" outlineLevel="3">
      <c r="A4381" s="48">
        <v>4380</v>
      </c>
      <c r="B4381" s="48">
        <v>4</v>
      </c>
      <c r="C4381" s="48" t="s">
        <v>8342</v>
      </c>
      <c r="D4381" s="48" t="s">
        <v>8342</v>
      </c>
      <c r="E4381" s="48" t="s">
        <v>2087</v>
      </c>
      <c r="F4381" s="48" t="s">
        <v>3375</v>
      </c>
      <c r="G4381" s="48" t="s">
        <v>24</v>
      </c>
      <c r="H4381" s="48" t="s">
        <v>3376</v>
      </c>
      <c r="I4381" s="48" t="s">
        <v>2598</v>
      </c>
      <c r="J4381" s="48" t="s">
        <v>77</v>
      </c>
      <c r="K4381" s="48" t="s">
        <v>8343</v>
      </c>
      <c r="L4381" s="48" t="s">
        <v>8342</v>
      </c>
      <c r="M4381" s="48"/>
      <c r="N4381" s="48" t="s">
        <v>22</v>
      </c>
      <c r="O4381" s="49">
        <v>28943</v>
      </c>
      <c r="P4381" s="50">
        <v>955.12</v>
      </c>
      <c r="Q4381" s="51">
        <f t="shared" si="97"/>
        <v>0</v>
      </c>
      <c r="R4381" s="51"/>
    </row>
    <row r="4382" spans="1:18" outlineLevel="3">
      <c r="A4382" s="48">
        <v>4381</v>
      </c>
      <c r="B4382" s="48">
        <v>4</v>
      </c>
      <c r="C4382" s="48" t="s">
        <v>8344</v>
      </c>
      <c r="D4382" s="48" t="s">
        <v>8344</v>
      </c>
      <c r="E4382" s="48" t="s">
        <v>2087</v>
      </c>
      <c r="F4382" s="48" t="s">
        <v>3375</v>
      </c>
      <c r="G4382" s="48" t="s">
        <v>24</v>
      </c>
      <c r="H4382" s="48" t="s">
        <v>3376</v>
      </c>
      <c r="I4382" s="48" t="s">
        <v>2598</v>
      </c>
      <c r="J4382" s="48" t="s">
        <v>77</v>
      </c>
      <c r="K4382" s="48" t="s">
        <v>8345</v>
      </c>
      <c r="L4382" s="48" t="s">
        <v>8344</v>
      </c>
      <c r="M4382" s="48"/>
      <c r="N4382" s="48" t="s">
        <v>22</v>
      </c>
      <c r="O4382" s="49">
        <v>73248</v>
      </c>
      <c r="P4382" s="50">
        <v>952.22</v>
      </c>
      <c r="Q4382" s="51">
        <f t="shared" si="97"/>
        <v>0</v>
      </c>
      <c r="R4382" s="51"/>
    </row>
    <row r="4383" spans="1:18" outlineLevel="3">
      <c r="A4383" s="48">
        <v>4382</v>
      </c>
      <c r="B4383" s="48">
        <v>4</v>
      </c>
      <c r="C4383" s="48" t="s">
        <v>8346</v>
      </c>
      <c r="D4383" s="48" t="s">
        <v>8346</v>
      </c>
      <c r="E4383" s="48" t="s">
        <v>2087</v>
      </c>
      <c r="F4383" s="48" t="s">
        <v>3375</v>
      </c>
      <c r="G4383" s="48" t="s">
        <v>24</v>
      </c>
      <c r="H4383" s="48" t="s">
        <v>3376</v>
      </c>
      <c r="I4383" s="48" t="s">
        <v>2598</v>
      </c>
      <c r="J4383" s="48" t="s">
        <v>77</v>
      </c>
      <c r="K4383" s="48" t="s">
        <v>8347</v>
      </c>
      <c r="L4383" s="48" t="s">
        <v>8346</v>
      </c>
      <c r="M4383" s="48"/>
      <c r="N4383" s="48" t="s">
        <v>22</v>
      </c>
      <c r="O4383" s="49">
        <v>48438</v>
      </c>
      <c r="P4383" s="50">
        <v>920.32</v>
      </c>
      <c r="Q4383" s="51">
        <f t="shared" si="97"/>
        <v>0</v>
      </c>
      <c r="R4383" s="51"/>
    </row>
    <row r="4384" spans="1:18" outlineLevel="3">
      <c r="A4384" s="48">
        <v>4383</v>
      </c>
      <c r="B4384" s="48">
        <v>4</v>
      </c>
      <c r="C4384" s="48" t="s">
        <v>8348</v>
      </c>
      <c r="D4384" s="48" t="s">
        <v>8348</v>
      </c>
      <c r="E4384" s="48" t="s">
        <v>2087</v>
      </c>
      <c r="F4384" s="48" t="s">
        <v>3375</v>
      </c>
      <c r="G4384" s="48" t="s">
        <v>24</v>
      </c>
      <c r="H4384" s="48" t="s">
        <v>3376</v>
      </c>
      <c r="I4384" s="48" t="s">
        <v>2598</v>
      </c>
      <c r="J4384" s="48" t="s">
        <v>77</v>
      </c>
      <c r="K4384" s="48" t="s">
        <v>8349</v>
      </c>
      <c r="L4384" s="48" t="s">
        <v>8348</v>
      </c>
      <c r="M4384" s="48"/>
      <c r="N4384" s="48" t="s">
        <v>22</v>
      </c>
      <c r="O4384" s="49">
        <v>460000</v>
      </c>
      <c r="P4384" s="50">
        <v>920</v>
      </c>
      <c r="Q4384" s="51">
        <f t="shared" si="97"/>
        <v>0</v>
      </c>
      <c r="R4384" s="51"/>
    </row>
    <row r="4385" spans="1:18" outlineLevel="3">
      <c r="A4385" s="48">
        <v>4384</v>
      </c>
      <c r="B4385" s="48">
        <v>4</v>
      </c>
      <c r="C4385" s="48" t="s">
        <v>8350</v>
      </c>
      <c r="D4385" s="48" t="s">
        <v>8350</v>
      </c>
      <c r="E4385" s="48" t="s">
        <v>2087</v>
      </c>
      <c r="F4385" s="48" t="s">
        <v>3375</v>
      </c>
      <c r="G4385" s="48" t="s">
        <v>24</v>
      </c>
      <c r="H4385" s="48" t="s">
        <v>3376</v>
      </c>
      <c r="I4385" s="48" t="s">
        <v>2598</v>
      </c>
      <c r="J4385" s="48" t="s">
        <v>77</v>
      </c>
      <c r="K4385" s="48" t="s">
        <v>8351</v>
      </c>
      <c r="L4385" s="48" t="s">
        <v>8350</v>
      </c>
      <c r="M4385" s="48"/>
      <c r="N4385" s="48" t="s">
        <v>22</v>
      </c>
      <c r="O4385" s="49">
        <v>259399</v>
      </c>
      <c r="P4385" s="50">
        <v>907.9</v>
      </c>
      <c r="Q4385" s="51">
        <f t="shared" si="97"/>
        <v>0</v>
      </c>
      <c r="R4385" s="51"/>
    </row>
    <row r="4386" spans="1:18" outlineLevel="3">
      <c r="A4386" s="48">
        <v>4385</v>
      </c>
      <c r="B4386" s="48">
        <v>4</v>
      </c>
      <c r="C4386" s="48" t="s">
        <v>8352</v>
      </c>
      <c r="D4386" s="48" t="s">
        <v>8352</v>
      </c>
      <c r="E4386" s="48" t="s">
        <v>2087</v>
      </c>
      <c r="F4386" s="48" t="s">
        <v>3375</v>
      </c>
      <c r="G4386" s="48" t="s">
        <v>24</v>
      </c>
      <c r="H4386" s="48" t="s">
        <v>3376</v>
      </c>
      <c r="I4386" s="48" t="s">
        <v>2598</v>
      </c>
      <c r="J4386" s="48" t="s">
        <v>77</v>
      </c>
      <c r="K4386" s="48" t="s">
        <v>8353</v>
      </c>
      <c r="L4386" s="48" t="s">
        <v>8352</v>
      </c>
      <c r="M4386" s="48"/>
      <c r="N4386" s="48" t="s">
        <v>22</v>
      </c>
      <c r="O4386" s="49">
        <v>47667</v>
      </c>
      <c r="P4386" s="50">
        <v>905.67</v>
      </c>
      <c r="Q4386" s="51">
        <f t="shared" si="97"/>
        <v>0</v>
      </c>
      <c r="R4386" s="51"/>
    </row>
    <row r="4387" spans="1:18" outlineLevel="3">
      <c r="A4387" s="48">
        <v>4386</v>
      </c>
      <c r="B4387" s="48">
        <v>4</v>
      </c>
      <c r="C4387" s="48" t="s">
        <v>8354</v>
      </c>
      <c r="D4387" s="48" t="s">
        <v>8354</v>
      </c>
      <c r="E4387" s="48" t="s">
        <v>2087</v>
      </c>
      <c r="F4387" s="48" t="s">
        <v>3375</v>
      </c>
      <c r="G4387" s="48" t="s">
        <v>24</v>
      </c>
      <c r="H4387" s="48" t="s">
        <v>3376</v>
      </c>
      <c r="I4387" s="48" t="s">
        <v>2598</v>
      </c>
      <c r="J4387" s="48" t="s">
        <v>77</v>
      </c>
      <c r="K4387" s="48" t="s">
        <v>8355</v>
      </c>
      <c r="L4387" s="48" t="s">
        <v>8354</v>
      </c>
      <c r="M4387" s="48"/>
      <c r="N4387" s="48" t="s">
        <v>22</v>
      </c>
      <c r="O4387" s="49">
        <v>13888</v>
      </c>
      <c r="P4387" s="50">
        <v>902.72</v>
      </c>
      <c r="Q4387" s="51">
        <f t="shared" si="97"/>
        <v>0</v>
      </c>
      <c r="R4387" s="51"/>
    </row>
    <row r="4388" spans="1:18" outlineLevel="3">
      <c r="A4388" s="48">
        <v>4387</v>
      </c>
      <c r="B4388" s="48">
        <v>4</v>
      </c>
      <c r="C4388" s="48" t="s">
        <v>8356</v>
      </c>
      <c r="D4388" s="48" t="s">
        <v>8356</v>
      </c>
      <c r="E4388" s="48" t="s">
        <v>2087</v>
      </c>
      <c r="F4388" s="48" t="s">
        <v>3375</v>
      </c>
      <c r="G4388" s="48" t="s">
        <v>24</v>
      </c>
      <c r="H4388" s="48" t="s">
        <v>3376</v>
      </c>
      <c r="I4388" s="48" t="s">
        <v>2598</v>
      </c>
      <c r="J4388" s="48" t="s">
        <v>77</v>
      </c>
      <c r="K4388" s="48" t="s">
        <v>8357</v>
      </c>
      <c r="L4388" s="48" t="s">
        <v>8356</v>
      </c>
      <c r="M4388" s="48"/>
      <c r="N4388" s="48" t="s">
        <v>22</v>
      </c>
      <c r="O4388" s="49">
        <v>100000</v>
      </c>
      <c r="P4388" s="50">
        <v>900</v>
      </c>
      <c r="Q4388" s="51">
        <f t="shared" si="97"/>
        <v>0</v>
      </c>
      <c r="R4388" s="51"/>
    </row>
    <row r="4389" spans="1:18" outlineLevel="3">
      <c r="A4389" s="48">
        <v>4388</v>
      </c>
      <c r="B4389" s="48">
        <v>4</v>
      </c>
      <c r="C4389" s="48" t="s">
        <v>8358</v>
      </c>
      <c r="D4389" s="48" t="s">
        <v>8358</v>
      </c>
      <c r="E4389" s="48" t="s">
        <v>2087</v>
      </c>
      <c r="F4389" s="48" t="s">
        <v>3375</v>
      </c>
      <c r="G4389" s="48" t="s">
        <v>24</v>
      </c>
      <c r="H4389" s="48" t="s">
        <v>3376</v>
      </c>
      <c r="I4389" s="48" t="s">
        <v>2598</v>
      </c>
      <c r="J4389" s="48" t="s">
        <v>77</v>
      </c>
      <c r="K4389" s="48" t="s">
        <v>8359</v>
      </c>
      <c r="L4389" s="48" t="s">
        <v>8358</v>
      </c>
      <c r="M4389" s="48"/>
      <c r="N4389" s="48" t="s">
        <v>22</v>
      </c>
      <c r="O4389" s="49">
        <v>10000</v>
      </c>
      <c r="P4389" s="50">
        <v>890</v>
      </c>
      <c r="Q4389" s="51">
        <f t="shared" si="97"/>
        <v>0</v>
      </c>
      <c r="R4389" s="51"/>
    </row>
    <row r="4390" spans="1:18" outlineLevel="3">
      <c r="A4390" s="48">
        <v>4389</v>
      </c>
      <c r="B4390" s="48">
        <v>4</v>
      </c>
      <c r="C4390" s="48" t="s">
        <v>8360</v>
      </c>
      <c r="D4390" s="48" t="s">
        <v>8360</v>
      </c>
      <c r="E4390" s="48" t="s">
        <v>2087</v>
      </c>
      <c r="F4390" s="48" t="s">
        <v>3375</v>
      </c>
      <c r="G4390" s="48" t="s">
        <v>24</v>
      </c>
      <c r="H4390" s="48" t="s">
        <v>3376</v>
      </c>
      <c r="I4390" s="48" t="s">
        <v>2598</v>
      </c>
      <c r="J4390" s="48" t="s">
        <v>77</v>
      </c>
      <c r="K4390" s="48" t="s">
        <v>8361</v>
      </c>
      <c r="L4390" s="48" t="s">
        <v>8360</v>
      </c>
      <c r="M4390" s="48"/>
      <c r="N4390" s="48" t="s">
        <v>22</v>
      </c>
      <c r="O4390" s="49">
        <v>14350</v>
      </c>
      <c r="P4390" s="50">
        <v>875.35</v>
      </c>
      <c r="Q4390" s="51">
        <f t="shared" si="97"/>
        <v>0</v>
      </c>
      <c r="R4390" s="51"/>
    </row>
    <row r="4391" spans="1:18" outlineLevel="3">
      <c r="A4391" s="48">
        <v>4390</v>
      </c>
      <c r="B4391" s="48">
        <v>4</v>
      </c>
      <c r="C4391" s="48" t="s">
        <v>8362</v>
      </c>
      <c r="D4391" s="48" t="s">
        <v>8362</v>
      </c>
      <c r="E4391" s="48" t="s">
        <v>2087</v>
      </c>
      <c r="F4391" s="48" t="s">
        <v>3375</v>
      </c>
      <c r="G4391" s="48" t="s">
        <v>24</v>
      </c>
      <c r="H4391" s="48" t="s">
        <v>3376</v>
      </c>
      <c r="I4391" s="48" t="s">
        <v>2598</v>
      </c>
      <c r="J4391" s="48" t="s">
        <v>77</v>
      </c>
      <c r="K4391" s="48" t="s">
        <v>8363</v>
      </c>
      <c r="L4391" s="48" t="s">
        <v>8362</v>
      </c>
      <c r="M4391" s="48"/>
      <c r="N4391" s="48" t="s">
        <v>22</v>
      </c>
      <c r="O4391" s="49">
        <v>5000</v>
      </c>
      <c r="P4391" s="50">
        <v>875</v>
      </c>
      <c r="Q4391" s="51">
        <f t="shared" si="97"/>
        <v>0</v>
      </c>
      <c r="R4391" s="51"/>
    </row>
    <row r="4392" spans="1:18" outlineLevel="3">
      <c r="A4392" s="48">
        <v>4391</v>
      </c>
      <c r="B4392" s="48">
        <v>4</v>
      </c>
      <c r="C4392" s="48" t="s">
        <v>8364</v>
      </c>
      <c r="D4392" s="48" t="s">
        <v>8364</v>
      </c>
      <c r="E4392" s="48" t="s">
        <v>2087</v>
      </c>
      <c r="F4392" s="48" t="s">
        <v>3375</v>
      </c>
      <c r="G4392" s="48" t="s">
        <v>24</v>
      </c>
      <c r="H4392" s="48" t="s">
        <v>3376</v>
      </c>
      <c r="I4392" s="48" t="s">
        <v>2598</v>
      </c>
      <c r="J4392" s="48" t="s">
        <v>77</v>
      </c>
      <c r="K4392" s="48" t="s">
        <v>8365</v>
      </c>
      <c r="L4392" s="48" t="s">
        <v>8364</v>
      </c>
      <c r="M4392" s="48"/>
      <c r="N4392" s="48" t="s">
        <v>22</v>
      </c>
      <c r="O4392" s="49">
        <v>62276</v>
      </c>
      <c r="P4392" s="50">
        <v>871.86</v>
      </c>
      <c r="Q4392" s="51">
        <f t="shared" si="97"/>
        <v>0</v>
      </c>
      <c r="R4392" s="51"/>
    </row>
    <row r="4393" spans="1:18" outlineLevel="3">
      <c r="A4393" s="48">
        <v>4392</v>
      </c>
      <c r="B4393" s="48">
        <v>4</v>
      </c>
      <c r="C4393" s="48" t="s">
        <v>8366</v>
      </c>
      <c r="D4393" s="48" t="s">
        <v>8366</v>
      </c>
      <c r="E4393" s="48" t="s">
        <v>2087</v>
      </c>
      <c r="F4393" s="48" t="s">
        <v>3375</v>
      </c>
      <c r="G4393" s="48" t="s">
        <v>24</v>
      </c>
      <c r="H4393" s="48" t="s">
        <v>3376</v>
      </c>
      <c r="I4393" s="48" t="s">
        <v>2598</v>
      </c>
      <c r="J4393" s="48" t="s">
        <v>77</v>
      </c>
      <c r="K4393" s="48" t="s">
        <v>8367</v>
      </c>
      <c r="L4393" s="48" t="s">
        <v>8366</v>
      </c>
      <c r="M4393" s="48"/>
      <c r="N4393" s="48" t="s">
        <v>22</v>
      </c>
      <c r="O4393" s="49">
        <v>37741</v>
      </c>
      <c r="P4393" s="50">
        <v>868.04</v>
      </c>
      <c r="Q4393" s="51">
        <f t="shared" si="97"/>
        <v>0</v>
      </c>
      <c r="R4393" s="51"/>
    </row>
    <row r="4394" spans="1:18" outlineLevel="3">
      <c r="A4394" s="48">
        <v>4393</v>
      </c>
      <c r="B4394" s="48">
        <v>4</v>
      </c>
      <c r="C4394" s="48" t="s">
        <v>8368</v>
      </c>
      <c r="D4394" s="48" t="s">
        <v>8368</v>
      </c>
      <c r="E4394" s="48" t="s">
        <v>2087</v>
      </c>
      <c r="F4394" s="48" t="s">
        <v>3375</v>
      </c>
      <c r="G4394" s="48" t="s">
        <v>24</v>
      </c>
      <c r="H4394" s="48" t="s">
        <v>3376</v>
      </c>
      <c r="I4394" s="48" t="s">
        <v>2598</v>
      </c>
      <c r="J4394" s="48" t="s">
        <v>77</v>
      </c>
      <c r="K4394" s="48" t="s">
        <v>8369</v>
      </c>
      <c r="L4394" s="48" t="s">
        <v>8368</v>
      </c>
      <c r="M4394" s="48"/>
      <c r="N4394" s="48" t="s">
        <v>22</v>
      </c>
      <c r="O4394" s="49">
        <v>211806</v>
      </c>
      <c r="P4394" s="50">
        <v>847.22</v>
      </c>
      <c r="Q4394" s="51">
        <f t="shared" si="97"/>
        <v>0</v>
      </c>
      <c r="R4394" s="51"/>
    </row>
    <row r="4395" spans="1:18" outlineLevel="3">
      <c r="A4395" s="48">
        <v>4394</v>
      </c>
      <c r="B4395" s="48">
        <v>4</v>
      </c>
      <c r="C4395" s="48" t="s">
        <v>8370</v>
      </c>
      <c r="D4395" s="48" t="s">
        <v>8370</v>
      </c>
      <c r="E4395" s="48" t="s">
        <v>2087</v>
      </c>
      <c r="F4395" s="48" t="s">
        <v>3375</v>
      </c>
      <c r="G4395" s="48" t="s">
        <v>24</v>
      </c>
      <c r="H4395" s="48" t="s">
        <v>3376</v>
      </c>
      <c r="I4395" s="48" t="s">
        <v>2598</v>
      </c>
      <c r="J4395" s="48" t="s">
        <v>77</v>
      </c>
      <c r="K4395" s="48" t="s">
        <v>8371</v>
      </c>
      <c r="L4395" s="48" t="s">
        <v>8370</v>
      </c>
      <c r="M4395" s="48"/>
      <c r="N4395" s="48" t="s">
        <v>22</v>
      </c>
      <c r="O4395" s="49">
        <v>42035</v>
      </c>
      <c r="P4395" s="50">
        <v>840.7</v>
      </c>
      <c r="Q4395" s="51">
        <f t="shared" si="97"/>
        <v>0</v>
      </c>
      <c r="R4395" s="51"/>
    </row>
    <row r="4396" spans="1:18" outlineLevel="3">
      <c r="A4396" s="48">
        <v>4395</v>
      </c>
      <c r="B4396" s="48">
        <v>4</v>
      </c>
      <c r="C4396" s="48" t="s">
        <v>8372</v>
      </c>
      <c r="D4396" s="48" t="s">
        <v>8372</v>
      </c>
      <c r="E4396" s="48" t="s">
        <v>2087</v>
      </c>
      <c r="F4396" s="48" t="s">
        <v>3375</v>
      </c>
      <c r="G4396" s="48" t="s">
        <v>24</v>
      </c>
      <c r="H4396" s="48" t="s">
        <v>3376</v>
      </c>
      <c r="I4396" s="48" t="s">
        <v>2598</v>
      </c>
      <c r="J4396" s="48" t="s">
        <v>77</v>
      </c>
      <c r="K4396" s="48" t="s">
        <v>8373</v>
      </c>
      <c r="L4396" s="48" t="s">
        <v>8372</v>
      </c>
      <c r="M4396" s="48"/>
      <c r="N4396" s="48" t="s">
        <v>22</v>
      </c>
      <c r="O4396" s="49">
        <v>2900</v>
      </c>
      <c r="P4396" s="50">
        <v>826.5</v>
      </c>
      <c r="Q4396" s="51">
        <f t="shared" si="97"/>
        <v>0</v>
      </c>
      <c r="R4396" s="51"/>
    </row>
    <row r="4397" spans="1:18" outlineLevel="3">
      <c r="A4397" s="48">
        <v>4396</v>
      </c>
      <c r="B4397" s="48">
        <v>4</v>
      </c>
      <c r="C4397" s="48" t="s">
        <v>8374</v>
      </c>
      <c r="D4397" s="48" t="s">
        <v>8374</v>
      </c>
      <c r="E4397" s="48" t="s">
        <v>2087</v>
      </c>
      <c r="F4397" s="48" t="s">
        <v>3375</v>
      </c>
      <c r="G4397" s="48" t="s">
        <v>24</v>
      </c>
      <c r="H4397" s="48" t="s">
        <v>3376</v>
      </c>
      <c r="I4397" s="48" t="s">
        <v>2598</v>
      </c>
      <c r="J4397" s="48" t="s">
        <v>77</v>
      </c>
      <c r="K4397" s="48" t="s">
        <v>8375</v>
      </c>
      <c r="L4397" s="48" t="s">
        <v>8374</v>
      </c>
      <c r="M4397" s="48"/>
      <c r="N4397" s="48" t="s">
        <v>22</v>
      </c>
      <c r="O4397" s="49">
        <v>68750</v>
      </c>
      <c r="P4397" s="50">
        <v>825</v>
      </c>
      <c r="Q4397" s="51">
        <f t="shared" si="97"/>
        <v>0</v>
      </c>
      <c r="R4397" s="51"/>
    </row>
    <row r="4398" spans="1:18" outlineLevel="3">
      <c r="A4398" s="48">
        <v>4397</v>
      </c>
      <c r="B4398" s="48">
        <v>4</v>
      </c>
      <c r="C4398" s="48" t="s">
        <v>8376</v>
      </c>
      <c r="D4398" s="48" t="s">
        <v>8376</v>
      </c>
      <c r="E4398" s="48" t="s">
        <v>2087</v>
      </c>
      <c r="F4398" s="48" t="s">
        <v>3375</v>
      </c>
      <c r="G4398" s="48" t="s">
        <v>24</v>
      </c>
      <c r="H4398" s="48" t="s">
        <v>3376</v>
      </c>
      <c r="I4398" s="48" t="s">
        <v>2598</v>
      </c>
      <c r="J4398" s="48" t="s">
        <v>77</v>
      </c>
      <c r="K4398" s="48" t="s">
        <v>8377</v>
      </c>
      <c r="L4398" s="48" t="s">
        <v>8376</v>
      </c>
      <c r="M4398" s="48"/>
      <c r="N4398" s="48" t="s">
        <v>22</v>
      </c>
      <c r="O4398" s="49">
        <v>23437</v>
      </c>
      <c r="P4398" s="50">
        <v>820.3</v>
      </c>
      <c r="Q4398" s="51">
        <f t="shared" si="97"/>
        <v>0</v>
      </c>
      <c r="R4398" s="51"/>
    </row>
    <row r="4399" spans="1:18" outlineLevel="3">
      <c r="A4399" s="48">
        <v>4398</v>
      </c>
      <c r="B4399" s="48">
        <v>4</v>
      </c>
      <c r="C4399" s="48" t="s">
        <v>8378</v>
      </c>
      <c r="D4399" s="48" t="s">
        <v>8378</v>
      </c>
      <c r="E4399" s="48" t="s">
        <v>2087</v>
      </c>
      <c r="F4399" s="48" t="s">
        <v>3375</v>
      </c>
      <c r="G4399" s="48" t="s">
        <v>24</v>
      </c>
      <c r="H4399" s="48" t="s">
        <v>3376</v>
      </c>
      <c r="I4399" s="48" t="s">
        <v>2598</v>
      </c>
      <c r="J4399" s="48" t="s">
        <v>77</v>
      </c>
      <c r="K4399" s="48" t="s">
        <v>8379</v>
      </c>
      <c r="L4399" s="48" t="s">
        <v>8378</v>
      </c>
      <c r="M4399" s="48"/>
      <c r="N4399" s="48" t="s">
        <v>22</v>
      </c>
      <c r="O4399" s="49">
        <v>818303</v>
      </c>
      <c r="P4399" s="50">
        <v>818.3</v>
      </c>
      <c r="Q4399" s="51">
        <f t="shared" si="97"/>
        <v>0</v>
      </c>
      <c r="R4399" s="51"/>
    </row>
    <row r="4400" spans="1:18" outlineLevel="3">
      <c r="A4400" s="48">
        <v>4399</v>
      </c>
      <c r="B4400" s="48">
        <v>4</v>
      </c>
      <c r="C4400" s="48" t="s">
        <v>8380</v>
      </c>
      <c r="D4400" s="48" t="s">
        <v>8380</v>
      </c>
      <c r="E4400" s="48" t="s">
        <v>2087</v>
      </c>
      <c r="F4400" s="48" t="s">
        <v>3375</v>
      </c>
      <c r="G4400" s="48" t="s">
        <v>24</v>
      </c>
      <c r="H4400" s="48" t="s">
        <v>3376</v>
      </c>
      <c r="I4400" s="48" t="s">
        <v>2598</v>
      </c>
      <c r="J4400" s="48" t="s">
        <v>77</v>
      </c>
      <c r="K4400" s="48" t="s">
        <v>8381</v>
      </c>
      <c r="L4400" s="48" t="s">
        <v>8380</v>
      </c>
      <c r="M4400" s="48"/>
      <c r="N4400" s="48" t="s">
        <v>22</v>
      </c>
      <c r="O4400" s="49">
        <v>271355</v>
      </c>
      <c r="P4400" s="50">
        <v>814.07</v>
      </c>
      <c r="Q4400" s="51">
        <f t="shared" si="97"/>
        <v>0</v>
      </c>
      <c r="R4400" s="51"/>
    </row>
    <row r="4401" spans="1:18" outlineLevel="3">
      <c r="A4401" s="48">
        <v>4400</v>
      </c>
      <c r="B4401" s="48">
        <v>4</v>
      </c>
      <c r="C4401" s="48" t="s">
        <v>8382</v>
      </c>
      <c r="D4401" s="48" t="s">
        <v>8382</v>
      </c>
      <c r="E4401" s="48" t="s">
        <v>2087</v>
      </c>
      <c r="F4401" s="48" t="s">
        <v>3375</v>
      </c>
      <c r="G4401" s="48" t="s">
        <v>24</v>
      </c>
      <c r="H4401" s="48" t="s">
        <v>3376</v>
      </c>
      <c r="I4401" s="48" t="s">
        <v>2598</v>
      </c>
      <c r="J4401" s="48" t="s">
        <v>77</v>
      </c>
      <c r="K4401" s="48" t="s">
        <v>8383</v>
      </c>
      <c r="L4401" s="48" t="s">
        <v>8382</v>
      </c>
      <c r="M4401" s="48"/>
      <c r="N4401" s="48" t="s">
        <v>22</v>
      </c>
      <c r="O4401" s="49">
        <v>20833</v>
      </c>
      <c r="P4401" s="50">
        <v>812.49</v>
      </c>
      <c r="Q4401" s="51">
        <f t="shared" si="97"/>
        <v>0</v>
      </c>
      <c r="R4401" s="51"/>
    </row>
    <row r="4402" spans="1:18" outlineLevel="3">
      <c r="A4402" s="48">
        <v>4401</v>
      </c>
      <c r="B4402" s="48">
        <v>4</v>
      </c>
      <c r="C4402" s="48" t="s">
        <v>8384</v>
      </c>
      <c r="D4402" s="48" t="s">
        <v>8384</v>
      </c>
      <c r="E4402" s="48" t="s">
        <v>2087</v>
      </c>
      <c r="F4402" s="48" t="s">
        <v>3375</v>
      </c>
      <c r="G4402" s="48" t="s">
        <v>24</v>
      </c>
      <c r="H4402" s="48" t="s">
        <v>3376</v>
      </c>
      <c r="I4402" s="48" t="s">
        <v>2598</v>
      </c>
      <c r="J4402" s="48" t="s">
        <v>77</v>
      </c>
      <c r="K4402" s="48" t="s">
        <v>8385</v>
      </c>
      <c r="L4402" s="48" t="s">
        <v>8384</v>
      </c>
      <c r="M4402" s="48"/>
      <c r="N4402" s="48" t="s">
        <v>22</v>
      </c>
      <c r="O4402" s="49">
        <v>10000</v>
      </c>
      <c r="P4402" s="50">
        <v>800</v>
      </c>
      <c r="Q4402" s="51">
        <f t="shared" si="97"/>
        <v>0</v>
      </c>
      <c r="R4402" s="51"/>
    </row>
    <row r="4403" spans="1:18" outlineLevel="3">
      <c r="A4403" s="48">
        <v>4402</v>
      </c>
      <c r="B4403" s="48">
        <v>4</v>
      </c>
      <c r="C4403" s="48" t="s">
        <v>8386</v>
      </c>
      <c r="D4403" s="48" t="s">
        <v>8386</v>
      </c>
      <c r="E4403" s="48" t="s">
        <v>2087</v>
      </c>
      <c r="F4403" s="48" t="s">
        <v>3375</v>
      </c>
      <c r="G4403" s="48" t="s">
        <v>24</v>
      </c>
      <c r="H4403" s="48" t="s">
        <v>3376</v>
      </c>
      <c r="I4403" s="48" t="s">
        <v>2598</v>
      </c>
      <c r="J4403" s="48" t="s">
        <v>77</v>
      </c>
      <c r="K4403" s="48" t="s">
        <v>8387</v>
      </c>
      <c r="L4403" s="48" t="s">
        <v>8386</v>
      </c>
      <c r="M4403" s="48"/>
      <c r="N4403" s="48" t="s">
        <v>22</v>
      </c>
      <c r="O4403" s="49">
        <v>20000</v>
      </c>
      <c r="P4403" s="50">
        <v>800</v>
      </c>
      <c r="Q4403" s="51">
        <f t="shared" si="97"/>
        <v>0</v>
      </c>
      <c r="R4403" s="51"/>
    </row>
    <row r="4404" spans="1:18" outlineLevel="3">
      <c r="A4404" s="48">
        <v>4403</v>
      </c>
      <c r="B4404" s="48">
        <v>4</v>
      </c>
      <c r="C4404" s="48" t="s">
        <v>8388</v>
      </c>
      <c r="D4404" s="48" t="s">
        <v>8388</v>
      </c>
      <c r="E4404" s="48" t="s">
        <v>2087</v>
      </c>
      <c r="F4404" s="48" t="s">
        <v>3375</v>
      </c>
      <c r="G4404" s="48" t="s">
        <v>24</v>
      </c>
      <c r="H4404" s="48" t="s">
        <v>3376</v>
      </c>
      <c r="I4404" s="48" t="s">
        <v>2598</v>
      </c>
      <c r="J4404" s="48" t="s">
        <v>77</v>
      </c>
      <c r="K4404" s="48" t="s">
        <v>8389</v>
      </c>
      <c r="L4404" s="48" t="s">
        <v>8388</v>
      </c>
      <c r="M4404" s="48"/>
      <c r="N4404" s="48" t="s">
        <v>22</v>
      </c>
      <c r="O4404" s="49">
        <v>1269</v>
      </c>
      <c r="P4404" s="50">
        <v>799.47</v>
      </c>
      <c r="Q4404" s="51">
        <f t="shared" si="97"/>
        <v>0</v>
      </c>
      <c r="R4404" s="51"/>
    </row>
    <row r="4405" spans="1:18" outlineLevel="3">
      <c r="A4405" s="48">
        <v>4404</v>
      </c>
      <c r="B4405" s="48">
        <v>4</v>
      </c>
      <c r="C4405" s="48" t="s">
        <v>8390</v>
      </c>
      <c r="D4405" s="48" t="s">
        <v>8390</v>
      </c>
      <c r="E4405" s="48" t="s">
        <v>2087</v>
      </c>
      <c r="F4405" s="48" t="s">
        <v>3375</v>
      </c>
      <c r="G4405" s="48" t="s">
        <v>24</v>
      </c>
      <c r="H4405" s="48" t="s">
        <v>3376</v>
      </c>
      <c r="I4405" s="48" t="s">
        <v>2598</v>
      </c>
      <c r="J4405" s="48" t="s">
        <v>77</v>
      </c>
      <c r="K4405" s="48" t="s">
        <v>8391</v>
      </c>
      <c r="L4405" s="48" t="s">
        <v>8390</v>
      </c>
      <c r="M4405" s="48"/>
      <c r="N4405" s="48" t="s">
        <v>22</v>
      </c>
      <c r="O4405" s="49">
        <v>2817</v>
      </c>
      <c r="P4405" s="50">
        <v>788.76</v>
      </c>
      <c r="Q4405" s="51">
        <f t="shared" si="97"/>
        <v>0</v>
      </c>
      <c r="R4405" s="51"/>
    </row>
    <row r="4406" spans="1:18" outlineLevel="3">
      <c r="A4406" s="48">
        <v>4405</v>
      </c>
      <c r="B4406" s="48">
        <v>4</v>
      </c>
      <c r="C4406" s="48" t="s">
        <v>8392</v>
      </c>
      <c r="D4406" s="48" t="s">
        <v>8392</v>
      </c>
      <c r="E4406" s="48" t="s">
        <v>2087</v>
      </c>
      <c r="F4406" s="48" t="s">
        <v>3375</v>
      </c>
      <c r="G4406" s="48" t="s">
        <v>24</v>
      </c>
      <c r="H4406" s="48" t="s">
        <v>3376</v>
      </c>
      <c r="I4406" s="48" t="s">
        <v>2598</v>
      </c>
      <c r="J4406" s="48" t="s">
        <v>77</v>
      </c>
      <c r="K4406" s="48" t="s">
        <v>8393</v>
      </c>
      <c r="L4406" s="48" t="s">
        <v>8392</v>
      </c>
      <c r="M4406" s="48"/>
      <c r="N4406" s="48" t="s">
        <v>22</v>
      </c>
      <c r="O4406" s="49">
        <v>17500</v>
      </c>
      <c r="P4406" s="50">
        <v>787.5</v>
      </c>
      <c r="Q4406" s="51">
        <f t="shared" si="97"/>
        <v>0</v>
      </c>
      <c r="R4406" s="51"/>
    </row>
    <row r="4407" spans="1:18" outlineLevel="3">
      <c r="A4407" s="48">
        <v>4406</v>
      </c>
      <c r="B4407" s="48">
        <v>4</v>
      </c>
      <c r="C4407" s="48" t="s">
        <v>8394</v>
      </c>
      <c r="D4407" s="48" t="s">
        <v>8394</v>
      </c>
      <c r="E4407" s="48" t="s">
        <v>2087</v>
      </c>
      <c r="F4407" s="48" t="s">
        <v>3375</v>
      </c>
      <c r="G4407" s="48" t="s">
        <v>24</v>
      </c>
      <c r="H4407" s="48" t="s">
        <v>3376</v>
      </c>
      <c r="I4407" s="48" t="s">
        <v>2598</v>
      </c>
      <c r="J4407" s="48" t="s">
        <v>77</v>
      </c>
      <c r="K4407" s="48" t="s">
        <v>8395</v>
      </c>
      <c r="L4407" s="48" t="s">
        <v>8394</v>
      </c>
      <c r="M4407" s="48"/>
      <c r="N4407" s="48" t="s">
        <v>22</v>
      </c>
      <c r="O4407" s="49">
        <v>388040</v>
      </c>
      <c r="P4407" s="50">
        <v>776.08</v>
      </c>
      <c r="Q4407" s="51">
        <f t="shared" si="97"/>
        <v>0</v>
      </c>
      <c r="R4407" s="51"/>
    </row>
    <row r="4408" spans="1:18" outlineLevel="3">
      <c r="A4408" s="48">
        <v>4407</v>
      </c>
      <c r="B4408" s="48">
        <v>4</v>
      </c>
      <c r="C4408" s="48" t="s">
        <v>8396</v>
      </c>
      <c r="D4408" s="48" t="s">
        <v>8396</v>
      </c>
      <c r="E4408" s="48" t="s">
        <v>2087</v>
      </c>
      <c r="F4408" s="48" t="s">
        <v>3375</v>
      </c>
      <c r="G4408" s="48" t="s">
        <v>24</v>
      </c>
      <c r="H4408" s="48" t="s">
        <v>3376</v>
      </c>
      <c r="I4408" s="48" t="s">
        <v>2598</v>
      </c>
      <c r="J4408" s="48" t="s">
        <v>77</v>
      </c>
      <c r="K4408" s="48" t="s">
        <v>8397</v>
      </c>
      <c r="L4408" s="48" t="s">
        <v>8396</v>
      </c>
      <c r="M4408" s="48"/>
      <c r="N4408" s="48" t="s">
        <v>22</v>
      </c>
      <c r="O4408" s="49">
        <v>18916</v>
      </c>
      <c r="P4408" s="50">
        <v>775.56</v>
      </c>
      <c r="Q4408" s="51">
        <f t="shared" si="97"/>
        <v>0</v>
      </c>
      <c r="R4408" s="51"/>
    </row>
    <row r="4409" spans="1:18" outlineLevel="3">
      <c r="A4409" s="48">
        <v>4408</v>
      </c>
      <c r="B4409" s="48">
        <v>4</v>
      </c>
      <c r="C4409" s="48" t="s">
        <v>8398</v>
      </c>
      <c r="D4409" s="48" t="s">
        <v>8398</v>
      </c>
      <c r="E4409" s="48" t="s">
        <v>2087</v>
      </c>
      <c r="F4409" s="48" t="s">
        <v>3375</v>
      </c>
      <c r="G4409" s="48" t="s">
        <v>24</v>
      </c>
      <c r="H4409" s="48" t="s">
        <v>3376</v>
      </c>
      <c r="I4409" s="48" t="s">
        <v>2598</v>
      </c>
      <c r="J4409" s="48" t="s">
        <v>77</v>
      </c>
      <c r="K4409" s="48" t="s">
        <v>8399</v>
      </c>
      <c r="L4409" s="48" t="s">
        <v>8398</v>
      </c>
      <c r="M4409" s="48"/>
      <c r="N4409" s="48" t="s">
        <v>22</v>
      </c>
      <c r="O4409" s="49">
        <v>22900</v>
      </c>
      <c r="P4409" s="50">
        <v>755.7</v>
      </c>
      <c r="Q4409" s="51">
        <f t="shared" si="97"/>
        <v>0</v>
      </c>
      <c r="R4409" s="51"/>
    </row>
    <row r="4410" spans="1:18" outlineLevel="3">
      <c r="A4410" s="48">
        <v>4409</v>
      </c>
      <c r="B4410" s="48">
        <v>4</v>
      </c>
      <c r="C4410" s="48" t="s">
        <v>8400</v>
      </c>
      <c r="D4410" s="48" t="s">
        <v>8400</v>
      </c>
      <c r="E4410" s="48" t="s">
        <v>2087</v>
      </c>
      <c r="F4410" s="48" t="s">
        <v>3375</v>
      </c>
      <c r="G4410" s="48" t="s">
        <v>24</v>
      </c>
      <c r="H4410" s="48" t="s">
        <v>3376</v>
      </c>
      <c r="I4410" s="48" t="s">
        <v>2598</v>
      </c>
      <c r="J4410" s="48" t="s">
        <v>77</v>
      </c>
      <c r="K4410" s="48" t="s">
        <v>8401</v>
      </c>
      <c r="L4410" s="48" t="s">
        <v>8400</v>
      </c>
      <c r="M4410" s="48"/>
      <c r="N4410" s="48" t="s">
        <v>22</v>
      </c>
      <c r="O4410" s="49">
        <v>5000</v>
      </c>
      <c r="P4410" s="50">
        <v>750</v>
      </c>
      <c r="Q4410" s="51">
        <f t="shared" si="97"/>
        <v>0</v>
      </c>
      <c r="R4410" s="51"/>
    </row>
    <row r="4411" spans="1:18" outlineLevel="3">
      <c r="A4411" s="48">
        <v>4410</v>
      </c>
      <c r="B4411" s="48">
        <v>4</v>
      </c>
      <c r="C4411" s="48" t="s">
        <v>8402</v>
      </c>
      <c r="D4411" s="48" t="s">
        <v>8402</v>
      </c>
      <c r="E4411" s="48" t="s">
        <v>2087</v>
      </c>
      <c r="F4411" s="48" t="s">
        <v>3375</v>
      </c>
      <c r="G4411" s="48" t="s">
        <v>24</v>
      </c>
      <c r="H4411" s="48" t="s">
        <v>3376</v>
      </c>
      <c r="I4411" s="48" t="s">
        <v>2598</v>
      </c>
      <c r="J4411" s="48" t="s">
        <v>77</v>
      </c>
      <c r="K4411" s="48" t="s">
        <v>8403</v>
      </c>
      <c r="L4411" s="48" t="s">
        <v>8402</v>
      </c>
      <c r="M4411" s="48"/>
      <c r="N4411" s="48" t="s">
        <v>22</v>
      </c>
      <c r="O4411" s="49">
        <v>30000</v>
      </c>
      <c r="P4411" s="50">
        <v>750</v>
      </c>
      <c r="Q4411" s="51">
        <f t="shared" si="97"/>
        <v>0</v>
      </c>
      <c r="R4411" s="51"/>
    </row>
    <row r="4412" spans="1:18" outlineLevel="3">
      <c r="A4412" s="48">
        <v>4411</v>
      </c>
      <c r="B4412" s="48">
        <v>4</v>
      </c>
      <c r="C4412" s="48" t="s">
        <v>8404</v>
      </c>
      <c r="D4412" s="48" t="s">
        <v>8404</v>
      </c>
      <c r="E4412" s="48" t="s">
        <v>2087</v>
      </c>
      <c r="F4412" s="48" t="s">
        <v>3375</v>
      </c>
      <c r="G4412" s="48" t="s">
        <v>24</v>
      </c>
      <c r="H4412" s="48" t="s">
        <v>3376</v>
      </c>
      <c r="I4412" s="48" t="s">
        <v>2598</v>
      </c>
      <c r="J4412" s="48" t="s">
        <v>77</v>
      </c>
      <c r="K4412" s="48" t="s">
        <v>8405</v>
      </c>
      <c r="L4412" s="48" t="s">
        <v>8404</v>
      </c>
      <c r="M4412" s="48"/>
      <c r="N4412" s="48" t="s">
        <v>22</v>
      </c>
      <c r="O4412" s="49">
        <v>10543</v>
      </c>
      <c r="P4412" s="50">
        <v>738.01</v>
      </c>
      <c r="Q4412" s="51">
        <f t="shared" si="97"/>
        <v>0</v>
      </c>
      <c r="R4412" s="51"/>
    </row>
    <row r="4413" spans="1:18" outlineLevel="3">
      <c r="A4413" s="48">
        <v>4412</v>
      </c>
      <c r="B4413" s="48">
        <v>4</v>
      </c>
      <c r="C4413" s="48" t="s">
        <v>8406</v>
      </c>
      <c r="D4413" s="48" t="s">
        <v>8406</v>
      </c>
      <c r="E4413" s="48" t="s">
        <v>2087</v>
      </c>
      <c r="F4413" s="48" t="s">
        <v>3375</v>
      </c>
      <c r="G4413" s="48" t="s">
        <v>24</v>
      </c>
      <c r="H4413" s="48" t="s">
        <v>3376</v>
      </c>
      <c r="I4413" s="48" t="s">
        <v>2598</v>
      </c>
      <c r="J4413" s="48" t="s">
        <v>77</v>
      </c>
      <c r="K4413" s="48" t="s">
        <v>8407</v>
      </c>
      <c r="L4413" s="48" t="s">
        <v>8406</v>
      </c>
      <c r="M4413" s="48"/>
      <c r="N4413" s="48" t="s">
        <v>22</v>
      </c>
      <c r="O4413" s="49">
        <v>81000</v>
      </c>
      <c r="P4413" s="50">
        <v>729</v>
      </c>
      <c r="Q4413" s="51">
        <f t="shared" si="97"/>
        <v>0</v>
      </c>
      <c r="R4413" s="51"/>
    </row>
    <row r="4414" spans="1:18" outlineLevel="3">
      <c r="A4414" s="48">
        <v>4413</v>
      </c>
      <c r="B4414" s="48">
        <v>4</v>
      </c>
      <c r="C4414" s="48" t="s">
        <v>8408</v>
      </c>
      <c r="D4414" s="48" t="s">
        <v>8408</v>
      </c>
      <c r="E4414" s="48" t="s">
        <v>2087</v>
      </c>
      <c r="F4414" s="48" t="s">
        <v>3375</v>
      </c>
      <c r="G4414" s="48" t="s">
        <v>24</v>
      </c>
      <c r="H4414" s="48" t="s">
        <v>3376</v>
      </c>
      <c r="I4414" s="48" t="s">
        <v>2598</v>
      </c>
      <c r="J4414" s="48" t="s">
        <v>77</v>
      </c>
      <c r="K4414" s="48" t="s">
        <v>8409</v>
      </c>
      <c r="L4414" s="48" t="s">
        <v>8408</v>
      </c>
      <c r="M4414" s="48"/>
      <c r="N4414" s="48" t="s">
        <v>22</v>
      </c>
      <c r="O4414" s="49">
        <v>19500</v>
      </c>
      <c r="P4414" s="50">
        <v>721.5</v>
      </c>
      <c r="Q4414" s="51">
        <f t="shared" si="97"/>
        <v>0</v>
      </c>
      <c r="R4414" s="51"/>
    </row>
    <row r="4415" spans="1:18" outlineLevel="3">
      <c r="A4415" s="48">
        <v>4414</v>
      </c>
      <c r="B4415" s="48">
        <v>4</v>
      </c>
      <c r="C4415" s="48" t="s">
        <v>8410</v>
      </c>
      <c r="D4415" s="48" t="s">
        <v>8410</v>
      </c>
      <c r="E4415" s="48" t="s">
        <v>2087</v>
      </c>
      <c r="F4415" s="48" t="s">
        <v>3375</v>
      </c>
      <c r="G4415" s="48" t="s">
        <v>24</v>
      </c>
      <c r="H4415" s="48" t="s">
        <v>3376</v>
      </c>
      <c r="I4415" s="48" t="s">
        <v>2598</v>
      </c>
      <c r="J4415" s="48" t="s">
        <v>77</v>
      </c>
      <c r="K4415" s="48" t="s">
        <v>8411</v>
      </c>
      <c r="L4415" s="48" t="s">
        <v>8410</v>
      </c>
      <c r="M4415" s="48"/>
      <c r="N4415" s="48" t="s">
        <v>22</v>
      </c>
      <c r="O4415" s="49">
        <v>10000</v>
      </c>
      <c r="P4415" s="50">
        <v>720</v>
      </c>
      <c r="Q4415" s="51">
        <f t="shared" si="97"/>
        <v>0</v>
      </c>
      <c r="R4415" s="51"/>
    </row>
    <row r="4416" spans="1:18" outlineLevel="3">
      <c r="A4416" s="48">
        <v>4415</v>
      </c>
      <c r="B4416" s="48">
        <v>4</v>
      </c>
      <c r="C4416" s="48" t="s">
        <v>8412</v>
      </c>
      <c r="D4416" s="48" t="s">
        <v>8412</v>
      </c>
      <c r="E4416" s="48" t="s">
        <v>2087</v>
      </c>
      <c r="F4416" s="48" t="s">
        <v>3375</v>
      </c>
      <c r="G4416" s="48" t="s">
        <v>24</v>
      </c>
      <c r="H4416" s="48" t="s">
        <v>3376</v>
      </c>
      <c r="I4416" s="48" t="s">
        <v>2598</v>
      </c>
      <c r="J4416" s="48" t="s">
        <v>77</v>
      </c>
      <c r="K4416" s="48" t="s">
        <v>8413</v>
      </c>
      <c r="L4416" s="48" t="s">
        <v>8412</v>
      </c>
      <c r="M4416" s="48"/>
      <c r="N4416" s="48" t="s">
        <v>22</v>
      </c>
      <c r="O4416" s="49">
        <v>15717</v>
      </c>
      <c r="P4416" s="50">
        <v>707.27</v>
      </c>
      <c r="Q4416" s="51">
        <f t="shared" si="97"/>
        <v>0</v>
      </c>
      <c r="R4416" s="51"/>
    </row>
    <row r="4417" spans="1:18" outlineLevel="3">
      <c r="A4417" s="48">
        <v>4416</v>
      </c>
      <c r="B4417" s="48">
        <v>4</v>
      </c>
      <c r="C4417" s="48" t="s">
        <v>8414</v>
      </c>
      <c r="D4417" s="48" t="s">
        <v>8414</v>
      </c>
      <c r="E4417" s="48" t="s">
        <v>2087</v>
      </c>
      <c r="F4417" s="48" t="s">
        <v>3375</v>
      </c>
      <c r="G4417" s="48" t="s">
        <v>24</v>
      </c>
      <c r="H4417" s="48" t="s">
        <v>3376</v>
      </c>
      <c r="I4417" s="48" t="s">
        <v>2598</v>
      </c>
      <c r="J4417" s="48" t="s">
        <v>77</v>
      </c>
      <c r="K4417" s="48" t="s">
        <v>8415</v>
      </c>
      <c r="L4417" s="48" t="s">
        <v>8414</v>
      </c>
      <c r="M4417" s="48"/>
      <c r="N4417" s="48" t="s">
        <v>22</v>
      </c>
      <c r="O4417" s="49">
        <v>50250</v>
      </c>
      <c r="P4417" s="50">
        <v>703.5</v>
      </c>
      <c r="Q4417" s="51">
        <f t="shared" si="97"/>
        <v>0</v>
      </c>
      <c r="R4417" s="51"/>
    </row>
    <row r="4418" spans="1:18" outlineLevel="3">
      <c r="A4418" s="48">
        <v>4417</v>
      </c>
      <c r="B4418" s="48">
        <v>4</v>
      </c>
      <c r="C4418" s="48" t="s">
        <v>8416</v>
      </c>
      <c r="D4418" s="48" t="s">
        <v>8416</v>
      </c>
      <c r="E4418" s="48" t="s">
        <v>2087</v>
      </c>
      <c r="F4418" s="48" t="s">
        <v>3375</v>
      </c>
      <c r="G4418" s="48" t="s">
        <v>24</v>
      </c>
      <c r="H4418" s="48" t="s">
        <v>3376</v>
      </c>
      <c r="I4418" s="48" t="s">
        <v>2598</v>
      </c>
      <c r="J4418" s="48" t="s">
        <v>77</v>
      </c>
      <c r="K4418" s="48" t="s">
        <v>8417</v>
      </c>
      <c r="L4418" s="48" t="s">
        <v>8416</v>
      </c>
      <c r="M4418" s="48"/>
      <c r="N4418" s="48" t="s">
        <v>22</v>
      </c>
      <c r="O4418" s="49">
        <v>17000</v>
      </c>
      <c r="P4418" s="50">
        <v>697</v>
      </c>
      <c r="Q4418" s="51">
        <f t="shared" si="97"/>
        <v>0</v>
      </c>
      <c r="R4418" s="51"/>
    </row>
    <row r="4419" spans="1:18" outlineLevel="3">
      <c r="A4419" s="48">
        <v>4418</v>
      </c>
      <c r="B4419" s="48">
        <v>4</v>
      </c>
      <c r="C4419" s="48" t="s">
        <v>8418</v>
      </c>
      <c r="D4419" s="48" t="s">
        <v>8418</v>
      </c>
      <c r="E4419" s="48" t="s">
        <v>2087</v>
      </c>
      <c r="F4419" s="48" t="s">
        <v>3375</v>
      </c>
      <c r="G4419" s="48" t="s">
        <v>24</v>
      </c>
      <c r="H4419" s="48" t="s">
        <v>3376</v>
      </c>
      <c r="I4419" s="48" t="s">
        <v>2598</v>
      </c>
      <c r="J4419" s="48" t="s">
        <v>77</v>
      </c>
      <c r="K4419" s="48" t="s">
        <v>8419</v>
      </c>
      <c r="L4419" s="48" t="s">
        <v>8418</v>
      </c>
      <c r="M4419" s="48"/>
      <c r="N4419" s="48" t="s">
        <v>22</v>
      </c>
      <c r="O4419" s="49">
        <v>4955</v>
      </c>
      <c r="P4419" s="50">
        <v>693.7</v>
      </c>
      <c r="Q4419" s="51">
        <f t="shared" si="97"/>
        <v>0</v>
      </c>
      <c r="R4419" s="51"/>
    </row>
    <row r="4420" spans="1:18" outlineLevel="3">
      <c r="A4420" s="48">
        <v>4419</v>
      </c>
      <c r="B4420" s="48">
        <v>4</v>
      </c>
      <c r="C4420" s="48" t="s">
        <v>8420</v>
      </c>
      <c r="D4420" s="48" t="s">
        <v>8420</v>
      </c>
      <c r="E4420" s="48" t="s">
        <v>2087</v>
      </c>
      <c r="F4420" s="48" t="s">
        <v>3375</v>
      </c>
      <c r="G4420" s="48" t="s">
        <v>24</v>
      </c>
      <c r="H4420" s="48" t="s">
        <v>3376</v>
      </c>
      <c r="I4420" s="48" t="s">
        <v>2598</v>
      </c>
      <c r="J4420" s="48" t="s">
        <v>77</v>
      </c>
      <c r="K4420" s="48" t="s">
        <v>8421</v>
      </c>
      <c r="L4420" s="48" t="s">
        <v>8420</v>
      </c>
      <c r="M4420" s="48"/>
      <c r="N4420" s="48" t="s">
        <v>22</v>
      </c>
      <c r="O4420" s="49">
        <v>62042</v>
      </c>
      <c r="P4420" s="50">
        <v>682.46</v>
      </c>
      <c r="Q4420" s="51">
        <f t="shared" si="97"/>
        <v>0</v>
      </c>
      <c r="R4420" s="51"/>
    </row>
    <row r="4421" spans="1:18" outlineLevel="3">
      <c r="A4421" s="48">
        <v>4420</v>
      </c>
      <c r="B4421" s="48">
        <v>4</v>
      </c>
      <c r="C4421" s="48" t="s">
        <v>8422</v>
      </c>
      <c r="D4421" s="48" t="s">
        <v>8422</v>
      </c>
      <c r="E4421" s="48" t="s">
        <v>2087</v>
      </c>
      <c r="F4421" s="48" t="s">
        <v>3375</v>
      </c>
      <c r="G4421" s="48" t="s">
        <v>24</v>
      </c>
      <c r="H4421" s="48" t="s">
        <v>3376</v>
      </c>
      <c r="I4421" s="48" t="s">
        <v>2598</v>
      </c>
      <c r="J4421" s="48" t="s">
        <v>77</v>
      </c>
      <c r="K4421" s="48" t="s">
        <v>8423</v>
      </c>
      <c r="L4421" s="48" t="s">
        <v>8422</v>
      </c>
      <c r="M4421" s="48"/>
      <c r="N4421" s="48" t="s">
        <v>22</v>
      </c>
      <c r="O4421" s="49">
        <v>22000</v>
      </c>
      <c r="P4421" s="50">
        <v>682</v>
      </c>
      <c r="Q4421" s="51">
        <f t="shared" si="97"/>
        <v>0</v>
      </c>
      <c r="R4421" s="51"/>
    </row>
    <row r="4422" spans="1:18" outlineLevel="3">
      <c r="A4422" s="48">
        <v>4421</v>
      </c>
      <c r="B4422" s="48">
        <v>4</v>
      </c>
      <c r="C4422" s="48" t="s">
        <v>8424</v>
      </c>
      <c r="D4422" s="48" t="s">
        <v>8424</v>
      </c>
      <c r="E4422" s="48" t="s">
        <v>2087</v>
      </c>
      <c r="F4422" s="48" t="s">
        <v>3375</v>
      </c>
      <c r="G4422" s="48" t="s">
        <v>24</v>
      </c>
      <c r="H4422" s="48" t="s">
        <v>3376</v>
      </c>
      <c r="I4422" s="48" t="s">
        <v>2598</v>
      </c>
      <c r="J4422" s="48" t="s">
        <v>77</v>
      </c>
      <c r="K4422" s="48" t="s">
        <v>8425</v>
      </c>
      <c r="L4422" s="48" t="s">
        <v>8424</v>
      </c>
      <c r="M4422" s="48"/>
      <c r="N4422" s="48" t="s">
        <v>22</v>
      </c>
      <c r="O4422" s="49">
        <v>170000</v>
      </c>
      <c r="P4422" s="50">
        <v>680</v>
      </c>
      <c r="Q4422" s="51">
        <f t="shared" si="97"/>
        <v>0</v>
      </c>
      <c r="R4422" s="51"/>
    </row>
    <row r="4423" spans="1:18" outlineLevel="3">
      <c r="A4423" s="48">
        <v>4422</v>
      </c>
      <c r="B4423" s="48">
        <v>4</v>
      </c>
      <c r="C4423" s="48" t="s">
        <v>8426</v>
      </c>
      <c r="D4423" s="48" t="s">
        <v>8426</v>
      </c>
      <c r="E4423" s="48" t="s">
        <v>2087</v>
      </c>
      <c r="F4423" s="48" t="s">
        <v>3375</v>
      </c>
      <c r="G4423" s="48" t="s">
        <v>24</v>
      </c>
      <c r="H4423" s="48" t="s">
        <v>3376</v>
      </c>
      <c r="I4423" s="48" t="s">
        <v>2598</v>
      </c>
      <c r="J4423" s="48" t="s">
        <v>77</v>
      </c>
      <c r="K4423" s="48" t="s">
        <v>8427</v>
      </c>
      <c r="L4423" s="48" t="s">
        <v>8426</v>
      </c>
      <c r="M4423" s="48"/>
      <c r="N4423" s="48" t="s">
        <v>22</v>
      </c>
      <c r="O4423" s="49">
        <v>74749</v>
      </c>
      <c r="P4423" s="50">
        <v>672.74</v>
      </c>
      <c r="Q4423" s="51">
        <f t="shared" si="97"/>
        <v>0</v>
      </c>
      <c r="R4423" s="51"/>
    </row>
    <row r="4424" spans="1:18" outlineLevel="3">
      <c r="A4424" s="48">
        <v>4423</v>
      </c>
      <c r="B4424" s="48">
        <v>4</v>
      </c>
      <c r="C4424" s="48" t="s">
        <v>8428</v>
      </c>
      <c r="D4424" s="48" t="s">
        <v>8428</v>
      </c>
      <c r="E4424" s="48" t="s">
        <v>2087</v>
      </c>
      <c r="F4424" s="48" t="s">
        <v>3375</v>
      </c>
      <c r="G4424" s="48" t="s">
        <v>24</v>
      </c>
      <c r="H4424" s="48" t="s">
        <v>3376</v>
      </c>
      <c r="I4424" s="48" t="s">
        <v>2598</v>
      </c>
      <c r="J4424" s="48" t="s">
        <v>77</v>
      </c>
      <c r="K4424" s="48" t="s">
        <v>8429</v>
      </c>
      <c r="L4424" s="48" t="s">
        <v>8428</v>
      </c>
      <c r="M4424" s="48"/>
      <c r="N4424" s="48" t="s">
        <v>22</v>
      </c>
      <c r="O4424" s="49">
        <v>34874</v>
      </c>
      <c r="P4424" s="50">
        <v>662.61</v>
      </c>
      <c r="Q4424" s="51">
        <f t="shared" si="97"/>
        <v>0</v>
      </c>
      <c r="R4424" s="51"/>
    </row>
    <row r="4425" spans="1:18" outlineLevel="3">
      <c r="A4425" s="48">
        <v>4424</v>
      </c>
      <c r="B4425" s="48">
        <v>4</v>
      </c>
      <c r="C4425" s="48" t="s">
        <v>8430</v>
      </c>
      <c r="D4425" s="48" t="s">
        <v>8430</v>
      </c>
      <c r="E4425" s="48" t="s">
        <v>2087</v>
      </c>
      <c r="F4425" s="48" t="s">
        <v>3375</v>
      </c>
      <c r="G4425" s="48" t="s">
        <v>24</v>
      </c>
      <c r="H4425" s="48" t="s">
        <v>3376</v>
      </c>
      <c r="I4425" s="48" t="s">
        <v>2598</v>
      </c>
      <c r="J4425" s="48" t="s">
        <v>77</v>
      </c>
      <c r="K4425" s="48" t="s">
        <v>8431</v>
      </c>
      <c r="L4425" s="48" t="s">
        <v>8430</v>
      </c>
      <c r="M4425" s="48"/>
      <c r="N4425" s="48" t="s">
        <v>22</v>
      </c>
      <c r="O4425" s="49">
        <v>7226</v>
      </c>
      <c r="P4425" s="50">
        <v>614.21</v>
      </c>
      <c r="Q4425" s="51">
        <f t="shared" si="97"/>
        <v>0</v>
      </c>
      <c r="R4425" s="51"/>
    </row>
    <row r="4426" spans="1:18" outlineLevel="3">
      <c r="A4426" s="48">
        <v>4425</v>
      </c>
      <c r="B4426" s="48">
        <v>4</v>
      </c>
      <c r="C4426" s="48" t="s">
        <v>8432</v>
      </c>
      <c r="D4426" s="48" t="s">
        <v>8432</v>
      </c>
      <c r="E4426" s="48" t="s">
        <v>2087</v>
      </c>
      <c r="F4426" s="48" t="s">
        <v>3375</v>
      </c>
      <c r="G4426" s="48" t="s">
        <v>24</v>
      </c>
      <c r="H4426" s="48" t="s">
        <v>3376</v>
      </c>
      <c r="I4426" s="48" t="s">
        <v>2598</v>
      </c>
      <c r="J4426" s="48" t="s">
        <v>77</v>
      </c>
      <c r="K4426" s="48" t="s">
        <v>8433</v>
      </c>
      <c r="L4426" s="48" t="s">
        <v>8432</v>
      </c>
      <c r="M4426" s="48"/>
      <c r="N4426" s="48" t="s">
        <v>22</v>
      </c>
      <c r="O4426" s="49">
        <v>46296</v>
      </c>
      <c r="P4426" s="50">
        <v>601.85</v>
      </c>
      <c r="Q4426" s="51">
        <f t="shared" si="97"/>
        <v>0</v>
      </c>
      <c r="R4426" s="51"/>
    </row>
    <row r="4427" spans="1:18" outlineLevel="3">
      <c r="A4427" s="48">
        <v>4426</v>
      </c>
      <c r="B4427" s="48">
        <v>4</v>
      </c>
      <c r="C4427" s="48" t="s">
        <v>8434</v>
      </c>
      <c r="D4427" s="48" t="s">
        <v>8434</v>
      </c>
      <c r="E4427" s="48" t="s">
        <v>2087</v>
      </c>
      <c r="F4427" s="48" t="s">
        <v>3375</v>
      </c>
      <c r="G4427" s="48" t="s">
        <v>24</v>
      </c>
      <c r="H4427" s="48" t="s">
        <v>3376</v>
      </c>
      <c r="I4427" s="48" t="s">
        <v>2598</v>
      </c>
      <c r="J4427" s="48" t="s">
        <v>77</v>
      </c>
      <c r="K4427" s="48" t="s">
        <v>8435</v>
      </c>
      <c r="L4427" s="48" t="s">
        <v>8434</v>
      </c>
      <c r="M4427" s="48"/>
      <c r="N4427" s="48" t="s">
        <v>22</v>
      </c>
      <c r="O4427" s="49">
        <v>27100</v>
      </c>
      <c r="P4427" s="50">
        <v>596.20000000000005</v>
      </c>
      <c r="Q4427" s="51">
        <f t="shared" si="97"/>
        <v>0</v>
      </c>
      <c r="R4427" s="51"/>
    </row>
    <row r="4428" spans="1:18" outlineLevel="3">
      <c r="A4428" s="48">
        <v>4427</v>
      </c>
      <c r="B4428" s="48">
        <v>4</v>
      </c>
      <c r="C4428" s="48" t="s">
        <v>8436</v>
      </c>
      <c r="D4428" s="48" t="s">
        <v>8436</v>
      </c>
      <c r="E4428" s="48" t="s">
        <v>2087</v>
      </c>
      <c r="F4428" s="48" t="s">
        <v>3375</v>
      </c>
      <c r="G4428" s="48" t="s">
        <v>24</v>
      </c>
      <c r="H4428" s="48" t="s">
        <v>3376</v>
      </c>
      <c r="I4428" s="48" t="s">
        <v>2598</v>
      </c>
      <c r="J4428" s="48" t="s">
        <v>77</v>
      </c>
      <c r="K4428" s="48" t="s">
        <v>8437</v>
      </c>
      <c r="L4428" s="48" t="s">
        <v>8436</v>
      </c>
      <c r="M4428" s="48"/>
      <c r="N4428" s="48" t="s">
        <v>22</v>
      </c>
      <c r="O4428" s="49">
        <v>4765</v>
      </c>
      <c r="P4428" s="50">
        <v>595.63</v>
      </c>
      <c r="Q4428" s="51">
        <f t="shared" si="97"/>
        <v>0</v>
      </c>
      <c r="R4428" s="51"/>
    </row>
    <row r="4429" spans="1:18" outlineLevel="3">
      <c r="A4429" s="48">
        <v>4428</v>
      </c>
      <c r="B4429" s="48">
        <v>4</v>
      </c>
      <c r="C4429" s="48" t="s">
        <v>8438</v>
      </c>
      <c r="D4429" s="48" t="s">
        <v>8438</v>
      </c>
      <c r="E4429" s="48" t="s">
        <v>2087</v>
      </c>
      <c r="F4429" s="48" t="s">
        <v>3375</v>
      </c>
      <c r="G4429" s="48" t="s">
        <v>24</v>
      </c>
      <c r="H4429" s="48" t="s">
        <v>3376</v>
      </c>
      <c r="I4429" s="48" t="s">
        <v>2598</v>
      </c>
      <c r="J4429" s="48" t="s">
        <v>77</v>
      </c>
      <c r="K4429" s="48" t="s">
        <v>8439</v>
      </c>
      <c r="L4429" s="48" t="s">
        <v>8438</v>
      </c>
      <c r="M4429" s="48"/>
      <c r="N4429" s="48" t="s">
        <v>22</v>
      </c>
      <c r="O4429" s="49">
        <v>30000</v>
      </c>
      <c r="P4429" s="50">
        <v>570</v>
      </c>
      <c r="Q4429" s="51">
        <f t="shared" si="97"/>
        <v>0</v>
      </c>
      <c r="R4429" s="51"/>
    </row>
    <row r="4430" spans="1:18" outlineLevel="3">
      <c r="A4430" s="48">
        <v>4429</v>
      </c>
      <c r="B4430" s="48">
        <v>4</v>
      </c>
      <c r="C4430" s="48" t="s">
        <v>8440</v>
      </c>
      <c r="D4430" s="48" t="s">
        <v>8440</v>
      </c>
      <c r="E4430" s="48" t="s">
        <v>2087</v>
      </c>
      <c r="F4430" s="48" t="s">
        <v>3375</v>
      </c>
      <c r="G4430" s="48" t="s">
        <v>24</v>
      </c>
      <c r="H4430" s="48" t="s">
        <v>3376</v>
      </c>
      <c r="I4430" s="48" t="s">
        <v>2598</v>
      </c>
      <c r="J4430" s="48" t="s">
        <v>77</v>
      </c>
      <c r="K4430" s="48" t="s">
        <v>8441</v>
      </c>
      <c r="L4430" s="48" t="s">
        <v>8440</v>
      </c>
      <c r="M4430" s="48"/>
      <c r="N4430" s="48" t="s">
        <v>22</v>
      </c>
      <c r="O4430" s="49">
        <v>1000</v>
      </c>
      <c r="P4430" s="50">
        <v>570</v>
      </c>
      <c r="Q4430" s="51">
        <f t="shared" si="97"/>
        <v>0</v>
      </c>
      <c r="R4430" s="51"/>
    </row>
    <row r="4431" spans="1:18" outlineLevel="3">
      <c r="A4431" s="48">
        <v>4430</v>
      </c>
      <c r="B4431" s="48">
        <v>4</v>
      </c>
      <c r="C4431" s="48" t="s">
        <v>8442</v>
      </c>
      <c r="D4431" s="48" t="s">
        <v>8442</v>
      </c>
      <c r="E4431" s="48" t="s">
        <v>2087</v>
      </c>
      <c r="F4431" s="48" t="s">
        <v>3375</v>
      </c>
      <c r="G4431" s="48" t="s">
        <v>24</v>
      </c>
      <c r="H4431" s="48" t="s">
        <v>3376</v>
      </c>
      <c r="I4431" s="48" t="s">
        <v>2598</v>
      </c>
      <c r="J4431" s="48" t="s">
        <v>77</v>
      </c>
      <c r="K4431" s="48" t="s">
        <v>8443</v>
      </c>
      <c r="L4431" s="48" t="s">
        <v>8442</v>
      </c>
      <c r="M4431" s="48"/>
      <c r="N4431" s="48" t="s">
        <v>22</v>
      </c>
      <c r="O4431" s="49">
        <v>16072</v>
      </c>
      <c r="P4431" s="50">
        <v>562.52</v>
      </c>
      <c r="Q4431" s="51">
        <f t="shared" ref="Q4431:Q4494" si="98">ROUND(P4431/$P$2,6)</f>
        <v>0</v>
      </c>
      <c r="R4431" s="51"/>
    </row>
    <row r="4432" spans="1:18" outlineLevel="3">
      <c r="A4432" s="48">
        <v>4431</v>
      </c>
      <c r="B4432" s="48">
        <v>4</v>
      </c>
      <c r="C4432" s="48" t="s">
        <v>8444</v>
      </c>
      <c r="D4432" s="48" t="s">
        <v>8444</v>
      </c>
      <c r="E4432" s="48" t="s">
        <v>2087</v>
      </c>
      <c r="F4432" s="48" t="s">
        <v>3375</v>
      </c>
      <c r="G4432" s="48" t="s">
        <v>24</v>
      </c>
      <c r="H4432" s="48" t="s">
        <v>3376</v>
      </c>
      <c r="I4432" s="48" t="s">
        <v>2598</v>
      </c>
      <c r="J4432" s="48" t="s">
        <v>77</v>
      </c>
      <c r="K4432" s="48" t="s">
        <v>8445</v>
      </c>
      <c r="L4432" s="48" t="s">
        <v>8444</v>
      </c>
      <c r="M4432" s="48"/>
      <c r="N4432" s="48" t="s">
        <v>22</v>
      </c>
      <c r="O4432" s="49">
        <v>7000</v>
      </c>
      <c r="P4432" s="50">
        <v>560</v>
      </c>
      <c r="Q4432" s="51">
        <f t="shared" si="98"/>
        <v>0</v>
      </c>
      <c r="R4432" s="51"/>
    </row>
    <row r="4433" spans="1:18" outlineLevel="3">
      <c r="A4433" s="48">
        <v>4432</v>
      </c>
      <c r="B4433" s="48">
        <v>4</v>
      </c>
      <c r="C4433" s="48" t="s">
        <v>8446</v>
      </c>
      <c r="D4433" s="48" t="s">
        <v>8446</v>
      </c>
      <c r="E4433" s="48" t="s">
        <v>2087</v>
      </c>
      <c r="F4433" s="48" t="s">
        <v>3375</v>
      </c>
      <c r="G4433" s="48" t="s">
        <v>24</v>
      </c>
      <c r="H4433" s="48" t="s">
        <v>3376</v>
      </c>
      <c r="I4433" s="48" t="s">
        <v>2598</v>
      </c>
      <c r="J4433" s="48" t="s">
        <v>77</v>
      </c>
      <c r="K4433" s="48" t="s">
        <v>8447</v>
      </c>
      <c r="L4433" s="48" t="s">
        <v>8446</v>
      </c>
      <c r="M4433" s="48"/>
      <c r="N4433" s="48" t="s">
        <v>22</v>
      </c>
      <c r="O4433" s="49">
        <v>139280</v>
      </c>
      <c r="P4433" s="50">
        <v>557.12</v>
      </c>
      <c r="Q4433" s="51">
        <f t="shared" si="98"/>
        <v>0</v>
      </c>
      <c r="R4433" s="51"/>
    </row>
    <row r="4434" spans="1:18" outlineLevel="3">
      <c r="A4434" s="48">
        <v>4433</v>
      </c>
      <c r="B4434" s="48">
        <v>4</v>
      </c>
      <c r="C4434" s="48" t="s">
        <v>8448</v>
      </c>
      <c r="D4434" s="48" t="s">
        <v>8448</v>
      </c>
      <c r="E4434" s="48" t="s">
        <v>2087</v>
      </c>
      <c r="F4434" s="48" t="s">
        <v>3375</v>
      </c>
      <c r="G4434" s="48" t="s">
        <v>24</v>
      </c>
      <c r="H4434" s="48" t="s">
        <v>3376</v>
      </c>
      <c r="I4434" s="48" t="s">
        <v>2598</v>
      </c>
      <c r="J4434" s="48" t="s">
        <v>77</v>
      </c>
      <c r="K4434" s="48" t="s">
        <v>8449</v>
      </c>
      <c r="L4434" s="48" t="s">
        <v>8448</v>
      </c>
      <c r="M4434" s="48"/>
      <c r="N4434" s="48" t="s">
        <v>22</v>
      </c>
      <c r="O4434" s="49">
        <v>850</v>
      </c>
      <c r="P4434" s="50">
        <v>556.75</v>
      </c>
      <c r="Q4434" s="51">
        <f t="shared" si="98"/>
        <v>0</v>
      </c>
      <c r="R4434" s="51"/>
    </row>
    <row r="4435" spans="1:18" outlineLevel="3">
      <c r="A4435" s="48">
        <v>4434</v>
      </c>
      <c r="B4435" s="48">
        <v>4</v>
      </c>
      <c r="C4435" s="48" t="s">
        <v>8450</v>
      </c>
      <c r="D4435" s="48" t="s">
        <v>8450</v>
      </c>
      <c r="E4435" s="48" t="s">
        <v>2087</v>
      </c>
      <c r="F4435" s="48" t="s">
        <v>3375</v>
      </c>
      <c r="G4435" s="48" t="s">
        <v>24</v>
      </c>
      <c r="H4435" s="48" t="s">
        <v>3376</v>
      </c>
      <c r="I4435" s="48" t="s">
        <v>2598</v>
      </c>
      <c r="J4435" s="48" t="s">
        <v>77</v>
      </c>
      <c r="K4435" s="48" t="s">
        <v>8451</v>
      </c>
      <c r="L4435" s="48" t="s">
        <v>8450</v>
      </c>
      <c r="M4435" s="48"/>
      <c r="N4435" s="48" t="s">
        <v>22</v>
      </c>
      <c r="O4435" s="49">
        <v>25277</v>
      </c>
      <c r="P4435" s="50">
        <v>556.09</v>
      </c>
      <c r="Q4435" s="51">
        <f t="shared" si="98"/>
        <v>0</v>
      </c>
      <c r="R4435" s="51"/>
    </row>
    <row r="4436" spans="1:18" outlineLevel="3">
      <c r="A4436" s="48">
        <v>4435</v>
      </c>
      <c r="B4436" s="48">
        <v>4</v>
      </c>
      <c r="C4436" s="48" t="s">
        <v>8452</v>
      </c>
      <c r="D4436" s="48" t="s">
        <v>8452</v>
      </c>
      <c r="E4436" s="48" t="s">
        <v>2087</v>
      </c>
      <c r="F4436" s="48" t="s">
        <v>3375</v>
      </c>
      <c r="G4436" s="48" t="s">
        <v>24</v>
      </c>
      <c r="H4436" s="48" t="s">
        <v>3376</v>
      </c>
      <c r="I4436" s="48" t="s">
        <v>2598</v>
      </c>
      <c r="J4436" s="48" t="s">
        <v>77</v>
      </c>
      <c r="K4436" s="48" t="s">
        <v>8453</v>
      </c>
      <c r="L4436" s="48" t="s">
        <v>8452</v>
      </c>
      <c r="M4436" s="48"/>
      <c r="N4436" s="48" t="s">
        <v>22</v>
      </c>
      <c r="O4436" s="49">
        <v>42500</v>
      </c>
      <c r="P4436" s="50">
        <v>552.5</v>
      </c>
      <c r="Q4436" s="51">
        <f t="shared" si="98"/>
        <v>0</v>
      </c>
      <c r="R4436" s="51"/>
    </row>
    <row r="4437" spans="1:18" outlineLevel="3">
      <c r="A4437" s="48">
        <v>4436</v>
      </c>
      <c r="B4437" s="48">
        <v>4</v>
      </c>
      <c r="C4437" s="48" t="s">
        <v>8454</v>
      </c>
      <c r="D4437" s="48" t="s">
        <v>8454</v>
      </c>
      <c r="E4437" s="48" t="s">
        <v>2087</v>
      </c>
      <c r="F4437" s="48" t="s">
        <v>3375</v>
      </c>
      <c r="G4437" s="48" t="s">
        <v>24</v>
      </c>
      <c r="H4437" s="48" t="s">
        <v>3376</v>
      </c>
      <c r="I4437" s="48" t="s">
        <v>2598</v>
      </c>
      <c r="J4437" s="48" t="s">
        <v>77</v>
      </c>
      <c r="K4437" s="48" t="s">
        <v>8455</v>
      </c>
      <c r="L4437" s="48" t="s">
        <v>8454</v>
      </c>
      <c r="M4437" s="48"/>
      <c r="N4437" s="48" t="s">
        <v>22</v>
      </c>
      <c r="O4437" s="49">
        <v>39416</v>
      </c>
      <c r="P4437" s="50">
        <v>551.82000000000005</v>
      </c>
      <c r="Q4437" s="51">
        <f t="shared" si="98"/>
        <v>0</v>
      </c>
      <c r="R4437" s="51"/>
    </row>
    <row r="4438" spans="1:18" outlineLevel="3">
      <c r="A4438" s="48">
        <v>4437</v>
      </c>
      <c r="B4438" s="48">
        <v>4</v>
      </c>
      <c r="C4438" s="48" t="s">
        <v>8456</v>
      </c>
      <c r="D4438" s="48" t="s">
        <v>8456</v>
      </c>
      <c r="E4438" s="48" t="s">
        <v>2087</v>
      </c>
      <c r="F4438" s="48" t="s">
        <v>3375</v>
      </c>
      <c r="G4438" s="48" t="s">
        <v>24</v>
      </c>
      <c r="H4438" s="48" t="s">
        <v>3376</v>
      </c>
      <c r="I4438" s="48" t="s">
        <v>2598</v>
      </c>
      <c r="J4438" s="48" t="s">
        <v>77</v>
      </c>
      <c r="K4438" s="48" t="s">
        <v>8457</v>
      </c>
      <c r="L4438" s="48" t="s">
        <v>8456</v>
      </c>
      <c r="M4438" s="48"/>
      <c r="N4438" s="48" t="s">
        <v>22</v>
      </c>
      <c r="O4438" s="49">
        <v>9938</v>
      </c>
      <c r="P4438" s="50">
        <v>546.59</v>
      </c>
      <c r="Q4438" s="51">
        <f t="shared" si="98"/>
        <v>0</v>
      </c>
      <c r="R4438" s="51"/>
    </row>
    <row r="4439" spans="1:18" outlineLevel="3">
      <c r="A4439" s="48">
        <v>4438</v>
      </c>
      <c r="B4439" s="48">
        <v>4</v>
      </c>
      <c r="C4439" s="48" t="s">
        <v>8458</v>
      </c>
      <c r="D4439" s="48" t="s">
        <v>8458</v>
      </c>
      <c r="E4439" s="48" t="s">
        <v>2087</v>
      </c>
      <c r="F4439" s="48" t="s">
        <v>3375</v>
      </c>
      <c r="G4439" s="48" t="s">
        <v>24</v>
      </c>
      <c r="H4439" s="48" t="s">
        <v>3376</v>
      </c>
      <c r="I4439" s="48" t="s">
        <v>2598</v>
      </c>
      <c r="J4439" s="48" t="s">
        <v>77</v>
      </c>
      <c r="K4439" s="48" t="s">
        <v>8459</v>
      </c>
      <c r="L4439" s="48" t="s">
        <v>8458</v>
      </c>
      <c r="M4439" s="48"/>
      <c r="N4439" s="48" t="s">
        <v>22</v>
      </c>
      <c r="O4439" s="49">
        <v>2708</v>
      </c>
      <c r="P4439" s="50">
        <v>541.6</v>
      </c>
      <c r="Q4439" s="51">
        <f t="shared" si="98"/>
        <v>0</v>
      </c>
      <c r="R4439" s="51"/>
    </row>
    <row r="4440" spans="1:18" outlineLevel="3">
      <c r="A4440" s="48">
        <v>4439</v>
      </c>
      <c r="B4440" s="48">
        <v>4</v>
      </c>
      <c r="C4440" s="48" t="s">
        <v>8460</v>
      </c>
      <c r="D4440" s="48" t="s">
        <v>8460</v>
      </c>
      <c r="E4440" s="48" t="s">
        <v>2087</v>
      </c>
      <c r="F4440" s="48" t="s">
        <v>3375</v>
      </c>
      <c r="G4440" s="48" t="s">
        <v>24</v>
      </c>
      <c r="H4440" s="48" t="s">
        <v>3376</v>
      </c>
      <c r="I4440" s="48" t="s">
        <v>2598</v>
      </c>
      <c r="J4440" s="48" t="s">
        <v>77</v>
      </c>
      <c r="K4440" s="48" t="s">
        <v>8461</v>
      </c>
      <c r="L4440" s="48" t="s">
        <v>8460</v>
      </c>
      <c r="M4440" s="48"/>
      <c r="N4440" s="48" t="s">
        <v>22</v>
      </c>
      <c r="O4440" s="49">
        <v>31456</v>
      </c>
      <c r="P4440" s="50">
        <v>534.75</v>
      </c>
      <c r="Q4440" s="51">
        <f t="shared" si="98"/>
        <v>0</v>
      </c>
      <c r="R4440" s="51"/>
    </row>
    <row r="4441" spans="1:18" outlineLevel="3">
      <c r="A4441" s="48">
        <v>4440</v>
      </c>
      <c r="B4441" s="48">
        <v>4</v>
      </c>
      <c r="C4441" s="48" t="s">
        <v>8462</v>
      </c>
      <c r="D4441" s="48" t="s">
        <v>8462</v>
      </c>
      <c r="E4441" s="48" t="s">
        <v>2087</v>
      </c>
      <c r="F4441" s="48" t="s">
        <v>3375</v>
      </c>
      <c r="G4441" s="48" t="s">
        <v>24</v>
      </c>
      <c r="H4441" s="48" t="s">
        <v>3376</v>
      </c>
      <c r="I4441" s="48" t="s">
        <v>2598</v>
      </c>
      <c r="J4441" s="48" t="s">
        <v>77</v>
      </c>
      <c r="K4441" s="48" t="s">
        <v>8463</v>
      </c>
      <c r="L4441" s="48" t="s">
        <v>8462</v>
      </c>
      <c r="M4441" s="48"/>
      <c r="N4441" s="48" t="s">
        <v>22</v>
      </c>
      <c r="O4441" s="49">
        <v>29470</v>
      </c>
      <c r="P4441" s="50">
        <v>530.46</v>
      </c>
      <c r="Q4441" s="51">
        <f t="shared" si="98"/>
        <v>0</v>
      </c>
      <c r="R4441" s="51"/>
    </row>
    <row r="4442" spans="1:18" outlineLevel="3">
      <c r="A4442" s="48">
        <v>4441</v>
      </c>
      <c r="B4442" s="48">
        <v>4</v>
      </c>
      <c r="C4442" s="48" t="s">
        <v>8464</v>
      </c>
      <c r="D4442" s="48" t="s">
        <v>8464</v>
      </c>
      <c r="E4442" s="48" t="s">
        <v>2087</v>
      </c>
      <c r="F4442" s="48" t="s">
        <v>3375</v>
      </c>
      <c r="G4442" s="48" t="s">
        <v>24</v>
      </c>
      <c r="H4442" s="48" t="s">
        <v>3376</v>
      </c>
      <c r="I4442" s="48" t="s">
        <v>2598</v>
      </c>
      <c r="J4442" s="48" t="s">
        <v>77</v>
      </c>
      <c r="K4442" s="48" t="s">
        <v>8465</v>
      </c>
      <c r="L4442" s="48" t="s">
        <v>8464</v>
      </c>
      <c r="M4442" s="48"/>
      <c r="N4442" s="48" t="s">
        <v>22</v>
      </c>
      <c r="O4442" s="49">
        <v>19517</v>
      </c>
      <c r="P4442" s="50">
        <v>526.96</v>
      </c>
      <c r="Q4442" s="51">
        <f t="shared" si="98"/>
        <v>0</v>
      </c>
      <c r="R4442" s="51"/>
    </row>
    <row r="4443" spans="1:18" outlineLevel="3">
      <c r="A4443" s="48">
        <v>4442</v>
      </c>
      <c r="B4443" s="48">
        <v>4</v>
      </c>
      <c r="C4443" s="48" t="s">
        <v>8466</v>
      </c>
      <c r="D4443" s="48" t="s">
        <v>8466</v>
      </c>
      <c r="E4443" s="48" t="s">
        <v>2087</v>
      </c>
      <c r="F4443" s="48" t="s">
        <v>3375</v>
      </c>
      <c r="G4443" s="48" t="s">
        <v>24</v>
      </c>
      <c r="H4443" s="48" t="s">
        <v>3376</v>
      </c>
      <c r="I4443" s="48" t="s">
        <v>2598</v>
      </c>
      <c r="J4443" s="48" t="s">
        <v>77</v>
      </c>
      <c r="K4443" s="48" t="s">
        <v>8467</v>
      </c>
      <c r="L4443" s="48" t="s">
        <v>8466</v>
      </c>
      <c r="M4443" s="48"/>
      <c r="N4443" s="48" t="s">
        <v>22</v>
      </c>
      <c r="O4443" s="49">
        <v>8701</v>
      </c>
      <c r="P4443" s="50">
        <v>522.05999999999995</v>
      </c>
      <c r="Q4443" s="51">
        <f t="shared" si="98"/>
        <v>0</v>
      </c>
      <c r="R4443" s="51"/>
    </row>
    <row r="4444" spans="1:18" outlineLevel="3">
      <c r="A4444" s="48">
        <v>4443</v>
      </c>
      <c r="B4444" s="48">
        <v>4</v>
      </c>
      <c r="C4444" s="48" t="s">
        <v>8468</v>
      </c>
      <c r="D4444" s="48" t="s">
        <v>8468</v>
      </c>
      <c r="E4444" s="48" t="s">
        <v>2087</v>
      </c>
      <c r="F4444" s="48" t="s">
        <v>3375</v>
      </c>
      <c r="G4444" s="48" t="s">
        <v>24</v>
      </c>
      <c r="H4444" s="48" t="s">
        <v>3376</v>
      </c>
      <c r="I4444" s="48" t="s">
        <v>2598</v>
      </c>
      <c r="J4444" s="48" t="s">
        <v>77</v>
      </c>
      <c r="K4444" s="48" t="s">
        <v>8469</v>
      </c>
      <c r="L4444" s="48" t="s">
        <v>8468</v>
      </c>
      <c r="M4444" s="48"/>
      <c r="N4444" s="48" t="s">
        <v>22</v>
      </c>
      <c r="O4444" s="49">
        <v>19642</v>
      </c>
      <c r="P4444" s="50">
        <v>510.69</v>
      </c>
      <c r="Q4444" s="51">
        <f t="shared" si="98"/>
        <v>0</v>
      </c>
      <c r="R4444" s="51"/>
    </row>
    <row r="4445" spans="1:18" outlineLevel="3">
      <c r="A4445" s="48">
        <v>4444</v>
      </c>
      <c r="B4445" s="48">
        <v>4</v>
      </c>
      <c r="C4445" s="48" t="s">
        <v>8470</v>
      </c>
      <c r="D4445" s="48" t="s">
        <v>8470</v>
      </c>
      <c r="E4445" s="48" t="s">
        <v>2087</v>
      </c>
      <c r="F4445" s="48" t="s">
        <v>3375</v>
      </c>
      <c r="G4445" s="48" t="s">
        <v>24</v>
      </c>
      <c r="H4445" s="48" t="s">
        <v>3376</v>
      </c>
      <c r="I4445" s="48" t="s">
        <v>2598</v>
      </c>
      <c r="J4445" s="48" t="s">
        <v>77</v>
      </c>
      <c r="K4445" s="48" t="s">
        <v>8471</v>
      </c>
      <c r="L4445" s="48" t="s">
        <v>8470</v>
      </c>
      <c r="M4445" s="48"/>
      <c r="N4445" s="48" t="s">
        <v>22</v>
      </c>
      <c r="O4445" s="49">
        <v>18191</v>
      </c>
      <c r="P4445" s="50">
        <v>509.35</v>
      </c>
      <c r="Q4445" s="51">
        <f t="shared" si="98"/>
        <v>0</v>
      </c>
      <c r="R4445" s="51"/>
    </row>
    <row r="4446" spans="1:18" outlineLevel="3">
      <c r="A4446" s="48">
        <v>4445</v>
      </c>
      <c r="B4446" s="48">
        <v>4</v>
      </c>
      <c r="C4446" s="48" t="s">
        <v>8472</v>
      </c>
      <c r="D4446" s="48" t="s">
        <v>8472</v>
      </c>
      <c r="E4446" s="48" t="s">
        <v>2087</v>
      </c>
      <c r="F4446" s="48" t="s">
        <v>3375</v>
      </c>
      <c r="G4446" s="48" t="s">
        <v>24</v>
      </c>
      <c r="H4446" s="48" t="s">
        <v>3376</v>
      </c>
      <c r="I4446" s="48" t="s">
        <v>2598</v>
      </c>
      <c r="J4446" s="48" t="s">
        <v>77</v>
      </c>
      <c r="K4446" s="48" t="s">
        <v>8473</v>
      </c>
      <c r="L4446" s="48" t="s">
        <v>8472</v>
      </c>
      <c r="M4446" s="48"/>
      <c r="N4446" s="48" t="s">
        <v>22</v>
      </c>
      <c r="O4446" s="49">
        <v>1786</v>
      </c>
      <c r="P4446" s="50">
        <v>500.08</v>
      </c>
      <c r="Q4446" s="51">
        <f t="shared" si="98"/>
        <v>0</v>
      </c>
      <c r="R4446" s="51"/>
    </row>
    <row r="4447" spans="1:18" outlineLevel="3">
      <c r="A4447" s="48">
        <v>4446</v>
      </c>
      <c r="B4447" s="48">
        <v>4</v>
      </c>
      <c r="C4447" s="48" t="s">
        <v>8474</v>
      </c>
      <c r="D4447" s="48" t="s">
        <v>8474</v>
      </c>
      <c r="E4447" s="48" t="s">
        <v>2087</v>
      </c>
      <c r="F4447" s="48" t="s">
        <v>3375</v>
      </c>
      <c r="G4447" s="48" t="s">
        <v>24</v>
      </c>
      <c r="H4447" s="48" t="s">
        <v>3376</v>
      </c>
      <c r="I4447" s="48" t="s">
        <v>2598</v>
      </c>
      <c r="J4447" s="48" t="s">
        <v>77</v>
      </c>
      <c r="K4447" s="48" t="s">
        <v>8475</v>
      </c>
      <c r="L4447" s="48" t="s">
        <v>8474</v>
      </c>
      <c r="M4447" s="48"/>
      <c r="N4447" s="48" t="s">
        <v>22</v>
      </c>
      <c r="O4447" s="49">
        <v>250000</v>
      </c>
      <c r="P4447" s="50">
        <v>500</v>
      </c>
      <c r="Q4447" s="51">
        <f t="shared" si="98"/>
        <v>0</v>
      </c>
      <c r="R4447" s="51"/>
    </row>
    <row r="4448" spans="1:18" outlineLevel="3">
      <c r="A4448" s="48">
        <v>4447</v>
      </c>
      <c r="B4448" s="48">
        <v>4</v>
      </c>
      <c r="C4448" s="48" t="s">
        <v>8476</v>
      </c>
      <c r="D4448" s="48" t="s">
        <v>8476</v>
      </c>
      <c r="E4448" s="48" t="s">
        <v>2087</v>
      </c>
      <c r="F4448" s="48" t="s">
        <v>3375</v>
      </c>
      <c r="G4448" s="48" t="s">
        <v>24</v>
      </c>
      <c r="H4448" s="48" t="s">
        <v>3376</v>
      </c>
      <c r="I4448" s="48" t="s">
        <v>2598</v>
      </c>
      <c r="J4448" s="48" t="s">
        <v>77</v>
      </c>
      <c r="K4448" s="48" t="s">
        <v>8477</v>
      </c>
      <c r="L4448" s="48" t="s">
        <v>8476</v>
      </c>
      <c r="M4448" s="48"/>
      <c r="N4448" s="48" t="s">
        <v>22</v>
      </c>
      <c r="O4448" s="49">
        <v>30856</v>
      </c>
      <c r="P4448" s="50">
        <v>493.7</v>
      </c>
      <c r="Q4448" s="51">
        <f t="shared" si="98"/>
        <v>0</v>
      </c>
      <c r="R4448" s="51"/>
    </row>
    <row r="4449" spans="1:18" outlineLevel="3">
      <c r="A4449" s="48">
        <v>4448</v>
      </c>
      <c r="B4449" s="48">
        <v>4</v>
      </c>
      <c r="C4449" s="48" t="s">
        <v>8478</v>
      </c>
      <c r="D4449" s="48" t="s">
        <v>8478</v>
      </c>
      <c r="E4449" s="48" t="s">
        <v>2087</v>
      </c>
      <c r="F4449" s="48" t="s">
        <v>3375</v>
      </c>
      <c r="G4449" s="48" t="s">
        <v>24</v>
      </c>
      <c r="H4449" s="48" t="s">
        <v>3376</v>
      </c>
      <c r="I4449" s="48" t="s">
        <v>2598</v>
      </c>
      <c r="J4449" s="48" t="s">
        <v>77</v>
      </c>
      <c r="K4449" s="48" t="s">
        <v>8479</v>
      </c>
      <c r="L4449" s="48" t="s">
        <v>8478</v>
      </c>
      <c r="M4449" s="48"/>
      <c r="N4449" s="48" t="s">
        <v>22</v>
      </c>
      <c r="O4449" s="49">
        <v>243834</v>
      </c>
      <c r="P4449" s="50">
        <v>487.67</v>
      </c>
      <c r="Q4449" s="51">
        <f t="shared" si="98"/>
        <v>0</v>
      </c>
      <c r="R4449" s="51"/>
    </row>
    <row r="4450" spans="1:18" outlineLevel="3">
      <c r="A4450" s="48">
        <v>4449</v>
      </c>
      <c r="B4450" s="48">
        <v>4</v>
      </c>
      <c r="C4450" s="48" t="s">
        <v>8480</v>
      </c>
      <c r="D4450" s="48" t="s">
        <v>8480</v>
      </c>
      <c r="E4450" s="48" t="s">
        <v>2087</v>
      </c>
      <c r="F4450" s="48" t="s">
        <v>3375</v>
      </c>
      <c r="G4450" s="48" t="s">
        <v>24</v>
      </c>
      <c r="H4450" s="48" t="s">
        <v>3376</v>
      </c>
      <c r="I4450" s="48" t="s">
        <v>2598</v>
      </c>
      <c r="J4450" s="48" t="s">
        <v>77</v>
      </c>
      <c r="K4450" s="48" t="s">
        <v>8481</v>
      </c>
      <c r="L4450" s="48" t="s">
        <v>8480</v>
      </c>
      <c r="M4450" s="48"/>
      <c r="N4450" s="48" t="s">
        <v>22</v>
      </c>
      <c r="O4450" s="49">
        <v>1400</v>
      </c>
      <c r="P4450" s="50">
        <v>483</v>
      </c>
      <c r="Q4450" s="51">
        <f t="shared" si="98"/>
        <v>0</v>
      </c>
      <c r="R4450" s="51"/>
    </row>
    <row r="4451" spans="1:18" outlineLevel="3">
      <c r="A4451" s="48">
        <v>4450</v>
      </c>
      <c r="B4451" s="48">
        <v>4</v>
      </c>
      <c r="C4451" s="48" t="s">
        <v>8482</v>
      </c>
      <c r="D4451" s="48" t="s">
        <v>8482</v>
      </c>
      <c r="E4451" s="48" t="s">
        <v>2087</v>
      </c>
      <c r="F4451" s="48" t="s">
        <v>3375</v>
      </c>
      <c r="G4451" s="48" t="s">
        <v>24</v>
      </c>
      <c r="H4451" s="48" t="s">
        <v>3376</v>
      </c>
      <c r="I4451" s="48" t="s">
        <v>2598</v>
      </c>
      <c r="J4451" s="48" t="s">
        <v>77</v>
      </c>
      <c r="K4451" s="48" t="s">
        <v>8483</v>
      </c>
      <c r="L4451" s="48" t="s">
        <v>8482</v>
      </c>
      <c r="M4451" s="48"/>
      <c r="N4451" s="48" t="s">
        <v>22</v>
      </c>
      <c r="O4451" s="49">
        <v>1334</v>
      </c>
      <c r="P4451" s="50">
        <v>460.23</v>
      </c>
      <c r="Q4451" s="51">
        <f t="shared" si="98"/>
        <v>0</v>
      </c>
      <c r="R4451" s="51"/>
    </row>
    <row r="4452" spans="1:18" outlineLevel="3">
      <c r="A4452" s="48">
        <v>4451</v>
      </c>
      <c r="B4452" s="48">
        <v>4</v>
      </c>
      <c r="C4452" s="48" t="s">
        <v>8484</v>
      </c>
      <c r="D4452" s="48" t="s">
        <v>8484</v>
      </c>
      <c r="E4452" s="48" t="s">
        <v>2087</v>
      </c>
      <c r="F4452" s="48" t="s">
        <v>3375</v>
      </c>
      <c r="G4452" s="48" t="s">
        <v>24</v>
      </c>
      <c r="H4452" s="48" t="s">
        <v>3376</v>
      </c>
      <c r="I4452" s="48" t="s">
        <v>2598</v>
      </c>
      <c r="J4452" s="48" t="s">
        <v>77</v>
      </c>
      <c r="K4452" s="48" t="s">
        <v>8485</v>
      </c>
      <c r="L4452" s="48" t="s">
        <v>8484</v>
      </c>
      <c r="M4452" s="48"/>
      <c r="N4452" s="48" t="s">
        <v>22</v>
      </c>
      <c r="O4452" s="49">
        <v>152000</v>
      </c>
      <c r="P4452" s="50">
        <v>456</v>
      </c>
      <c r="Q4452" s="51">
        <f t="shared" si="98"/>
        <v>0</v>
      </c>
      <c r="R4452" s="51"/>
    </row>
    <row r="4453" spans="1:18" outlineLevel="3">
      <c r="A4453" s="48">
        <v>4452</v>
      </c>
      <c r="B4453" s="48">
        <v>4</v>
      </c>
      <c r="C4453" s="48" t="s">
        <v>8486</v>
      </c>
      <c r="D4453" s="48" t="s">
        <v>8486</v>
      </c>
      <c r="E4453" s="48" t="s">
        <v>2087</v>
      </c>
      <c r="F4453" s="48" t="s">
        <v>3375</v>
      </c>
      <c r="G4453" s="48" t="s">
        <v>24</v>
      </c>
      <c r="H4453" s="48" t="s">
        <v>3376</v>
      </c>
      <c r="I4453" s="48" t="s">
        <v>2598</v>
      </c>
      <c r="J4453" s="48" t="s">
        <v>77</v>
      </c>
      <c r="K4453" s="48" t="s">
        <v>8487</v>
      </c>
      <c r="L4453" s="48" t="s">
        <v>8486</v>
      </c>
      <c r="M4453" s="48"/>
      <c r="N4453" s="48" t="s">
        <v>22</v>
      </c>
      <c r="O4453" s="49">
        <v>41136</v>
      </c>
      <c r="P4453" s="50">
        <v>452.5</v>
      </c>
      <c r="Q4453" s="51">
        <f t="shared" si="98"/>
        <v>0</v>
      </c>
      <c r="R4453" s="51"/>
    </row>
    <row r="4454" spans="1:18" outlineLevel="3">
      <c r="A4454" s="48">
        <v>4453</v>
      </c>
      <c r="B4454" s="48">
        <v>4</v>
      </c>
      <c r="C4454" s="48" t="s">
        <v>8488</v>
      </c>
      <c r="D4454" s="48" t="s">
        <v>8488</v>
      </c>
      <c r="E4454" s="48" t="s">
        <v>2087</v>
      </c>
      <c r="F4454" s="48" t="s">
        <v>3375</v>
      </c>
      <c r="G4454" s="48" t="s">
        <v>24</v>
      </c>
      <c r="H4454" s="48" t="s">
        <v>3376</v>
      </c>
      <c r="I4454" s="48" t="s">
        <v>2598</v>
      </c>
      <c r="J4454" s="48" t="s">
        <v>77</v>
      </c>
      <c r="K4454" s="48" t="s">
        <v>8489</v>
      </c>
      <c r="L4454" s="48" t="s">
        <v>8488</v>
      </c>
      <c r="M4454" s="48"/>
      <c r="N4454" s="48" t="s">
        <v>22</v>
      </c>
      <c r="O4454" s="49">
        <v>62499</v>
      </c>
      <c r="P4454" s="50">
        <v>437.49</v>
      </c>
      <c r="Q4454" s="51">
        <f t="shared" si="98"/>
        <v>0</v>
      </c>
      <c r="R4454" s="51"/>
    </row>
    <row r="4455" spans="1:18" outlineLevel="3">
      <c r="A4455" s="48">
        <v>4454</v>
      </c>
      <c r="B4455" s="48">
        <v>4</v>
      </c>
      <c r="C4455" s="48" t="s">
        <v>8490</v>
      </c>
      <c r="D4455" s="48" t="s">
        <v>8490</v>
      </c>
      <c r="E4455" s="48" t="s">
        <v>2087</v>
      </c>
      <c r="F4455" s="48" t="s">
        <v>3375</v>
      </c>
      <c r="G4455" s="48" t="s">
        <v>24</v>
      </c>
      <c r="H4455" s="48" t="s">
        <v>3376</v>
      </c>
      <c r="I4455" s="48" t="s">
        <v>2598</v>
      </c>
      <c r="J4455" s="48" t="s">
        <v>77</v>
      </c>
      <c r="K4455" s="48" t="s">
        <v>8491</v>
      </c>
      <c r="L4455" s="48" t="s">
        <v>8490</v>
      </c>
      <c r="M4455" s="48"/>
      <c r="N4455" s="48" t="s">
        <v>22</v>
      </c>
      <c r="O4455" s="49">
        <v>4750</v>
      </c>
      <c r="P4455" s="50">
        <v>422.75</v>
      </c>
      <c r="Q4455" s="51">
        <f t="shared" si="98"/>
        <v>0</v>
      </c>
      <c r="R4455" s="51"/>
    </row>
    <row r="4456" spans="1:18" outlineLevel="3">
      <c r="A4456" s="48">
        <v>4455</v>
      </c>
      <c r="B4456" s="48">
        <v>4</v>
      </c>
      <c r="C4456" s="48" t="s">
        <v>8492</v>
      </c>
      <c r="D4456" s="48" t="s">
        <v>8492</v>
      </c>
      <c r="E4456" s="48" t="s">
        <v>2087</v>
      </c>
      <c r="F4456" s="48" t="s">
        <v>3375</v>
      </c>
      <c r="G4456" s="48" t="s">
        <v>24</v>
      </c>
      <c r="H4456" s="48" t="s">
        <v>3376</v>
      </c>
      <c r="I4456" s="48" t="s">
        <v>2598</v>
      </c>
      <c r="J4456" s="48" t="s">
        <v>77</v>
      </c>
      <c r="K4456" s="48" t="s">
        <v>8493</v>
      </c>
      <c r="L4456" s="48" t="s">
        <v>8492</v>
      </c>
      <c r="M4456" s="48"/>
      <c r="N4456" s="48" t="s">
        <v>22</v>
      </c>
      <c r="O4456" s="49">
        <v>59836</v>
      </c>
      <c r="P4456" s="50">
        <v>418.85</v>
      </c>
      <c r="Q4456" s="51">
        <f t="shared" si="98"/>
        <v>0</v>
      </c>
      <c r="R4456" s="51"/>
    </row>
    <row r="4457" spans="1:18" outlineLevel="3">
      <c r="A4457" s="48">
        <v>4456</v>
      </c>
      <c r="B4457" s="48">
        <v>4</v>
      </c>
      <c r="C4457" s="48" t="s">
        <v>8494</v>
      </c>
      <c r="D4457" s="48" t="s">
        <v>8494</v>
      </c>
      <c r="E4457" s="48" t="s">
        <v>2087</v>
      </c>
      <c r="F4457" s="48" t="s">
        <v>3375</v>
      </c>
      <c r="G4457" s="48" t="s">
        <v>24</v>
      </c>
      <c r="H4457" s="48" t="s">
        <v>3376</v>
      </c>
      <c r="I4457" s="48" t="s">
        <v>2598</v>
      </c>
      <c r="J4457" s="48" t="s">
        <v>77</v>
      </c>
      <c r="K4457" s="48" t="s">
        <v>8495</v>
      </c>
      <c r="L4457" s="48" t="s">
        <v>8494</v>
      </c>
      <c r="M4457" s="48"/>
      <c r="N4457" s="48" t="s">
        <v>22</v>
      </c>
      <c r="O4457" s="49">
        <v>30678</v>
      </c>
      <c r="P4457" s="50">
        <v>414.15</v>
      </c>
      <c r="Q4457" s="51">
        <f t="shared" si="98"/>
        <v>0</v>
      </c>
      <c r="R4457" s="51"/>
    </row>
    <row r="4458" spans="1:18" outlineLevel="3">
      <c r="A4458" s="48">
        <v>4457</v>
      </c>
      <c r="B4458" s="48">
        <v>4</v>
      </c>
      <c r="C4458" s="48" t="s">
        <v>8496</v>
      </c>
      <c r="D4458" s="48" t="s">
        <v>8496</v>
      </c>
      <c r="E4458" s="48" t="s">
        <v>2087</v>
      </c>
      <c r="F4458" s="48" t="s">
        <v>3375</v>
      </c>
      <c r="G4458" s="48" t="s">
        <v>24</v>
      </c>
      <c r="H4458" s="48" t="s">
        <v>3376</v>
      </c>
      <c r="I4458" s="48" t="s">
        <v>2598</v>
      </c>
      <c r="J4458" s="48" t="s">
        <v>77</v>
      </c>
      <c r="K4458" s="48" t="s">
        <v>8497</v>
      </c>
      <c r="L4458" s="48" t="s">
        <v>8496</v>
      </c>
      <c r="M4458" s="48"/>
      <c r="N4458" s="48" t="s">
        <v>22</v>
      </c>
      <c r="O4458" s="49">
        <v>100000</v>
      </c>
      <c r="P4458" s="50">
        <v>400</v>
      </c>
      <c r="Q4458" s="51">
        <f t="shared" si="98"/>
        <v>0</v>
      </c>
      <c r="R4458" s="51"/>
    </row>
    <row r="4459" spans="1:18" outlineLevel="3">
      <c r="A4459" s="48">
        <v>4458</v>
      </c>
      <c r="B4459" s="48">
        <v>4</v>
      </c>
      <c r="C4459" s="48" t="s">
        <v>8498</v>
      </c>
      <c r="D4459" s="48" t="s">
        <v>8498</v>
      </c>
      <c r="E4459" s="48" t="s">
        <v>2087</v>
      </c>
      <c r="F4459" s="48" t="s">
        <v>3375</v>
      </c>
      <c r="G4459" s="48" t="s">
        <v>24</v>
      </c>
      <c r="H4459" s="48" t="s">
        <v>3376</v>
      </c>
      <c r="I4459" s="48" t="s">
        <v>2598</v>
      </c>
      <c r="J4459" s="48" t="s">
        <v>77</v>
      </c>
      <c r="K4459" s="48" t="s">
        <v>8499</v>
      </c>
      <c r="L4459" s="48" t="s">
        <v>8498</v>
      </c>
      <c r="M4459" s="48"/>
      <c r="N4459" s="48" t="s">
        <v>22</v>
      </c>
      <c r="O4459" s="49">
        <v>11026</v>
      </c>
      <c r="P4459" s="50">
        <v>396.94</v>
      </c>
      <c r="Q4459" s="51">
        <f t="shared" si="98"/>
        <v>0</v>
      </c>
      <c r="R4459" s="51"/>
    </row>
    <row r="4460" spans="1:18" outlineLevel="3">
      <c r="A4460" s="48">
        <v>4459</v>
      </c>
      <c r="B4460" s="48">
        <v>4</v>
      </c>
      <c r="C4460" s="48" t="s">
        <v>8500</v>
      </c>
      <c r="D4460" s="48" t="s">
        <v>8500</v>
      </c>
      <c r="E4460" s="48" t="s">
        <v>2087</v>
      </c>
      <c r="F4460" s="48" t="s">
        <v>3375</v>
      </c>
      <c r="G4460" s="48" t="s">
        <v>24</v>
      </c>
      <c r="H4460" s="48" t="s">
        <v>3376</v>
      </c>
      <c r="I4460" s="48" t="s">
        <v>2598</v>
      </c>
      <c r="J4460" s="48" t="s">
        <v>77</v>
      </c>
      <c r="K4460" s="48" t="s">
        <v>8501</v>
      </c>
      <c r="L4460" s="48" t="s">
        <v>8500</v>
      </c>
      <c r="M4460" s="48"/>
      <c r="N4460" s="48" t="s">
        <v>22</v>
      </c>
      <c r="O4460" s="49">
        <v>1087</v>
      </c>
      <c r="P4460" s="50">
        <v>391.32</v>
      </c>
      <c r="Q4460" s="51">
        <f t="shared" si="98"/>
        <v>0</v>
      </c>
      <c r="R4460" s="51"/>
    </row>
    <row r="4461" spans="1:18" outlineLevel="3">
      <c r="A4461" s="48">
        <v>4460</v>
      </c>
      <c r="B4461" s="48">
        <v>4</v>
      </c>
      <c r="C4461" s="48" t="s">
        <v>8502</v>
      </c>
      <c r="D4461" s="48" t="s">
        <v>8502</v>
      </c>
      <c r="E4461" s="48" t="s">
        <v>2087</v>
      </c>
      <c r="F4461" s="48" t="s">
        <v>3375</v>
      </c>
      <c r="G4461" s="48" t="s">
        <v>24</v>
      </c>
      <c r="H4461" s="48" t="s">
        <v>3376</v>
      </c>
      <c r="I4461" s="48" t="s">
        <v>2598</v>
      </c>
      <c r="J4461" s="48" t="s">
        <v>77</v>
      </c>
      <c r="K4461" s="48" t="s">
        <v>8503</v>
      </c>
      <c r="L4461" s="48" t="s">
        <v>8502</v>
      </c>
      <c r="M4461" s="48"/>
      <c r="N4461" s="48" t="s">
        <v>22</v>
      </c>
      <c r="O4461" s="49">
        <v>15000</v>
      </c>
      <c r="P4461" s="50">
        <v>390</v>
      </c>
      <c r="Q4461" s="51">
        <f t="shared" si="98"/>
        <v>0</v>
      </c>
      <c r="R4461" s="51"/>
    </row>
    <row r="4462" spans="1:18" outlineLevel="3">
      <c r="A4462" s="48">
        <v>4461</v>
      </c>
      <c r="B4462" s="48">
        <v>4</v>
      </c>
      <c r="C4462" s="48" t="s">
        <v>8504</v>
      </c>
      <c r="D4462" s="48" t="s">
        <v>8504</v>
      </c>
      <c r="E4462" s="48" t="s">
        <v>2087</v>
      </c>
      <c r="F4462" s="48" t="s">
        <v>3375</v>
      </c>
      <c r="G4462" s="48" t="s">
        <v>24</v>
      </c>
      <c r="H4462" s="48" t="s">
        <v>3376</v>
      </c>
      <c r="I4462" s="48" t="s">
        <v>2598</v>
      </c>
      <c r="J4462" s="48" t="s">
        <v>77</v>
      </c>
      <c r="K4462" s="48" t="s">
        <v>8505</v>
      </c>
      <c r="L4462" s="48" t="s">
        <v>8504</v>
      </c>
      <c r="M4462" s="48"/>
      <c r="N4462" s="48" t="s">
        <v>22</v>
      </c>
      <c r="O4462" s="49">
        <v>1970</v>
      </c>
      <c r="P4462" s="50">
        <v>384.15</v>
      </c>
      <c r="Q4462" s="51">
        <f t="shared" si="98"/>
        <v>0</v>
      </c>
      <c r="R4462" s="51"/>
    </row>
    <row r="4463" spans="1:18" outlineLevel="3">
      <c r="A4463" s="48">
        <v>4462</v>
      </c>
      <c r="B4463" s="48">
        <v>4</v>
      </c>
      <c r="C4463" s="48" t="s">
        <v>8506</v>
      </c>
      <c r="D4463" s="48" t="s">
        <v>8506</v>
      </c>
      <c r="E4463" s="48" t="s">
        <v>2087</v>
      </c>
      <c r="F4463" s="48" t="s">
        <v>3375</v>
      </c>
      <c r="G4463" s="48" t="s">
        <v>24</v>
      </c>
      <c r="H4463" s="48" t="s">
        <v>3376</v>
      </c>
      <c r="I4463" s="48" t="s">
        <v>2598</v>
      </c>
      <c r="J4463" s="48" t="s">
        <v>77</v>
      </c>
      <c r="K4463" s="48" t="s">
        <v>8507</v>
      </c>
      <c r="L4463" s="48" t="s">
        <v>8506</v>
      </c>
      <c r="M4463" s="48"/>
      <c r="N4463" s="48" t="s">
        <v>22</v>
      </c>
      <c r="O4463" s="49">
        <v>16640</v>
      </c>
      <c r="P4463" s="50">
        <v>382.72</v>
      </c>
      <c r="Q4463" s="51">
        <f t="shared" si="98"/>
        <v>0</v>
      </c>
      <c r="R4463" s="51"/>
    </row>
    <row r="4464" spans="1:18" outlineLevel="3">
      <c r="A4464" s="48">
        <v>4463</v>
      </c>
      <c r="B4464" s="48">
        <v>4</v>
      </c>
      <c r="C4464" s="48" t="s">
        <v>8508</v>
      </c>
      <c r="D4464" s="48" t="s">
        <v>8508</v>
      </c>
      <c r="E4464" s="48" t="s">
        <v>2087</v>
      </c>
      <c r="F4464" s="48" t="s">
        <v>3375</v>
      </c>
      <c r="G4464" s="48" t="s">
        <v>24</v>
      </c>
      <c r="H4464" s="48" t="s">
        <v>3376</v>
      </c>
      <c r="I4464" s="48" t="s">
        <v>2598</v>
      </c>
      <c r="J4464" s="48" t="s">
        <v>77</v>
      </c>
      <c r="K4464" s="48" t="s">
        <v>8509</v>
      </c>
      <c r="L4464" s="48" t="s">
        <v>8508</v>
      </c>
      <c r="M4464" s="48"/>
      <c r="N4464" s="48" t="s">
        <v>22</v>
      </c>
      <c r="O4464" s="49">
        <v>5164</v>
      </c>
      <c r="P4464" s="50">
        <v>382.14</v>
      </c>
      <c r="Q4464" s="51">
        <f t="shared" si="98"/>
        <v>0</v>
      </c>
      <c r="R4464" s="51"/>
    </row>
    <row r="4465" spans="1:18" outlineLevel="3">
      <c r="A4465" s="48">
        <v>4464</v>
      </c>
      <c r="B4465" s="48">
        <v>4</v>
      </c>
      <c r="C4465" s="48" t="s">
        <v>8510</v>
      </c>
      <c r="D4465" s="48" t="s">
        <v>8510</v>
      </c>
      <c r="E4465" s="48" t="s">
        <v>2087</v>
      </c>
      <c r="F4465" s="48" t="s">
        <v>3375</v>
      </c>
      <c r="G4465" s="48" t="s">
        <v>24</v>
      </c>
      <c r="H4465" s="48" t="s">
        <v>3376</v>
      </c>
      <c r="I4465" s="48" t="s">
        <v>2598</v>
      </c>
      <c r="J4465" s="48" t="s">
        <v>77</v>
      </c>
      <c r="K4465" s="48" t="s">
        <v>8511</v>
      </c>
      <c r="L4465" s="48" t="s">
        <v>8510</v>
      </c>
      <c r="M4465" s="48"/>
      <c r="N4465" s="48" t="s">
        <v>22</v>
      </c>
      <c r="O4465" s="49">
        <v>150000</v>
      </c>
      <c r="P4465" s="50">
        <v>375</v>
      </c>
      <c r="Q4465" s="51">
        <f t="shared" si="98"/>
        <v>0</v>
      </c>
      <c r="R4465" s="51"/>
    </row>
    <row r="4466" spans="1:18" outlineLevel="3">
      <c r="A4466" s="48">
        <v>4465</v>
      </c>
      <c r="B4466" s="48">
        <v>4</v>
      </c>
      <c r="C4466" s="48" t="s">
        <v>8512</v>
      </c>
      <c r="D4466" s="48" t="s">
        <v>8512</v>
      </c>
      <c r="E4466" s="48" t="s">
        <v>2087</v>
      </c>
      <c r="F4466" s="48" t="s">
        <v>3375</v>
      </c>
      <c r="G4466" s="48" t="s">
        <v>24</v>
      </c>
      <c r="H4466" s="48" t="s">
        <v>3376</v>
      </c>
      <c r="I4466" s="48" t="s">
        <v>2598</v>
      </c>
      <c r="J4466" s="48" t="s">
        <v>77</v>
      </c>
      <c r="K4466" s="48" t="s">
        <v>8513</v>
      </c>
      <c r="L4466" s="48" t="s">
        <v>8512</v>
      </c>
      <c r="M4466" s="48"/>
      <c r="N4466" s="48" t="s">
        <v>22</v>
      </c>
      <c r="O4466" s="49">
        <v>4000</v>
      </c>
      <c r="P4466" s="50">
        <v>368</v>
      </c>
      <c r="Q4466" s="51">
        <f t="shared" si="98"/>
        <v>0</v>
      </c>
      <c r="R4466" s="51"/>
    </row>
    <row r="4467" spans="1:18" outlineLevel="3">
      <c r="A4467" s="48">
        <v>4466</v>
      </c>
      <c r="B4467" s="48">
        <v>4</v>
      </c>
      <c r="C4467" s="48" t="s">
        <v>8514</v>
      </c>
      <c r="D4467" s="48" t="s">
        <v>8514</v>
      </c>
      <c r="E4467" s="48" t="s">
        <v>2087</v>
      </c>
      <c r="F4467" s="48" t="s">
        <v>3375</v>
      </c>
      <c r="G4467" s="48" t="s">
        <v>24</v>
      </c>
      <c r="H4467" s="48" t="s">
        <v>3376</v>
      </c>
      <c r="I4467" s="48" t="s">
        <v>2598</v>
      </c>
      <c r="J4467" s="48" t="s">
        <v>77</v>
      </c>
      <c r="K4467" s="48" t="s">
        <v>8515</v>
      </c>
      <c r="L4467" s="48" t="s">
        <v>8514</v>
      </c>
      <c r="M4467" s="48"/>
      <c r="N4467" s="48" t="s">
        <v>22</v>
      </c>
      <c r="O4467" s="49">
        <v>30500</v>
      </c>
      <c r="P4467" s="50">
        <v>366</v>
      </c>
      <c r="Q4467" s="51">
        <f t="shared" si="98"/>
        <v>0</v>
      </c>
      <c r="R4467" s="51"/>
    </row>
    <row r="4468" spans="1:18" outlineLevel="3">
      <c r="A4468" s="48">
        <v>4467</v>
      </c>
      <c r="B4468" s="48">
        <v>4</v>
      </c>
      <c r="C4468" s="48" t="s">
        <v>8516</v>
      </c>
      <c r="D4468" s="48" t="s">
        <v>8516</v>
      </c>
      <c r="E4468" s="48" t="s">
        <v>2087</v>
      </c>
      <c r="F4468" s="48" t="s">
        <v>3375</v>
      </c>
      <c r="G4468" s="48" t="s">
        <v>24</v>
      </c>
      <c r="H4468" s="48" t="s">
        <v>3376</v>
      </c>
      <c r="I4468" s="48" t="s">
        <v>2598</v>
      </c>
      <c r="J4468" s="48" t="s">
        <v>77</v>
      </c>
      <c r="K4468" s="48" t="s">
        <v>8517</v>
      </c>
      <c r="L4468" s="48" t="s">
        <v>8516</v>
      </c>
      <c r="M4468" s="48"/>
      <c r="N4468" s="48" t="s">
        <v>22</v>
      </c>
      <c r="O4468" s="49">
        <v>8285</v>
      </c>
      <c r="P4468" s="50">
        <v>364.54</v>
      </c>
      <c r="Q4468" s="51">
        <f t="shared" si="98"/>
        <v>0</v>
      </c>
      <c r="R4468" s="51"/>
    </row>
    <row r="4469" spans="1:18" outlineLevel="3">
      <c r="A4469" s="48">
        <v>4468</v>
      </c>
      <c r="B4469" s="48">
        <v>4</v>
      </c>
      <c r="C4469" s="48" t="s">
        <v>8518</v>
      </c>
      <c r="D4469" s="48" t="s">
        <v>8518</v>
      </c>
      <c r="E4469" s="48" t="s">
        <v>2087</v>
      </c>
      <c r="F4469" s="48" t="s">
        <v>3375</v>
      </c>
      <c r="G4469" s="48" t="s">
        <v>24</v>
      </c>
      <c r="H4469" s="48" t="s">
        <v>3376</v>
      </c>
      <c r="I4469" s="48" t="s">
        <v>2598</v>
      </c>
      <c r="J4469" s="48" t="s">
        <v>77</v>
      </c>
      <c r="K4469" s="48" t="s">
        <v>8519</v>
      </c>
      <c r="L4469" s="48" t="s">
        <v>8518</v>
      </c>
      <c r="M4469" s="48"/>
      <c r="N4469" s="48" t="s">
        <v>22</v>
      </c>
      <c r="O4469" s="49">
        <v>16527</v>
      </c>
      <c r="P4469" s="50">
        <v>363.59</v>
      </c>
      <c r="Q4469" s="51">
        <f t="shared" si="98"/>
        <v>0</v>
      </c>
      <c r="R4469" s="51"/>
    </row>
    <row r="4470" spans="1:18" outlineLevel="3">
      <c r="A4470" s="48">
        <v>4469</v>
      </c>
      <c r="B4470" s="48">
        <v>4</v>
      </c>
      <c r="C4470" s="48" t="s">
        <v>8520</v>
      </c>
      <c r="D4470" s="48" t="s">
        <v>8520</v>
      </c>
      <c r="E4470" s="48" t="s">
        <v>2087</v>
      </c>
      <c r="F4470" s="48" t="s">
        <v>3375</v>
      </c>
      <c r="G4470" s="48" t="s">
        <v>24</v>
      </c>
      <c r="H4470" s="48" t="s">
        <v>3376</v>
      </c>
      <c r="I4470" s="48" t="s">
        <v>2598</v>
      </c>
      <c r="J4470" s="48" t="s">
        <v>77</v>
      </c>
      <c r="K4470" s="48" t="s">
        <v>8521</v>
      </c>
      <c r="L4470" s="48" t="s">
        <v>8520</v>
      </c>
      <c r="M4470" s="48"/>
      <c r="N4470" s="48" t="s">
        <v>22</v>
      </c>
      <c r="O4470" s="49">
        <v>40000</v>
      </c>
      <c r="P4470" s="50">
        <v>360</v>
      </c>
      <c r="Q4470" s="51">
        <f t="shared" si="98"/>
        <v>0</v>
      </c>
      <c r="R4470" s="51"/>
    </row>
    <row r="4471" spans="1:18" outlineLevel="3">
      <c r="A4471" s="48">
        <v>4470</v>
      </c>
      <c r="B4471" s="48">
        <v>4</v>
      </c>
      <c r="C4471" s="48" t="s">
        <v>8522</v>
      </c>
      <c r="D4471" s="48" t="s">
        <v>8522</v>
      </c>
      <c r="E4471" s="48" t="s">
        <v>2087</v>
      </c>
      <c r="F4471" s="48" t="s">
        <v>3375</v>
      </c>
      <c r="G4471" s="48" t="s">
        <v>24</v>
      </c>
      <c r="H4471" s="48" t="s">
        <v>3376</v>
      </c>
      <c r="I4471" s="48" t="s">
        <v>2598</v>
      </c>
      <c r="J4471" s="48" t="s">
        <v>77</v>
      </c>
      <c r="K4471" s="48" t="s">
        <v>8523</v>
      </c>
      <c r="L4471" s="48" t="s">
        <v>8522</v>
      </c>
      <c r="M4471" s="48"/>
      <c r="N4471" s="48" t="s">
        <v>22</v>
      </c>
      <c r="O4471" s="49">
        <v>60000</v>
      </c>
      <c r="P4471" s="50">
        <v>360</v>
      </c>
      <c r="Q4471" s="51">
        <f t="shared" si="98"/>
        <v>0</v>
      </c>
      <c r="R4471" s="51"/>
    </row>
    <row r="4472" spans="1:18" outlineLevel="3">
      <c r="A4472" s="48">
        <v>4471</v>
      </c>
      <c r="B4472" s="48">
        <v>4</v>
      </c>
      <c r="C4472" s="48" t="s">
        <v>8524</v>
      </c>
      <c r="D4472" s="48" t="s">
        <v>8524</v>
      </c>
      <c r="E4472" s="48" t="s">
        <v>2087</v>
      </c>
      <c r="F4472" s="48" t="s">
        <v>3375</v>
      </c>
      <c r="G4472" s="48" t="s">
        <v>24</v>
      </c>
      <c r="H4472" s="48" t="s">
        <v>3376</v>
      </c>
      <c r="I4472" s="48" t="s">
        <v>2598</v>
      </c>
      <c r="J4472" s="48" t="s">
        <v>77</v>
      </c>
      <c r="K4472" s="48" t="s">
        <v>8525</v>
      </c>
      <c r="L4472" s="48" t="s">
        <v>8524</v>
      </c>
      <c r="M4472" s="48"/>
      <c r="N4472" s="48" t="s">
        <v>22</v>
      </c>
      <c r="O4472" s="49">
        <v>10000</v>
      </c>
      <c r="P4472" s="50">
        <v>360</v>
      </c>
      <c r="Q4472" s="51">
        <f t="shared" si="98"/>
        <v>0</v>
      </c>
      <c r="R4472" s="51"/>
    </row>
    <row r="4473" spans="1:18" outlineLevel="3">
      <c r="A4473" s="48">
        <v>4472</v>
      </c>
      <c r="B4473" s="48">
        <v>4</v>
      </c>
      <c r="C4473" s="48" t="s">
        <v>8526</v>
      </c>
      <c r="D4473" s="48" t="s">
        <v>8526</v>
      </c>
      <c r="E4473" s="48" t="s">
        <v>2087</v>
      </c>
      <c r="F4473" s="48" t="s">
        <v>3375</v>
      </c>
      <c r="G4473" s="48" t="s">
        <v>24</v>
      </c>
      <c r="H4473" s="48" t="s">
        <v>3376</v>
      </c>
      <c r="I4473" s="48" t="s">
        <v>2598</v>
      </c>
      <c r="J4473" s="48" t="s">
        <v>77</v>
      </c>
      <c r="K4473" s="48" t="s">
        <v>8527</v>
      </c>
      <c r="L4473" s="48" t="s">
        <v>8526</v>
      </c>
      <c r="M4473" s="48"/>
      <c r="N4473" s="48" t="s">
        <v>22</v>
      </c>
      <c r="O4473" s="49">
        <v>238126</v>
      </c>
      <c r="P4473" s="50">
        <v>357.19</v>
      </c>
      <c r="Q4473" s="51">
        <f t="shared" si="98"/>
        <v>0</v>
      </c>
      <c r="R4473" s="51"/>
    </row>
    <row r="4474" spans="1:18" outlineLevel="3">
      <c r="A4474" s="48">
        <v>4473</v>
      </c>
      <c r="B4474" s="48">
        <v>4</v>
      </c>
      <c r="C4474" s="48" t="s">
        <v>8528</v>
      </c>
      <c r="D4474" s="48" t="s">
        <v>8528</v>
      </c>
      <c r="E4474" s="48" t="s">
        <v>2087</v>
      </c>
      <c r="F4474" s="48" t="s">
        <v>3375</v>
      </c>
      <c r="G4474" s="48" t="s">
        <v>24</v>
      </c>
      <c r="H4474" s="48" t="s">
        <v>3376</v>
      </c>
      <c r="I4474" s="48" t="s">
        <v>2598</v>
      </c>
      <c r="J4474" s="48" t="s">
        <v>77</v>
      </c>
      <c r="K4474" s="48" t="s">
        <v>8529</v>
      </c>
      <c r="L4474" s="48" t="s">
        <v>8528</v>
      </c>
      <c r="M4474" s="48"/>
      <c r="N4474" s="48" t="s">
        <v>22</v>
      </c>
      <c r="O4474" s="49">
        <v>25451</v>
      </c>
      <c r="P4474" s="50">
        <v>356.31</v>
      </c>
      <c r="Q4474" s="51">
        <f t="shared" si="98"/>
        <v>0</v>
      </c>
      <c r="R4474" s="51"/>
    </row>
    <row r="4475" spans="1:18" outlineLevel="3">
      <c r="A4475" s="48">
        <v>4474</v>
      </c>
      <c r="B4475" s="48">
        <v>4</v>
      </c>
      <c r="C4475" s="48" t="s">
        <v>8530</v>
      </c>
      <c r="D4475" s="48" t="s">
        <v>8530</v>
      </c>
      <c r="E4475" s="48" t="s">
        <v>2087</v>
      </c>
      <c r="F4475" s="48" t="s">
        <v>3375</v>
      </c>
      <c r="G4475" s="48" t="s">
        <v>24</v>
      </c>
      <c r="H4475" s="48" t="s">
        <v>3376</v>
      </c>
      <c r="I4475" s="48" t="s">
        <v>2598</v>
      </c>
      <c r="J4475" s="48" t="s">
        <v>77</v>
      </c>
      <c r="K4475" s="48" t="s">
        <v>8531</v>
      </c>
      <c r="L4475" s="48" t="s">
        <v>8530</v>
      </c>
      <c r="M4475" s="48"/>
      <c r="N4475" s="48" t="s">
        <v>22</v>
      </c>
      <c r="O4475" s="49">
        <v>22000</v>
      </c>
      <c r="P4475" s="50">
        <v>352</v>
      </c>
      <c r="Q4475" s="51">
        <f t="shared" si="98"/>
        <v>0</v>
      </c>
      <c r="R4475" s="51"/>
    </row>
    <row r="4476" spans="1:18" outlineLevel="3">
      <c r="A4476" s="48">
        <v>4475</v>
      </c>
      <c r="B4476" s="48">
        <v>4</v>
      </c>
      <c r="C4476" s="48" t="s">
        <v>8532</v>
      </c>
      <c r="D4476" s="48" t="s">
        <v>8532</v>
      </c>
      <c r="E4476" s="48" t="s">
        <v>2087</v>
      </c>
      <c r="F4476" s="48" t="s">
        <v>3375</v>
      </c>
      <c r="G4476" s="48" t="s">
        <v>24</v>
      </c>
      <c r="H4476" s="48" t="s">
        <v>3376</v>
      </c>
      <c r="I4476" s="48" t="s">
        <v>2598</v>
      </c>
      <c r="J4476" s="48" t="s">
        <v>77</v>
      </c>
      <c r="K4476" s="48" t="s">
        <v>8533</v>
      </c>
      <c r="L4476" s="48" t="s">
        <v>8532</v>
      </c>
      <c r="M4476" s="48"/>
      <c r="N4476" s="48" t="s">
        <v>22</v>
      </c>
      <c r="O4476" s="49">
        <v>7000</v>
      </c>
      <c r="P4476" s="50">
        <v>350</v>
      </c>
      <c r="Q4476" s="51">
        <f t="shared" si="98"/>
        <v>0</v>
      </c>
      <c r="R4476" s="51"/>
    </row>
    <row r="4477" spans="1:18" outlineLevel="3">
      <c r="A4477" s="48">
        <v>4476</v>
      </c>
      <c r="B4477" s="48">
        <v>4</v>
      </c>
      <c r="C4477" s="48" t="s">
        <v>8534</v>
      </c>
      <c r="D4477" s="48" t="s">
        <v>8534</v>
      </c>
      <c r="E4477" s="48" t="s">
        <v>2087</v>
      </c>
      <c r="F4477" s="48" t="s">
        <v>3375</v>
      </c>
      <c r="G4477" s="48" t="s">
        <v>24</v>
      </c>
      <c r="H4477" s="48" t="s">
        <v>3376</v>
      </c>
      <c r="I4477" s="48" t="s">
        <v>2598</v>
      </c>
      <c r="J4477" s="48" t="s">
        <v>77</v>
      </c>
      <c r="K4477" s="48" t="s">
        <v>8535</v>
      </c>
      <c r="L4477" s="48" t="s">
        <v>8534</v>
      </c>
      <c r="M4477" s="48"/>
      <c r="N4477" s="48" t="s">
        <v>22</v>
      </c>
      <c r="O4477" s="49">
        <v>50000</v>
      </c>
      <c r="P4477" s="50">
        <v>350</v>
      </c>
      <c r="Q4477" s="51">
        <f t="shared" si="98"/>
        <v>0</v>
      </c>
      <c r="R4477" s="51"/>
    </row>
    <row r="4478" spans="1:18" outlineLevel="3">
      <c r="A4478" s="48">
        <v>4477</v>
      </c>
      <c r="B4478" s="48">
        <v>4</v>
      </c>
      <c r="C4478" s="48" t="s">
        <v>8536</v>
      </c>
      <c r="D4478" s="48" t="s">
        <v>8536</v>
      </c>
      <c r="E4478" s="48" t="s">
        <v>2087</v>
      </c>
      <c r="F4478" s="48" t="s">
        <v>3375</v>
      </c>
      <c r="G4478" s="48" t="s">
        <v>24</v>
      </c>
      <c r="H4478" s="48" t="s">
        <v>3376</v>
      </c>
      <c r="I4478" s="48" t="s">
        <v>2598</v>
      </c>
      <c r="J4478" s="48" t="s">
        <v>77</v>
      </c>
      <c r="K4478" s="48" t="s">
        <v>8537</v>
      </c>
      <c r="L4478" s="48" t="s">
        <v>8536</v>
      </c>
      <c r="M4478" s="48"/>
      <c r="N4478" s="48" t="s">
        <v>22</v>
      </c>
      <c r="O4478" s="49">
        <v>3444</v>
      </c>
      <c r="P4478" s="50">
        <v>344.4</v>
      </c>
      <c r="Q4478" s="51">
        <f t="shared" si="98"/>
        <v>0</v>
      </c>
      <c r="R4478" s="51"/>
    </row>
    <row r="4479" spans="1:18" outlineLevel="3">
      <c r="A4479" s="48">
        <v>4478</v>
      </c>
      <c r="B4479" s="48">
        <v>4</v>
      </c>
      <c r="C4479" s="48" t="s">
        <v>8538</v>
      </c>
      <c r="D4479" s="48" t="s">
        <v>8538</v>
      </c>
      <c r="E4479" s="48" t="s">
        <v>2087</v>
      </c>
      <c r="F4479" s="48" t="s">
        <v>3375</v>
      </c>
      <c r="G4479" s="48" t="s">
        <v>24</v>
      </c>
      <c r="H4479" s="48" t="s">
        <v>3376</v>
      </c>
      <c r="I4479" s="48" t="s">
        <v>2598</v>
      </c>
      <c r="J4479" s="48" t="s">
        <v>77</v>
      </c>
      <c r="K4479" s="48" t="s">
        <v>8539</v>
      </c>
      <c r="L4479" s="48" t="s">
        <v>8538</v>
      </c>
      <c r="M4479" s="48"/>
      <c r="N4479" s="48" t="s">
        <v>22</v>
      </c>
      <c r="O4479" s="49">
        <v>36035</v>
      </c>
      <c r="P4479" s="50">
        <v>342.33</v>
      </c>
      <c r="Q4479" s="51">
        <f t="shared" si="98"/>
        <v>0</v>
      </c>
      <c r="R4479" s="51"/>
    </row>
    <row r="4480" spans="1:18" outlineLevel="3">
      <c r="A4480" s="48">
        <v>4479</v>
      </c>
      <c r="B4480" s="48">
        <v>4</v>
      </c>
      <c r="C4480" s="48" t="s">
        <v>8540</v>
      </c>
      <c r="D4480" s="48" t="s">
        <v>8540</v>
      </c>
      <c r="E4480" s="48" t="s">
        <v>2087</v>
      </c>
      <c r="F4480" s="48" t="s">
        <v>3375</v>
      </c>
      <c r="G4480" s="48" t="s">
        <v>24</v>
      </c>
      <c r="H4480" s="48" t="s">
        <v>3376</v>
      </c>
      <c r="I4480" s="48" t="s">
        <v>2598</v>
      </c>
      <c r="J4480" s="48" t="s">
        <v>77</v>
      </c>
      <c r="K4480" s="48" t="s">
        <v>8541</v>
      </c>
      <c r="L4480" s="48" t="s">
        <v>8540</v>
      </c>
      <c r="M4480" s="48"/>
      <c r="N4480" s="48" t="s">
        <v>22</v>
      </c>
      <c r="O4480" s="49">
        <v>34220</v>
      </c>
      <c r="P4480" s="50">
        <v>342.2</v>
      </c>
      <c r="Q4480" s="51">
        <f t="shared" si="98"/>
        <v>0</v>
      </c>
      <c r="R4480" s="51"/>
    </row>
    <row r="4481" spans="1:18" outlineLevel="3">
      <c r="A4481" s="48">
        <v>4480</v>
      </c>
      <c r="B4481" s="48">
        <v>4</v>
      </c>
      <c r="C4481" s="48" t="s">
        <v>8542</v>
      </c>
      <c r="D4481" s="48" t="s">
        <v>8542</v>
      </c>
      <c r="E4481" s="48" t="s">
        <v>2087</v>
      </c>
      <c r="F4481" s="48" t="s">
        <v>3375</v>
      </c>
      <c r="G4481" s="48" t="s">
        <v>24</v>
      </c>
      <c r="H4481" s="48" t="s">
        <v>3376</v>
      </c>
      <c r="I4481" s="48" t="s">
        <v>2598</v>
      </c>
      <c r="J4481" s="48" t="s">
        <v>77</v>
      </c>
      <c r="K4481" s="48" t="s">
        <v>8543</v>
      </c>
      <c r="L4481" s="48" t="s">
        <v>8542</v>
      </c>
      <c r="M4481" s="48"/>
      <c r="N4481" s="48" t="s">
        <v>22</v>
      </c>
      <c r="O4481" s="49">
        <v>85344</v>
      </c>
      <c r="P4481" s="50">
        <v>341.38</v>
      </c>
      <c r="Q4481" s="51">
        <f t="shared" si="98"/>
        <v>0</v>
      </c>
      <c r="R4481" s="51"/>
    </row>
    <row r="4482" spans="1:18" outlineLevel="3">
      <c r="A4482" s="48">
        <v>4481</v>
      </c>
      <c r="B4482" s="48">
        <v>4</v>
      </c>
      <c r="C4482" s="48" t="s">
        <v>8544</v>
      </c>
      <c r="D4482" s="48" t="s">
        <v>8544</v>
      </c>
      <c r="E4482" s="48" t="s">
        <v>2087</v>
      </c>
      <c r="F4482" s="48" t="s">
        <v>3375</v>
      </c>
      <c r="G4482" s="48" t="s">
        <v>24</v>
      </c>
      <c r="H4482" s="48" t="s">
        <v>3376</v>
      </c>
      <c r="I4482" s="48" t="s">
        <v>2598</v>
      </c>
      <c r="J4482" s="48" t="s">
        <v>77</v>
      </c>
      <c r="K4482" s="48" t="s">
        <v>8545</v>
      </c>
      <c r="L4482" s="48" t="s">
        <v>8544</v>
      </c>
      <c r="M4482" s="48"/>
      <c r="N4482" s="48" t="s">
        <v>22</v>
      </c>
      <c r="O4482" s="49">
        <v>5500</v>
      </c>
      <c r="P4482" s="50">
        <v>341</v>
      </c>
      <c r="Q4482" s="51">
        <f t="shared" si="98"/>
        <v>0</v>
      </c>
      <c r="R4482" s="51"/>
    </row>
    <row r="4483" spans="1:18" outlineLevel="3">
      <c r="A4483" s="48">
        <v>4482</v>
      </c>
      <c r="B4483" s="48">
        <v>4</v>
      </c>
      <c r="C4483" s="48" t="s">
        <v>8546</v>
      </c>
      <c r="D4483" s="48" t="s">
        <v>8546</v>
      </c>
      <c r="E4483" s="48" t="s">
        <v>2087</v>
      </c>
      <c r="F4483" s="48" t="s">
        <v>3375</v>
      </c>
      <c r="G4483" s="48" t="s">
        <v>24</v>
      </c>
      <c r="H4483" s="48" t="s">
        <v>3376</v>
      </c>
      <c r="I4483" s="48" t="s">
        <v>2598</v>
      </c>
      <c r="J4483" s="48" t="s">
        <v>77</v>
      </c>
      <c r="K4483" s="48" t="s">
        <v>8547</v>
      </c>
      <c r="L4483" s="48" t="s">
        <v>8546</v>
      </c>
      <c r="M4483" s="48"/>
      <c r="N4483" s="48" t="s">
        <v>22</v>
      </c>
      <c r="O4483" s="49">
        <v>7561</v>
      </c>
      <c r="P4483" s="50">
        <v>340.25</v>
      </c>
      <c r="Q4483" s="51">
        <f t="shared" si="98"/>
        <v>0</v>
      </c>
      <c r="R4483" s="51"/>
    </row>
    <row r="4484" spans="1:18" outlineLevel="3">
      <c r="A4484" s="48">
        <v>4483</v>
      </c>
      <c r="B4484" s="48">
        <v>4</v>
      </c>
      <c r="C4484" s="48" t="s">
        <v>8548</v>
      </c>
      <c r="D4484" s="48" t="s">
        <v>8548</v>
      </c>
      <c r="E4484" s="48" t="s">
        <v>2087</v>
      </c>
      <c r="F4484" s="48" t="s">
        <v>3375</v>
      </c>
      <c r="G4484" s="48" t="s">
        <v>24</v>
      </c>
      <c r="H4484" s="48" t="s">
        <v>3376</v>
      </c>
      <c r="I4484" s="48" t="s">
        <v>2598</v>
      </c>
      <c r="J4484" s="48" t="s">
        <v>77</v>
      </c>
      <c r="K4484" s="48" t="s">
        <v>8549</v>
      </c>
      <c r="L4484" s="48" t="s">
        <v>8548</v>
      </c>
      <c r="M4484" s="48"/>
      <c r="N4484" s="48" t="s">
        <v>22</v>
      </c>
      <c r="O4484" s="49">
        <v>1992</v>
      </c>
      <c r="P4484" s="50">
        <v>338.64</v>
      </c>
      <c r="Q4484" s="51">
        <f t="shared" si="98"/>
        <v>0</v>
      </c>
      <c r="R4484" s="51"/>
    </row>
    <row r="4485" spans="1:18" outlineLevel="3">
      <c r="A4485" s="48">
        <v>4484</v>
      </c>
      <c r="B4485" s="48">
        <v>4</v>
      </c>
      <c r="C4485" s="48" t="s">
        <v>8550</v>
      </c>
      <c r="D4485" s="48" t="s">
        <v>8550</v>
      </c>
      <c r="E4485" s="48" t="s">
        <v>2087</v>
      </c>
      <c r="F4485" s="48" t="s">
        <v>3375</v>
      </c>
      <c r="G4485" s="48" t="s">
        <v>24</v>
      </c>
      <c r="H4485" s="48" t="s">
        <v>3376</v>
      </c>
      <c r="I4485" s="48" t="s">
        <v>2598</v>
      </c>
      <c r="J4485" s="48" t="s">
        <v>77</v>
      </c>
      <c r="K4485" s="48" t="s">
        <v>8551</v>
      </c>
      <c r="L4485" s="48" t="s">
        <v>8550</v>
      </c>
      <c r="M4485" s="48"/>
      <c r="N4485" s="48" t="s">
        <v>22</v>
      </c>
      <c r="O4485" s="49">
        <v>112737</v>
      </c>
      <c r="P4485" s="50">
        <v>338.21</v>
      </c>
      <c r="Q4485" s="51">
        <f t="shared" si="98"/>
        <v>0</v>
      </c>
      <c r="R4485" s="51"/>
    </row>
    <row r="4486" spans="1:18" outlineLevel="3">
      <c r="A4486" s="48">
        <v>4485</v>
      </c>
      <c r="B4486" s="48">
        <v>4</v>
      </c>
      <c r="C4486" s="48" t="s">
        <v>8552</v>
      </c>
      <c r="D4486" s="48" t="s">
        <v>8552</v>
      </c>
      <c r="E4486" s="48" t="s">
        <v>2087</v>
      </c>
      <c r="F4486" s="48" t="s">
        <v>3375</v>
      </c>
      <c r="G4486" s="48" t="s">
        <v>24</v>
      </c>
      <c r="H4486" s="48" t="s">
        <v>3376</v>
      </c>
      <c r="I4486" s="48" t="s">
        <v>2598</v>
      </c>
      <c r="J4486" s="48" t="s">
        <v>77</v>
      </c>
      <c r="K4486" s="48" t="s">
        <v>8553</v>
      </c>
      <c r="L4486" s="48" t="s">
        <v>8552</v>
      </c>
      <c r="M4486" s="48"/>
      <c r="N4486" s="48" t="s">
        <v>22</v>
      </c>
      <c r="O4486" s="49">
        <v>24038</v>
      </c>
      <c r="P4486" s="50">
        <v>336.53</v>
      </c>
      <c r="Q4486" s="51">
        <f t="shared" si="98"/>
        <v>0</v>
      </c>
      <c r="R4486" s="51"/>
    </row>
    <row r="4487" spans="1:18" outlineLevel="3">
      <c r="A4487" s="48">
        <v>4486</v>
      </c>
      <c r="B4487" s="48">
        <v>4</v>
      </c>
      <c r="C4487" s="48" t="s">
        <v>8554</v>
      </c>
      <c r="D4487" s="48" t="s">
        <v>8554</v>
      </c>
      <c r="E4487" s="48" t="s">
        <v>2087</v>
      </c>
      <c r="F4487" s="48" t="s">
        <v>3375</v>
      </c>
      <c r="G4487" s="48" t="s">
        <v>24</v>
      </c>
      <c r="H4487" s="48" t="s">
        <v>3376</v>
      </c>
      <c r="I4487" s="48" t="s">
        <v>2598</v>
      </c>
      <c r="J4487" s="48" t="s">
        <v>77</v>
      </c>
      <c r="K4487" s="48" t="s">
        <v>8555</v>
      </c>
      <c r="L4487" s="48" t="s">
        <v>8554</v>
      </c>
      <c r="M4487" s="48"/>
      <c r="N4487" s="48" t="s">
        <v>22</v>
      </c>
      <c r="O4487" s="49">
        <v>17417</v>
      </c>
      <c r="P4487" s="50">
        <v>330.92</v>
      </c>
      <c r="Q4487" s="51">
        <f t="shared" si="98"/>
        <v>0</v>
      </c>
      <c r="R4487" s="51"/>
    </row>
    <row r="4488" spans="1:18" outlineLevel="3">
      <c r="A4488" s="48">
        <v>4487</v>
      </c>
      <c r="B4488" s="48">
        <v>4</v>
      </c>
      <c r="C4488" s="48" t="s">
        <v>8556</v>
      </c>
      <c r="D4488" s="48" t="s">
        <v>8556</v>
      </c>
      <c r="E4488" s="48" t="s">
        <v>2087</v>
      </c>
      <c r="F4488" s="48" t="s">
        <v>3375</v>
      </c>
      <c r="G4488" s="48" t="s">
        <v>24</v>
      </c>
      <c r="H4488" s="48" t="s">
        <v>3376</v>
      </c>
      <c r="I4488" s="48" t="s">
        <v>2598</v>
      </c>
      <c r="J4488" s="48" t="s">
        <v>77</v>
      </c>
      <c r="K4488" s="48" t="s">
        <v>8557</v>
      </c>
      <c r="L4488" s="48" t="s">
        <v>8556</v>
      </c>
      <c r="M4488" s="48"/>
      <c r="N4488" s="48" t="s">
        <v>22</v>
      </c>
      <c r="O4488" s="49">
        <v>23500</v>
      </c>
      <c r="P4488" s="50">
        <v>329</v>
      </c>
      <c r="Q4488" s="51">
        <f t="shared" si="98"/>
        <v>0</v>
      </c>
      <c r="R4488" s="51"/>
    </row>
    <row r="4489" spans="1:18" outlineLevel="3">
      <c r="A4489" s="48">
        <v>4488</v>
      </c>
      <c r="B4489" s="48">
        <v>4</v>
      </c>
      <c r="C4489" s="48" t="s">
        <v>8558</v>
      </c>
      <c r="D4489" s="48" t="s">
        <v>8558</v>
      </c>
      <c r="E4489" s="48" t="s">
        <v>2087</v>
      </c>
      <c r="F4489" s="48" t="s">
        <v>3375</v>
      </c>
      <c r="G4489" s="48" t="s">
        <v>24</v>
      </c>
      <c r="H4489" s="48" t="s">
        <v>3376</v>
      </c>
      <c r="I4489" s="48" t="s">
        <v>2598</v>
      </c>
      <c r="J4489" s="48" t="s">
        <v>77</v>
      </c>
      <c r="K4489" s="48" t="s">
        <v>8559</v>
      </c>
      <c r="L4489" s="48" t="s">
        <v>8558</v>
      </c>
      <c r="M4489" s="48"/>
      <c r="N4489" s="48" t="s">
        <v>22</v>
      </c>
      <c r="O4489" s="49">
        <v>4123</v>
      </c>
      <c r="P4489" s="50">
        <v>325.72000000000003</v>
      </c>
      <c r="Q4489" s="51">
        <f t="shared" si="98"/>
        <v>0</v>
      </c>
      <c r="R4489" s="51"/>
    </row>
    <row r="4490" spans="1:18" outlineLevel="3">
      <c r="A4490" s="48">
        <v>4489</v>
      </c>
      <c r="B4490" s="48">
        <v>4</v>
      </c>
      <c r="C4490" s="48" t="s">
        <v>8560</v>
      </c>
      <c r="D4490" s="48" t="s">
        <v>8560</v>
      </c>
      <c r="E4490" s="48" t="s">
        <v>2087</v>
      </c>
      <c r="F4490" s="48" t="s">
        <v>3375</v>
      </c>
      <c r="G4490" s="48" t="s">
        <v>24</v>
      </c>
      <c r="H4490" s="48" t="s">
        <v>3376</v>
      </c>
      <c r="I4490" s="48" t="s">
        <v>2598</v>
      </c>
      <c r="J4490" s="48" t="s">
        <v>77</v>
      </c>
      <c r="K4490" s="48" t="s">
        <v>8561</v>
      </c>
      <c r="L4490" s="48" t="s">
        <v>8560</v>
      </c>
      <c r="M4490" s="48"/>
      <c r="N4490" s="48" t="s">
        <v>22</v>
      </c>
      <c r="O4490" s="49">
        <v>62500</v>
      </c>
      <c r="P4490" s="50">
        <v>312.5</v>
      </c>
      <c r="Q4490" s="51">
        <f t="shared" si="98"/>
        <v>0</v>
      </c>
      <c r="R4490" s="51"/>
    </row>
    <row r="4491" spans="1:18" outlineLevel="3">
      <c r="A4491" s="48">
        <v>4490</v>
      </c>
      <c r="B4491" s="48">
        <v>4</v>
      </c>
      <c r="C4491" s="48" t="s">
        <v>8562</v>
      </c>
      <c r="D4491" s="48" t="s">
        <v>8562</v>
      </c>
      <c r="E4491" s="48" t="s">
        <v>2087</v>
      </c>
      <c r="F4491" s="48" t="s">
        <v>3375</v>
      </c>
      <c r="G4491" s="48" t="s">
        <v>24</v>
      </c>
      <c r="H4491" s="48" t="s">
        <v>3376</v>
      </c>
      <c r="I4491" s="48" t="s">
        <v>2598</v>
      </c>
      <c r="J4491" s="48" t="s">
        <v>77</v>
      </c>
      <c r="K4491" s="48" t="s">
        <v>8563</v>
      </c>
      <c r="L4491" s="48" t="s">
        <v>8562</v>
      </c>
      <c r="M4491" s="48"/>
      <c r="N4491" s="48" t="s">
        <v>22</v>
      </c>
      <c r="O4491" s="49">
        <v>10000</v>
      </c>
      <c r="P4491" s="50">
        <v>310</v>
      </c>
      <c r="Q4491" s="51">
        <f t="shared" si="98"/>
        <v>0</v>
      </c>
      <c r="R4491" s="51"/>
    </row>
    <row r="4492" spans="1:18" outlineLevel="3">
      <c r="A4492" s="48">
        <v>4491</v>
      </c>
      <c r="B4492" s="48">
        <v>4</v>
      </c>
      <c r="C4492" s="48" t="s">
        <v>8564</v>
      </c>
      <c r="D4492" s="48" t="s">
        <v>8564</v>
      </c>
      <c r="E4492" s="48" t="s">
        <v>2087</v>
      </c>
      <c r="F4492" s="48" t="s">
        <v>3375</v>
      </c>
      <c r="G4492" s="48" t="s">
        <v>24</v>
      </c>
      <c r="H4492" s="48" t="s">
        <v>3376</v>
      </c>
      <c r="I4492" s="48" t="s">
        <v>2598</v>
      </c>
      <c r="J4492" s="48" t="s">
        <v>77</v>
      </c>
      <c r="K4492" s="48" t="s">
        <v>8565</v>
      </c>
      <c r="L4492" s="48" t="s">
        <v>8564</v>
      </c>
      <c r="M4492" s="48"/>
      <c r="N4492" s="48" t="s">
        <v>22</v>
      </c>
      <c r="O4492" s="49">
        <v>11481</v>
      </c>
      <c r="P4492" s="50">
        <v>309.99</v>
      </c>
      <c r="Q4492" s="51">
        <f t="shared" si="98"/>
        <v>0</v>
      </c>
      <c r="R4492" s="51"/>
    </row>
    <row r="4493" spans="1:18" outlineLevel="3">
      <c r="A4493" s="48">
        <v>4492</v>
      </c>
      <c r="B4493" s="48">
        <v>4</v>
      </c>
      <c r="C4493" s="48" t="s">
        <v>8566</v>
      </c>
      <c r="D4493" s="48" t="s">
        <v>8566</v>
      </c>
      <c r="E4493" s="48" t="s">
        <v>2087</v>
      </c>
      <c r="F4493" s="48" t="s">
        <v>3375</v>
      </c>
      <c r="G4493" s="48" t="s">
        <v>24</v>
      </c>
      <c r="H4493" s="48" t="s">
        <v>3376</v>
      </c>
      <c r="I4493" s="48" t="s">
        <v>2598</v>
      </c>
      <c r="J4493" s="48" t="s">
        <v>77</v>
      </c>
      <c r="K4493" s="48" t="s">
        <v>8567</v>
      </c>
      <c r="L4493" s="48" t="s">
        <v>8566</v>
      </c>
      <c r="M4493" s="48"/>
      <c r="N4493" s="48" t="s">
        <v>22</v>
      </c>
      <c r="O4493" s="49">
        <v>150000</v>
      </c>
      <c r="P4493" s="50">
        <v>300</v>
      </c>
      <c r="Q4493" s="51">
        <f t="shared" si="98"/>
        <v>0</v>
      </c>
      <c r="R4493" s="51"/>
    </row>
    <row r="4494" spans="1:18" outlineLevel="3">
      <c r="A4494" s="48">
        <v>4493</v>
      </c>
      <c r="B4494" s="48">
        <v>4</v>
      </c>
      <c r="C4494" s="48" t="s">
        <v>8568</v>
      </c>
      <c r="D4494" s="48" t="s">
        <v>8568</v>
      </c>
      <c r="E4494" s="48" t="s">
        <v>2087</v>
      </c>
      <c r="F4494" s="48" t="s">
        <v>3375</v>
      </c>
      <c r="G4494" s="48" t="s">
        <v>24</v>
      </c>
      <c r="H4494" s="48" t="s">
        <v>3376</v>
      </c>
      <c r="I4494" s="48" t="s">
        <v>2598</v>
      </c>
      <c r="J4494" s="48" t="s">
        <v>77</v>
      </c>
      <c r="K4494" s="48" t="s">
        <v>8569</v>
      </c>
      <c r="L4494" s="48" t="s">
        <v>8568</v>
      </c>
      <c r="M4494" s="48"/>
      <c r="N4494" s="48" t="s">
        <v>22</v>
      </c>
      <c r="O4494" s="49">
        <v>30000</v>
      </c>
      <c r="P4494" s="50">
        <v>300</v>
      </c>
      <c r="Q4494" s="51">
        <f t="shared" si="98"/>
        <v>0</v>
      </c>
      <c r="R4494" s="51"/>
    </row>
    <row r="4495" spans="1:18" outlineLevel="3">
      <c r="A4495" s="48">
        <v>4494</v>
      </c>
      <c r="B4495" s="48">
        <v>4</v>
      </c>
      <c r="C4495" s="48" t="s">
        <v>8570</v>
      </c>
      <c r="D4495" s="48" t="s">
        <v>8570</v>
      </c>
      <c r="E4495" s="48" t="s">
        <v>2087</v>
      </c>
      <c r="F4495" s="48" t="s">
        <v>3375</v>
      </c>
      <c r="G4495" s="48" t="s">
        <v>24</v>
      </c>
      <c r="H4495" s="48" t="s">
        <v>3376</v>
      </c>
      <c r="I4495" s="48" t="s">
        <v>2598</v>
      </c>
      <c r="J4495" s="48" t="s">
        <v>77</v>
      </c>
      <c r="K4495" s="48" t="s">
        <v>8571</v>
      </c>
      <c r="L4495" s="48" t="s">
        <v>8570</v>
      </c>
      <c r="M4495" s="48"/>
      <c r="N4495" s="48" t="s">
        <v>22</v>
      </c>
      <c r="O4495" s="49">
        <v>162</v>
      </c>
      <c r="P4495" s="50">
        <v>298.08</v>
      </c>
      <c r="Q4495" s="51">
        <f t="shared" ref="Q4495:Q4558" si="99">ROUND(P4495/$P$2,6)</f>
        <v>0</v>
      </c>
      <c r="R4495" s="51"/>
    </row>
    <row r="4496" spans="1:18" outlineLevel="3">
      <c r="A4496" s="48">
        <v>4495</v>
      </c>
      <c r="B4496" s="48">
        <v>4</v>
      </c>
      <c r="C4496" s="48" t="s">
        <v>8572</v>
      </c>
      <c r="D4496" s="48" t="s">
        <v>8572</v>
      </c>
      <c r="E4496" s="48" t="s">
        <v>2087</v>
      </c>
      <c r="F4496" s="48" t="s">
        <v>3375</v>
      </c>
      <c r="G4496" s="48" t="s">
        <v>24</v>
      </c>
      <c r="H4496" s="48" t="s">
        <v>3376</v>
      </c>
      <c r="I4496" s="48" t="s">
        <v>2598</v>
      </c>
      <c r="J4496" s="48" t="s">
        <v>77</v>
      </c>
      <c r="K4496" s="48" t="s">
        <v>8573</v>
      </c>
      <c r="L4496" s="48" t="s">
        <v>8572</v>
      </c>
      <c r="M4496" s="48"/>
      <c r="N4496" s="48" t="s">
        <v>22</v>
      </c>
      <c r="O4496" s="49">
        <v>58870</v>
      </c>
      <c r="P4496" s="50">
        <v>294.35000000000002</v>
      </c>
      <c r="Q4496" s="51">
        <f t="shared" si="99"/>
        <v>0</v>
      </c>
      <c r="R4496" s="51"/>
    </row>
    <row r="4497" spans="1:18" outlineLevel="3">
      <c r="A4497" s="48">
        <v>4496</v>
      </c>
      <c r="B4497" s="48">
        <v>4</v>
      </c>
      <c r="C4497" s="48" t="s">
        <v>8574</v>
      </c>
      <c r="D4497" s="48" t="s">
        <v>8574</v>
      </c>
      <c r="E4497" s="48" t="s">
        <v>2087</v>
      </c>
      <c r="F4497" s="48" t="s">
        <v>3375</v>
      </c>
      <c r="G4497" s="48" t="s">
        <v>24</v>
      </c>
      <c r="H4497" s="48" t="s">
        <v>3376</v>
      </c>
      <c r="I4497" s="48" t="s">
        <v>2598</v>
      </c>
      <c r="J4497" s="48" t="s">
        <v>77</v>
      </c>
      <c r="K4497" s="48" t="s">
        <v>8575</v>
      </c>
      <c r="L4497" s="48" t="s">
        <v>8574</v>
      </c>
      <c r="M4497" s="48"/>
      <c r="N4497" s="48" t="s">
        <v>22</v>
      </c>
      <c r="O4497" s="49">
        <v>144973</v>
      </c>
      <c r="P4497" s="50">
        <v>289.95</v>
      </c>
      <c r="Q4497" s="51">
        <f t="shared" si="99"/>
        <v>0</v>
      </c>
      <c r="R4497" s="51"/>
    </row>
    <row r="4498" spans="1:18" outlineLevel="3">
      <c r="A4498" s="48">
        <v>4497</v>
      </c>
      <c r="B4498" s="48">
        <v>4</v>
      </c>
      <c r="C4498" s="48" t="s">
        <v>8576</v>
      </c>
      <c r="D4498" s="48" t="s">
        <v>8576</v>
      </c>
      <c r="E4498" s="48" t="s">
        <v>2087</v>
      </c>
      <c r="F4498" s="48" t="s">
        <v>3375</v>
      </c>
      <c r="G4498" s="48" t="s">
        <v>24</v>
      </c>
      <c r="H4498" s="48" t="s">
        <v>3376</v>
      </c>
      <c r="I4498" s="48" t="s">
        <v>2598</v>
      </c>
      <c r="J4498" s="48" t="s">
        <v>77</v>
      </c>
      <c r="K4498" s="48" t="s">
        <v>8577</v>
      </c>
      <c r="L4498" s="48" t="s">
        <v>8576</v>
      </c>
      <c r="M4498" s="48"/>
      <c r="N4498" s="48" t="s">
        <v>22</v>
      </c>
      <c r="O4498" s="49">
        <v>70000</v>
      </c>
      <c r="P4498" s="50">
        <v>280</v>
      </c>
      <c r="Q4498" s="51">
        <f t="shared" si="99"/>
        <v>0</v>
      </c>
      <c r="R4498" s="51"/>
    </row>
    <row r="4499" spans="1:18" outlineLevel="3">
      <c r="A4499" s="48">
        <v>4498</v>
      </c>
      <c r="B4499" s="48">
        <v>4</v>
      </c>
      <c r="C4499" s="48" t="s">
        <v>8578</v>
      </c>
      <c r="D4499" s="48" t="s">
        <v>8578</v>
      </c>
      <c r="E4499" s="48" t="s">
        <v>2087</v>
      </c>
      <c r="F4499" s="48" t="s">
        <v>3375</v>
      </c>
      <c r="G4499" s="48" t="s">
        <v>24</v>
      </c>
      <c r="H4499" s="48" t="s">
        <v>3376</v>
      </c>
      <c r="I4499" s="48" t="s">
        <v>2598</v>
      </c>
      <c r="J4499" s="48" t="s">
        <v>77</v>
      </c>
      <c r="K4499" s="48" t="s">
        <v>8579</v>
      </c>
      <c r="L4499" s="48" t="s">
        <v>8578</v>
      </c>
      <c r="M4499" s="48"/>
      <c r="N4499" s="48" t="s">
        <v>22</v>
      </c>
      <c r="O4499" s="49">
        <v>7900</v>
      </c>
      <c r="P4499" s="50">
        <v>276.5</v>
      </c>
      <c r="Q4499" s="51">
        <f t="shared" si="99"/>
        <v>0</v>
      </c>
      <c r="R4499" s="51"/>
    </row>
    <row r="4500" spans="1:18" outlineLevel="3">
      <c r="A4500" s="48">
        <v>4499</v>
      </c>
      <c r="B4500" s="48">
        <v>4</v>
      </c>
      <c r="C4500" s="48" t="s">
        <v>8580</v>
      </c>
      <c r="D4500" s="48" t="s">
        <v>8580</v>
      </c>
      <c r="E4500" s="48" t="s">
        <v>2087</v>
      </c>
      <c r="F4500" s="48" t="s">
        <v>3375</v>
      </c>
      <c r="G4500" s="48" t="s">
        <v>24</v>
      </c>
      <c r="H4500" s="48" t="s">
        <v>3376</v>
      </c>
      <c r="I4500" s="48" t="s">
        <v>2598</v>
      </c>
      <c r="J4500" s="48" t="s">
        <v>77</v>
      </c>
      <c r="K4500" s="48" t="s">
        <v>8581</v>
      </c>
      <c r="L4500" s="48" t="s">
        <v>8580</v>
      </c>
      <c r="M4500" s="48"/>
      <c r="N4500" s="48" t="s">
        <v>22</v>
      </c>
      <c r="O4500" s="49">
        <v>907</v>
      </c>
      <c r="P4500" s="50">
        <v>272.10000000000002</v>
      </c>
      <c r="Q4500" s="51">
        <f t="shared" si="99"/>
        <v>0</v>
      </c>
      <c r="R4500" s="51"/>
    </row>
    <row r="4501" spans="1:18" outlineLevel="3">
      <c r="A4501" s="48">
        <v>4500</v>
      </c>
      <c r="B4501" s="48">
        <v>4</v>
      </c>
      <c r="C4501" s="48" t="s">
        <v>8582</v>
      </c>
      <c r="D4501" s="48" t="s">
        <v>8582</v>
      </c>
      <c r="E4501" s="48" t="s">
        <v>2087</v>
      </c>
      <c r="F4501" s="48" t="s">
        <v>3375</v>
      </c>
      <c r="G4501" s="48" t="s">
        <v>24</v>
      </c>
      <c r="H4501" s="48" t="s">
        <v>3376</v>
      </c>
      <c r="I4501" s="48" t="s">
        <v>2598</v>
      </c>
      <c r="J4501" s="48" t="s">
        <v>77</v>
      </c>
      <c r="K4501" s="48" t="s">
        <v>8583</v>
      </c>
      <c r="L4501" s="48" t="s">
        <v>8582</v>
      </c>
      <c r="M4501" s="48"/>
      <c r="N4501" s="48" t="s">
        <v>22</v>
      </c>
      <c r="O4501" s="49">
        <v>3300</v>
      </c>
      <c r="P4501" s="50">
        <v>270.60000000000002</v>
      </c>
      <c r="Q4501" s="51">
        <f t="shared" si="99"/>
        <v>0</v>
      </c>
      <c r="R4501" s="51"/>
    </row>
    <row r="4502" spans="1:18" outlineLevel="3">
      <c r="A4502" s="48">
        <v>4501</v>
      </c>
      <c r="B4502" s="48">
        <v>4</v>
      </c>
      <c r="C4502" s="48" t="s">
        <v>8584</v>
      </c>
      <c r="D4502" s="48" t="s">
        <v>8584</v>
      </c>
      <c r="E4502" s="48" t="s">
        <v>2087</v>
      </c>
      <c r="F4502" s="48" t="s">
        <v>3375</v>
      </c>
      <c r="G4502" s="48" t="s">
        <v>24</v>
      </c>
      <c r="H4502" s="48" t="s">
        <v>3376</v>
      </c>
      <c r="I4502" s="48" t="s">
        <v>2598</v>
      </c>
      <c r="J4502" s="48" t="s">
        <v>77</v>
      </c>
      <c r="K4502" s="48" t="s">
        <v>8585</v>
      </c>
      <c r="L4502" s="48" t="s">
        <v>8584</v>
      </c>
      <c r="M4502" s="48"/>
      <c r="N4502" s="48" t="s">
        <v>22</v>
      </c>
      <c r="O4502" s="49">
        <v>5000</v>
      </c>
      <c r="P4502" s="50">
        <v>265</v>
      </c>
      <c r="Q4502" s="51">
        <f t="shared" si="99"/>
        <v>0</v>
      </c>
      <c r="R4502" s="51"/>
    </row>
    <row r="4503" spans="1:18" outlineLevel="3">
      <c r="A4503" s="48">
        <v>4502</v>
      </c>
      <c r="B4503" s="48">
        <v>4</v>
      </c>
      <c r="C4503" s="48" t="s">
        <v>8586</v>
      </c>
      <c r="D4503" s="48" t="s">
        <v>8586</v>
      </c>
      <c r="E4503" s="48" t="s">
        <v>2087</v>
      </c>
      <c r="F4503" s="48" t="s">
        <v>3375</v>
      </c>
      <c r="G4503" s="48" t="s">
        <v>24</v>
      </c>
      <c r="H4503" s="48" t="s">
        <v>3376</v>
      </c>
      <c r="I4503" s="48" t="s">
        <v>2598</v>
      </c>
      <c r="J4503" s="48" t="s">
        <v>77</v>
      </c>
      <c r="K4503" s="48" t="s">
        <v>8587</v>
      </c>
      <c r="L4503" s="48" t="s">
        <v>8586</v>
      </c>
      <c r="M4503" s="48"/>
      <c r="N4503" s="48" t="s">
        <v>22</v>
      </c>
      <c r="O4503" s="49">
        <v>37379</v>
      </c>
      <c r="P4503" s="50">
        <v>261.64999999999998</v>
      </c>
      <c r="Q4503" s="51">
        <f t="shared" si="99"/>
        <v>0</v>
      </c>
      <c r="R4503" s="51"/>
    </row>
    <row r="4504" spans="1:18" outlineLevel="3">
      <c r="A4504" s="48">
        <v>4503</v>
      </c>
      <c r="B4504" s="48">
        <v>4</v>
      </c>
      <c r="C4504" s="48" t="s">
        <v>8588</v>
      </c>
      <c r="D4504" s="48" t="s">
        <v>8588</v>
      </c>
      <c r="E4504" s="48" t="s">
        <v>2087</v>
      </c>
      <c r="F4504" s="48" t="s">
        <v>3375</v>
      </c>
      <c r="G4504" s="48" t="s">
        <v>24</v>
      </c>
      <c r="H4504" s="48" t="s">
        <v>3376</v>
      </c>
      <c r="I4504" s="48" t="s">
        <v>2598</v>
      </c>
      <c r="J4504" s="48" t="s">
        <v>77</v>
      </c>
      <c r="K4504" s="48" t="s">
        <v>8589</v>
      </c>
      <c r="L4504" s="48" t="s">
        <v>8588</v>
      </c>
      <c r="M4504" s="48"/>
      <c r="N4504" s="48" t="s">
        <v>22</v>
      </c>
      <c r="O4504" s="49">
        <v>52000</v>
      </c>
      <c r="P4504" s="50">
        <v>260</v>
      </c>
      <c r="Q4504" s="51">
        <f t="shared" si="99"/>
        <v>0</v>
      </c>
      <c r="R4504" s="51"/>
    </row>
    <row r="4505" spans="1:18" outlineLevel="3">
      <c r="A4505" s="48">
        <v>4504</v>
      </c>
      <c r="B4505" s="48">
        <v>4</v>
      </c>
      <c r="C4505" s="48" t="s">
        <v>8590</v>
      </c>
      <c r="D4505" s="48" t="s">
        <v>8590</v>
      </c>
      <c r="E4505" s="48" t="s">
        <v>2087</v>
      </c>
      <c r="F4505" s="48" t="s">
        <v>3375</v>
      </c>
      <c r="G4505" s="48" t="s">
        <v>24</v>
      </c>
      <c r="H4505" s="48" t="s">
        <v>3376</v>
      </c>
      <c r="I4505" s="48" t="s">
        <v>2598</v>
      </c>
      <c r="J4505" s="48" t="s">
        <v>77</v>
      </c>
      <c r="K4505" s="48" t="s">
        <v>8591</v>
      </c>
      <c r="L4505" s="48" t="s">
        <v>8590</v>
      </c>
      <c r="M4505" s="48"/>
      <c r="N4505" s="48" t="s">
        <v>22</v>
      </c>
      <c r="O4505" s="49">
        <v>19767</v>
      </c>
      <c r="P4505" s="50">
        <v>256.97000000000003</v>
      </c>
      <c r="Q4505" s="51">
        <f t="shared" si="99"/>
        <v>0</v>
      </c>
      <c r="R4505" s="51"/>
    </row>
    <row r="4506" spans="1:18" outlineLevel="3">
      <c r="A4506" s="48">
        <v>4505</v>
      </c>
      <c r="B4506" s="48">
        <v>4</v>
      </c>
      <c r="C4506" s="48" t="s">
        <v>8592</v>
      </c>
      <c r="D4506" s="48" t="s">
        <v>8592</v>
      </c>
      <c r="E4506" s="48" t="s">
        <v>2087</v>
      </c>
      <c r="F4506" s="48" t="s">
        <v>3375</v>
      </c>
      <c r="G4506" s="48" t="s">
        <v>24</v>
      </c>
      <c r="H4506" s="48" t="s">
        <v>3376</v>
      </c>
      <c r="I4506" s="48" t="s">
        <v>2598</v>
      </c>
      <c r="J4506" s="48" t="s">
        <v>77</v>
      </c>
      <c r="K4506" s="48" t="s">
        <v>8593</v>
      </c>
      <c r="L4506" s="48" t="s">
        <v>8592</v>
      </c>
      <c r="M4506" s="48"/>
      <c r="N4506" s="48" t="s">
        <v>22</v>
      </c>
      <c r="O4506" s="49">
        <v>3636</v>
      </c>
      <c r="P4506" s="50">
        <v>254.52</v>
      </c>
      <c r="Q4506" s="51">
        <f t="shared" si="99"/>
        <v>0</v>
      </c>
      <c r="R4506" s="51"/>
    </row>
    <row r="4507" spans="1:18" outlineLevel="3">
      <c r="A4507" s="48">
        <v>4506</v>
      </c>
      <c r="B4507" s="48">
        <v>4</v>
      </c>
      <c r="C4507" s="48" t="s">
        <v>8594</v>
      </c>
      <c r="D4507" s="48" t="s">
        <v>8594</v>
      </c>
      <c r="E4507" s="48" t="s">
        <v>2087</v>
      </c>
      <c r="F4507" s="48" t="s">
        <v>3375</v>
      </c>
      <c r="G4507" s="48" t="s">
        <v>24</v>
      </c>
      <c r="H4507" s="48" t="s">
        <v>3376</v>
      </c>
      <c r="I4507" s="48" t="s">
        <v>2598</v>
      </c>
      <c r="J4507" s="48" t="s">
        <v>77</v>
      </c>
      <c r="K4507" s="48" t="s">
        <v>8595</v>
      </c>
      <c r="L4507" s="48" t="s">
        <v>8594</v>
      </c>
      <c r="M4507" s="48"/>
      <c r="N4507" s="48" t="s">
        <v>22</v>
      </c>
      <c r="O4507" s="49">
        <v>46200</v>
      </c>
      <c r="P4507" s="50">
        <v>254.1</v>
      </c>
      <c r="Q4507" s="51">
        <f t="shared" si="99"/>
        <v>0</v>
      </c>
      <c r="R4507" s="51"/>
    </row>
    <row r="4508" spans="1:18" outlineLevel="3">
      <c r="A4508" s="48">
        <v>4507</v>
      </c>
      <c r="B4508" s="48">
        <v>4</v>
      </c>
      <c r="C4508" s="48" t="s">
        <v>8596</v>
      </c>
      <c r="D4508" s="48" t="s">
        <v>8596</v>
      </c>
      <c r="E4508" s="48" t="s">
        <v>2087</v>
      </c>
      <c r="F4508" s="48" t="s">
        <v>3375</v>
      </c>
      <c r="G4508" s="48" t="s">
        <v>24</v>
      </c>
      <c r="H4508" s="48" t="s">
        <v>3376</v>
      </c>
      <c r="I4508" s="48" t="s">
        <v>2598</v>
      </c>
      <c r="J4508" s="48" t="s">
        <v>77</v>
      </c>
      <c r="K4508" s="48" t="s">
        <v>8597</v>
      </c>
      <c r="L4508" s="48" t="s">
        <v>8596</v>
      </c>
      <c r="M4508" s="48"/>
      <c r="N4508" s="48" t="s">
        <v>22</v>
      </c>
      <c r="O4508" s="49">
        <v>20271</v>
      </c>
      <c r="P4508" s="50">
        <v>243.25</v>
      </c>
      <c r="Q4508" s="51">
        <f t="shared" si="99"/>
        <v>0</v>
      </c>
      <c r="R4508" s="51"/>
    </row>
    <row r="4509" spans="1:18" outlineLevel="3">
      <c r="A4509" s="48">
        <v>4508</v>
      </c>
      <c r="B4509" s="48">
        <v>4</v>
      </c>
      <c r="C4509" s="48" t="s">
        <v>8598</v>
      </c>
      <c r="D4509" s="48" t="s">
        <v>8598</v>
      </c>
      <c r="E4509" s="48" t="s">
        <v>2087</v>
      </c>
      <c r="F4509" s="48" t="s">
        <v>3375</v>
      </c>
      <c r="G4509" s="48" t="s">
        <v>24</v>
      </c>
      <c r="H4509" s="48" t="s">
        <v>3376</v>
      </c>
      <c r="I4509" s="48" t="s">
        <v>2598</v>
      </c>
      <c r="J4509" s="48" t="s">
        <v>77</v>
      </c>
      <c r="K4509" s="48" t="s">
        <v>8599</v>
      </c>
      <c r="L4509" s="48" t="s">
        <v>8598</v>
      </c>
      <c r="M4509" s="48"/>
      <c r="N4509" s="48" t="s">
        <v>22</v>
      </c>
      <c r="O4509" s="49">
        <v>5405</v>
      </c>
      <c r="P4509" s="50">
        <v>243.23</v>
      </c>
      <c r="Q4509" s="51">
        <f t="shared" si="99"/>
        <v>0</v>
      </c>
      <c r="R4509" s="51"/>
    </row>
    <row r="4510" spans="1:18" outlineLevel="3">
      <c r="A4510" s="48">
        <v>4509</v>
      </c>
      <c r="B4510" s="48">
        <v>4</v>
      </c>
      <c r="C4510" s="48" t="s">
        <v>8600</v>
      </c>
      <c r="D4510" s="48" t="s">
        <v>8600</v>
      </c>
      <c r="E4510" s="48" t="s">
        <v>2087</v>
      </c>
      <c r="F4510" s="48" t="s">
        <v>3375</v>
      </c>
      <c r="G4510" s="48" t="s">
        <v>24</v>
      </c>
      <c r="H4510" s="48" t="s">
        <v>3376</v>
      </c>
      <c r="I4510" s="48" t="s">
        <v>2598</v>
      </c>
      <c r="J4510" s="48" t="s">
        <v>77</v>
      </c>
      <c r="K4510" s="48" t="s">
        <v>8601</v>
      </c>
      <c r="L4510" s="48" t="s">
        <v>8600</v>
      </c>
      <c r="M4510" s="48"/>
      <c r="N4510" s="48" t="s">
        <v>22</v>
      </c>
      <c r="O4510" s="49">
        <v>8500</v>
      </c>
      <c r="P4510" s="50">
        <v>238</v>
      </c>
      <c r="Q4510" s="51">
        <f t="shared" si="99"/>
        <v>0</v>
      </c>
      <c r="R4510" s="51"/>
    </row>
    <row r="4511" spans="1:18" outlineLevel="3">
      <c r="A4511" s="48">
        <v>4510</v>
      </c>
      <c r="B4511" s="48">
        <v>4</v>
      </c>
      <c r="C4511" s="48" t="s">
        <v>8602</v>
      </c>
      <c r="D4511" s="48" t="s">
        <v>8602</v>
      </c>
      <c r="E4511" s="48" t="s">
        <v>2087</v>
      </c>
      <c r="F4511" s="48" t="s">
        <v>3375</v>
      </c>
      <c r="G4511" s="48" t="s">
        <v>24</v>
      </c>
      <c r="H4511" s="48" t="s">
        <v>3376</v>
      </c>
      <c r="I4511" s="48" t="s">
        <v>2598</v>
      </c>
      <c r="J4511" s="48" t="s">
        <v>77</v>
      </c>
      <c r="K4511" s="48" t="s">
        <v>8603</v>
      </c>
      <c r="L4511" s="48" t="s">
        <v>8602</v>
      </c>
      <c r="M4511" s="48"/>
      <c r="N4511" s="48" t="s">
        <v>22</v>
      </c>
      <c r="O4511" s="49">
        <v>26000</v>
      </c>
      <c r="P4511" s="50">
        <v>234</v>
      </c>
      <c r="Q4511" s="51">
        <f t="shared" si="99"/>
        <v>0</v>
      </c>
      <c r="R4511" s="51"/>
    </row>
    <row r="4512" spans="1:18" outlineLevel="3">
      <c r="A4512" s="48">
        <v>4511</v>
      </c>
      <c r="B4512" s="48">
        <v>4</v>
      </c>
      <c r="C4512" s="48" t="s">
        <v>8604</v>
      </c>
      <c r="D4512" s="48" t="s">
        <v>8604</v>
      </c>
      <c r="E4512" s="48" t="s">
        <v>2087</v>
      </c>
      <c r="F4512" s="48" t="s">
        <v>3375</v>
      </c>
      <c r="G4512" s="48" t="s">
        <v>24</v>
      </c>
      <c r="H4512" s="48" t="s">
        <v>3376</v>
      </c>
      <c r="I4512" s="48" t="s">
        <v>2598</v>
      </c>
      <c r="J4512" s="48" t="s">
        <v>77</v>
      </c>
      <c r="K4512" s="48" t="s">
        <v>8605</v>
      </c>
      <c r="L4512" s="48" t="s">
        <v>8604</v>
      </c>
      <c r="M4512" s="48"/>
      <c r="N4512" s="48" t="s">
        <v>22</v>
      </c>
      <c r="O4512" s="49">
        <v>76923</v>
      </c>
      <c r="P4512" s="50">
        <v>230.77</v>
      </c>
      <c r="Q4512" s="51">
        <f t="shared" si="99"/>
        <v>0</v>
      </c>
      <c r="R4512" s="51"/>
    </row>
    <row r="4513" spans="1:18" outlineLevel="3">
      <c r="A4513" s="48">
        <v>4512</v>
      </c>
      <c r="B4513" s="48">
        <v>4</v>
      </c>
      <c r="C4513" s="48" t="s">
        <v>8606</v>
      </c>
      <c r="D4513" s="48" t="s">
        <v>8606</v>
      </c>
      <c r="E4513" s="48" t="s">
        <v>2087</v>
      </c>
      <c r="F4513" s="48" t="s">
        <v>3375</v>
      </c>
      <c r="G4513" s="48" t="s">
        <v>24</v>
      </c>
      <c r="H4513" s="48" t="s">
        <v>3376</v>
      </c>
      <c r="I4513" s="48" t="s">
        <v>2598</v>
      </c>
      <c r="J4513" s="48" t="s">
        <v>77</v>
      </c>
      <c r="K4513" s="48" t="s">
        <v>8607</v>
      </c>
      <c r="L4513" s="48" t="s">
        <v>8606</v>
      </c>
      <c r="M4513" s="48"/>
      <c r="N4513" s="48" t="s">
        <v>22</v>
      </c>
      <c r="O4513" s="49">
        <v>1251</v>
      </c>
      <c r="P4513" s="50">
        <v>225.18</v>
      </c>
      <c r="Q4513" s="51">
        <f t="shared" si="99"/>
        <v>0</v>
      </c>
      <c r="R4513" s="51"/>
    </row>
    <row r="4514" spans="1:18" outlineLevel="3">
      <c r="A4514" s="48">
        <v>4513</v>
      </c>
      <c r="B4514" s="48">
        <v>4</v>
      </c>
      <c r="C4514" s="48" t="s">
        <v>8608</v>
      </c>
      <c r="D4514" s="48" t="s">
        <v>8608</v>
      </c>
      <c r="E4514" s="48" t="s">
        <v>2087</v>
      </c>
      <c r="F4514" s="48" t="s">
        <v>3375</v>
      </c>
      <c r="G4514" s="48" t="s">
        <v>24</v>
      </c>
      <c r="H4514" s="48" t="s">
        <v>3376</v>
      </c>
      <c r="I4514" s="48" t="s">
        <v>2598</v>
      </c>
      <c r="J4514" s="48" t="s">
        <v>77</v>
      </c>
      <c r="K4514" s="48" t="s">
        <v>8609</v>
      </c>
      <c r="L4514" s="48" t="s">
        <v>8608</v>
      </c>
      <c r="M4514" s="48"/>
      <c r="N4514" s="48" t="s">
        <v>22</v>
      </c>
      <c r="O4514" s="49">
        <v>25000</v>
      </c>
      <c r="P4514" s="50">
        <v>225</v>
      </c>
      <c r="Q4514" s="51">
        <f t="shared" si="99"/>
        <v>0</v>
      </c>
      <c r="R4514" s="51"/>
    </row>
    <row r="4515" spans="1:18" outlineLevel="3">
      <c r="A4515" s="48">
        <v>4514</v>
      </c>
      <c r="B4515" s="48">
        <v>4</v>
      </c>
      <c r="C4515" s="48" t="s">
        <v>8610</v>
      </c>
      <c r="D4515" s="48" t="s">
        <v>8610</v>
      </c>
      <c r="E4515" s="48" t="s">
        <v>2087</v>
      </c>
      <c r="F4515" s="48" t="s">
        <v>3375</v>
      </c>
      <c r="G4515" s="48" t="s">
        <v>24</v>
      </c>
      <c r="H4515" s="48" t="s">
        <v>3376</v>
      </c>
      <c r="I4515" s="48" t="s">
        <v>2598</v>
      </c>
      <c r="J4515" s="48" t="s">
        <v>77</v>
      </c>
      <c r="K4515" s="48" t="s">
        <v>8611</v>
      </c>
      <c r="L4515" s="48" t="s">
        <v>8610</v>
      </c>
      <c r="M4515" s="48"/>
      <c r="N4515" s="48" t="s">
        <v>22</v>
      </c>
      <c r="O4515" s="49">
        <v>110909</v>
      </c>
      <c r="P4515" s="50">
        <v>221.82</v>
      </c>
      <c r="Q4515" s="51">
        <f t="shared" si="99"/>
        <v>0</v>
      </c>
      <c r="R4515" s="51"/>
    </row>
    <row r="4516" spans="1:18" outlineLevel="3">
      <c r="A4516" s="48">
        <v>4515</v>
      </c>
      <c r="B4516" s="48">
        <v>4</v>
      </c>
      <c r="C4516" s="48" t="s">
        <v>8612</v>
      </c>
      <c r="D4516" s="48" t="s">
        <v>8612</v>
      </c>
      <c r="E4516" s="48" t="s">
        <v>2087</v>
      </c>
      <c r="F4516" s="48" t="s">
        <v>3375</v>
      </c>
      <c r="G4516" s="48" t="s">
        <v>24</v>
      </c>
      <c r="H4516" s="48" t="s">
        <v>3376</v>
      </c>
      <c r="I4516" s="48" t="s">
        <v>2598</v>
      </c>
      <c r="J4516" s="48" t="s">
        <v>77</v>
      </c>
      <c r="K4516" s="48" t="s">
        <v>8613</v>
      </c>
      <c r="L4516" s="48" t="s">
        <v>8612</v>
      </c>
      <c r="M4516" s="48"/>
      <c r="N4516" s="48" t="s">
        <v>22</v>
      </c>
      <c r="O4516" s="49">
        <v>450</v>
      </c>
      <c r="P4516" s="50">
        <v>220.5</v>
      </c>
      <c r="Q4516" s="51">
        <f t="shared" si="99"/>
        <v>0</v>
      </c>
      <c r="R4516" s="51"/>
    </row>
    <row r="4517" spans="1:18" outlineLevel="3">
      <c r="A4517" s="48">
        <v>4516</v>
      </c>
      <c r="B4517" s="48">
        <v>4</v>
      </c>
      <c r="C4517" s="48" t="s">
        <v>8614</v>
      </c>
      <c r="D4517" s="48" t="s">
        <v>8614</v>
      </c>
      <c r="E4517" s="48" t="s">
        <v>2087</v>
      </c>
      <c r="F4517" s="48" t="s">
        <v>3375</v>
      </c>
      <c r="G4517" s="48" t="s">
        <v>24</v>
      </c>
      <c r="H4517" s="48" t="s">
        <v>3376</v>
      </c>
      <c r="I4517" s="48" t="s">
        <v>2598</v>
      </c>
      <c r="J4517" s="48" t="s">
        <v>77</v>
      </c>
      <c r="K4517" s="48" t="s">
        <v>8615</v>
      </c>
      <c r="L4517" s="48" t="s">
        <v>8614</v>
      </c>
      <c r="M4517" s="48"/>
      <c r="N4517" s="48" t="s">
        <v>22</v>
      </c>
      <c r="O4517" s="49">
        <v>3437</v>
      </c>
      <c r="P4517" s="50">
        <v>206.22</v>
      </c>
      <c r="Q4517" s="51">
        <f t="shared" si="99"/>
        <v>0</v>
      </c>
      <c r="R4517" s="51"/>
    </row>
    <row r="4518" spans="1:18" outlineLevel="3">
      <c r="A4518" s="48">
        <v>4517</v>
      </c>
      <c r="B4518" s="48">
        <v>4</v>
      </c>
      <c r="C4518" s="48" t="s">
        <v>8616</v>
      </c>
      <c r="D4518" s="48" t="s">
        <v>8616</v>
      </c>
      <c r="E4518" s="48" t="s">
        <v>2087</v>
      </c>
      <c r="F4518" s="48" t="s">
        <v>3375</v>
      </c>
      <c r="G4518" s="48" t="s">
        <v>24</v>
      </c>
      <c r="H4518" s="48" t="s">
        <v>3376</v>
      </c>
      <c r="I4518" s="48" t="s">
        <v>2598</v>
      </c>
      <c r="J4518" s="48" t="s">
        <v>77</v>
      </c>
      <c r="K4518" s="48" t="s">
        <v>8617</v>
      </c>
      <c r="L4518" s="48" t="s">
        <v>8616</v>
      </c>
      <c r="M4518" s="48"/>
      <c r="N4518" s="48" t="s">
        <v>22</v>
      </c>
      <c r="O4518" s="49">
        <v>11429</v>
      </c>
      <c r="P4518" s="50">
        <v>205.72</v>
      </c>
      <c r="Q4518" s="51">
        <f t="shared" si="99"/>
        <v>0</v>
      </c>
      <c r="R4518" s="51"/>
    </row>
    <row r="4519" spans="1:18" outlineLevel="3">
      <c r="A4519" s="48">
        <v>4518</v>
      </c>
      <c r="B4519" s="48">
        <v>4</v>
      </c>
      <c r="C4519" s="48" t="s">
        <v>8618</v>
      </c>
      <c r="D4519" s="48" t="s">
        <v>8618</v>
      </c>
      <c r="E4519" s="48" t="s">
        <v>2087</v>
      </c>
      <c r="F4519" s="48" t="s">
        <v>3375</v>
      </c>
      <c r="G4519" s="48" t="s">
        <v>24</v>
      </c>
      <c r="H4519" s="48" t="s">
        <v>3376</v>
      </c>
      <c r="I4519" s="48" t="s">
        <v>2598</v>
      </c>
      <c r="J4519" s="48" t="s">
        <v>77</v>
      </c>
      <c r="K4519" s="48" t="s">
        <v>8619</v>
      </c>
      <c r="L4519" s="48" t="s">
        <v>8618</v>
      </c>
      <c r="M4519" s="48"/>
      <c r="N4519" s="48" t="s">
        <v>22</v>
      </c>
      <c r="O4519" s="49">
        <v>200</v>
      </c>
      <c r="P4519" s="50">
        <v>202</v>
      </c>
      <c r="Q4519" s="51">
        <f t="shared" si="99"/>
        <v>0</v>
      </c>
      <c r="R4519" s="51"/>
    </row>
    <row r="4520" spans="1:18" outlineLevel="3">
      <c r="A4520" s="48">
        <v>4519</v>
      </c>
      <c r="B4520" s="48">
        <v>4</v>
      </c>
      <c r="C4520" s="48" t="s">
        <v>8620</v>
      </c>
      <c r="D4520" s="48" t="s">
        <v>8620</v>
      </c>
      <c r="E4520" s="48" t="s">
        <v>2087</v>
      </c>
      <c r="F4520" s="48" t="s">
        <v>3375</v>
      </c>
      <c r="G4520" s="48" t="s">
        <v>24</v>
      </c>
      <c r="H4520" s="48" t="s">
        <v>3376</v>
      </c>
      <c r="I4520" s="48" t="s">
        <v>2598</v>
      </c>
      <c r="J4520" s="48" t="s">
        <v>77</v>
      </c>
      <c r="K4520" s="48" t="s">
        <v>8621</v>
      </c>
      <c r="L4520" s="48" t="s">
        <v>8620</v>
      </c>
      <c r="M4520" s="48"/>
      <c r="N4520" s="48" t="s">
        <v>22</v>
      </c>
      <c r="O4520" s="49">
        <v>100016</v>
      </c>
      <c r="P4520" s="50">
        <v>200.03</v>
      </c>
      <c r="Q4520" s="51">
        <f t="shared" si="99"/>
        <v>0</v>
      </c>
      <c r="R4520" s="51"/>
    </row>
    <row r="4521" spans="1:18" outlineLevel="3">
      <c r="A4521" s="48">
        <v>4520</v>
      </c>
      <c r="B4521" s="48">
        <v>4</v>
      </c>
      <c r="C4521" s="48" t="s">
        <v>8622</v>
      </c>
      <c r="D4521" s="48" t="s">
        <v>8622</v>
      </c>
      <c r="E4521" s="48" t="s">
        <v>2087</v>
      </c>
      <c r="F4521" s="48" t="s">
        <v>3375</v>
      </c>
      <c r="G4521" s="48" t="s">
        <v>24</v>
      </c>
      <c r="H4521" s="48" t="s">
        <v>3376</v>
      </c>
      <c r="I4521" s="48" t="s">
        <v>2598</v>
      </c>
      <c r="J4521" s="48" t="s">
        <v>77</v>
      </c>
      <c r="K4521" s="48" t="s">
        <v>8623</v>
      </c>
      <c r="L4521" s="48" t="s">
        <v>8622</v>
      </c>
      <c r="M4521" s="48"/>
      <c r="N4521" s="48" t="s">
        <v>22</v>
      </c>
      <c r="O4521" s="49">
        <v>6631</v>
      </c>
      <c r="P4521" s="50">
        <v>198.93</v>
      </c>
      <c r="Q4521" s="51">
        <f t="shared" si="99"/>
        <v>0</v>
      </c>
      <c r="R4521" s="51"/>
    </row>
    <row r="4522" spans="1:18" outlineLevel="3">
      <c r="A4522" s="48">
        <v>4521</v>
      </c>
      <c r="B4522" s="48">
        <v>4</v>
      </c>
      <c r="C4522" s="48" t="s">
        <v>8624</v>
      </c>
      <c r="D4522" s="48" t="s">
        <v>8624</v>
      </c>
      <c r="E4522" s="48" t="s">
        <v>2087</v>
      </c>
      <c r="F4522" s="48" t="s">
        <v>3375</v>
      </c>
      <c r="G4522" s="48" t="s">
        <v>24</v>
      </c>
      <c r="H4522" s="48" t="s">
        <v>3376</v>
      </c>
      <c r="I4522" s="48" t="s">
        <v>2598</v>
      </c>
      <c r="J4522" s="48" t="s">
        <v>77</v>
      </c>
      <c r="K4522" s="48" t="s">
        <v>8625</v>
      </c>
      <c r="L4522" s="48" t="s">
        <v>8624</v>
      </c>
      <c r="M4522" s="48"/>
      <c r="N4522" s="48" t="s">
        <v>22</v>
      </c>
      <c r="O4522" s="49">
        <v>22000</v>
      </c>
      <c r="P4522" s="50">
        <v>198</v>
      </c>
      <c r="Q4522" s="51">
        <f t="shared" si="99"/>
        <v>0</v>
      </c>
      <c r="R4522" s="51"/>
    </row>
    <row r="4523" spans="1:18" outlineLevel="3">
      <c r="A4523" s="48">
        <v>4522</v>
      </c>
      <c r="B4523" s="48">
        <v>4</v>
      </c>
      <c r="C4523" s="48" t="s">
        <v>8626</v>
      </c>
      <c r="D4523" s="48" t="s">
        <v>8626</v>
      </c>
      <c r="E4523" s="48" t="s">
        <v>2087</v>
      </c>
      <c r="F4523" s="48" t="s">
        <v>3375</v>
      </c>
      <c r="G4523" s="48" t="s">
        <v>24</v>
      </c>
      <c r="H4523" s="48" t="s">
        <v>3376</v>
      </c>
      <c r="I4523" s="48" t="s">
        <v>2598</v>
      </c>
      <c r="J4523" s="48" t="s">
        <v>77</v>
      </c>
      <c r="K4523" s="48" t="s">
        <v>8627</v>
      </c>
      <c r="L4523" s="48" t="s">
        <v>8626</v>
      </c>
      <c r="M4523" s="48"/>
      <c r="N4523" s="48" t="s">
        <v>22</v>
      </c>
      <c r="O4523" s="49">
        <v>194020</v>
      </c>
      <c r="P4523" s="50">
        <v>194.02</v>
      </c>
      <c r="Q4523" s="51">
        <f t="shared" si="99"/>
        <v>0</v>
      </c>
      <c r="R4523" s="51"/>
    </row>
    <row r="4524" spans="1:18" outlineLevel="3">
      <c r="A4524" s="48">
        <v>4523</v>
      </c>
      <c r="B4524" s="48">
        <v>4</v>
      </c>
      <c r="C4524" s="48" t="s">
        <v>8628</v>
      </c>
      <c r="D4524" s="48" t="s">
        <v>8628</v>
      </c>
      <c r="E4524" s="48" t="s">
        <v>2087</v>
      </c>
      <c r="F4524" s="48" t="s">
        <v>3375</v>
      </c>
      <c r="G4524" s="48" t="s">
        <v>24</v>
      </c>
      <c r="H4524" s="48" t="s">
        <v>3376</v>
      </c>
      <c r="I4524" s="48" t="s">
        <v>2598</v>
      </c>
      <c r="J4524" s="48" t="s">
        <v>77</v>
      </c>
      <c r="K4524" s="48" t="s">
        <v>8629</v>
      </c>
      <c r="L4524" s="48" t="s">
        <v>8628</v>
      </c>
      <c r="M4524" s="48"/>
      <c r="N4524" s="48" t="s">
        <v>22</v>
      </c>
      <c r="O4524" s="49">
        <v>184590</v>
      </c>
      <c r="P4524" s="50">
        <v>184.59</v>
      </c>
      <c r="Q4524" s="51">
        <f t="shared" si="99"/>
        <v>0</v>
      </c>
      <c r="R4524" s="51"/>
    </row>
    <row r="4525" spans="1:18" outlineLevel="3">
      <c r="A4525" s="48">
        <v>4524</v>
      </c>
      <c r="B4525" s="48">
        <v>4</v>
      </c>
      <c r="C4525" s="48" t="s">
        <v>8630</v>
      </c>
      <c r="D4525" s="48" t="s">
        <v>8630</v>
      </c>
      <c r="E4525" s="48" t="s">
        <v>2087</v>
      </c>
      <c r="F4525" s="48" t="s">
        <v>3375</v>
      </c>
      <c r="G4525" s="48" t="s">
        <v>24</v>
      </c>
      <c r="H4525" s="48" t="s">
        <v>3376</v>
      </c>
      <c r="I4525" s="48" t="s">
        <v>2598</v>
      </c>
      <c r="J4525" s="48" t="s">
        <v>77</v>
      </c>
      <c r="K4525" s="48" t="s">
        <v>8631</v>
      </c>
      <c r="L4525" s="48" t="s">
        <v>8630</v>
      </c>
      <c r="M4525" s="48"/>
      <c r="N4525" s="48" t="s">
        <v>22</v>
      </c>
      <c r="O4525" s="49">
        <v>46000</v>
      </c>
      <c r="P4525" s="50">
        <v>184</v>
      </c>
      <c r="Q4525" s="51">
        <f t="shared" si="99"/>
        <v>0</v>
      </c>
      <c r="R4525" s="51"/>
    </row>
    <row r="4526" spans="1:18" outlineLevel="3">
      <c r="A4526" s="48">
        <v>4525</v>
      </c>
      <c r="B4526" s="48">
        <v>4</v>
      </c>
      <c r="C4526" s="48" t="s">
        <v>8632</v>
      </c>
      <c r="D4526" s="48" t="s">
        <v>8632</v>
      </c>
      <c r="E4526" s="48" t="s">
        <v>2087</v>
      </c>
      <c r="F4526" s="48" t="s">
        <v>3375</v>
      </c>
      <c r="G4526" s="48" t="s">
        <v>24</v>
      </c>
      <c r="H4526" s="48" t="s">
        <v>3376</v>
      </c>
      <c r="I4526" s="48" t="s">
        <v>2598</v>
      </c>
      <c r="J4526" s="48" t="s">
        <v>77</v>
      </c>
      <c r="K4526" s="48" t="s">
        <v>8633</v>
      </c>
      <c r="L4526" s="48" t="s">
        <v>8632</v>
      </c>
      <c r="M4526" s="48"/>
      <c r="N4526" s="48" t="s">
        <v>22</v>
      </c>
      <c r="O4526" s="49">
        <v>45961</v>
      </c>
      <c r="P4526" s="50">
        <v>183.84</v>
      </c>
      <c r="Q4526" s="51">
        <f t="shared" si="99"/>
        <v>0</v>
      </c>
      <c r="R4526" s="51"/>
    </row>
    <row r="4527" spans="1:18" outlineLevel="3">
      <c r="A4527" s="48">
        <v>4526</v>
      </c>
      <c r="B4527" s="48">
        <v>4</v>
      </c>
      <c r="C4527" s="48" t="s">
        <v>8634</v>
      </c>
      <c r="D4527" s="48" t="s">
        <v>8634</v>
      </c>
      <c r="E4527" s="48" t="s">
        <v>2087</v>
      </c>
      <c r="F4527" s="48" t="s">
        <v>3375</v>
      </c>
      <c r="G4527" s="48" t="s">
        <v>24</v>
      </c>
      <c r="H4527" s="48" t="s">
        <v>3376</v>
      </c>
      <c r="I4527" s="48" t="s">
        <v>2598</v>
      </c>
      <c r="J4527" s="48" t="s">
        <v>77</v>
      </c>
      <c r="K4527" s="48" t="s">
        <v>8635</v>
      </c>
      <c r="L4527" s="48" t="s">
        <v>8634</v>
      </c>
      <c r="M4527" s="48"/>
      <c r="N4527" s="48" t="s">
        <v>22</v>
      </c>
      <c r="O4527" s="49">
        <v>35715</v>
      </c>
      <c r="P4527" s="50">
        <v>178.58</v>
      </c>
      <c r="Q4527" s="51">
        <f t="shared" si="99"/>
        <v>0</v>
      </c>
      <c r="R4527" s="51"/>
    </row>
    <row r="4528" spans="1:18" outlineLevel="3">
      <c r="A4528" s="48">
        <v>4527</v>
      </c>
      <c r="B4528" s="48">
        <v>4</v>
      </c>
      <c r="C4528" s="48" t="s">
        <v>8636</v>
      </c>
      <c r="D4528" s="48" t="s">
        <v>8636</v>
      </c>
      <c r="E4528" s="48" t="s">
        <v>2087</v>
      </c>
      <c r="F4528" s="48" t="s">
        <v>3375</v>
      </c>
      <c r="G4528" s="48" t="s">
        <v>24</v>
      </c>
      <c r="H4528" s="48" t="s">
        <v>3376</v>
      </c>
      <c r="I4528" s="48" t="s">
        <v>2598</v>
      </c>
      <c r="J4528" s="48" t="s">
        <v>77</v>
      </c>
      <c r="K4528" s="48" t="s">
        <v>8637</v>
      </c>
      <c r="L4528" s="48" t="s">
        <v>8636</v>
      </c>
      <c r="M4528" s="48"/>
      <c r="N4528" s="48" t="s">
        <v>22</v>
      </c>
      <c r="O4528" s="49">
        <v>25490</v>
      </c>
      <c r="P4528" s="50">
        <v>178.43</v>
      </c>
      <c r="Q4528" s="51">
        <f t="shared" si="99"/>
        <v>0</v>
      </c>
      <c r="R4528" s="51"/>
    </row>
    <row r="4529" spans="1:18" outlineLevel="3">
      <c r="A4529" s="48">
        <v>4528</v>
      </c>
      <c r="B4529" s="48">
        <v>4</v>
      </c>
      <c r="C4529" s="48" t="s">
        <v>8638</v>
      </c>
      <c r="D4529" s="48" t="s">
        <v>8638</v>
      </c>
      <c r="E4529" s="48" t="s">
        <v>2087</v>
      </c>
      <c r="F4529" s="48" t="s">
        <v>3375</v>
      </c>
      <c r="G4529" s="48" t="s">
        <v>24</v>
      </c>
      <c r="H4529" s="48" t="s">
        <v>3376</v>
      </c>
      <c r="I4529" s="48" t="s">
        <v>2598</v>
      </c>
      <c r="J4529" s="48" t="s">
        <v>77</v>
      </c>
      <c r="K4529" s="48" t="s">
        <v>8639</v>
      </c>
      <c r="L4529" s="48" t="s">
        <v>8638</v>
      </c>
      <c r="M4529" s="48"/>
      <c r="N4529" s="48" t="s">
        <v>22</v>
      </c>
      <c r="O4529" s="49">
        <v>2222</v>
      </c>
      <c r="P4529" s="50">
        <v>171.09</v>
      </c>
      <c r="Q4529" s="51">
        <f t="shared" si="99"/>
        <v>0</v>
      </c>
      <c r="R4529" s="51"/>
    </row>
    <row r="4530" spans="1:18" outlineLevel="3">
      <c r="A4530" s="48">
        <v>4529</v>
      </c>
      <c r="B4530" s="48">
        <v>4</v>
      </c>
      <c r="C4530" s="48" t="s">
        <v>8640</v>
      </c>
      <c r="D4530" s="48" t="s">
        <v>8640</v>
      </c>
      <c r="E4530" s="48" t="s">
        <v>2087</v>
      </c>
      <c r="F4530" s="48" t="s">
        <v>3375</v>
      </c>
      <c r="G4530" s="48" t="s">
        <v>24</v>
      </c>
      <c r="H4530" s="48" t="s">
        <v>3376</v>
      </c>
      <c r="I4530" s="48" t="s">
        <v>2598</v>
      </c>
      <c r="J4530" s="48" t="s">
        <v>77</v>
      </c>
      <c r="K4530" s="48" t="s">
        <v>8641</v>
      </c>
      <c r="L4530" s="48" t="s">
        <v>8640</v>
      </c>
      <c r="M4530" s="48"/>
      <c r="N4530" s="48" t="s">
        <v>22</v>
      </c>
      <c r="O4530" s="49">
        <v>10000</v>
      </c>
      <c r="P4530" s="50">
        <v>170</v>
      </c>
      <c r="Q4530" s="51">
        <f t="shared" si="99"/>
        <v>0</v>
      </c>
      <c r="R4530" s="51"/>
    </row>
    <row r="4531" spans="1:18" outlineLevel="3">
      <c r="A4531" s="48">
        <v>4530</v>
      </c>
      <c r="B4531" s="48">
        <v>4</v>
      </c>
      <c r="C4531" s="48" t="s">
        <v>8642</v>
      </c>
      <c r="D4531" s="48" t="s">
        <v>8642</v>
      </c>
      <c r="E4531" s="48" t="s">
        <v>2087</v>
      </c>
      <c r="F4531" s="48" t="s">
        <v>3375</v>
      </c>
      <c r="G4531" s="48" t="s">
        <v>24</v>
      </c>
      <c r="H4531" s="48" t="s">
        <v>3376</v>
      </c>
      <c r="I4531" s="48" t="s">
        <v>2598</v>
      </c>
      <c r="J4531" s="48" t="s">
        <v>77</v>
      </c>
      <c r="K4531" s="48" t="s">
        <v>8643</v>
      </c>
      <c r="L4531" s="48" t="s">
        <v>8642</v>
      </c>
      <c r="M4531" s="48"/>
      <c r="N4531" s="48" t="s">
        <v>22</v>
      </c>
      <c r="O4531" s="49">
        <v>15298</v>
      </c>
      <c r="P4531" s="50">
        <v>168.28</v>
      </c>
      <c r="Q4531" s="51">
        <f t="shared" si="99"/>
        <v>0</v>
      </c>
      <c r="R4531" s="51"/>
    </row>
    <row r="4532" spans="1:18" outlineLevel="3">
      <c r="A4532" s="48">
        <v>4531</v>
      </c>
      <c r="B4532" s="48">
        <v>4</v>
      </c>
      <c r="C4532" s="48" t="s">
        <v>8644</v>
      </c>
      <c r="D4532" s="48" t="s">
        <v>8644</v>
      </c>
      <c r="E4532" s="48" t="s">
        <v>2087</v>
      </c>
      <c r="F4532" s="48" t="s">
        <v>3375</v>
      </c>
      <c r="G4532" s="48" t="s">
        <v>24</v>
      </c>
      <c r="H4532" s="48" t="s">
        <v>3376</v>
      </c>
      <c r="I4532" s="48" t="s">
        <v>2598</v>
      </c>
      <c r="J4532" s="48" t="s">
        <v>77</v>
      </c>
      <c r="K4532" s="48" t="s">
        <v>8645</v>
      </c>
      <c r="L4532" s="48" t="s">
        <v>8644</v>
      </c>
      <c r="M4532" s="48"/>
      <c r="N4532" s="48" t="s">
        <v>22</v>
      </c>
      <c r="O4532" s="49">
        <v>55264</v>
      </c>
      <c r="P4532" s="50">
        <v>165.79</v>
      </c>
      <c r="Q4532" s="51">
        <f t="shared" si="99"/>
        <v>0</v>
      </c>
      <c r="R4532" s="51"/>
    </row>
    <row r="4533" spans="1:18" outlineLevel="3">
      <c r="A4533" s="48">
        <v>4532</v>
      </c>
      <c r="B4533" s="48">
        <v>4</v>
      </c>
      <c r="C4533" s="48" t="s">
        <v>8646</v>
      </c>
      <c r="D4533" s="48" t="s">
        <v>8646</v>
      </c>
      <c r="E4533" s="48" t="s">
        <v>2087</v>
      </c>
      <c r="F4533" s="48" t="s">
        <v>3375</v>
      </c>
      <c r="G4533" s="48" t="s">
        <v>24</v>
      </c>
      <c r="H4533" s="48" t="s">
        <v>3376</v>
      </c>
      <c r="I4533" s="48" t="s">
        <v>2598</v>
      </c>
      <c r="J4533" s="48" t="s">
        <v>77</v>
      </c>
      <c r="K4533" s="48" t="s">
        <v>8647</v>
      </c>
      <c r="L4533" s="48" t="s">
        <v>8646</v>
      </c>
      <c r="M4533" s="48"/>
      <c r="N4533" s="48" t="s">
        <v>22</v>
      </c>
      <c r="O4533" s="49">
        <v>32171</v>
      </c>
      <c r="P4533" s="50">
        <v>160.86000000000001</v>
      </c>
      <c r="Q4533" s="51">
        <f t="shared" si="99"/>
        <v>0</v>
      </c>
      <c r="R4533" s="51"/>
    </row>
    <row r="4534" spans="1:18" outlineLevel="3">
      <c r="A4534" s="48">
        <v>4533</v>
      </c>
      <c r="B4534" s="48">
        <v>4</v>
      </c>
      <c r="C4534" s="48" t="s">
        <v>8648</v>
      </c>
      <c r="D4534" s="48" t="s">
        <v>8648</v>
      </c>
      <c r="E4534" s="48" t="s">
        <v>2087</v>
      </c>
      <c r="F4534" s="48" t="s">
        <v>3375</v>
      </c>
      <c r="G4534" s="48" t="s">
        <v>24</v>
      </c>
      <c r="H4534" s="48" t="s">
        <v>3376</v>
      </c>
      <c r="I4534" s="48" t="s">
        <v>2598</v>
      </c>
      <c r="J4534" s="48" t="s">
        <v>77</v>
      </c>
      <c r="K4534" s="48" t="s">
        <v>8649</v>
      </c>
      <c r="L4534" s="48" t="s">
        <v>8648</v>
      </c>
      <c r="M4534" s="48"/>
      <c r="N4534" s="48" t="s">
        <v>22</v>
      </c>
      <c r="O4534" s="49">
        <v>51612</v>
      </c>
      <c r="P4534" s="50">
        <v>154.84</v>
      </c>
      <c r="Q4534" s="51">
        <f t="shared" si="99"/>
        <v>0</v>
      </c>
      <c r="R4534" s="51"/>
    </row>
    <row r="4535" spans="1:18" outlineLevel="3">
      <c r="A4535" s="48">
        <v>4534</v>
      </c>
      <c r="B4535" s="48">
        <v>4</v>
      </c>
      <c r="C4535" s="48" t="s">
        <v>8650</v>
      </c>
      <c r="D4535" s="48" t="s">
        <v>8650</v>
      </c>
      <c r="E4535" s="48" t="s">
        <v>2087</v>
      </c>
      <c r="F4535" s="48" t="s">
        <v>3375</v>
      </c>
      <c r="G4535" s="48" t="s">
        <v>24</v>
      </c>
      <c r="H4535" s="48" t="s">
        <v>3376</v>
      </c>
      <c r="I4535" s="48" t="s">
        <v>2598</v>
      </c>
      <c r="J4535" s="48" t="s">
        <v>77</v>
      </c>
      <c r="K4535" s="48" t="s">
        <v>8651</v>
      </c>
      <c r="L4535" s="48" t="s">
        <v>8650</v>
      </c>
      <c r="M4535" s="48"/>
      <c r="N4535" s="48" t="s">
        <v>22</v>
      </c>
      <c r="O4535" s="49">
        <v>25625</v>
      </c>
      <c r="P4535" s="50">
        <v>153.75</v>
      </c>
      <c r="Q4535" s="51">
        <f t="shared" si="99"/>
        <v>0</v>
      </c>
      <c r="R4535" s="51"/>
    </row>
    <row r="4536" spans="1:18" outlineLevel="3">
      <c r="A4536" s="48">
        <v>4535</v>
      </c>
      <c r="B4536" s="48">
        <v>4</v>
      </c>
      <c r="C4536" s="48" t="s">
        <v>8652</v>
      </c>
      <c r="D4536" s="48" t="s">
        <v>8652</v>
      </c>
      <c r="E4536" s="48" t="s">
        <v>2087</v>
      </c>
      <c r="F4536" s="48" t="s">
        <v>3375</v>
      </c>
      <c r="G4536" s="48" t="s">
        <v>24</v>
      </c>
      <c r="H4536" s="48" t="s">
        <v>3376</v>
      </c>
      <c r="I4536" s="48" t="s">
        <v>2598</v>
      </c>
      <c r="J4536" s="48" t="s">
        <v>77</v>
      </c>
      <c r="K4536" s="48" t="s">
        <v>8653</v>
      </c>
      <c r="L4536" s="48" t="s">
        <v>8652</v>
      </c>
      <c r="M4536" s="48"/>
      <c r="N4536" s="48" t="s">
        <v>22</v>
      </c>
      <c r="O4536" s="49">
        <v>3411</v>
      </c>
      <c r="P4536" s="50">
        <v>153.5</v>
      </c>
      <c r="Q4536" s="51">
        <f t="shared" si="99"/>
        <v>0</v>
      </c>
      <c r="R4536" s="51"/>
    </row>
    <row r="4537" spans="1:18" outlineLevel="3">
      <c r="A4537" s="48">
        <v>4536</v>
      </c>
      <c r="B4537" s="48">
        <v>4</v>
      </c>
      <c r="C4537" s="48" t="s">
        <v>8654</v>
      </c>
      <c r="D4537" s="48" t="s">
        <v>8654</v>
      </c>
      <c r="E4537" s="48" t="s">
        <v>2087</v>
      </c>
      <c r="F4537" s="48" t="s">
        <v>3375</v>
      </c>
      <c r="G4537" s="48" t="s">
        <v>24</v>
      </c>
      <c r="H4537" s="48" t="s">
        <v>3376</v>
      </c>
      <c r="I4537" s="48" t="s">
        <v>2598</v>
      </c>
      <c r="J4537" s="48" t="s">
        <v>77</v>
      </c>
      <c r="K4537" s="48" t="s">
        <v>8655</v>
      </c>
      <c r="L4537" s="48" t="s">
        <v>8654</v>
      </c>
      <c r="M4537" s="48"/>
      <c r="N4537" s="48" t="s">
        <v>22</v>
      </c>
      <c r="O4537" s="49">
        <v>5000</v>
      </c>
      <c r="P4537" s="50">
        <v>150</v>
      </c>
      <c r="Q4537" s="51">
        <f t="shared" si="99"/>
        <v>0</v>
      </c>
      <c r="R4537" s="51"/>
    </row>
    <row r="4538" spans="1:18" outlineLevel="3">
      <c r="A4538" s="48">
        <v>4537</v>
      </c>
      <c r="B4538" s="48">
        <v>4</v>
      </c>
      <c r="C4538" s="48" t="s">
        <v>8656</v>
      </c>
      <c r="D4538" s="48" t="s">
        <v>8656</v>
      </c>
      <c r="E4538" s="48" t="s">
        <v>2087</v>
      </c>
      <c r="F4538" s="48" t="s">
        <v>3375</v>
      </c>
      <c r="G4538" s="48" t="s">
        <v>24</v>
      </c>
      <c r="H4538" s="48" t="s">
        <v>3376</v>
      </c>
      <c r="I4538" s="48" t="s">
        <v>2598</v>
      </c>
      <c r="J4538" s="48" t="s">
        <v>77</v>
      </c>
      <c r="K4538" s="48" t="s">
        <v>8657</v>
      </c>
      <c r="L4538" s="48" t="s">
        <v>8656</v>
      </c>
      <c r="M4538" s="48"/>
      <c r="N4538" s="48" t="s">
        <v>22</v>
      </c>
      <c r="O4538" s="49">
        <v>12426</v>
      </c>
      <c r="P4538" s="50">
        <v>149.11000000000001</v>
      </c>
      <c r="Q4538" s="51">
        <f t="shared" si="99"/>
        <v>0</v>
      </c>
      <c r="R4538" s="51"/>
    </row>
    <row r="4539" spans="1:18" outlineLevel="3">
      <c r="A4539" s="48">
        <v>4538</v>
      </c>
      <c r="B4539" s="48">
        <v>4</v>
      </c>
      <c r="C4539" s="48" t="s">
        <v>8658</v>
      </c>
      <c r="D4539" s="48" t="s">
        <v>8658</v>
      </c>
      <c r="E4539" s="48" t="s">
        <v>2087</v>
      </c>
      <c r="F4539" s="48" t="s">
        <v>3375</v>
      </c>
      <c r="G4539" s="48" t="s">
        <v>24</v>
      </c>
      <c r="H4539" s="48" t="s">
        <v>3376</v>
      </c>
      <c r="I4539" s="48" t="s">
        <v>2598</v>
      </c>
      <c r="J4539" s="48" t="s">
        <v>77</v>
      </c>
      <c r="K4539" s="48" t="s">
        <v>8659</v>
      </c>
      <c r="L4539" s="48" t="s">
        <v>8658</v>
      </c>
      <c r="M4539" s="48"/>
      <c r="N4539" s="48" t="s">
        <v>22</v>
      </c>
      <c r="O4539" s="49">
        <v>21017</v>
      </c>
      <c r="P4539" s="50">
        <v>147.12</v>
      </c>
      <c r="Q4539" s="51">
        <f t="shared" si="99"/>
        <v>0</v>
      </c>
      <c r="R4539" s="51"/>
    </row>
    <row r="4540" spans="1:18" outlineLevel="3">
      <c r="A4540" s="48">
        <v>4539</v>
      </c>
      <c r="B4540" s="48">
        <v>4</v>
      </c>
      <c r="C4540" s="48" t="s">
        <v>8660</v>
      </c>
      <c r="D4540" s="48" t="s">
        <v>8660</v>
      </c>
      <c r="E4540" s="48" t="s">
        <v>2087</v>
      </c>
      <c r="F4540" s="48" t="s">
        <v>3375</v>
      </c>
      <c r="G4540" s="48" t="s">
        <v>24</v>
      </c>
      <c r="H4540" s="48" t="s">
        <v>3376</v>
      </c>
      <c r="I4540" s="48" t="s">
        <v>2598</v>
      </c>
      <c r="J4540" s="48" t="s">
        <v>77</v>
      </c>
      <c r="K4540" s="48" t="s">
        <v>8661</v>
      </c>
      <c r="L4540" s="48" t="s">
        <v>8660</v>
      </c>
      <c r="M4540" s="48"/>
      <c r="N4540" s="48" t="s">
        <v>22</v>
      </c>
      <c r="O4540" s="49">
        <v>5843</v>
      </c>
      <c r="P4540" s="50">
        <v>146.08000000000001</v>
      </c>
      <c r="Q4540" s="51">
        <f t="shared" si="99"/>
        <v>0</v>
      </c>
      <c r="R4540" s="51"/>
    </row>
    <row r="4541" spans="1:18" outlineLevel="3">
      <c r="A4541" s="48">
        <v>4540</v>
      </c>
      <c r="B4541" s="48">
        <v>4</v>
      </c>
      <c r="C4541" s="48" t="s">
        <v>8662</v>
      </c>
      <c r="D4541" s="48" t="s">
        <v>8662</v>
      </c>
      <c r="E4541" s="48" t="s">
        <v>2087</v>
      </c>
      <c r="F4541" s="48" t="s">
        <v>3375</v>
      </c>
      <c r="G4541" s="48" t="s">
        <v>24</v>
      </c>
      <c r="H4541" s="48" t="s">
        <v>3376</v>
      </c>
      <c r="I4541" s="48" t="s">
        <v>2598</v>
      </c>
      <c r="J4541" s="48" t="s">
        <v>77</v>
      </c>
      <c r="K4541" s="48" t="s">
        <v>8663</v>
      </c>
      <c r="L4541" s="48" t="s">
        <v>8662</v>
      </c>
      <c r="M4541" s="48"/>
      <c r="N4541" s="48" t="s">
        <v>22</v>
      </c>
      <c r="O4541" s="49">
        <v>2404</v>
      </c>
      <c r="P4541" s="50">
        <v>144.24</v>
      </c>
      <c r="Q4541" s="51">
        <f t="shared" si="99"/>
        <v>0</v>
      </c>
      <c r="R4541" s="51"/>
    </row>
    <row r="4542" spans="1:18" outlineLevel="3">
      <c r="A4542" s="48">
        <v>4541</v>
      </c>
      <c r="B4542" s="48">
        <v>4</v>
      </c>
      <c r="C4542" s="48" t="s">
        <v>8664</v>
      </c>
      <c r="D4542" s="48" t="s">
        <v>8664</v>
      </c>
      <c r="E4542" s="48" t="s">
        <v>2087</v>
      </c>
      <c r="F4542" s="48" t="s">
        <v>3375</v>
      </c>
      <c r="G4542" s="48" t="s">
        <v>24</v>
      </c>
      <c r="H4542" s="48" t="s">
        <v>3376</v>
      </c>
      <c r="I4542" s="48" t="s">
        <v>2598</v>
      </c>
      <c r="J4542" s="48" t="s">
        <v>77</v>
      </c>
      <c r="K4542" s="48" t="s">
        <v>8665</v>
      </c>
      <c r="L4542" s="48" t="s">
        <v>8664</v>
      </c>
      <c r="M4542" s="48"/>
      <c r="N4542" s="48" t="s">
        <v>22</v>
      </c>
      <c r="O4542" s="49">
        <v>46932</v>
      </c>
      <c r="P4542" s="50">
        <v>140.80000000000001</v>
      </c>
      <c r="Q4542" s="51">
        <f t="shared" si="99"/>
        <v>0</v>
      </c>
      <c r="R4542" s="51"/>
    </row>
    <row r="4543" spans="1:18" outlineLevel="3">
      <c r="A4543" s="48">
        <v>4542</v>
      </c>
      <c r="B4543" s="48">
        <v>4</v>
      </c>
      <c r="C4543" s="48" t="s">
        <v>8666</v>
      </c>
      <c r="D4543" s="48" t="s">
        <v>8666</v>
      </c>
      <c r="E4543" s="48" t="s">
        <v>2087</v>
      </c>
      <c r="F4543" s="48" t="s">
        <v>3375</v>
      </c>
      <c r="G4543" s="48" t="s">
        <v>24</v>
      </c>
      <c r="H4543" s="48" t="s">
        <v>3376</v>
      </c>
      <c r="I4543" s="48" t="s">
        <v>2598</v>
      </c>
      <c r="J4543" s="48" t="s">
        <v>77</v>
      </c>
      <c r="K4543" s="48" t="s">
        <v>8667</v>
      </c>
      <c r="L4543" s="48" t="s">
        <v>8666</v>
      </c>
      <c r="M4543" s="48"/>
      <c r="N4543" s="48" t="s">
        <v>22</v>
      </c>
      <c r="O4543" s="49">
        <v>4390</v>
      </c>
      <c r="P4543" s="50">
        <v>131.69999999999999</v>
      </c>
      <c r="Q4543" s="51">
        <f t="shared" si="99"/>
        <v>0</v>
      </c>
      <c r="R4543" s="51"/>
    </row>
    <row r="4544" spans="1:18" outlineLevel="3">
      <c r="A4544" s="48">
        <v>4543</v>
      </c>
      <c r="B4544" s="48">
        <v>4</v>
      </c>
      <c r="C4544" s="48" t="s">
        <v>8668</v>
      </c>
      <c r="D4544" s="48" t="s">
        <v>8668</v>
      </c>
      <c r="E4544" s="48" t="s">
        <v>2087</v>
      </c>
      <c r="F4544" s="48" t="s">
        <v>3375</v>
      </c>
      <c r="G4544" s="48" t="s">
        <v>24</v>
      </c>
      <c r="H4544" s="48" t="s">
        <v>3376</v>
      </c>
      <c r="I4544" s="48" t="s">
        <v>2598</v>
      </c>
      <c r="J4544" s="48" t="s">
        <v>77</v>
      </c>
      <c r="K4544" s="48" t="s">
        <v>8669</v>
      </c>
      <c r="L4544" s="48" t="s">
        <v>8668</v>
      </c>
      <c r="M4544" s="48"/>
      <c r="N4544" s="48" t="s">
        <v>22</v>
      </c>
      <c r="O4544" s="49">
        <v>7729</v>
      </c>
      <c r="P4544" s="50">
        <v>131.38999999999999</v>
      </c>
      <c r="Q4544" s="51">
        <f t="shared" si="99"/>
        <v>0</v>
      </c>
      <c r="R4544" s="51"/>
    </row>
    <row r="4545" spans="1:18" outlineLevel="3">
      <c r="A4545" s="48">
        <v>4544</v>
      </c>
      <c r="B4545" s="48">
        <v>4</v>
      </c>
      <c r="C4545" s="48" t="s">
        <v>8670</v>
      </c>
      <c r="D4545" s="48" t="s">
        <v>8670</v>
      </c>
      <c r="E4545" s="48" t="s">
        <v>2087</v>
      </c>
      <c r="F4545" s="48" t="s">
        <v>3375</v>
      </c>
      <c r="G4545" s="48" t="s">
        <v>24</v>
      </c>
      <c r="H4545" s="48" t="s">
        <v>3376</v>
      </c>
      <c r="I4545" s="48" t="s">
        <v>2598</v>
      </c>
      <c r="J4545" s="48" t="s">
        <v>77</v>
      </c>
      <c r="K4545" s="48" t="s">
        <v>8671</v>
      </c>
      <c r="L4545" s="48" t="s">
        <v>8670</v>
      </c>
      <c r="M4545" s="48"/>
      <c r="N4545" s="48" t="s">
        <v>22</v>
      </c>
      <c r="O4545" s="49">
        <v>7065</v>
      </c>
      <c r="P4545" s="50">
        <v>127.17</v>
      </c>
      <c r="Q4545" s="51">
        <f t="shared" si="99"/>
        <v>0</v>
      </c>
      <c r="R4545" s="51"/>
    </row>
    <row r="4546" spans="1:18" outlineLevel="3">
      <c r="A4546" s="48">
        <v>4545</v>
      </c>
      <c r="B4546" s="48">
        <v>4</v>
      </c>
      <c r="C4546" s="48" t="s">
        <v>8672</v>
      </c>
      <c r="D4546" s="48" t="s">
        <v>8672</v>
      </c>
      <c r="E4546" s="48" t="s">
        <v>2087</v>
      </c>
      <c r="F4546" s="48" t="s">
        <v>3375</v>
      </c>
      <c r="G4546" s="48" t="s">
        <v>24</v>
      </c>
      <c r="H4546" s="48" t="s">
        <v>3376</v>
      </c>
      <c r="I4546" s="48" t="s">
        <v>2598</v>
      </c>
      <c r="J4546" s="48" t="s">
        <v>77</v>
      </c>
      <c r="K4546" s="48" t="s">
        <v>8673</v>
      </c>
      <c r="L4546" s="48" t="s">
        <v>8672</v>
      </c>
      <c r="M4546" s="48"/>
      <c r="N4546" s="48" t="s">
        <v>22</v>
      </c>
      <c r="O4546" s="49">
        <v>42389</v>
      </c>
      <c r="P4546" s="50">
        <v>127.17</v>
      </c>
      <c r="Q4546" s="51">
        <f t="shared" si="99"/>
        <v>0</v>
      </c>
      <c r="R4546" s="51"/>
    </row>
    <row r="4547" spans="1:18" outlineLevel="3">
      <c r="A4547" s="48">
        <v>4546</v>
      </c>
      <c r="B4547" s="48">
        <v>4</v>
      </c>
      <c r="C4547" s="48" t="s">
        <v>8674</v>
      </c>
      <c r="D4547" s="48" t="s">
        <v>8674</v>
      </c>
      <c r="E4547" s="48" t="s">
        <v>2087</v>
      </c>
      <c r="F4547" s="48" t="s">
        <v>3375</v>
      </c>
      <c r="G4547" s="48" t="s">
        <v>24</v>
      </c>
      <c r="H4547" s="48" t="s">
        <v>3376</v>
      </c>
      <c r="I4547" s="48" t="s">
        <v>2598</v>
      </c>
      <c r="J4547" s="48" t="s">
        <v>77</v>
      </c>
      <c r="K4547" s="48" t="s">
        <v>8675</v>
      </c>
      <c r="L4547" s="48" t="s">
        <v>8674</v>
      </c>
      <c r="M4547" s="48"/>
      <c r="N4547" s="48" t="s">
        <v>22</v>
      </c>
      <c r="O4547" s="49">
        <v>5000</v>
      </c>
      <c r="P4547" s="50">
        <v>125</v>
      </c>
      <c r="Q4547" s="51">
        <f t="shared" si="99"/>
        <v>0</v>
      </c>
      <c r="R4547" s="51"/>
    </row>
    <row r="4548" spans="1:18" outlineLevel="3">
      <c r="A4548" s="48">
        <v>4547</v>
      </c>
      <c r="B4548" s="48">
        <v>4</v>
      </c>
      <c r="C4548" s="48" t="s">
        <v>8676</v>
      </c>
      <c r="D4548" s="48" t="s">
        <v>8676</v>
      </c>
      <c r="E4548" s="48" t="s">
        <v>2087</v>
      </c>
      <c r="F4548" s="48" t="s">
        <v>3375</v>
      </c>
      <c r="G4548" s="48" t="s">
        <v>24</v>
      </c>
      <c r="H4548" s="48" t="s">
        <v>3376</v>
      </c>
      <c r="I4548" s="48" t="s">
        <v>2598</v>
      </c>
      <c r="J4548" s="48" t="s">
        <v>77</v>
      </c>
      <c r="K4548" s="48" t="s">
        <v>8677</v>
      </c>
      <c r="L4548" s="48" t="s">
        <v>8676</v>
      </c>
      <c r="M4548" s="48"/>
      <c r="N4548" s="48" t="s">
        <v>22</v>
      </c>
      <c r="O4548" s="49">
        <v>150</v>
      </c>
      <c r="P4548" s="50">
        <v>120</v>
      </c>
      <c r="Q4548" s="51">
        <f t="shared" si="99"/>
        <v>0</v>
      </c>
      <c r="R4548" s="51"/>
    </row>
    <row r="4549" spans="1:18" outlineLevel="3">
      <c r="A4549" s="48">
        <v>4548</v>
      </c>
      <c r="B4549" s="48">
        <v>4</v>
      </c>
      <c r="C4549" s="48" t="s">
        <v>8678</v>
      </c>
      <c r="D4549" s="48" t="s">
        <v>8678</v>
      </c>
      <c r="E4549" s="48" t="s">
        <v>2087</v>
      </c>
      <c r="F4549" s="48" t="s">
        <v>3375</v>
      </c>
      <c r="G4549" s="48" t="s">
        <v>24</v>
      </c>
      <c r="H4549" s="48" t="s">
        <v>3376</v>
      </c>
      <c r="I4549" s="48" t="s">
        <v>2598</v>
      </c>
      <c r="J4549" s="48" t="s">
        <v>77</v>
      </c>
      <c r="K4549" s="48" t="s">
        <v>8679</v>
      </c>
      <c r="L4549" s="48" t="s">
        <v>8678</v>
      </c>
      <c r="M4549" s="48"/>
      <c r="N4549" s="48" t="s">
        <v>22</v>
      </c>
      <c r="O4549" s="49">
        <v>2000</v>
      </c>
      <c r="P4549" s="50">
        <v>118</v>
      </c>
      <c r="Q4549" s="51">
        <f t="shared" si="99"/>
        <v>0</v>
      </c>
      <c r="R4549" s="51"/>
    </row>
    <row r="4550" spans="1:18" outlineLevel="3">
      <c r="A4550" s="48">
        <v>4549</v>
      </c>
      <c r="B4550" s="48">
        <v>4</v>
      </c>
      <c r="C4550" s="48" t="s">
        <v>8680</v>
      </c>
      <c r="D4550" s="48" t="s">
        <v>8680</v>
      </c>
      <c r="E4550" s="48" t="s">
        <v>2087</v>
      </c>
      <c r="F4550" s="48" t="s">
        <v>3375</v>
      </c>
      <c r="G4550" s="48" t="s">
        <v>24</v>
      </c>
      <c r="H4550" s="48" t="s">
        <v>3376</v>
      </c>
      <c r="I4550" s="48" t="s">
        <v>2598</v>
      </c>
      <c r="J4550" s="48" t="s">
        <v>77</v>
      </c>
      <c r="K4550" s="48" t="s">
        <v>8681</v>
      </c>
      <c r="L4550" s="48" t="s">
        <v>8680</v>
      </c>
      <c r="M4550" s="48"/>
      <c r="N4550" s="48" t="s">
        <v>22</v>
      </c>
      <c r="O4550" s="49">
        <v>1610</v>
      </c>
      <c r="P4550" s="50">
        <v>112.7</v>
      </c>
      <c r="Q4550" s="51">
        <f t="shared" si="99"/>
        <v>0</v>
      </c>
      <c r="R4550" s="51"/>
    </row>
    <row r="4551" spans="1:18" outlineLevel="3">
      <c r="A4551" s="48">
        <v>4550</v>
      </c>
      <c r="B4551" s="48">
        <v>4</v>
      </c>
      <c r="C4551" s="48" t="s">
        <v>8682</v>
      </c>
      <c r="D4551" s="48" t="s">
        <v>8682</v>
      </c>
      <c r="E4551" s="48" t="s">
        <v>2087</v>
      </c>
      <c r="F4551" s="48" t="s">
        <v>3375</v>
      </c>
      <c r="G4551" s="48" t="s">
        <v>24</v>
      </c>
      <c r="H4551" s="48" t="s">
        <v>3376</v>
      </c>
      <c r="I4551" s="48" t="s">
        <v>2598</v>
      </c>
      <c r="J4551" s="48" t="s">
        <v>77</v>
      </c>
      <c r="K4551" s="48" t="s">
        <v>8683</v>
      </c>
      <c r="L4551" s="48" t="s">
        <v>8682</v>
      </c>
      <c r="M4551" s="48"/>
      <c r="N4551" s="48" t="s">
        <v>22</v>
      </c>
      <c r="O4551" s="49">
        <v>4000</v>
      </c>
      <c r="P4551" s="50">
        <v>112</v>
      </c>
      <c r="Q4551" s="51">
        <f t="shared" si="99"/>
        <v>0</v>
      </c>
      <c r="R4551" s="51"/>
    </row>
    <row r="4552" spans="1:18" outlineLevel="3">
      <c r="A4552" s="48">
        <v>4551</v>
      </c>
      <c r="B4552" s="48">
        <v>4</v>
      </c>
      <c r="C4552" s="48" t="s">
        <v>8684</v>
      </c>
      <c r="D4552" s="48" t="s">
        <v>8684</v>
      </c>
      <c r="E4552" s="48" t="s">
        <v>2087</v>
      </c>
      <c r="F4552" s="48" t="s">
        <v>3375</v>
      </c>
      <c r="G4552" s="48" t="s">
        <v>24</v>
      </c>
      <c r="H4552" s="48" t="s">
        <v>3376</v>
      </c>
      <c r="I4552" s="48" t="s">
        <v>2598</v>
      </c>
      <c r="J4552" s="48" t="s">
        <v>77</v>
      </c>
      <c r="K4552" s="48" t="s">
        <v>8685</v>
      </c>
      <c r="L4552" s="48" t="s">
        <v>8684</v>
      </c>
      <c r="M4552" s="48"/>
      <c r="N4552" s="48" t="s">
        <v>22</v>
      </c>
      <c r="O4552" s="49">
        <v>55445</v>
      </c>
      <c r="P4552" s="50">
        <v>110.89</v>
      </c>
      <c r="Q4552" s="51">
        <f t="shared" si="99"/>
        <v>0</v>
      </c>
      <c r="R4552" s="51"/>
    </row>
    <row r="4553" spans="1:18" outlineLevel="3">
      <c r="A4553" s="48">
        <v>4552</v>
      </c>
      <c r="B4553" s="48">
        <v>4</v>
      </c>
      <c r="C4553" s="48" t="s">
        <v>8686</v>
      </c>
      <c r="D4553" s="48" t="s">
        <v>8686</v>
      </c>
      <c r="E4553" s="48" t="s">
        <v>2087</v>
      </c>
      <c r="F4553" s="48" t="s">
        <v>3375</v>
      </c>
      <c r="G4553" s="48" t="s">
        <v>24</v>
      </c>
      <c r="H4553" s="48" t="s">
        <v>3376</v>
      </c>
      <c r="I4553" s="48" t="s">
        <v>2598</v>
      </c>
      <c r="J4553" s="48" t="s">
        <v>77</v>
      </c>
      <c r="K4553" s="48" t="s">
        <v>8687</v>
      </c>
      <c r="L4553" s="48" t="s">
        <v>8686</v>
      </c>
      <c r="M4553" s="48"/>
      <c r="N4553" s="48" t="s">
        <v>22</v>
      </c>
      <c r="O4553" s="49">
        <v>35758</v>
      </c>
      <c r="P4553" s="50">
        <v>107.27</v>
      </c>
      <c r="Q4553" s="51">
        <f t="shared" si="99"/>
        <v>0</v>
      </c>
      <c r="R4553" s="51"/>
    </row>
    <row r="4554" spans="1:18" outlineLevel="3">
      <c r="A4554" s="48">
        <v>4553</v>
      </c>
      <c r="B4554" s="48">
        <v>4</v>
      </c>
      <c r="C4554" s="48" t="s">
        <v>8688</v>
      </c>
      <c r="D4554" s="48" t="s">
        <v>8688</v>
      </c>
      <c r="E4554" s="48" t="s">
        <v>2087</v>
      </c>
      <c r="F4554" s="48" t="s">
        <v>3375</v>
      </c>
      <c r="G4554" s="48" t="s">
        <v>24</v>
      </c>
      <c r="H4554" s="48" t="s">
        <v>3376</v>
      </c>
      <c r="I4554" s="48" t="s">
        <v>2598</v>
      </c>
      <c r="J4554" s="48" t="s">
        <v>77</v>
      </c>
      <c r="K4554" s="48" t="s">
        <v>8689</v>
      </c>
      <c r="L4554" s="48" t="s">
        <v>8688</v>
      </c>
      <c r="M4554" s="48"/>
      <c r="N4554" s="48" t="s">
        <v>22</v>
      </c>
      <c r="O4554" s="49">
        <v>2731</v>
      </c>
      <c r="P4554" s="50">
        <v>103.78</v>
      </c>
      <c r="Q4554" s="51">
        <f t="shared" si="99"/>
        <v>0</v>
      </c>
      <c r="R4554" s="51"/>
    </row>
    <row r="4555" spans="1:18" outlineLevel="3">
      <c r="A4555" s="48">
        <v>4554</v>
      </c>
      <c r="B4555" s="48">
        <v>4</v>
      </c>
      <c r="C4555" s="48" t="s">
        <v>8690</v>
      </c>
      <c r="D4555" s="48" t="s">
        <v>8690</v>
      </c>
      <c r="E4555" s="48" t="s">
        <v>2087</v>
      </c>
      <c r="F4555" s="48" t="s">
        <v>3375</v>
      </c>
      <c r="G4555" s="48" t="s">
        <v>24</v>
      </c>
      <c r="H4555" s="48" t="s">
        <v>3376</v>
      </c>
      <c r="I4555" s="48" t="s">
        <v>2598</v>
      </c>
      <c r="J4555" s="48" t="s">
        <v>77</v>
      </c>
      <c r="K4555" s="48" t="s">
        <v>8691</v>
      </c>
      <c r="L4555" s="48" t="s">
        <v>8690</v>
      </c>
      <c r="M4555" s="48"/>
      <c r="N4555" s="48" t="s">
        <v>22</v>
      </c>
      <c r="O4555" s="49">
        <v>2400</v>
      </c>
      <c r="P4555" s="50">
        <v>103.2</v>
      </c>
      <c r="Q4555" s="51">
        <f t="shared" si="99"/>
        <v>0</v>
      </c>
      <c r="R4555" s="51"/>
    </row>
    <row r="4556" spans="1:18" outlineLevel="3">
      <c r="A4556" s="48">
        <v>4555</v>
      </c>
      <c r="B4556" s="48">
        <v>4</v>
      </c>
      <c r="C4556" s="48" t="s">
        <v>8692</v>
      </c>
      <c r="D4556" s="48" t="s">
        <v>8692</v>
      </c>
      <c r="E4556" s="48" t="s">
        <v>2087</v>
      </c>
      <c r="F4556" s="48" t="s">
        <v>3375</v>
      </c>
      <c r="G4556" s="48" t="s">
        <v>24</v>
      </c>
      <c r="H4556" s="48" t="s">
        <v>3376</v>
      </c>
      <c r="I4556" s="48" t="s">
        <v>2598</v>
      </c>
      <c r="J4556" s="48" t="s">
        <v>77</v>
      </c>
      <c r="K4556" s="48" t="s">
        <v>8693</v>
      </c>
      <c r="L4556" s="48" t="s">
        <v>8692</v>
      </c>
      <c r="M4556" s="48"/>
      <c r="N4556" s="48" t="s">
        <v>22</v>
      </c>
      <c r="O4556" s="49">
        <v>29000</v>
      </c>
      <c r="P4556" s="50">
        <v>101.5</v>
      </c>
      <c r="Q4556" s="51">
        <f t="shared" si="99"/>
        <v>0</v>
      </c>
      <c r="R4556" s="51"/>
    </row>
    <row r="4557" spans="1:18" outlineLevel="3">
      <c r="A4557" s="48">
        <v>4556</v>
      </c>
      <c r="B4557" s="48">
        <v>4</v>
      </c>
      <c r="C4557" s="48" t="s">
        <v>8694</v>
      </c>
      <c r="D4557" s="48" t="s">
        <v>8694</v>
      </c>
      <c r="E4557" s="48" t="s">
        <v>2087</v>
      </c>
      <c r="F4557" s="48" t="s">
        <v>3375</v>
      </c>
      <c r="G4557" s="48" t="s">
        <v>24</v>
      </c>
      <c r="H4557" s="48" t="s">
        <v>3376</v>
      </c>
      <c r="I4557" s="48" t="s">
        <v>2598</v>
      </c>
      <c r="J4557" s="48" t="s">
        <v>77</v>
      </c>
      <c r="K4557" s="48" t="s">
        <v>8695</v>
      </c>
      <c r="L4557" s="48" t="s">
        <v>8694</v>
      </c>
      <c r="M4557" s="48"/>
      <c r="N4557" s="48" t="s">
        <v>22</v>
      </c>
      <c r="O4557" s="49">
        <v>8334</v>
      </c>
      <c r="P4557" s="50">
        <v>100.01</v>
      </c>
      <c r="Q4557" s="51">
        <f t="shared" si="99"/>
        <v>0</v>
      </c>
      <c r="R4557" s="51"/>
    </row>
    <row r="4558" spans="1:18" outlineLevel="3">
      <c r="A4558" s="48">
        <v>4557</v>
      </c>
      <c r="B4558" s="48">
        <v>4</v>
      </c>
      <c r="C4558" s="48" t="s">
        <v>8696</v>
      </c>
      <c r="D4558" s="48" t="s">
        <v>8696</v>
      </c>
      <c r="E4558" s="48" t="s">
        <v>2087</v>
      </c>
      <c r="F4558" s="48" t="s">
        <v>3375</v>
      </c>
      <c r="G4558" s="48" t="s">
        <v>24</v>
      </c>
      <c r="H4558" s="48" t="s">
        <v>3376</v>
      </c>
      <c r="I4558" s="48" t="s">
        <v>2598</v>
      </c>
      <c r="J4558" s="48" t="s">
        <v>77</v>
      </c>
      <c r="K4558" s="48" t="s">
        <v>8697</v>
      </c>
      <c r="L4558" s="48" t="s">
        <v>8696</v>
      </c>
      <c r="M4558" s="48"/>
      <c r="N4558" s="48" t="s">
        <v>22</v>
      </c>
      <c r="O4558" s="49">
        <v>99333</v>
      </c>
      <c r="P4558" s="50">
        <v>99.33</v>
      </c>
      <c r="Q4558" s="51">
        <f t="shared" si="99"/>
        <v>0</v>
      </c>
      <c r="R4558" s="51"/>
    </row>
    <row r="4559" spans="1:18" outlineLevel="3">
      <c r="A4559" s="48">
        <v>4558</v>
      </c>
      <c r="B4559" s="48">
        <v>4</v>
      </c>
      <c r="C4559" s="48" t="s">
        <v>8698</v>
      </c>
      <c r="D4559" s="48" t="s">
        <v>8698</v>
      </c>
      <c r="E4559" s="48" t="s">
        <v>2087</v>
      </c>
      <c r="F4559" s="48" t="s">
        <v>3375</v>
      </c>
      <c r="G4559" s="48" t="s">
        <v>24</v>
      </c>
      <c r="H4559" s="48" t="s">
        <v>3376</v>
      </c>
      <c r="I4559" s="48" t="s">
        <v>2598</v>
      </c>
      <c r="J4559" s="48" t="s">
        <v>77</v>
      </c>
      <c r="K4559" s="48" t="s">
        <v>8699</v>
      </c>
      <c r="L4559" s="48" t="s">
        <v>8698</v>
      </c>
      <c r="M4559" s="48"/>
      <c r="N4559" s="48" t="s">
        <v>22</v>
      </c>
      <c r="O4559" s="49">
        <v>1411</v>
      </c>
      <c r="P4559" s="50">
        <v>98.77</v>
      </c>
      <c r="Q4559" s="51">
        <f t="shared" ref="Q4559:Q4622" si="100">ROUND(P4559/$P$2,6)</f>
        <v>0</v>
      </c>
      <c r="R4559" s="51"/>
    </row>
    <row r="4560" spans="1:18" outlineLevel="3">
      <c r="A4560" s="48">
        <v>4559</v>
      </c>
      <c r="B4560" s="48">
        <v>4</v>
      </c>
      <c r="C4560" s="48" t="s">
        <v>8700</v>
      </c>
      <c r="D4560" s="48" t="s">
        <v>8700</v>
      </c>
      <c r="E4560" s="48" t="s">
        <v>2087</v>
      </c>
      <c r="F4560" s="48" t="s">
        <v>3375</v>
      </c>
      <c r="G4560" s="48" t="s">
        <v>24</v>
      </c>
      <c r="H4560" s="48" t="s">
        <v>3376</v>
      </c>
      <c r="I4560" s="48" t="s">
        <v>2598</v>
      </c>
      <c r="J4560" s="48" t="s">
        <v>77</v>
      </c>
      <c r="K4560" s="48" t="s">
        <v>8701</v>
      </c>
      <c r="L4560" s="48" t="s">
        <v>8700</v>
      </c>
      <c r="M4560" s="48"/>
      <c r="N4560" s="48" t="s">
        <v>22</v>
      </c>
      <c r="O4560" s="49">
        <v>1756</v>
      </c>
      <c r="P4560" s="50">
        <v>96.58</v>
      </c>
      <c r="Q4560" s="51">
        <f t="shared" si="100"/>
        <v>0</v>
      </c>
      <c r="R4560" s="51"/>
    </row>
    <row r="4561" spans="1:18" outlineLevel="3">
      <c r="A4561" s="48">
        <v>4560</v>
      </c>
      <c r="B4561" s="48">
        <v>4</v>
      </c>
      <c r="C4561" s="48" t="s">
        <v>8702</v>
      </c>
      <c r="D4561" s="48" t="s">
        <v>8702</v>
      </c>
      <c r="E4561" s="48" t="s">
        <v>2087</v>
      </c>
      <c r="F4561" s="48" t="s">
        <v>3375</v>
      </c>
      <c r="G4561" s="48" t="s">
        <v>24</v>
      </c>
      <c r="H4561" s="48" t="s">
        <v>3376</v>
      </c>
      <c r="I4561" s="48" t="s">
        <v>2598</v>
      </c>
      <c r="J4561" s="48" t="s">
        <v>77</v>
      </c>
      <c r="K4561" s="48" t="s">
        <v>8703</v>
      </c>
      <c r="L4561" s="48" t="s">
        <v>8702</v>
      </c>
      <c r="M4561" s="48"/>
      <c r="N4561" s="48" t="s">
        <v>22</v>
      </c>
      <c r="O4561" s="49">
        <v>19230</v>
      </c>
      <c r="P4561" s="50">
        <v>96.15</v>
      </c>
      <c r="Q4561" s="51">
        <f t="shared" si="100"/>
        <v>0</v>
      </c>
      <c r="R4561" s="51"/>
    </row>
    <row r="4562" spans="1:18" outlineLevel="3">
      <c r="A4562" s="48">
        <v>4561</v>
      </c>
      <c r="B4562" s="48">
        <v>4</v>
      </c>
      <c r="C4562" s="48" t="s">
        <v>8704</v>
      </c>
      <c r="D4562" s="48" t="s">
        <v>8704</v>
      </c>
      <c r="E4562" s="48" t="s">
        <v>2087</v>
      </c>
      <c r="F4562" s="48" t="s">
        <v>3375</v>
      </c>
      <c r="G4562" s="48" t="s">
        <v>24</v>
      </c>
      <c r="H4562" s="48" t="s">
        <v>3376</v>
      </c>
      <c r="I4562" s="48" t="s">
        <v>2598</v>
      </c>
      <c r="J4562" s="48" t="s">
        <v>77</v>
      </c>
      <c r="K4562" s="48" t="s">
        <v>8705</v>
      </c>
      <c r="L4562" s="48" t="s">
        <v>8704</v>
      </c>
      <c r="M4562" s="48"/>
      <c r="N4562" s="48" t="s">
        <v>22</v>
      </c>
      <c r="O4562" s="49">
        <v>5335</v>
      </c>
      <c r="P4562" s="50">
        <v>96.03</v>
      </c>
      <c r="Q4562" s="51">
        <f t="shared" si="100"/>
        <v>0</v>
      </c>
      <c r="R4562" s="51"/>
    </row>
    <row r="4563" spans="1:18" outlineLevel="3">
      <c r="A4563" s="48">
        <v>4562</v>
      </c>
      <c r="B4563" s="48">
        <v>4</v>
      </c>
      <c r="C4563" s="48" t="s">
        <v>8706</v>
      </c>
      <c r="D4563" s="48" t="s">
        <v>8706</v>
      </c>
      <c r="E4563" s="48" t="s">
        <v>2087</v>
      </c>
      <c r="F4563" s="48" t="s">
        <v>3375</v>
      </c>
      <c r="G4563" s="48" t="s">
        <v>24</v>
      </c>
      <c r="H4563" s="48" t="s">
        <v>3376</v>
      </c>
      <c r="I4563" s="48" t="s">
        <v>2598</v>
      </c>
      <c r="J4563" s="48" t="s">
        <v>77</v>
      </c>
      <c r="K4563" s="48" t="s">
        <v>8707</v>
      </c>
      <c r="L4563" s="48" t="s">
        <v>8706</v>
      </c>
      <c r="M4563" s="48"/>
      <c r="N4563" s="48" t="s">
        <v>22</v>
      </c>
      <c r="O4563" s="49">
        <v>1500</v>
      </c>
      <c r="P4563" s="50">
        <v>90</v>
      </c>
      <c r="Q4563" s="51">
        <f t="shared" si="100"/>
        <v>0</v>
      </c>
      <c r="R4563" s="51"/>
    </row>
    <row r="4564" spans="1:18" outlineLevel="3">
      <c r="A4564" s="48">
        <v>4563</v>
      </c>
      <c r="B4564" s="48">
        <v>4</v>
      </c>
      <c r="C4564" s="48" t="s">
        <v>8708</v>
      </c>
      <c r="D4564" s="48" t="s">
        <v>8708</v>
      </c>
      <c r="E4564" s="48" t="s">
        <v>2087</v>
      </c>
      <c r="F4564" s="48" t="s">
        <v>3375</v>
      </c>
      <c r="G4564" s="48" t="s">
        <v>24</v>
      </c>
      <c r="H4564" s="48" t="s">
        <v>3376</v>
      </c>
      <c r="I4564" s="48" t="s">
        <v>2598</v>
      </c>
      <c r="J4564" s="48" t="s">
        <v>77</v>
      </c>
      <c r="K4564" s="48" t="s">
        <v>8709</v>
      </c>
      <c r="L4564" s="48" t="s">
        <v>8708</v>
      </c>
      <c r="M4564" s="48"/>
      <c r="N4564" s="48" t="s">
        <v>22</v>
      </c>
      <c r="O4564" s="49">
        <v>89399</v>
      </c>
      <c r="P4564" s="50">
        <v>89.4</v>
      </c>
      <c r="Q4564" s="51">
        <f t="shared" si="100"/>
        <v>0</v>
      </c>
      <c r="R4564" s="51"/>
    </row>
    <row r="4565" spans="1:18" outlineLevel="3">
      <c r="A4565" s="48">
        <v>4564</v>
      </c>
      <c r="B4565" s="48">
        <v>4</v>
      </c>
      <c r="C4565" s="48" t="s">
        <v>8710</v>
      </c>
      <c r="D4565" s="48" t="s">
        <v>8710</v>
      </c>
      <c r="E4565" s="48" t="s">
        <v>2087</v>
      </c>
      <c r="F4565" s="48" t="s">
        <v>3375</v>
      </c>
      <c r="G4565" s="48" t="s">
        <v>24</v>
      </c>
      <c r="H4565" s="48" t="s">
        <v>3376</v>
      </c>
      <c r="I4565" s="48" t="s">
        <v>2598</v>
      </c>
      <c r="J4565" s="48" t="s">
        <v>77</v>
      </c>
      <c r="K4565" s="48" t="s">
        <v>8711</v>
      </c>
      <c r="L4565" s="48" t="s">
        <v>8710</v>
      </c>
      <c r="M4565" s="48"/>
      <c r="N4565" s="48" t="s">
        <v>22</v>
      </c>
      <c r="O4565" s="49">
        <v>8742</v>
      </c>
      <c r="P4565" s="50">
        <v>87.42</v>
      </c>
      <c r="Q4565" s="51">
        <f t="shared" si="100"/>
        <v>0</v>
      </c>
      <c r="R4565" s="51"/>
    </row>
    <row r="4566" spans="1:18" outlineLevel="3">
      <c r="A4566" s="48">
        <v>4565</v>
      </c>
      <c r="B4566" s="48">
        <v>4</v>
      </c>
      <c r="C4566" s="48" t="s">
        <v>8712</v>
      </c>
      <c r="D4566" s="48" t="s">
        <v>8712</v>
      </c>
      <c r="E4566" s="48" t="s">
        <v>2087</v>
      </c>
      <c r="F4566" s="48" t="s">
        <v>3375</v>
      </c>
      <c r="G4566" s="48" t="s">
        <v>24</v>
      </c>
      <c r="H4566" s="48" t="s">
        <v>3376</v>
      </c>
      <c r="I4566" s="48" t="s">
        <v>2598</v>
      </c>
      <c r="J4566" s="48" t="s">
        <v>77</v>
      </c>
      <c r="K4566" s="48" t="s">
        <v>8713</v>
      </c>
      <c r="L4566" s="48" t="s">
        <v>8712</v>
      </c>
      <c r="M4566" s="48"/>
      <c r="N4566" s="48" t="s">
        <v>22</v>
      </c>
      <c r="O4566" s="49">
        <v>34702</v>
      </c>
      <c r="P4566" s="50">
        <v>86.76</v>
      </c>
      <c r="Q4566" s="51">
        <f t="shared" si="100"/>
        <v>0</v>
      </c>
      <c r="R4566" s="51"/>
    </row>
    <row r="4567" spans="1:18" outlineLevel="3">
      <c r="A4567" s="48">
        <v>4566</v>
      </c>
      <c r="B4567" s="48">
        <v>4</v>
      </c>
      <c r="C4567" s="48" t="s">
        <v>8714</v>
      </c>
      <c r="D4567" s="48" t="s">
        <v>8714</v>
      </c>
      <c r="E4567" s="48" t="s">
        <v>2087</v>
      </c>
      <c r="F4567" s="48" t="s">
        <v>3375</v>
      </c>
      <c r="G4567" s="48" t="s">
        <v>24</v>
      </c>
      <c r="H4567" s="48" t="s">
        <v>3376</v>
      </c>
      <c r="I4567" s="48" t="s">
        <v>2598</v>
      </c>
      <c r="J4567" s="48" t="s">
        <v>77</v>
      </c>
      <c r="K4567" s="48" t="s">
        <v>8715</v>
      </c>
      <c r="L4567" s="48" t="s">
        <v>8714</v>
      </c>
      <c r="M4567" s="48"/>
      <c r="N4567" s="48" t="s">
        <v>22</v>
      </c>
      <c r="O4567" s="49">
        <v>2500</v>
      </c>
      <c r="P4567" s="50">
        <v>82.5</v>
      </c>
      <c r="Q4567" s="51">
        <f t="shared" si="100"/>
        <v>0</v>
      </c>
      <c r="R4567" s="51"/>
    </row>
    <row r="4568" spans="1:18" outlineLevel="3">
      <c r="A4568" s="48">
        <v>4567</v>
      </c>
      <c r="B4568" s="48">
        <v>4</v>
      </c>
      <c r="C4568" s="48" t="s">
        <v>8716</v>
      </c>
      <c r="D4568" s="48" t="s">
        <v>8716</v>
      </c>
      <c r="E4568" s="48" t="s">
        <v>2087</v>
      </c>
      <c r="F4568" s="48" t="s">
        <v>3375</v>
      </c>
      <c r="G4568" s="48" t="s">
        <v>24</v>
      </c>
      <c r="H4568" s="48" t="s">
        <v>3376</v>
      </c>
      <c r="I4568" s="48" t="s">
        <v>2598</v>
      </c>
      <c r="J4568" s="48" t="s">
        <v>77</v>
      </c>
      <c r="K4568" s="48" t="s">
        <v>8717</v>
      </c>
      <c r="L4568" s="48" t="s">
        <v>8716</v>
      </c>
      <c r="M4568" s="48"/>
      <c r="N4568" s="48" t="s">
        <v>22</v>
      </c>
      <c r="O4568" s="49">
        <v>79920</v>
      </c>
      <c r="P4568" s="50">
        <v>79.92</v>
      </c>
      <c r="Q4568" s="51">
        <f t="shared" si="100"/>
        <v>0</v>
      </c>
      <c r="R4568" s="51"/>
    </row>
    <row r="4569" spans="1:18" outlineLevel="3">
      <c r="A4569" s="48">
        <v>4568</v>
      </c>
      <c r="B4569" s="48">
        <v>4</v>
      </c>
      <c r="C4569" s="48" t="s">
        <v>8718</v>
      </c>
      <c r="D4569" s="48" t="s">
        <v>8718</v>
      </c>
      <c r="E4569" s="48" t="s">
        <v>2087</v>
      </c>
      <c r="F4569" s="48" t="s">
        <v>3375</v>
      </c>
      <c r="G4569" s="48" t="s">
        <v>24</v>
      </c>
      <c r="H4569" s="48" t="s">
        <v>3376</v>
      </c>
      <c r="I4569" s="48" t="s">
        <v>2598</v>
      </c>
      <c r="J4569" s="48" t="s">
        <v>77</v>
      </c>
      <c r="K4569" s="48" t="s">
        <v>8719</v>
      </c>
      <c r="L4569" s="48" t="s">
        <v>8718</v>
      </c>
      <c r="M4569" s="48"/>
      <c r="N4569" s="48" t="s">
        <v>22</v>
      </c>
      <c r="O4569" s="49">
        <v>15000</v>
      </c>
      <c r="P4569" s="50">
        <v>75</v>
      </c>
      <c r="Q4569" s="51">
        <f t="shared" si="100"/>
        <v>0</v>
      </c>
      <c r="R4569" s="51"/>
    </row>
    <row r="4570" spans="1:18" outlineLevel="3">
      <c r="A4570" s="48">
        <v>4569</v>
      </c>
      <c r="B4570" s="48">
        <v>4</v>
      </c>
      <c r="C4570" s="48" t="s">
        <v>8720</v>
      </c>
      <c r="D4570" s="48" t="s">
        <v>8720</v>
      </c>
      <c r="E4570" s="48" t="s">
        <v>2087</v>
      </c>
      <c r="F4570" s="48" t="s">
        <v>3375</v>
      </c>
      <c r="G4570" s="48" t="s">
        <v>24</v>
      </c>
      <c r="H4570" s="48" t="s">
        <v>3376</v>
      </c>
      <c r="I4570" s="48" t="s">
        <v>2598</v>
      </c>
      <c r="J4570" s="48" t="s">
        <v>77</v>
      </c>
      <c r="K4570" s="48" t="s">
        <v>8721</v>
      </c>
      <c r="L4570" s="48" t="s">
        <v>8720</v>
      </c>
      <c r="M4570" s="48"/>
      <c r="N4570" s="48" t="s">
        <v>22</v>
      </c>
      <c r="O4570" s="49">
        <v>6667</v>
      </c>
      <c r="P4570" s="50">
        <v>73.34</v>
      </c>
      <c r="Q4570" s="51">
        <f t="shared" si="100"/>
        <v>0</v>
      </c>
      <c r="R4570" s="51"/>
    </row>
    <row r="4571" spans="1:18" outlineLevel="3">
      <c r="A4571" s="48">
        <v>4570</v>
      </c>
      <c r="B4571" s="48">
        <v>4</v>
      </c>
      <c r="C4571" s="48" t="s">
        <v>8722</v>
      </c>
      <c r="D4571" s="48" t="s">
        <v>8722</v>
      </c>
      <c r="E4571" s="48" t="s">
        <v>2087</v>
      </c>
      <c r="F4571" s="48" t="s">
        <v>3375</v>
      </c>
      <c r="G4571" s="48" t="s">
        <v>24</v>
      </c>
      <c r="H4571" s="48" t="s">
        <v>3376</v>
      </c>
      <c r="I4571" s="48" t="s">
        <v>2598</v>
      </c>
      <c r="J4571" s="48" t="s">
        <v>77</v>
      </c>
      <c r="K4571" s="48" t="s">
        <v>8723</v>
      </c>
      <c r="L4571" s="48" t="s">
        <v>8722</v>
      </c>
      <c r="M4571" s="48"/>
      <c r="N4571" s="48" t="s">
        <v>22</v>
      </c>
      <c r="O4571" s="49">
        <v>7878</v>
      </c>
      <c r="P4571" s="50">
        <v>70.900000000000006</v>
      </c>
      <c r="Q4571" s="51">
        <f t="shared" si="100"/>
        <v>0</v>
      </c>
      <c r="R4571" s="51"/>
    </row>
    <row r="4572" spans="1:18" outlineLevel="3">
      <c r="A4572" s="48">
        <v>4571</v>
      </c>
      <c r="B4572" s="48">
        <v>4</v>
      </c>
      <c r="C4572" s="48" t="s">
        <v>8724</v>
      </c>
      <c r="D4572" s="48" t="s">
        <v>8724</v>
      </c>
      <c r="E4572" s="48" t="s">
        <v>2087</v>
      </c>
      <c r="F4572" s="48" t="s">
        <v>3375</v>
      </c>
      <c r="G4572" s="48" t="s">
        <v>24</v>
      </c>
      <c r="H4572" s="48" t="s">
        <v>3376</v>
      </c>
      <c r="I4572" s="48" t="s">
        <v>2598</v>
      </c>
      <c r="J4572" s="48" t="s">
        <v>77</v>
      </c>
      <c r="K4572" s="48" t="s">
        <v>8725</v>
      </c>
      <c r="L4572" s="48" t="s">
        <v>8724</v>
      </c>
      <c r="M4572" s="48"/>
      <c r="N4572" s="48" t="s">
        <v>22</v>
      </c>
      <c r="O4572" s="49">
        <v>10000</v>
      </c>
      <c r="P4572" s="50">
        <v>70</v>
      </c>
      <c r="Q4572" s="51">
        <f t="shared" si="100"/>
        <v>0</v>
      </c>
      <c r="R4572" s="51"/>
    </row>
    <row r="4573" spans="1:18" outlineLevel="3">
      <c r="A4573" s="48">
        <v>4572</v>
      </c>
      <c r="B4573" s="48">
        <v>4</v>
      </c>
      <c r="C4573" s="48" t="s">
        <v>8726</v>
      </c>
      <c r="D4573" s="48" t="s">
        <v>8726</v>
      </c>
      <c r="E4573" s="48" t="s">
        <v>2087</v>
      </c>
      <c r="F4573" s="48" t="s">
        <v>3375</v>
      </c>
      <c r="G4573" s="48" t="s">
        <v>24</v>
      </c>
      <c r="H4573" s="48" t="s">
        <v>3376</v>
      </c>
      <c r="I4573" s="48" t="s">
        <v>2598</v>
      </c>
      <c r="J4573" s="48" t="s">
        <v>77</v>
      </c>
      <c r="K4573" s="48" t="s">
        <v>8727</v>
      </c>
      <c r="L4573" s="48" t="s">
        <v>8726</v>
      </c>
      <c r="M4573" s="48"/>
      <c r="N4573" s="48" t="s">
        <v>22</v>
      </c>
      <c r="O4573" s="49">
        <v>2000</v>
      </c>
      <c r="P4573" s="50">
        <v>68</v>
      </c>
      <c r="Q4573" s="51">
        <f t="shared" si="100"/>
        <v>0</v>
      </c>
      <c r="R4573" s="51"/>
    </row>
    <row r="4574" spans="1:18" outlineLevel="3">
      <c r="A4574" s="48">
        <v>4573</v>
      </c>
      <c r="B4574" s="48">
        <v>4</v>
      </c>
      <c r="C4574" s="48" t="s">
        <v>8728</v>
      </c>
      <c r="D4574" s="48" t="s">
        <v>8728</v>
      </c>
      <c r="E4574" s="48" t="s">
        <v>2087</v>
      </c>
      <c r="F4574" s="48" t="s">
        <v>3375</v>
      </c>
      <c r="G4574" s="48" t="s">
        <v>24</v>
      </c>
      <c r="H4574" s="48" t="s">
        <v>3376</v>
      </c>
      <c r="I4574" s="48" t="s">
        <v>2598</v>
      </c>
      <c r="J4574" s="48" t="s">
        <v>77</v>
      </c>
      <c r="K4574" s="48" t="s">
        <v>8729</v>
      </c>
      <c r="L4574" s="48" t="s">
        <v>8728</v>
      </c>
      <c r="M4574" s="48"/>
      <c r="N4574" s="48" t="s">
        <v>22</v>
      </c>
      <c r="O4574" s="49">
        <v>33160</v>
      </c>
      <c r="P4574" s="50">
        <v>66.319999999999993</v>
      </c>
      <c r="Q4574" s="51">
        <f t="shared" si="100"/>
        <v>0</v>
      </c>
      <c r="R4574" s="51"/>
    </row>
    <row r="4575" spans="1:18" outlineLevel="3">
      <c r="A4575" s="48">
        <v>4574</v>
      </c>
      <c r="B4575" s="48">
        <v>4</v>
      </c>
      <c r="C4575" s="48" t="s">
        <v>8730</v>
      </c>
      <c r="D4575" s="48" t="s">
        <v>8730</v>
      </c>
      <c r="E4575" s="48" t="s">
        <v>2087</v>
      </c>
      <c r="F4575" s="48" t="s">
        <v>3375</v>
      </c>
      <c r="G4575" s="48" t="s">
        <v>24</v>
      </c>
      <c r="H4575" s="48" t="s">
        <v>3376</v>
      </c>
      <c r="I4575" s="48" t="s">
        <v>2598</v>
      </c>
      <c r="J4575" s="48" t="s">
        <v>77</v>
      </c>
      <c r="K4575" s="48" t="s">
        <v>8731</v>
      </c>
      <c r="L4575" s="48" t="s">
        <v>8730</v>
      </c>
      <c r="M4575" s="48"/>
      <c r="N4575" s="48" t="s">
        <v>22</v>
      </c>
      <c r="O4575" s="49">
        <v>31000</v>
      </c>
      <c r="P4575" s="50">
        <v>62</v>
      </c>
      <c r="Q4575" s="51">
        <f t="shared" si="100"/>
        <v>0</v>
      </c>
      <c r="R4575" s="51"/>
    </row>
    <row r="4576" spans="1:18" outlineLevel="3">
      <c r="A4576" s="48">
        <v>4575</v>
      </c>
      <c r="B4576" s="48">
        <v>4</v>
      </c>
      <c r="C4576" s="48" t="s">
        <v>8732</v>
      </c>
      <c r="D4576" s="48" t="s">
        <v>8732</v>
      </c>
      <c r="E4576" s="48" t="s">
        <v>2087</v>
      </c>
      <c r="F4576" s="48" t="s">
        <v>3375</v>
      </c>
      <c r="G4576" s="48" t="s">
        <v>24</v>
      </c>
      <c r="H4576" s="48" t="s">
        <v>3376</v>
      </c>
      <c r="I4576" s="48" t="s">
        <v>2598</v>
      </c>
      <c r="J4576" s="48" t="s">
        <v>77</v>
      </c>
      <c r="K4576" s="48" t="s">
        <v>8733</v>
      </c>
      <c r="L4576" s="48" t="s">
        <v>8732</v>
      </c>
      <c r="M4576" s="48"/>
      <c r="N4576" s="48" t="s">
        <v>22</v>
      </c>
      <c r="O4576" s="49">
        <v>9375</v>
      </c>
      <c r="P4576" s="50">
        <v>60.94</v>
      </c>
      <c r="Q4576" s="51">
        <f t="shared" si="100"/>
        <v>0</v>
      </c>
      <c r="R4576" s="51"/>
    </row>
    <row r="4577" spans="1:18" outlineLevel="3">
      <c r="A4577" s="48">
        <v>4576</v>
      </c>
      <c r="B4577" s="48">
        <v>4</v>
      </c>
      <c r="C4577" s="48" t="s">
        <v>8734</v>
      </c>
      <c r="D4577" s="48" t="s">
        <v>8734</v>
      </c>
      <c r="E4577" s="48" t="s">
        <v>2087</v>
      </c>
      <c r="F4577" s="48" t="s">
        <v>3375</v>
      </c>
      <c r="G4577" s="48" t="s">
        <v>24</v>
      </c>
      <c r="H4577" s="48" t="s">
        <v>3376</v>
      </c>
      <c r="I4577" s="48" t="s">
        <v>2598</v>
      </c>
      <c r="J4577" s="48" t="s">
        <v>77</v>
      </c>
      <c r="K4577" s="48" t="s">
        <v>8735</v>
      </c>
      <c r="L4577" s="48" t="s">
        <v>8734</v>
      </c>
      <c r="M4577" s="48"/>
      <c r="N4577" s="48" t="s">
        <v>22</v>
      </c>
      <c r="O4577" s="49">
        <v>3359</v>
      </c>
      <c r="P4577" s="50">
        <v>60.46</v>
      </c>
      <c r="Q4577" s="51">
        <f t="shared" si="100"/>
        <v>0</v>
      </c>
      <c r="R4577" s="51"/>
    </row>
    <row r="4578" spans="1:18" outlineLevel="3">
      <c r="A4578" s="48">
        <v>4577</v>
      </c>
      <c r="B4578" s="48">
        <v>4</v>
      </c>
      <c r="C4578" s="48" t="s">
        <v>8736</v>
      </c>
      <c r="D4578" s="48" t="s">
        <v>8736</v>
      </c>
      <c r="E4578" s="48" t="s">
        <v>2087</v>
      </c>
      <c r="F4578" s="48" t="s">
        <v>3375</v>
      </c>
      <c r="G4578" s="48" t="s">
        <v>24</v>
      </c>
      <c r="H4578" s="48" t="s">
        <v>3376</v>
      </c>
      <c r="I4578" s="48" t="s">
        <v>2598</v>
      </c>
      <c r="J4578" s="48" t="s">
        <v>77</v>
      </c>
      <c r="K4578" s="48" t="s">
        <v>8737</v>
      </c>
      <c r="L4578" s="48" t="s">
        <v>8736</v>
      </c>
      <c r="M4578" s="48"/>
      <c r="N4578" s="48" t="s">
        <v>22</v>
      </c>
      <c r="O4578" s="49">
        <v>15000</v>
      </c>
      <c r="P4578" s="50">
        <v>60</v>
      </c>
      <c r="Q4578" s="51">
        <f t="shared" si="100"/>
        <v>0</v>
      </c>
      <c r="R4578" s="51"/>
    </row>
    <row r="4579" spans="1:18" outlineLevel="3">
      <c r="A4579" s="48">
        <v>4578</v>
      </c>
      <c r="B4579" s="48">
        <v>4</v>
      </c>
      <c r="C4579" s="48" t="s">
        <v>8738</v>
      </c>
      <c r="D4579" s="48" t="s">
        <v>8738</v>
      </c>
      <c r="E4579" s="48" t="s">
        <v>2087</v>
      </c>
      <c r="F4579" s="48" t="s">
        <v>3375</v>
      </c>
      <c r="G4579" s="48" t="s">
        <v>24</v>
      </c>
      <c r="H4579" s="48" t="s">
        <v>3376</v>
      </c>
      <c r="I4579" s="48" t="s">
        <v>2598</v>
      </c>
      <c r="J4579" s="48" t="s">
        <v>77</v>
      </c>
      <c r="K4579" s="48" t="s">
        <v>8739</v>
      </c>
      <c r="L4579" s="48" t="s">
        <v>8738</v>
      </c>
      <c r="M4579" s="48"/>
      <c r="N4579" s="48" t="s">
        <v>22</v>
      </c>
      <c r="O4579" s="49">
        <v>4521</v>
      </c>
      <c r="P4579" s="50">
        <v>58.77</v>
      </c>
      <c r="Q4579" s="51">
        <f t="shared" si="100"/>
        <v>0</v>
      </c>
      <c r="R4579" s="51"/>
    </row>
    <row r="4580" spans="1:18" outlineLevel="3">
      <c r="A4580" s="48">
        <v>4579</v>
      </c>
      <c r="B4580" s="48">
        <v>4</v>
      </c>
      <c r="C4580" s="48" t="s">
        <v>8740</v>
      </c>
      <c r="D4580" s="48" t="s">
        <v>8740</v>
      </c>
      <c r="E4580" s="48" t="s">
        <v>2087</v>
      </c>
      <c r="F4580" s="48" t="s">
        <v>3375</v>
      </c>
      <c r="G4580" s="48" t="s">
        <v>24</v>
      </c>
      <c r="H4580" s="48" t="s">
        <v>3376</v>
      </c>
      <c r="I4580" s="48" t="s">
        <v>2598</v>
      </c>
      <c r="J4580" s="48" t="s">
        <v>77</v>
      </c>
      <c r="K4580" s="48" t="s">
        <v>8741</v>
      </c>
      <c r="L4580" s="48" t="s">
        <v>8740</v>
      </c>
      <c r="M4580" s="48"/>
      <c r="N4580" s="48" t="s">
        <v>22</v>
      </c>
      <c r="O4580" s="49">
        <v>19510</v>
      </c>
      <c r="P4580" s="50">
        <v>58.53</v>
      </c>
      <c r="Q4580" s="51">
        <f t="shared" si="100"/>
        <v>0</v>
      </c>
      <c r="R4580" s="51"/>
    </row>
    <row r="4581" spans="1:18" outlineLevel="3">
      <c r="A4581" s="48">
        <v>4580</v>
      </c>
      <c r="B4581" s="48">
        <v>4</v>
      </c>
      <c r="C4581" s="48" t="s">
        <v>8742</v>
      </c>
      <c r="D4581" s="48" t="s">
        <v>8742</v>
      </c>
      <c r="E4581" s="48" t="s">
        <v>2087</v>
      </c>
      <c r="F4581" s="48" t="s">
        <v>3375</v>
      </c>
      <c r="G4581" s="48" t="s">
        <v>24</v>
      </c>
      <c r="H4581" s="48" t="s">
        <v>3376</v>
      </c>
      <c r="I4581" s="48" t="s">
        <v>2598</v>
      </c>
      <c r="J4581" s="48" t="s">
        <v>77</v>
      </c>
      <c r="K4581" s="48" t="s">
        <v>8743</v>
      </c>
      <c r="L4581" s="48" t="s">
        <v>8742</v>
      </c>
      <c r="M4581" s="48"/>
      <c r="N4581" s="48" t="s">
        <v>22</v>
      </c>
      <c r="O4581" s="49">
        <v>27470</v>
      </c>
      <c r="P4581" s="50">
        <v>54.94</v>
      </c>
      <c r="Q4581" s="51">
        <f t="shared" si="100"/>
        <v>0</v>
      </c>
      <c r="R4581" s="51"/>
    </row>
    <row r="4582" spans="1:18" outlineLevel="3">
      <c r="A4582" s="48">
        <v>4581</v>
      </c>
      <c r="B4582" s="48">
        <v>4</v>
      </c>
      <c r="C4582" s="48" t="s">
        <v>8744</v>
      </c>
      <c r="D4582" s="48" t="s">
        <v>8744</v>
      </c>
      <c r="E4582" s="48" t="s">
        <v>2087</v>
      </c>
      <c r="F4582" s="48" t="s">
        <v>3375</v>
      </c>
      <c r="G4582" s="48" t="s">
        <v>24</v>
      </c>
      <c r="H4582" s="48" t="s">
        <v>3376</v>
      </c>
      <c r="I4582" s="48" t="s">
        <v>2598</v>
      </c>
      <c r="J4582" s="48" t="s">
        <v>77</v>
      </c>
      <c r="K4582" s="48" t="s">
        <v>8745</v>
      </c>
      <c r="L4582" s="48" t="s">
        <v>8744</v>
      </c>
      <c r="M4582" s="48"/>
      <c r="N4582" s="48" t="s">
        <v>22</v>
      </c>
      <c r="O4582" s="49">
        <v>1500</v>
      </c>
      <c r="P4582" s="50">
        <v>54</v>
      </c>
      <c r="Q4582" s="51">
        <f t="shared" si="100"/>
        <v>0</v>
      </c>
      <c r="R4582" s="51"/>
    </row>
    <row r="4583" spans="1:18" outlineLevel="3">
      <c r="A4583" s="48">
        <v>4582</v>
      </c>
      <c r="B4583" s="48">
        <v>4</v>
      </c>
      <c r="C4583" s="48" t="s">
        <v>8746</v>
      </c>
      <c r="D4583" s="48" t="s">
        <v>8746</v>
      </c>
      <c r="E4583" s="48" t="s">
        <v>2087</v>
      </c>
      <c r="F4583" s="48" t="s">
        <v>3375</v>
      </c>
      <c r="G4583" s="48" t="s">
        <v>24</v>
      </c>
      <c r="H4583" s="48" t="s">
        <v>3376</v>
      </c>
      <c r="I4583" s="48" t="s">
        <v>2598</v>
      </c>
      <c r="J4583" s="48" t="s">
        <v>77</v>
      </c>
      <c r="K4583" s="48" t="s">
        <v>8747</v>
      </c>
      <c r="L4583" s="48" t="s">
        <v>8746</v>
      </c>
      <c r="M4583" s="48"/>
      <c r="N4583" s="48" t="s">
        <v>22</v>
      </c>
      <c r="O4583" s="49">
        <v>52300</v>
      </c>
      <c r="P4583" s="50">
        <v>52.3</v>
      </c>
      <c r="Q4583" s="51">
        <f t="shared" si="100"/>
        <v>0</v>
      </c>
      <c r="R4583" s="51"/>
    </row>
    <row r="4584" spans="1:18" outlineLevel="3">
      <c r="A4584" s="48">
        <v>4583</v>
      </c>
      <c r="B4584" s="48">
        <v>4</v>
      </c>
      <c r="C4584" s="48" t="s">
        <v>8748</v>
      </c>
      <c r="D4584" s="48" t="s">
        <v>8748</v>
      </c>
      <c r="E4584" s="48" t="s">
        <v>2087</v>
      </c>
      <c r="F4584" s="48" t="s">
        <v>3375</v>
      </c>
      <c r="G4584" s="48" t="s">
        <v>24</v>
      </c>
      <c r="H4584" s="48" t="s">
        <v>3376</v>
      </c>
      <c r="I4584" s="48" t="s">
        <v>2598</v>
      </c>
      <c r="J4584" s="48" t="s">
        <v>77</v>
      </c>
      <c r="K4584" s="48" t="s">
        <v>8749</v>
      </c>
      <c r="L4584" s="48" t="s">
        <v>8748</v>
      </c>
      <c r="M4584" s="48"/>
      <c r="N4584" s="48" t="s">
        <v>22</v>
      </c>
      <c r="O4584" s="49">
        <v>2800</v>
      </c>
      <c r="P4584" s="50">
        <v>47.6</v>
      </c>
      <c r="Q4584" s="51">
        <f t="shared" si="100"/>
        <v>0</v>
      </c>
      <c r="R4584" s="51"/>
    </row>
    <row r="4585" spans="1:18" outlineLevel="3">
      <c r="A4585" s="48">
        <v>4584</v>
      </c>
      <c r="B4585" s="48">
        <v>4</v>
      </c>
      <c r="C4585" s="48" t="s">
        <v>8750</v>
      </c>
      <c r="D4585" s="48" t="s">
        <v>8750</v>
      </c>
      <c r="E4585" s="48" t="s">
        <v>2087</v>
      </c>
      <c r="F4585" s="48" t="s">
        <v>3375</v>
      </c>
      <c r="G4585" s="48" t="s">
        <v>24</v>
      </c>
      <c r="H4585" s="48" t="s">
        <v>3376</v>
      </c>
      <c r="I4585" s="48" t="s">
        <v>2598</v>
      </c>
      <c r="J4585" s="48" t="s">
        <v>77</v>
      </c>
      <c r="K4585" s="48" t="s">
        <v>8751</v>
      </c>
      <c r="L4585" s="48" t="s">
        <v>8750</v>
      </c>
      <c r="M4585" s="48"/>
      <c r="N4585" s="48" t="s">
        <v>22</v>
      </c>
      <c r="O4585" s="49">
        <v>5916</v>
      </c>
      <c r="P4585" s="50">
        <v>47.33</v>
      </c>
      <c r="Q4585" s="51">
        <f t="shared" si="100"/>
        <v>0</v>
      </c>
      <c r="R4585" s="51"/>
    </row>
    <row r="4586" spans="1:18" outlineLevel="3">
      <c r="A4586" s="48">
        <v>4585</v>
      </c>
      <c r="B4586" s="48">
        <v>4</v>
      </c>
      <c r="C4586" s="48" t="s">
        <v>8752</v>
      </c>
      <c r="D4586" s="48" t="s">
        <v>8752</v>
      </c>
      <c r="E4586" s="48" t="s">
        <v>2087</v>
      </c>
      <c r="F4586" s="48" t="s">
        <v>3375</v>
      </c>
      <c r="G4586" s="48" t="s">
        <v>24</v>
      </c>
      <c r="H4586" s="48" t="s">
        <v>3376</v>
      </c>
      <c r="I4586" s="48" t="s">
        <v>2598</v>
      </c>
      <c r="J4586" s="48" t="s">
        <v>77</v>
      </c>
      <c r="K4586" s="48" t="s">
        <v>8753</v>
      </c>
      <c r="L4586" s="48" t="s">
        <v>8752</v>
      </c>
      <c r="M4586" s="48"/>
      <c r="N4586" s="48" t="s">
        <v>22</v>
      </c>
      <c r="O4586" s="49">
        <v>2719</v>
      </c>
      <c r="P4586" s="50">
        <v>46.22</v>
      </c>
      <c r="Q4586" s="51">
        <f t="shared" si="100"/>
        <v>0</v>
      </c>
      <c r="R4586" s="51"/>
    </row>
    <row r="4587" spans="1:18" outlineLevel="3">
      <c r="A4587" s="48">
        <v>4586</v>
      </c>
      <c r="B4587" s="48">
        <v>4</v>
      </c>
      <c r="C4587" s="48" t="s">
        <v>8754</v>
      </c>
      <c r="D4587" s="48" t="s">
        <v>8754</v>
      </c>
      <c r="E4587" s="48" t="s">
        <v>2087</v>
      </c>
      <c r="F4587" s="48" t="s">
        <v>3375</v>
      </c>
      <c r="G4587" s="48" t="s">
        <v>24</v>
      </c>
      <c r="H4587" s="48" t="s">
        <v>3376</v>
      </c>
      <c r="I4587" s="48" t="s">
        <v>2598</v>
      </c>
      <c r="J4587" s="48" t="s">
        <v>77</v>
      </c>
      <c r="K4587" s="48" t="s">
        <v>8755</v>
      </c>
      <c r="L4587" s="48" t="s">
        <v>8754</v>
      </c>
      <c r="M4587" s="48"/>
      <c r="N4587" s="48" t="s">
        <v>22</v>
      </c>
      <c r="O4587" s="49">
        <v>11333</v>
      </c>
      <c r="P4587" s="50">
        <v>45.33</v>
      </c>
      <c r="Q4587" s="51">
        <f t="shared" si="100"/>
        <v>0</v>
      </c>
      <c r="R4587" s="51"/>
    </row>
    <row r="4588" spans="1:18" outlineLevel="3">
      <c r="A4588" s="48">
        <v>4587</v>
      </c>
      <c r="B4588" s="48">
        <v>4</v>
      </c>
      <c r="C4588" s="48" t="s">
        <v>8756</v>
      </c>
      <c r="D4588" s="48" t="s">
        <v>8756</v>
      </c>
      <c r="E4588" s="48" t="s">
        <v>2087</v>
      </c>
      <c r="F4588" s="48" t="s">
        <v>3375</v>
      </c>
      <c r="G4588" s="48" t="s">
        <v>24</v>
      </c>
      <c r="H4588" s="48" t="s">
        <v>3376</v>
      </c>
      <c r="I4588" s="48" t="s">
        <v>2598</v>
      </c>
      <c r="J4588" s="48" t="s">
        <v>77</v>
      </c>
      <c r="K4588" s="48" t="s">
        <v>8757</v>
      </c>
      <c r="L4588" s="48" t="s">
        <v>8756</v>
      </c>
      <c r="M4588" s="48"/>
      <c r="N4588" s="48" t="s">
        <v>22</v>
      </c>
      <c r="O4588" s="49">
        <v>10667</v>
      </c>
      <c r="P4588" s="50">
        <v>42.67</v>
      </c>
      <c r="Q4588" s="51">
        <f t="shared" si="100"/>
        <v>0</v>
      </c>
      <c r="R4588" s="51"/>
    </row>
    <row r="4589" spans="1:18" outlineLevel="3">
      <c r="A4589" s="48">
        <v>4588</v>
      </c>
      <c r="B4589" s="48">
        <v>4</v>
      </c>
      <c r="C4589" s="48" t="s">
        <v>8758</v>
      </c>
      <c r="D4589" s="48" t="s">
        <v>8758</v>
      </c>
      <c r="E4589" s="48" t="s">
        <v>2087</v>
      </c>
      <c r="F4589" s="48" t="s">
        <v>3375</v>
      </c>
      <c r="G4589" s="48" t="s">
        <v>24</v>
      </c>
      <c r="H4589" s="48" t="s">
        <v>3376</v>
      </c>
      <c r="I4589" s="48" t="s">
        <v>2598</v>
      </c>
      <c r="J4589" s="48" t="s">
        <v>77</v>
      </c>
      <c r="K4589" s="48" t="s">
        <v>8759</v>
      </c>
      <c r="L4589" s="48" t="s">
        <v>8758</v>
      </c>
      <c r="M4589" s="48"/>
      <c r="N4589" s="48" t="s">
        <v>22</v>
      </c>
      <c r="O4589" s="49">
        <v>39992</v>
      </c>
      <c r="P4589" s="50">
        <v>39.99</v>
      </c>
      <c r="Q4589" s="51">
        <f t="shared" si="100"/>
        <v>0</v>
      </c>
      <c r="R4589" s="51"/>
    </row>
    <row r="4590" spans="1:18" outlineLevel="3">
      <c r="A4590" s="48">
        <v>4589</v>
      </c>
      <c r="B4590" s="48">
        <v>4</v>
      </c>
      <c r="C4590" s="48" t="s">
        <v>8760</v>
      </c>
      <c r="D4590" s="48" t="s">
        <v>8760</v>
      </c>
      <c r="E4590" s="48" t="s">
        <v>2087</v>
      </c>
      <c r="F4590" s="48" t="s">
        <v>3375</v>
      </c>
      <c r="G4590" s="48" t="s">
        <v>24</v>
      </c>
      <c r="H4590" s="48" t="s">
        <v>3376</v>
      </c>
      <c r="I4590" s="48" t="s">
        <v>2598</v>
      </c>
      <c r="J4590" s="48" t="s">
        <v>77</v>
      </c>
      <c r="K4590" s="48" t="s">
        <v>8761</v>
      </c>
      <c r="L4590" s="48" t="s">
        <v>8760</v>
      </c>
      <c r="M4590" s="48"/>
      <c r="N4590" s="48" t="s">
        <v>22</v>
      </c>
      <c r="O4590" s="49">
        <v>1237</v>
      </c>
      <c r="P4590" s="50">
        <v>39.58</v>
      </c>
      <c r="Q4590" s="51">
        <f t="shared" si="100"/>
        <v>0</v>
      </c>
      <c r="R4590" s="51"/>
    </row>
    <row r="4591" spans="1:18" outlineLevel="3">
      <c r="A4591" s="48">
        <v>4590</v>
      </c>
      <c r="B4591" s="48">
        <v>4</v>
      </c>
      <c r="C4591" s="48" t="s">
        <v>8762</v>
      </c>
      <c r="D4591" s="48" t="s">
        <v>8762</v>
      </c>
      <c r="E4591" s="48" t="s">
        <v>2087</v>
      </c>
      <c r="F4591" s="48" t="s">
        <v>3375</v>
      </c>
      <c r="G4591" s="48" t="s">
        <v>24</v>
      </c>
      <c r="H4591" s="48" t="s">
        <v>3376</v>
      </c>
      <c r="I4591" s="48" t="s">
        <v>2598</v>
      </c>
      <c r="J4591" s="48" t="s">
        <v>77</v>
      </c>
      <c r="K4591" s="48" t="s">
        <v>8763</v>
      </c>
      <c r="L4591" s="48" t="s">
        <v>8762</v>
      </c>
      <c r="M4591" s="48"/>
      <c r="N4591" s="48" t="s">
        <v>22</v>
      </c>
      <c r="O4591" s="49">
        <v>7811</v>
      </c>
      <c r="P4591" s="50">
        <v>39.06</v>
      </c>
      <c r="Q4591" s="51">
        <f t="shared" si="100"/>
        <v>0</v>
      </c>
      <c r="R4591" s="51"/>
    </row>
    <row r="4592" spans="1:18" outlineLevel="3">
      <c r="A4592" s="48">
        <v>4591</v>
      </c>
      <c r="B4592" s="48">
        <v>4</v>
      </c>
      <c r="C4592" s="48" t="s">
        <v>8764</v>
      </c>
      <c r="D4592" s="48" t="s">
        <v>8764</v>
      </c>
      <c r="E4592" s="48" t="s">
        <v>2087</v>
      </c>
      <c r="F4592" s="48" t="s">
        <v>3375</v>
      </c>
      <c r="G4592" s="48" t="s">
        <v>24</v>
      </c>
      <c r="H4592" s="48" t="s">
        <v>3376</v>
      </c>
      <c r="I4592" s="48" t="s">
        <v>2598</v>
      </c>
      <c r="J4592" s="48" t="s">
        <v>77</v>
      </c>
      <c r="K4592" s="48" t="s">
        <v>8765</v>
      </c>
      <c r="L4592" s="48" t="s">
        <v>8764</v>
      </c>
      <c r="M4592" s="48"/>
      <c r="N4592" s="48" t="s">
        <v>22</v>
      </c>
      <c r="O4592" s="49">
        <v>246</v>
      </c>
      <c r="P4592" s="50">
        <v>38.130000000000003</v>
      </c>
      <c r="Q4592" s="51">
        <f t="shared" si="100"/>
        <v>0</v>
      </c>
      <c r="R4592" s="51"/>
    </row>
    <row r="4593" spans="1:18" outlineLevel="3">
      <c r="A4593" s="48">
        <v>4592</v>
      </c>
      <c r="B4593" s="48">
        <v>4</v>
      </c>
      <c r="C4593" s="48" t="s">
        <v>8766</v>
      </c>
      <c r="D4593" s="48" t="s">
        <v>8766</v>
      </c>
      <c r="E4593" s="48" t="s">
        <v>2087</v>
      </c>
      <c r="F4593" s="48" t="s">
        <v>3375</v>
      </c>
      <c r="G4593" s="48" t="s">
        <v>24</v>
      </c>
      <c r="H4593" s="48" t="s">
        <v>3376</v>
      </c>
      <c r="I4593" s="48" t="s">
        <v>2598</v>
      </c>
      <c r="J4593" s="48" t="s">
        <v>77</v>
      </c>
      <c r="K4593" s="48" t="s">
        <v>8767</v>
      </c>
      <c r="L4593" s="48" t="s">
        <v>8766</v>
      </c>
      <c r="M4593" s="48"/>
      <c r="N4593" s="48" t="s">
        <v>22</v>
      </c>
      <c r="O4593" s="49">
        <v>9309</v>
      </c>
      <c r="P4593" s="50">
        <v>37.24</v>
      </c>
      <c r="Q4593" s="51">
        <f t="shared" si="100"/>
        <v>0</v>
      </c>
      <c r="R4593" s="51"/>
    </row>
    <row r="4594" spans="1:18" outlineLevel="3">
      <c r="A4594" s="48">
        <v>4593</v>
      </c>
      <c r="B4594" s="48">
        <v>4</v>
      </c>
      <c r="C4594" s="48" t="s">
        <v>8768</v>
      </c>
      <c r="D4594" s="48" t="s">
        <v>8768</v>
      </c>
      <c r="E4594" s="48" t="s">
        <v>2087</v>
      </c>
      <c r="F4594" s="48" t="s">
        <v>3375</v>
      </c>
      <c r="G4594" s="48" t="s">
        <v>24</v>
      </c>
      <c r="H4594" s="48" t="s">
        <v>3376</v>
      </c>
      <c r="I4594" s="48" t="s">
        <v>2598</v>
      </c>
      <c r="J4594" s="48" t="s">
        <v>77</v>
      </c>
      <c r="K4594" s="48" t="s">
        <v>8769</v>
      </c>
      <c r="L4594" s="48" t="s">
        <v>8768</v>
      </c>
      <c r="M4594" s="48"/>
      <c r="N4594" s="48" t="s">
        <v>22</v>
      </c>
      <c r="O4594" s="49">
        <v>3049</v>
      </c>
      <c r="P4594" s="50">
        <v>36.590000000000003</v>
      </c>
      <c r="Q4594" s="51">
        <f t="shared" si="100"/>
        <v>0</v>
      </c>
      <c r="R4594" s="51"/>
    </row>
    <row r="4595" spans="1:18" outlineLevel="3">
      <c r="A4595" s="48">
        <v>4594</v>
      </c>
      <c r="B4595" s="48">
        <v>4</v>
      </c>
      <c r="C4595" s="48" t="s">
        <v>8770</v>
      </c>
      <c r="D4595" s="48" t="s">
        <v>8770</v>
      </c>
      <c r="E4595" s="48" t="s">
        <v>2087</v>
      </c>
      <c r="F4595" s="48" t="s">
        <v>3375</v>
      </c>
      <c r="G4595" s="48" t="s">
        <v>24</v>
      </c>
      <c r="H4595" s="48" t="s">
        <v>3376</v>
      </c>
      <c r="I4595" s="48" t="s">
        <v>2598</v>
      </c>
      <c r="J4595" s="48" t="s">
        <v>77</v>
      </c>
      <c r="K4595" s="48" t="s">
        <v>8771</v>
      </c>
      <c r="L4595" s="48" t="s">
        <v>8770</v>
      </c>
      <c r="M4595" s="48"/>
      <c r="N4595" s="48" t="s">
        <v>22</v>
      </c>
      <c r="O4595" s="49">
        <v>2084</v>
      </c>
      <c r="P4595" s="50">
        <v>35.43</v>
      </c>
      <c r="Q4595" s="51">
        <f t="shared" si="100"/>
        <v>0</v>
      </c>
      <c r="R4595" s="51"/>
    </row>
    <row r="4596" spans="1:18" outlineLevel="3">
      <c r="A4596" s="48">
        <v>4595</v>
      </c>
      <c r="B4596" s="48">
        <v>4</v>
      </c>
      <c r="C4596" s="48" t="s">
        <v>8772</v>
      </c>
      <c r="D4596" s="48" t="s">
        <v>8772</v>
      </c>
      <c r="E4596" s="48" t="s">
        <v>2087</v>
      </c>
      <c r="F4596" s="48" t="s">
        <v>3375</v>
      </c>
      <c r="G4596" s="48" t="s">
        <v>24</v>
      </c>
      <c r="H4596" s="48" t="s">
        <v>3376</v>
      </c>
      <c r="I4596" s="48" t="s">
        <v>2598</v>
      </c>
      <c r="J4596" s="48" t="s">
        <v>77</v>
      </c>
      <c r="K4596" s="48" t="s">
        <v>8773</v>
      </c>
      <c r="L4596" s="48" t="s">
        <v>8772</v>
      </c>
      <c r="M4596" s="48"/>
      <c r="N4596" s="48" t="s">
        <v>22</v>
      </c>
      <c r="O4596" s="49">
        <v>579</v>
      </c>
      <c r="P4596" s="50">
        <v>34.74</v>
      </c>
      <c r="Q4596" s="51">
        <f t="shared" si="100"/>
        <v>0</v>
      </c>
      <c r="R4596" s="51"/>
    </row>
    <row r="4597" spans="1:18" outlineLevel="3">
      <c r="A4597" s="48">
        <v>4596</v>
      </c>
      <c r="B4597" s="48">
        <v>4</v>
      </c>
      <c r="C4597" s="48" t="s">
        <v>8774</v>
      </c>
      <c r="D4597" s="48" t="s">
        <v>8774</v>
      </c>
      <c r="E4597" s="48" t="s">
        <v>2087</v>
      </c>
      <c r="F4597" s="48" t="s">
        <v>3375</v>
      </c>
      <c r="G4597" s="48" t="s">
        <v>24</v>
      </c>
      <c r="H4597" s="48" t="s">
        <v>3376</v>
      </c>
      <c r="I4597" s="48" t="s">
        <v>2598</v>
      </c>
      <c r="J4597" s="48" t="s">
        <v>77</v>
      </c>
      <c r="K4597" s="48" t="s">
        <v>8775</v>
      </c>
      <c r="L4597" s="48" t="s">
        <v>8774</v>
      </c>
      <c r="M4597" s="48"/>
      <c r="N4597" s="48" t="s">
        <v>22</v>
      </c>
      <c r="O4597" s="49">
        <v>17000</v>
      </c>
      <c r="P4597" s="50">
        <v>34</v>
      </c>
      <c r="Q4597" s="51">
        <f t="shared" si="100"/>
        <v>0</v>
      </c>
      <c r="R4597" s="51"/>
    </row>
    <row r="4598" spans="1:18" outlineLevel="3">
      <c r="A4598" s="48">
        <v>4597</v>
      </c>
      <c r="B4598" s="48">
        <v>4</v>
      </c>
      <c r="C4598" s="48" t="s">
        <v>8776</v>
      </c>
      <c r="D4598" s="48" t="s">
        <v>8776</v>
      </c>
      <c r="E4598" s="48" t="s">
        <v>2087</v>
      </c>
      <c r="F4598" s="48" t="s">
        <v>3375</v>
      </c>
      <c r="G4598" s="48" t="s">
        <v>24</v>
      </c>
      <c r="H4598" s="48" t="s">
        <v>3376</v>
      </c>
      <c r="I4598" s="48" t="s">
        <v>2598</v>
      </c>
      <c r="J4598" s="48" t="s">
        <v>77</v>
      </c>
      <c r="K4598" s="48" t="s">
        <v>8777</v>
      </c>
      <c r="L4598" s="48" t="s">
        <v>8776</v>
      </c>
      <c r="M4598" s="48"/>
      <c r="N4598" s="48" t="s">
        <v>22</v>
      </c>
      <c r="O4598" s="49">
        <v>32353</v>
      </c>
      <c r="P4598" s="50">
        <v>32.35</v>
      </c>
      <c r="Q4598" s="51">
        <f t="shared" si="100"/>
        <v>0</v>
      </c>
      <c r="R4598" s="51"/>
    </row>
    <row r="4599" spans="1:18" outlineLevel="3">
      <c r="A4599" s="48">
        <v>4598</v>
      </c>
      <c r="B4599" s="48">
        <v>4</v>
      </c>
      <c r="C4599" s="48" t="s">
        <v>8778</v>
      </c>
      <c r="D4599" s="48" t="s">
        <v>8778</v>
      </c>
      <c r="E4599" s="48" t="s">
        <v>2087</v>
      </c>
      <c r="F4599" s="48" t="s">
        <v>3375</v>
      </c>
      <c r="G4599" s="48" t="s">
        <v>24</v>
      </c>
      <c r="H4599" s="48" t="s">
        <v>3376</v>
      </c>
      <c r="I4599" s="48" t="s">
        <v>2598</v>
      </c>
      <c r="J4599" s="48" t="s">
        <v>77</v>
      </c>
      <c r="K4599" s="48" t="s">
        <v>8779</v>
      </c>
      <c r="L4599" s="48" t="s">
        <v>8778</v>
      </c>
      <c r="M4599" s="48"/>
      <c r="N4599" s="48" t="s">
        <v>22</v>
      </c>
      <c r="O4599" s="49">
        <v>32257</v>
      </c>
      <c r="P4599" s="50">
        <v>32.26</v>
      </c>
      <c r="Q4599" s="51">
        <f t="shared" si="100"/>
        <v>0</v>
      </c>
      <c r="R4599" s="51"/>
    </row>
    <row r="4600" spans="1:18" outlineLevel="3">
      <c r="A4600" s="48">
        <v>4599</v>
      </c>
      <c r="B4600" s="48">
        <v>4</v>
      </c>
      <c r="C4600" s="48" t="s">
        <v>8780</v>
      </c>
      <c r="D4600" s="48" t="s">
        <v>8780</v>
      </c>
      <c r="E4600" s="48" t="s">
        <v>2087</v>
      </c>
      <c r="F4600" s="48" t="s">
        <v>3375</v>
      </c>
      <c r="G4600" s="48" t="s">
        <v>24</v>
      </c>
      <c r="H4600" s="48" t="s">
        <v>3376</v>
      </c>
      <c r="I4600" s="48" t="s">
        <v>2598</v>
      </c>
      <c r="J4600" s="48" t="s">
        <v>77</v>
      </c>
      <c r="K4600" s="48" t="s">
        <v>8781</v>
      </c>
      <c r="L4600" s="48" t="s">
        <v>8780</v>
      </c>
      <c r="M4600" s="48"/>
      <c r="N4600" s="48" t="s">
        <v>22</v>
      </c>
      <c r="O4600" s="49">
        <v>7640</v>
      </c>
      <c r="P4600" s="50">
        <v>30.56</v>
      </c>
      <c r="Q4600" s="51">
        <f t="shared" si="100"/>
        <v>0</v>
      </c>
      <c r="R4600" s="51"/>
    </row>
    <row r="4601" spans="1:18" outlineLevel="3">
      <c r="A4601" s="48">
        <v>4600</v>
      </c>
      <c r="B4601" s="48">
        <v>4</v>
      </c>
      <c r="C4601" s="48" t="s">
        <v>8782</v>
      </c>
      <c r="D4601" s="48" t="s">
        <v>8782</v>
      </c>
      <c r="E4601" s="48" t="s">
        <v>2087</v>
      </c>
      <c r="F4601" s="48" t="s">
        <v>3375</v>
      </c>
      <c r="G4601" s="48" t="s">
        <v>24</v>
      </c>
      <c r="H4601" s="48" t="s">
        <v>3376</v>
      </c>
      <c r="I4601" s="48" t="s">
        <v>2598</v>
      </c>
      <c r="J4601" s="48" t="s">
        <v>77</v>
      </c>
      <c r="K4601" s="48" t="s">
        <v>8783</v>
      </c>
      <c r="L4601" s="48" t="s">
        <v>8782</v>
      </c>
      <c r="M4601" s="48"/>
      <c r="N4601" s="48" t="s">
        <v>22</v>
      </c>
      <c r="O4601" s="49">
        <v>1161</v>
      </c>
      <c r="P4601" s="50">
        <v>29.03</v>
      </c>
      <c r="Q4601" s="51">
        <f t="shared" si="100"/>
        <v>0</v>
      </c>
      <c r="R4601" s="51"/>
    </row>
    <row r="4602" spans="1:18" outlineLevel="3">
      <c r="A4602" s="48">
        <v>4601</v>
      </c>
      <c r="B4602" s="48">
        <v>4</v>
      </c>
      <c r="C4602" s="48" t="s">
        <v>8784</v>
      </c>
      <c r="D4602" s="48" t="s">
        <v>8784</v>
      </c>
      <c r="E4602" s="48" t="s">
        <v>2087</v>
      </c>
      <c r="F4602" s="48" t="s">
        <v>3375</v>
      </c>
      <c r="G4602" s="48" t="s">
        <v>24</v>
      </c>
      <c r="H4602" s="48" t="s">
        <v>3376</v>
      </c>
      <c r="I4602" s="48" t="s">
        <v>2598</v>
      </c>
      <c r="J4602" s="48" t="s">
        <v>77</v>
      </c>
      <c r="K4602" s="48" t="s">
        <v>8785</v>
      </c>
      <c r="L4602" s="48" t="s">
        <v>8784</v>
      </c>
      <c r="M4602" s="48"/>
      <c r="N4602" s="48" t="s">
        <v>22</v>
      </c>
      <c r="O4602" s="49">
        <v>1434</v>
      </c>
      <c r="P4602" s="50">
        <v>28.68</v>
      </c>
      <c r="Q4602" s="51">
        <f t="shared" si="100"/>
        <v>0</v>
      </c>
      <c r="R4602" s="51"/>
    </row>
    <row r="4603" spans="1:18" outlineLevel="3">
      <c r="A4603" s="48">
        <v>4602</v>
      </c>
      <c r="B4603" s="48">
        <v>4</v>
      </c>
      <c r="C4603" s="48" t="s">
        <v>8786</v>
      </c>
      <c r="D4603" s="48" t="s">
        <v>8786</v>
      </c>
      <c r="E4603" s="48" t="s">
        <v>2087</v>
      </c>
      <c r="F4603" s="48" t="s">
        <v>3375</v>
      </c>
      <c r="G4603" s="48" t="s">
        <v>24</v>
      </c>
      <c r="H4603" s="48" t="s">
        <v>3376</v>
      </c>
      <c r="I4603" s="48" t="s">
        <v>2598</v>
      </c>
      <c r="J4603" s="48" t="s">
        <v>77</v>
      </c>
      <c r="K4603" s="48" t="s">
        <v>8787</v>
      </c>
      <c r="L4603" s="48" t="s">
        <v>8786</v>
      </c>
      <c r="M4603" s="48"/>
      <c r="N4603" s="48" t="s">
        <v>22</v>
      </c>
      <c r="O4603" s="49">
        <v>13593</v>
      </c>
      <c r="P4603" s="50">
        <v>27.19</v>
      </c>
      <c r="Q4603" s="51">
        <f t="shared" si="100"/>
        <v>0</v>
      </c>
      <c r="R4603" s="51"/>
    </row>
    <row r="4604" spans="1:18" outlineLevel="3">
      <c r="A4604" s="48">
        <v>4603</v>
      </c>
      <c r="B4604" s="48">
        <v>4</v>
      </c>
      <c r="C4604" s="48" t="s">
        <v>8788</v>
      </c>
      <c r="D4604" s="48" t="s">
        <v>8788</v>
      </c>
      <c r="E4604" s="48" t="s">
        <v>2087</v>
      </c>
      <c r="F4604" s="48" t="s">
        <v>3375</v>
      </c>
      <c r="G4604" s="48" t="s">
        <v>24</v>
      </c>
      <c r="H4604" s="48" t="s">
        <v>3376</v>
      </c>
      <c r="I4604" s="48" t="s">
        <v>2598</v>
      </c>
      <c r="J4604" s="48" t="s">
        <v>77</v>
      </c>
      <c r="K4604" s="48" t="s">
        <v>8789</v>
      </c>
      <c r="L4604" s="48" t="s">
        <v>8788</v>
      </c>
      <c r="M4604" s="48"/>
      <c r="N4604" s="48" t="s">
        <v>22</v>
      </c>
      <c r="O4604" s="49">
        <v>60</v>
      </c>
      <c r="P4604" s="50">
        <v>26.4</v>
      </c>
      <c r="Q4604" s="51">
        <f t="shared" si="100"/>
        <v>0</v>
      </c>
      <c r="R4604" s="51"/>
    </row>
    <row r="4605" spans="1:18" outlineLevel="3">
      <c r="A4605" s="48">
        <v>4604</v>
      </c>
      <c r="B4605" s="48">
        <v>4</v>
      </c>
      <c r="C4605" s="48" t="s">
        <v>8790</v>
      </c>
      <c r="D4605" s="48" t="s">
        <v>8790</v>
      </c>
      <c r="E4605" s="48" t="s">
        <v>2087</v>
      </c>
      <c r="F4605" s="48" t="s">
        <v>3375</v>
      </c>
      <c r="G4605" s="48" t="s">
        <v>24</v>
      </c>
      <c r="H4605" s="48" t="s">
        <v>3376</v>
      </c>
      <c r="I4605" s="48" t="s">
        <v>2598</v>
      </c>
      <c r="J4605" s="48" t="s">
        <v>77</v>
      </c>
      <c r="K4605" s="48" t="s">
        <v>8791</v>
      </c>
      <c r="L4605" s="48" t="s">
        <v>8790</v>
      </c>
      <c r="M4605" s="48"/>
      <c r="N4605" s="48" t="s">
        <v>22</v>
      </c>
      <c r="O4605" s="49">
        <v>330</v>
      </c>
      <c r="P4605" s="50">
        <v>25.08</v>
      </c>
      <c r="Q4605" s="51">
        <f t="shared" si="100"/>
        <v>0</v>
      </c>
      <c r="R4605" s="51"/>
    </row>
    <row r="4606" spans="1:18" outlineLevel="3">
      <c r="A4606" s="48">
        <v>4605</v>
      </c>
      <c r="B4606" s="48">
        <v>4</v>
      </c>
      <c r="C4606" s="48" t="s">
        <v>8792</v>
      </c>
      <c r="D4606" s="48" t="s">
        <v>8792</v>
      </c>
      <c r="E4606" s="48" t="s">
        <v>2087</v>
      </c>
      <c r="F4606" s="48" t="s">
        <v>3375</v>
      </c>
      <c r="G4606" s="48" t="s">
        <v>24</v>
      </c>
      <c r="H4606" s="48" t="s">
        <v>3376</v>
      </c>
      <c r="I4606" s="48" t="s">
        <v>2598</v>
      </c>
      <c r="J4606" s="48" t="s">
        <v>77</v>
      </c>
      <c r="K4606" s="48" t="s">
        <v>8793</v>
      </c>
      <c r="L4606" s="48" t="s">
        <v>8792</v>
      </c>
      <c r="M4606" s="48"/>
      <c r="N4606" s="48" t="s">
        <v>22</v>
      </c>
      <c r="O4606" s="49">
        <v>5000</v>
      </c>
      <c r="P4606" s="50">
        <v>25</v>
      </c>
      <c r="Q4606" s="51">
        <f t="shared" si="100"/>
        <v>0</v>
      </c>
      <c r="R4606" s="51"/>
    </row>
    <row r="4607" spans="1:18" outlineLevel="3">
      <c r="A4607" s="48">
        <v>4606</v>
      </c>
      <c r="B4607" s="48">
        <v>4</v>
      </c>
      <c r="C4607" s="48" t="s">
        <v>8794</v>
      </c>
      <c r="D4607" s="48" t="s">
        <v>8794</v>
      </c>
      <c r="E4607" s="48" t="s">
        <v>2087</v>
      </c>
      <c r="F4607" s="48" t="s">
        <v>3375</v>
      </c>
      <c r="G4607" s="48" t="s">
        <v>24</v>
      </c>
      <c r="H4607" s="48" t="s">
        <v>3376</v>
      </c>
      <c r="I4607" s="48" t="s">
        <v>2598</v>
      </c>
      <c r="J4607" s="48" t="s">
        <v>77</v>
      </c>
      <c r="K4607" s="48" t="s">
        <v>8795</v>
      </c>
      <c r="L4607" s="48" t="s">
        <v>8794</v>
      </c>
      <c r="M4607" s="48"/>
      <c r="N4607" s="48" t="s">
        <v>22</v>
      </c>
      <c r="O4607" s="49">
        <v>25000</v>
      </c>
      <c r="P4607" s="50">
        <v>25</v>
      </c>
      <c r="Q4607" s="51">
        <f t="shared" si="100"/>
        <v>0</v>
      </c>
      <c r="R4607" s="51"/>
    </row>
    <row r="4608" spans="1:18" outlineLevel="3">
      <c r="A4608" s="48">
        <v>4607</v>
      </c>
      <c r="B4608" s="48">
        <v>4</v>
      </c>
      <c r="C4608" s="48" t="s">
        <v>8796</v>
      </c>
      <c r="D4608" s="48" t="s">
        <v>8796</v>
      </c>
      <c r="E4608" s="48" t="s">
        <v>2087</v>
      </c>
      <c r="F4608" s="48" t="s">
        <v>3375</v>
      </c>
      <c r="G4608" s="48" t="s">
        <v>24</v>
      </c>
      <c r="H4608" s="48" t="s">
        <v>3376</v>
      </c>
      <c r="I4608" s="48" t="s">
        <v>2598</v>
      </c>
      <c r="J4608" s="48" t="s">
        <v>77</v>
      </c>
      <c r="K4608" s="48" t="s">
        <v>8797</v>
      </c>
      <c r="L4608" s="48" t="s">
        <v>8796</v>
      </c>
      <c r="M4608" s="48"/>
      <c r="N4608" s="48" t="s">
        <v>22</v>
      </c>
      <c r="O4608" s="49">
        <v>4629</v>
      </c>
      <c r="P4608" s="50">
        <v>23.15</v>
      </c>
      <c r="Q4608" s="51">
        <f t="shared" si="100"/>
        <v>0</v>
      </c>
      <c r="R4608" s="51"/>
    </row>
    <row r="4609" spans="1:18" outlineLevel="3">
      <c r="A4609" s="48">
        <v>4608</v>
      </c>
      <c r="B4609" s="48">
        <v>4</v>
      </c>
      <c r="C4609" s="48" t="s">
        <v>8798</v>
      </c>
      <c r="D4609" s="48" t="s">
        <v>8798</v>
      </c>
      <c r="E4609" s="48" t="s">
        <v>2087</v>
      </c>
      <c r="F4609" s="48" t="s">
        <v>3375</v>
      </c>
      <c r="G4609" s="48" t="s">
        <v>24</v>
      </c>
      <c r="H4609" s="48" t="s">
        <v>3376</v>
      </c>
      <c r="I4609" s="48" t="s">
        <v>2598</v>
      </c>
      <c r="J4609" s="48" t="s">
        <v>77</v>
      </c>
      <c r="K4609" s="48" t="s">
        <v>8799</v>
      </c>
      <c r="L4609" s="48" t="s">
        <v>8798</v>
      </c>
      <c r="M4609" s="48"/>
      <c r="N4609" s="48" t="s">
        <v>22</v>
      </c>
      <c r="O4609" s="49">
        <v>11500</v>
      </c>
      <c r="P4609" s="50">
        <v>23</v>
      </c>
      <c r="Q4609" s="51">
        <f t="shared" si="100"/>
        <v>0</v>
      </c>
      <c r="R4609" s="51"/>
    </row>
    <row r="4610" spans="1:18" outlineLevel="3">
      <c r="A4610" s="48">
        <v>4609</v>
      </c>
      <c r="B4610" s="48">
        <v>4</v>
      </c>
      <c r="C4610" s="48" t="s">
        <v>8800</v>
      </c>
      <c r="D4610" s="48" t="s">
        <v>8800</v>
      </c>
      <c r="E4610" s="48" t="s">
        <v>2087</v>
      </c>
      <c r="F4610" s="48" t="s">
        <v>3375</v>
      </c>
      <c r="G4610" s="48" t="s">
        <v>24</v>
      </c>
      <c r="H4610" s="48" t="s">
        <v>3376</v>
      </c>
      <c r="I4610" s="48" t="s">
        <v>2598</v>
      </c>
      <c r="J4610" s="48" t="s">
        <v>77</v>
      </c>
      <c r="K4610" s="48" t="s">
        <v>8801</v>
      </c>
      <c r="L4610" s="48" t="s">
        <v>8800</v>
      </c>
      <c r="M4610" s="48"/>
      <c r="N4610" s="48" t="s">
        <v>22</v>
      </c>
      <c r="O4610" s="49">
        <v>10500</v>
      </c>
      <c r="P4610" s="50">
        <v>21</v>
      </c>
      <c r="Q4610" s="51">
        <f t="shared" si="100"/>
        <v>0</v>
      </c>
      <c r="R4610" s="51"/>
    </row>
    <row r="4611" spans="1:18" outlineLevel="3">
      <c r="A4611" s="48">
        <v>4610</v>
      </c>
      <c r="B4611" s="48">
        <v>4</v>
      </c>
      <c r="C4611" s="48" t="s">
        <v>8802</v>
      </c>
      <c r="D4611" s="48" t="s">
        <v>8802</v>
      </c>
      <c r="E4611" s="48" t="s">
        <v>2087</v>
      </c>
      <c r="F4611" s="48" t="s">
        <v>3375</v>
      </c>
      <c r="G4611" s="48" t="s">
        <v>24</v>
      </c>
      <c r="H4611" s="48" t="s">
        <v>3376</v>
      </c>
      <c r="I4611" s="48" t="s">
        <v>2598</v>
      </c>
      <c r="J4611" s="48" t="s">
        <v>77</v>
      </c>
      <c r="K4611" s="48" t="s">
        <v>8803</v>
      </c>
      <c r="L4611" s="48" t="s">
        <v>8802</v>
      </c>
      <c r="M4611" s="48"/>
      <c r="N4611" s="48" t="s">
        <v>22</v>
      </c>
      <c r="O4611" s="49">
        <v>100</v>
      </c>
      <c r="P4611" s="50">
        <v>20</v>
      </c>
      <c r="Q4611" s="51">
        <f t="shared" si="100"/>
        <v>0</v>
      </c>
      <c r="R4611" s="51"/>
    </row>
    <row r="4612" spans="1:18" outlineLevel="3">
      <c r="A4612" s="48">
        <v>4611</v>
      </c>
      <c r="B4612" s="48">
        <v>4</v>
      </c>
      <c r="C4612" s="48" t="s">
        <v>8804</v>
      </c>
      <c r="D4612" s="48" t="s">
        <v>8804</v>
      </c>
      <c r="E4612" s="48" t="s">
        <v>2087</v>
      </c>
      <c r="F4612" s="48" t="s">
        <v>3375</v>
      </c>
      <c r="G4612" s="48" t="s">
        <v>24</v>
      </c>
      <c r="H4612" s="48" t="s">
        <v>3376</v>
      </c>
      <c r="I4612" s="48" t="s">
        <v>2598</v>
      </c>
      <c r="J4612" s="48" t="s">
        <v>77</v>
      </c>
      <c r="K4612" s="48" t="s">
        <v>8805</v>
      </c>
      <c r="L4612" s="48" t="s">
        <v>8804</v>
      </c>
      <c r="M4612" s="48"/>
      <c r="N4612" s="48" t="s">
        <v>22</v>
      </c>
      <c r="O4612" s="49">
        <v>201</v>
      </c>
      <c r="P4612" s="50">
        <v>16.88</v>
      </c>
      <c r="Q4612" s="51">
        <f t="shared" si="100"/>
        <v>0</v>
      </c>
      <c r="R4612" s="51"/>
    </row>
    <row r="4613" spans="1:18" outlineLevel="3">
      <c r="A4613" s="48">
        <v>4612</v>
      </c>
      <c r="B4613" s="48">
        <v>4</v>
      </c>
      <c r="C4613" s="48" t="s">
        <v>8806</v>
      </c>
      <c r="D4613" s="48" t="s">
        <v>8806</v>
      </c>
      <c r="E4613" s="48" t="s">
        <v>2087</v>
      </c>
      <c r="F4613" s="48" t="s">
        <v>3375</v>
      </c>
      <c r="G4613" s="48" t="s">
        <v>24</v>
      </c>
      <c r="H4613" s="48" t="s">
        <v>3376</v>
      </c>
      <c r="I4613" s="48" t="s">
        <v>2598</v>
      </c>
      <c r="J4613" s="48" t="s">
        <v>77</v>
      </c>
      <c r="K4613" s="48" t="s">
        <v>8807</v>
      </c>
      <c r="L4613" s="48" t="s">
        <v>8806</v>
      </c>
      <c r="M4613" s="48"/>
      <c r="N4613" s="48" t="s">
        <v>22</v>
      </c>
      <c r="O4613" s="49">
        <v>4955</v>
      </c>
      <c r="P4613" s="50">
        <v>14.87</v>
      </c>
      <c r="Q4613" s="51">
        <f t="shared" si="100"/>
        <v>0</v>
      </c>
      <c r="R4613" s="51"/>
    </row>
    <row r="4614" spans="1:18" outlineLevel="3">
      <c r="A4614" s="48">
        <v>4613</v>
      </c>
      <c r="B4614" s="48">
        <v>4</v>
      </c>
      <c r="C4614" s="48" t="s">
        <v>8808</v>
      </c>
      <c r="D4614" s="48" t="s">
        <v>8808</v>
      </c>
      <c r="E4614" s="48" t="s">
        <v>2087</v>
      </c>
      <c r="F4614" s="48" t="s">
        <v>3375</v>
      </c>
      <c r="G4614" s="48" t="s">
        <v>24</v>
      </c>
      <c r="H4614" s="48" t="s">
        <v>3376</v>
      </c>
      <c r="I4614" s="48" t="s">
        <v>2598</v>
      </c>
      <c r="J4614" s="48" t="s">
        <v>77</v>
      </c>
      <c r="K4614" s="48" t="s">
        <v>8809</v>
      </c>
      <c r="L4614" s="48" t="s">
        <v>8808</v>
      </c>
      <c r="M4614" s="48"/>
      <c r="N4614" s="48" t="s">
        <v>22</v>
      </c>
      <c r="O4614" s="49">
        <v>12500</v>
      </c>
      <c r="P4614" s="50">
        <v>12.5</v>
      </c>
      <c r="Q4614" s="51">
        <f t="shared" si="100"/>
        <v>0</v>
      </c>
      <c r="R4614" s="51"/>
    </row>
    <row r="4615" spans="1:18" outlineLevel="3">
      <c r="A4615" s="48">
        <v>4614</v>
      </c>
      <c r="B4615" s="48">
        <v>4</v>
      </c>
      <c r="C4615" s="48" t="s">
        <v>8810</v>
      </c>
      <c r="D4615" s="48" t="s">
        <v>8810</v>
      </c>
      <c r="E4615" s="48" t="s">
        <v>2087</v>
      </c>
      <c r="F4615" s="48" t="s">
        <v>3375</v>
      </c>
      <c r="G4615" s="48" t="s">
        <v>24</v>
      </c>
      <c r="H4615" s="48" t="s">
        <v>3376</v>
      </c>
      <c r="I4615" s="48" t="s">
        <v>2598</v>
      </c>
      <c r="J4615" s="48" t="s">
        <v>77</v>
      </c>
      <c r="K4615" s="48" t="s">
        <v>8811</v>
      </c>
      <c r="L4615" s="48" t="s">
        <v>8810</v>
      </c>
      <c r="M4615" s="48"/>
      <c r="N4615" s="48" t="s">
        <v>22</v>
      </c>
      <c r="O4615" s="49">
        <v>200</v>
      </c>
      <c r="P4615" s="50">
        <v>10.199999999999999</v>
      </c>
      <c r="Q4615" s="51">
        <f t="shared" si="100"/>
        <v>0</v>
      </c>
      <c r="R4615" s="51"/>
    </row>
    <row r="4616" spans="1:18" outlineLevel="3">
      <c r="A4616" s="48">
        <v>4615</v>
      </c>
      <c r="B4616" s="48">
        <v>4</v>
      </c>
      <c r="C4616" s="48" t="s">
        <v>8812</v>
      </c>
      <c r="D4616" s="48" t="s">
        <v>8812</v>
      </c>
      <c r="E4616" s="48" t="s">
        <v>2087</v>
      </c>
      <c r="F4616" s="48" t="s">
        <v>3375</v>
      </c>
      <c r="G4616" s="48" t="s">
        <v>24</v>
      </c>
      <c r="H4616" s="48" t="s">
        <v>3376</v>
      </c>
      <c r="I4616" s="48" t="s">
        <v>2598</v>
      </c>
      <c r="J4616" s="48" t="s">
        <v>77</v>
      </c>
      <c r="K4616" s="48" t="s">
        <v>8813</v>
      </c>
      <c r="L4616" s="48" t="s">
        <v>8812</v>
      </c>
      <c r="M4616" s="48"/>
      <c r="N4616" s="48" t="s">
        <v>22</v>
      </c>
      <c r="O4616" s="49">
        <v>84</v>
      </c>
      <c r="P4616" s="50">
        <v>9.24</v>
      </c>
      <c r="Q4616" s="51">
        <f t="shared" si="100"/>
        <v>0</v>
      </c>
      <c r="R4616" s="51"/>
    </row>
    <row r="4617" spans="1:18" outlineLevel="3">
      <c r="A4617" s="48">
        <v>4616</v>
      </c>
      <c r="B4617" s="48">
        <v>4</v>
      </c>
      <c r="C4617" s="48" t="s">
        <v>8814</v>
      </c>
      <c r="D4617" s="48" t="s">
        <v>8814</v>
      </c>
      <c r="E4617" s="48" t="s">
        <v>2087</v>
      </c>
      <c r="F4617" s="48" t="s">
        <v>3375</v>
      </c>
      <c r="G4617" s="48" t="s">
        <v>24</v>
      </c>
      <c r="H4617" s="48" t="s">
        <v>3376</v>
      </c>
      <c r="I4617" s="48" t="s">
        <v>2598</v>
      </c>
      <c r="J4617" s="48" t="s">
        <v>77</v>
      </c>
      <c r="K4617" s="48" t="s">
        <v>8815</v>
      </c>
      <c r="L4617" s="48" t="s">
        <v>8814</v>
      </c>
      <c r="M4617" s="48"/>
      <c r="N4617" s="48" t="s">
        <v>22</v>
      </c>
      <c r="O4617" s="49">
        <v>9012</v>
      </c>
      <c r="P4617" s="50">
        <v>9.01</v>
      </c>
      <c r="Q4617" s="51">
        <f t="shared" si="100"/>
        <v>0</v>
      </c>
      <c r="R4617" s="51"/>
    </row>
    <row r="4618" spans="1:18" outlineLevel="3">
      <c r="A4618" s="48">
        <v>4617</v>
      </c>
      <c r="B4618" s="48">
        <v>4</v>
      </c>
      <c r="C4618" s="48" t="s">
        <v>8816</v>
      </c>
      <c r="D4618" s="48" t="s">
        <v>8816</v>
      </c>
      <c r="E4618" s="48" t="s">
        <v>2087</v>
      </c>
      <c r="F4618" s="48" t="s">
        <v>3375</v>
      </c>
      <c r="G4618" s="48" t="s">
        <v>24</v>
      </c>
      <c r="H4618" s="48" t="s">
        <v>3376</v>
      </c>
      <c r="I4618" s="48" t="s">
        <v>2598</v>
      </c>
      <c r="J4618" s="48" t="s">
        <v>77</v>
      </c>
      <c r="K4618" s="48" t="s">
        <v>8817</v>
      </c>
      <c r="L4618" s="48" t="s">
        <v>8816</v>
      </c>
      <c r="M4618" s="48"/>
      <c r="N4618" s="48" t="s">
        <v>22</v>
      </c>
      <c r="O4618" s="49">
        <v>1280</v>
      </c>
      <c r="P4618" s="50">
        <v>8.9600000000000009</v>
      </c>
      <c r="Q4618" s="51">
        <f t="shared" si="100"/>
        <v>0</v>
      </c>
      <c r="R4618" s="51"/>
    </row>
    <row r="4619" spans="1:18" outlineLevel="3">
      <c r="A4619" s="48">
        <v>4618</v>
      </c>
      <c r="B4619" s="48">
        <v>4</v>
      </c>
      <c r="C4619" s="48" t="s">
        <v>8818</v>
      </c>
      <c r="D4619" s="48" t="s">
        <v>8818</v>
      </c>
      <c r="E4619" s="48" t="s">
        <v>2087</v>
      </c>
      <c r="F4619" s="48" t="s">
        <v>3375</v>
      </c>
      <c r="G4619" s="48" t="s">
        <v>24</v>
      </c>
      <c r="H4619" s="48" t="s">
        <v>3376</v>
      </c>
      <c r="I4619" s="48" t="s">
        <v>2598</v>
      </c>
      <c r="J4619" s="48" t="s">
        <v>77</v>
      </c>
      <c r="K4619" s="48" t="s">
        <v>8819</v>
      </c>
      <c r="L4619" s="48" t="s">
        <v>8818</v>
      </c>
      <c r="M4619" s="48"/>
      <c r="N4619" s="48" t="s">
        <v>22</v>
      </c>
      <c r="O4619" s="49">
        <v>8367</v>
      </c>
      <c r="P4619" s="50">
        <v>8.3699999999999992</v>
      </c>
      <c r="Q4619" s="51">
        <f t="shared" si="100"/>
        <v>0</v>
      </c>
      <c r="R4619" s="51"/>
    </row>
    <row r="4620" spans="1:18" outlineLevel="3">
      <c r="A4620" s="48">
        <v>4619</v>
      </c>
      <c r="B4620" s="48">
        <v>4</v>
      </c>
      <c r="C4620" s="48" t="s">
        <v>8820</v>
      </c>
      <c r="D4620" s="48" t="s">
        <v>8820</v>
      </c>
      <c r="E4620" s="48" t="s">
        <v>2087</v>
      </c>
      <c r="F4620" s="48" t="s">
        <v>3375</v>
      </c>
      <c r="G4620" s="48" t="s">
        <v>24</v>
      </c>
      <c r="H4620" s="48" t="s">
        <v>3376</v>
      </c>
      <c r="I4620" s="48" t="s">
        <v>2598</v>
      </c>
      <c r="J4620" s="48" t="s">
        <v>77</v>
      </c>
      <c r="K4620" s="48" t="s">
        <v>8821</v>
      </c>
      <c r="L4620" s="48" t="s">
        <v>8820</v>
      </c>
      <c r="M4620" s="48"/>
      <c r="N4620" s="48" t="s">
        <v>22</v>
      </c>
      <c r="O4620" s="49">
        <v>8125</v>
      </c>
      <c r="P4620" s="50">
        <v>8.1300000000000008</v>
      </c>
      <c r="Q4620" s="51">
        <f t="shared" si="100"/>
        <v>0</v>
      </c>
      <c r="R4620" s="51"/>
    </row>
    <row r="4621" spans="1:18" outlineLevel="3">
      <c r="A4621" s="48">
        <v>4620</v>
      </c>
      <c r="B4621" s="48">
        <v>4</v>
      </c>
      <c r="C4621" s="48" t="s">
        <v>8822</v>
      </c>
      <c r="D4621" s="48" t="s">
        <v>8822</v>
      </c>
      <c r="E4621" s="48" t="s">
        <v>2087</v>
      </c>
      <c r="F4621" s="48" t="s">
        <v>3375</v>
      </c>
      <c r="G4621" s="48" t="s">
        <v>24</v>
      </c>
      <c r="H4621" s="48" t="s">
        <v>3376</v>
      </c>
      <c r="I4621" s="48" t="s">
        <v>2598</v>
      </c>
      <c r="J4621" s="48" t="s">
        <v>77</v>
      </c>
      <c r="K4621" s="48" t="s">
        <v>8823</v>
      </c>
      <c r="L4621" s="48" t="s">
        <v>8822</v>
      </c>
      <c r="M4621" s="48"/>
      <c r="N4621" s="48" t="s">
        <v>22</v>
      </c>
      <c r="O4621" s="49">
        <v>264</v>
      </c>
      <c r="P4621" s="50">
        <v>6.34</v>
      </c>
      <c r="Q4621" s="51">
        <f t="shared" si="100"/>
        <v>0</v>
      </c>
      <c r="R4621" s="51"/>
    </row>
    <row r="4622" spans="1:18" outlineLevel="3">
      <c r="A4622" s="48">
        <v>4621</v>
      </c>
      <c r="B4622" s="48">
        <v>4</v>
      </c>
      <c r="C4622" s="48" t="s">
        <v>8824</v>
      </c>
      <c r="D4622" s="48" t="s">
        <v>8824</v>
      </c>
      <c r="E4622" s="48" t="s">
        <v>2087</v>
      </c>
      <c r="F4622" s="48" t="s">
        <v>3375</v>
      </c>
      <c r="G4622" s="48" t="s">
        <v>24</v>
      </c>
      <c r="H4622" s="48" t="s">
        <v>3376</v>
      </c>
      <c r="I4622" s="48" t="s">
        <v>2598</v>
      </c>
      <c r="J4622" s="48" t="s">
        <v>77</v>
      </c>
      <c r="K4622" s="48" t="s">
        <v>8825</v>
      </c>
      <c r="L4622" s="48" t="s">
        <v>8824</v>
      </c>
      <c r="M4622" s="48"/>
      <c r="N4622" s="48" t="s">
        <v>22</v>
      </c>
      <c r="O4622" s="49">
        <v>261</v>
      </c>
      <c r="P4622" s="50">
        <v>5.95</v>
      </c>
      <c r="Q4622" s="51">
        <f t="shared" si="100"/>
        <v>0</v>
      </c>
      <c r="R4622" s="51"/>
    </row>
    <row r="4623" spans="1:18" outlineLevel="3">
      <c r="A4623" s="48">
        <v>4622</v>
      </c>
      <c r="B4623" s="48">
        <v>4</v>
      </c>
      <c r="C4623" s="48" t="s">
        <v>8826</v>
      </c>
      <c r="D4623" s="48" t="s">
        <v>8826</v>
      </c>
      <c r="E4623" s="48" t="s">
        <v>2087</v>
      </c>
      <c r="F4623" s="48" t="s">
        <v>3375</v>
      </c>
      <c r="G4623" s="48" t="s">
        <v>24</v>
      </c>
      <c r="H4623" s="48" t="s">
        <v>3376</v>
      </c>
      <c r="I4623" s="48" t="s">
        <v>2598</v>
      </c>
      <c r="J4623" s="48" t="s">
        <v>77</v>
      </c>
      <c r="K4623" s="48" t="s">
        <v>8827</v>
      </c>
      <c r="L4623" s="48" t="s">
        <v>8826</v>
      </c>
      <c r="M4623" s="48"/>
      <c r="N4623" s="48" t="s">
        <v>22</v>
      </c>
      <c r="O4623" s="49">
        <v>1147</v>
      </c>
      <c r="P4623" s="50">
        <v>5.74</v>
      </c>
      <c r="Q4623" s="51">
        <f t="shared" ref="Q4623:Q4686" si="101">ROUND(P4623/$P$2,6)</f>
        <v>0</v>
      </c>
      <c r="R4623" s="51"/>
    </row>
    <row r="4624" spans="1:18" outlineLevel="3">
      <c r="A4624" s="48">
        <v>4623</v>
      </c>
      <c r="B4624" s="48">
        <v>4</v>
      </c>
      <c r="C4624" s="48" t="s">
        <v>8828</v>
      </c>
      <c r="D4624" s="48" t="s">
        <v>8828</v>
      </c>
      <c r="E4624" s="48" t="s">
        <v>2087</v>
      </c>
      <c r="F4624" s="48" t="s">
        <v>3375</v>
      </c>
      <c r="G4624" s="48" t="s">
        <v>24</v>
      </c>
      <c r="H4624" s="48" t="s">
        <v>3376</v>
      </c>
      <c r="I4624" s="48" t="s">
        <v>2598</v>
      </c>
      <c r="J4624" s="48" t="s">
        <v>77</v>
      </c>
      <c r="K4624" s="48" t="s">
        <v>8829</v>
      </c>
      <c r="L4624" s="48" t="s">
        <v>8828</v>
      </c>
      <c r="M4624" s="48"/>
      <c r="N4624" s="48" t="s">
        <v>22</v>
      </c>
      <c r="O4624" s="49">
        <v>5264</v>
      </c>
      <c r="P4624" s="50">
        <v>5.26</v>
      </c>
      <c r="Q4624" s="51">
        <f t="shared" si="101"/>
        <v>0</v>
      </c>
      <c r="R4624" s="51"/>
    </row>
    <row r="4625" spans="1:18" outlineLevel="3">
      <c r="A4625" s="48">
        <v>4624</v>
      </c>
      <c r="B4625" s="48">
        <v>4</v>
      </c>
      <c r="C4625" s="48" t="s">
        <v>8830</v>
      </c>
      <c r="D4625" s="48" t="s">
        <v>8830</v>
      </c>
      <c r="E4625" s="48" t="s">
        <v>2087</v>
      </c>
      <c r="F4625" s="48" t="s">
        <v>3375</v>
      </c>
      <c r="G4625" s="48" t="s">
        <v>24</v>
      </c>
      <c r="H4625" s="48" t="s">
        <v>3376</v>
      </c>
      <c r="I4625" s="48" t="s">
        <v>2598</v>
      </c>
      <c r="J4625" s="48" t="s">
        <v>77</v>
      </c>
      <c r="K4625" s="48" t="s">
        <v>8831</v>
      </c>
      <c r="L4625" s="48" t="s">
        <v>8830</v>
      </c>
      <c r="M4625" s="48"/>
      <c r="N4625" s="48" t="s">
        <v>22</v>
      </c>
      <c r="O4625" s="49">
        <v>5166</v>
      </c>
      <c r="P4625" s="50">
        <v>5.17</v>
      </c>
      <c r="Q4625" s="51">
        <f t="shared" si="101"/>
        <v>0</v>
      </c>
      <c r="R4625" s="51"/>
    </row>
    <row r="4626" spans="1:18" outlineLevel="3">
      <c r="A4626" s="48">
        <v>4625</v>
      </c>
      <c r="B4626" s="48">
        <v>4</v>
      </c>
      <c r="C4626" s="48" t="s">
        <v>8832</v>
      </c>
      <c r="D4626" s="48" t="s">
        <v>8832</v>
      </c>
      <c r="E4626" s="48" t="s">
        <v>2087</v>
      </c>
      <c r="F4626" s="48" t="s">
        <v>3375</v>
      </c>
      <c r="G4626" s="48" t="s">
        <v>24</v>
      </c>
      <c r="H4626" s="48" t="s">
        <v>3376</v>
      </c>
      <c r="I4626" s="48" t="s">
        <v>2598</v>
      </c>
      <c r="J4626" s="48" t="s">
        <v>77</v>
      </c>
      <c r="K4626" s="48" t="s">
        <v>8833</v>
      </c>
      <c r="L4626" s="48" t="s">
        <v>8832</v>
      </c>
      <c r="M4626" s="48"/>
      <c r="N4626" s="48" t="s">
        <v>22</v>
      </c>
      <c r="O4626" s="49">
        <v>137</v>
      </c>
      <c r="P4626" s="50">
        <v>4.1100000000000003</v>
      </c>
      <c r="Q4626" s="51">
        <f t="shared" si="101"/>
        <v>0</v>
      </c>
      <c r="R4626" s="51"/>
    </row>
    <row r="4627" spans="1:18" outlineLevel="3">
      <c r="A4627" s="48">
        <v>4626</v>
      </c>
      <c r="B4627" s="48">
        <v>4</v>
      </c>
      <c r="C4627" s="48" t="s">
        <v>8834</v>
      </c>
      <c r="D4627" s="48" t="s">
        <v>8834</v>
      </c>
      <c r="E4627" s="48" t="s">
        <v>2087</v>
      </c>
      <c r="F4627" s="48" t="s">
        <v>3375</v>
      </c>
      <c r="G4627" s="48" t="s">
        <v>24</v>
      </c>
      <c r="H4627" s="48" t="s">
        <v>3376</v>
      </c>
      <c r="I4627" s="48" t="s">
        <v>2598</v>
      </c>
      <c r="J4627" s="48" t="s">
        <v>77</v>
      </c>
      <c r="K4627" s="48" t="s">
        <v>8835</v>
      </c>
      <c r="L4627" s="48" t="s">
        <v>8834</v>
      </c>
      <c r="M4627" s="48"/>
      <c r="N4627" s="48" t="s">
        <v>22</v>
      </c>
      <c r="O4627" s="49">
        <v>3279</v>
      </c>
      <c r="P4627" s="50">
        <v>3.28</v>
      </c>
      <c r="Q4627" s="51">
        <f t="shared" si="101"/>
        <v>0</v>
      </c>
      <c r="R4627" s="51"/>
    </row>
    <row r="4628" spans="1:18" outlineLevel="3">
      <c r="A4628" s="48">
        <v>4627</v>
      </c>
      <c r="B4628" s="48">
        <v>4</v>
      </c>
      <c r="C4628" s="48" t="s">
        <v>8836</v>
      </c>
      <c r="D4628" s="48" t="s">
        <v>8836</v>
      </c>
      <c r="E4628" s="48" t="s">
        <v>2087</v>
      </c>
      <c r="F4628" s="48" t="s">
        <v>3375</v>
      </c>
      <c r="G4628" s="48" t="s">
        <v>24</v>
      </c>
      <c r="H4628" s="48" t="s">
        <v>3376</v>
      </c>
      <c r="I4628" s="48" t="s">
        <v>2598</v>
      </c>
      <c r="J4628" s="48" t="s">
        <v>77</v>
      </c>
      <c r="K4628" s="48" t="s">
        <v>8837</v>
      </c>
      <c r="L4628" s="48" t="s">
        <v>8836</v>
      </c>
      <c r="M4628" s="48"/>
      <c r="N4628" s="48" t="s">
        <v>22</v>
      </c>
      <c r="O4628" s="49">
        <v>534</v>
      </c>
      <c r="P4628" s="50">
        <v>2.67</v>
      </c>
      <c r="Q4628" s="51">
        <f t="shared" si="101"/>
        <v>0</v>
      </c>
      <c r="R4628" s="51"/>
    </row>
    <row r="4629" spans="1:18" outlineLevel="3">
      <c r="A4629" s="48">
        <v>4628</v>
      </c>
      <c r="B4629" s="48">
        <v>4</v>
      </c>
      <c r="C4629" s="48" t="s">
        <v>8838</v>
      </c>
      <c r="D4629" s="48" t="s">
        <v>8838</v>
      </c>
      <c r="E4629" s="48" t="s">
        <v>2087</v>
      </c>
      <c r="F4629" s="48" t="s">
        <v>3375</v>
      </c>
      <c r="G4629" s="48" t="s">
        <v>24</v>
      </c>
      <c r="H4629" s="48" t="s">
        <v>3376</v>
      </c>
      <c r="I4629" s="48" t="s">
        <v>2598</v>
      </c>
      <c r="J4629" s="48" t="s">
        <v>77</v>
      </c>
      <c r="K4629" s="48" t="s">
        <v>8839</v>
      </c>
      <c r="L4629" s="48" t="s">
        <v>8838</v>
      </c>
      <c r="M4629" s="48"/>
      <c r="N4629" s="48" t="s">
        <v>22</v>
      </c>
      <c r="O4629" s="49">
        <v>2286</v>
      </c>
      <c r="P4629" s="50">
        <v>2.29</v>
      </c>
      <c r="Q4629" s="51">
        <f t="shared" si="101"/>
        <v>0</v>
      </c>
      <c r="R4629" s="51"/>
    </row>
    <row r="4630" spans="1:18" outlineLevel="3">
      <c r="A4630" s="48">
        <v>4629</v>
      </c>
      <c r="B4630" s="48">
        <v>4</v>
      </c>
      <c r="C4630" s="48" t="s">
        <v>8840</v>
      </c>
      <c r="D4630" s="48" t="s">
        <v>8840</v>
      </c>
      <c r="E4630" s="48" t="s">
        <v>2087</v>
      </c>
      <c r="F4630" s="48" t="s">
        <v>3375</v>
      </c>
      <c r="G4630" s="48" t="s">
        <v>24</v>
      </c>
      <c r="H4630" s="48" t="s">
        <v>3376</v>
      </c>
      <c r="I4630" s="48" t="s">
        <v>2598</v>
      </c>
      <c r="J4630" s="48" t="s">
        <v>77</v>
      </c>
      <c r="K4630" s="48" t="s">
        <v>8841</v>
      </c>
      <c r="L4630" s="48" t="s">
        <v>8840</v>
      </c>
      <c r="M4630" s="48"/>
      <c r="N4630" s="48" t="s">
        <v>22</v>
      </c>
      <c r="O4630" s="49">
        <v>1118</v>
      </c>
      <c r="P4630" s="50">
        <v>2.2400000000000002</v>
      </c>
      <c r="Q4630" s="51">
        <f t="shared" si="101"/>
        <v>0</v>
      </c>
      <c r="R4630" s="51"/>
    </row>
    <row r="4631" spans="1:18" outlineLevel="3">
      <c r="A4631" s="48">
        <v>4630</v>
      </c>
      <c r="B4631" s="48">
        <v>4</v>
      </c>
      <c r="C4631" s="48" t="s">
        <v>8842</v>
      </c>
      <c r="D4631" s="48" t="s">
        <v>8842</v>
      </c>
      <c r="E4631" s="48" t="s">
        <v>2087</v>
      </c>
      <c r="F4631" s="48" t="s">
        <v>3375</v>
      </c>
      <c r="G4631" s="48" t="s">
        <v>24</v>
      </c>
      <c r="H4631" s="48" t="s">
        <v>3376</v>
      </c>
      <c r="I4631" s="48" t="s">
        <v>2598</v>
      </c>
      <c r="J4631" s="48" t="s">
        <v>77</v>
      </c>
      <c r="K4631" s="48" t="s">
        <v>8843</v>
      </c>
      <c r="L4631" s="48" t="s">
        <v>8842</v>
      </c>
      <c r="M4631" s="48"/>
      <c r="N4631" s="48" t="s">
        <v>22</v>
      </c>
      <c r="O4631" s="49">
        <v>84</v>
      </c>
      <c r="P4631" s="50">
        <v>2.1</v>
      </c>
      <c r="Q4631" s="51">
        <f t="shared" si="101"/>
        <v>0</v>
      </c>
      <c r="R4631" s="51"/>
    </row>
    <row r="4632" spans="1:18" outlineLevel="3">
      <c r="A4632" s="48">
        <v>4631</v>
      </c>
      <c r="B4632" s="48">
        <v>4</v>
      </c>
      <c r="C4632" s="48" t="s">
        <v>8844</v>
      </c>
      <c r="D4632" s="48" t="s">
        <v>8844</v>
      </c>
      <c r="E4632" s="48" t="s">
        <v>2087</v>
      </c>
      <c r="F4632" s="48" t="s">
        <v>3375</v>
      </c>
      <c r="G4632" s="48" t="s">
        <v>24</v>
      </c>
      <c r="H4632" s="48" t="s">
        <v>3376</v>
      </c>
      <c r="I4632" s="48" t="s">
        <v>2598</v>
      </c>
      <c r="J4632" s="48" t="s">
        <v>77</v>
      </c>
      <c r="K4632" s="48" t="s">
        <v>8845</v>
      </c>
      <c r="L4632" s="48" t="s">
        <v>8844</v>
      </c>
      <c r="M4632" s="48"/>
      <c r="N4632" s="48" t="s">
        <v>22</v>
      </c>
      <c r="O4632" s="49">
        <v>696</v>
      </c>
      <c r="P4632" s="50">
        <v>2.09</v>
      </c>
      <c r="Q4632" s="51">
        <f t="shared" si="101"/>
        <v>0</v>
      </c>
      <c r="R4632" s="51"/>
    </row>
    <row r="4633" spans="1:18" outlineLevel="3">
      <c r="A4633" s="48">
        <v>4632</v>
      </c>
      <c r="B4633" s="48">
        <v>4</v>
      </c>
      <c r="C4633" s="48" t="s">
        <v>8846</v>
      </c>
      <c r="D4633" s="48" t="s">
        <v>8846</v>
      </c>
      <c r="E4633" s="48" t="s">
        <v>2087</v>
      </c>
      <c r="F4633" s="48" t="s">
        <v>3375</v>
      </c>
      <c r="G4633" s="48" t="s">
        <v>24</v>
      </c>
      <c r="H4633" s="48" t="s">
        <v>3376</v>
      </c>
      <c r="I4633" s="48" t="s">
        <v>2598</v>
      </c>
      <c r="J4633" s="48" t="s">
        <v>77</v>
      </c>
      <c r="K4633" s="48" t="s">
        <v>8847</v>
      </c>
      <c r="L4633" s="48" t="s">
        <v>8846</v>
      </c>
      <c r="M4633" s="48"/>
      <c r="N4633" s="48" t="s">
        <v>22</v>
      </c>
      <c r="O4633" s="49">
        <v>1028</v>
      </c>
      <c r="P4633" s="50">
        <v>2.06</v>
      </c>
      <c r="Q4633" s="51">
        <f t="shared" si="101"/>
        <v>0</v>
      </c>
      <c r="R4633" s="51"/>
    </row>
    <row r="4634" spans="1:18" outlineLevel="3">
      <c r="A4634" s="48">
        <v>4633</v>
      </c>
      <c r="B4634" s="48">
        <v>4</v>
      </c>
      <c r="C4634" s="48" t="s">
        <v>8848</v>
      </c>
      <c r="D4634" s="48" t="s">
        <v>8848</v>
      </c>
      <c r="E4634" s="48" t="s">
        <v>2087</v>
      </c>
      <c r="F4634" s="48" t="s">
        <v>3375</v>
      </c>
      <c r="G4634" s="48" t="s">
        <v>24</v>
      </c>
      <c r="H4634" s="48" t="s">
        <v>3376</v>
      </c>
      <c r="I4634" s="48" t="s">
        <v>2598</v>
      </c>
      <c r="J4634" s="48" t="s">
        <v>77</v>
      </c>
      <c r="K4634" s="48" t="s">
        <v>8849</v>
      </c>
      <c r="L4634" s="48" t="s">
        <v>8848</v>
      </c>
      <c r="M4634" s="48"/>
      <c r="N4634" s="48" t="s">
        <v>22</v>
      </c>
      <c r="O4634" s="49">
        <v>34</v>
      </c>
      <c r="P4634" s="50">
        <v>2.0099999999999998</v>
      </c>
      <c r="Q4634" s="51">
        <f t="shared" si="101"/>
        <v>0</v>
      </c>
      <c r="R4634" s="51"/>
    </row>
    <row r="4635" spans="1:18" outlineLevel="3">
      <c r="A4635" s="48">
        <v>4634</v>
      </c>
      <c r="B4635" s="48">
        <v>4</v>
      </c>
      <c r="C4635" s="48" t="s">
        <v>8850</v>
      </c>
      <c r="D4635" s="48" t="s">
        <v>8850</v>
      </c>
      <c r="E4635" s="48" t="s">
        <v>2087</v>
      </c>
      <c r="F4635" s="48" t="s">
        <v>3375</v>
      </c>
      <c r="G4635" s="48" t="s">
        <v>24</v>
      </c>
      <c r="H4635" s="48" t="s">
        <v>3376</v>
      </c>
      <c r="I4635" s="48" t="s">
        <v>2598</v>
      </c>
      <c r="J4635" s="48" t="s">
        <v>77</v>
      </c>
      <c r="K4635" s="48" t="s">
        <v>8851</v>
      </c>
      <c r="L4635" s="48" t="s">
        <v>8850</v>
      </c>
      <c r="M4635" s="48"/>
      <c r="N4635" s="48" t="s">
        <v>22</v>
      </c>
      <c r="O4635" s="49">
        <v>200</v>
      </c>
      <c r="P4635" s="50">
        <v>1.8</v>
      </c>
      <c r="Q4635" s="51">
        <f t="shared" si="101"/>
        <v>0</v>
      </c>
      <c r="R4635" s="51"/>
    </row>
    <row r="4636" spans="1:18" outlineLevel="3">
      <c r="A4636" s="48">
        <v>4635</v>
      </c>
      <c r="B4636" s="48">
        <v>4</v>
      </c>
      <c r="C4636" s="48" t="s">
        <v>8852</v>
      </c>
      <c r="D4636" s="48" t="s">
        <v>8852</v>
      </c>
      <c r="E4636" s="48" t="s">
        <v>2087</v>
      </c>
      <c r="F4636" s="48" t="s">
        <v>3375</v>
      </c>
      <c r="G4636" s="48" t="s">
        <v>24</v>
      </c>
      <c r="H4636" s="48" t="s">
        <v>3376</v>
      </c>
      <c r="I4636" s="48" t="s">
        <v>2598</v>
      </c>
      <c r="J4636" s="48" t="s">
        <v>77</v>
      </c>
      <c r="K4636" s="48" t="s">
        <v>8853</v>
      </c>
      <c r="L4636" s="48" t="s">
        <v>8852</v>
      </c>
      <c r="M4636" s="48"/>
      <c r="N4636" s="48" t="s">
        <v>22</v>
      </c>
      <c r="O4636" s="49">
        <v>450</v>
      </c>
      <c r="P4636" s="50">
        <v>1.35</v>
      </c>
      <c r="Q4636" s="51">
        <f t="shared" si="101"/>
        <v>0</v>
      </c>
      <c r="R4636" s="51"/>
    </row>
    <row r="4637" spans="1:18" outlineLevel="3">
      <c r="A4637" s="48">
        <v>4636</v>
      </c>
      <c r="B4637" s="48">
        <v>4</v>
      </c>
      <c r="C4637" s="48" t="s">
        <v>8854</v>
      </c>
      <c r="D4637" s="48" t="s">
        <v>8854</v>
      </c>
      <c r="E4637" s="48" t="s">
        <v>2087</v>
      </c>
      <c r="F4637" s="48" t="s">
        <v>3375</v>
      </c>
      <c r="G4637" s="48" t="s">
        <v>24</v>
      </c>
      <c r="H4637" s="48" t="s">
        <v>3376</v>
      </c>
      <c r="I4637" s="48" t="s">
        <v>2598</v>
      </c>
      <c r="J4637" s="48" t="s">
        <v>77</v>
      </c>
      <c r="K4637" s="48" t="s">
        <v>8855</v>
      </c>
      <c r="L4637" s="48" t="s">
        <v>8854</v>
      </c>
      <c r="M4637" s="48"/>
      <c r="N4637" s="48" t="s">
        <v>22</v>
      </c>
      <c r="O4637" s="49">
        <v>220</v>
      </c>
      <c r="P4637" s="50">
        <v>1.32</v>
      </c>
      <c r="Q4637" s="51">
        <f t="shared" si="101"/>
        <v>0</v>
      </c>
      <c r="R4637" s="51"/>
    </row>
    <row r="4638" spans="1:18" outlineLevel="3">
      <c r="A4638" s="48">
        <v>4637</v>
      </c>
      <c r="B4638" s="48">
        <v>4</v>
      </c>
      <c r="C4638" s="48" t="s">
        <v>8856</v>
      </c>
      <c r="D4638" s="48" t="s">
        <v>8856</v>
      </c>
      <c r="E4638" s="48" t="s">
        <v>2087</v>
      </c>
      <c r="F4638" s="48" t="s">
        <v>3375</v>
      </c>
      <c r="G4638" s="48" t="s">
        <v>24</v>
      </c>
      <c r="H4638" s="48" t="s">
        <v>3376</v>
      </c>
      <c r="I4638" s="48" t="s">
        <v>2598</v>
      </c>
      <c r="J4638" s="48" t="s">
        <v>77</v>
      </c>
      <c r="K4638" s="48" t="s">
        <v>8857</v>
      </c>
      <c r="L4638" s="48" t="s">
        <v>8856</v>
      </c>
      <c r="M4638" s="48"/>
      <c r="N4638" s="48" t="s">
        <v>22</v>
      </c>
      <c r="O4638" s="49">
        <v>15</v>
      </c>
      <c r="P4638" s="50">
        <v>1.01</v>
      </c>
      <c r="Q4638" s="51">
        <f t="shared" si="101"/>
        <v>0</v>
      </c>
      <c r="R4638" s="51"/>
    </row>
    <row r="4639" spans="1:18" outlineLevel="3">
      <c r="A4639" s="48">
        <v>4638</v>
      </c>
      <c r="B4639" s="48">
        <v>4</v>
      </c>
      <c r="C4639" s="48" t="s">
        <v>8858</v>
      </c>
      <c r="D4639" s="48" t="s">
        <v>8858</v>
      </c>
      <c r="E4639" s="48" t="s">
        <v>2087</v>
      </c>
      <c r="F4639" s="48" t="s">
        <v>3375</v>
      </c>
      <c r="G4639" s="48" t="s">
        <v>24</v>
      </c>
      <c r="H4639" s="48" t="s">
        <v>3376</v>
      </c>
      <c r="I4639" s="48" t="s">
        <v>2598</v>
      </c>
      <c r="J4639" s="48" t="s">
        <v>77</v>
      </c>
      <c r="K4639" s="48" t="s">
        <v>8859</v>
      </c>
      <c r="L4639" s="48" t="s">
        <v>8858</v>
      </c>
      <c r="M4639" s="48"/>
      <c r="N4639" s="48" t="s">
        <v>22</v>
      </c>
      <c r="O4639" s="49">
        <v>1000</v>
      </c>
      <c r="P4639" s="50">
        <v>1</v>
      </c>
      <c r="Q4639" s="51">
        <f t="shared" si="101"/>
        <v>0</v>
      </c>
      <c r="R4639" s="51"/>
    </row>
    <row r="4640" spans="1:18" outlineLevel="3">
      <c r="A4640" s="48">
        <v>4639</v>
      </c>
      <c r="B4640" s="48">
        <v>4</v>
      </c>
      <c r="C4640" s="48" t="s">
        <v>8860</v>
      </c>
      <c r="D4640" s="48" t="s">
        <v>8860</v>
      </c>
      <c r="E4640" s="48" t="s">
        <v>2087</v>
      </c>
      <c r="F4640" s="48" t="s">
        <v>3375</v>
      </c>
      <c r="G4640" s="48" t="s">
        <v>24</v>
      </c>
      <c r="H4640" s="48" t="s">
        <v>3376</v>
      </c>
      <c r="I4640" s="48" t="s">
        <v>2598</v>
      </c>
      <c r="J4640" s="48" t="s">
        <v>77</v>
      </c>
      <c r="K4640" s="48" t="s">
        <v>8861</v>
      </c>
      <c r="L4640" s="48" t="s">
        <v>8860</v>
      </c>
      <c r="M4640" s="48"/>
      <c r="N4640" s="48" t="s">
        <v>22</v>
      </c>
      <c r="O4640" s="49">
        <v>20</v>
      </c>
      <c r="P4640" s="50">
        <v>0.88</v>
      </c>
      <c r="Q4640" s="51">
        <f t="shared" si="101"/>
        <v>0</v>
      </c>
      <c r="R4640" s="51"/>
    </row>
    <row r="4641" spans="1:18" outlineLevel="3">
      <c r="A4641" s="48">
        <v>4640</v>
      </c>
      <c r="B4641" s="48">
        <v>4</v>
      </c>
      <c r="C4641" s="48" t="s">
        <v>8862</v>
      </c>
      <c r="D4641" s="48" t="s">
        <v>8862</v>
      </c>
      <c r="E4641" s="48" t="s">
        <v>2087</v>
      </c>
      <c r="F4641" s="48" t="s">
        <v>3375</v>
      </c>
      <c r="G4641" s="48" t="s">
        <v>24</v>
      </c>
      <c r="H4641" s="48" t="s">
        <v>3376</v>
      </c>
      <c r="I4641" s="48" t="s">
        <v>2598</v>
      </c>
      <c r="J4641" s="48" t="s">
        <v>77</v>
      </c>
      <c r="K4641" s="48" t="s">
        <v>8863</v>
      </c>
      <c r="L4641" s="48" t="s">
        <v>8862</v>
      </c>
      <c r="M4641" s="48"/>
      <c r="N4641" s="48" t="s">
        <v>22</v>
      </c>
      <c r="O4641" s="49">
        <v>348</v>
      </c>
      <c r="P4641" s="50">
        <v>0.7</v>
      </c>
      <c r="Q4641" s="51">
        <f t="shared" si="101"/>
        <v>0</v>
      </c>
      <c r="R4641" s="51"/>
    </row>
    <row r="4642" spans="1:18" outlineLevel="3">
      <c r="A4642" s="48">
        <v>4641</v>
      </c>
      <c r="B4642" s="48">
        <v>4</v>
      </c>
      <c r="C4642" s="48" t="s">
        <v>8864</v>
      </c>
      <c r="D4642" s="48" t="s">
        <v>8864</v>
      </c>
      <c r="E4642" s="48" t="s">
        <v>2087</v>
      </c>
      <c r="F4642" s="48" t="s">
        <v>3375</v>
      </c>
      <c r="G4642" s="48" t="s">
        <v>24</v>
      </c>
      <c r="H4642" s="48" t="s">
        <v>3376</v>
      </c>
      <c r="I4642" s="48" t="s">
        <v>2598</v>
      </c>
      <c r="J4642" s="48" t="s">
        <v>77</v>
      </c>
      <c r="K4642" s="48" t="s">
        <v>8865</v>
      </c>
      <c r="L4642" s="48" t="s">
        <v>8864</v>
      </c>
      <c r="M4642" s="48"/>
      <c r="N4642" s="48" t="s">
        <v>22</v>
      </c>
      <c r="O4642" s="49">
        <v>175</v>
      </c>
      <c r="P4642" s="50">
        <v>0.53</v>
      </c>
      <c r="Q4642" s="51">
        <f t="shared" si="101"/>
        <v>0</v>
      </c>
      <c r="R4642" s="51"/>
    </row>
    <row r="4643" spans="1:18" outlineLevel="3">
      <c r="A4643" s="48">
        <v>4642</v>
      </c>
      <c r="B4643" s="48">
        <v>4</v>
      </c>
      <c r="C4643" s="48" t="s">
        <v>8866</v>
      </c>
      <c r="D4643" s="48" t="s">
        <v>8866</v>
      </c>
      <c r="E4643" s="48" t="s">
        <v>2087</v>
      </c>
      <c r="F4643" s="48" t="s">
        <v>3375</v>
      </c>
      <c r="G4643" s="48" t="s">
        <v>24</v>
      </c>
      <c r="H4643" s="48" t="s">
        <v>3376</v>
      </c>
      <c r="I4643" s="48" t="s">
        <v>2598</v>
      </c>
      <c r="J4643" s="48" t="s">
        <v>77</v>
      </c>
      <c r="K4643" s="48" t="s">
        <v>8867</v>
      </c>
      <c r="L4643" s="48" t="s">
        <v>8866</v>
      </c>
      <c r="M4643" s="48"/>
      <c r="N4643" s="48" t="s">
        <v>22</v>
      </c>
      <c r="O4643" s="49">
        <v>5</v>
      </c>
      <c r="P4643" s="50">
        <v>0.1</v>
      </c>
      <c r="Q4643" s="51">
        <f t="shared" si="101"/>
        <v>0</v>
      </c>
      <c r="R4643" s="51"/>
    </row>
    <row r="4644" spans="1:18" outlineLevel="3">
      <c r="A4644" s="48">
        <v>4643</v>
      </c>
      <c r="B4644" s="48">
        <v>4</v>
      </c>
      <c r="C4644" s="48" t="s">
        <v>8868</v>
      </c>
      <c r="D4644" s="48" t="s">
        <v>8868</v>
      </c>
      <c r="E4644" s="48" t="s">
        <v>2087</v>
      </c>
      <c r="F4644" s="48" t="s">
        <v>3375</v>
      </c>
      <c r="G4644" s="48" t="s">
        <v>24</v>
      </c>
      <c r="H4644" s="48" t="s">
        <v>3376</v>
      </c>
      <c r="I4644" s="48" t="s">
        <v>2598</v>
      </c>
      <c r="J4644" s="48" t="s">
        <v>77</v>
      </c>
      <c r="K4644" s="48" t="s">
        <v>8869</v>
      </c>
      <c r="L4644" s="48" t="s">
        <v>8868</v>
      </c>
      <c r="M4644" s="48"/>
      <c r="N4644" s="48" t="s">
        <v>22</v>
      </c>
      <c r="O4644" s="49">
        <v>100</v>
      </c>
      <c r="P4644" s="50">
        <v>0.1</v>
      </c>
      <c r="Q4644" s="51">
        <f t="shared" si="101"/>
        <v>0</v>
      </c>
      <c r="R4644" s="51"/>
    </row>
    <row r="4645" spans="1:18" outlineLevel="3">
      <c r="A4645" s="48">
        <v>4644</v>
      </c>
      <c r="B4645" s="48">
        <v>4</v>
      </c>
      <c r="C4645" s="48" t="s">
        <v>8870</v>
      </c>
      <c r="D4645" s="48" t="s">
        <v>8870</v>
      </c>
      <c r="E4645" s="48" t="s">
        <v>2087</v>
      </c>
      <c r="F4645" s="48" t="s">
        <v>3375</v>
      </c>
      <c r="G4645" s="48" t="s">
        <v>24</v>
      </c>
      <c r="H4645" s="48" t="s">
        <v>3376</v>
      </c>
      <c r="I4645" s="48" t="s">
        <v>2598</v>
      </c>
      <c r="J4645" s="48" t="s">
        <v>77</v>
      </c>
      <c r="K4645" s="48" t="s">
        <v>8871</v>
      </c>
      <c r="L4645" s="48" t="s">
        <v>8870</v>
      </c>
      <c r="M4645" s="48"/>
      <c r="N4645" s="48" t="s">
        <v>22</v>
      </c>
      <c r="O4645" s="49">
        <v>100</v>
      </c>
      <c r="P4645" s="50">
        <v>0.1</v>
      </c>
      <c r="Q4645" s="51">
        <f t="shared" si="101"/>
        <v>0</v>
      </c>
      <c r="R4645" s="51"/>
    </row>
    <row r="4646" spans="1:18" outlineLevel="3">
      <c r="A4646" s="48">
        <v>4645</v>
      </c>
      <c r="B4646" s="48">
        <v>4</v>
      </c>
      <c r="C4646" s="48" t="s">
        <v>8872</v>
      </c>
      <c r="D4646" s="48" t="s">
        <v>8872</v>
      </c>
      <c r="E4646" s="48" t="s">
        <v>2087</v>
      </c>
      <c r="F4646" s="48" t="s">
        <v>3375</v>
      </c>
      <c r="G4646" s="48" t="s">
        <v>24</v>
      </c>
      <c r="H4646" s="48" t="s">
        <v>3376</v>
      </c>
      <c r="I4646" s="48" t="s">
        <v>2598</v>
      </c>
      <c r="J4646" s="48" t="s">
        <v>77</v>
      </c>
      <c r="K4646" s="48" t="s">
        <v>8873</v>
      </c>
      <c r="L4646" s="48" t="s">
        <v>8872</v>
      </c>
      <c r="M4646" s="48"/>
      <c r="N4646" s="48" t="s">
        <v>22</v>
      </c>
      <c r="O4646" s="49">
        <v>2</v>
      </c>
      <c r="P4646" s="50">
        <v>7.0000000000000007E-2</v>
      </c>
      <c r="Q4646" s="51">
        <f t="shared" si="101"/>
        <v>0</v>
      </c>
      <c r="R4646" s="51"/>
    </row>
    <row r="4647" spans="1:18" outlineLevel="3">
      <c r="A4647" s="48">
        <v>4646</v>
      </c>
      <c r="B4647" s="48">
        <v>4</v>
      </c>
      <c r="C4647" s="48" t="s">
        <v>4877</v>
      </c>
      <c r="D4647" s="48" t="s">
        <v>4877</v>
      </c>
      <c r="E4647" s="48" t="s">
        <v>2087</v>
      </c>
      <c r="F4647" s="48" t="s">
        <v>3375</v>
      </c>
      <c r="G4647" s="48" t="s">
        <v>24</v>
      </c>
      <c r="H4647" s="48" t="s">
        <v>76</v>
      </c>
      <c r="I4647" s="48" t="s">
        <v>2650</v>
      </c>
      <c r="J4647" s="48" t="s">
        <v>77</v>
      </c>
      <c r="K4647" s="48" t="s">
        <v>4876</v>
      </c>
      <c r="L4647" s="48" t="s">
        <v>4877</v>
      </c>
      <c r="M4647" s="48" t="s">
        <v>68</v>
      </c>
      <c r="N4647" s="48" t="s">
        <v>22</v>
      </c>
      <c r="O4647" s="49">
        <v>2879720</v>
      </c>
      <c r="P4647" s="50">
        <v>182113492.80000001</v>
      </c>
      <c r="Q4647" s="51">
        <f t="shared" si="101"/>
        <v>5.3280000000000003E-3</v>
      </c>
      <c r="R4647" s="51"/>
    </row>
    <row r="4648" spans="1:18" outlineLevel="3">
      <c r="A4648" s="48">
        <v>4647</v>
      </c>
      <c r="B4648" s="48">
        <v>4</v>
      </c>
      <c r="C4648" s="48" t="s">
        <v>4871</v>
      </c>
      <c r="D4648" s="48" t="s">
        <v>4871</v>
      </c>
      <c r="E4648" s="48" t="s">
        <v>2087</v>
      </c>
      <c r="F4648" s="48" t="s">
        <v>3375</v>
      </c>
      <c r="G4648" s="48" t="s">
        <v>24</v>
      </c>
      <c r="H4648" s="48" t="s">
        <v>76</v>
      </c>
      <c r="I4648" s="48" t="s">
        <v>2650</v>
      </c>
      <c r="J4648" s="48" t="s">
        <v>77</v>
      </c>
      <c r="K4648" s="48" t="s">
        <v>4870</v>
      </c>
      <c r="L4648" s="48" t="s">
        <v>4871</v>
      </c>
      <c r="M4648" s="48" t="s">
        <v>59</v>
      </c>
      <c r="N4648" s="48" t="s">
        <v>22</v>
      </c>
      <c r="O4648" s="49">
        <v>359525</v>
      </c>
      <c r="P4648" s="50">
        <v>168469819.75</v>
      </c>
      <c r="Q4648" s="51">
        <f t="shared" si="101"/>
        <v>4.9290000000000002E-3</v>
      </c>
      <c r="R4648" s="51"/>
    </row>
    <row r="4649" spans="1:18" outlineLevel="3">
      <c r="A4649" s="48">
        <v>4648</v>
      </c>
      <c r="B4649" s="48">
        <v>4</v>
      </c>
      <c r="C4649" s="48" t="s">
        <v>4874</v>
      </c>
      <c r="D4649" s="48" t="s">
        <v>4874</v>
      </c>
      <c r="E4649" s="48" t="s">
        <v>2087</v>
      </c>
      <c r="F4649" s="48" t="s">
        <v>3375</v>
      </c>
      <c r="G4649" s="48" t="s">
        <v>24</v>
      </c>
      <c r="H4649" s="48" t="s">
        <v>76</v>
      </c>
      <c r="I4649" s="48" t="s">
        <v>2650</v>
      </c>
      <c r="J4649" s="48" t="s">
        <v>77</v>
      </c>
      <c r="K4649" s="48" t="s">
        <v>4873</v>
      </c>
      <c r="L4649" s="48" t="s">
        <v>4874</v>
      </c>
      <c r="M4649" s="48" t="s">
        <v>473</v>
      </c>
      <c r="N4649" s="48" t="s">
        <v>22</v>
      </c>
      <c r="O4649" s="49">
        <v>2536043</v>
      </c>
      <c r="P4649" s="50">
        <v>148383875.93000001</v>
      </c>
      <c r="Q4649" s="51">
        <f t="shared" si="101"/>
        <v>4.3410000000000002E-3</v>
      </c>
      <c r="R4649" s="51"/>
    </row>
    <row r="4650" spans="1:18" outlineLevel="3">
      <c r="A4650" s="48">
        <v>4649</v>
      </c>
      <c r="B4650" s="48">
        <v>4</v>
      </c>
      <c r="C4650" s="48" t="s">
        <v>4995</v>
      </c>
      <c r="D4650" s="48" t="s">
        <v>4995</v>
      </c>
      <c r="E4650" s="48" t="s">
        <v>2087</v>
      </c>
      <c r="F4650" s="48" t="s">
        <v>3375</v>
      </c>
      <c r="G4650" s="48" t="s">
        <v>24</v>
      </c>
      <c r="H4650" s="48" t="s">
        <v>76</v>
      </c>
      <c r="I4650" s="48" t="s">
        <v>2650</v>
      </c>
      <c r="J4650" s="48" t="s">
        <v>77</v>
      </c>
      <c r="K4650" s="48" t="s">
        <v>4994</v>
      </c>
      <c r="L4650" s="48" t="s">
        <v>4995</v>
      </c>
      <c r="M4650" s="48" t="s">
        <v>79</v>
      </c>
      <c r="N4650" s="48" t="s">
        <v>22</v>
      </c>
      <c r="O4650" s="49">
        <v>2860269</v>
      </c>
      <c r="P4650" s="50">
        <v>145158651.75</v>
      </c>
      <c r="Q4650" s="51">
        <f t="shared" si="101"/>
        <v>4.2469999999999999E-3</v>
      </c>
      <c r="R4650" s="51"/>
    </row>
    <row r="4651" spans="1:18" outlineLevel="3">
      <c r="A4651" s="48">
        <v>4650</v>
      </c>
      <c r="B4651" s="48">
        <v>4</v>
      </c>
      <c r="C4651" s="48" t="s">
        <v>4889</v>
      </c>
      <c r="D4651" s="48" t="s">
        <v>4889</v>
      </c>
      <c r="E4651" s="48" t="s">
        <v>2087</v>
      </c>
      <c r="F4651" s="48" t="s">
        <v>3375</v>
      </c>
      <c r="G4651" s="48" t="s">
        <v>24</v>
      </c>
      <c r="H4651" s="48" t="s">
        <v>76</v>
      </c>
      <c r="I4651" s="48" t="s">
        <v>2650</v>
      </c>
      <c r="J4651" s="48" t="s">
        <v>77</v>
      </c>
      <c r="K4651" s="48" t="s">
        <v>4888</v>
      </c>
      <c r="L4651" s="48" t="s">
        <v>4889</v>
      </c>
      <c r="M4651" s="48" t="s">
        <v>59</v>
      </c>
      <c r="N4651" s="48" t="s">
        <v>22</v>
      </c>
      <c r="O4651" s="49">
        <v>828991</v>
      </c>
      <c r="P4651" s="50">
        <v>116141639.09999999</v>
      </c>
      <c r="Q4651" s="51">
        <f t="shared" si="101"/>
        <v>3.398E-3</v>
      </c>
      <c r="R4651" s="51"/>
    </row>
    <row r="4652" spans="1:18" outlineLevel="3">
      <c r="A4652" s="48">
        <v>4651</v>
      </c>
      <c r="B4652" s="48">
        <v>4</v>
      </c>
      <c r="C4652" s="48" t="s">
        <v>4959</v>
      </c>
      <c r="D4652" s="48" t="s">
        <v>4959</v>
      </c>
      <c r="E4652" s="48" t="s">
        <v>2087</v>
      </c>
      <c r="F4652" s="48" t="s">
        <v>3375</v>
      </c>
      <c r="G4652" s="48" t="s">
        <v>24</v>
      </c>
      <c r="H4652" s="48" t="s">
        <v>76</v>
      </c>
      <c r="I4652" s="48" t="s">
        <v>2650</v>
      </c>
      <c r="J4652" s="48" t="s">
        <v>77</v>
      </c>
      <c r="K4652" s="48" t="s">
        <v>4958</v>
      </c>
      <c r="L4652" s="48" t="s">
        <v>4959</v>
      </c>
      <c r="M4652" s="48" t="s">
        <v>79</v>
      </c>
      <c r="N4652" s="48" t="s">
        <v>22</v>
      </c>
      <c r="O4652" s="49">
        <v>5430174</v>
      </c>
      <c r="P4652" s="50">
        <v>87425801.400000006</v>
      </c>
      <c r="Q4652" s="51">
        <f t="shared" si="101"/>
        <v>2.5579999999999999E-3</v>
      </c>
      <c r="R4652" s="51"/>
    </row>
    <row r="4653" spans="1:18" outlineLevel="3">
      <c r="A4653" s="48">
        <v>4652</v>
      </c>
      <c r="B4653" s="48">
        <v>4</v>
      </c>
      <c r="C4653" s="48" t="s">
        <v>5028</v>
      </c>
      <c r="D4653" s="48" t="s">
        <v>5028</v>
      </c>
      <c r="E4653" s="48" t="s">
        <v>2087</v>
      </c>
      <c r="F4653" s="48" t="s">
        <v>3375</v>
      </c>
      <c r="G4653" s="48" t="s">
        <v>24</v>
      </c>
      <c r="H4653" s="48" t="s">
        <v>76</v>
      </c>
      <c r="I4653" s="48" t="s">
        <v>2650</v>
      </c>
      <c r="J4653" s="48" t="s">
        <v>77</v>
      </c>
      <c r="K4653" s="48" t="s">
        <v>5027</v>
      </c>
      <c r="L4653" s="48" t="s">
        <v>5028</v>
      </c>
      <c r="M4653" s="48" t="s">
        <v>68</v>
      </c>
      <c r="N4653" s="48" t="s">
        <v>22</v>
      </c>
      <c r="O4653" s="49">
        <v>466646</v>
      </c>
      <c r="P4653" s="50">
        <v>75344663.159999996</v>
      </c>
      <c r="Q4653" s="51">
        <f t="shared" si="101"/>
        <v>2.2039999999999998E-3</v>
      </c>
      <c r="R4653" s="51"/>
    </row>
    <row r="4654" spans="1:18" outlineLevel="3">
      <c r="A4654" s="48">
        <v>4653</v>
      </c>
      <c r="B4654" s="48">
        <v>4</v>
      </c>
      <c r="C4654" s="48" t="s">
        <v>4868</v>
      </c>
      <c r="D4654" s="48" t="s">
        <v>4868</v>
      </c>
      <c r="E4654" s="48" t="s">
        <v>2087</v>
      </c>
      <c r="F4654" s="48" t="s">
        <v>3375</v>
      </c>
      <c r="G4654" s="48" t="s">
        <v>24</v>
      </c>
      <c r="H4654" s="48" t="s">
        <v>76</v>
      </c>
      <c r="I4654" s="48" t="s">
        <v>2650</v>
      </c>
      <c r="J4654" s="48" t="s">
        <v>77</v>
      </c>
      <c r="K4654" s="48" t="s">
        <v>4867</v>
      </c>
      <c r="L4654" s="48" t="s">
        <v>4868</v>
      </c>
      <c r="M4654" s="48" t="s">
        <v>59</v>
      </c>
      <c r="N4654" s="48" t="s">
        <v>22</v>
      </c>
      <c r="O4654" s="49">
        <v>812398</v>
      </c>
      <c r="P4654" s="50">
        <v>75138691.019999996</v>
      </c>
      <c r="Q4654" s="51">
        <f t="shared" si="101"/>
        <v>2.1979999999999999E-3</v>
      </c>
      <c r="R4654" s="51"/>
    </row>
    <row r="4655" spans="1:18" outlineLevel="3">
      <c r="A4655" s="48">
        <v>4654</v>
      </c>
      <c r="B4655" s="48">
        <v>4</v>
      </c>
      <c r="C4655" s="48" t="s">
        <v>4910</v>
      </c>
      <c r="D4655" s="48" t="s">
        <v>4910</v>
      </c>
      <c r="E4655" s="48" t="s">
        <v>2087</v>
      </c>
      <c r="F4655" s="48" t="s">
        <v>3375</v>
      </c>
      <c r="G4655" s="48" t="s">
        <v>24</v>
      </c>
      <c r="H4655" s="48" t="s">
        <v>76</v>
      </c>
      <c r="I4655" s="48" t="s">
        <v>2650</v>
      </c>
      <c r="J4655" s="48" t="s">
        <v>77</v>
      </c>
      <c r="K4655" s="48" t="s">
        <v>4909</v>
      </c>
      <c r="L4655" s="48" t="s">
        <v>4910</v>
      </c>
      <c r="M4655" s="48" t="s">
        <v>59</v>
      </c>
      <c r="N4655" s="48" t="s">
        <v>22</v>
      </c>
      <c r="O4655" s="49">
        <v>616020</v>
      </c>
      <c r="P4655" s="50">
        <v>65445964.799999997</v>
      </c>
      <c r="Q4655" s="51">
        <f t="shared" si="101"/>
        <v>1.915E-3</v>
      </c>
      <c r="R4655" s="51"/>
    </row>
    <row r="4656" spans="1:18" outlineLevel="3">
      <c r="A4656" s="48">
        <v>4655</v>
      </c>
      <c r="B4656" s="48">
        <v>4</v>
      </c>
      <c r="C4656" s="48" t="s">
        <v>4929</v>
      </c>
      <c r="D4656" s="48" t="s">
        <v>4929</v>
      </c>
      <c r="E4656" s="48" t="s">
        <v>2087</v>
      </c>
      <c r="F4656" s="48" t="s">
        <v>3375</v>
      </c>
      <c r="G4656" s="48" t="s">
        <v>24</v>
      </c>
      <c r="H4656" s="48" t="s">
        <v>76</v>
      </c>
      <c r="I4656" s="48" t="s">
        <v>2650</v>
      </c>
      <c r="J4656" s="48" t="s">
        <v>77</v>
      </c>
      <c r="K4656" s="48" t="s">
        <v>4928</v>
      </c>
      <c r="L4656" s="48" t="s">
        <v>4929</v>
      </c>
      <c r="M4656" s="48" t="s">
        <v>473</v>
      </c>
      <c r="N4656" s="48" t="s">
        <v>22</v>
      </c>
      <c r="O4656" s="49">
        <v>2919710</v>
      </c>
      <c r="P4656" s="50">
        <v>63328509.899999999</v>
      </c>
      <c r="Q4656" s="51">
        <f t="shared" si="101"/>
        <v>1.853E-3</v>
      </c>
      <c r="R4656" s="51"/>
    </row>
    <row r="4657" spans="1:18" outlineLevel="3">
      <c r="A4657" s="48">
        <v>4656</v>
      </c>
      <c r="B4657" s="48">
        <v>4</v>
      </c>
      <c r="C4657" s="48" t="s">
        <v>8874</v>
      </c>
      <c r="D4657" s="48" t="s">
        <v>8874</v>
      </c>
      <c r="E4657" s="48" t="s">
        <v>2087</v>
      </c>
      <c r="F4657" s="48" t="s">
        <v>3375</v>
      </c>
      <c r="G4657" s="48" t="s">
        <v>24</v>
      </c>
      <c r="H4657" s="48" t="s">
        <v>76</v>
      </c>
      <c r="I4657" s="48" t="s">
        <v>2650</v>
      </c>
      <c r="J4657" s="48" t="s">
        <v>77</v>
      </c>
      <c r="K4657" s="48" t="s">
        <v>8875</v>
      </c>
      <c r="L4657" s="48" t="s">
        <v>8874</v>
      </c>
      <c r="M4657" s="48" t="s">
        <v>2772</v>
      </c>
      <c r="N4657" s="48" t="s">
        <v>22</v>
      </c>
      <c r="O4657" s="49">
        <v>11298026</v>
      </c>
      <c r="P4657" s="50">
        <v>59879537.799999997</v>
      </c>
      <c r="Q4657" s="51">
        <f t="shared" si="101"/>
        <v>1.7520000000000001E-3</v>
      </c>
      <c r="R4657" s="51"/>
    </row>
    <row r="4658" spans="1:18" outlineLevel="3">
      <c r="A4658" s="48">
        <v>4657</v>
      </c>
      <c r="B4658" s="48">
        <v>4</v>
      </c>
      <c r="C4658" s="48" t="s">
        <v>5067</v>
      </c>
      <c r="D4658" s="48" t="s">
        <v>5067</v>
      </c>
      <c r="E4658" s="48" t="s">
        <v>2087</v>
      </c>
      <c r="F4658" s="48" t="s">
        <v>3375</v>
      </c>
      <c r="G4658" s="48" t="s">
        <v>24</v>
      </c>
      <c r="H4658" s="48" t="s">
        <v>76</v>
      </c>
      <c r="I4658" s="48" t="s">
        <v>2650</v>
      </c>
      <c r="J4658" s="48" t="s">
        <v>77</v>
      </c>
      <c r="K4658" s="48" t="s">
        <v>5066</v>
      </c>
      <c r="L4658" s="48" t="s">
        <v>5067</v>
      </c>
      <c r="M4658" s="48" t="s">
        <v>79</v>
      </c>
      <c r="N4658" s="48" t="s">
        <v>22</v>
      </c>
      <c r="O4658" s="49">
        <v>3475980</v>
      </c>
      <c r="P4658" s="50">
        <v>48733239.600000001</v>
      </c>
      <c r="Q4658" s="51">
        <f t="shared" si="101"/>
        <v>1.426E-3</v>
      </c>
      <c r="R4658" s="51"/>
    </row>
    <row r="4659" spans="1:18" outlineLevel="3">
      <c r="A4659" s="48">
        <v>4658</v>
      </c>
      <c r="B4659" s="48">
        <v>4</v>
      </c>
      <c r="C4659" s="48" t="s">
        <v>8876</v>
      </c>
      <c r="D4659" s="48" t="s">
        <v>8876</v>
      </c>
      <c r="E4659" s="48" t="s">
        <v>2087</v>
      </c>
      <c r="F4659" s="48" t="s">
        <v>3375</v>
      </c>
      <c r="G4659" s="48" t="s">
        <v>24</v>
      </c>
      <c r="H4659" s="48" t="s">
        <v>76</v>
      </c>
      <c r="I4659" s="48" t="s">
        <v>2650</v>
      </c>
      <c r="J4659" s="48" t="s">
        <v>77</v>
      </c>
      <c r="K4659" s="48" t="s">
        <v>8877</v>
      </c>
      <c r="L4659" s="48" t="s">
        <v>8876</v>
      </c>
      <c r="M4659" s="48" t="s">
        <v>520</v>
      </c>
      <c r="N4659" s="48" t="s">
        <v>22</v>
      </c>
      <c r="O4659" s="49">
        <v>2791874</v>
      </c>
      <c r="P4659" s="50">
        <v>48550688.859999999</v>
      </c>
      <c r="Q4659" s="51">
        <f t="shared" si="101"/>
        <v>1.421E-3</v>
      </c>
      <c r="R4659" s="51"/>
    </row>
    <row r="4660" spans="1:18" outlineLevel="3">
      <c r="A4660" s="48">
        <v>4659</v>
      </c>
      <c r="B4660" s="48">
        <v>4</v>
      </c>
      <c r="C4660" s="48" t="s">
        <v>8878</v>
      </c>
      <c r="D4660" s="48" t="s">
        <v>8878</v>
      </c>
      <c r="E4660" s="48" t="s">
        <v>2087</v>
      </c>
      <c r="F4660" s="48" t="s">
        <v>3375</v>
      </c>
      <c r="G4660" s="48" t="s">
        <v>24</v>
      </c>
      <c r="H4660" s="48" t="s">
        <v>76</v>
      </c>
      <c r="I4660" s="48" t="s">
        <v>2650</v>
      </c>
      <c r="J4660" s="48" t="s">
        <v>77</v>
      </c>
      <c r="K4660" s="48" t="s">
        <v>8879</v>
      </c>
      <c r="L4660" s="48" t="s">
        <v>8878</v>
      </c>
      <c r="M4660" s="48" t="s">
        <v>68</v>
      </c>
      <c r="N4660" s="48" t="s">
        <v>22</v>
      </c>
      <c r="O4660" s="49">
        <v>394766</v>
      </c>
      <c r="P4660" s="50">
        <v>43534794.479999997</v>
      </c>
      <c r="Q4660" s="51">
        <f t="shared" si="101"/>
        <v>1.274E-3</v>
      </c>
      <c r="R4660" s="51"/>
    </row>
    <row r="4661" spans="1:18" outlineLevel="3">
      <c r="A4661" s="48">
        <v>4660</v>
      </c>
      <c r="B4661" s="48">
        <v>4</v>
      </c>
      <c r="C4661" s="48" t="s">
        <v>4880</v>
      </c>
      <c r="D4661" s="48" t="s">
        <v>4880</v>
      </c>
      <c r="E4661" s="48" t="s">
        <v>2087</v>
      </c>
      <c r="F4661" s="48" t="s">
        <v>3375</v>
      </c>
      <c r="G4661" s="48" t="s">
        <v>24</v>
      </c>
      <c r="H4661" s="48" t="s">
        <v>76</v>
      </c>
      <c r="I4661" s="48" t="s">
        <v>2650</v>
      </c>
      <c r="J4661" s="48" t="s">
        <v>77</v>
      </c>
      <c r="K4661" s="48" t="s">
        <v>4879</v>
      </c>
      <c r="L4661" s="48" t="s">
        <v>4880</v>
      </c>
      <c r="M4661" s="48" t="s">
        <v>473</v>
      </c>
      <c r="N4661" s="48" t="s">
        <v>22</v>
      </c>
      <c r="O4661" s="49">
        <v>867300</v>
      </c>
      <c r="P4661" s="50">
        <v>40329450</v>
      </c>
      <c r="Q4661" s="51">
        <f t="shared" si="101"/>
        <v>1.1800000000000001E-3</v>
      </c>
      <c r="R4661" s="51"/>
    </row>
    <row r="4662" spans="1:18" outlineLevel="3">
      <c r="A4662" s="48">
        <v>4661</v>
      </c>
      <c r="B4662" s="48">
        <v>4</v>
      </c>
      <c r="C4662" s="48" t="s">
        <v>5058</v>
      </c>
      <c r="D4662" s="48" t="s">
        <v>5058</v>
      </c>
      <c r="E4662" s="48" t="s">
        <v>2087</v>
      </c>
      <c r="F4662" s="48" t="s">
        <v>3375</v>
      </c>
      <c r="G4662" s="48" t="s">
        <v>24</v>
      </c>
      <c r="H4662" s="48" t="s">
        <v>76</v>
      </c>
      <c r="I4662" s="48" t="s">
        <v>2650</v>
      </c>
      <c r="J4662" s="48" t="s">
        <v>77</v>
      </c>
      <c r="K4662" s="48" t="s">
        <v>5057</v>
      </c>
      <c r="L4662" s="48" t="s">
        <v>5058</v>
      </c>
      <c r="M4662" s="48" t="s">
        <v>473</v>
      </c>
      <c r="N4662" s="48" t="s">
        <v>22</v>
      </c>
      <c r="O4662" s="49">
        <v>273575</v>
      </c>
      <c r="P4662" s="50">
        <v>36021620.25</v>
      </c>
      <c r="Q4662" s="51">
        <f t="shared" si="101"/>
        <v>1.054E-3</v>
      </c>
      <c r="R4662" s="51"/>
    </row>
    <row r="4663" spans="1:18" outlineLevel="3">
      <c r="A4663" s="48">
        <v>4662</v>
      </c>
      <c r="B4663" s="48">
        <v>4</v>
      </c>
      <c r="C4663" s="48" t="s">
        <v>8880</v>
      </c>
      <c r="D4663" s="48" t="s">
        <v>8880</v>
      </c>
      <c r="E4663" s="48" t="s">
        <v>2087</v>
      </c>
      <c r="F4663" s="48" t="s">
        <v>3375</v>
      </c>
      <c r="G4663" s="48" t="s">
        <v>24</v>
      </c>
      <c r="H4663" s="48" t="s">
        <v>76</v>
      </c>
      <c r="I4663" s="48" t="s">
        <v>2650</v>
      </c>
      <c r="J4663" s="48" t="s">
        <v>77</v>
      </c>
      <c r="K4663" s="48" t="s">
        <v>8881</v>
      </c>
      <c r="L4663" s="48" t="s">
        <v>8880</v>
      </c>
      <c r="M4663" s="48" t="s">
        <v>2309</v>
      </c>
      <c r="N4663" s="48" t="s">
        <v>22</v>
      </c>
      <c r="O4663" s="49">
        <v>10544935</v>
      </c>
      <c r="P4663" s="50">
        <v>35852779</v>
      </c>
      <c r="Q4663" s="51">
        <f t="shared" si="101"/>
        <v>1.049E-3</v>
      </c>
      <c r="R4663" s="51"/>
    </row>
    <row r="4664" spans="1:18" outlineLevel="3">
      <c r="A4664" s="48">
        <v>4663</v>
      </c>
      <c r="B4664" s="48">
        <v>4</v>
      </c>
      <c r="C4664" s="48" t="s">
        <v>4916</v>
      </c>
      <c r="D4664" s="48" t="s">
        <v>4916</v>
      </c>
      <c r="E4664" s="48" t="s">
        <v>2087</v>
      </c>
      <c r="F4664" s="48" t="s">
        <v>3375</v>
      </c>
      <c r="G4664" s="48" t="s">
        <v>24</v>
      </c>
      <c r="H4664" s="48" t="s">
        <v>76</v>
      </c>
      <c r="I4664" s="48" t="s">
        <v>2650</v>
      </c>
      <c r="J4664" s="48" t="s">
        <v>77</v>
      </c>
      <c r="K4664" s="48" t="s">
        <v>4915</v>
      </c>
      <c r="L4664" s="48" t="s">
        <v>4916</v>
      </c>
      <c r="M4664" s="48" t="s">
        <v>79</v>
      </c>
      <c r="N4664" s="48" t="s">
        <v>22</v>
      </c>
      <c r="O4664" s="49">
        <v>831239</v>
      </c>
      <c r="P4664" s="50">
        <v>26150778.940000001</v>
      </c>
      <c r="Q4664" s="51">
        <f t="shared" si="101"/>
        <v>7.6499999999999995E-4</v>
      </c>
      <c r="R4664" s="51"/>
    </row>
    <row r="4665" spans="1:18" outlineLevel="3">
      <c r="A4665" s="48">
        <v>4664</v>
      </c>
      <c r="B4665" s="48">
        <v>4</v>
      </c>
      <c r="C4665" s="48" t="s">
        <v>5043</v>
      </c>
      <c r="D4665" s="48" t="s">
        <v>5043</v>
      </c>
      <c r="E4665" s="48" t="s">
        <v>2087</v>
      </c>
      <c r="F4665" s="48" t="s">
        <v>3375</v>
      </c>
      <c r="G4665" s="48" t="s">
        <v>24</v>
      </c>
      <c r="H4665" s="48" t="s">
        <v>76</v>
      </c>
      <c r="I4665" s="48" t="s">
        <v>2650</v>
      </c>
      <c r="J4665" s="48" t="s">
        <v>77</v>
      </c>
      <c r="K4665" s="48" t="s">
        <v>5042</v>
      </c>
      <c r="L4665" s="48" t="s">
        <v>5043</v>
      </c>
      <c r="M4665" s="48" t="s">
        <v>79</v>
      </c>
      <c r="N4665" s="48" t="s">
        <v>22</v>
      </c>
      <c r="O4665" s="49">
        <v>4139220</v>
      </c>
      <c r="P4665" s="50">
        <v>25373418.600000001</v>
      </c>
      <c r="Q4665" s="51">
        <f t="shared" si="101"/>
        <v>7.4200000000000004E-4</v>
      </c>
      <c r="R4665" s="51"/>
    </row>
    <row r="4666" spans="1:18" outlineLevel="3">
      <c r="A4666" s="48">
        <v>4665</v>
      </c>
      <c r="B4666" s="48">
        <v>4</v>
      </c>
      <c r="C4666" s="48" t="s">
        <v>4923</v>
      </c>
      <c r="D4666" s="48" t="s">
        <v>4923</v>
      </c>
      <c r="E4666" s="48" t="s">
        <v>2087</v>
      </c>
      <c r="F4666" s="48" t="s">
        <v>3375</v>
      </c>
      <c r="G4666" s="48" t="s">
        <v>24</v>
      </c>
      <c r="H4666" s="48" t="s">
        <v>76</v>
      </c>
      <c r="I4666" s="48" t="s">
        <v>2650</v>
      </c>
      <c r="J4666" s="48" t="s">
        <v>77</v>
      </c>
      <c r="K4666" s="48" t="s">
        <v>4922</v>
      </c>
      <c r="L4666" s="48" t="s">
        <v>4923</v>
      </c>
      <c r="M4666" s="48" t="s">
        <v>59</v>
      </c>
      <c r="N4666" s="48" t="s">
        <v>22</v>
      </c>
      <c r="O4666" s="49">
        <v>310341</v>
      </c>
      <c r="P4666" s="50">
        <v>23033509.02</v>
      </c>
      <c r="Q4666" s="51">
        <f t="shared" si="101"/>
        <v>6.7400000000000001E-4</v>
      </c>
      <c r="R4666" s="51"/>
    </row>
    <row r="4667" spans="1:18" outlineLevel="3">
      <c r="A4667" s="48">
        <v>4666</v>
      </c>
      <c r="B4667" s="48">
        <v>4</v>
      </c>
      <c r="C4667" s="48" t="s">
        <v>4947</v>
      </c>
      <c r="D4667" s="48" t="s">
        <v>4947</v>
      </c>
      <c r="E4667" s="48" t="s">
        <v>2087</v>
      </c>
      <c r="F4667" s="48" t="s">
        <v>3375</v>
      </c>
      <c r="G4667" s="48" t="s">
        <v>24</v>
      </c>
      <c r="H4667" s="48" t="s">
        <v>76</v>
      </c>
      <c r="I4667" s="48" t="s">
        <v>2650</v>
      </c>
      <c r="J4667" s="48" t="s">
        <v>77</v>
      </c>
      <c r="K4667" s="48" t="s">
        <v>4946</v>
      </c>
      <c r="L4667" s="48" t="s">
        <v>4947</v>
      </c>
      <c r="M4667" s="48" t="s">
        <v>68</v>
      </c>
      <c r="N4667" s="48" t="s">
        <v>22</v>
      </c>
      <c r="O4667" s="49">
        <v>391585</v>
      </c>
      <c r="P4667" s="50">
        <v>21192580.199999999</v>
      </c>
      <c r="Q4667" s="51">
        <f t="shared" si="101"/>
        <v>6.2E-4</v>
      </c>
      <c r="R4667" s="51"/>
    </row>
    <row r="4668" spans="1:18" outlineLevel="3">
      <c r="A4668" s="48">
        <v>4667</v>
      </c>
      <c r="B4668" s="48">
        <v>4</v>
      </c>
      <c r="C4668" s="48" t="s">
        <v>5022</v>
      </c>
      <c r="D4668" s="48" t="s">
        <v>5022</v>
      </c>
      <c r="E4668" s="48" t="s">
        <v>2087</v>
      </c>
      <c r="F4668" s="48" t="s">
        <v>3375</v>
      </c>
      <c r="G4668" s="48" t="s">
        <v>24</v>
      </c>
      <c r="H4668" s="48" t="s">
        <v>76</v>
      </c>
      <c r="I4668" s="48" t="s">
        <v>2650</v>
      </c>
      <c r="J4668" s="48" t="s">
        <v>77</v>
      </c>
      <c r="K4668" s="48" t="s">
        <v>5021</v>
      </c>
      <c r="L4668" s="48" t="s">
        <v>5022</v>
      </c>
      <c r="M4668" s="48" t="s">
        <v>68</v>
      </c>
      <c r="N4668" s="48" t="s">
        <v>22</v>
      </c>
      <c r="O4668" s="49">
        <v>141712</v>
      </c>
      <c r="P4668" s="50">
        <v>19398955.68</v>
      </c>
      <c r="Q4668" s="51">
        <f t="shared" si="101"/>
        <v>5.6800000000000004E-4</v>
      </c>
      <c r="R4668" s="51"/>
    </row>
    <row r="4669" spans="1:18" outlineLevel="3">
      <c r="A4669" s="48">
        <v>4668</v>
      </c>
      <c r="B4669" s="48">
        <v>4</v>
      </c>
      <c r="C4669" s="48" t="s">
        <v>4892</v>
      </c>
      <c r="D4669" s="48" t="s">
        <v>4892</v>
      </c>
      <c r="E4669" s="48" t="s">
        <v>2087</v>
      </c>
      <c r="F4669" s="48" t="s">
        <v>3375</v>
      </c>
      <c r="G4669" s="48" t="s">
        <v>24</v>
      </c>
      <c r="H4669" s="48" t="s">
        <v>76</v>
      </c>
      <c r="I4669" s="48" t="s">
        <v>2650</v>
      </c>
      <c r="J4669" s="48" t="s">
        <v>77</v>
      </c>
      <c r="K4669" s="48" t="s">
        <v>4891</v>
      </c>
      <c r="L4669" s="48" t="s">
        <v>4892</v>
      </c>
      <c r="M4669" s="48" t="s">
        <v>68</v>
      </c>
      <c r="N4669" s="48" t="s">
        <v>22</v>
      </c>
      <c r="O4669" s="49">
        <v>276386</v>
      </c>
      <c r="P4669" s="50">
        <v>17088946.379999999</v>
      </c>
      <c r="Q4669" s="51">
        <f t="shared" si="101"/>
        <v>5.0000000000000001E-4</v>
      </c>
      <c r="R4669" s="51"/>
    </row>
    <row r="4670" spans="1:18" outlineLevel="3">
      <c r="A4670" s="48">
        <v>4669</v>
      </c>
      <c r="B4670" s="48">
        <v>4</v>
      </c>
      <c r="C4670" s="48" t="s">
        <v>8882</v>
      </c>
      <c r="D4670" s="48" t="s">
        <v>8882</v>
      </c>
      <c r="E4670" s="48" t="s">
        <v>2087</v>
      </c>
      <c r="F4670" s="48" t="s">
        <v>3375</v>
      </c>
      <c r="G4670" s="48" t="s">
        <v>24</v>
      </c>
      <c r="H4670" s="48" t="s">
        <v>76</v>
      </c>
      <c r="I4670" s="48" t="s">
        <v>2650</v>
      </c>
      <c r="J4670" s="48" t="s">
        <v>77</v>
      </c>
      <c r="K4670" s="48" t="s">
        <v>8883</v>
      </c>
      <c r="L4670" s="48" t="s">
        <v>8882</v>
      </c>
      <c r="M4670" s="48" t="s">
        <v>68</v>
      </c>
      <c r="N4670" s="48" t="s">
        <v>22</v>
      </c>
      <c r="O4670" s="49">
        <v>320285</v>
      </c>
      <c r="P4670" s="50">
        <v>16030264.25</v>
      </c>
      <c r="Q4670" s="51">
        <f t="shared" si="101"/>
        <v>4.6900000000000002E-4</v>
      </c>
      <c r="R4670" s="51"/>
    </row>
    <row r="4671" spans="1:18" outlineLevel="3">
      <c r="A4671" s="48">
        <v>4670</v>
      </c>
      <c r="B4671" s="48">
        <v>4</v>
      </c>
      <c r="C4671" s="48" t="s">
        <v>5070</v>
      </c>
      <c r="D4671" s="48" t="s">
        <v>5070</v>
      </c>
      <c r="E4671" s="48" t="s">
        <v>2087</v>
      </c>
      <c r="F4671" s="48" t="s">
        <v>3375</v>
      </c>
      <c r="G4671" s="48" t="s">
        <v>24</v>
      </c>
      <c r="H4671" s="48" t="s">
        <v>76</v>
      </c>
      <c r="I4671" s="48" t="s">
        <v>2650</v>
      </c>
      <c r="J4671" s="48" t="s">
        <v>77</v>
      </c>
      <c r="K4671" s="48" t="s">
        <v>5069</v>
      </c>
      <c r="L4671" s="48" t="s">
        <v>5070</v>
      </c>
      <c r="M4671" s="48" t="s">
        <v>520</v>
      </c>
      <c r="N4671" s="48" t="s">
        <v>22</v>
      </c>
      <c r="O4671" s="49">
        <v>179711</v>
      </c>
      <c r="P4671" s="50">
        <v>15873872.630000001</v>
      </c>
      <c r="Q4671" s="51">
        <f t="shared" si="101"/>
        <v>4.64E-4</v>
      </c>
      <c r="R4671" s="51"/>
    </row>
    <row r="4672" spans="1:18" outlineLevel="3">
      <c r="A4672" s="48">
        <v>4671</v>
      </c>
      <c r="B4672" s="48">
        <v>4</v>
      </c>
      <c r="C4672" s="48" t="s">
        <v>5001</v>
      </c>
      <c r="D4672" s="48" t="s">
        <v>5001</v>
      </c>
      <c r="E4672" s="48" t="s">
        <v>2087</v>
      </c>
      <c r="F4672" s="48" t="s">
        <v>3375</v>
      </c>
      <c r="G4672" s="48" t="s">
        <v>24</v>
      </c>
      <c r="H4672" s="48" t="s">
        <v>76</v>
      </c>
      <c r="I4672" s="48" t="s">
        <v>2650</v>
      </c>
      <c r="J4672" s="48" t="s">
        <v>77</v>
      </c>
      <c r="K4672" s="48" t="s">
        <v>5000</v>
      </c>
      <c r="L4672" s="48" t="s">
        <v>5001</v>
      </c>
      <c r="M4672" s="48" t="s">
        <v>473</v>
      </c>
      <c r="N4672" s="48" t="s">
        <v>22</v>
      </c>
      <c r="O4672" s="49">
        <v>283496</v>
      </c>
      <c r="P4672" s="50">
        <v>15495891.359999999</v>
      </c>
      <c r="Q4672" s="51">
        <f t="shared" si="101"/>
        <v>4.5300000000000001E-4</v>
      </c>
      <c r="R4672" s="51"/>
    </row>
    <row r="4673" spans="1:18" outlineLevel="3">
      <c r="A4673" s="48">
        <v>4672</v>
      </c>
      <c r="B4673" s="48">
        <v>4</v>
      </c>
      <c r="C4673" s="48" t="s">
        <v>4895</v>
      </c>
      <c r="D4673" s="48" t="s">
        <v>4895</v>
      </c>
      <c r="E4673" s="48" t="s">
        <v>2087</v>
      </c>
      <c r="F4673" s="48" t="s">
        <v>3375</v>
      </c>
      <c r="G4673" s="48" t="s">
        <v>24</v>
      </c>
      <c r="H4673" s="48" t="s">
        <v>76</v>
      </c>
      <c r="I4673" s="48" t="s">
        <v>2650</v>
      </c>
      <c r="J4673" s="48" t="s">
        <v>77</v>
      </c>
      <c r="K4673" s="48" t="s">
        <v>4894</v>
      </c>
      <c r="L4673" s="48" t="s">
        <v>4895</v>
      </c>
      <c r="M4673" s="48" t="s">
        <v>68</v>
      </c>
      <c r="N4673" s="48" t="s">
        <v>22</v>
      </c>
      <c r="O4673" s="49">
        <v>137011</v>
      </c>
      <c r="P4673" s="50">
        <v>14788967.34</v>
      </c>
      <c r="Q4673" s="51">
        <f t="shared" si="101"/>
        <v>4.3300000000000001E-4</v>
      </c>
      <c r="R4673" s="51"/>
    </row>
    <row r="4674" spans="1:18" outlineLevel="3">
      <c r="A4674" s="48">
        <v>4673</v>
      </c>
      <c r="B4674" s="48">
        <v>4</v>
      </c>
      <c r="C4674" s="48" t="s">
        <v>4907</v>
      </c>
      <c r="D4674" s="48" t="s">
        <v>4907</v>
      </c>
      <c r="E4674" s="48" t="s">
        <v>2087</v>
      </c>
      <c r="F4674" s="48" t="s">
        <v>3375</v>
      </c>
      <c r="G4674" s="48" t="s">
        <v>24</v>
      </c>
      <c r="H4674" s="48" t="s">
        <v>76</v>
      </c>
      <c r="I4674" s="48" t="s">
        <v>2650</v>
      </c>
      <c r="J4674" s="48" t="s">
        <v>77</v>
      </c>
      <c r="K4674" s="48" t="s">
        <v>4906</v>
      </c>
      <c r="L4674" s="48" t="s">
        <v>4907</v>
      </c>
      <c r="M4674" s="48" t="s">
        <v>473</v>
      </c>
      <c r="N4674" s="48" t="s">
        <v>22</v>
      </c>
      <c r="O4674" s="49">
        <v>448687</v>
      </c>
      <c r="P4674" s="50">
        <v>13693927.24</v>
      </c>
      <c r="Q4674" s="51">
        <f t="shared" si="101"/>
        <v>4.0099999999999999E-4</v>
      </c>
      <c r="R4674" s="51"/>
    </row>
    <row r="4675" spans="1:18" outlineLevel="3">
      <c r="A4675" s="48">
        <v>4674</v>
      </c>
      <c r="B4675" s="48">
        <v>4</v>
      </c>
      <c r="C4675" s="48" t="s">
        <v>4901</v>
      </c>
      <c r="D4675" s="48" t="s">
        <v>4901</v>
      </c>
      <c r="E4675" s="48" t="s">
        <v>2087</v>
      </c>
      <c r="F4675" s="48" t="s">
        <v>3375</v>
      </c>
      <c r="G4675" s="48" t="s">
        <v>24</v>
      </c>
      <c r="H4675" s="48" t="s">
        <v>76</v>
      </c>
      <c r="I4675" s="48" t="s">
        <v>2650</v>
      </c>
      <c r="J4675" s="48" t="s">
        <v>77</v>
      </c>
      <c r="K4675" s="48" t="s">
        <v>4900</v>
      </c>
      <c r="L4675" s="48" t="s">
        <v>4901</v>
      </c>
      <c r="M4675" s="48" t="s">
        <v>68</v>
      </c>
      <c r="N4675" s="48" t="s">
        <v>22</v>
      </c>
      <c r="O4675" s="49">
        <v>488414</v>
      </c>
      <c r="P4675" s="50">
        <v>12982044.119999999</v>
      </c>
      <c r="Q4675" s="51">
        <f t="shared" si="101"/>
        <v>3.8000000000000002E-4</v>
      </c>
      <c r="R4675" s="51"/>
    </row>
    <row r="4676" spans="1:18" outlineLevel="3">
      <c r="A4676" s="48">
        <v>4675</v>
      </c>
      <c r="B4676" s="48">
        <v>4</v>
      </c>
      <c r="C4676" s="48" t="s">
        <v>5076</v>
      </c>
      <c r="D4676" s="48" t="s">
        <v>5076</v>
      </c>
      <c r="E4676" s="48" t="s">
        <v>2087</v>
      </c>
      <c r="F4676" s="48" t="s">
        <v>3375</v>
      </c>
      <c r="G4676" s="48" t="s">
        <v>24</v>
      </c>
      <c r="H4676" s="48" t="s">
        <v>76</v>
      </c>
      <c r="I4676" s="48" t="s">
        <v>2650</v>
      </c>
      <c r="J4676" s="48" t="s">
        <v>77</v>
      </c>
      <c r="K4676" s="48" t="s">
        <v>5075</v>
      </c>
      <c r="L4676" s="48" t="s">
        <v>5076</v>
      </c>
      <c r="M4676" s="48" t="s">
        <v>79</v>
      </c>
      <c r="N4676" s="48" t="s">
        <v>22</v>
      </c>
      <c r="O4676" s="49">
        <v>1644249</v>
      </c>
      <c r="P4676" s="50">
        <v>12923797.140000001</v>
      </c>
      <c r="Q4676" s="51">
        <f t="shared" si="101"/>
        <v>3.7800000000000003E-4</v>
      </c>
      <c r="R4676" s="51"/>
    </row>
    <row r="4677" spans="1:18" outlineLevel="3">
      <c r="A4677" s="48">
        <v>4676</v>
      </c>
      <c r="B4677" s="48">
        <v>4</v>
      </c>
      <c r="C4677" s="48" t="s">
        <v>5064</v>
      </c>
      <c r="D4677" s="48" t="s">
        <v>5064</v>
      </c>
      <c r="E4677" s="48" t="s">
        <v>2087</v>
      </c>
      <c r="F4677" s="48" t="s">
        <v>3375</v>
      </c>
      <c r="G4677" s="48" t="s">
        <v>24</v>
      </c>
      <c r="H4677" s="48" t="s">
        <v>76</v>
      </c>
      <c r="I4677" s="48" t="s">
        <v>2650</v>
      </c>
      <c r="J4677" s="48" t="s">
        <v>77</v>
      </c>
      <c r="K4677" s="48" t="s">
        <v>5063</v>
      </c>
      <c r="L4677" s="48" t="s">
        <v>5064</v>
      </c>
      <c r="M4677" s="48" t="s">
        <v>59</v>
      </c>
      <c r="N4677" s="48" t="s">
        <v>22</v>
      </c>
      <c r="O4677" s="49">
        <v>179445</v>
      </c>
      <c r="P4677" s="50">
        <v>12780072.9</v>
      </c>
      <c r="Q4677" s="51">
        <f t="shared" si="101"/>
        <v>3.7399999999999998E-4</v>
      </c>
      <c r="R4677" s="51"/>
    </row>
    <row r="4678" spans="1:18" outlineLevel="3">
      <c r="A4678" s="48">
        <v>4677</v>
      </c>
      <c r="B4678" s="48">
        <v>4</v>
      </c>
      <c r="C4678" s="48" t="s">
        <v>4883</v>
      </c>
      <c r="D4678" s="48" t="s">
        <v>4883</v>
      </c>
      <c r="E4678" s="48" t="s">
        <v>2087</v>
      </c>
      <c r="F4678" s="48" t="s">
        <v>3375</v>
      </c>
      <c r="G4678" s="48" t="s">
        <v>24</v>
      </c>
      <c r="H4678" s="48" t="s">
        <v>76</v>
      </c>
      <c r="I4678" s="48" t="s">
        <v>2650</v>
      </c>
      <c r="J4678" s="48" t="s">
        <v>77</v>
      </c>
      <c r="K4678" s="48" t="s">
        <v>4882</v>
      </c>
      <c r="L4678" s="48" t="s">
        <v>4883</v>
      </c>
      <c r="M4678" s="48" t="s">
        <v>68</v>
      </c>
      <c r="N4678" s="48" t="s">
        <v>22</v>
      </c>
      <c r="O4678" s="49">
        <v>233830</v>
      </c>
      <c r="P4678" s="50">
        <v>12432741.1</v>
      </c>
      <c r="Q4678" s="51">
        <f t="shared" si="101"/>
        <v>3.6400000000000001E-4</v>
      </c>
      <c r="R4678" s="51"/>
    </row>
    <row r="4679" spans="1:18" outlineLevel="3">
      <c r="A4679" s="48">
        <v>4678</v>
      </c>
      <c r="B4679" s="48">
        <v>4</v>
      </c>
      <c r="C4679" s="48" t="s">
        <v>4965</v>
      </c>
      <c r="D4679" s="48" t="s">
        <v>4965</v>
      </c>
      <c r="E4679" s="48" t="s">
        <v>2087</v>
      </c>
      <c r="F4679" s="48" t="s">
        <v>3375</v>
      </c>
      <c r="G4679" s="48" t="s">
        <v>24</v>
      </c>
      <c r="H4679" s="48" t="s">
        <v>76</v>
      </c>
      <c r="I4679" s="48" t="s">
        <v>2650</v>
      </c>
      <c r="J4679" s="48" t="s">
        <v>77</v>
      </c>
      <c r="K4679" s="48" t="s">
        <v>4964</v>
      </c>
      <c r="L4679" s="48" t="s">
        <v>4965</v>
      </c>
      <c r="M4679" s="48" t="s">
        <v>68</v>
      </c>
      <c r="N4679" s="48" t="s">
        <v>22</v>
      </c>
      <c r="O4679" s="49">
        <v>137191</v>
      </c>
      <c r="P4679" s="50">
        <v>11507581.08</v>
      </c>
      <c r="Q4679" s="51">
        <f t="shared" si="101"/>
        <v>3.3700000000000001E-4</v>
      </c>
      <c r="R4679" s="51"/>
    </row>
    <row r="4680" spans="1:18" outlineLevel="3">
      <c r="A4680" s="48">
        <v>4679</v>
      </c>
      <c r="B4680" s="48">
        <v>4</v>
      </c>
      <c r="C4680" s="48" t="s">
        <v>8884</v>
      </c>
      <c r="D4680" s="48" t="s">
        <v>8884</v>
      </c>
      <c r="E4680" s="48" t="s">
        <v>2087</v>
      </c>
      <c r="F4680" s="48" t="s">
        <v>3375</v>
      </c>
      <c r="G4680" s="48" t="s">
        <v>24</v>
      </c>
      <c r="H4680" s="48" t="s">
        <v>76</v>
      </c>
      <c r="I4680" s="48" t="s">
        <v>2650</v>
      </c>
      <c r="J4680" s="48" t="s">
        <v>77</v>
      </c>
      <c r="K4680" s="48" t="s">
        <v>8885</v>
      </c>
      <c r="L4680" s="48" t="s">
        <v>8884</v>
      </c>
      <c r="M4680" s="48" t="s">
        <v>520</v>
      </c>
      <c r="N4680" s="48" t="s">
        <v>22</v>
      </c>
      <c r="O4680" s="49">
        <v>96556</v>
      </c>
      <c r="P4680" s="50">
        <v>10870274.48</v>
      </c>
      <c r="Q4680" s="51">
        <f t="shared" si="101"/>
        <v>3.1799999999999998E-4</v>
      </c>
      <c r="R4680" s="51"/>
    </row>
    <row r="4681" spans="1:18" outlineLevel="3">
      <c r="A4681" s="48">
        <v>4680</v>
      </c>
      <c r="B4681" s="48">
        <v>4</v>
      </c>
      <c r="C4681" s="48" t="s">
        <v>4992</v>
      </c>
      <c r="D4681" s="48" t="s">
        <v>4992</v>
      </c>
      <c r="E4681" s="48" t="s">
        <v>2087</v>
      </c>
      <c r="F4681" s="48" t="s">
        <v>3375</v>
      </c>
      <c r="G4681" s="48" t="s">
        <v>24</v>
      </c>
      <c r="H4681" s="48" t="s">
        <v>76</v>
      </c>
      <c r="I4681" s="48" t="s">
        <v>2650</v>
      </c>
      <c r="J4681" s="48" t="s">
        <v>77</v>
      </c>
      <c r="K4681" s="48" t="s">
        <v>4991</v>
      </c>
      <c r="L4681" s="48" t="s">
        <v>4992</v>
      </c>
      <c r="M4681" s="48" t="s">
        <v>3133</v>
      </c>
      <c r="N4681" s="48" t="s">
        <v>22</v>
      </c>
      <c r="O4681" s="49">
        <v>1014881</v>
      </c>
      <c r="P4681" s="50">
        <v>10838929.08</v>
      </c>
      <c r="Q4681" s="51">
        <f t="shared" si="101"/>
        <v>3.1700000000000001E-4</v>
      </c>
      <c r="R4681" s="51"/>
    </row>
    <row r="4682" spans="1:18" outlineLevel="3">
      <c r="A4682" s="48">
        <v>4681</v>
      </c>
      <c r="B4682" s="48">
        <v>4</v>
      </c>
      <c r="C4682" s="48" t="s">
        <v>8886</v>
      </c>
      <c r="D4682" s="48" t="s">
        <v>8886</v>
      </c>
      <c r="E4682" s="48" t="s">
        <v>2087</v>
      </c>
      <c r="F4682" s="48" t="s">
        <v>3375</v>
      </c>
      <c r="G4682" s="48" t="s">
        <v>24</v>
      </c>
      <c r="H4682" s="48" t="s">
        <v>76</v>
      </c>
      <c r="I4682" s="48" t="s">
        <v>2650</v>
      </c>
      <c r="J4682" s="48" t="s">
        <v>77</v>
      </c>
      <c r="K4682" s="48" t="s">
        <v>8887</v>
      </c>
      <c r="L4682" s="48" t="s">
        <v>8886</v>
      </c>
      <c r="M4682" s="48" t="s">
        <v>79</v>
      </c>
      <c r="N4682" s="48" t="s">
        <v>22</v>
      </c>
      <c r="O4682" s="49">
        <v>295607</v>
      </c>
      <c r="P4682" s="50">
        <v>10819216.199999999</v>
      </c>
      <c r="Q4682" s="51">
        <f t="shared" si="101"/>
        <v>3.1700000000000001E-4</v>
      </c>
      <c r="R4682" s="51"/>
    </row>
    <row r="4683" spans="1:18" outlineLevel="3">
      <c r="A4683" s="48">
        <v>4682</v>
      </c>
      <c r="B4683" s="48">
        <v>4</v>
      </c>
      <c r="C4683" s="48" t="s">
        <v>8888</v>
      </c>
      <c r="D4683" s="48" t="s">
        <v>8888</v>
      </c>
      <c r="E4683" s="48" t="s">
        <v>2087</v>
      </c>
      <c r="F4683" s="48" t="s">
        <v>3375</v>
      </c>
      <c r="G4683" s="48" t="s">
        <v>24</v>
      </c>
      <c r="H4683" s="48" t="s">
        <v>76</v>
      </c>
      <c r="I4683" s="48" t="s">
        <v>2650</v>
      </c>
      <c r="J4683" s="48" t="s">
        <v>77</v>
      </c>
      <c r="K4683" s="48" t="s">
        <v>8889</v>
      </c>
      <c r="L4683" s="48" t="s">
        <v>8888</v>
      </c>
      <c r="M4683" s="48" t="s">
        <v>473</v>
      </c>
      <c r="N4683" s="48" t="s">
        <v>22</v>
      </c>
      <c r="O4683" s="49">
        <v>78406</v>
      </c>
      <c r="P4683" s="50">
        <v>10713395.84</v>
      </c>
      <c r="Q4683" s="51">
        <f t="shared" si="101"/>
        <v>3.1300000000000002E-4</v>
      </c>
      <c r="R4683" s="51"/>
    </row>
    <row r="4684" spans="1:18" outlineLevel="3">
      <c r="A4684" s="48">
        <v>4683</v>
      </c>
      <c r="B4684" s="48">
        <v>4</v>
      </c>
      <c r="C4684" s="48" t="s">
        <v>4974</v>
      </c>
      <c r="D4684" s="48" t="s">
        <v>4974</v>
      </c>
      <c r="E4684" s="48" t="s">
        <v>2087</v>
      </c>
      <c r="F4684" s="48" t="s">
        <v>3375</v>
      </c>
      <c r="G4684" s="48" t="s">
        <v>24</v>
      </c>
      <c r="H4684" s="48" t="s">
        <v>76</v>
      </c>
      <c r="I4684" s="48" t="s">
        <v>2650</v>
      </c>
      <c r="J4684" s="48" t="s">
        <v>77</v>
      </c>
      <c r="K4684" s="48" t="s">
        <v>4973</v>
      </c>
      <c r="L4684" s="48" t="s">
        <v>4974</v>
      </c>
      <c r="M4684" s="48" t="s">
        <v>59</v>
      </c>
      <c r="N4684" s="48" t="s">
        <v>22</v>
      </c>
      <c r="O4684" s="49">
        <v>99900</v>
      </c>
      <c r="P4684" s="50">
        <v>10184805</v>
      </c>
      <c r="Q4684" s="51">
        <f t="shared" si="101"/>
        <v>2.9799999999999998E-4</v>
      </c>
      <c r="R4684" s="51"/>
    </row>
    <row r="4685" spans="1:18" outlineLevel="3">
      <c r="A4685" s="48">
        <v>4684</v>
      </c>
      <c r="B4685" s="48">
        <v>4</v>
      </c>
      <c r="C4685" s="48" t="s">
        <v>8890</v>
      </c>
      <c r="D4685" s="48" t="s">
        <v>8890</v>
      </c>
      <c r="E4685" s="48" t="s">
        <v>2087</v>
      </c>
      <c r="F4685" s="48" t="s">
        <v>3375</v>
      </c>
      <c r="G4685" s="48" t="s">
        <v>24</v>
      </c>
      <c r="H4685" s="48" t="s">
        <v>76</v>
      </c>
      <c r="I4685" s="48" t="s">
        <v>2650</v>
      </c>
      <c r="J4685" s="48" t="s">
        <v>77</v>
      </c>
      <c r="K4685" s="48" t="s">
        <v>8891</v>
      </c>
      <c r="L4685" s="48" t="s">
        <v>8890</v>
      </c>
      <c r="M4685" s="48" t="s">
        <v>2689</v>
      </c>
      <c r="N4685" s="48" t="s">
        <v>22</v>
      </c>
      <c r="O4685" s="49">
        <v>1606316</v>
      </c>
      <c r="P4685" s="50">
        <v>10055538.16</v>
      </c>
      <c r="Q4685" s="51">
        <f t="shared" si="101"/>
        <v>2.9399999999999999E-4</v>
      </c>
      <c r="R4685" s="51"/>
    </row>
    <row r="4686" spans="1:18" outlineLevel="3">
      <c r="A4686" s="48">
        <v>4685</v>
      </c>
      <c r="B4686" s="48">
        <v>4</v>
      </c>
      <c r="C4686" s="48" t="s">
        <v>4913</v>
      </c>
      <c r="D4686" s="48" t="s">
        <v>4913</v>
      </c>
      <c r="E4686" s="48" t="s">
        <v>2087</v>
      </c>
      <c r="F4686" s="48" t="s">
        <v>3375</v>
      </c>
      <c r="G4686" s="48" t="s">
        <v>24</v>
      </c>
      <c r="H4686" s="48" t="s">
        <v>76</v>
      </c>
      <c r="I4686" s="48" t="s">
        <v>2650</v>
      </c>
      <c r="J4686" s="48" t="s">
        <v>77</v>
      </c>
      <c r="K4686" s="48" t="s">
        <v>4912</v>
      </c>
      <c r="L4686" s="48" t="s">
        <v>4913</v>
      </c>
      <c r="M4686" s="48" t="s">
        <v>68</v>
      </c>
      <c r="N4686" s="48" t="s">
        <v>22</v>
      </c>
      <c r="O4686" s="49">
        <v>53072</v>
      </c>
      <c r="P4686" s="50">
        <v>9853878.2400000002</v>
      </c>
      <c r="Q4686" s="51">
        <f t="shared" si="101"/>
        <v>2.8800000000000001E-4</v>
      </c>
      <c r="R4686" s="51"/>
    </row>
    <row r="4687" spans="1:18" outlineLevel="3">
      <c r="A4687" s="48">
        <v>4686</v>
      </c>
      <c r="B4687" s="48">
        <v>4</v>
      </c>
      <c r="C4687" s="48" t="s">
        <v>8892</v>
      </c>
      <c r="D4687" s="48" t="s">
        <v>8892</v>
      </c>
      <c r="E4687" s="48" t="s">
        <v>2087</v>
      </c>
      <c r="F4687" s="48" t="s">
        <v>3375</v>
      </c>
      <c r="G4687" s="48" t="s">
        <v>24</v>
      </c>
      <c r="H4687" s="48" t="s">
        <v>76</v>
      </c>
      <c r="I4687" s="48" t="s">
        <v>2650</v>
      </c>
      <c r="J4687" s="48" t="s">
        <v>77</v>
      </c>
      <c r="K4687" s="48" t="s">
        <v>8893</v>
      </c>
      <c r="L4687" s="48" t="s">
        <v>8892</v>
      </c>
      <c r="M4687" s="48" t="s">
        <v>79</v>
      </c>
      <c r="N4687" s="48" t="s">
        <v>22</v>
      </c>
      <c r="O4687" s="49">
        <v>801731</v>
      </c>
      <c r="P4687" s="50">
        <v>9773100.8900000006</v>
      </c>
      <c r="Q4687" s="51">
        <f t="shared" ref="Q4687:Q4750" si="102">ROUND(P4687/$P$2,6)</f>
        <v>2.8600000000000001E-4</v>
      </c>
      <c r="R4687" s="51"/>
    </row>
    <row r="4688" spans="1:18" outlineLevel="3">
      <c r="A4688" s="48">
        <v>4687</v>
      </c>
      <c r="B4688" s="48">
        <v>4</v>
      </c>
      <c r="C4688" s="48" t="s">
        <v>8894</v>
      </c>
      <c r="D4688" s="48" t="s">
        <v>8894</v>
      </c>
      <c r="E4688" s="48" t="s">
        <v>2087</v>
      </c>
      <c r="F4688" s="48" t="s">
        <v>3375</v>
      </c>
      <c r="G4688" s="48" t="s">
        <v>24</v>
      </c>
      <c r="H4688" s="48" t="s">
        <v>76</v>
      </c>
      <c r="I4688" s="48" t="s">
        <v>2650</v>
      </c>
      <c r="J4688" s="48" t="s">
        <v>77</v>
      </c>
      <c r="K4688" s="48" t="s">
        <v>8895</v>
      </c>
      <c r="L4688" s="48" t="s">
        <v>8894</v>
      </c>
      <c r="M4688" s="48" t="s">
        <v>79</v>
      </c>
      <c r="N4688" s="48" t="s">
        <v>22</v>
      </c>
      <c r="O4688" s="49">
        <v>222221</v>
      </c>
      <c r="P4688" s="50">
        <v>9522169.8499999996</v>
      </c>
      <c r="Q4688" s="51">
        <f t="shared" si="102"/>
        <v>2.7900000000000001E-4</v>
      </c>
      <c r="R4688" s="51"/>
    </row>
    <row r="4689" spans="1:18" outlineLevel="3">
      <c r="A4689" s="48">
        <v>4688</v>
      </c>
      <c r="B4689" s="48">
        <v>4</v>
      </c>
      <c r="C4689" s="48" t="s">
        <v>4944</v>
      </c>
      <c r="D4689" s="48" t="s">
        <v>4944</v>
      </c>
      <c r="E4689" s="48" t="s">
        <v>2087</v>
      </c>
      <c r="F4689" s="48" t="s">
        <v>3375</v>
      </c>
      <c r="G4689" s="48" t="s">
        <v>24</v>
      </c>
      <c r="H4689" s="48" t="s">
        <v>76</v>
      </c>
      <c r="I4689" s="48" t="s">
        <v>2650</v>
      </c>
      <c r="J4689" s="48" t="s">
        <v>77</v>
      </c>
      <c r="K4689" s="48" t="s">
        <v>4943</v>
      </c>
      <c r="L4689" s="48" t="s">
        <v>4944</v>
      </c>
      <c r="M4689" s="48" t="s">
        <v>498</v>
      </c>
      <c r="N4689" s="48" t="s">
        <v>22</v>
      </c>
      <c r="O4689" s="49">
        <v>414653</v>
      </c>
      <c r="P4689" s="50">
        <v>8935772.1500000004</v>
      </c>
      <c r="Q4689" s="51">
        <f t="shared" si="102"/>
        <v>2.61E-4</v>
      </c>
      <c r="R4689" s="51"/>
    </row>
    <row r="4690" spans="1:18" outlineLevel="3">
      <c r="A4690" s="48">
        <v>4689</v>
      </c>
      <c r="B4690" s="48">
        <v>4</v>
      </c>
      <c r="C4690" s="48" t="s">
        <v>8896</v>
      </c>
      <c r="D4690" s="48" t="s">
        <v>8896</v>
      </c>
      <c r="E4690" s="48" t="s">
        <v>2087</v>
      </c>
      <c r="F4690" s="48" t="s">
        <v>3375</v>
      </c>
      <c r="G4690" s="48" t="s">
        <v>24</v>
      </c>
      <c r="H4690" s="48" t="s">
        <v>76</v>
      </c>
      <c r="I4690" s="48" t="s">
        <v>2650</v>
      </c>
      <c r="J4690" s="48" t="s">
        <v>77</v>
      </c>
      <c r="K4690" s="48" t="s">
        <v>8897</v>
      </c>
      <c r="L4690" s="48" t="s">
        <v>8896</v>
      </c>
      <c r="M4690" s="48" t="s">
        <v>498</v>
      </c>
      <c r="N4690" s="48" t="s">
        <v>22</v>
      </c>
      <c r="O4690" s="49">
        <v>339518</v>
      </c>
      <c r="P4690" s="50">
        <v>8807096.9199999999</v>
      </c>
      <c r="Q4690" s="51">
        <f t="shared" si="102"/>
        <v>2.5799999999999998E-4</v>
      </c>
      <c r="R4690" s="51"/>
    </row>
    <row r="4691" spans="1:18" outlineLevel="3">
      <c r="A4691" s="48">
        <v>4690</v>
      </c>
      <c r="B4691" s="48">
        <v>4</v>
      </c>
      <c r="C4691" s="48" t="s">
        <v>5061</v>
      </c>
      <c r="D4691" s="48" t="s">
        <v>5061</v>
      </c>
      <c r="E4691" s="48" t="s">
        <v>2087</v>
      </c>
      <c r="F4691" s="48" t="s">
        <v>3375</v>
      </c>
      <c r="G4691" s="48" t="s">
        <v>24</v>
      </c>
      <c r="H4691" s="48" t="s">
        <v>76</v>
      </c>
      <c r="I4691" s="48" t="s">
        <v>2650</v>
      </c>
      <c r="J4691" s="48" t="s">
        <v>77</v>
      </c>
      <c r="K4691" s="48" t="s">
        <v>5060</v>
      </c>
      <c r="L4691" s="48" t="s">
        <v>5061</v>
      </c>
      <c r="M4691" s="48" t="s">
        <v>68</v>
      </c>
      <c r="N4691" s="48" t="s">
        <v>22</v>
      </c>
      <c r="O4691" s="49">
        <v>87664</v>
      </c>
      <c r="P4691" s="50">
        <v>8425387.0399999991</v>
      </c>
      <c r="Q4691" s="51">
        <f t="shared" si="102"/>
        <v>2.4699999999999999E-4</v>
      </c>
      <c r="R4691" s="51"/>
    </row>
    <row r="4692" spans="1:18" outlineLevel="3">
      <c r="A4692" s="48">
        <v>4691</v>
      </c>
      <c r="B4692" s="48">
        <v>4</v>
      </c>
      <c r="C4692" s="48" t="s">
        <v>4926</v>
      </c>
      <c r="D4692" s="48" t="s">
        <v>4926</v>
      </c>
      <c r="E4692" s="48" t="s">
        <v>2087</v>
      </c>
      <c r="F4692" s="48" t="s">
        <v>3375</v>
      </c>
      <c r="G4692" s="48" t="s">
        <v>24</v>
      </c>
      <c r="H4692" s="48" t="s">
        <v>76</v>
      </c>
      <c r="I4692" s="48" t="s">
        <v>2650</v>
      </c>
      <c r="J4692" s="48" t="s">
        <v>77</v>
      </c>
      <c r="K4692" s="48" t="s">
        <v>4925</v>
      </c>
      <c r="L4692" s="48" t="s">
        <v>4926</v>
      </c>
      <c r="M4692" s="48" t="s">
        <v>59</v>
      </c>
      <c r="N4692" s="48" t="s">
        <v>22</v>
      </c>
      <c r="O4692" s="49">
        <v>103896</v>
      </c>
      <c r="P4692" s="50">
        <v>8323108.5599999996</v>
      </c>
      <c r="Q4692" s="51">
        <f t="shared" si="102"/>
        <v>2.4399999999999999E-4</v>
      </c>
      <c r="R4692" s="51"/>
    </row>
    <row r="4693" spans="1:18" outlineLevel="3">
      <c r="A4693" s="48">
        <v>4692</v>
      </c>
      <c r="B4693" s="48">
        <v>4</v>
      </c>
      <c r="C4693" s="48" t="s">
        <v>5040</v>
      </c>
      <c r="D4693" s="48" t="s">
        <v>5040</v>
      </c>
      <c r="E4693" s="48" t="s">
        <v>2087</v>
      </c>
      <c r="F4693" s="48" t="s">
        <v>3375</v>
      </c>
      <c r="G4693" s="48" t="s">
        <v>24</v>
      </c>
      <c r="H4693" s="48" t="s">
        <v>76</v>
      </c>
      <c r="I4693" s="48" t="s">
        <v>2650</v>
      </c>
      <c r="J4693" s="48" t="s">
        <v>77</v>
      </c>
      <c r="K4693" s="48" t="s">
        <v>5039</v>
      </c>
      <c r="L4693" s="48" t="s">
        <v>5040</v>
      </c>
      <c r="M4693" s="48" t="s">
        <v>498</v>
      </c>
      <c r="N4693" s="48" t="s">
        <v>22</v>
      </c>
      <c r="O4693" s="49">
        <v>418125</v>
      </c>
      <c r="P4693" s="50">
        <v>8237062.5</v>
      </c>
      <c r="Q4693" s="51">
        <f t="shared" si="102"/>
        <v>2.41E-4</v>
      </c>
      <c r="R4693" s="51"/>
    </row>
    <row r="4694" spans="1:18" outlineLevel="3">
      <c r="A4694" s="48">
        <v>4693</v>
      </c>
      <c r="B4694" s="48">
        <v>4</v>
      </c>
      <c r="C4694" s="48" t="s">
        <v>5049</v>
      </c>
      <c r="D4694" s="48" t="s">
        <v>5049</v>
      </c>
      <c r="E4694" s="48" t="s">
        <v>2087</v>
      </c>
      <c r="F4694" s="48" t="s">
        <v>3375</v>
      </c>
      <c r="G4694" s="48" t="s">
        <v>24</v>
      </c>
      <c r="H4694" s="48" t="s">
        <v>76</v>
      </c>
      <c r="I4694" s="48" t="s">
        <v>2650</v>
      </c>
      <c r="J4694" s="48" t="s">
        <v>77</v>
      </c>
      <c r="K4694" s="48" t="s">
        <v>5048</v>
      </c>
      <c r="L4694" s="48" t="s">
        <v>5049</v>
      </c>
      <c r="M4694" s="48" t="s">
        <v>2671</v>
      </c>
      <c r="N4694" s="48" t="s">
        <v>22</v>
      </c>
      <c r="O4694" s="49">
        <v>1164297</v>
      </c>
      <c r="P4694" s="50">
        <v>7940505.54</v>
      </c>
      <c r="Q4694" s="51">
        <f t="shared" si="102"/>
        <v>2.32E-4</v>
      </c>
      <c r="R4694" s="51"/>
    </row>
    <row r="4695" spans="1:18" outlineLevel="3">
      <c r="A4695" s="48">
        <v>4694</v>
      </c>
      <c r="B4695" s="48">
        <v>4</v>
      </c>
      <c r="C4695" s="48" t="s">
        <v>4904</v>
      </c>
      <c r="D4695" s="48" t="s">
        <v>4904</v>
      </c>
      <c r="E4695" s="48" t="s">
        <v>2087</v>
      </c>
      <c r="F4695" s="48" t="s">
        <v>3375</v>
      </c>
      <c r="G4695" s="48" t="s">
        <v>24</v>
      </c>
      <c r="H4695" s="48" t="s">
        <v>76</v>
      </c>
      <c r="I4695" s="48" t="s">
        <v>2650</v>
      </c>
      <c r="J4695" s="48" t="s">
        <v>77</v>
      </c>
      <c r="K4695" s="48" t="s">
        <v>4903</v>
      </c>
      <c r="L4695" s="48" t="s">
        <v>4904</v>
      </c>
      <c r="M4695" s="48" t="s">
        <v>79</v>
      </c>
      <c r="N4695" s="48" t="s">
        <v>22</v>
      </c>
      <c r="O4695" s="49">
        <v>149176</v>
      </c>
      <c r="P4695" s="50">
        <v>7877984.5599999996</v>
      </c>
      <c r="Q4695" s="51">
        <f t="shared" si="102"/>
        <v>2.3000000000000001E-4</v>
      </c>
      <c r="R4695" s="51"/>
    </row>
    <row r="4696" spans="1:18" outlineLevel="3">
      <c r="A4696" s="48">
        <v>4695</v>
      </c>
      <c r="B4696" s="48">
        <v>4</v>
      </c>
      <c r="C4696" s="48" t="s">
        <v>4941</v>
      </c>
      <c r="D4696" s="48" t="s">
        <v>4941</v>
      </c>
      <c r="E4696" s="48" t="s">
        <v>2087</v>
      </c>
      <c r="F4696" s="48" t="s">
        <v>3375</v>
      </c>
      <c r="G4696" s="48" t="s">
        <v>24</v>
      </c>
      <c r="H4696" s="48" t="s">
        <v>76</v>
      </c>
      <c r="I4696" s="48" t="s">
        <v>2650</v>
      </c>
      <c r="J4696" s="48" t="s">
        <v>77</v>
      </c>
      <c r="K4696" s="48" t="s">
        <v>4940</v>
      </c>
      <c r="L4696" s="48" t="s">
        <v>4941</v>
      </c>
      <c r="M4696" s="48" t="s">
        <v>79</v>
      </c>
      <c r="N4696" s="48" t="s">
        <v>22</v>
      </c>
      <c r="O4696" s="49">
        <v>160547</v>
      </c>
      <c r="P4696" s="50">
        <v>7105810.2199999997</v>
      </c>
      <c r="Q4696" s="51">
        <f t="shared" si="102"/>
        <v>2.0799999999999999E-4</v>
      </c>
      <c r="R4696" s="51"/>
    </row>
    <row r="4697" spans="1:18" outlineLevel="3">
      <c r="A4697" s="48">
        <v>4696</v>
      </c>
      <c r="B4697" s="48">
        <v>4</v>
      </c>
      <c r="C4697" s="48" t="s">
        <v>4886</v>
      </c>
      <c r="D4697" s="48" t="s">
        <v>4886</v>
      </c>
      <c r="E4697" s="48" t="s">
        <v>2087</v>
      </c>
      <c r="F4697" s="48" t="s">
        <v>3375</v>
      </c>
      <c r="G4697" s="48" t="s">
        <v>24</v>
      </c>
      <c r="H4697" s="48" t="s">
        <v>76</v>
      </c>
      <c r="I4697" s="48" t="s">
        <v>2650</v>
      </c>
      <c r="J4697" s="48" t="s">
        <v>77</v>
      </c>
      <c r="K4697" s="48" t="s">
        <v>4885</v>
      </c>
      <c r="L4697" s="48" t="s">
        <v>4886</v>
      </c>
      <c r="M4697" s="48" t="s">
        <v>68</v>
      </c>
      <c r="N4697" s="48" t="s">
        <v>22</v>
      </c>
      <c r="O4697" s="49">
        <v>103204</v>
      </c>
      <c r="P4697" s="50">
        <v>6997231.2000000002</v>
      </c>
      <c r="Q4697" s="51">
        <f t="shared" si="102"/>
        <v>2.05E-4</v>
      </c>
      <c r="R4697" s="51"/>
    </row>
    <row r="4698" spans="1:18" outlineLevel="3">
      <c r="A4698" s="48">
        <v>4697</v>
      </c>
      <c r="B4698" s="48">
        <v>4</v>
      </c>
      <c r="C4698" s="48" t="s">
        <v>5007</v>
      </c>
      <c r="D4698" s="48" t="s">
        <v>5007</v>
      </c>
      <c r="E4698" s="48" t="s">
        <v>2087</v>
      </c>
      <c r="F4698" s="48" t="s">
        <v>3375</v>
      </c>
      <c r="G4698" s="48" t="s">
        <v>24</v>
      </c>
      <c r="H4698" s="48" t="s">
        <v>76</v>
      </c>
      <c r="I4698" s="48" t="s">
        <v>2650</v>
      </c>
      <c r="J4698" s="48" t="s">
        <v>77</v>
      </c>
      <c r="K4698" s="48" t="s">
        <v>5006</v>
      </c>
      <c r="L4698" s="48" t="s">
        <v>5007</v>
      </c>
      <c r="M4698" s="48" t="s">
        <v>68</v>
      </c>
      <c r="N4698" s="48" t="s">
        <v>22</v>
      </c>
      <c r="O4698" s="49">
        <v>56108</v>
      </c>
      <c r="P4698" s="50">
        <v>6813755.5199999996</v>
      </c>
      <c r="Q4698" s="51">
        <f t="shared" si="102"/>
        <v>1.9900000000000001E-4</v>
      </c>
      <c r="R4698" s="51"/>
    </row>
    <row r="4699" spans="1:18" outlineLevel="3">
      <c r="A4699" s="48">
        <v>4698</v>
      </c>
      <c r="B4699" s="48">
        <v>4</v>
      </c>
      <c r="C4699" s="48" t="s">
        <v>8898</v>
      </c>
      <c r="D4699" s="48" t="s">
        <v>8898</v>
      </c>
      <c r="E4699" s="48" t="s">
        <v>2087</v>
      </c>
      <c r="F4699" s="48" t="s">
        <v>3375</v>
      </c>
      <c r="G4699" s="48" t="s">
        <v>24</v>
      </c>
      <c r="H4699" s="48" t="s">
        <v>76</v>
      </c>
      <c r="I4699" s="48" t="s">
        <v>2650</v>
      </c>
      <c r="J4699" s="48" t="s">
        <v>77</v>
      </c>
      <c r="K4699" s="48" t="s">
        <v>8899</v>
      </c>
      <c r="L4699" s="48" t="s">
        <v>8898</v>
      </c>
      <c r="M4699" s="48" t="s">
        <v>2674</v>
      </c>
      <c r="N4699" s="48" t="s">
        <v>22</v>
      </c>
      <c r="O4699" s="49">
        <v>1314028</v>
      </c>
      <c r="P4699" s="50">
        <v>6583280.2800000003</v>
      </c>
      <c r="Q4699" s="51">
        <f t="shared" si="102"/>
        <v>1.93E-4</v>
      </c>
      <c r="R4699" s="51"/>
    </row>
    <row r="4700" spans="1:18" outlineLevel="3">
      <c r="A4700" s="48">
        <v>4699</v>
      </c>
      <c r="B4700" s="48">
        <v>4</v>
      </c>
      <c r="C4700" s="48" t="s">
        <v>4935</v>
      </c>
      <c r="D4700" s="48" t="s">
        <v>4935</v>
      </c>
      <c r="E4700" s="48" t="s">
        <v>2087</v>
      </c>
      <c r="F4700" s="48" t="s">
        <v>3375</v>
      </c>
      <c r="G4700" s="48" t="s">
        <v>24</v>
      </c>
      <c r="H4700" s="48" t="s">
        <v>76</v>
      </c>
      <c r="I4700" s="48" t="s">
        <v>2650</v>
      </c>
      <c r="J4700" s="48" t="s">
        <v>77</v>
      </c>
      <c r="K4700" s="48" t="s">
        <v>4934</v>
      </c>
      <c r="L4700" s="48" t="s">
        <v>4935</v>
      </c>
      <c r="M4700" s="48" t="s">
        <v>68</v>
      </c>
      <c r="N4700" s="48" t="s">
        <v>22</v>
      </c>
      <c r="O4700" s="49">
        <v>34809</v>
      </c>
      <c r="P4700" s="50">
        <v>6488049.5099999998</v>
      </c>
      <c r="Q4700" s="51">
        <f t="shared" si="102"/>
        <v>1.9000000000000001E-4</v>
      </c>
      <c r="R4700" s="51"/>
    </row>
    <row r="4701" spans="1:18" outlineLevel="3">
      <c r="A4701" s="48">
        <v>4700</v>
      </c>
      <c r="B4701" s="48">
        <v>4</v>
      </c>
      <c r="C4701" s="48" t="s">
        <v>4953</v>
      </c>
      <c r="D4701" s="48" t="s">
        <v>4953</v>
      </c>
      <c r="E4701" s="48" t="s">
        <v>2087</v>
      </c>
      <c r="F4701" s="48" t="s">
        <v>3375</v>
      </c>
      <c r="G4701" s="48" t="s">
        <v>24</v>
      </c>
      <c r="H4701" s="48" t="s">
        <v>76</v>
      </c>
      <c r="I4701" s="48" t="s">
        <v>2650</v>
      </c>
      <c r="J4701" s="48" t="s">
        <v>77</v>
      </c>
      <c r="K4701" s="48" t="s">
        <v>4952</v>
      </c>
      <c r="L4701" s="48" t="s">
        <v>4953</v>
      </c>
      <c r="M4701" s="48" t="s">
        <v>473</v>
      </c>
      <c r="N4701" s="48" t="s">
        <v>22</v>
      </c>
      <c r="O4701" s="49">
        <v>227335</v>
      </c>
      <c r="P4701" s="50">
        <v>6065297.7999999998</v>
      </c>
      <c r="Q4701" s="51">
        <f t="shared" si="102"/>
        <v>1.7699999999999999E-4</v>
      </c>
      <c r="R4701" s="51"/>
    </row>
    <row r="4702" spans="1:18" outlineLevel="3">
      <c r="A4702" s="48">
        <v>4701</v>
      </c>
      <c r="B4702" s="48">
        <v>4</v>
      </c>
      <c r="C4702" s="48" t="s">
        <v>4977</v>
      </c>
      <c r="D4702" s="48" t="s">
        <v>4977</v>
      </c>
      <c r="E4702" s="48" t="s">
        <v>2087</v>
      </c>
      <c r="F4702" s="48" t="s">
        <v>3375</v>
      </c>
      <c r="G4702" s="48" t="s">
        <v>24</v>
      </c>
      <c r="H4702" s="48" t="s">
        <v>76</v>
      </c>
      <c r="I4702" s="48" t="s">
        <v>2650</v>
      </c>
      <c r="J4702" s="48" t="s">
        <v>77</v>
      </c>
      <c r="K4702" s="48" t="s">
        <v>4976</v>
      </c>
      <c r="L4702" s="48" t="s">
        <v>4977</v>
      </c>
      <c r="M4702" s="48" t="s">
        <v>520</v>
      </c>
      <c r="N4702" s="48" t="s">
        <v>22</v>
      </c>
      <c r="O4702" s="49">
        <v>180236</v>
      </c>
      <c r="P4702" s="50">
        <v>5956799.7999999998</v>
      </c>
      <c r="Q4702" s="51">
        <f t="shared" si="102"/>
        <v>1.74E-4</v>
      </c>
      <c r="R4702" s="51"/>
    </row>
    <row r="4703" spans="1:18" outlineLevel="3">
      <c r="A4703" s="48">
        <v>4702</v>
      </c>
      <c r="B4703" s="48">
        <v>4</v>
      </c>
      <c r="C4703" s="48" t="s">
        <v>4956</v>
      </c>
      <c r="D4703" s="48" t="s">
        <v>4956</v>
      </c>
      <c r="E4703" s="48" t="s">
        <v>2087</v>
      </c>
      <c r="F4703" s="48" t="s">
        <v>3375</v>
      </c>
      <c r="G4703" s="48" t="s">
        <v>24</v>
      </c>
      <c r="H4703" s="48" t="s">
        <v>76</v>
      </c>
      <c r="I4703" s="48" t="s">
        <v>2650</v>
      </c>
      <c r="J4703" s="48" t="s">
        <v>77</v>
      </c>
      <c r="K4703" s="48" t="s">
        <v>4955</v>
      </c>
      <c r="L4703" s="48" t="s">
        <v>4956</v>
      </c>
      <c r="M4703" s="48" t="s">
        <v>79</v>
      </c>
      <c r="N4703" s="48" t="s">
        <v>22</v>
      </c>
      <c r="O4703" s="49">
        <v>78823</v>
      </c>
      <c r="P4703" s="50">
        <v>5758020.1500000004</v>
      </c>
      <c r="Q4703" s="51">
        <f t="shared" si="102"/>
        <v>1.6799999999999999E-4</v>
      </c>
      <c r="R4703" s="51"/>
    </row>
    <row r="4704" spans="1:18" outlineLevel="3">
      <c r="A4704" s="48">
        <v>4703</v>
      </c>
      <c r="B4704" s="48">
        <v>4</v>
      </c>
      <c r="C4704" s="48" t="s">
        <v>5034</v>
      </c>
      <c r="D4704" s="48" t="s">
        <v>5034</v>
      </c>
      <c r="E4704" s="48" t="s">
        <v>2087</v>
      </c>
      <c r="F4704" s="48" t="s">
        <v>3375</v>
      </c>
      <c r="G4704" s="48" t="s">
        <v>24</v>
      </c>
      <c r="H4704" s="48" t="s">
        <v>76</v>
      </c>
      <c r="I4704" s="48" t="s">
        <v>2650</v>
      </c>
      <c r="J4704" s="48" t="s">
        <v>77</v>
      </c>
      <c r="K4704" s="48" t="s">
        <v>5033</v>
      </c>
      <c r="L4704" s="48" t="s">
        <v>5034</v>
      </c>
      <c r="M4704" s="48" t="s">
        <v>520</v>
      </c>
      <c r="N4704" s="48" t="s">
        <v>22</v>
      </c>
      <c r="O4704" s="49">
        <v>71975</v>
      </c>
      <c r="P4704" s="50">
        <v>5740006.25</v>
      </c>
      <c r="Q4704" s="51">
        <f t="shared" si="102"/>
        <v>1.6799999999999999E-4</v>
      </c>
      <c r="R4704" s="51"/>
    </row>
    <row r="4705" spans="1:18" outlineLevel="3">
      <c r="A4705" s="48">
        <v>4704</v>
      </c>
      <c r="B4705" s="48">
        <v>4</v>
      </c>
      <c r="C4705" s="48" t="s">
        <v>5025</v>
      </c>
      <c r="D4705" s="48" t="s">
        <v>5025</v>
      </c>
      <c r="E4705" s="48" t="s">
        <v>2087</v>
      </c>
      <c r="F4705" s="48" t="s">
        <v>3375</v>
      </c>
      <c r="G4705" s="48" t="s">
        <v>24</v>
      </c>
      <c r="H4705" s="48" t="s">
        <v>76</v>
      </c>
      <c r="I4705" s="48" t="s">
        <v>2650</v>
      </c>
      <c r="J4705" s="48" t="s">
        <v>77</v>
      </c>
      <c r="K4705" s="48" t="s">
        <v>5024</v>
      </c>
      <c r="L4705" s="48" t="s">
        <v>5025</v>
      </c>
      <c r="M4705" s="48" t="s">
        <v>2309</v>
      </c>
      <c r="N4705" s="48" t="s">
        <v>22</v>
      </c>
      <c r="O4705" s="49">
        <v>2007583</v>
      </c>
      <c r="P4705" s="50">
        <v>5701535.7199999997</v>
      </c>
      <c r="Q4705" s="51">
        <f t="shared" si="102"/>
        <v>1.6699999999999999E-4</v>
      </c>
      <c r="R4705" s="51"/>
    </row>
    <row r="4706" spans="1:18" outlineLevel="3">
      <c r="A4706" s="48">
        <v>4705</v>
      </c>
      <c r="B4706" s="48">
        <v>4</v>
      </c>
      <c r="C4706" s="48" t="s">
        <v>4998</v>
      </c>
      <c r="D4706" s="48" t="s">
        <v>4998</v>
      </c>
      <c r="E4706" s="48" t="s">
        <v>2087</v>
      </c>
      <c r="F4706" s="48" t="s">
        <v>3375</v>
      </c>
      <c r="G4706" s="48" t="s">
        <v>24</v>
      </c>
      <c r="H4706" s="48" t="s">
        <v>76</v>
      </c>
      <c r="I4706" s="48" t="s">
        <v>2650</v>
      </c>
      <c r="J4706" s="48" t="s">
        <v>77</v>
      </c>
      <c r="K4706" s="48" t="s">
        <v>4997</v>
      </c>
      <c r="L4706" s="48" t="s">
        <v>4998</v>
      </c>
      <c r="M4706" s="48" t="s">
        <v>79</v>
      </c>
      <c r="N4706" s="48" t="s">
        <v>22</v>
      </c>
      <c r="O4706" s="49">
        <v>380560</v>
      </c>
      <c r="P4706" s="50">
        <v>5598037.5999999996</v>
      </c>
      <c r="Q4706" s="51">
        <f t="shared" si="102"/>
        <v>1.64E-4</v>
      </c>
      <c r="R4706" s="51"/>
    </row>
    <row r="4707" spans="1:18" outlineLevel="3">
      <c r="A4707" s="48">
        <v>4706</v>
      </c>
      <c r="B4707" s="48">
        <v>4</v>
      </c>
      <c r="C4707" s="48" t="s">
        <v>8900</v>
      </c>
      <c r="D4707" s="48" t="s">
        <v>8900</v>
      </c>
      <c r="E4707" s="48" t="s">
        <v>2087</v>
      </c>
      <c r="F4707" s="48" t="s">
        <v>3375</v>
      </c>
      <c r="G4707" s="48" t="s">
        <v>24</v>
      </c>
      <c r="H4707" s="48" t="s">
        <v>76</v>
      </c>
      <c r="I4707" s="48" t="s">
        <v>2650</v>
      </c>
      <c r="J4707" s="48" t="s">
        <v>77</v>
      </c>
      <c r="K4707" s="48" t="s">
        <v>8901</v>
      </c>
      <c r="L4707" s="48" t="s">
        <v>8900</v>
      </c>
      <c r="M4707" s="48" t="s">
        <v>79</v>
      </c>
      <c r="N4707" s="48" t="s">
        <v>22</v>
      </c>
      <c r="O4707" s="49">
        <v>368057</v>
      </c>
      <c r="P4707" s="50">
        <v>5498771.5800000001</v>
      </c>
      <c r="Q4707" s="51">
        <f t="shared" si="102"/>
        <v>1.6100000000000001E-4</v>
      </c>
      <c r="R4707" s="51"/>
    </row>
    <row r="4708" spans="1:18" outlineLevel="3">
      <c r="A4708" s="48">
        <v>4707</v>
      </c>
      <c r="B4708" s="48">
        <v>4</v>
      </c>
      <c r="C4708" s="48" t="s">
        <v>4962</v>
      </c>
      <c r="D4708" s="48" t="s">
        <v>4962</v>
      </c>
      <c r="E4708" s="48" t="s">
        <v>2087</v>
      </c>
      <c r="F4708" s="48" t="s">
        <v>3375</v>
      </c>
      <c r="G4708" s="48" t="s">
        <v>24</v>
      </c>
      <c r="H4708" s="48" t="s">
        <v>76</v>
      </c>
      <c r="I4708" s="48" t="s">
        <v>2650</v>
      </c>
      <c r="J4708" s="48" t="s">
        <v>77</v>
      </c>
      <c r="K4708" s="48" t="s">
        <v>4961</v>
      </c>
      <c r="L4708" s="48" t="s">
        <v>4962</v>
      </c>
      <c r="M4708" s="48" t="s">
        <v>59</v>
      </c>
      <c r="N4708" s="48" t="s">
        <v>22</v>
      </c>
      <c r="O4708" s="49">
        <v>65656</v>
      </c>
      <c r="P4708" s="50">
        <v>4534203.3600000003</v>
      </c>
      <c r="Q4708" s="51">
        <f t="shared" si="102"/>
        <v>1.3300000000000001E-4</v>
      </c>
      <c r="R4708" s="51"/>
    </row>
    <row r="4709" spans="1:18" outlineLevel="3">
      <c r="A4709" s="48">
        <v>4708</v>
      </c>
      <c r="B4709" s="48">
        <v>4</v>
      </c>
      <c r="C4709" s="48" t="s">
        <v>4968</v>
      </c>
      <c r="D4709" s="48" t="s">
        <v>4968</v>
      </c>
      <c r="E4709" s="48" t="s">
        <v>2087</v>
      </c>
      <c r="F4709" s="48" t="s">
        <v>3375</v>
      </c>
      <c r="G4709" s="48" t="s">
        <v>24</v>
      </c>
      <c r="H4709" s="48" t="s">
        <v>76</v>
      </c>
      <c r="I4709" s="48" t="s">
        <v>2650</v>
      </c>
      <c r="J4709" s="48" t="s">
        <v>77</v>
      </c>
      <c r="K4709" s="48" t="s">
        <v>4967</v>
      </c>
      <c r="L4709" s="48" t="s">
        <v>4968</v>
      </c>
      <c r="M4709" s="48" t="s">
        <v>473</v>
      </c>
      <c r="N4709" s="48" t="s">
        <v>22</v>
      </c>
      <c r="O4709" s="49">
        <v>152223</v>
      </c>
      <c r="P4709" s="50">
        <v>4478400.66</v>
      </c>
      <c r="Q4709" s="51">
        <f t="shared" si="102"/>
        <v>1.3100000000000001E-4</v>
      </c>
      <c r="R4709" s="51"/>
    </row>
    <row r="4710" spans="1:18" outlineLevel="3">
      <c r="A4710" s="48">
        <v>4709</v>
      </c>
      <c r="B4710" s="48">
        <v>4</v>
      </c>
      <c r="C4710" s="48" t="s">
        <v>8902</v>
      </c>
      <c r="D4710" s="48" t="s">
        <v>8902</v>
      </c>
      <c r="E4710" s="48" t="s">
        <v>2087</v>
      </c>
      <c r="F4710" s="48" t="s">
        <v>3375</v>
      </c>
      <c r="G4710" s="48" t="s">
        <v>24</v>
      </c>
      <c r="H4710" s="48" t="s">
        <v>76</v>
      </c>
      <c r="I4710" s="48" t="s">
        <v>2650</v>
      </c>
      <c r="J4710" s="48" t="s">
        <v>77</v>
      </c>
      <c r="K4710" s="48" t="s">
        <v>8903</v>
      </c>
      <c r="L4710" s="48" t="s">
        <v>8902</v>
      </c>
      <c r="M4710" s="48" t="s">
        <v>3025</v>
      </c>
      <c r="N4710" s="48" t="s">
        <v>22</v>
      </c>
      <c r="O4710" s="49">
        <v>2149531</v>
      </c>
      <c r="P4710" s="50">
        <v>4471024.4800000004</v>
      </c>
      <c r="Q4710" s="51">
        <f t="shared" si="102"/>
        <v>1.3100000000000001E-4</v>
      </c>
      <c r="R4710" s="51"/>
    </row>
    <row r="4711" spans="1:18" outlineLevel="3">
      <c r="A4711" s="48">
        <v>4710</v>
      </c>
      <c r="B4711" s="48">
        <v>4</v>
      </c>
      <c r="C4711" s="48" t="s">
        <v>4971</v>
      </c>
      <c r="D4711" s="48" t="s">
        <v>4971</v>
      </c>
      <c r="E4711" s="48" t="s">
        <v>2087</v>
      </c>
      <c r="F4711" s="48" t="s">
        <v>3375</v>
      </c>
      <c r="G4711" s="48" t="s">
        <v>24</v>
      </c>
      <c r="H4711" s="48" t="s">
        <v>76</v>
      </c>
      <c r="I4711" s="48" t="s">
        <v>2650</v>
      </c>
      <c r="J4711" s="48" t="s">
        <v>77</v>
      </c>
      <c r="K4711" s="48" t="s">
        <v>4970</v>
      </c>
      <c r="L4711" s="48" t="s">
        <v>4971</v>
      </c>
      <c r="M4711" s="48" t="s">
        <v>79</v>
      </c>
      <c r="N4711" s="48" t="s">
        <v>22</v>
      </c>
      <c r="O4711" s="49">
        <v>408437</v>
      </c>
      <c r="P4711" s="50">
        <v>4161973.03</v>
      </c>
      <c r="Q4711" s="51">
        <f t="shared" si="102"/>
        <v>1.22E-4</v>
      </c>
      <c r="R4711" s="51"/>
    </row>
    <row r="4712" spans="1:18" outlineLevel="3">
      <c r="A4712" s="48">
        <v>4711</v>
      </c>
      <c r="B4712" s="48">
        <v>4</v>
      </c>
      <c r="C4712" s="48" t="s">
        <v>5016</v>
      </c>
      <c r="D4712" s="48" t="s">
        <v>5016</v>
      </c>
      <c r="E4712" s="48" t="s">
        <v>2087</v>
      </c>
      <c r="F4712" s="48" t="s">
        <v>3375</v>
      </c>
      <c r="G4712" s="48" t="s">
        <v>24</v>
      </c>
      <c r="H4712" s="48" t="s">
        <v>76</v>
      </c>
      <c r="I4712" s="48" t="s">
        <v>2650</v>
      </c>
      <c r="J4712" s="48" t="s">
        <v>77</v>
      </c>
      <c r="K4712" s="48" t="s">
        <v>5015</v>
      </c>
      <c r="L4712" s="48" t="s">
        <v>5016</v>
      </c>
      <c r="M4712" s="48" t="s">
        <v>473</v>
      </c>
      <c r="N4712" s="48" t="s">
        <v>22</v>
      </c>
      <c r="O4712" s="49">
        <v>109182</v>
      </c>
      <c r="P4712" s="50">
        <v>3979683.9</v>
      </c>
      <c r="Q4712" s="51">
        <f t="shared" si="102"/>
        <v>1.16E-4</v>
      </c>
      <c r="R4712" s="51"/>
    </row>
    <row r="4713" spans="1:18" outlineLevel="3">
      <c r="A4713" s="48">
        <v>4712</v>
      </c>
      <c r="B4713" s="48">
        <v>4</v>
      </c>
      <c r="C4713" s="48" t="s">
        <v>5052</v>
      </c>
      <c r="D4713" s="48" t="s">
        <v>5052</v>
      </c>
      <c r="E4713" s="48" t="s">
        <v>2087</v>
      </c>
      <c r="F4713" s="48" t="s">
        <v>3375</v>
      </c>
      <c r="G4713" s="48" t="s">
        <v>24</v>
      </c>
      <c r="H4713" s="48" t="s">
        <v>76</v>
      </c>
      <c r="I4713" s="48" t="s">
        <v>2650</v>
      </c>
      <c r="J4713" s="48" t="s">
        <v>77</v>
      </c>
      <c r="K4713" s="48" t="s">
        <v>5051</v>
      </c>
      <c r="L4713" s="48" t="s">
        <v>5052</v>
      </c>
      <c r="M4713" s="48" t="s">
        <v>79</v>
      </c>
      <c r="N4713" s="48" t="s">
        <v>22</v>
      </c>
      <c r="O4713" s="49">
        <v>143660</v>
      </c>
      <c r="P4713" s="50">
        <v>3934847.4</v>
      </c>
      <c r="Q4713" s="51">
        <f t="shared" si="102"/>
        <v>1.15E-4</v>
      </c>
      <c r="R4713" s="51"/>
    </row>
    <row r="4714" spans="1:18" outlineLevel="3">
      <c r="A4714" s="48">
        <v>4713</v>
      </c>
      <c r="B4714" s="48">
        <v>4</v>
      </c>
      <c r="C4714" s="48" t="s">
        <v>8904</v>
      </c>
      <c r="D4714" s="48" t="s">
        <v>8904</v>
      </c>
      <c r="E4714" s="48" t="s">
        <v>2087</v>
      </c>
      <c r="F4714" s="48" t="s">
        <v>3375</v>
      </c>
      <c r="G4714" s="48" t="s">
        <v>24</v>
      </c>
      <c r="H4714" s="48" t="s">
        <v>76</v>
      </c>
      <c r="I4714" s="48" t="s">
        <v>2650</v>
      </c>
      <c r="J4714" s="48" t="s">
        <v>77</v>
      </c>
      <c r="K4714" s="48" t="s">
        <v>8905</v>
      </c>
      <c r="L4714" s="48" t="s">
        <v>8904</v>
      </c>
      <c r="M4714" s="48" t="s">
        <v>79</v>
      </c>
      <c r="N4714" s="48" t="s">
        <v>22</v>
      </c>
      <c r="O4714" s="49">
        <v>205119</v>
      </c>
      <c r="P4714" s="50">
        <v>3798803.88</v>
      </c>
      <c r="Q4714" s="51">
        <f t="shared" si="102"/>
        <v>1.11E-4</v>
      </c>
      <c r="R4714" s="51"/>
    </row>
    <row r="4715" spans="1:18" outlineLevel="3">
      <c r="A4715" s="48">
        <v>4714</v>
      </c>
      <c r="B4715" s="48">
        <v>4</v>
      </c>
      <c r="C4715" s="48" t="s">
        <v>4938</v>
      </c>
      <c r="D4715" s="48" t="s">
        <v>4938</v>
      </c>
      <c r="E4715" s="48" t="s">
        <v>2087</v>
      </c>
      <c r="F4715" s="48" t="s">
        <v>3375</v>
      </c>
      <c r="G4715" s="48" t="s">
        <v>24</v>
      </c>
      <c r="H4715" s="48" t="s">
        <v>76</v>
      </c>
      <c r="I4715" s="48" t="s">
        <v>2650</v>
      </c>
      <c r="J4715" s="48" t="s">
        <v>77</v>
      </c>
      <c r="K4715" s="48" t="s">
        <v>4937</v>
      </c>
      <c r="L4715" s="48" t="s">
        <v>4938</v>
      </c>
      <c r="M4715" s="48" t="s">
        <v>79</v>
      </c>
      <c r="N4715" s="48" t="s">
        <v>22</v>
      </c>
      <c r="O4715" s="49">
        <v>298547</v>
      </c>
      <c r="P4715" s="50">
        <v>3716910.15</v>
      </c>
      <c r="Q4715" s="51">
        <f t="shared" si="102"/>
        <v>1.0900000000000001E-4</v>
      </c>
      <c r="R4715" s="51"/>
    </row>
    <row r="4716" spans="1:18" outlineLevel="3">
      <c r="A4716" s="48">
        <v>4715</v>
      </c>
      <c r="B4716" s="48">
        <v>4</v>
      </c>
      <c r="C4716" s="48" t="s">
        <v>4950</v>
      </c>
      <c r="D4716" s="48" t="s">
        <v>4950</v>
      </c>
      <c r="E4716" s="48" t="s">
        <v>2087</v>
      </c>
      <c r="F4716" s="48" t="s">
        <v>3375</v>
      </c>
      <c r="G4716" s="48" t="s">
        <v>24</v>
      </c>
      <c r="H4716" s="48" t="s">
        <v>76</v>
      </c>
      <c r="I4716" s="48" t="s">
        <v>2650</v>
      </c>
      <c r="J4716" s="48" t="s">
        <v>77</v>
      </c>
      <c r="K4716" s="48" t="s">
        <v>4949</v>
      </c>
      <c r="L4716" s="48" t="s">
        <v>4950</v>
      </c>
      <c r="M4716" s="48" t="s">
        <v>2728</v>
      </c>
      <c r="N4716" s="48" t="s">
        <v>22</v>
      </c>
      <c r="O4716" s="49">
        <v>777802</v>
      </c>
      <c r="P4716" s="50">
        <v>3694559.5</v>
      </c>
      <c r="Q4716" s="51">
        <f t="shared" si="102"/>
        <v>1.08E-4</v>
      </c>
      <c r="R4716" s="51"/>
    </row>
    <row r="4717" spans="1:18" outlineLevel="3">
      <c r="A4717" s="48">
        <v>4716</v>
      </c>
      <c r="B4717" s="48">
        <v>4</v>
      </c>
      <c r="C4717" s="48" t="s">
        <v>8906</v>
      </c>
      <c r="D4717" s="48" t="s">
        <v>8906</v>
      </c>
      <c r="E4717" s="48" t="s">
        <v>2087</v>
      </c>
      <c r="F4717" s="48" t="s">
        <v>3375</v>
      </c>
      <c r="G4717" s="48" t="s">
        <v>24</v>
      </c>
      <c r="H4717" s="48" t="s">
        <v>76</v>
      </c>
      <c r="I4717" s="48" t="s">
        <v>2650</v>
      </c>
      <c r="J4717" s="48" t="s">
        <v>77</v>
      </c>
      <c r="K4717" s="48" t="s">
        <v>8907</v>
      </c>
      <c r="L4717" s="48" t="s">
        <v>8906</v>
      </c>
      <c r="M4717" s="48" t="s">
        <v>520</v>
      </c>
      <c r="N4717" s="48" t="s">
        <v>22</v>
      </c>
      <c r="O4717" s="49">
        <v>236921</v>
      </c>
      <c r="P4717" s="50">
        <v>2944928.03</v>
      </c>
      <c r="Q4717" s="51">
        <f t="shared" si="102"/>
        <v>8.6000000000000003E-5</v>
      </c>
      <c r="R4717" s="51"/>
    </row>
    <row r="4718" spans="1:18" outlineLevel="3">
      <c r="A4718" s="48">
        <v>4717</v>
      </c>
      <c r="B4718" s="48">
        <v>4</v>
      </c>
      <c r="C4718" s="48" t="s">
        <v>5019</v>
      </c>
      <c r="D4718" s="48" t="s">
        <v>5019</v>
      </c>
      <c r="E4718" s="48" t="s">
        <v>2087</v>
      </c>
      <c r="F4718" s="48" t="s">
        <v>3375</v>
      </c>
      <c r="G4718" s="48" t="s">
        <v>24</v>
      </c>
      <c r="H4718" s="48" t="s">
        <v>76</v>
      </c>
      <c r="I4718" s="48" t="s">
        <v>2650</v>
      </c>
      <c r="J4718" s="48" t="s">
        <v>77</v>
      </c>
      <c r="K4718" s="48" t="s">
        <v>5018</v>
      </c>
      <c r="L4718" s="48" t="s">
        <v>5019</v>
      </c>
      <c r="M4718" s="48" t="s">
        <v>59</v>
      </c>
      <c r="N4718" s="48" t="s">
        <v>22</v>
      </c>
      <c r="O4718" s="49">
        <v>34969</v>
      </c>
      <c r="P4718" s="50">
        <v>2561479.25</v>
      </c>
      <c r="Q4718" s="51">
        <f t="shared" si="102"/>
        <v>7.4999999999999993E-5</v>
      </c>
      <c r="R4718" s="51"/>
    </row>
    <row r="4719" spans="1:18" outlineLevel="3">
      <c r="A4719" s="48">
        <v>4718</v>
      </c>
      <c r="B4719" s="48">
        <v>4</v>
      </c>
      <c r="C4719" s="48" t="s">
        <v>5046</v>
      </c>
      <c r="D4719" s="48" t="s">
        <v>5046</v>
      </c>
      <c r="E4719" s="48" t="s">
        <v>2087</v>
      </c>
      <c r="F4719" s="48" t="s">
        <v>3375</v>
      </c>
      <c r="G4719" s="48" t="s">
        <v>24</v>
      </c>
      <c r="H4719" s="48" t="s">
        <v>76</v>
      </c>
      <c r="I4719" s="48" t="s">
        <v>2650</v>
      </c>
      <c r="J4719" s="48" t="s">
        <v>77</v>
      </c>
      <c r="K4719" s="48" t="s">
        <v>5045</v>
      </c>
      <c r="L4719" s="48" t="s">
        <v>5046</v>
      </c>
      <c r="M4719" s="48" t="s">
        <v>382</v>
      </c>
      <c r="N4719" s="48" t="s">
        <v>22</v>
      </c>
      <c r="O4719" s="49">
        <v>44834</v>
      </c>
      <c r="P4719" s="50">
        <v>2538501.08</v>
      </c>
      <c r="Q4719" s="51">
        <f t="shared" si="102"/>
        <v>7.3999999999999996E-5</v>
      </c>
      <c r="R4719" s="51"/>
    </row>
    <row r="4720" spans="1:18" outlineLevel="3">
      <c r="A4720" s="48">
        <v>4719</v>
      </c>
      <c r="B4720" s="48">
        <v>4</v>
      </c>
      <c r="C4720" s="48" t="s">
        <v>8908</v>
      </c>
      <c r="D4720" s="48" t="s">
        <v>8908</v>
      </c>
      <c r="E4720" s="48" t="s">
        <v>2087</v>
      </c>
      <c r="F4720" s="48" t="s">
        <v>3375</v>
      </c>
      <c r="G4720" s="48" t="s">
        <v>24</v>
      </c>
      <c r="H4720" s="48" t="s">
        <v>76</v>
      </c>
      <c r="I4720" s="48" t="s">
        <v>2650</v>
      </c>
      <c r="J4720" s="48" t="s">
        <v>77</v>
      </c>
      <c r="K4720" s="48" t="s">
        <v>8909</v>
      </c>
      <c r="L4720" s="48" t="s">
        <v>8908</v>
      </c>
      <c r="M4720" s="48" t="s">
        <v>520</v>
      </c>
      <c r="N4720" s="48" t="s">
        <v>22</v>
      </c>
      <c r="O4720" s="49">
        <v>31979</v>
      </c>
      <c r="P4720" s="50">
        <v>2460464.2599999998</v>
      </c>
      <c r="Q4720" s="51">
        <f t="shared" si="102"/>
        <v>7.2000000000000002E-5</v>
      </c>
      <c r="R4720" s="51"/>
    </row>
    <row r="4721" spans="1:18" outlineLevel="3">
      <c r="A4721" s="48">
        <v>4720</v>
      </c>
      <c r="B4721" s="48">
        <v>4</v>
      </c>
      <c r="C4721" s="48" t="s">
        <v>4932</v>
      </c>
      <c r="D4721" s="48" t="s">
        <v>4932</v>
      </c>
      <c r="E4721" s="48" t="s">
        <v>2087</v>
      </c>
      <c r="F4721" s="48" t="s">
        <v>3375</v>
      </c>
      <c r="G4721" s="48" t="s">
        <v>24</v>
      </c>
      <c r="H4721" s="48" t="s">
        <v>76</v>
      </c>
      <c r="I4721" s="48" t="s">
        <v>2650</v>
      </c>
      <c r="J4721" s="48" t="s">
        <v>77</v>
      </c>
      <c r="K4721" s="48" t="s">
        <v>4931</v>
      </c>
      <c r="L4721" s="48" t="s">
        <v>4932</v>
      </c>
      <c r="M4721" s="48" t="s">
        <v>498</v>
      </c>
      <c r="N4721" s="48" t="s">
        <v>22</v>
      </c>
      <c r="O4721" s="49">
        <v>72175</v>
      </c>
      <c r="P4721" s="50">
        <v>2338470</v>
      </c>
      <c r="Q4721" s="51">
        <f t="shared" si="102"/>
        <v>6.7999999999999999E-5</v>
      </c>
      <c r="R4721" s="51"/>
    </row>
    <row r="4722" spans="1:18" outlineLevel="3">
      <c r="A4722" s="48">
        <v>4721</v>
      </c>
      <c r="B4722" s="48">
        <v>4</v>
      </c>
      <c r="C4722" s="48" t="s">
        <v>8910</v>
      </c>
      <c r="D4722" s="48" t="s">
        <v>8910</v>
      </c>
      <c r="E4722" s="48" t="s">
        <v>2087</v>
      </c>
      <c r="F4722" s="48" t="s">
        <v>3375</v>
      </c>
      <c r="G4722" s="48" t="s">
        <v>24</v>
      </c>
      <c r="H4722" s="48" t="s">
        <v>76</v>
      </c>
      <c r="I4722" s="48" t="s">
        <v>2650</v>
      </c>
      <c r="J4722" s="48" t="s">
        <v>77</v>
      </c>
      <c r="K4722" s="48" t="s">
        <v>8911</v>
      </c>
      <c r="L4722" s="48" t="s">
        <v>8910</v>
      </c>
      <c r="M4722" s="48" t="s">
        <v>79</v>
      </c>
      <c r="N4722" s="48" t="s">
        <v>22</v>
      </c>
      <c r="O4722" s="49">
        <v>75530</v>
      </c>
      <c r="P4722" s="50">
        <v>2272697.7000000002</v>
      </c>
      <c r="Q4722" s="51">
        <f t="shared" si="102"/>
        <v>6.6000000000000005E-5</v>
      </c>
      <c r="R4722" s="51"/>
    </row>
    <row r="4723" spans="1:18" outlineLevel="3">
      <c r="A4723" s="48">
        <v>4722</v>
      </c>
      <c r="B4723" s="48">
        <v>4</v>
      </c>
      <c r="C4723" s="48" t="s">
        <v>4865</v>
      </c>
      <c r="D4723" s="48" t="s">
        <v>4865</v>
      </c>
      <c r="E4723" s="48" t="s">
        <v>2087</v>
      </c>
      <c r="F4723" s="48" t="s">
        <v>3375</v>
      </c>
      <c r="G4723" s="48" t="s">
        <v>24</v>
      </c>
      <c r="H4723" s="48" t="s">
        <v>76</v>
      </c>
      <c r="I4723" s="48" t="s">
        <v>2650</v>
      </c>
      <c r="J4723" s="48" t="s">
        <v>77</v>
      </c>
      <c r="K4723" s="48" t="s">
        <v>4864</v>
      </c>
      <c r="L4723" s="48" t="s">
        <v>4865</v>
      </c>
      <c r="M4723" s="48" t="s">
        <v>79</v>
      </c>
      <c r="N4723" s="48" t="s">
        <v>22</v>
      </c>
      <c r="O4723" s="49">
        <v>33501</v>
      </c>
      <c r="P4723" s="50">
        <v>2233511.67</v>
      </c>
      <c r="Q4723" s="51">
        <f t="shared" si="102"/>
        <v>6.4999999999999994E-5</v>
      </c>
      <c r="R4723" s="51"/>
    </row>
    <row r="4724" spans="1:18" outlineLevel="3">
      <c r="A4724" s="48">
        <v>4723</v>
      </c>
      <c r="B4724" s="48">
        <v>4</v>
      </c>
      <c r="C4724" s="48" t="s">
        <v>8912</v>
      </c>
      <c r="D4724" s="48" t="s">
        <v>8912</v>
      </c>
      <c r="E4724" s="48" t="s">
        <v>2087</v>
      </c>
      <c r="F4724" s="48" t="s">
        <v>3375</v>
      </c>
      <c r="G4724" s="48" t="s">
        <v>24</v>
      </c>
      <c r="H4724" s="48" t="s">
        <v>76</v>
      </c>
      <c r="I4724" s="48" t="s">
        <v>2650</v>
      </c>
      <c r="J4724" s="48" t="s">
        <v>77</v>
      </c>
      <c r="K4724" s="48" t="s">
        <v>8913</v>
      </c>
      <c r="L4724" s="48" t="s">
        <v>8912</v>
      </c>
      <c r="M4724" s="48" t="s">
        <v>498</v>
      </c>
      <c r="N4724" s="48" t="s">
        <v>22</v>
      </c>
      <c r="O4724" s="49">
        <v>2155</v>
      </c>
      <c r="P4724" s="50">
        <v>2038436.05</v>
      </c>
      <c r="Q4724" s="51">
        <f t="shared" si="102"/>
        <v>6.0000000000000002E-5</v>
      </c>
      <c r="R4724" s="51"/>
    </row>
    <row r="4725" spans="1:18" outlineLevel="3">
      <c r="A4725" s="48">
        <v>4724</v>
      </c>
      <c r="B4725" s="48">
        <v>4</v>
      </c>
      <c r="C4725" s="48" t="s">
        <v>8914</v>
      </c>
      <c r="D4725" s="48" t="s">
        <v>8914</v>
      </c>
      <c r="E4725" s="48" t="s">
        <v>2087</v>
      </c>
      <c r="F4725" s="48" t="s">
        <v>3375</v>
      </c>
      <c r="G4725" s="48" t="s">
        <v>24</v>
      </c>
      <c r="H4725" s="48" t="s">
        <v>76</v>
      </c>
      <c r="I4725" s="48" t="s">
        <v>2650</v>
      </c>
      <c r="J4725" s="48" t="s">
        <v>77</v>
      </c>
      <c r="K4725" s="48" t="s">
        <v>8915</v>
      </c>
      <c r="L4725" s="48" t="s">
        <v>8914</v>
      </c>
      <c r="M4725" s="48" t="s">
        <v>79</v>
      </c>
      <c r="N4725" s="48" t="s">
        <v>22</v>
      </c>
      <c r="O4725" s="49">
        <v>96520</v>
      </c>
      <c r="P4725" s="50">
        <v>2003755.2</v>
      </c>
      <c r="Q4725" s="51">
        <f t="shared" si="102"/>
        <v>5.8999999999999998E-5</v>
      </c>
      <c r="R4725" s="51"/>
    </row>
    <row r="4726" spans="1:18" outlineLevel="3">
      <c r="A4726" s="48">
        <v>4725</v>
      </c>
      <c r="B4726" s="48">
        <v>4</v>
      </c>
      <c r="C4726" s="48" t="s">
        <v>8916</v>
      </c>
      <c r="D4726" s="48" t="s">
        <v>8916</v>
      </c>
      <c r="E4726" s="48" t="s">
        <v>2087</v>
      </c>
      <c r="F4726" s="48" t="s">
        <v>3375</v>
      </c>
      <c r="G4726" s="48" t="s">
        <v>24</v>
      </c>
      <c r="H4726" s="48" t="s">
        <v>76</v>
      </c>
      <c r="I4726" s="48" t="s">
        <v>2650</v>
      </c>
      <c r="J4726" s="48" t="s">
        <v>77</v>
      </c>
      <c r="K4726" s="48" t="s">
        <v>8917</v>
      </c>
      <c r="L4726" s="48" t="s">
        <v>8916</v>
      </c>
      <c r="M4726" s="48" t="s">
        <v>473</v>
      </c>
      <c r="N4726" s="48" t="s">
        <v>22</v>
      </c>
      <c r="O4726" s="49">
        <v>68037</v>
      </c>
      <c r="P4726" s="50">
        <v>1780528.29</v>
      </c>
      <c r="Q4726" s="51">
        <f t="shared" si="102"/>
        <v>5.1999999999999997E-5</v>
      </c>
      <c r="R4726" s="51"/>
    </row>
    <row r="4727" spans="1:18" outlineLevel="3">
      <c r="A4727" s="48">
        <v>4726</v>
      </c>
      <c r="B4727" s="48">
        <v>4</v>
      </c>
      <c r="C4727" s="48" t="s">
        <v>8918</v>
      </c>
      <c r="D4727" s="48" t="s">
        <v>8918</v>
      </c>
      <c r="E4727" s="48" t="s">
        <v>2087</v>
      </c>
      <c r="F4727" s="48" t="s">
        <v>3375</v>
      </c>
      <c r="G4727" s="48" t="s">
        <v>24</v>
      </c>
      <c r="H4727" s="48" t="s">
        <v>76</v>
      </c>
      <c r="I4727" s="48" t="s">
        <v>2650</v>
      </c>
      <c r="J4727" s="48" t="s">
        <v>77</v>
      </c>
      <c r="K4727" s="48" t="s">
        <v>8919</v>
      </c>
      <c r="L4727" s="48" t="s">
        <v>8918</v>
      </c>
      <c r="M4727" s="48" t="s">
        <v>2309</v>
      </c>
      <c r="N4727" s="48" t="s">
        <v>22</v>
      </c>
      <c r="O4727" s="49">
        <v>798947</v>
      </c>
      <c r="P4727" s="50">
        <v>1645830.82</v>
      </c>
      <c r="Q4727" s="51">
        <f t="shared" si="102"/>
        <v>4.8000000000000001E-5</v>
      </c>
      <c r="R4727" s="51"/>
    </row>
    <row r="4728" spans="1:18" outlineLevel="3">
      <c r="A4728" s="48">
        <v>4727</v>
      </c>
      <c r="B4728" s="48">
        <v>4</v>
      </c>
      <c r="C4728" s="48" t="s">
        <v>5073</v>
      </c>
      <c r="D4728" s="48" t="s">
        <v>5073</v>
      </c>
      <c r="E4728" s="48" t="s">
        <v>2087</v>
      </c>
      <c r="F4728" s="48" t="s">
        <v>3375</v>
      </c>
      <c r="G4728" s="48" t="s">
        <v>24</v>
      </c>
      <c r="H4728" s="48" t="s">
        <v>76</v>
      </c>
      <c r="I4728" s="48" t="s">
        <v>2650</v>
      </c>
      <c r="J4728" s="48" t="s">
        <v>77</v>
      </c>
      <c r="K4728" s="48" t="s">
        <v>5072</v>
      </c>
      <c r="L4728" s="48" t="s">
        <v>5073</v>
      </c>
      <c r="M4728" s="48" t="s">
        <v>79</v>
      </c>
      <c r="N4728" s="48" t="s">
        <v>22</v>
      </c>
      <c r="O4728" s="49">
        <v>171595</v>
      </c>
      <c r="P4728" s="50">
        <v>1558082.6</v>
      </c>
      <c r="Q4728" s="51">
        <f t="shared" si="102"/>
        <v>4.6E-5</v>
      </c>
      <c r="R4728" s="51"/>
    </row>
    <row r="4729" spans="1:18" outlineLevel="3">
      <c r="A4729" s="48">
        <v>4728</v>
      </c>
      <c r="B4729" s="48">
        <v>4</v>
      </c>
      <c r="C4729" s="48" t="s">
        <v>4983</v>
      </c>
      <c r="D4729" s="48" t="s">
        <v>4983</v>
      </c>
      <c r="E4729" s="48" t="s">
        <v>2087</v>
      </c>
      <c r="F4729" s="48" t="s">
        <v>3375</v>
      </c>
      <c r="G4729" s="48" t="s">
        <v>24</v>
      </c>
      <c r="H4729" s="48" t="s">
        <v>76</v>
      </c>
      <c r="I4729" s="48" t="s">
        <v>2650</v>
      </c>
      <c r="J4729" s="48" t="s">
        <v>77</v>
      </c>
      <c r="K4729" s="48" t="s">
        <v>4982</v>
      </c>
      <c r="L4729" s="48" t="s">
        <v>4983</v>
      </c>
      <c r="M4729" s="48" t="s">
        <v>59</v>
      </c>
      <c r="N4729" s="48" t="s">
        <v>22</v>
      </c>
      <c r="O4729" s="49">
        <v>18800</v>
      </c>
      <c r="P4729" s="50">
        <v>1488960</v>
      </c>
      <c r="Q4729" s="51">
        <f t="shared" si="102"/>
        <v>4.3999999999999999E-5</v>
      </c>
      <c r="R4729" s="51"/>
    </row>
    <row r="4730" spans="1:18" outlineLevel="3">
      <c r="A4730" s="48">
        <v>4729</v>
      </c>
      <c r="B4730" s="48">
        <v>4</v>
      </c>
      <c r="C4730" s="48" t="s">
        <v>5031</v>
      </c>
      <c r="D4730" s="48" t="s">
        <v>5031</v>
      </c>
      <c r="E4730" s="48" t="s">
        <v>2087</v>
      </c>
      <c r="F4730" s="48" t="s">
        <v>3375</v>
      </c>
      <c r="G4730" s="48" t="s">
        <v>24</v>
      </c>
      <c r="H4730" s="48" t="s">
        <v>76</v>
      </c>
      <c r="I4730" s="48" t="s">
        <v>2650</v>
      </c>
      <c r="J4730" s="48" t="s">
        <v>77</v>
      </c>
      <c r="K4730" s="48" t="s">
        <v>5030</v>
      </c>
      <c r="L4730" s="48" t="s">
        <v>5031</v>
      </c>
      <c r="M4730" s="48" t="s">
        <v>473</v>
      </c>
      <c r="N4730" s="48" t="s">
        <v>22</v>
      </c>
      <c r="O4730" s="49">
        <v>208684</v>
      </c>
      <c r="P4730" s="50">
        <v>1460788</v>
      </c>
      <c r="Q4730" s="51">
        <f t="shared" si="102"/>
        <v>4.3000000000000002E-5</v>
      </c>
      <c r="R4730" s="51"/>
    </row>
    <row r="4731" spans="1:18" outlineLevel="3">
      <c r="A4731" s="48">
        <v>4730</v>
      </c>
      <c r="B4731" s="48">
        <v>4</v>
      </c>
      <c r="C4731" s="48" t="s">
        <v>8920</v>
      </c>
      <c r="D4731" s="48" t="s">
        <v>8920</v>
      </c>
      <c r="E4731" s="48" t="s">
        <v>2087</v>
      </c>
      <c r="F4731" s="48" t="s">
        <v>3375</v>
      </c>
      <c r="G4731" s="48" t="s">
        <v>24</v>
      </c>
      <c r="H4731" s="48" t="s">
        <v>76</v>
      </c>
      <c r="I4731" s="48" t="s">
        <v>2650</v>
      </c>
      <c r="J4731" s="48" t="s">
        <v>77</v>
      </c>
      <c r="K4731" s="48" t="s">
        <v>8921</v>
      </c>
      <c r="L4731" s="48" t="s">
        <v>8920</v>
      </c>
      <c r="M4731" s="48" t="s">
        <v>2309</v>
      </c>
      <c r="N4731" s="48" t="s">
        <v>22</v>
      </c>
      <c r="O4731" s="49">
        <v>357452</v>
      </c>
      <c r="P4731" s="50">
        <v>1440531.56</v>
      </c>
      <c r="Q4731" s="51">
        <f t="shared" si="102"/>
        <v>4.1999999999999998E-5</v>
      </c>
      <c r="R4731" s="51"/>
    </row>
    <row r="4732" spans="1:18" outlineLevel="3">
      <c r="A4732" s="48">
        <v>4731</v>
      </c>
      <c r="B4732" s="48">
        <v>4</v>
      </c>
      <c r="C4732" s="48" t="s">
        <v>8922</v>
      </c>
      <c r="D4732" s="48" t="s">
        <v>8922</v>
      </c>
      <c r="E4732" s="48" t="s">
        <v>2087</v>
      </c>
      <c r="F4732" s="48" t="s">
        <v>3375</v>
      </c>
      <c r="G4732" s="48" t="s">
        <v>24</v>
      </c>
      <c r="H4732" s="48" t="s">
        <v>76</v>
      </c>
      <c r="I4732" s="48" t="s">
        <v>2650</v>
      </c>
      <c r="J4732" s="48" t="s">
        <v>77</v>
      </c>
      <c r="K4732" s="48" t="s">
        <v>8923</v>
      </c>
      <c r="L4732" s="48" t="s">
        <v>8922</v>
      </c>
      <c r="M4732" s="48" t="s">
        <v>79</v>
      </c>
      <c r="N4732" s="48" t="s">
        <v>22</v>
      </c>
      <c r="O4732" s="49">
        <v>217705</v>
      </c>
      <c r="P4732" s="50">
        <v>1343239.85</v>
      </c>
      <c r="Q4732" s="51">
        <f t="shared" si="102"/>
        <v>3.8999999999999999E-5</v>
      </c>
      <c r="R4732" s="51"/>
    </row>
    <row r="4733" spans="1:18" outlineLevel="3">
      <c r="A4733" s="48">
        <v>4732</v>
      </c>
      <c r="B4733" s="48">
        <v>4</v>
      </c>
      <c r="C4733" s="48" t="s">
        <v>4986</v>
      </c>
      <c r="D4733" s="48" t="s">
        <v>4986</v>
      </c>
      <c r="E4733" s="48" t="s">
        <v>2087</v>
      </c>
      <c r="F4733" s="48" t="s">
        <v>3375</v>
      </c>
      <c r="G4733" s="48" t="s">
        <v>24</v>
      </c>
      <c r="H4733" s="48" t="s">
        <v>76</v>
      </c>
      <c r="I4733" s="48" t="s">
        <v>2650</v>
      </c>
      <c r="J4733" s="48" t="s">
        <v>77</v>
      </c>
      <c r="K4733" s="48" t="s">
        <v>4985</v>
      </c>
      <c r="L4733" s="48" t="s">
        <v>4986</v>
      </c>
      <c r="M4733" s="48" t="s">
        <v>68</v>
      </c>
      <c r="N4733" s="48" t="s">
        <v>22</v>
      </c>
      <c r="O4733" s="49">
        <v>27380</v>
      </c>
      <c r="P4733" s="50">
        <v>1334501.2</v>
      </c>
      <c r="Q4733" s="51">
        <f t="shared" si="102"/>
        <v>3.8999999999999999E-5</v>
      </c>
      <c r="R4733" s="51"/>
    </row>
    <row r="4734" spans="1:18" outlineLevel="3">
      <c r="A4734" s="48">
        <v>4733</v>
      </c>
      <c r="B4734" s="48">
        <v>4</v>
      </c>
      <c r="C4734" s="48" t="s">
        <v>8924</v>
      </c>
      <c r="D4734" s="48" t="s">
        <v>8924</v>
      </c>
      <c r="E4734" s="48" t="s">
        <v>2087</v>
      </c>
      <c r="F4734" s="48" t="s">
        <v>3375</v>
      </c>
      <c r="G4734" s="48" t="s">
        <v>24</v>
      </c>
      <c r="H4734" s="48" t="s">
        <v>76</v>
      </c>
      <c r="I4734" s="48" t="s">
        <v>2650</v>
      </c>
      <c r="J4734" s="48" t="s">
        <v>77</v>
      </c>
      <c r="K4734" s="48" t="s">
        <v>8925</v>
      </c>
      <c r="L4734" s="48" t="s">
        <v>8924</v>
      </c>
      <c r="M4734" s="48" t="s">
        <v>68</v>
      </c>
      <c r="N4734" s="48" t="s">
        <v>22</v>
      </c>
      <c r="O4734" s="49">
        <v>25527</v>
      </c>
      <c r="P4734" s="50">
        <v>1220956.4099999999</v>
      </c>
      <c r="Q4734" s="51">
        <f t="shared" si="102"/>
        <v>3.6000000000000001E-5</v>
      </c>
      <c r="R4734" s="51"/>
    </row>
    <row r="4735" spans="1:18" outlineLevel="3">
      <c r="A4735" s="48">
        <v>4734</v>
      </c>
      <c r="B4735" s="48">
        <v>4</v>
      </c>
      <c r="C4735" s="48" t="s">
        <v>8926</v>
      </c>
      <c r="D4735" s="48" t="s">
        <v>8926</v>
      </c>
      <c r="E4735" s="48" t="s">
        <v>2087</v>
      </c>
      <c r="F4735" s="48" t="s">
        <v>3375</v>
      </c>
      <c r="G4735" s="48" t="s">
        <v>24</v>
      </c>
      <c r="H4735" s="48" t="s">
        <v>76</v>
      </c>
      <c r="I4735" s="48" t="s">
        <v>2650</v>
      </c>
      <c r="J4735" s="48" t="s">
        <v>77</v>
      </c>
      <c r="K4735" s="48" t="s">
        <v>8927</v>
      </c>
      <c r="L4735" s="48" t="s">
        <v>8926</v>
      </c>
      <c r="M4735" s="48" t="s">
        <v>79</v>
      </c>
      <c r="N4735" s="48" t="s">
        <v>22</v>
      </c>
      <c r="O4735" s="49">
        <v>163595</v>
      </c>
      <c r="P4735" s="50">
        <v>1197515.3999999999</v>
      </c>
      <c r="Q4735" s="51">
        <f t="shared" si="102"/>
        <v>3.4999999999999997E-5</v>
      </c>
      <c r="R4735" s="51"/>
    </row>
    <row r="4736" spans="1:18" outlineLevel="3">
      <c r="A4736" s="48">
        <v>4735</v>
      </c>
      <c r="B4736" s="48">
        <v>4</v>
      </c>
      <c r="C4736" s="48" t="s">
        <v>8928</v>
      </c>
      <c r="D4736" s="48" t="s">
        <v>8928</v>
      </c>
      <c r="E4736" s="48" t="s">
        <v>2087</v>
      </c>
      <c r="F4736" s="48" t="s">
        <v>3375</v>
      </c>
      <c r="G4736" s="48" t="s">
        <v>24</v>
      </c>
      <c r="H4736" s="48" t="s">
        <v>76</v>
      </c>
      <c r="I4736" s="48" t="s">
        <v>2650</v>
      </c>
      <c r="J4736" s="48" t="s">
        <v>77</v>
      </c>
      <c r="K4736" s="48" t="s">
        <v>8929</v>
      </c>
      <c r="L4736" s="48" t="s">
        <v>8928</v>
      </c>
      <c r="M4736" s="48" t="s">
        <v>520</v>
      </c>
      <c r="N4736" s="48" t="s">
        <v>22</v>
      </c>
      <c r="O4736" s="49">
        <v>69720</v>
      </c>
      <c r="P4736" s="50">
        <v>1105759.2</v>
      </c>
      <c r="Q4736" s="51">
        <f t="shared" si="102"/>
        <v>3.1999999999999999E-5</v>
      </c>
      <c r="R4736" s="51"/>
    </row>
    <row r="4737" spans="1:18" outlineLevel="3">
      <c r="A4737" s="48">
        <v>4736</v>
      </c>
      <c r="B4737" s="48">
        <v>4</v>
      </c>
      <c r="C4737" s="48" t="s">
        <v>8930</v>
      </c>
      <c r="D4737" s="48" t="s">
        <v>8930</v>
      </c>
      <c r="E4737" s="48" t="s">
        <v>2087</v>
      </c>
      <c r="F4737" s="48" t="s">
        <v>3375</v>
      </c>
      <c r="G4737" s="48" t="s">
        <v>24</v>
      </c>
      <c r="H4737" s="48" t="s">
        <v>76</v>
      </c>
      <c r="I4737" s="48" t="s">
        <v>2650</v>
      </c>
      <c r="J4737" s="48" t="s">
        <v>77</v>
      </c>
      <c r="K4737" s="48" t="s">
        <v>8931</v>
      </c>
      <c r="L4737" s="48" t="s">
        <v>8930</v>
      </c>
      <c r="M4737" s="48" t="s">
        <v>498</v>
      </c>
      <c r="N4737" s="48" t="s">
        <v>22</v>
      </c>
      <c r="O4737" s="49">
        <v>21034</v>
      </c>
      <c r="P4737" s="50">
        <v>1031717.7</v>
      </c>
      <c r="Q4737" s="51">
        <f t="shared" si="102"/>
        <v>3.0000000000000001E-5</v>
      </c>
      <c r="R4737" s="51"/>
    </row>
    <row r="4738" spans="1:18" outlineLevel="3">
      <c r="A4738" s="48">
        <v>4737</v>
      </c>
      <c r="B4738" s="48">
        <v>4</v>
      </c>
      <c r="C4738" s="48" t="s">
        <v>8932</v>
      </c>
      <c r="D4738" s="48" t="s">
        <v>8932</v>
      </c>
      <c r="E4738" s="48" t="s">
        <v>2087</v>
      </c>
      <c r="F4738" s="48" t="s">
        <v>3375</v>
      </c>
      <c r="G4738" s="48" t="s">
        <v>24</v>
      </c>
      <c r="H4738" s="48" t="s">
        <v>76</v>
      </c>
      <c r="I4738" s="48" t="s">
        <v>2650</v>
      </c>
      <c r="J4738" s="48" t="s">
        <v>77</v>
      </c>
      <c r="K4738" s="48" t="s">
        <v>8933</v>
      </c>
      <c r="L4738" s="48" t="s">
        <v>8932</v>
      </c>
      <c r="M4738" s="48" t="s">
        <v>79</v>
      </c>
      <c r="N4738" s="48" t="s">
        <v>22</v>
      </c>
      <c r="O4738" s="49">
        <v>54579</v>
      </c>
      <c r="P4738" s="50">
        <v>1013532.03</v>
      </c>
      <c r="Q4738" s="51">
        <f t="shared" si="102"/>
        <v>3.0000000000000001E-5</v>
      </c>
      <c r="R4738" s="51"/>
    </row>
    <row r="4739" spans="1:18" outlineLevel="3">
      <c r="A4739" s="48">
        <v>4738</v>
      </c>
      <c r="B4739" s="48">
        <v>4</v>
      </c>
      <c r="C4739" s="48" t="s">
        <v>8934</v>
      </c>
      <c r="D4739" s="48" t="s">
        <v>8934</v>
      </c>
      <c r="E4739" s="48" t="s">
        <v>2087</v>
      </c>
      <c r="F4739" s="48" t="s">
        <v>3375</v>
      </c>
      <c r="G4739" s="48" t="s">
        <v>24</v>
      </c>
      <c r="H4739" s="48" t="s">
        <v>76</v>
      </c>
      <c r="I4739" s="48" t="s">
        <v>2650</v>
      </c>
      <c r="J4739" s="48" t="s">
        <v>77</v>
      </c>
      <c r="K4739" s="48" t="s">
        <v>8935</v>
      </c>
      <c r="L4739" s="48" t="s">
        <v>8934</v>
      </c>
      <c r="M4739" s="48" t="s">
        <v>520</v>
      </c>
      <c r="N4739" s="48" t="s">
        <v>22</v>
      </c>
      <c r="O4739" s="49">
        <v>18730</v>
      </c>
      <c r="P4739" s="50">
        <v>927135</v>
      </c>
      <c r="Q4739" s="51">
        <f t="shared" si="102"/>
        <v>2.6999999999999999E-5</v>
      </c>
      <c r="R4739" s="51"/>
    </row>
    <row r="4740" spans="1:18" outlineLevel="3">
      <c r="A4740" s="48">
        <v>4739</v>
      </c>
      <c r="B4740" s="48">
        <v>4</v>
      </c>
      <c r="C4740" s="48" t="s">
        <v>8936</v>
      </c>
      <c r="D4740" s="48" t="s">
        <v>8936</v>
      </c>
      <c r="E4740" s="48" t="s">
        <v>2087</v>
      </c>
      <c r="F4740" s="48" t="s">
        <v>3375</v>
      </c>
      <c r="G4740" s="48" t="s">
        <v>24</v>
      </c>
      <c r="H4740" s="48" t="s">
        <v>76</v>
      </c>
      <c r="I4740" s="48" t="s">
        <v>2650</v>
      </c>
      <c r="J4740" s="48" t="s">
        <v>77</v>
      </c>
      <c r="K4740" s="48" t="s">
        <v>8937</v>
      </c>
      <c r="L4740" s="48" t="s">
        <v>8936</v>
      </c>
      <c r="M4740" s="48" t="s">
        <v>79</v>
      </c>
      <c r="N4740" s="48" t="s">
        <v>22</v>
      </c>
      <c r="O4740" s="49">
        <v>60271</v>
      </c>
      <c r="P4740" s="50">
        <v>856450.91</v>
      </c>
      <c r="Q4740" s="51">
        <f t="shared" si="102"/>
        <v>2.5000000000000001E-5</v>
      </c>
      <c r="R4740" s="51"/>
    </row>
    <row r="4741" spans="1:18" outlineLevel="3">
      <c r="A4741" s="48">
        <v>4740</v>
      </c>
      <c r="B4741" s="48">
        <v>4</v>
      </c>
      <c r="C4741" s="48" t="s">
        <v>4898</v>
      </c>
      <c r="D4741" s="48" t="s">
        <v>4898</v>
      </c>
      <c r="E4741" s="48" t="s">
        <v>2087</v>
      </c>
      <c r="F4741" s="48" t="s">
        <v>3375</v>
      </c>
      <c r="G4741" s="48" t="s">
        <v>24</v>
      </c>
      <c r="H4741" s="48" t="s">
        <v>76</v>
      </c>
      <c r="I4741" s="48" t="s">
        <v>2650</v>
      </c>
      <c r="J4741" s="48" t="s">
        <v>77</v>
      </c>
      <c r="K4741" s="48" t="s">
        <v>4897</v>
      </c>
      <c r="L4741" s="48" t="s">
        <v>4898</v>
      </c>
      <c r="M4741" s="48" t="s">
        <v>498</v>
      </c>
      <c r="N4741" s="48" t="s">
        <v>22</v>
      </c>
      <c r="O4741" s="49">
        <v>28100</v>
      </c>
      <c r="P4741" s="50">
        <v>723856</v>
      </c>
      <c r="Q4741" s="51">
        <f t="shared" si="102"/>
        <v>2.0999999999999999E-5</v>
      </c>
      <c r="R4741" s="51"/>
    </row>
    <row r="4742" spans="1:18" outlineLevel="3">
      <c r="A4742" s="48">
        <v>4741</v>
      </c>
      <c r="B4742" s="48">
        <v>4</v>
      </c>
      <c r="C4742" s="48" t="s">
        <v>5037</v>
      </c>
      <c r="D4742" s="48" t="s">
        <v>5037</v>
      </c>
      <c r="E4742" s="48" t="s">
        <v>2087</v>
      </c>
      <c r="F4742" s="48" t="s">
        <v>3375</v>
      </c>
      <c r="G4742" s="48" t="s">
        <v>24</v>
      </c>
      <c r="H4742" s="48" t="s">
        <v>76</v>
      </c>
      <c r="I4742" s="48" t="s">
        <v>2650</v>
      </c>
      <c r="J4742" s="48" t="s">
        <v>77</v>
      </c>
      <c r="K4742" s="48" t="s">
        <v>5036</v>
      </c>
      <c r="L4742" s="48" t="s">
        <v>5037</v>
      </c>
      <c r="M4742" s="48" t="s">
        <v>2099</v>
      </c>
      <c r="N4742" s="48" t="s">
        <v>22</v>
      </c>
      <c r="O4742" s="49">
        <v>110868</v>
      </c>
      <c r="P4742" s="50">
        <v>690707.64</v>
      </c>
      <c r="Q4742" s="51">
        <f t="shared" si="102"/>
        <v>2.0000000000000002E-5</v>
      </c>
      <c r="R4742" s="51"/>
    </row>
    <row r="4743" spans="1:18" outlineLevel="3">
      <c r="A4743" s="48">
        <v>4742</v>
      </c>
      <c r="B4743" s="48">
        <v>4</v>
      </c>
      <c r="C4743" s="48" t="s">
        <v>5010</v>
      </c>
      <c r="D4743" s="48" t="s">
        <v>5010</v>
      </c>
      <c r="E4743" s="48" t="s">
        <v>2087</v>
      </c>
      <c r="F4743" s="48" t="s">
        <v>3375</v>
      </c>
      <c r="G4743" s="48" t="s">
        <v>24</v>
      </c>
      <c r="H4743" s="48" t="s">
        <v>76</v>
      </c>
      <c r="I4743" s="48" t="s">
        <v>2650</v>
      </c>
      <c r="J4743" s="48" t="s">
        <v>77</v>
      </c>
      <c r="K4743" s="48" t="s">
        <v>5009</v>
      </c>
      <c r="L4743" s="48" t="s">
        <v>5010</v>
      </c>
      <c r="M4743" s="48" t="s">
        <v>79</v>
      </c>
      <c r="N4743" s="48" t="s">
        <v>22</v>
      </c>
      <c r="O4743" s="49">
        <v>29225</v>
      </c>
      <c r="P4743" s="50">
        <v>595021</v>
      </c>
      <c r="Q4743" s="51">
        <f t="shared" si="102"/>
        <v>1.7E-5</v>
      </c>
      <c r="R4743" s="51"/>
    </row>
    <row r="4744" spans="1:18" outlineLevel="3">
      <c r="A4744" s="48">
        <v>4743</v>
      </c>
      <c r="B4744" s="48">
        <v>4</v>
      </c>
      <c r="C4744" s="48" t="s">
        <v>8938</v>
      </c>
      <c r="D4744" s="48" t="s">
        <v>8938</v>
      </c>
      <c r="E4744" s="48" t="s">
        <v>2087</v>
      </c>
      <c r="F4744" s="48" t="s">
        <v>3375</v>
      </c>
      <c r="G4744" s="48" t="s">
        <v>24</v>
      </c>
      <c r="H4744" s="48" t="s">
        <v>76</v>
      </c>
      <c r="I4744" s="48" t="s">
        <v>2650</v>
      </c>
      <c r="J4744" s="48" t="s">
        <v>77</v>
      </c>
      <c r="K4744" s="48" t="s">
        <v>8939</v>
      </c>
      <c r="L4744" s="48" t="s">
        <v>8938</v>
      </c>
      <c r="M4744" s="48" t="s">
        <v>473</v>
      </c>
      <c r="N4744" s="48" t="s">
        <v>22</v>
      </c>
      <c r="O4744" s="49">
        <v>19599</v>
      </c>
      <c r="P4744" s="50">
        <v>542304.32999999996</v>
      </c>
      <c r="Q4744" s="51">
        <f t="shared" si="102"/>
        <v>1.5999999999999999E-5</v>
      </c>
      <c r="R4744" s="51"/>
    </row>
    <row r="4745" spans="1:18" outlineLevel="3">
      <c r="A4745" s="48">
        <v>4744</v>
      </c>
      <c r="B4745" s="48">
        <v>4</v>
      </c>
      <c r="C4745" s="48" t="s">
        <v>8940</v>
      </c>
      <c r="D4745" s="48" t="s">
        <v>8940</v>
      </c>
      <c r="E4745" s="48" t="s">
        <v>2087</v>
      </c>
      <c r="F4745" s="48" t="s">
        <v>3375</v>
      </c>
      <c r="G4745" s="48" t="s">
        <v>24</v>
      </c>
      <c r="H4745" s="48" t="s">
        <v>76</v>
      </c>
      <c r="I4745" s="48" t="s">
        <v>2650</v>
      </c>
      <c r="J4745" s="48" t="s">
        <v>77</v>
      </c>
      <c r="K4745" s="48" t="s">
        <v>8941</v>
      </c>
      <c r="L4745" s="48" t="s">
        <v>8940</v>
      </c>
      <c r="M4745" s="48" t="s">
        <v>2674</v>
      </c>
      <c r="N4745" s="48" t="s">
        <v>22</v>
      </c>
      <c r="O4745" s="49">
        <v>108613</v>
      </c>
      <c r="P4745" s="50">
        <v>526773.05000000005</v>
      </c>
      <c r="Q4745" s="51">
        <f t="shared" si="102"/>
        <v>1.5E-5</v>
      </c>
      <c r="R4745" s="51"/>
    </row>
    <row r="4746" spans="1:18" outlineLevel="3">
      <c r="A4746" s="48">
        <v>4745</v>
      </c>
      <c r="B4746" s="48">
        <v>4</v>
      </c>
      <c r="C4746" s="48" t="s">
        <v>8942</v>
      </c>
      <c r="D4746" s="48" t="s">
        <v>8942</v>
      </c>
      <c r="E4746" s="48" t="s">
        <v>2087</v>
      </c>
      <c r="F4746" s="48" t="s">
        <v>3375</v>
      </c>
      <c r="G4746" s="48" t="s">
        <v>24</v>
      </c>
      <c r="H4746" s="48" t="s">
        <v>76</v>
      </c>
      <c r="I4746" s="48" t="s">
        <v>2650</v>
      </c>
      <c r="J4746" s="48" t="s">
        <v>77</v>
      </c>
      <c r="K4746" s="48" t="s">
        <v>8943</v>
      </c>
      <c r="L4746" s="48" t="s">
        <v>8942</v>
      </c>
      <c r="M4746" s="48" t="s">
        <v>3177</v>
      </c>
      <c r="N4746" s="48" t="s">
        <v>22</v>
      </c>
      <c r="O4746" s="49">
        <v>29263</v>
      </c>
      <c r="P4746" s="50">
        <v>500397.3</v>
      </c>
      <c r="Q4746" s="51">
        <f t="shared" si="102"/>
        <v>1.5E-5</v>
      </c>
      <c r="R4746" s="51"/>
    </row>
    <row r="4747" spans="1:18" outlineLevel="3">
      <c r="A4747" s="48">
        <v>4746</v>
      </c>
      <c r="B4747" s="48">
        <v>4</v>
      </c>
      <c r="C4747" s="48" t="s">
        <v>8944</v>
      </c>
      <c r="D4747" s="48" t="s">
        <v>8944</v>
      </c>
      <c r="E4747" s="48" t="s">
        <v>2087</v>
      </c>
      <c r="F4747" s="48" t="s">
        <v>3375</v>
      </c>
      <c r="G4747" s="48" t="s">
        <v>24</v>
      </c>
      <c r="H4747" s="48" t="s">
        <v>76</v>
      </c>
      <c r="I4747" s="48" t="s">
        <v>2650</v>
      </c>
      <c r="J4747" s="48" t="s">
        <v>77</v>
      </c>
      <c r="K4747" s="48" t="s">
        <v>8945</v>
      </c>
      <c r="L4747" s="48" t="s">
        <v>8944</v>
      </c>
      <c r="M4747" s="48" t="s">
        <v>2360</v>
      </c>
      <c r="N4747" s="48" t="s">
        <v>22</v>
      </c>
      <c r="O4747" s="49">
        <v>97799</v>
      </c>
      <c r="P4747" s="50">
        <v>499752.89</v>
      </c>
      <c r="Q4747" s="51">
        <f t="shared" si="102"/>
        <v>1.5E-5</v>
      </c>
      <c r="R4747" s="51"/>
    </row>
    <row r="4748" spans="1:18" outlineLevel="3">
      <c r="A4748" s="48">
        <v>4747</v>
      </c>
      <c r="B4748" s="48">
        <v>4</v>
      </c>
      <c r="C4748" s="48" t="s">
        <v>8946</v>
      </c>
      <c r="D4748" s="48" t="s">
        <v>8946</v>
      </c>
      <c r="E4748" s="48" t="s">
        <v>2087</v>
      </c>
      <c r="F4748" s="48" t="s">
        <v>3375</v>
      </c>
      <c r="G4748" s="48" t="s">
        <v>24</v>
      </c>
      <c r="H4748" s="48" t="s">
        <v>76</v>
      </c>
      <c r="I4748" s="48" t="s">
        <v>2650</v>
      </c>
      <c r="J4748" s="48" t="s">
        <v>77</v>
      </c>
      <c r="K4748" s="48" t="s">
        <v>8947</v>
      </c>
      <c r="L4748" s="48" t="s">
        <v>8946</v>
      </c>
      <c r="M4748" s="48" t="s">
        <v>3035</v>
      </c>
      <c r="N4748" s="48" t="s">
        <v>22</v>
      </c>
      <c r="O4748" s="49">
        <v>270850</v>
      </c>
      <c r="P4748" s="50">
        <v>495655.5</v>
      </c>
      <c r="Q4748" s="51">
        <f t="shared" si="102"/>
        <v>1.5E-5</v>
      </c>
      <c r="R4748" s="51"/>
    </row>
    <row r="4749" spans="1:18" outlineLevel="3">
      <c r="A4749" s="48">
        <v>4748</v>
      </c>
      <c r="B4749" s="48">
        <v>4</v>
      </c>
      <c r="C4749" s="48" t="s">
        <v>8948</v>
      </c>
      <c r="D4749" s="48" t="s">
        <v>8948</v>
      </c>
      <c r="E4749" s="48" t="s">
        <v>2087</v>
      </c>
      <c r="F4749" s="48" t="s">
        <v>3375</v>
      </c>
      <c r="G4749" s="48" t="s">
        <v>24</v>
      </c>
      <c r="H4749" s="48" t="s">
        <v>76</v>
      </c>
      <c r="I4749" s="48" t="s">
        <v>2650</v>
      </c>
      <c r="J4749" s="48" t="s">
        <v>77</v>
      </c>
      <c r="K4749" s="48" t="s">
        <v>8949</v>
      </c>
      <c r="L4749" s="48" t="s">
        <v>8948</v>
      </c>
      <c r="M4749" s="48" t="s">
        <v>473</v>
      </c>
      <c r="N4749" s="48" t="s">
        <v>22</v>
      </c>
      <c r="O4749" s="49">
        <v>87448</v>
      </c>
      <c r="P4749" s="50">
        <v>485336.4</v>
      </c>
      <c r="Q4749" s="51">
        <f t="shared" si="102"/>
        <v>1.4E-5</v>
      </c>
      <c r="R4749" s="51"/>
    </row>
    <row r="4750" spans="1:18" outlineLevel="3">
      <c r="A4750" s="48">
        <v>4749</v>
      </c>
      <c r="B4750" s="48">
        <v>4</v>
      </c>
      <c r="C4750" s="48" t="s">
        <v>8950</v>
      </c>
      <c r="D4750" s="48" t="s">
        <v>8950</v>
      </c>
      <c r="E4750" s="48" t="s">
        <v>2087</v>
      </c>
      <c r="F4750" s="48" t="s">
        <v>3375</v>
      </c>
      <c r="G4750" s="48" t="s">
        <v>24</v>
      </c>
      <c r="H4750" s="48" t="s">
        <v>76</v>
      </c>
      <c r="I4750" s="48" t="s">
        <v>2650</v>
      </c>
      <c r="J4750" s="48" t="s">
        <v>77</v>
      </c>
      <c r="K4750" s="48" t="s">
        <v>8951</v>
      </c>
      <c r="L4750" s="48" t="s">
        <v>8950</v>
      </c>
      <c r="M4750" s="48" t="s">
        <v>59</v>
      </c>
      <c r="N4750" s="48" t="s">
        <v>22</v>
      </c>
      <c r="O4750" s="49">
        <v>7806</v>
      </c>
      <c r="P4750" s="50">
        <v>472809.42</v>
      </c>
      <c r="Q4750" s="51">
        <f t="shared" si="102"/>
        <v>1.4E-5</v>
      </c>
      <c r="R4750" s="51"/>
    </row>
    <row r="4751" spans="1:18" outlineLevel="3">
      <c r="A4751" s="48">
        <v>4750</v>
      </c>
      <c r="B4751" s="48">
        <v>4</v>
      </c>
      <c r="C4751" s="48" t="s">
        <v>5055</v>
      </c>
      <c r="D4751" s="48" t="s">
        <v>5055</v>
      </c>
      <c r="E4751" s="48" t="s">
        <v>2087</v>
      </c>
      <c r="F4751" s="48" t="s">
        <v>3375</v>
      </c>
      <c r="G4751" s="48" t="s">
        <v>24</v>
      </c>
      <c r="H4751" s="48" t="s">
        <v>76</v>
      </c>
      <c r="I4751" s="48" t="s">
        <v>2650</v>
      </c>
      <c r="J4751" s="48" t="s">
        <v>77</v>
      </c>
      <c r="K4751" s="48" t="s">
        <v>5054</v>
      </c>
      <c r="L4751" s="48" t="s">
        <v>5055</v>
      </c>
      <c r="M4751" s="48" t="s">
        <v>68</v>
      </c>
      <c r="N4751" s="48" t="s">
        <v>22</v>
      </c>
      <c r="O4751" s="49">
        <v>10313</v>
      </c>
      <c r="P4751" s="50">
        <v>434692.95</v>
      </c>
      <c r="Q4751" s="51">
        <f t="shared" ref="Q4751:Q4814" si="103">ROUND(P4751/$P$2,6)</f>
        <v>1.2999999999999999E-5</v>
      </c>
      <c r="R4751" s="51"/>
    </row>
    <row r="4752" spans="1:18" outlineLevel="3">
      <c r="A4752" s="48">
        <v>4751</v>
      </c>
      <c r="B4752" s="48">
        <v>4</v>
      </c>
      <c r="C4752" s="48" t="s">
        <v>8952</v>
      </c>
      <c r="D4752" s="48" t="s">
        <v>8952</v>
      </c>
      <c r="E4752" s="48" t="s">
        <v>2087</v>
      </c>
      <c r="F4752" s="48" t="s">
        <v>3375</v>
      </c>
      <c r="G4752" s="48" t="s">
        <v>24</v>
      </c>
      <c r="H4752" s="48" t="s">
        <v>76</v>
      </c>
      <c r="I4752" s="48" t="s">
        <v>2650</v>
      </c>
      <c r="J4752" s="48" t="s">
        <v>77</v>
      </c>
      <c r="K4752" s="48" t="s">
        <v>8953</v>
      </c>
      <c r="L4752" s="48" t="s">
        <v>8952</v>
      </c>
      <c r="M4752" s="48" t="s">
        <v>132</v>
      </c>
      <c r="N4752" s="48" t="s">
        <v>22</v>
      </c>
      <c r="O4752" s="49">
        <v>86307</v>
      </c>
      <c r="P4752" s="50">
        <v>428082.72</v>
      </c>
      <c r="Q4752" s="51">
        <f t="shared" si="103"/>
        <v>1.2999999999999999E-5</v>
      </c>
      <c r="R4752" s="51"/>
    </row>
    <row r="4753" spans="1:18" outlineLevel="3">
      <c r="A4753" s="48">
        <v>4752</v>
      </c>
      <c r="B4753" s="48">
        <v>4</v>
      </c>
      <c r="C4753" s="48" t="s">
        <v>8954</v>
      </c>
      <c r="D4753" s="48" t="s">
        <v>8954</v>
      </c>
      <c r="E4753" s="48" t="s">
        <v>2087</v>
      </c>
      <c r="F4753" s="48" t="s">
        <v>3375</v>
      </c>
      <c r="G4753" s="48" t="s">
        <v>24</v>
      </c>
      <c r="H4753" s="48" t="s">
        <v>76</v>
      </c>
      <c r="I4753" s="48" t="s">
        <v>2650</v>
      </c>
      <c r="J4753" s="48" t="s">
        <v>77</v>
      </c>
      <c r="K4753" s="48" t="s">
        <v>8955</v>
      </c>
      <c r="L4753" s="48" t="s">
        <v>8954</v>
      </c>
      <c r="M4753" s="48" t="s">
        <v>473</v>
      </c>
      <c r="N4753" s="48" t="s">
        <v>22</v>
      </c>
      <c r="O4753" s="49">
        <v>25042</v>
      </c>
      <c r="P4753" s="50">
        <v>422959.38</v>
      </c>
      <c r="Q4753" s="51">
        <f t="shared" si="103"/>
        <v>1.2E-5</v>
      </c>
      <c r="R4753" s="51"/>
    </row>
    <row r="4754" spans="1:18" outlineLevel="3">
      <c r="A4754" s="48">
        <v>4753</v>
      </c>
      <c r="B4754" s="48">
        <v>4</v>
      </c>
      <c r="C4754" s="48" t="s">
        <v>8956</v>
      </c>
      <c r="D4754" s="48" t="s">
        <v>8956</v>
      </c>
      <c r="E4754" s="48" t="s">
        <v>2087</v>
      </c>
      <c r="F4754" s="48" t="s">
        <v>3375</v>
      </c>
      <c r="G4754" s="48" t="s">
        <v>24</v>
      </c>
      <c r="H4754" s="48" t="s">
        <v>76</v>
      </c>
      <c r="I4754" s="48" t="s">
        <v>2650</v>
      </c>
      <c r="J4754" s="48" t="s">
        <v>77</v>
      </c>
      <c r="K4754" s="48" t="s">
        <v>8957</v>
      </c>
      <c r="L4754" s="48" t="s">
        <v>8956</v>
      </c>
      <c r="M4754" s="48" t="s">
        <v>62</v>
      </c>
      <c r="N4754" s="48" t="s">
        <v>22</v>
      </c>
      <c r="O4754" s="49">
        <v>32254</v>
      </c>
      <c r="P4754" s="50">
        <v>375436.56</v>
      </c>
      <c r="Q4754" s="51">
        <f t="shared" si="103"/>
        <v>1.1E-5</v>
      </c>
      <c r="R4754" s="51"/>
    </row>
    <row r="4755" spans="1:18" outlineLevel="3">
      <c r="A4755" s="48">
        <v>4754</v>
      </c>
      <c r="B4755" s="48">
        <v>4</v>
      </c>
      <c r="C4755" s="48" t="s">
        <v>8958</v>
      </c>
      <c r="D4755" s="48" t="s">
        <v>8958</v>
      </c>
      <c r="E4755" s="48" t="s">
        <v>2087</v>
      </c>
      <c r="F4755" s="48" t="s">
        <v>3375</v>
      </c>
      <c r="G4755" s="48" t="s">
        <v>24</v>
      </c>
      <c r="H4755" s="48" t="s">
        <v>76</v>
      </c>
      <c r="I4755" s="48" t="s">
        <v>2650</v>
      </c>
      <c r="J4755" s="48" t="s">
        <v>77</v>
      </c>
      <c r="K4755" s="48" t="s">
        <v>8959</v>
      </c>
      <c r="L4755" s="48" t="s">
        <v>8958</v>
      </c>
      <c r="M4755" s="48" t="s">
        <v>473</v>
      </c>
      <c r="N4755" s="48" t="s">
        <v>22</v>
      </c>
      <c r="O4755" s="49">
        <v>16595</v>
      </c>
      <c r="P4755" s="50">
        <v>371893.95</v>
      </c>
      <c r="Q4755" s="51">
        <f t="shared" si="103"/>
        <v>1.1E-5</v>
      </c>
      <c r="R4755" s="51"/>
    </row>
    <row r="4756" spans="1:18" outlineLevel="3">
      <c r="A4756" s="48">
        <v>4755</v>
      </c>
      <c r="B4756" s="48">
        <v>4</v>
      </c>
      <c r="C4756" s="48" t="s">
        <v>8960</v>
      </c>
      <c r="D4756" s="48" t="s">
        <v>8960</v>
      </c>
      <c r="E4756" s="48" t="s">
        <v>2087</v>
      </c>
      <c r="F4756" s="48" t="s">
        <v>3375</v>
      </c>
      <c r="G4756" s="48" t="s">
        <v>24</v>
      </c>
      <c r="H4756" s="48" t="s">
        <v>76</v>
      </c>
      <c r="I4756" s="48" t="s">
        <v>2650</v>
      </c>
      <c r="J4756" s="48" t="s">
        <v>77</v>
      </c>
      <c r="K4756" s="48" t="s">
        <v>8961</v>
      </c>
      <c r="L4756" s="48" t="s">
        <v>8960</v>
      </c>
      <c r="M4756" s="48" t="s">
        <v>79</v>
      </c>
      <c r="N4756" s="48" t="s">
        <v>22</v>
      </c>
      <c r="O4756" s="49">
        <v>8165</v>
      </c>
      <c r="P4756" s="50">
        <v>349217.05</v>
      </c>
      <c r="Q4756" s="51">
        <f t="shared" si="103"/>
        <v>1.0000000000000001E-5</v>
      </c>
      <c r="R4756" s="51"/>
    </row>
    <row r="4757" spans="1:18" outlineLevel="3">
      <c r="A4757" s="48">
        <v>4756</v>
      </c>
      <c r="B4757" s="48">
        <v>4</v>
      </c>
      <c r="C4757" s="48" t="s">
        <v>8962</v>
      </c>
      <c r="D4757" s="48" t="s">
        <v>8962</v>
      </c>
      <c r="E4757" s="48" t="s">
        <v>2087</v>
      </c>
      <c r="F4757" s="48" t="s">
        <v>3375</v>
      </c>
      <c r="G4757" s="48" t="s">
        <v>24</v>
      </c>
      <c r="H4757" s="48" t="s">
        <v>76</v>
      </c>
      <c r="I4757" s="48" t="s">
        <v>2650</v>
      </c>
      <c r="J4757" s="48" t="s">
        <v>77</v>
      </c>
      <c r="K4757" s="48" t="s">
        <v>8963</v>
      </c>
      <c r="L4757" s="48" t="s">
        <v>8962</v>
      </c>
      <c r="M4757" s="48" t="s">
        <v>3121</v>
      </c>
      <c r="N4757" s="48" t="s">
        <v>22</v>
      </c>
      <c r="O4757" s="49">
        <v>95043</v>
      </c>
      <c r="P4757" s="50">
        <v>343105.23</v>
      </c>
      <c r="Q4757" s="51">
        <f t="shared" si="103"/>
        <v>1.0000000000000001E-5</v>
      </c>
      <c r="R4757" s="51"/>
    </row>
    <row r="4758" spans="1:18" outlineLevel="3">
      <c r="A4758" s="48">
        <v>4757</v>
      </c>
      <c r="B4758" s="48">
        <v>4</v>
      </c>
      <c r="C4758" s="48" t="s">
        <v>8964</v>
      </c>
      <c r="D4758" s="48" t="s">
        <v>8964</v>
      </c>
      <c r="E4758" s="48" t="s">
        <v>2087</v>
      </c>
      <c r="F4758" s="48" t="s">
        <v>3375</v>
      </c>
      <c r="G4758" s="48" t="s">
        <v>24</v>
      </c>
      <c r="H4758" s="48" t="s">
        <v>76</v>
      </c>
      <c r="I4758" s="48" t="s">
        <v>2650</v>
      </c>
      <c r="J4758" s="48" t="s">
        <v>77</v>
      </c>
      <c r="K4758" s="48" t="s">
        <v>8965</v>
      </c>
      <c r="L4758" s="48" t="s">
        <v>8964</v>
      </c>
      <c r="M4758" s="48" t="s">
        <v>520</v>
      </c>
      <c r="N4758" s="48" t="s">
        <v>22</v>
      </c>
      <c r="O4758" s="49">
        <v>21840</v>
      </c>
      <c r="P4758" s="50">
        <v>329128.8</v>
      </c>
      <c r="Q4758" s="51">
        <f t="shared" si="103"/>
        <v>1.0000000000000001E-5</v>
      </c>
      <c r="R4758" s="51"/>
    </row>
    <row r="4759" spans="1:18" outlineLevel="3">
      <c r="A4759" s="48">
        <v>4758</v>
      </c>
      <c r="B4759" s="48">
        <v>4</v>
      </c>
      <c r="C4759" s="48" t="s">
        <v>4980</v>
      </c>
      <c r="D4759" s="48" t="s">
        <v>4980</v>
      </c>
      <c r="E4759" s="48" t="s">
        <v>2087</v>
      </c>
      <c r="F4759" s="48" t="s">
        <v>3375</v>
      </c>
      <c r="G4759" s="48" t="s">
        <v>24</v>
      </c>
      <c r="H4759" s="48" t="s">
        <v>76</v>
      </c>
      <c r="I4759" s="48" t="s">
        <v>2650</v>
      </c>
      <c r="J4759" s="48" t="s">
        <v>77</v>
      </c>
      <c r="K4759" s="48" t="s">
        <v>4979</v>
      </c>
      <c r="L4759" s="48" t="s">
        <v>4980</v>
      </c>
      <c r="M4759" s="48" t="s">
        <v>382</v>
      </c>
      <c r="N4759" s="48" t="s">
        <v>22</v>
      </c>
      <c r="O4759" s="49">
        <v>4712</v>
      </c>
      <c r="P4759" s="50">
        <v>309578.40000000002</v>
      </c>
      <c r="Q4759" s="51">
        <f t="shared" si="103"/>
        <v>9.0000000000000002E-6</v>
      </c>
      <c r="R4759" s="51"/>
    </row>
    <row r="4760" spans="1:18" outlineLevel="3">
      <c r="A4760" s="48">
        <v>4759</v>
      </c>
      <c r="B4760" s="48">
        <v>4</v>
      </c>
      <c r="C4760" s="48" t="s">
        <v>8966</v>
      </c>
      <c r="D4760" s="48" t="s">
        <v>8966</v>
      </c>
      <c r="E4760" s="48" t="s">
        <v>2087</v>
      </c>
      <c r="F4760" s="48" t="s">
        <v>3375</v>
      </c>
      <c r="G4760" s="48" t="s">
        <v>24</v>
      </c>
      <c r="H4760" s="48" t="s">
        <v>76</v>
      </c>
      <c r="I4760" s="48" t="s">
        <v>2650</v>
      </c>
      <c r="J4760" s="48" t="s">
        <v>77</v>
      </c>
      <c r="K4760" s="48" t="s">
        <v>8967</v>
      </c>
      <c r="L4760" s="48" t="s">
        <v>8966</v>
      </c>
      <c r="M4760" s="48" t="s">
        <v>520</v>
      </c>
      <c r="N4760" s="48" t="s">
        <v>22</v>
      </c>
      <c r="O4760" s="49">
        <v>28588</v>
      </c>
      <c r="P4760" s="50">
        <v>307606.88</v>
      </c>
      <c r="Q4760" s="51">
        <f t="shared" si="103"/>
        <v>9.0000000000000002E-6</v>
      </c>
      <c r="R4760" s="51"/>
    </row>
    <row r="4761" spans="1:18" outlineLevel="3">
      <c r="A4761" s="48">
        <v>4760</v>
      </c>
      <c r="B4761" s="48">
        <v>4</v>
      </c>
      <c r="C4761" s="48" t="s">
        <v>8968</v>
      </c>
      <c r="D4761" s="48" t="s">
        <v>8968</v>
      </c>
      <c r="E4761" s="48" t="s">
        <v>2087</v>
      </c>
      <c r="F4761" s="48" t="s">
        <v>3375</v>
      </c>
      <c r="G4761" s="48" t="s">
        <v>24</v>
      </c>
      <c r="H4761" s="48" t="s">
        <v>76</v>
      </c>
      <c r="I4761" s="48" t="s">
        <v>2650</v>
      </c>
      <c r="J4761" s="48" t="s">
        <v>77</v>
      </c>
      <c r="K4761" s="48" t="s">
        <v>8969</v>
      </c>
      <c r="L4761" s="48" t="s">
        <v>8968</v>
      </c>
      <c r="M4761" s="48" t="s">
        <v>79</v>
      </c>
      <c r="N4761" s="48" t="s">
        <v>22</v>
      </c>
      <c r="O4761" s="49">
        <v>19021</v>
      </c>
      <c r="P4761" s="50">
        <v>287977.94</v>
      </c>
      <c r="Q4761" s="51">
        <f t="shared" si="103"/>
        <v>7.9999999999999996E-6</v>
      </c>
      <c r="R4761" s="51"/>
    </row>
    <row r="4762" spans="1:18" outlineLevel="3">
      <c r="A4762" s="48">
        <v>4761</v>
      </c>
      <c r="B4762" s="48">
        <v>4</v>
      </c>
      <c r="C4762" s="48" t="s">
        <v>4989</v>
      </c>
      <c r="D4762" s="48" t="s">
        <v>4989</v>
      </c>
      <c r="E4762" s="48" t="s">
        <v>2087</v>
      </c>
      <c r="F4762" s="48" t="s">
        <v>3375</v>
      </c>
      <c r="G4762" s="48" t="s">
        <v>24</v>
      </c>
      <c r="H4762" s="48" t="s">
        <v>76</v>
      </c>
      <c r="I4762" s="48" t="s">
        <v>2650</v>
      </c>
      <c r="J4762" s="48" t="s">
        <v>77</v>
      </c>
      <c r="K4762" s="48" t="s">
        <v>4988</v>
      </c>
      <c r="L4762" s="48" t="s">
        <v>4989</v>
      </c>
      <c r="M4762" s="48" t="s">
        <v>68</v>
      </c>
      <c r="N4762" s="48" t="s">
        <v>22</v>
      </c>
      <c r="O4762" s="49">
        <v>2907</v>
      </c>
      <c r="P4762" s="50">
        <v>248228.73</v>
      </c>
      <c r="Q4762" s="51">
        <f t="shared" si="103"/>
        <v>6.9999999999999999E-6</v>
      </c>
      <c r="R4762" s="51"/>
    </row>
    <row r="4763" spans="1:18" outlineLevel="3">
      <c r="A4763" s="48">
        <v>4762</v>
      </c>
      <c r="B4763" s="48">
        <v>4</v>
      </c>
      <c r="C4763" s="48" t="s">
        <v>8970</v>
      </c>
      <c r="D4763" s="48" t="s">
        <v>8970</v>
      </c>
      <c r="E4763" s="48" t="s">
        <v>2087</v>
      </c>
      <c r="F4763" s="48" t="s">
        <v>3375</v>
      </c>
      <c r="G4763" s="48" t="s">
        <v>24</v>
      </c>
      <c r="H4763" s="48" t="s">
        <v>76</v>
      </c>
      <c r="I4763" s="48" t="s">
        <v>2650</v>
      </c>
      <c r="J4763" s="48" t="s">
        <v>77</v>
      </c>
      <c r="K4763" s="48" t="s">
        <v>8971</v>
      </c>
      <c r="L4763" s="48" t="s">
        <v>8970</v>
      </c>
      <c r="M4763" s="48" t="s">
        <v>3177</v>
      </c>
      <c r="N4763" s="48" t="s">
        <v>22</v>
      </c>
      <c r="O4763" s="49">
        <v>15689</v>
      </c>
      <c r="P4763" s="50">
        <v>241296.82</v>
      </c>
      <c r="Q4763" s="51">
        <f t="shared" si="103"/>
        <v>6.9999999999999999E-6</v>
      </c>
      <c r="R4763" s="51"/>
    </row>
    <row r="4764" spans="1:18" outlineLevel="3">
      <c r="A4764" s="48">
        <v>4763</v>
      </c>
      <c r="B4764" s="48">
        <v>4</v>
      </c>
      <c r="C4764" s="48" t="s">
        <v>8972</v>
      </c>
      <c r="D4764" s="48" t="s">
        <v>8972</v>
      </c>
      <c r="E4764" s="48" t="s">
        <v>2087</v>
      </c>
      <c r="F4764" s="48" t="s">
        <v>3375</v>
      </c>
      <c r="G4764" s="48" t="s">
        <v>24</v>
      </c>
      <c r="H4764" s="48" t="s">
        <v>76</v>
      </c>
      <c r="I4764" s="48" t="s">
        <v>2650</v>
      </c>
      <c r="J4764" s="48" t="s">
        <v>77</v>
      </c>
      <c r="K4764" s="48" t="s">
        <v>8973</v>
      </c>
      <c r="L4764" s="48" t="s">
        <v>8972</v>
      </c>
      <c r="M4764" s="48" t="s">
        <v>79</v>
      </c>
      <c r="N4764" s="48" t="s">
        <v>22</v>
      </c>
      <c r="O4764" s="49">
        <v>7925</v>
      </c>
      <c r="P4764" s="50">
        <v>234183.75</v>
      </c>
      <c r="Q4764" s="51">
        <f t="shared" si="103"/>
        <v>6.9999999999999999E-6</v>
      </c>
      <c r="R4764" s="51"/>
    </row>
    <row r="4765" spans="1:18" outlineLevel="3">
      <c r="A4765" s="48">
        <v>4764</v>
      </c>
      <c r="B4765" s="48">
        <v>4</v>
      </c>
      <c r="C4765" s="48" t="s">
        <v>5004</v>
      </c>
      <c r="D4765" s="48" t="s">
        <v>5004</v>
      </c>
      <c r="E4765" s="48" t="s">
        <v>2087</v>
      </c>
      <c r="F4765" s="48" t="s">
        <v>3375</v>
      </c>
      <c r="G4765" s="48" t="s">
        <v>24</v>
      </c>
      <c r="H4765" s="48" t="s">
        <v>76</v>
      </c>
      <c r="I4765" s="48" t="s">
        <v>2650</v>
      </c>
      <c r="J4765" s="48" t="s">
        <v>77</v>
      </c>
      <c r="K4765" s="48" t="s">
        <v>5003</v>
      </c>
      <c r="L4765" s="48" t="s">
        <v>5004</v>
      </c>
      <c r="M4765" s="48" t="s">
        <v>520</v>
      </c>
      <c r="N4765" s="48" t="s">
        <v>22</v>
      </c>
      <c r="O4765" s="49">
        <v>2608</v>
      </c>
      <c r="P4765" s="50">
        <v>232946.56</v>
      </c>
      <c r="Q4765" s="51">
        <f t="shared" si="103"/>
        <v>6.9999999999999999E-6</v>
      </c>
      <c r="R4765" s="51"/>
    </row>
    <row r="4766" spans="1:18" outlineLevel="3">
      <c r="A4766" s="48">
        <v>4765</v>
      </c>
      <c r="B4766" s="48">
        <v>4</v>
      </c>
      <c r="C4766" s="48" t="s">
        <v>8974</v>
      </c>
      <c r="D4766" s="48" t="s">
        <v>8974</v>
      </c>
      <c r="E4766" s="48" t="s">
        <v>2087</v>
      </c>
      <c r="F4766" s="48" t="s">
        <v>3375</v>
      </c>
      <c r="G4766" s="48" t="s">
        <v>24</v>
      </c>
      <c r="H4766" s="48" t="s">
        <v>76</v>
      </c>
      <c r="I4766" s="48" t="s">
        <v>2650</v>
      </c>
      <c r="J4766" s="48" t="s">
        <v>77</v>
      </c>
      <c r="K4766" s="48" t="s">
        <v>8975</v>
      </c>
      <c r="L4766" s="48" t="s">
        <v>8974</v>
      </c>
      <c r="M4766" s="48" t="s">
        <v>520</v>
      </c>
      <c r="N4766" s="48" t="s">
        <v>22</v>
      </c>
      <c r="O4766" s="49">
        <v>18585</v>
      </c>
      <c r="P4766" s="50">
        <v>227294.55</v>
      </c>
      <c r="Q4766" s="51">
        <f t="shared" si="103"/>
        <v>6.9999999999999999E-6</v>
      </c>
      <c r="R4766" s="51"/>
    </row>
    <row r="4767" spans="1:18" outlineLevel="3">
      <c r="A4767" s="48">
        <v>4766</v>
      </c>
      <c r="B4767" s="48">
        <v>4</v>
      </c>
      <c r="C4767" s="48" t="s">
        <v>8976</v>
      </c>
      <c r="D4767" s="48" t="s">
        <v>8976</v>
      </c>
      <c r="E4767" s="48" t="s">
        <v>2087</v>
      </c>
      <c r="F4767" s="48" t="s">
        <v>3375</v>
      </c>
      <c r="G4767" s="48" t="s">
        <v>24</v>
      </c>
      <c r="H4767" s="48" t="s">
        <v>76</v>
      </c>
      <c r="I4767" s="48" t="s">
        <v>2650</v>
      </c>
      <c r="J4767" s="48" t="s">
        <v>77</v>
      </c>
      <c r="K4767" s="48" t="s">
        <v>8977</v>
      </c>
      <c r="L4767" s="48" t="s">
        <v>8976</v>
      </c>
      <c r="M4767" s="48" t="s">
        <v>79</v>
      </c>
      <c r="N4767" s="48" t="s">
        <v>22</v>
      </c>
      <c r="O4767" s="49">
        <v>24843</v>
      </c>
      <c r="P4767" s="50">
        <v>211910.79</v>
      </c>
      <c r="Q4767" s="51">
        <f t="shared" si="103"/>
        <v>6.0000000000000002E-6</v>
      </c>
      <c r="R4767" s="51"/>
    </row>
    <row r="4768" spans="1:18" outlineLevel="3">
      <c r="A4768" s="48">
        <v>4767</v>
      </c>
      <c r="B4768" s="48">
        <v>4</v>
      </c>
      <c r="C4768" s="48" t="s">
        <v>8978</v>
      </c>
      <c r="D4768" s="48" t="s">
        <v>8978</v>
      </c>
      <c r="E4768" s="48" t="s">
        <v>2087</v>
      </c>
      <c r="F4768" s="48" t="s">
        <v>3375</v>
      </c>
      <c r="G4768" s="48" t="s">
        <v>24</v>
      </c>
      <c r="H4768" s="48" t="s">
        <v>76</v>
      </c>
      <c r="I4768" s="48" t="s">
        <v>2650</v>
      </c>
      <c r="J4768" s="48" t="s">
        <v>77</v>
      </c>
      <c r="K4768" s="48" t="s">
        <v>8979</v>
      </c>
      <c r="L4768" s="48" t="s">
        <v>8978</v>
      </c>
      <c r="M4768" s="48" t="s">
        <v>62</v>
      </c>
      <c r="N4768" s="48" t="s">
        <v>22</v>
      </c>
      <c r="O4768" s="49">
        <v>15154</v>
      </c>
      <c r="P4768" s="50">
        <v>167603.24</v>
      </c>
      <c r="Q4768" s="51">
        <f t="shared" si="103"/>
        <v>5.0000000000000004E-6</v>
      </c>
      <c r="R4768" s="51"/>
    </row>
    <row r="4769" spans="1:18" outlineLevel="3">
      <c r="A4769" s="48">
        <v>4768</v>
      </c>
      <c r="B4769" s="48">
        <v>4</v>
      </c>
      <c r="C4769" s="48" t="s">
        <v>8980</v>
      </c>
      <c r="D4769" s="48" t="s">
        <v>8980</v>
      </c>
      <c r="E4769" s="48" t="s">
        <v>2087</v>
      </c>
      <c r="F4769" s="48" t="s">
        <v>3375</v>
      </c>
      <c r="G4769" s="48" t="s">
        <v>24</v>
      </c>
      <c r="H4769" s="48" t="s">
        <v>76</v>
      </c>
      <c r="I4769" s="48" t="s">
        <v>2650</v>
      </c>
      <c r="J4769" s="48" t="s">
        <v>77</v>
      </c>
      <c r="K4769" s="48" t="s">
        <v>8981</v>
      </c>
      <c r="L4769" s="48" t="s">
        <v>8980</v>
      </c>
      <c r="M4769" s="48" t="s">
        <v>473</v>
      </c>
      <c r="N4769" s="48" t="s">
        <v>22</v>
      </c>
      <c r="O4769" s="49">
        <v>14763</v>
      </c>
      <c r="P4769" s="50">
        <v>166231.38</v>
      </c>
      <c r="Q4769" s="51">
        <f t="shared" si="103"/>
        <v>5.0000000000000004E-6</v>
      </c>
      <c r="R4769" s="51"/>
    </row>
    <row r="4770" spans="1:18" outlineLevel="3">
      <c r="A4770" s="48">
        <v>4769</v>
      </c>
      <c r="B4770" s="48">
        <v>4</v>
      </c>
      <c r="C4770" s="48" t="s">
        <v>8982</v>
      </c>
      <c r="D4770" s="48" t="s">
        <v>8982</v>
      </c>
      <c r="E4770" s="48" t="s">
        <v>2087</v>
      </c>
      <c r="F4770" s="48" t="s">
        <v>3375</v>
      </c>
      <c r="G4770" s="48" t="s">
        <v>24</v>
      </c>
      <c r="H4770" s="48" t="s">
        <v>76</v>
      </c>
      <c r="I4770" s="48" t="s">
        <v>2650</v>
      </c>
      <c r="J4770" s="48" t="s">
        <v>77</v>
      </c>
      <c r="K4770" s="48" t="s">
        <v>8983</v>
      </c>
      <c r="L4770" s="48" t="s">
        <v>8982</v>
      </c>
      <c r="M4770" s="48" t="s">
        <v>5845</v>
      </c>
      <c r="N4770" s="48" t="s">
        <v>22</v>
      </c>
      <c r="O4770" s="49">
        <v>26355</v>
      </c>
      <c r="P4770" s="50">
        <v>161292.6</v>
      </c>
      <c r="Q4770" s="51">
        <f t="shared" si="103"/>
        <v>5.0000000000000004E-6</v>
      </c>
      <c r="R4770" s="51"/>
    </row>
    <row r="4771" spans="1:18" outlineLevel="3">
      <c r="A4771" s="48">
        <v>4770</v>
      </c>
      <c r="B4771" s="48">
        <v>4</v>
      </c>
      <c r="C4771" s="48" t="s">
        <v>8984</v>
      </c>
      <c r="D4771" s="48" t="s">
        <v>8984</v>
      </c>
      <c r="E4771" s="48" t="s">
        <v>2087</v>
      </c>
      <c r="F4771" s="48" t="s">
        <v>3375</v>
      </c>
      <c r="G4771" s="48" t="s">
        <v>24</v>
      </c>
      <c r="H4771" s="48" t="s">
        <v>76</v>
      </c>
      <c r="I4771" s="48" t="s">
        <v>2650</v>
      </c>
      <c r="J4771" s="48" t="s">
        <v>77</v>
      </c>
      <c r="K4771" s="48" t="s">
        <v>8985</v>
      </c>
      <c r="L4771" s="48" t="s">
        <v>8984</v>
      </c>
      <c r="M4771" s="48" t="s">
        <v>3035</v>
      </c>
      <c r="N4771" s="48" t="s">
        <v>22</v>
      </c>
      <c r="O4771" s="49">
        <v>61967</v>
      </c>
      <c r="P4771" s="50">
        <v>154297.82999999999</v>
      </c>
      <c r="Q4771" s="51">
        <f t="shared" si="103"/>
        <v>5.0000000000000004E-6</v>
      </c>
      <c r="R4771" s="51"/>
    </row>
    <row r="4772" spans="1:18" outlineLevel="3">
      <c r="A4772" s="48">
        <v>4771</v>
      </c>
      <c r="B4772" s="48">
        <v>4</v>
      </c>
      <c r="C4772" s="48" t="s">
        <v>8986</v>
      </c>
      <c r="D4772" s="48" t="s">
        <v>8986</v>
      </c>
      <c r="E4772" s="48" t="s">
        <v>2087</v>
      </c>
      <c r="F4772" s="48" t="s">
        <v>3375</v>
      </c>
      <c r="G4772" s="48" t="s">
        <v>24</v>
      </c>
      <c r="H4772" s="48" t="s">
        <v>76</v>
      </c>
      <c r="I4772" s="48" t="s">
        <v>2650</v>
      </c>
      <c r="J4772" s="48" t="s">
        <v>77</v>
      </c>
      <c r="K4772" s="48" t="s">
        <v>8987</v>
      </c>
      <c r="L4772" s="48" t="s">
        <v>8986</v>
      </c>
      <c r="M4772" s="48" t="s">
        <v>520</v>
      </c>
      <c r="N4772" s="48" t="s">
        <v>22</v>
      </c>
      <c r="O4772" s="49">
        <v>13307</v>
      </c>
      <c r="P4772" s="50">
        <v>151832.87</v>
      </c>
      <c r="Q4772" s="51">
        <f t="shared" si="103"/>
        <v>3.9999999999999998E-6</v>
      </c>
      <c r="R4772" s="51"/>
    </row>
    <row r="4773" spans="1:18" outlineLevel="3">
      <c r="A4773" s="48">
        <v>4772</v>
      </c>
      <c r="B4773" s="48">
        <v>4</v>
      </c>
      <c r="C4773" s="48" t="s">
        <v>8988</v>
      </c>
      <c r="D4773" s="48" t="s">
        <v>8988</v>
      </c>
      <c r="E4773" s="48" t="s">
        <v>2087</v>
      </c>
      <c r="F4773" s="48" t="s">
        <v>3375</v>
      </c>
      <c r="G4773" s="48" t="s">
        <v>24</v>
      </c>
      <c r="H4773" s="48" t="s">
        <v>76</v>
      </c>
      <c r="I4773" s="48" t="s">
        <v>2650</v>
      </c>
      <c r="J4773" s="48" t="s">
        <v>77</v>
      </c>
      <c r="K4773" s="48" t="s">
        <v>8989</v>
      </c>
      <c r="L4773" s="48" t="s">
        <v>8988</v>
      </c>
      <c r="M4773" s="48" t="s">
        <v>2146</v>
      </c>
      <c r="N4773" s="48" t="s">
        <v>22</v>
      </c>
      <c r="O4773" s="49">
        <v>10886</v>
      </c>
      <c r="P4773" s="50">
        <v>131720.6</v>
      </c>
      <c r="Q4773" s="51">
        <f t="shared" si="103"/>
        <v>3.9999999999999998E-6</v>
      </c>
      <c r="R4773" s="51"/>
    </row>
    <row r="4774" spans="1:18" outlineLevel="3">
      <c r="A4774" s="48">
        <v>4773</v>
      </c>
      <c r="B4774" s="48">
        <v>4</v>
      </c>
      <c r="C4774" s="48" t="s">
        <v>8990</v>
      </c>
      <c r="D4774" s="48" t="s">
        <v>8990</v>
      </c>
      <c r="E4774" s="48" t="s">
        <v>2087</v>
      </c>
      <c r="F4774" s="48" t="s">
        <v>3375</v>
      </c>
      <c r="G4774" s="48" t="s">
        <v>24</v>
      </c>
      <c r="H4774" s="48" t="s">
        <v>76</v>
      </c>
      <c r="I4774" s="48" t="s">
        <v>2650</v>
      </c>
      <c r="J4774" s="48" t="s">
        <v>77</v>
      </c>
      <c r="K4774" s="48" t="s">
        <v>8991</v>
      </c>
      <c r="L4774" s="48" t="s">
        <v>8990</v>
      </c>
      <c r="M4774" s="48" t="s">
        <v>2721</v>
      </c>
      <c r="N4774" s="48" t="s">
        <v>22</v>
      </c>
      <c r="O4774" s="49">
        <v>69895</v>
      </c>
      <c r="P4774" s="50">
        <v>127208.9</v>
      </c>
      <c r="Q4774" s="51">
        <f t="shared" si="103"/>
        <v>3.9999999999999998E-6</v>
      </c>
      <c r="R4774" s="51"/>
    </row>
    <row r="4775" spans="1:18" outlineLevel="3">
      <c r="A4775" s="48">
        <v>4774</v>
      </c>
      <c r="B4775" s="48">
        <v>4</v>
      </c>
      <c r="C4775" s="48" t="s">
        <v>8992</v>
      </c>
      <c r="D4775" s="48" t="s">
        <v>8992</v>
      </c>
      <c r="E4775" s="48" t="s">
        <v>2087</v>
      </c>
      <c r="F4775" s="48" t="s">
        <v>3375</v>
      </c>
      <c r="G4775" s="48" t="s">
        <v>24</v>
      </c>
      <c r="H4775" s="48" t="s">
        <v>76</v>
      </c>
      <c r="I4775" s="48" t="s">
        <v>2650</v>
      </c>
      <c r="J4775" s="48" t="s">
        <v>77</v>
      </c>
      <c r="K4775" s="48" t="s">
        <v>8993</v>
      </c>
      <c r="L4775" s="48" t="s">
        <v>8992</v>
      </c>
      <c r="M4775" s="48"/>
      <c r="N4775" s="48" t="s">
        <v>22</v>
      </c>
      <c r="O4775" s="49">
        <v>18679</v>
      </c>
      <c r="P4775" s="50">
        <v>122160.66</v>
      </c>
      <c r="Q4775" s="51">
        <f t="shared" si="103"/>
        <v>3.9999999999999998E-6</v>
      </c>
      <c r="R4775" s="51"/>
    </row>
    <row r="4776" spans="1:18" outlineLevel="3">
      <c r="A4776" s="48">
        <v>4775</v>
      </c>
      <c r="B4776" s="48">
        <v>4</v>
      </c>
      <c r="C4776" s="48" t="s">
        <v>8994</v>
      </c>
      <c r="D4776" s="48" t="s">
        <v>8994</v>
      </c>
      <c r="E4776" s="48" t="s">
        <v>2087</v>
      </c>
      <c r="F4776" s="48" t="s">
        <v>3375</v>
      </c>
      <c r="G4776" s="48" t="s">
        <v>24</v>
      </c>
      <c r="H4776" s="48" t="s">
        <v>76</v>
      </c>
      <c r="I4776" s="48" t="s">
        <v>2650</v>
      </c>
      <c r="J4776" s="48" t="s">
        <v>77</v>
      </c>
      <c r="K4776" s="48" t="s">
        <v>8995</v>
      </c>
      <c r="L4776" s="48" t="s">
        <v>8994</v>
      </c>
      <c r="M4776" s="48" t="s">
        <v>473</v>
      </c>
      <c r="N4776" s="48" t="s">
        <v>22</v>
      </c>
      <c r="O4776" s="49">
        <v>1999</v>
      </c>
      <c r="P4776" s="50">
        <v>118700.62</v>
      </c>
      <c r="Q4776" s="51">
        <f t="shared" si="103"/>
        <v>3.0000000000000001E-6</v>
      </c>
      <c r="R4776" s="51"/>
    </row>
    <row r="4777" spans="1:18" outlineLevel="3">
      <c r="A4777" s="48">
        <v>4776</v>
      </c>
      <c r="B4777" s="48">
        <v>4</v>
      </c>
      <c r="C4777" s="48" t="s">
        <v>8996</v>
      </c>
      <c r="D4777" s="48" t="s">
        <v>8996</v>
      </c>
      <c r="E4777" s="48" t="s">
        <v>2087</v>
      </c>
      <c r="F4777" s="48" t="s">
        <v>3375</v>
      </c>
      <c r="G4777" s="48" t="s">
        <v>24</v>
      </c>
      <c r="H4777" s="48" t="s">
        <v>76</v>
      </c>
      <c r="I4777" s="48" t="s">
        <v>2650</v>
      </c>
      <c r="J4777" s="48" t="s">
        <v>77</v>
      </c>
      <c r="K4777" s="48" t="s">
        <v>8997</v>
      </c>
      <c r="L4777" s="48" t="s">
        <v>8996</v>
      </c>
      <c r="M4777" s="48" t="s">
        <v>520</v>
      </c>
      <c r="N4777" s="48" t="s">
        <v>22</v>
      </c>
      <c r="O4777" s="49">
        <v>7574</v>
      </c>
      <c r="P4777" s="50">
        <v>115124.8</v>
      </c>
      <c r="Q4777" s="51">
        <f t="shared" si="103"/>
        <v>3.0000000000000001E-6</v>
      </c>
      <c r="R4777" s="51"/>
    </row>
    <row r="4778" spans="1:18" outlineLevel="3">
      <c r="A4778" s="48">
        <v>4777</v>
      </c>
      <c r="B4778" s="48">
        <v>4</v>
      </c>
      <c r="C4778" s="48" t="s">
        <v>8998</v>
      </c>
      <c r="D4778" s="48" t="s">
        <v>8998</v>
      </c>
      <c r="E4778" s="48" t="s">
        <v>2087</v>
      </c>
      <c r="F4778" s="48" t="s">
        <v>3375</v>
      </c>
      <c r="G4778" s="48" t="s">
        <v>24</v>
      </c>
      <c r="H4778" s="48" t="s">
        <v>76</v>
      </c>
      <c r="I4778" s="48" t="s">
        <v>2650</v>
      </c>
      <c r="J4778" s="48" t="s">
        <v>77</v>
      </c>
      <c r="K4778" s="48" t="s">
        <v>8999</v>
      </c>
      <c r="L4778" s="48" t="s">
        <v>8998</v>
      </c>
      <c r="M4778" s="48" t="s">
        <v>2320</v>
      </c>
      <c r="N4778" s="48" t="s">
        <v>22</v>
      </c>
      <c r="O4778" s="49">
        <v>17425</v>
      </c>
      <c r="P4778" s="50">
        <v>113611</v>
      </c>
      <c r="Q4778" s="51">
        <f t="shared" si="103"/>
        <v>3.0000000000000001E-6</v>
      </c>
      <c r="R4778" s="51"/>
    </row>
    <row r="4779" spans="1:18" outlineLevel="3">
      <c r="A4779" s="48">
        <v>4778</v>
      </c>
      <c r="B4779" s="48">
        <v>4</v>
      </c>
      <c r="C4779" s="48" t="s">
        <v>9000</v>
      </c>
      <c r="D4779" s="48" t="s">
        <v>9000</v>
      </c>
      <c r="E4779" s="48" t="s">
        <v>2087</v>
      </c>
      <c r="F4779" s="48" t="s">
        <v>3375</v>
      </c>
      <c r="G4779" s="48" t="s">
        <v>24</v>
      </c>
      <c r="H4779" s="48" t="s">
        <v>76</v>
      </c>
      <c r="I4779" s="48" t="s">
        <v>2650</v>
      </c>
      <c r="J4779" s="48" t="s">
        <v>77</v>
      </c>
      <c r="K4779" s="48" t="s">
        <v>9001</v>
      </c>
      <c r="L4779" s="48" t="s">
        <v>9000</v>
      </c>
      <c r="M4779" s="48" t="s">
        <v>144</v>
      </c>
      <c r="N4779" s="48" t="s">
        <v>22</v>
      </c>
      <c r="O4779" s="49">
        <v>3072</v>
      </c>
      <c r="P4779" s="50">
        <v>107059.2</v>
      </c>
      <c r="Q4779" s="51">
        <f t="shared" si="103"/>
        <v>3.0000000000000001E-6</v>
      </c>
      <c r="R4779" s="51"/>
    </row>
    <row r="4780" spans="1:18" outlineLevel="3">
      <c r="A4780" s="48">
        <v>4779</v>
      </c>
      <c r="B4780" s="48">
        <v>4</v>
      </c>
      <c r="C4780" s="48" t="s">
        <v>9002</v>
      </c>
      <c r="D4780" s="48" t="s">
        <v>9002</v>
      </c>
      <c r="E4780" s="48" t="s">
        <v>2087</v>
      </c>
      <c r="F4780" s="48" t="s">
        <v>3375</v>
      </c>
      <c r="G4780" s="48" t="s">
        <v>24</v>
      </c>
      <c r="H4780" s="48" t="s">
        <v>76</v>
      </c>
      <c r="I4780" s="48" t="s">
        <v>2650</v>
      </c>
      <c r="J4780" s="48" t="s">
        <v>77</v>
      </c>
      <c r="K4780" s="48" t="s">
        <v>9003</v>
      </c>
      <c r="L4780" s="48" t="s">
        <v>9002</v>
      </c>
      <c r="M4780" s="48" t="s">
        <v>382</v>
      </c>
      <c r="N4780" s="48" t="s">
        <v>22</v>
      </c>
      <c r="O4780" s="49">
        <v>1025</v>
      </c>
      <c r="P4780" s="50">
        <v>80021.75</v>
      </c>
      <c r="Q4780" s="51">
        <f t="shared" si="103"/>
        <v>1.9999999999999999E-6</v>
      </c>
      <c r="R4780" s="51"/>
    </row>
    <row r="4781" spans="1:18" outlineLevel="3">
      <c r="A4781" s="48">
        <v>4780</v>
      </c>
      <c r="B4781" s="48">
        <v>4</v>
      </c>
      <c r="C4781" s="48" t="s">
        <v>9004</v>
      </c>
      <c r="D4781" s="48" t="s">
        <v>9004</v>
      </c>
      <c r="E4781" s="48" t="s">
        <v>2087</v>
      </c>
      <c r="F4781" s="48" t="s">
        <v>3375</v>
      </c>
      <c r="G4781" s="48" t="s">
        <v>24</v>
      </c>
      <c r="H4781" s="48" t="s">
        <v>76</v>
      </c>
      <c r="I4781" s="48" t="s">
        <v>2650</v>
      </c>
      <c r="J4781" s="48" t="s">
        <v>77</v>
      </c>
      <c r="K4781" s="48" t="s">
        <v>9005</v>
      </c>
      <c r="L4781" s="48" t="s">
        <v>9004</v>
      </c>
      <c r="M4781" s="48" t="s">
        <v>90</v>
      </c>
      <c r="N4781" s="48" t="s">
        <v>22</v>
      </c>
      <c r="O4781" s="49">
        <v>2731</v>
      </c>
      <c r="P4781" s="50">
        <v>79963.679999999993</v>
      </c>
      <c r="Q4781" s="51">
        <f t="shared" si="103"/>
        <v>1.9999999999999999E-6</v>
      </c>
      <c r="R4781" s="51"/>
    </row>
    <row r="4782" spans="1:18" outlineLevel="3">
      <c r="A4782" s="48">
        <v>4781</v>
      </c>
      <c r="B4782" s="48">
        <v>4</v>
      </c>
      <c r="C4782" s="48" t="s">
        <v>4919</v>
      </c>
      <c r="D4782" s="48" t="s">
        <v>4919</v>
      </c>
      <c r="E4782" s="48" t="s">
        <v>2087</v>
      </c>
      <c r="F4782" s="48" t="s">
        <v>3375</v>
      </c>
      <c r="G4782" s="48" t="s">
        <v>24</v>
      </c>
      <c r="H4782" s="48" t="s">
        <v>76</v>
      </c>
      <c r="I4782" s="48" t="s">
        <v>2650</v>
      </c>
      <c r="J4782" s="48" t="s">
        <v>77</v>
      </c>
      <c r="K4782" s="48" t="s">
        <v>4918</v>
      </c>
      <c r="L4782" s="48" t="s">
        <v>4919</v>
      </c>
      <c r="M4782" s="48" t="s">
        <v>4920</v>
      </c>
      <c r="N4782" s="48" t="s">
        <v>22</v>
      </c>
      <c r="O4782" s="49">
        <v>8303</v>
      </c>
      <c r="P4782" s="50">
        <v>79625.77</v>
      </c>
      <c r="Q4782" s="51">
        <f t="shared" si="103"/>
        <v>1.9999999999999999E-6</v>
      </c>
      <c r="R4782" s="51"/>
    </row>
    <row r="4783" spans="1:18" outlineLevel="3">
      <c r="A4783" s="48">
        <v>4782</v>
      </c>
      <c r="B4783" s="48">
        <v>4</v>
      </c>
      <c r="C4783" s="48" t="s">
        <v>9006</v>
      </c>
      <c r="D4783" s="48" t="s">
        <v>9006</v>
      </c>
      <c r="E4783" s="48" t="s">
        <v>2087</v>
      </c>
      <c r="F4783" s="48" t="s">
        <v>3375</v>
      </c>
      <c r="G4783" s="48" t="s">
        <v>24</v>
      </c>
      <c r="H4783" s="48" t="s">
        <v>76</v>
      </c>
      <c r="I4783" s="48" t="s">
        <v>2650</v>
      </c>
      <c r="J4783" s="48" t="s">
        <v>77</v>
      </c>
      <c r="K4783" s="48" t="s">
        <v>9007</v>
      </c>
      <c r="L4783" s="48" t="s">
        <v>9006</v>
      </c>
      <c r="M4783" s="48"/>
      <c r="N4783" s="48" t="s">
        <v>22</v>
      </c>
      <c r="O4783" s="49">
        <v>16573</v>
      </c>
      <c r="P4783" s="50">
        <v>58336.959999999999</v>
      </c>
      <c r="Q4783" s="51">
        <f t="shared" si="103"/>
        <v>1.9999999999999999E-6</v>
      </c>
      <c r="R4783" s="51"/>
    </row>
    <row r="4784" spans="1:18" outlineLevel="3">
      <c r="A4784" s="48">
        <v>4783</v>
      </c>
      <c r="B4784" s="48">
        <v>4</v>
      </c>
      <c r="C4784" s="48" t="s">
        <v>9008</v>
      </c>
      <c r="D4784" s="48" t="s">
        <v>9008</v>
      </c>
      <c r="E4784" s="48" t="s">
        <v>2087</v>
      </c>
      <c r="F4784" s="48" t="s">
        <v>3375</v>
      </c>
      <c r="G4784" s="48" t="s">
        <v>24</v>
      </c>
      <c r="H4784" s="48" t="s">
        <v>76</v>
      </c>
      <c r="I4784" s="48" t="s">
        <v>2650</v>
      </c>
      <c r="J4784" s="48" t="s">
        <v>77</v>
      </c>
      <c r="K4784" s="48" t="s">
        <v>9009</v>
      </c>
      <c r="L4784" s="48" t="s">
        <v>9008</v>
      </c>
      <c r="M4784" s="48" t="s">
        <v>79</v>
      </c>
      <c r="N4784" s="48" t="s">
        <v>22</v>
      </c>
      <c r="O4784" s="49">
        <v>4862</v>
      </c>
      <c r="P4784" s="50">
        <v>42882.84</v>
      </c>
      <c r="Q4784" s="51">
        <f t="shared" si="103"/>
        <v>9.9999999999999995E-7</v>
      </c>
      <c r="R4784" s="51"/>
    </row>
    <row r="4785" spans="1:18" outlineLevel="3">
      <c r="A4785" s="48">
        <v>4784</v>
      </c>
      <c r="B4785" s="48">
        <v>4</v>
      </c>
      <c r="C4785" s="48" t="s">
        <v>9010</v>
      </c>
      <c r="D4785" s="48" t="s">
        <v>9010</v>
      </c>
      <c r="E4785" s="48" t="s">
        <v>2087</v>
      </c>
      <c r="F4785" s="48" t="s">
        <v>3375</v>
      </c>
      <c r="G4785" s="48" t="s">
        <v>24</v>
      </c>
      <c r="H4785" s="48" t="s">
        <v>76</v>
      </c>
      <c r="I4785" s="48" t="s">
        <v>2650</v>
      </c>
      <c r="J4785" s="48" t="s">
        <v>77</v>
      </c>
      <c r="K4785" s="48" t="s">
        <v>9011</v>
      </c>
      <c r="L4785" s="48" t="s">
        <v>9010</v>
      </c>
      <c r="M4785" s="48" t="s">
        <v>132</v>
      </c>
      <c r="N4785" s="48" t="s">
        <v>22</v>
      </c>
      <c r="O4785" s="49">
        <v>7172</v>
      </c>
      <c r="P4785" s="50">
        <v>38943.96</v>
      </c>
      <c r="Q4785" s="51">
        <f t="shared" si="103"/>
        <v>9.9999999999999995E-7</v>
      </c>
      <c r="R4785" s="51"/>
    </row>
    <row r="4786" spans="1:18" outlineLevel="3">
      <c r="A4786" s="48">
        <v>4785</v>
      </c>
      <c r="B4786" s="48">
        <v>4</v>
      </c>
      <c r="C4786" s="48" t="s">
        <v>9012</v>
      </c>
      <c r="D4786" s="48" t="s">
        <v>9012</v>
      </c>
      <c r="E4786" s="48" t="s">
        <v>2087</v>
      </c>
      <c r="F4786" s="48" t="s">
        <v>3375</v>
      </c>
      <c r="G4786" s="48" t="s">
        <v>24</v>
      </c>
      <c r="H4786" s="48" t="s">
        <v>76</v>
      </c>
      <c r="I4786" s="48" t="s">
        <v>2650</v>
      </c>
      <c r="J4786" s="48" t="s">
        <v>77</v>
      </c>
      <c r="K4786" s="48" t="s">
        <v>9013</v>
      </c>
      <c r="L4786" s="48" t="s">
        <v>9012</v>
      </c>
      <c r="M4786" s="48" t="s">
        <v>79</v>
      </c>
      <c r="N4786" s="48" t="s">
        <v>22</v>
      </c>
      <c r="O4786" s="49">
        <v>1100</v>
      </c>
      <c r="P4786" s="50">
        <v>34177</v>
      </c>
      <c r="Q4786" s="51">
        <f t="shared" si="103"/>
        <v>9.9999999999999995E-7</v>
      </c>
      <c r="R4786" s="51"/>
    </row>
    <row r="4787" spans="1:18" outlineLevel="3">
      <c r="A4787" s="48">
        <v>4786</v>
      </c>
      <c r="B4787" s="48">
        <v>4</v>
      </c>
      <c r="C4787" s="48" t="s">
        <v>9014</v>
      </c>
      <c r="D4787" s="48" t="s">
        <v>9014</v>
      </c>
      <c r="E4787" s="48" t="s">
        <v>2087</v>
      </c>
      <c r="F4787" s="48" t="s">
        <v>3375</v>
      </c>
      <c r="G4787" s="48" t="s">
        <v>24</v>
      </c>
      <c r="H4787" s="48" t="s">
        <v>76</v>
      </c>
      <c r="I4787" s="48" t="s">
        <v>2650</v>
      </c>
      <c r="J4787" s="48" t="s">
        <v>77</v>
      </c>
      <c r="K4787" s="48" t="s">
        <v>9015</v>
      </c>
      <c r="L4787" s="48" t="s">
        <v>9014</v>
      </c>
      <c r="M4787" s="48" t="s">
        <v>2721</v>
      </c>
      <c r="N4787" s="48" t="s">
        <v>22</v>
      </c>
      <c r="O4787" s="49">
        <v>17696</v>
      </c>
      <c r="P4787" s="50">
        <v>30968</v>
      </c>
      <c r="Q4787" s="51">
        <f t="shared" si="103"/>
        <v>9.9999999999999995E-7</v>
      </c>
      <c r="R4787" s="51"/>
    </row>
    <row r="4788" spans="1:18" outlineLevel="3">
      <c r="A4788" s="48">
        <v>4787</v>
      </c>
      <c r="B4788" s="48">
        <v>4</v>
      </c>
      <c r="C4788" s="48" t="s">
        <v>5824</v>
      </c>
      <c r="D4788" s="48" t="s">
        <v>5824</v>
      </c>
      <c r="E4788" s="48" t="s">
        <v>2087</v>
      </c>
      <c r="F4788" s="48" t="s">
        <v>3375</v>
      </c>
      <c r="G4788" s="48" t="s">
        <v>24</v>
      </c>
      <c r="H4788" s="48" t="s">
        <v>76</v>
      </c>
      <c r="I4788" s="48" t="s">
        <v>2650</v>
      </c>
      <c r="J4788" s="48" t="s">
        <v>77</v>
      </c>
      <c r="K4788" s="48" t="s">
        <v>5823</v>
      </c>
      <c r="L4788" s="48" t="s">
        <v>5824</v>
      </c>
      <c r="M4788" s="48" t="s">
        <v>520</v>
      </c>
      <c r="N4788" s="48" t="s">
        <v>22</v>
      </c>
      <c r="O4788" s="49">
        <v>2612</v>
      </c>
      <c r="P4788" s="50">
        <v>28653.64</v>
      </c>
      <c r="Q4788" s="51">
        <f t="shared" si="103"/>
        <v>9.9999999999999995E-7</v>
      </c>
      <c r="R4788" s="51"/>
    </row>
    <row r="4789" spans="1:18" outlineLevel="3">
      <c r="A4789" s="48">
        <v>4788</v>
      </c>
      <c r="B4789" s="48">
        <v>4</v>
      </c>
      <c r="C4789" s="48" t="s">
        <v>9016</v>
      </c>
      <c r="D4789" s="48" t="s">
        <v>9016</v>
      </c>
      <c r="E4789" s="48" t="s">
        <v>2087</v>
      </c>
      <c r="F4789" s="48" t="s">
        <v>3375</v>
      </c>
      <c r="G4789" s="48" t="s">
        <v>24</v>
      </c>
      <c r="H4789" s="48" t="s">
        <v>76</v>
      </c>
      <c r="I4789" s="48" t="s">
        <v>2650</v>
      </c>
      <c r="J4789" s="48" t="s">
        <v>77</v>
      </c>
      <c r="K4789" s="48" t="s">
        <v>9017</v>
      </c>
      <c r="L4789" s="48" t="s">
        <v>9016</v>
      </c>
      <c r="M4789" s="48" t="s">
        <v>79</v>
      </c>
      <c r="N4789" s="48" t="s">
        <v>22</v>
      </c>
      <c r="O4789" s="49">
        <v>1593</v>
      </c>
      <c r="P4789" s="50">
        <v>27144.720000000001</v>
      </c>
      <c r="Q4789" s="51">
        <f t="shared" si="103"/>
        <v>9.9999999999999995E-7</v>
      </c>
      <c r="R4789" s="51"/>
    </row>
    <row r="4790" spans="1:18" outlineLevel="3">
      <c r="A4790" s="48">
        <v>4789</v>
      </c>
      <c r="B4790" s="48">
        <v>4</v>
      </c>
      <c r="C4790" s="48" t="s">
        <v>9018</v>
      </c>
      <c r="D4790" s="48" t="s">
        <v>9018</v>
      </c>
      <c r="E4790" s="48" t="s">
        <v>2087</v>
      </c>
      <c r="F4790" s="48" t="s">
        <v>3375</v>
      </c>
      <c r="G4790" s="48" t="s">
        <v>24</v>
      </c>
      <c r="H4790" s="48" t="s">
        <v>76</v>
      </c>
      <c r="I4790" s="48" t="s">
        <v>2650</v>
      </c>
      <c r="J4790" s="48" t="s">
        <v>77</v>
      </c>
      <c r="K4790" s="48" t="s">
        <v>9019</v>
      </c>
      <c r="L4790" s="48" t="s">
        <v>9018</v>
      </c>
      <c r="M4790" s="48" t="s">
        <v>473</v>
      </c>
      <c r="N4790" s="48" t="s">
        <v>22</v>
      </c>
      <c r="O4790" s="49">
        <v>841</v>
      </c>
      <c r="P4790" s="50">
        <v>19763.5</v>
      </c>
      <c r="Q4790" s="51">
        <f t="shared" si="103"/>
        <v>9.9999999999999995E-7</v>
      </c>
      <c r="R4790" s="51"/>
    </row>
    <row r="4791" spans="1:18" outlineLevel="3">
      <c r="A4791" s="48">
        <v>4790</v>
      </c>
      <c r="B4791" s="48">
        <v>4</v>
      </c>
      <c r="C4791" s="48" t="s">
        <v>9020</v>
      </c>
      <c r="D4791" s="48" t="s">
        <v>9020</v>
      </c>
      <c r="E4791" s="48" t="s">
        <v>2087</v>
      </c>
      <c r="F4791" s="48" t="s">
        <v>3375</v>
      </c>
      <c r="G4791" s="48" t="s">
        <v>24</v>
      </c>
      <c r="H4791" s="48" t="s">
        <v>76</v>
      </c>
      <c r="I4791" s="48" t="s">
        <v>2650</v>
      </c>
      <c r="J4791" s="48" t="s">
        <v>77</v>
      </c>
      <c r="K4791" s="48" t="s">
        <v>9021</v>
      </c>
      <c r="L4791" s="48" t="s">
        <v>9020</v>
      </c>
      <c r="M4791" s="48" t="s">
        <v>9022</v>
      </c>
      <c r="N4791" s="48" t="s">
        <v>22</v>
      </c>
      <c r="O4791" s="49">
        <v>4921</v>
      </c>
      <c r="P4791" s="50">
        <v>15550.36</v>
      </c>
      <c r="Q4791" s="51">
        <f t="shared" si="103"/>
        <v>0</v>
      </c>
      <c r="R4791" s="51"/>
    </row>
    <row r="4792" spans="1:18" outlineLevel="3">
      <c r="A4792" s="48">
        <v>4791</v>
      </c>
      <c r="B4792" s="48">
        <v>4</v>
      </c>
      <c r="C4792" s="48" t="s">
        <v>5013</v>
      </c>
      <c r="D4792" s="48" t="s">
        <v>5013</v>
      </c>
      <c r="E4792" s="48" t="s">
        <v>2087</v>
      </c>
      <c r="F4792" s="48" t="s">
        <v>3375</v>
      </c>
      <c r="G4792" s="48" t="s">
        <v>24</v>
      </c>
      <c r="H4792" s="48" t="s">
        <v>76</v>
      </c>
      <c r="I4792" s="48" t="s">
        <v>2650</v>
      </c>
      <c r="J4792" s="48" t="s">
        <v>77</v>
      </c>
      <c r="K4792" s="48" t="s">
        <v>5012</v>
      </c>
      <c r="L4792" s="48" t="s">
        <v>5013</v>
      </c>
      <c r="M4792" s="48" t="s">
        <v>144</v>
      </c>
      <c r="N4792" s="48" t="s">
        <v>22</v>
      </c>
      <c r="O4792" s="49">
        <v>433</v>
      </c>
      <c r="P4792" s="50">
        <v>15172.32</v>
      </c>
      <c r="Q4792" s="51">
        <f t="shared" si="103"/>
        <v>0</v>
      </c>
      <c r="R4792" s="51"/>
    </row>
    <row r="4793" spans="1:18" outlineLevel="3">
      <c r="A4793" s="48">
        <v>4792</v>
      </c>
      <c r="B4793" s="48">
        <v>4</v>
      </c>
      <c r="C4793" s="48" t="s">
        <v>9023</v>
      </c>
      <c r="D4793" s="48" t="s">
        <v>9023</v>
      </c>
      <c r="E4793" s="48" t="s">
        <v>2087</v>
      </c>
      <c r="F4793" s="48" t="s">
        <v>3375</v>
      </c>
      <c r="G4793" s="48" t="s">
        <v>24</v>
      </c>
      <c r="H4793" s="48" t="s">
        <v>76</v>
      </c>
      <c r="I4793" s="48" t="s">
        <v>2650</v>
      </c>
      <c r="J4793" s="48" t="s">
        <v>77</v>
      </c>
      <c r="K4793" s="48" t="s">
        <v>9024</v>
      </c>
      <c r="L4793" s="48" t="s">
        <v>9023</v>
      </c>
      <c r="M4793" s="48" t="s">
        <v>144</v>
      </c>
      <c r="N4793" s="48" t="s">
        <v>22</v>
      </c>
      <c r="O4793" s="49">
        <v>530</v>
      </c>
      <c r="P4793" s="50">
        <v>14765.8</v>
      </c>
      <c r="Q4793" s="51">
        <f t="shared" si="103"/>
        <v>0</v>
      </c>
      <c r="R4793" s="51"/>
    </row>
    <row r="4794" spans="1:18" outlineLevel="3">
      <c r="A4794" s="48">
        <v>4793</v>
      </c>
      <c r="B4794" s="48">
        <v>4</v>
      </c>
      <c r="C4794" s="48" t="s">
        <v>9025</v>
      </c>
      <c r="D4794" s="48" t="s">
        <v>9025</v>
      </c>
      <c r="E4794" s="48" t="s">
        <v>2087</v>
      </c>
      <c r="F4794" s="48" t="s">
        <v>3375</v>
      </c>
      <c r="G4794" s="48" t="s">
        <v>24</v>
      </c>
      <c r="H4794" s="48" t="s">
        <v>76</v>
      </c>
      <c r="I4794" s="48" t="s">
        <v>2650</v>
      </c>
      <c r="J4794" s="48" t="s">
        <v>77</v>
      </c>
      <c r="K4794" s="48" t="s">
        <v>9026</v>
      </c>
      <c r="L4794" s="48" t="s">
        <v>9025</v>
      </c>
      <c r="M4794" s="48" t="s">
        <v>9027</v>
      </c>
      <c r="N4794" s="48" t="s">
        <v>22</v>
      </c>
      <c r="O4794" s="49">
        <v>3365</v>
      </c>
      <c r="P4794" s="50">
        <v>4795.13</v>
      </c>
      <c r="Q4794" s="51">
        <f t="shared" si="103"/>
        <v>0</v>
      </c>
      <c r="R4794" s="51"/>
    </row>
    <row r="4795" spans="1:18" outlineLevel="3">
      <c r="A4795" s="48">
        <v>4794</v>
      </c>
      <c r="B4795" s="48">
        <v>4</v>
      </c>
      <c r="C4795" s="48" t="s">
        <v>9028</v>
      </c>
      <c r="D4795" s="48" t="s">
        <v>9028</v>
      </c>
      <c r="E4795" s="48" t="s">
        <v>2087</v>
      </c>
      <c r="F4795" s="48" t="s">
        <v>3375</v>
      </c>
      <c r="G4795" s="48" t="s">
        <v>24</v>
      </c>
      <c r="H4795" s="48" t="s">
        <v>76</v>
      </c>
      <c r="I4795" s="48" t="s">
        <v>2650</v>
      </c>
      <c r="J4795" s="48" t="s">
        <v>77</v>
      </c>
      <c r="K4795" s="48" t="s">
        <v>9029</v>
      </c>
      <c r="L4795" s="48" t="s">
        <v>9028</v>
      </c>
      <c r="M4795" s="48" t="s">
        <v>93</v>
      </c>
      <c r="N4795" s="48" t="s">
        <v>22</v>
      </c>
      <c r="O4795" s="49">
        <v>80</v>
      </c>
      <c r="P4795" s="50">
        <v>2924</v>
      </c>
      <c r="Q4795" s="51">
        <f t="shared" si="103"/>
        <v>0</v>
      </c>
      <c r="R4795" s="51"/>
    </row>
    <row r="4796" spans="1:18" outlineLevel="3">
      <c r="A4796" s="48">
        <v>4795</v>
      </c>
      <c r="B4796" s="48">
        <v>4</v>
      </c>
      <c r="C4796" s="48" t="s">
        <v>9030</v>
      </c>
      <c r="D4796" s="48" t="s">
        <v>9030</v>
      </c>
      <c r="E4796" s="48" t="s">
        <v>2087</v>
      </c>
      <c r="F4796" s="48" t="s">
        <v>3375</v>
      </c>
      <c r="G4796" s="48" t="s">
        <v>24</v>
      </c>
      <c r="H4796" s="48" t="s">
        <v>76</v>
      </c>
      <c r="I4796" s="48" t="s">
        <v>2650</v>
      </c>
      <c r="J4796" s="48" t="s">
        <v>77</v>
      </c>
      <c r="K4796" s="48" t="s">
        <v>9031</v>
      </c>
      <c r="L4796" s="48" t="s">
        <v>9030</v>
      </c>
      <c r="M4796" s="48" t="s">
        <v>2424</v>
      </c>
      <c r="N4796" s="48" t="s">
        <v>22</v>
      </c>
      <c r="O4796" s="49">
        <v>239</v>
      </c>
      <c r="P4796" s="50">
        <v>1797.28</v>
      </c>
      <c r="Q4796" s="51">
        <f t="shared" si="103"/>
        <v>0</v>
      </c>
      <c r="R4796" s="51"/>
    </row>
    <row r="4797" spans="1:18" outlineLevel="3">
      <c r="A4797" s="48">
        <v>4796</v>
      </c>
      <c r="B4797" s="48">
        <v>4</v>
      </c>
      <c r="C4797" s="48" t="s">
        <v>9032</v>
      </c>
      <c r="D4797" s="48" t="s">
        <v>9032</v>
      </c>
      <c r="E4797" s="48" t="s">
        <v>2087</v>
      </c>
      <c r="F4797" s="48" t="s">
        <v>3375</v>
      </c>
      <c r="G4797" s="48" t="s">
        <v>24</v>
      </c>
      <c r="H4797" s="48" t="s">
        <v>534</v>
      </c>
      <c r="I4797" s="48" t="s">
        <v>2650</v>
      </c>
      <c r="J4797" s="48" t="s">
        <v>77</v>
      </c>
      <c r="K4797" s="48" t="s">
        <v>9033</v>
      </c>
      <c r="L4797" s="48" t="s">
        <v>9032</v>
      </c>
      <c r="M4797" s="48"/>
      <c r="N4797" s="48" t="s">
        <v>22</v>
      </c>
      <c r="O4797" s="49">
        <v>11329340</v>
      </c>
      <c r="P4797" s="50">
        <v>16087662.800000001</v>
      </c>
      <c r="Q4797" s="51">
        <f t="shared" si="103"/>
        <v>4.7100000000000001E-4</v>
      </c>
      <c r="R4797" s="51"/>
    </row>
    <row r="4798" spans="1:18" outlineLevel="3">
      <c r="A4798" s="48">
        <v>4797</v>
      </c>
      <c r="B4798" s="48">
        <v>4</v>
      </c>
      <c r="C4798" s="48" t="s">
        <v>9034</v>
      </c>
      <c r="D4798" s="48" t="s">
        <v>9034</v>
      </c>
      <c r="E4798" s="48" t="s">
        <v>2087</v>
      </c>
      <c r="F4798" s="48" t="s">
        <v>3375</v>
      </c>
      <c r="G4798" s="48" t="s">
        <v>24</v>
      </c>
      <c r="H4798" s="48" t="s">
        <v>534</v>
      </c>
      <c r="I4798" s="48" t="s">
        <v>2650</v>
      </c>
      <c r="J4798" s="48" t="s">
        <v>77</v>
      </c>
      <c r="K4798" s="48" t="s">
        <v>9035</v>
      </c>
      <c r="L4798" s="48" t="s">
        <v>9034</v>
      </c>
      <c r="M4798" s="48"/>
      <c r="N4798" s="48" t="s">
        <v>22</v>
      </c>
      <c r="O4798" s="49">
        <v>2538428</v>
      </c>
      <c r="P4798" s="50">
        <v>11879843.039999999</v>
      </c>
      <c r="Q4798" s="51">
        <f t="shared" si="103"/>
        <v>3.48E-4</v>
      </c>
      <c r="R4798" s="51"/>
    </row>
    <row r="4799" spans="1:18" outlineLevel="3">
      <c r="A4799" s="48">
        <v>4798</v>
      </c>
      <c r="B4799" s="48">
        <v>4</v>
      </c>
      <c r="C4799" s="48" t="s">
        <v>9036</v>
      </c>
      <c r="D4799" s="48" t="s">
        <v>9036</v>
      </c>
      <c r="E4799" s="48" t="s">
        <v>2087</v>
      </c>
      <c r="F4799" s="48" t="s">
        <v>3375</v>
      </c>
      <c r="G4799" s="48" t="s">
        <v>24</v>
      </c>
      <c r="H4799" s="48" t="s">
        <v>534</v>
      </c>
      <c r="I4799" s="48" t="s">
        <v>2650</v>
      </c>
      <c r="J4799" s="48" t="s">
        <v>77</v>
      </c>
      <c r="K4799" s="48" t="s">
        <v>9037</v>
      </c>
      <c r="L4799" s="48" t="s">
        <v>9036</v>
      </c>
      <c r="M4799" s="48" t="s">
        <v>2153</v>
      </c>
      <c r="N4799" s="48" t="s">
        <v>22</v>
      </c>
      <c r="O4799" s="49">
        <v>5913216</v>
      </c>
      <c r="P4799" s="50">
        <v>7184557.4400000004</v>
      </c>
      <c r="Q4799" s="51">
        <f t="shared" si="103"/>
        <v>2.1000000000000001E-4</v>
      </c>
      <c r="R4799" s="51"/>
    </row>
    <row r="4800" spans="1:18" outlineLevel="3">
      <c r="A4800" s="48">
        <v>4799</v>
      </c>
      <c r="B4800" s="48">
        <v>4</v>
      </c>
      <c r="C4800" s="48" t="s">
        <v>9038</v>
      </c>
      <c r="D4800" s="48" t="s">
        <v>9038</v>
      </c>
      <c r="E4800" s="48" t="s">
        <v>2087</v>
      </c>
      <c r="F4800" s="48" t="s">
        <v>3375</v>
      </c>
      <c r="G4800" s="48" t="s">
        <v>24</v>
      </c>
      <c r="H4800" s="48" t="s">
        <v>534</v>
      </c>
      <c r="I4800" s="48" t="s">
        <v>2650</v>
      </c>
      <c r="J4800" s="48" t="s">
        <v>77</v>
      </c>
      <c r="K4800" s="48" t="s">
        <v>9039</v>
      </c>
      <c r="L4800" s="48" t="s">
        <v>9038</v>
      </c>
      <c r="M4800" s="48"/>
      <c r="N4800" s="48" t="s">
        <v>22</v>
      </c>
      <c r="O4800" s="49">
        <v>3187961</v>
      </c>
      <c r="P4800" s="50">
        <v>7109153.0300000003</v>
      </c>
      <c r="Q4800" s="51">
        <f t="shared" si="103"/>
        <v>2.0799999999999999E-4</v>
      </c>
      <c r="R4800" s="51"/>
    </row>
    <row r="4801" spans="1:18" outlineLevel="3">
      <c r="A4801" s="48">
        <v>4800</v>
      </c>
      <c r="B4801" s="48">
        <v>4</v>
      </c>
      <c r="C4801" s="48" t="s">
        <v>9040</v>
      </c>
      <c r="D4801" s="48" t="s">
        <v>9040</v>
      </c>
      <c r="E4801" s="48" t="s">
        <v>2087</v>
      </c>
      <c r="F4801" s="48" t="s">
        <v>3375</v>
      </c>
      <c r="G4801" s="48" t="s">
        <v>24</v>
      </c>
      <c r="H4801" s="48" t="s">
        <v>534</v>
      </c>
      <c r="I4801" s="48" t="s">
        <v>2650</v>
      </c>
      <c r="J4801" s="48" t="s">
        <v>77</v>
      </c>
      <c r="K4801" s="48" t="s">
        <v>9041</v>
      </c>
      <c r="L4801" s="48" t="s">
        <v>9040</v>
      </c>
      <c r="M4801" s="48"/>
      <c r="N4801" s="48" t="s">
        <v>22</v>
      </c>
      <c r="O4801" s="49">
        <v>4956840</v>
      </c>
      <c r="P4801" s="50">
        <v>6964360.2000000002</v>
      </c>
      <c r="Q4801" s="51">
        <f t="shared" si="103"/>
        <v>2.04E-4</v>
      </c>
      <c r="R4801" s="51"/>
    </row>
    <row r="4802" spans="1:18" outlineLevel="3">
      <c r="A4802" s="48">
        <v>4801</v>
      </c>
      <c r="B4802" s="48">
        <v>4</v>
      </c>
      <c r="C4802" s="48" t="s">
        <v>9042</v>
      </c>
      <c r="D4802" s="48" t="s">
        <v>9042</v>
      </c>
      <c r="E4802" s="48" t="s">
        <v>2087</v>
      </c>
      <c r="F4802" s="48" t="s">
        <v>3375</v>
      </c>
      <c r="G4802" s="48" t="s">
        <v>24</v>
      </c>
      <c r="H4802" s="48" t="s">
        <v>534</v>
      </c>
      <c r="I4802" s="48" t="s">
        <v>2650</v>
      </c>
      <c r="J4802" s="48" t="s">
        <v>77</v>
      </c>
      <c r="K4802" s="48" t="s">
        <v>9043</v>
      </c>
      <c r="L4802" s="48" t="s">
        <v>9042</v>
      </c>
      <c r="M4802" s="48"/>
      <c r="N4802" s="48" t="s">
        <v>22</v>
      </c>
      <c r="O4802" s="49">
        <v>1917599</v>
      </c>
      <c r="P4802" s="50">
        <v>4276245.7699999996</v>
      </c>
      <c r="Q4802" s="51">
        <f t="shared" si="103"/>
        <v>1.25E-4</v>
      </c>
      <c r="R4802" s="51"/>
    </row>
    <row r="4803" spans="1:18" outlineLevel="3">
      <c r="A4803" s="48">
        <v>4802</v>
      </c>
      <c r="B4803" s="48">
        <v>4</v>
      </c>
      <c r="C4803" s="48" t="s">
        <v>9044</v>
      </c>
      <c r="D4803" s="48" t="s">
        <v>9044</v>
      </c>
      <c r="E4803" s="48" t="s">
        <v>2087</v>
      </c>
      <c r="F4803" s="48" t="s">
        <v>3375</v>
      </c>
      <c r="G4803" s="48" t="s">
        <v>24</v>
      </c>
      <c r="H4803" s="48" t="s">
        <v>534</v>
      </c>
      <c r="I4803" s="48" t="s">
        <v>2650</v>
      </c>
      <c r="J4803" s="48" t="s">
        <v>77</v>
      </c>
      <c r="K4803" s="48" t="s">
        <v>9045</v>
      </c>
      <c r="L4803" s="48" t="s">
        <v>9044</v>
      </c>
      <c r="M4803" s="48"/>
      <c r="N4803" s="48" t="s">
        <v>22</v>
      </c>
      <c r="O4803" s="49">
        <v>1396036</v>
      </c>
      <c r="P4803" s="50">
        <v>2519844.98</v>
      </c>
      <c r="Q4803" s="51">
        <f t="shared" si="103"/>
        <v>7.3999999999999996E-5</v>
      </c>
      <c r="R4803" s="51"/>
    </row>
    <row r="4804" spans="1:18" outlineLevel="3">
      <c r="A4804" s="48">
        <v>4803</v>
      </c>
      <c r="B4804" s="48">
        <v>4</v>
      </c>
      <c r="C4804" s="48" t="s">
        <v>9046</v>
      </c>
      <c r="D4804" s="48" t="s">
        <v>9046</v>
      </c>
      <c r="E4804" s="48" t="s">
        <v>2087</v>
      </c>
      <c r="F4804" s="48" t="s">
        <v>3375</v>
      </c>
      <c r="G4804" s="48" t="s">
        <v>24</v>
      </c>
      <c r="H4804" s="48" t="s">
        <v>534</v>
      </c>
      <c r="I4804" s="48" t="s">
        <v>2650</v>
      </c>
      <c r="J4804" s="48" t="s">
        <v>77</v>
      </c>
      <c r="K4804" s="48" t="s">
        <v>9047</v>
      </c>
      <c r="L4804" s="48" t="s">
        <v>9046</v>
      </c>
      <c r="M4804" s="48"/>
      <c r="N4804" s="48" t="s">
        <v>22</v>
      </c>
      <c r="O4804" s="49">
        <v>999975</v>
      </c>
      <c r="P4804" s="50">
        <v>2279943</v>
      </c>
      <c r="Q4804" s="51">
        <f t="shared" si="103"/>
        <v>6.7000000000000002E-5</v>
      </c>
      <c r="R4804" s="51"/>
    </row>
    <row r="4805" spans="1:18" outlineLevel="3">
      <c r="A4805" s="48">
        <v>4804</v>
      </c>
      <c r="B4805" s="48">
        <v>4</v>
      </c>
      <c r="C4805" s="48" t="s">
        <v>9048</v>
      </c>
      <c r="D4805" s="48" t="s">
        <v>9048</v>
      </c>
      <c r="E4805" s="48" t="s">
        <v>2087</v>
      </c>
      <c r="F4805" s="48" t="s">
        <v>3375</v>
      </c>
      <c r="G4805" s="48" t="s">
        <v>24</v>
      </c>
      <c r="H4805" s="48" t="s">
        <v>534</v>
      </c>
      <c r="I4805" s="48" t="s">
        <v>2650</v>
      </c>
      <c r="J4805" s="48" t="s">
        <v>77</v>
      </c>
      <c r="K4805" s="48" t="s">
        <v>9049</v>
      </c>
      <c r="L4805" s="48" t="s">
        <v>9048</v>
      </c>
      <c r="M4805" s="48"/>
      <c r="N4805" s="48" t="s">
        <v>22</v>
      </c>
      <c r="O4805" s="49">
        <v>2186197</v>
      </c>
      <c r="P4805" s="50">
        <v>2229920.94</v>
      </c>
      <c r="Q4805" s="51">
        <f t="shared" si="103"/>
        <v>6.4999999999999994E-5</v>
      </c>
      <c r="R4805" s="51"/>
    </row>
    <row r="4806" spans="1:18" outlineLevel="3">
      <c r="A4806" s="48">
        <v>4805</v>
      </c>
      <c r="B4806" s="48">
        <v>4</v>
      </c>
      <c r="C4806" s="48" t="s">
        <v>5079</v>
      </c>
      <c r="D4806" s="48" t="s">
        <v>5079</v>
      </c>
      <c r="E4806" s="48" t="s">
        <v>2087</v>
      </c>
      <c r="F4806" s="48" t="s">
        <v>3375</v>
      </c>
      <c r="G4806" s="48" t="s">
        <v>24</v>
      </c>
      <c r="H4806" s="48" t="s">
        <v>534</v>
      </c>
      <c r="I4806" s="48" t="s">
        <v>2650</v>
      </c>
      <c r="J4806" s="48" t="s">
        <v>77</v>
      </c>
      <c r="K4806" s="48" t="s">
        <v>5078</v>
      </c>
      <c r="L4806" s="48" t="s">
        <v>5079</v>
      </c>
      <c r="M4806" s="48"/>
      <c r="N4806" s="48" t="s">
        <v>22</v>
      </c>
      <c r="O4806" s="49">
        <v>540068</v>
      </c>
      <c r="P4806" s="50">
        <v>1674210.8</v>
      </c>
      <c r="Q4806" s="51">
        <f t="shared" si="103"/>
        <v>4.8999999999999998E-5</v>
      </c>
      <c r="R4806" s="51"/>
    </row>
    <row r="4807" spans="1:18" outlineLevel="3">
      <c r="A4807" s="48">
        <v>4806</v>
      </c>
      <c r="B4807" s="48">
        <v>4</v>
      </c>
      <c r="C4807" s="48" t="s">
        <v>9050</v>
      </c>
      <c r="D4807" s="48" t="s">
        <v>9050</v>
      </c>
      <c r="E4807" s="48" t="s">
        <v>2087</v>
      </c>
      <c r="F4807" s="48" t="s">
        <v>3375</v>
      </c>
      <c r="G4807" s="48" t="s">
        <v>24</v>
      </c>
      <c r="H4807" s="48" t="s">
        <v>534</v>
      </c>
      <c r="I4807" s="48" t="s">
        <v>2650</v>
      </c>
      <c r="J4807" s="48" t="s">
        <v>77</v>
      </c>
      <c r="K4807" s="48" t="s">
        <v>9051</v>
      </c>
      <c r="L4807" s="48" t="s">
        <v>9050</v>
      </c>
      <c r="M4807" s="48"/>
      <c r="N4807" s="48" t="s">
        <v>22</v>
      </c>
      <c r="O4807" s="49">
        <v>605313</v>
      </c>
      <c r="P4807" s="50">
        <v>1295369.82</v>
      </c>
      <c r="Q4807" s="51">
        <f t="shared" si="103"/>
        <v>3.8000000000000002E-5</v>
      </c>
      <c r="R4807" s="51"/>
    </row>
    <row r="4808" spans="1:18" outlineLevel="3">
      <c r="A4808" s="48">
        <v>4807</v>
      </c>
      <c r="B4808" s="48">
        <v>4</v>
      </c>
      <c r="C4808" s="48" t="s">
        <v>9052</v>
      </c>
      <c r="D4808" s="48" t="s">
        <v>9052</v>
      </c>
      <c r="E4808" s="48" t="s">
        <v>2087</v>
      </c>
      <c r="F4808" s="48" t="s">
        <v>3375</v>
      </c>
      <c r="G4808" s="48" t="s">
        <v>24</v>
      </c>
      <c r="H4808" s="48" t="s">
        <v>534</v>
      </c>
      <c r="I4808" s="48" t="s">
        <v>2650</v>
      </c>
      <c r="J4808" s="48" t="s">
        <v>77</v>
      </c>
      <c r="K4808" s="48" t="s">
        <v>9053</v>
      </c>
      <c r="L4808" s="48" t="s">
        <v>9052</v>
      </c>
      <c r="M4808" s="48"/>
      <c r="N4808" s="48" t="s">
        <v>22</v>
      </c>
      <c r="O4808" s="49">
        <v>186128</v>
      </c>
      <c r="P4808" s="50">
        <v>314556.32</v>
      </c>
      <c r="Q4808" s="51">
        <f t="shared" si="103"/>
        <v>9.0000000000000002E-6</v>
      </c>
      <c r="R4808" s="51"/>
    </row>
    <row r="4809" spans="1:18" outlineLevel="3">
      <c r="A4809" s="48">
        <v>4808</v>
      </c>
      <c r="B4809" s="48">
        <v>4</v>
      </c>
      <c r="C4809" s="48" t="s">
        <v>9054</v>
      </c>
      <c r="D4809" s="48" t="s">
        <v>9054</v>
      </c>
      <c r="E4809" s="48" t="s">
        <v>2087</v>
      </c>
      <c r="F4809" s="48" t="s">
        <v>3375</v>
      </c>
      <c r="G4809" s="48" t="s">
        <v>24</v>
      </c>
      <c r="H4809" s="48" t="s">
        <v>534</v>
      </c>
      <c r="I4809" s="48" t="s">
        <v>2650</v>
      </c>
      <c r="J4809" s="48" t="s">
        <v>77</v>
      </c>
      <c r="K4809" s="48" t="s">
        <v>9055</v>
      </c>
      <c r="L4809" s="48" t="s">
        <v>9054</v>
      </c>
      <c r="M4809" s="48" t="s">
        <v>9056</v>
      </c>
      <c r="N4809" s="48" t="s">
        <v>22</v>
      </c>
      <c r="O4809" s="49">
        <v>148169</v>
      </c>
      <c r="P4809" s="50">
        <v>151132.38</v>
      </c>
      <c r="Q4809" s="51">
        <f t="shared" si="103"/>
        <v>3.9999999999999998E-6</v>
      </c>
      <c r="R4809" s="51"/>
    </row>
    <row r="4810" spans="1:18" outlineLevel="3">
      <c r="A4810" s="48">
        <v>4809</v>
      </c>
      <c r="B4810" s="48">
        <v>4</v>
      </c>
      <c r="C4810" s="48" t="s">
        <v>9057</v>
      </c>
      <c r="D4810" s="48" t="s">
        <v>9057</v>
      </c>
      <c r="E4810" s="48" t="s">
        <v>2087</v>
      </c>
      <c r="F4810" s="48" t="s">
        <v>3375</v>
      </c>
      <c r="G4810" s="48" t="s">
        <v>24</v>
      </c>
      <c r="H4810" s="48" t="s">
        <v>534</v>
      </c>
      <c r="I4810" s="48" t="s">
        <v>2650</v>
      </c>
      <c r="J4810" s="48" t="s">
        <v>77</v>
      </c>
      <c r="K4810" s="48" t="s">
        <v>9058</v>
      </c>
      <c r="L4810" s="48" t="s">
        <v>9057</v>
      </c>
      <c r="M4810" s="48"/>
      <c r="N4810" s="48" t="s">
        <v>22</v>
      </c>
      <c r="O4810" s="49">
        <v>46283</v>
      </c>
      <c r="P4810" s="50">
        <v>24992.82</v>
      </c>
      <c r="Q4810" s="51">
        <f t="shared" si="103"/>
        <v>9.9999999999999995E-7</v>
      </c>
      <c r="R4810" s="51"/>
    </row>
    <row r="4811" spans="1:18" outlineLevel="3">
      <c r="A4811" s="48">
        <v>4810</v>
      </c>
      <c r="B4811" s="48">
        <v>4</v>
      </c>
      <c r="C4811" s="48" t="s">
        <v>9059</v>
      </c>
      <c r="D4811" s="48" t="s">
        <v>9059</v>
      </c>
      <c r="E4811" s="48" t="s">
        <v>2087</v>
      </c>
      <c r="F4811" s="48" t="s">
        <v>3375</v>
      </c>
      <c r="G4811" s="48" t="s">
        <v>24</v>
      </c>
      <c r="H4811" s="48" t="s">
        <v>534</v>
      </c>
      <c r="I4811" s="48" t="s">
        <v>2650</v>
      </c>
      <c r="J4811" s="48" t="s">
        <v>77</v>
      </c>
      <c r="K4811" s="48" t="s">
        <v>9060</v>
      </c>
      <c r="L4811" s="48" t="s">
        <v>9059</v>
      </c>
      <c r="M4811" s="48"/>
      <c r="N4811" s="48" t="s">
        <v>22</v>
      </c>
      <c r="O4811" s="49">
        <v>26005</v>
      </c>
      <c r="P4811" s="50">
        <v>23014.43</v>
      </c>
      <c r="Q4811" s="51">
        <f t="shared" si="103"/>
        <v>9.9999999999999995E-7</v>
      </c>
      <c r="R4811" s="51"/>
    </row>
    <row r="4812" spans="1:18" outlineLevel="3">
      <c r="A4812" s="48">
        <v>4811</v>
      </c>
      <c r="B4812" s="48">
        <v>4</v>
      </c>
      <c r="C4812" s="48" t="s">
        <v>9061</v>
      </c>
      <c r="D4812" s="48" t="s">
        <v>9061</v>
      </c>
      <c r="E4812" s="48" t="s">
        <v>2087</v>
      </c>
      <c r="F4812" s="48" t="s">
        <v>3375</v>
      </c>
      <c r="G4812" s="48" t="s">
        <v>24</v>
      </c>
      <c r="H4812" s="48" t="s">
        <v>534</v>
      </c>
      <c r="I4812" s="48" t="s">
        <v>2650</v>
      </c>
      <c r="J4812" s="48" t="s">
        <v>77</v>
      </c>
      <c r="K4812" s="48" t="s">
        <v>9062</v>
      </c>
      <c r="L4812" s="48" t="s">
        <v>9061</v>
      </c>
      <c r="M4812" s="48"/>
      <c r="N4812" s="48" t="s">
        <v>22</v>
      </c>
      <c r="O4812" s="49">
        <v>4500</v>
      </c>
      <c r="P4812" s="50">
        <v>16965</v>
      </c>
      <c r="Q4812" s="51">
        <f t="shared" si="103"/>
        <v>0</v>
      </c>
      <c r="R4812" s="51"/>
    </row>
    <row r="4813" spans="1:18" outlineLevel="3">
      <c r="A4813" s="48">
        <v>4812</v>
      </c>
      <c r="B4813" s="48">
        <v>4</v>
      </c>
      <c r="C4813" s="48" t="s">
        <v>9063</v>
      </c>
      <c r="D4813" s="48" t="s">
        <v>9063</v>
      </c>
      <c r="E4813" s="48" t="s">
        <v>2087</v>
      </c>
      <c r="F4813" s="48" t="s">
        <v>3375</v>
      </c>
      <c r="G4813" s="48" t="s">
        <v>24</v>
      </c>
      <c r="H4813" s="48" t="s">
        <v>534</v>
      </c>
      <c r="I4813" s="48" t="s">
        <v>2650</v>
      </c>
      <c r="J4813" s="48" t="s">
        <v>77</v>
      </c>
      <c r="K4813" s="48" t="s">
        <v>9064</v>
      </c>
      <c r="L4813" s="48" t="s">
        <v>9063</v>
      </c>
      <c r="M4813" s="48"/>
      <c r="N4813" s="48" t="s">
        <v>22</v>
      </c>
      <c r="O4813" s="49">
        <v>183941</v>
      </c>
      <c r="P4813" s="50">
        <v>9380.99</v>
      </c>
      <c r="Q4813" s="51">
        <f t="shared" si="103"/>
        <v>0</v>
      </c>
      <c r="R4813" s="51"/>
    </row>
    <row r="4814" spans="1:18" outlineLevel="3">
      <c r="A4814" s="48">
        <v>4813</v>
      </c>
      <c r="B4814" s="48">
        <v>4</v>
      </c>
      <c r="C4814" s="48" t="s">
        <v>5083</v>
      </c>
      <c r="D4814" s="48" t="s">
        <v>5083</v>
      </c>
      <c r="E4814" s="48" t="s">
        <v>2087</v>
      </c>
      <c r="F4814" s="48" t="s">
        <v>3375</v>
      </c>
      <c r="G4814" s="48" t="s">
        <v>24</v>
      </c>
      <c r="H4814" s="48" t="s">
        <v>76</v>
      </c>
      <c r="I4814" s="48" t="s">
        <v>5081</v>
      </c>
      <c r="J4814" s="48" t="s">
        <v>77</v>
      </c>
      <c r="K4814" s="48" t="s">
        <v>5082</v>
      </c>
      <c r="L4814" s="48" t="s">
        <v>5083</v>
      </c>
      <c r="M4814" s="48" t="s">
        <v>59</v>
      </c>
      <c r="N4814" s="48" t="s">
        <v>22</v>
      </c>
      <c r="O4814" s="49">
        <v>2637541</v>
      </c>
      <c r="P4814" s="50">
        <v>268317045.93000001</v>
      </c>
      <c r="Q4814" s="51">
        <f t="shared" si="103"/>
        <v>7.8499999999999993E-3</v>
      </c>
      <c r="R4814" s="51"/>
    </row>
    <row r="4815" spans="1:18" outlineLevel="3">
      <c r="A4815" s="48">
        <v>4814</v>
      </c>
      <c r="B4815" s="48">
        <v>4</v>
      </c>
      <c r="C4815" s="48" t="s">
        <v>9065</v>
      </c>
      <c r="D4815" s="48" t="s">
        <v>9065</v>
      </c>
      <c r="E4815" s="48" t="s">
        <v>2087</v>
      </c>
      <c r="F4815" s="48" t="s">
        <v>3375</v>
      </c>
      <c r="G4815" s="48" t="s">
        <v>24</v>
      </c>
      <c r="H4815" s="48" t="s">
        <v>76</v>
      </c>
      <c r="I4815" s="48" t="s">
        <v>5081</v>
      </c>
      <c r="J4815" s="48" t="s">
        <v>77</v>
      </c>
      <c r="K4815" s="48" t="s">
        <v>9066</v>
      </c>
      <c r="L4815" s="48" t="s">
        <v>9065</v>
      </c>
      <c r="M4815" s="48" t="s">
        <v>498</v>
      </c>
      <c r="N4815" s="48" t="s">
        <v>22</v>
      </c>
      <c r="O4815" s="49">
        <v>1631443</v>
      </c>
      <c r="P4815" s="50">
        <v>117447581.56999999</v>
      </c>
      <c r="Q4815" s="51">
        <f t="shared" ref="Q4815:Q4878" si="104">ROUND(P4815/$P$2,6)</f>
        <v>3.4359999999999998E-3</v>
      </c>
      <c r="R4815" s="51"/>
    </row>
    <row r="4816" spans="1:18" outlineLevel="3">
      <c r="A4816" s="48">
        <v>4815</v>
      </c>
      <c r="B4816" s="48">
        <v>4</v>
      </c>
      <c r="C4816" s="48" t="s">
        <v>5116</v>
      </c>
      <c r="D4816" s="48" t="s">
        <v>5116</v>
      </c>
      <c r="E4816" s="48" t="s">
        <v>2087</v>
      </c>
      <c r="F4816" s="48" t="s">
        <v>3375</v>
      </c>
      <c r="G4816" s="48" t="s">
        <v>24</v>
      </c>
      <c r="H4816" s="48" t="s">
        <v>76</v>
      </c>
      <c r="I4816" s="48" t="s">
        <v>5081</v>
      </c>
      <c r="J4816" s="48" t="s">
        <v>77</v>
      </c>
      <c r="K4816" s="48" t="s">
        <v>5115</v>
      </c>
      <c r="L4816" s="48" t="s">
        <v>5116</v>
      </c>
      <c r="M4816" s="48" t="s">
        <v>473</v>
      </c>
      <c r="N4816" s="48" t="s">
        <v>22</v>
      </c>
      <c r="O4816" s="49">
        <v>2885221</v>
      </c>
      <c r="P4816" s="50">
        <v>108397752.97</v>
      </c>
      <c r="Q4816" s="51">
        <f t="shared" si="104"/>
        <v>3.1719999999999999E-3</v>
      </c>
      <c r="R4816" s="51"/>
    </row>
    <row r="4817" spans="1:18" outlineLevel="3">
      <c r="A4817" s="48">
        <v>4816</v>
      </c>
      <c r="B4817" s="48">
        <v>4</v>
      </c>
      <c r="C4817" s="48" t="s">
        <v>5086</v>
      </c>
      <c r="D4817" s="48" t="s">
        <v>5086</v>
      </c>
      <c r="E4817" s="48" t="s">
        <v>2087</v>
      </c>
      <c r="F4817" s="48" t="s">
        <v>3375</v>
      </c>
      <c r="G4817" s="48" t="s">
        <v>24</v>
      </c>
      <c r="H4817" s="48" t="s">
        <v>76</v>
      </c>
      <c r="I4817" s="48" t="s">
        <v>5081</v>
      </c>
      <c r="J4817" s="48" t="s">
        <v>77</v>
      </c>
      <c r="K4817" s="48" t="s">
        <v>5085</v>
      </c>
      <c r="L4817" s="48" t="s">
        <v>5086</v>
      </c>
      <c r="M4817" s="48" t="s">
        <v>79</v>
      </c>
      <c r="N4817" s="48" t="s">
        <v>22</v>
      </c>
      <c r="O4817" s="49">
        <v>713523</v>
      </c>
      <c r="P4817" s="50">
        <v>97816868.069999993</v>
      </c>
      <c r="Q4817" s="51">
        <f t="shared" si="104"/>
        <v>2.862E-3</v>
      </c>
      <c r="R4817" s="51"/>
    </row>
    <row r="4818" spans="1:18" outlineLevel="3">
      <c r="A4818" s="48">
        <v>4817</v>
      </c>
      <c r="B4818" s="48">
        <v>4</v>
      </c>
      <c r="C4818" s="48" t="s">
        <v>5104</v>
      </c>
      <c r="D4818" s="48" t="s">
        <v>5104</v>
      </c>
      <c r="E4818" s="48" t="s">
        <v>2087</v>
      </c>
      <c r="F4818" s="48" t="s">
        <v>3375</v>
      </c>
      <c r="G4818" s="48" t="s">
        <v>24</v>
      </c>
      <c r="H4818" s="48" t="s">
        <v>76</v>
      </c>
      <c r="I4818" s="48" t="s">
        <v>5081</v>
      </c>
      <c r="J4818" s="48" t="s">
        <v>77</v>
      </c>
      <c r="K4818" s="48" t="s">
        <v>5103</v>
      </c>
      <c r="L4818" s="48" t="s">
        <v>5104</v>
      </c>
      <c r="M4818" s="48" t="s">
        <v>59</v>
      </c>
      <c r="N4818" s="48" t="s">
        <v>22</v>
      </c>
      <c r="O4818" s="49">
        <v>971521</v>
      </c>
      <c r="P4818" s="50">
        <v>72669770.799999997</v>
      </c>
      <c r="Q4818" s="51">
        <f t="shared" si="104"/>
        <v>2.1259999999999999E-3</v>
      </c>
      <c r="R4818" s="51"/>
    </row>
    <row r="4819" spans="1:18" outlineLevel="3">
      <c r="A4819" s="48">
        <v>4818</v>
      </c>
      <c r="B4819" s="48">
        <v>4</v>
      </c>
      <c r="C4819" s="48" t="s">
        <v>5089</v>
      </c>
      <c r="D4819" s="48" t="s">
        <v>5089</v>
      </c>
      <c r="E4819" s="48" t="s">
        <v>2087</v>
      </c>
      <c r="F4819" s="48" t="s">
        <v>3375</v>
      </c>
      <c r="G4819" s="48" t="s">
        <v>24</v>
      </c>
      <c r="H4819" s="48" t="s">
        <v>76</v>
      </c>
      <c r="I4819" s="48" t="s">
        <v>5081</v>
      </c>
      <c r="J4819" s="48" t="s">
        <v>77</v>
      </c>
      <c r="K4819" s="48" t="s">
        <v>5088</v>
      </c>
      <c r="L4819" s="48" t="s">
        <v>5089</v>
      </c>
      <c r="M4819" s="48" t="s">
        <v>68</v>
      </c>
      <c r="N4819" s="48" t="s">
        <v>22</v>
      </c>
      <c r="O4819" s="49">
        <v>1517915</v>
      </c>
      <c r="P4819" s="50">
        <v>50076015.850000001</v>
      </c>
      <c r="Q4819" s="51">
        <f t="shared" si="104"/>
        <v>1.4649999999999999E-3</v>
      </c>
      <c r="R4819" s="51"/>
    </row>
    <row r="4820" spans="1:18" outlineLevel="3">
      <c r="A4820" s="48">
        <v>4819</v>
      </c>
      <c r="B4820" s="48">
        <v>4</v>
      </c>
      <c r="C4820" s="48" t="s">
        <v>5131</v>
      </c>
      <c r="D4820" s="48" t="s">
        <v>5131</v>
      </c>
      <c r="E4820" s="48" t="s">
        <v>2087</v>
      </c>
      <c r="F4820" s="48" t="s">
        <v>3375</v>
      </c>
      <c r="G4820" s="48" t="s">
        <v>24</v>
      </c>
      <c r="H4820" s="48" t="s">
        <v>76</v>
      </c>
      <c r="I4820" s="48" t="s">
        <v>5081</v>
      </c>
      <c r="J4820" s="48" t="s">
        <v>77</v>
      </c>
      <c r="K4820" s="48" t="s">
        <v>5130</v>
      </c>
      <c r="L4820" s="48" t="s">
        <v>5131</v>
      </c>
      <c r="M4820" s="48" t="s">
        <v>498</v>
      </c>
      <c r="N4820" s="48" t="s">
        <v>22</v>
      </c>
      <c r="O4820" s="49">
        <v>538095</v>
      </c>
      <c r="P4820" s="50">
        <v>39415458.75</v>
      </c>
      <c r="Q4820" s="51">
        <f t="shared" si="104"/>
        <v>1.1529999999999999E-3</v>
      </c>
      <c r="R4820" s="51"/>
    </row>
    <row r="4821" spans="1:18" outlineLevel="3">
      <c r="A4821" s="48">
        <v>4820</v>
      </c>
      <c r="B4821" s="48">
        <v>4</v>
      </c>
      <c r="C4821" s="48" t="s">
        <v>5128</v>
      </c>
      <c r="D4821" s="48" t="s">
        <v>5128</v>
      </c>
      <c r="E4821" s="48" t="s">
        <v>2087</v>
      </c>
      <c r="F4821" s="48" t="s">
        <v>3375</v>
      </c>
      <c r="G4821" s="48" t="s">
        <v>24</v>
      </c>
      <c r="H4821" s="48" t="s">
        <v>76</v>
      </c>
      <c r="I4821" s="48" t="s">
        <v>5081</v>
      </c>
      <c r="J4821" s="48" t="s">
        <v>77</v>
      </c>
      <c r="K4821" s="48" t="s">
        <v>5127</v>
      </c>
      <c r="L4821" s="48" t="s">
        <v>5128</v>
      </c>
      <c r="M4821" s="48" t="s">
        <v>79</v>
      </c>
      <c r="N4821" s="48" t="s">
        <v>22</v>
      </c>
      <c r="O4821" s="49">
        <v>1784365</v>
      </c>
      <c r="P4821" s="50">
        <v>37650101.5</v>
      </c>
      <c r="Q4821" s="51">
        <f t="shared" si="104"/>
        <v>1.1019999999999999E-3</v>
      </c>
      <c r="R4821" s="51"/>
    </row>
    <row r="4822" spans="1:18" outlineLevel="3">
      <c r="A4822" s="48">
        <v>4821</v>
      </c>
      <c r="B4822" s="48">
        <v>4</v>
      </c>
      <c r="C4822" s="48" t="s">
        <v>9067</v>
      </c>
      <c r="D4822" s="48" t="s">
        <v>9067</v>
      </c>
      <c r="E4822" s="48" t="s">
        <v>2087</v>
      </c>
      <c r="F4822" s="48" t="s">
        <v>3375</v>
      </c>
      <c r="G4822" s="48" t="s">
        <v>24</v>
      </c>
      <c r="H4822" s="48" t="s">
        <v>76</v>
      </c>
      <c r="I4822" s="48" t="s">
        <v>5081</v>
      </c>
      <c r="J4822" s="48" t="s">
        <v>77</v>
      </c>
      <c r="K4822" s="48" t="s">
        <v>9068</v>
      </c>
      <c r="L4822" s="48" t="s">
        <v>9067</v>
      </c>
      <c r="M4822" s="48" t="s">
        <v>473</v>
      </c>
      <c r="N4822" s="48" t="s">
        <v>22</v>
      </c>
      <c r="O4822" s="49">
        <v>809064</v>
      </c>
      <c r="P4822" s="50">
        <v>32589097.920000002</v>
      </c>
      <c r="Q4822" s="51">
        <f t="shared" si="104"/>
        <v>9.5299999999999996E-4</v>
      </c>
      <c r="R4822" s="51"/>
    </row>
    <row r="4823" spans="1:18" outlineLevel="3">
      <c r="A4823" s="48">
        <v>4822</v>
      </c>
      <c r="B4823" s="48">
        <v>4</v>
      </c>
      <c r="C4823" s="48" t="s">
        <v>5143</v>
      </c>
      <c r="D4823" s="48" t="s">
        <v>5143</v>
      </c>
      <c r="E4823" s="48" t="s">
        <v>2087</v>
      </c>
      <c r="F4823" s="48" t="s">
        <v>3375</v>
      </c>
      <c r="G4823" s="48" t="s">
        <v>24</v>
      </c>
      <c r="H4823" s="48" t="s">
        <v>76</v>
      </c>
      <c r="I4823" s="48" t="s">
        <v>5081</v>
      </c>
      <c r="J4823" s="48" t="s">
        <v>77</v>
      </c>
      <c r="K4823" s="48" t="s">
        <v>5142</v>
      </c>
      <c r="L4823" s="48" t="s">
        <v>5143</v>
      </c>
      <c r="M4823" s="48" t="s">
        <v>68</v>
      </c>
      <c r="N4823" s="48" t="s">
        <v>22</v>
      </c>
      <c r="O4823" s="49">
        <v>715730</v>
      </c>
      <c r="P4823" s="50">
        <v>22617068</v>
      </c>
      <c r="Q4823" s="51">
        <f t="shared" si="104"/>
        <v>6.6200000000000005E-4</v>
      </c>
      <c r="R4823" s="51"/>
    </row>
    <row r="4824" spans="1:18" outlineLevel="3">
      <c r="A4824" s="48">
        <v>4823</v>
      </c>
      <c r="B4824" s="48">
        <v>4</v>
      </c>
      <c r="C4824" s="48" t="s">
        <v>5125</v>
      </c>
      <c r="D4824" s="48" t="s">
        <v>5125</v>
      </c>
      <c r="E4824" s="48" t="s">
        <v>2087</v>
      </c>
      <c r="F4824" s="48" t="s">
        <v>3375</v>
      </c>
      <c r="G4824" s="48" t="s">
        <v>24</v>
      </c>
      <c r="H4824" s="48" t="s">
        <v>76</v>
      </c>
      <c r="I4824" s="48" t="s">
        <v>5081</v>
      </c>
      <c r="J4824" s="48" t="s">
        <v>77</v>
      </c>
      <c r="K4824" s="48" t="s">
        <v>5124</v>
      </c>
      <c r="L4824" s="48" t="s">
        <v>5125</v>
      </c>
      <c r="M4824" s="48" t="s">
        <v>59</v>
      </c>
      <c r="N4824" s="48" t="s">
        <v>22</v>
      </c>
      <c r="O4824" s="49">
        <v>269169</v>
      </c>
      <c r="P4824" s="50">
        <v>18330408.899999999</v>
      </c>
      <c r="Q4824" s="51">
        <f t="shared" si="104"/>
        <v>5.3600000000000002E-4</v>
      </c>
      <c r="R4824" s="51"/>
    </row>
    <row r="4825" spans="1:18" outlineLevel="3">
      <c r="A4825" s="48">
        <v>4824</v>
      </c>
      <c r="B4825" s="48">
        <v>4</v>
      </c>
      <c r="C4825" s="48" t="s">
        <v>5122</v>
      </c>
      <c r="D4825" s="48" t="s">
        <v>5122</v>
      </c>
      <c r="E4825" s="48" t="s">
        <v>2087</v>
      </c>
      <c r="F4825" s="48" t="s">
        <v>3375</v>
      </c>
      <c r="G4825" s="48" t="s">
        <v>24</v>
      </c>
      <c r="H4825" s="48" t="s">
        <v>76</v>
      </c>
      <c r="I4825" s="48" t="s">
        <v>5081</v>
      </c>
      <c r="J4825" s="48" t="s">
        <v>77</v>
      </c>
      <c r="K4825" s="48" t="s">
        <v>5121</v>
      </c>
      <c r="L4825" s="48" t="s">
        <v>5122</v>
      </c>
      <c r="M4825" s="48" t="s">
        <v>79</v>
      </c>
      <c r="N4825" s="48" t="s">
        <v>22</v>
      </c>
      <c r="O4825" s="49">
        <v>323984</v>
      </c>
      <c r="P4825" s="50">
        <v>10066182.880000001</v>
      </c>
      <c r="Q4825" s="51">
        <f t="shared" si="104"/>
        <v>2.9500000000000001E-4</v>
      </c>
      <c r="R4825" s="51"/>
    </row>
    <row r="4826" spans="1:18" outlineLevel="3">
      <c r="A4826" s="48">
        <v>4825</v>
      </c>
      <c r="B4826" s="48">
        <v>4</v>
      </c>
      <c r="C4826" s="48" t="s">
        <v>5095</v>
      </c>
      <c r="D4826" s="48" t="s">
        <v>5095</v>
      </c>
      <c r="E4826" s="48" t="s">
        <v>2087</v>
      </c>
      <c r="F4826" s="48" t="s">
        <v>3375</v>
      </c>
      <c r="G4826" s="48" t="s">
        <v>24</v>
      </c>
      <c r="H4826" s="48" t="s">
        <v>76</v>
      </c>
      <c r="I4826" s="48" t="s">
        <v>5081</v>
      </c>
      <c r="J4826" s="48" t="s">
        <v>77</v>
      </c>
      <c r="K4826" s="48" t="s">
        <v>5094</v>
      </c>
      <c r="L4826" s="48" t="s">
        <v>5095</v>
      </c>
      <c r="M4826" s="48" t="s">
        <v>79</v>
      </c>
      <c r="N4826" s="48" t="s">
        <v>22</v>
      </c>
      <c r="O4826" s="49">
        <v>564934</v>
      </c>
      <c r="P4826" s="50">
        <v>9276216.2799999993</v>
      </c>
      <c r="Q4826" s="51">
        <f t="shared" si="104"/>
        <v>2.7099999999999997E-4</v>
      </c>
      <c r="R4826" s="51"/>
    </row>
    <row r="4827" spans="1:18" outlineLevel="3">
      <c r="A4827" s="48">
        <v>4826</v>
      </c>
      <c r="B4827" s="48">
        <v>4</v>
      </c>
      <c r="C4827" s="48" t="s">
        <v>5098</v>
      </c>
      <c r="D4827" s="48" t="s">
        <v>5098</v>
      </c>
      <c r="E4827" s="48" t="s">
        <v>2087</v>
      </c>
      <c r="F4827" s="48" t="s">
        <v>3375</v>
      </c>
      <c r="G4827" s="48" t="s">
        <v>24</v>
      </c>
      <c r="H4827" s="48" t="s">
        <v>76</v>
      </c>
      <c r="I4827" s="48" t="s">
        <v>5081</v>
      </c>
      <c r="J4827" s="48" t="s">
        <v>77</v>
      </c>
      <c r="K4827" s="48" t="s">
        <v>5097</v>
      </c>
      <c r="L4827" s="48" t="s">
        <v>5098</v>
      </c>
      <c r="M4827" s="48" t="s">
        <v>79</v>
      </c>
      <c r="N4827" s="48" t="s">
        <v>22</v>
      </c>
      <c r="O4827" s="49">
        <v>276215</v>
      </c>
      <c r="P4827" s="50">
        <v>8612383.6999999993</v>
      </c>
      <c r="Q4827" s="51">
        <f t="shared" si="104"/>
        <v>2.52E-4</v>
      </c>
      <c r="R4827" s="51"/>
    </row>
    <row r="4828" spans="1:18" outlineLevel="3">
      <c r="A4828" s="48">
        <v>4827</v>
      </c>
      <c r="B4828" s="48">
        <v>4</v>
      </c>
      <c r="C4828" s="48" t="s">
        <v>5092</v>
      </c>
      <c r="D4828" s="48" t="s">
        <v>5092</v>
      </c>
      <c r="E4828" s="48" t="s">
        <v>2087</v>
      </c>
      <c r="F4828" s="48" t="s">
        <v>3375</v>
      </c>
      <c r="G4828" s="48" t="s">
        <v>24</v>
      </c>
      <c r="H4828" s="48" t="s">
        <v>76</v>
      </c>
      <c r="I4828" s="48" t="s">
        <v>5081</v>
      </c>
      <c r="J4828" s="48" t="s">
        <v>77</v>
      </c>
      <c r="K4828" s="48" t="s">
        <v>5091</v>
      </c>
      <c r="L4828" s="48" t="s">
        <v>5092</v>
      </c>
      <c r="M4828" s="48" t="s">
        <v>68</v>
      </c>
      <c r="N4828" s="48" t="s">
        <v>22</v>
      </c>
      <c r="O4828" s="49">
        <v>271781</v>
      </c>
      <c r="P4828" s="50">
        <v>8346394.5099999998</v>
      </c>
      <c r="Q4828" s="51">
        <f t="shared" si="104"/>
        <v>2.4399999999999999E-4</v>
      </c>
      <c r="R4828" s="51"/>
    </row>
    <row r="4829" spans="1:18" outlineLevel="3">
      <c r="A4829" s="48">
        <v>4828</v>
      </c>
      <c r="B4829" s="48">
        <v>4</v>
      </c>
      <c r="C4829" s="48" t="s">
        <v>9069</v>
      </c>
      <c r="D4829" s="48" t="s">
        <v>9069</v>
      </c>
      <c r="E4829" s="48" t="s">
        <v>2087</v>
      </c>
      <c r="F4829" s="48" t="s">
        <v>3375</v>
      </c>
      <c r="G4829" s="48" t="s">
        <v>24</v>
      </c>
      <c r="H4829" s="48" t="s">
        <v>76</v>
      </c>
      <c r="I4829" s="48" t="s">
        <v>5081</v>
      </c>
      <c r="J4829" s="48" t="s">
        <v>77</v>
      </c>
      <c r="K4829" s="48" t="s">
        <v>9070</v>
      </c>
      <c r="L4829" s="48" t="s">
        <v>9069</v>
      </c>
      <c r="M4829" s="48" t="s">
        <v>79</v>
      </c>
      <c r="N4829" s="48" t="s">
        <v>22</v>
      </c>
      <c r="O4829" s="49">
        <v>604441</v>
      </c>
      <c r="P4829" s="50">
        <v>8099509.4000000004</v>
      </c>
      <c r="Q4829" s="51">
        <f t="shared" si="104"/>
        <v>2.3699999999999999E-4</v>
      </c>
      <c r="R4829" s="51"/>
    </row>
    <row r="4830" spans="1:18" outlineLevel="3">
      <c r="A4830" s="48">
        <v>4829</v>
      </c>
      <c r="B4830" s="48">
        <v>4</v>
      </c>
      <c r="C4830" s="48" t="s">
        <v>9071</v>
      </c>
      <c r="D4830" s="48" t="s">
        <v>9071</v>
      </c>
      <c r="E4830" s="48" t="s">
        <v>2087</v>
      </c>
      <c r="F4830" s="48" t="s">
        <v>3375</v>
      </c>
      <c r="G4830" s="48" t="s">
        <v>24</v>
      </c>
      <c r="H4830" s="48" t="s">
        <v>76</v>
      </c>
      <c r="I4830" s="48" t="s">
        <v>5081</v>
      </c>
      <c r="J4830" s="48" t="s">
        <v>77</v>
      </c>
      <c r="K4830" s="48" t="s">
        <v>9072</v>
      </c>
      <c r="L4830" s="48" t="s">
        <v>9071</v>
      </c>
      <c r="M4830" s="48" t="s">
        <v>68</v>
      </c>
      <c r="N4830" s="48" t="s">
        <v>22</v>
      </c>
      <c r="O4830" s="49">
        <v>547347</v>
      </c>
      <c r="P4830" s="50">
        <v>7892743.7400000002</v>
      </c>
      <c r="Q4830" s="51">
        <f t="shared" si="104"/>
        <v>2.31E-4</v>
      </c>
      <c r="R4830" s="51"/>
    </row>
    <row r="4831" spans="1:18" outlineLevel="3">
      <c r="A4831" s="48">
        <v>4830</v>
      </c>
      <c r="B4831" s="48">
        <v>4</v>
      </c>
      <c r="C4831" s="48" t="s">
        <v>5119</v>
      </c>
      <c r="D4831" s="48" t="s">
        <v>5119</v>
      </c>
      <c r="E4831" s="48" t="s">
        <v>2087</v>
      </c>
      <c r="F4831" s="48" t="s">
        <v>3375</v>
      </c>
      <c r="G4831" s="48" t="s">
        <v>24</v>
      </c>
      <c r="H4831" s="48" t="s">
        <v>76</v>
      </c>
      <c r="I4831" s="48" t="s">
        <v>5081</v>
      </c>
      <c r="J4831" s="48" t="s">
        <v>77</v>
      </c>
      <c r="K4831" s="48" t="s">
        <v>5118</v>
      </c>
      <c r="L4831" s="48" t="s">
        <v>5119</v>
      </c>
      <c r="M4831" s="48" t="s">
        <v>79</v>
      </c>
      <c r="N4831" s="48" t="s">
        <v>22</v>
      </c>
      <c r="O4831" s="49">
        <v>337512</v>
      </c>
      <c r="P4831" s="50">
        <v>7307134.7999999998</v>
      </c>
      <c r="Q4831" s="51">
        <f t="shared" si="104"/>
        <v>2.14E-4</v>
      </c>
      <c r="R4831" s="51"/>
    </row>
    <row r="4832" spans="1:18" outlineLevel="3">
      <c r="A4832" s="48">
        <v>4831</v>
      </c>
      <c r="B4832" s="48">
        <v>4</v>
      </c>
      <c r="C4832" s="48" t="s">
        <v>5110</v>
      </c>
      <c r="D4832" s="48" t="s">
        <v>5110</v>
      </c>
      <c r="E4832" s="48" t="s">
        <v>2087</v>
      </c>
      <c r="F4832" s="48" t="s">
        <v>3375</v>
      </c>
      <c r="G4832" s="48" t="s">
        <v>24</v>
      </c>
      <c r="H4832" s="48" t="s">
        <v>76</v>
      </c>
      <c r="I4832" s="48" t="s">
        <v>5081</v>
      </c>
      <c r="J4832" s="48" t="s">
        <v>77</v>
      </c>
      <c r="K4832" s="48" t="s">
        <v>5109</v>
      </c>
      <c r="L4832" s="48" t="s">
        <v>5110</v>
      </c>
      <c r="M4832" s="48" t="s">
        <v>473</v>
      </c>
      <c r="N4832" s="48" t="s">
        <v>22</v>
      </c>
      <c r="O4832" s="49">
        <v>211394</v>
      </c>
      <c r="P4832" s="50">
        <v>6878760.7599999998</v>
      </c>
      <c r="Q4832" s="51">
        <f t="shared" si="104"/>
        <v>2.0100000000000001E-4</v>
      </c>
      <c r="R4832" s="51"/>
    </row>
    <row r="4833" spans="1:18" outlineLevel="3">
      <c r="A4833" s="48">
        <v>4832</v>
      </c>
      <c r="B4833" s="48">
        <v>4</v>
      </c>
      <c r="C4833" s="48" t="s">
        <v>5137</v>
      </c>
      <c r="D4833" s="48" t="s">
        <v>5137</v>
      </c>
      <c r="E4833" s="48" t="s">
        <v>2087</v>
      </c>
      <c r="F4833" s="48" t="s">
        <v>3375</v>
      </c>
      <c r="G4833" s="48" t="s">
        <v>24</v>
      </c>
      <c r="H4833" s="48" t="s">
        <v>76</v>
      </c>
      <c r="I4833" s="48" t="s">
        <v>5081</v>
      </c>
      <c r="J4833" s="48" t="s">
        <v>77</v>
      </c>
      <c r="K4833" s="48" t="s">
        <v>5136</v>
      </c>
      <c r="L4833" s="48" t="s">
        <v>5137</v>
      </c>
      <c r="M4833" s="48" t="s">
        <v>79</v>
      </c>
      <c r="N4833" s="48" t="s">
        <v>22</v>
      </c>
      <c r="O4833" s="49">
        <v>231988</v>
      </c>
      <c r="P4833" s="50">
        <v>6876124.3200000003</v>
      </c>
      <c r="Q4833" s="51">
        <f t="shared" si="104"/>
        <v>2.0100000000000001E-4</v>
      </c>
      <c r="R4833" s="51"/>
    </row>
    <row r="4834" spans="1:18" outlineLevel="3">
      <c r="A4834" s="48">
        <v>4833</v>
      </c>
      <c r="B4834" s="48">
        <v>4</v>
      </c>
      <c r="C4834" s="48" t="s">
        <v>5113</v>
      </c>
      <c r="D4834" s="48" t="s">
        <v>5113</v>
      </c>
      <c r="E4834" s="48" t="s">
        <v>2087</v>
      </c>
      <c r="F4834" s="48" t="s">
        <v>3375</v>
      </c>
      <c r="G4834" s="48" t="s">
        <v>24</v>
      </c>
      <c r="H4834" s="48" t="s">
        <v>76</v>
      </c>
      <c r="I4834" s="48" t="s">
        <v>5081</v>
      </c>
      <c r="J4834" s="48" t="s">
        <v>77</v>
      </c>
      <c r="K4834" s="48" t="s">
        <v>5112</v>
      </c>
      <c r="L4834" s="48" t="s">
        <v>5113</v>
      </c>
      <c r="M4834" s="48" t="s">
        <v>79</v>
      </c>
      <c r="N4834" s="48" t="s">
        <v>22</v>
      </c>
      <c r="O4834" s="49">
        <v>998033</v>
      </c>
      <c r="P4834" s="50">
        <v>6786624.4000000004</v>
      </c>
      <c r="Q4834" s="51">
        <f t="shared" si="104"/>
        <v>1.9900000000000001E-4</v>
      </c>
      <c r="R4834" s="51"/>
    </row>
    <row r="4835" spans="1:18" outlineLevel="3">
      <c r="A4835" s="48">
        <v>4834</v>
      </c>
      <c r="B4835" s="48">
        <v>4</v>
      </c>
      <c r="C4835" s="48" t="s">
        <v>9073</v>
      </c>
      <c r="D4835" s="48" t="s">
        <v>9073</v>
      </c>
      <c r="E4835" s="48" t="s">
        <v>2087</v>
      </c>
      <c r="F4835" s="48" t="s">
        <v>3375</v>
      </c>
      <c r="G4835" s="48" t="s">
        <v>24</v>
      </c>
      <c r="H4835" s="48" t="s">
        <v>76</v>
      </c>
      <c r="I4835" s="48" t="s">
        <v>5081</v>
      </c>
      <c r="J4835" s="48" t="s">
        <v>77</v>
      </c>
      <c r="K4835" s="48" t="s">
        <v>9074</v>
      </c>
      <c r="L4835" s="48" t="s">
        <v>9073</v>
      </c>
      <c r="M4835" s="48" t="s">
        <v>59</v>
      </c>
      <c r="N4835" s="48" t="s">
        <v>22</v>
      </c>
      <c r="O4835" s="49">
        <v>76404</v>
      </c>
      <c r="P4835" s="50">
        <v>6393486.7199999997</v>
      </c>
      <c r="Q4835" s="51">
        <f t="shared" si="104"/>
        <v>1.8699999999999999E-4</v>
      </c>
      <c r="R4835" s="51"/>
    </row>
    <row r="4836" spans="1:18" outlineLevel="3">
      <c r="A4836" s="48">
        <v>4835</v>
      </c>
      <c r="B4836" s="48">
        <v>4</v>
      </c>
      <c r="C4836" s="48" t="s">
        <v>9075</v>
      </c>
      <c r="D4836" s="48" t="s">
        <v>9075</v>
      </c>
      <c r="E4836" s="48" t="s">
        <v>2087</v>
      </c>
      <c r="F4836" s="48" t="s">
        <v>3375</v>
      </c>
      <c r="G4836" s="48" t="s">
        <v>24</v>
      </c>
      <c r="H4836" s="48" t="s">
        <v>76</v>
      </c>
      <c r="I4836" s="48" t="s">
        <v>5081</v>
      </c>
      <c r="J4836" s="48" t="s">
        <v>77</v>
      </c>
      <c r="K4836" s="48" t="s">
        <v>9076</v>
      </c>
      <c r="L4836" s="48" t="s">
        <v>9075</v>
      </c>
      <c r="M4836" s="48" t="s">
        <v>161</v>
      </c>
      <c r="N4836" s="48" t="s">
        <v>22</v>
      </c>
      <c r="O4836" s="49">
        <v>202943</v>
      </c>
      <c r="P4836" s="50">
        <v>6388645.6399999997</v>
      </c>
      <c r="Q4836" s="51">
        <f t="shared" si="104"/>
        <v>1.8699999999999999E-4</v>
      </c>
      <c r="R4836" s="51"/>
    </row>
    <row r="4837" spans="1:18" outlineLevel="3">
      <c r="A4837" s="48">
        <v>4836</v>
      </c>
      <c r="B4837" s="48">
        <v>4</v>
      </c>
      <c r="C4837" s="48" t="s">
        <v>9077</v>
      </c>
      <c r="D4837" s="48" t="s">
        <v>9077</v>
      </c>
      <c r="E4837" s="48" t="s">
        <v>2087</v>
      </c>
      <c r="F4837" s="48" t="s">
        <v>3375</v>
      </c>
      <c r="G4837" s="48" t="s">
        <v>24</v>
      </c>
      <c r="H4837" s="48" t="s">
        <v>76</v>
      </c>
      <c r="I4837" s="48" t="s">
        <v>5081</v>
      </c>
      <c r="J4837" s="48" t="s">
        <v>77</v>
      </c>
      <c r="K4837" s="48" t="s">
        <v>9078</v>
      </c>
      <c r="L4837" s="48" t="s">
        <v>9077</v>
      </c>
      <c r="M4837" s="48" t="s">
        <v>498</v>
      </c>
      <c r="N4837" s="48" t="s">
        <v>22</v>
      </c>
      <c r="O4837" s="49">
        <v>230905</v>
      </c>
      <c r="P4837" s="50">
        <v>5987366.6500000004</v>
      </c>
      <c r="Q4837" s="51">
        <f t="shared" si="104"/>
        <v>1.75E-4</v>
      </c>
      <c r="R4837" s="51"/>
    </row>
    <row r="4838" spans="1:18" outlineLevel="3">
      <c r="A4838" s="48">
        <v>4837</v>
      </c>
      <c r="B4838" s="48">
        <v>4</v>
      </c>
      <c r="C4838" s="48" t="s">
        <v>5140</v>
      </c>
      <c r="D4838" s="48" t="s">
        <v>5140</v>
      </c>
      <c r="E4838" s="48" t="s">
        <v>2087</v>
      </c>
      <c r="F4838" s="48" t="s">
        <v>3375</v>
      </c>
      <c r="G4838" s="48" t="s">
        <v>24</v>
      </c>
      <c r="H4838" s="48" t="s">
        <v>76</v>
      </c>
      <c r="I4838" s="48" t="s">
        <v>5081</v>
      </c>
      <c r="J4838" s="48" t="s">
        <v>77</v>
      </c>
      <c r="K4838" s="48" t="s">
        <v>5139</v>
      </c>
      <c r="L4838" s="48" t="s">
        <v>5140</v>
      </c>
      <c r="M4838" s="48" t="s">
        <v>79</v>
      </c>
      <c r="N4838" s="48" t="s">
        <v>22</v>
      </c>
      <c r="O4838" s="49">
        <v>748168</v>
      </c>
      <c r="P4838" s="50">
        <v>5932972.2400000002</v>
      </c>
      <c r="Q4838" s="51">
        <f t="shared" si="104"/>
        <v>1.74E-4</v>
      </c>
      <c r="R4838" s="51"/>
    </row>
    <row r="4839" spans="1:18" outlineLevel="3">
      <c r="A4839" s="48">
        <v>4838</v>
      </c>
      <c r="B4839" s="48">
        <v>4</v>
      </c>
      <c r="C4839" s="48" t="s">
        <v>9079</v>
      </c>
      <c r="D4839" s="48" t="s">
        <v>9079</v>
      </c>
      <c r="E4839" s="48" t="s">
        <v>2087</v>
      </c>
      <c r="F4839" s="48" t="s">
        <v>3375</v>
      </c>
      <c r="G4839" s="48" t="s">
        <v>24</v>
      </c>
      <c r="H4839" s="48" t="s">
        <v>76</v>
      </c>
      <c r="I4839" s="48" t="s">
        <v>5081</v>
      </c>
      <c r="J4839" s="48" t="s">
        <v>77</v>
      </c>
      <c r="K4839" s="48" t="s">
        <v>9080</v>
      </c>
      <c r="L4839" s="48" t="s">
        <v>9079</v>
      </c>
      <c r="M4839" s="48" t="s">
        <v>473</v>
      </c>
      <c r="N4839" s="48" t="s">
        <v>22</v>
      </c>
      <c r="O4839" s="49">
        <v>154884</v>
      </c>
      <c r="P4839" s="50">
        <v>5913471.1200000001</v>
      </c>
      <c r="Q4839" s="51">
        <f t="shared" si="104"/>
        <v>1.73E-4</v>
      </c>
      <c r="R4839" s="51"/>
    </row>
    <row r="4840" spans="1:18" outlineLevel="3">
      <c r="A4840" s="48">
        <v>4839</v>
      </c>
      <c r="B4840" s="48">
        <v>4</v>
      </c>
      <c r="C4840" s="48" t="s">
        <v>5134</v>
      </c>
      <c r="D4840" s="48" t="s">
        <v>5134</v>
      </c>
      <c r="E4840" s="48" t="s">
        <v>2087</v>
      </c>
      <c r="F4840" s="48" t="s">
        <v>3375</v>
      </c>
      <c r="G4840" s="48" t="s">
        <v>24</v>
      </c>
      <c r="H4840" s="48" t="s">
        <v>76</v>
      </c>
      <c r="I4840" s="48" t="s">
        <v>5081</v>
      </c>
      <c r="J4840" s="48" t="s">
        <v>77</v>
      </c>
      <c r="K4840" s="48" t="s">
        <v>5133</v>
      </c>
      <c r="L4840" s="48" t="s">
        <v>5134</v>
      </c>
      <c r="M4840" s="48" t="s">
        <v>498</v>
      </c>
      <c r="N4840" s="48" t="s">
        <v>22</v>
      </c>
      <c r="O4840" s="49">
        <v>407670</v>
      </c>
      <c r="P4840" s="50">
        <v>4720818.5999999996</v>
      </c>
      <c r="Q4840" s="51">
        <f t="shared" si="104"/>
        <v>1.3799999999999999E-4</v>
      </c>
      <c r="R4840" s="51"/>
    </row>
    <row r="4841" spans="1:18" outlineLevel="3">
      <c r="A4841" s="48">
        <v>4840</v>
      </c>
      <c r="B4841" s="48">
        <v>4</v>
      </c>
      <c r="C4841" s="48" t="s">
        <v>9081</v>
      </c>
      <c r="D4841" s="48" t="s">
        <v>9081</v>
      </c>
      <c r="E4841" s="48" t="s">
        <v>2087</v>
      </c>
      <c r="F4841" s="48" t="s">
        <v>3375</v>
      </c>
      <c r="G4841" s="48" t="s">
        <v>24</v>
      </c>
      <c r="H4841" s="48" t="s">
        <v>76</v>
      </c>
      <c r="I4841" s="48" t="s">
        <v>5081</v>
      </c>
      <c r="J4841" s="48" t="s">
        <v>77</v>
      </c>
      <c r="K4841" s="48" t="s">
        <v>9082</v>
      </c>
      <c r="L4841" s="48" t="s">
        <v>9081</v>
      </c>
      <c r="M4841" s="48" t="s">
        <v>498</v>
      </c>
      <c r="N4841" s="48" t="s">
        <v>22</v>
      </c>
      <c r="O4841" s="49">
        <v>158282</v>
      </c>
      <c r="P4841" s="50">
        <v>4574349.8</v>
      </c>
      <c r="Q4841" s="51">
        <f t="shared" si="104"/>
        <v>1.34E-4</v>
      </c>
      <c r="R4841" s="51"/>
    </row>
    <row r="4842" spans="1:18" outlineLevel="3">
      <c r="A4842" s="48">
        <v>4841</v>
      </c>
      <c r="B4842" s="48">
        <v>4</v>
      </c>
      <c r="C4842" s="48" t="s">
        <v>9083</v>
      </c>
      <c r="D4842" s="48" t="s">
        <v>9083</v>
      </c>
      <c r="E4842" s="48" t="s">
        <v>2087</v>
      </c>
      <c r="F4842" s="48" t="s">
        <v>3375</v>
      </c>
      <c r="G4842" s="48" t="s">
        <v>24</v>
      </c>
      <c r="H4842" s="48" t="s">
        <v>76</v>
      </c>
      <c r="I4842" s="48" t="s">
        <v>5081</v>
      </c>
      <c r="J4842" s="48" t="s">
        <v>77</v>
      </c>
      <c r="K4842" s="48" t="s">
        <v>9084</v>
      </c>
      <c r="L4842" s="48" t="s">
        <v>9083</v>
      </c>
      <c r="M4842" s="48" t="s">
        <v>473</v>
      </c>
      <c r="N4842" s="48" t="s">
        <v>22</v>
      </c>
      <c r="O4842" s="49">
        <v>129516</v>
      </c>
      <c r="P4842" s="50">
        <v>4140626.52</v>
      </c>
      <c r="Q4842" s="51">
        <f t="shared" si="104"/>
        <v>1.21E-4</v>
      </c>
      <c r="R4842" s="51"/>
    </row>
    <row r="4843" spans="1:18" outlineLevel="3">
      <c r="A4843" s="48">
        <v>4842</v>
      </c>
      <c r="B4843" s="48">
        <v>4</v>
      </c>
      <c r="C4843" s="48" t="s">
        <v>9085</v>
      </c>
      <c r="D4843" s="48" t="s">
        <v>9085</v>
      </c>
      <c r="E4843" s="48" t="s">
        <v>2087</v>
      </c>
      <c r="F4843" s="48" t="s">
        <v>3375</v>
      </c>
      <c r="G4843" s="48" t="s">
        <v>24</v>
      </c>
      <c r="H4843" s="48" t="s">
        <v>76</v>
      </c>
      <c r="I4843" s="48" t="s">
        <v>5081</v>
      </c>
      <c r="J4843" s="48" t="s">
        <v>77</v>
      </c>
      <c r="K4843" s="48" t="s">
        <v>9086</v>
      </c>
      <c r="L4843" s="48" t="s">
        <v>9085</v>
      </c>
      <c r="M4843" s="48" t="s">
        <v>59</v>
      </c>
      <c r="N4843" s="48" t="s">
        <v>22</v>
      </c>
      <c r="O4843" s="49">
        <v>61483</v>
      </c>
      <c r="P4843" s="50">
        <v>4038818.27</v>
      </c>
      <c r="Q4843" s="51">
        <f t="shared" si="104"/>
        <v>1.18E-4</v>
      </c>
      <c r="R4843" s="51"/>
    </row>
    <row r="4844" spans="1:18" outlineLevel="3">
      <c r="A4844" s="48">
        <v>4843</v>
      </c>
      <c r="B4844" s="48">
        <v>4</v>
      </c>
      <c r="C4844" s="48" t="s">
        <v>9087</v>
      </c>
      <c r="D4844" s="48" t="s">
        <v>9087</v>
      </c>
      <c r="E4844" s="48" t="s">
        <v>2087</v>
      </c>
      <c r="F4844" s="48" t="s">
        <v>3375</v>
      </c>
      <c r="G4844" s="48" t="s">
        <v>24</v>
      </c>
      <c r="H4844" s="48" t="s">
        <v>76</v>
      </c>
      <c r="I4844" s="48" t="s">
        <v>5081</v>
      </c>
      <c r="J4844" s="48" t="s">
        <v>77</v>
      </c>
      <c r="K4844" s="48" t="s">
        <v>9088</v>
      </c>
      <c r="L4844" s="48" t="s">
        <v>9087</v>
      </c>
      <c r="M4844" s="48" t="s">
        <v>498</v>
      </c>
      <c r="N4844" s="48" t="s">
        <v>22</v>
      </c>
      <c r="O4844" s="49">
        <v>123039</v>
      </c>
      <c r="P4844" s="50">
        <v>3415562.64</v>
      </c>
      <c r="Q4844" s="51">
        <f t="shared" si="104"/>
        <v>1E-4</v>
      </c>
      <c r="R4844" s="51"/>
    </row>
    <row r="4845" spans="1:18" outlineLevel="3">
      <c r="A4845" s="48">
        <v>4844</v>
      </c>
      <c r="B4845" s="48">
        <v>4</v>
      </c>
      <c r="C4845" s="48" t="s">
        <v>9089</v>
      </c>
      <c r="D4845" s="48" t="s">
        <v>9089</v>
      </c>
      <c r="E4845" s="48" t="s">
        <v>2087</v>
      </c>
      <c r="F4845" s="48" t="s">
        <v>3375</v>
      </c>
      <c r="G4845" s="48" t="s">
        <v>24</v>
      </c>
      <c r="H4845" s="48" t="s">
        <v>76</v>
      </c>
      <c r="I4845" s="48" t="s">
        <v>5081</v>
      </c>
      <c r="J4845" s="48" t="s">
        <v>77</v>
      </c>
      <c r="K4845" s="48" t="s">
        <v>9090</v>
      </c>
      <c r="L4845" s="48" t="s">
        <v>9089</v>
      </c>
      <c r="M4845" s="48" t="s">
        <v>9091</v>
      </c>
      <c r="N4845" s="48" t="s">
        <v>22</v>
      </c>
      <c r="O4845" s="49">
        <v>481090</v>
      </c>
      <c r="P4845" s="50">
        <v>2395828.2000000002</v>
      </c>
      <c r="Q4845" s="51">
        <f t="shared" si="104"/>
        <v>6.9999999999999994E-5</v>
      </c>
      <c r="R4845" s="51"/>
    </row>
    <row r="4846" spans="1:18" outlineLevel="3">
      <c r="A4846" s="48">
        <v>4845</v>
      </c>
      <c r="B4846" s="48">
        <v>4</v>
      </c>
      <c r="C4846" s="48" t="s">
        <v>9092</v>
      </c>
      <c r="D4846" s="48" t="s">
        <v>9092</v>
      </c>
      <c r="E4846" s="48" t="s">
        <v>2087</v>
      </c>
      <c r="F4846" s="48" t="s">
        <v>3375</v>
      </c>
      <c r="G4846" s="48" t="s">
        <v>24</v>
      </c>
      <c r="H4846" s="48" t="s">
        <v>76</v>
      </c>
      <c r="I4846" s="48" t="s">
        <v>5081</v>
      </c>
      <c r="J4846" s="48" t="s">
        <v>77</v>
      </c>
      <c r="K4846" s="48" t="s">
        <v>9093</v>
      </c>
      <c r="L4846" s="48" t="s">
        <v>9092</v>
      </c>
      <c r="M4846" s="48" t="s">
        <v>473</v>
      </c>
      <c r="N4846" s="48" t="s">
        <v>22</v>
      </c>
      <c r="O4846" s="49">
        <v>107759</v>
      </c>
      <c r="P4846" s="50">
        <v>2114231.58</v>
      </c>
      <c r="Q4846" s="51">
        <f t="shared" si="104"/>
        <v>6.2000000000000003E-5</v>
      </c>
      <c r="R4846" s="51"/>
    </row>
    <row r="4847" spans="1:18" outlineLevel="3">
      <c r="A4847" s="48">
        <v>4846</v>
      </c>
      <c r="B4847" s="48">
        <v>4</v>
      </c>
      <c r="C4847" s="48" t="s">
        <v>9094</v>
      </c>
      <c r="D4847" s="48" t="s">
        <v>9094</v>
      </c>
      <c r="E4847" s="48" t="s">
        <v>2087</v>
      </c>
      <c r="F4847" s="48" t="s">
        <v>3375</v>
      </c>
      <c r="G4847" s="48" t="s">
        <v>24</v>
      </c>
      <c r="H4847" s="48" t="s">
        <v>76</v>
      </c>
      <c r="I4847" s="48" t="s">
        <v>5081</v>
      </c>
      <c r="J4847" s="48" t="s">
        <v>77</v>
      </c>
      <c r="K4847" s="48" t="s">
        <v>9095</v>
      </c>
      <c r="L4847" s="48" t="s">
        <v>9094</v>
      </c>
      <c r="M4847" s="48" t="s">
        <v>520</v>
      </c>
      <c r="N4847" s="48" t="s">
        <v>22</v>
      </c>
      <c r="O4847" s="49">
        <v>209574</v>
      </c>
      <c r="P4847" s="50">
        <v>1817006.58</v>
      </c>
      <c r="Q4847" s="51">
        <f t="shared" si="104"/>
        <v>5.3000000000000001E-5</v>
      </c>
      <c r="R4847" s="51"/>
    </row>
    <row r="4848" spans="1:18" outlineLevel="3">
      <c r="A4848" s="48">
        <v>4847</v>
      </c>
      <c r="B4848" s="48">
        <v>4</v>
      </c>
      <c r="C4848" s="48" t="s">
        <v>9096</v>
      </c>
      <c r="D4848" s="48" t="s">
        <v>9096</v>
      </c>
      <c r="E4848" s="48" t="s">
        <v>2087</v>
      </c>
      <c r="F4848" s="48" t="s">
        <v>3375</v>
      </c>
      <c r="G4848" s="48" t="s">
        <v>24</v>
      </c>
      <c r="H4848" s="48" t="s">
        <v>76</v>
      </c>
      <c r="I4848" s="48" t="s">
        <v>5081</v>
      </c>
      <c r="J4848" s="48" t="s">
        <v>77</v>
      </c>
      <c r="K4848" s="48" t="s">
        <v>9097</v>
      </c>
      <c r="L4848" s="48" t="s">
        <v>9096</v>
      </c>
      <c r="M4848" s="48" t="s">
        <v>2309</v>
      </c>
      <c r="N4848" s="48" t="s">
        <v>22</v>
      </c>
      <c r="O4848" s="49">
        <v>401402</v>
      </c>
      <c r="P4848" s="50">
        <v>1561453.78</v>
      </c>
      <c r="Q4848" s="51">
        <f t="shared" si="104"/>
        <v>4.6E-5</v>
      </c>
      <c r="R4848" s="51"/>
    </row>
    <row r="4849" spans="1:18" outlineLevel="3">
      <c r="A4849" s="48">
        <v>4848</v>
      </c>
      <c r="B4849" s="48">
        <v>4</v>
      </c>
      <c r="C4849" s="48" t="s">
        <v>9098</v>
      </c>
      <c r="D4849" s="48" t="s">
        <v>9098</v>
      </c>
      <c r="E4849" s="48" t="s">
        <v>2087</v>
      </c>
      <c r="F4849" s="48" t="s">
        <v>3375</v>
      </c>
      <c r="G4849" s="48" t="s">
        <v>24</v>
      </c>
      <c r="H4849" s="48" t="s">
        <v>76</v>
      </c>
      <c r="I4849" s="48" t="s">
        <v>5081</v>
      </c>
      <c r="J4849" s="48" t="s">
        <v>77</v>
      </c>
      <c r="K4849" s="48" t="s">
        <v>9099</v>
      </c>
      <c r="L4849" s="48" t="s">
        <v>9098</v>
      </c>
      <c r="M4849" s="48" t="s">
        <v>68</v>
      </c>
      <c r="N4849" s="48" t="s">
        <v>22</v>
      </c>
      <c r="O4849" s="49">
        <v>42850</v>
      </c>
      <c r="P4849" s="50">
        <v>1414478.5</v>
      </c>
      <c r="Q4849" s="51">
        <f t="shared" si="104"/>
        <v>4.1E-5</v>
      </c>
      <c r="R4849" s="51"/>
    </row>
    <row r="4850" spans="1:18" outlineLevel="3">
      <c r="A4850" s="48">
        <v>4849</v>
      </c>
      <c r="B4850" s="48">
        <v>4</v>
      </c>
      <c r="C4850" s="48" t="s">
        <v>9100</v>
      </c>
      <c r="D4850" s="48" t="s">
        <v>9100</v>
      </c>
      <c r="E4850" s="48" t="s">
        <v>2087</v>
      </c>
      <c r="F4850" s="48" t="s">
        <v>3375</v>
      </c>
      <c r="G4850" s="48" t="s">
        <v>24</v>
      </c>
      <c r="H4850" s="48" t="s">
        <v>76</v>
      </c>
      <c r="I4850" s="48" t="s">
        <v>5081</v>
      </c>
      <c r="J4850" s="48" t="s">
        <v>77</v>
      </c>
      <c r="K4850" s="48" t="s">
        <v>9101</v>
      </c>
      <c r="L4850" s="48" t="s">
        <v>9100</v>
      </c>
      <c r="M4850" s="48" t="s">
        <v>79</v>
      </c>
      <c r="N4850" s="48" t="s">
        <v>22</v>
      </c>
      <c r="O4850" s="49">
        <v>80460</v>
      </c>
      <c r="P4850" s="50">
        <v>1400808.6</v>
      </c>
      <c r="Q4850" s="51">
        <f t="shared" si="104"/>
        <v>4.1E-5</v>
      </c>
      <c r="R4850" s="51"/>
    </row>
    <row r="4851" spans="1:18" outlineLevel="3">
      <c r="A4851" s="48">
        <v>4850</v>
      </c>
      <c r="B4851" s="48">
        <v>4</v>
      </c>
      <c r="C4851" s="48" t="s">
        <v>5826</v>
      </c>
      <c r="D4851" s="48" t="s">
        <v>5826</v>
      </c>
      <c r="E4851" s="48" t="s">
        <v>2087</v>
      </c>
      <c r="F4851" s="48" t="s">
        <v>3375</v>
      </c>
      <c r="G4851" s="48" t="s">
        <v>24</v>
      </c>
      <c r="H4851" s="48" t="s">
        <v>76</v>
      </c>
      <c r="I4851" s="48" t="s">
        <v>5081</v>
      </c>
      <c r="J4851" s="48" t="s">
        <v>77</v>
      </c>
      <c r="K4851" s="48" t="s">
        <v>5825</v>
      </c>
      <c r="L4851" s="48" t="s">
        <v>5826</v>
      </c>
      <c r="M4851" s="48" t="s">
        <v>68</v>
      </c>
      <c r="N4851" s="48" t="s">
        <v>22</v>
      </c>
      <c r="O4851" s="49">
        <v>274265</v>
      </c>
      <c r="P4851" s="50">
        <v>1305501.3999999999</v>
      </c>
      <c r="Q4851" s="51">
        <f t="shared" si="104"/>
        <v>3.8000000000000002E-5</v>
      </c>
      <c r="R4851" s="51"/>
    </row>
    <row r="4852" spans="1:18" outlineLevel="3">
      <c r="A4852" s="48">
        <v>4851</v>
      </c>
      <c r="B4852" s="48">
        <v>4</v>
      </c>
      <c r="C4852" s="48" t="s">
        <v>9102</v>
      </c>
      <c r="D4852" s="48" t="s">
        <v>9102</v>
      </c>
      <c r="E4852" s="48" t="s">
        <v>2087</v>
      </c>
      <c r="F4852" s="48" t="s">
        <v>3375</v>
      </c>
      <c r="G4852" s="48" t="s">
        <v>24</v>
      </c>
      <c r="H4852" s="48" t="s">
        <v>76</v>
      </c>
      <c r="I4852" s="48" t="s">
        <v>5081</v>
      </c>
      <c r="J4852" s="48" t="s">
        <v>77</v>
      </c>
      <c r="K4852" s="48" t="s">
        <v>9103</v>
      </c>
      <c r="L4852" s="48" t="s">
        <v>9102</v>
      </c>
      <c r="M4852" s="48" t="s">
        <v>79</v>
      </c>
      <c r="N4852" s="48" t="s">
        <v>22</v>
      </c>
      <c r="O4852" s="49">
        <v>63623</v>
      </c>
      <c r="P4852" s="50">
        <v>1039599.82</v>
      </c>
      <c r="Q4852" s="51">
        <f t="shared" si="104"/>
        <v>3.0000000000000001E-5</v>
      </c>
      <c r="R4852" s="51"/>
    </row>
    <row r="4853" spans="1:18" outlineLevel="3">
      <c r="A4853" s="48">
        <v>4852</v>
      </c>
      <c r="B4853" s="48">
        <v>4</v>
      </c>
      <c r="C4853" s="48" t="s">
        <v>9104</v>
      </c>
      <c r="D4853" s="48" t="s">
        <v>9104</v>
      </c>
      <c r="E4853" s="48" t="s">
        <v>2087</v>
      </c>
      <c r="F4853" s="48" t="s">
        <v>3375</v>
      </c>
      <c r="G4853" s="48" t="s">
        <v>24</v>
      </c>
      <c r="H4853" s="48" t="s">
        <v>76</v>
      </c>
      <c r="I4853" s="48" t="s">
        <v>5081</v>
      </c>
      <c r="J4853" s="48" t="s">
        <v>77</v>
      </c>
      <c r="K4853" s="48" t="s">
        <v>9105</v>
      </c>
      <c r="L4853" s="48" t="s">
        <v>9104</v>
      </c>
      <c r="M4853" s="48" t="s">
        <v>2304</v>
      </c>
      <c r="N4853" s="48" t="s">
        <v>22</v>
      </c>
      <c r="O4853" s="49">
        <v>58187</v>
      </c>
      <c r="P4853" s="50">
        <v>612709.11</v>
      </c>
      <c r="Q4853" s="51">
        <f t="shared" si="104"/>
        <v>1.8E-5</v>
      </c>
      <c r="R4853" s="51"/>
    </row>
    <row r="4854" spans="1:18" outlineLevel="3">
      <c r="A4854" s="48">
        <v>4853</v>
      </c>
      <c r="B4854" s="48">
        <v>4</v>
      </c>
      <c r="C4854" s="48" t="s">
        <v>9106</v>
      </c>
      <c r="D4854" s="48" t="s">
        <v>9106</v>
      </c>
      <c r="E4854" s="48" t="s">
        <v>2087</v>
      </c>
      <c r="F4854" s="48" t="s">
        <v>3375</v>
      </c>
      <c r="G4854" s="48" t="s">
        <v>24</v>
      </c>
      <c r="H4854" s="48" t="s">
        <v>76</v>
      </c>
      <c r="I4854" s="48" t="s">
        <v>5081</v>
      </c>
      <c r="J4854" s="48" t="s">
        <v>77</v>
      </c>
      <c r="K4854" s="48" t="s">
        <v>9107</v>
      </c>
      <c r="L4854" s="48" t="s">
        <v>9106</v>
      </c>
      <c r="M4854" s="48" t="s">
        <v>520</v>
      </c>
      <c r="N4854" s="48" t="s">
        <v>22</v>
      </c>
      <c r="O4854" s="49">
        <v>57722</v>
      </c>
      <c r="P4854" s="50">
        <v>600308.80000000005</v>
      </c>
      <c r="Q4854" s="51">
        <f t="shared" si="104"/>
        <v>1.8E-5</v>
      </c>
      <c r="R4854" s="51"/>
    </row>
    <row r="4855" spans="1:18" outlineLevel="3">
      <c r="A4855" s="48">
        <v>4854</v>
      </c>
      <c r="B4855" s="48">
        <v>4</v>
      </c>
      <c r="C4855" s="48" t="s">
        <v>5101</v>
      </c>
      <c r="D4855" s="48" t="s">
        <v>5101</v>
      </c>
      <c r="E4855" s="48" t="s">
        <v>2087</v>
      </c>
      <c r="F4855" s="48" t="s">
        <v>3375</v>
      </c>
      <c r="G4855" s="48" t="s">
        <v>24</v>
      </c>
      <c r="H4855" s="48" t="s">
        <v>76</v>
      </c>
      <c r="I4855" s="48" t="s">
        <v>5081</v>
      </c>
      <c r="J4855" s="48" t="s">
        <v>77</v>
      </c>
      <c r="K4855" s="48" t="s">
        <v>5100</v>
      </c>
      <c r="L4855" s="48" t="s">
        <v>5101</v>
      </c>
      <c r="M4855" s="48" t="s">
        <v>62</v>
      </c>
      <c r="N4855" s="48" t="s">
        <v>22</v>
      </c>
      <c r="O4855" s="49">
        <v>53128</v>
      </c>
      <c r="P4855" s="50">
        <v>584939.28</v>
      </c>
      <c r="Q4855" s="51">
        <f t="shared" si="104"/>
        <v>1.7E-5</v>
      </c>
      <c r="R4855" s="51"/>
    </row>
    <row r="4856" spans="1:18" outlineLevel="3">
      <c r="A4856" s="48">
        <v>4855</v>
      </c>
      <c r="B4856" s="48">
        <v>4</v>
      </c>
      <c r="C4856" s="48" t="s">
        <v>9108</v>
      </c>
      <c r="D4856" s="48" t="s">
        <v>9108</v>
      </c>
      <c r="E4856" s="48" t="s">
        <v>2087</v>
      </c>
      <c r="F4856" s="48" t="s">
        <v>3375</v>
      </c>
      <c r="G4856" s="48" t="s">
        <v>24</v>
      </c>
      <c r="H4856" s="48" t="s">
        <v>76</v>
      </c>
      <c r="I4856" s="48" t="s">
        <v>5081</v>
      </c>
      <c r="J4856" s="48" t="s">
        <v>77</v>
      </c>
      <c r="K4856" s="48" t="s">
        <v>9109</v>
      </c>
      <c r="L4856" s="48" t="s">
        <v>9108</v>
      </c>
      <c r="M4856" s="48" t="s">
        <v>473</v>
      </c>
      <c r="N4856" s="48" t="s">
        <v>22</v>
      </c>
      <c r="O4856" s="49">
        <v>14995</v>
      </c>
      <c r="P4856" s="50">
        <v>576557.75</v>
      </c>
      <c r="Q4856" s="51">
        <f t="shared" si="104"/>
        <v>1.7E-5</v>
      </c>
      <c r="R4856" s="51"/>
    </row>
    <row r="4857" spans="1:18" outlineLevel="3">
      <c r="A4857" s="48">
        <v>4856</v>
      </c>
      <c r="B4857" s="48">
        <v>4</v>
      </c>
      <c r="C4857" s="48" t="s">
        <v>9110</v>
      </c>
      <c r="D4857" s="48" t="s">
        <v>9110</v>
      </c>
      <c r="E4857" s="48" t="s">
        <v>2087</v>
      </c>
      <c r="F4857" s="48" t="s">
        <v>3375</v>
      </c>
      <c r="G4857" s="48" t="s">
        <v>24</v>
      </c>
      <c r="H4857" s="48" t="s">
        <v>76</v>
      </c>
      <c r="I4857" s="48" t="s">
        <v>5081</v>
      </c>
      <c r="J4857" s="48" t="s">
        <v>77</v>
      </c>
      <c r="K4857" s="48" t="s">
        <v>9111</v>
      </c>
      <c r="L4857" s="48" t="s">
        <v>9110</v>
      </c>
      <c r="M4857" s="48" t="s">
        <v>161</v>
      </c>
      <c r="N4857" s="48" t="s">
        <v>22</v>
      </c>
      <c r="O4857" s="49">
        <v>19354</v>
      </c>
      <c r="P4857" s="50">
        <v>560491.84</v>
      </c>
      <c r="Q4857" s="51">
        <f t="shared" si="104"/>
        <v>1.5999999999999999E-5</v>
      </c>
      <c r="R4857" s="51"/>
    </row>
    <row r="4858" spans="1:18" outlineLevel="3">
      <c r="A4858" s="48">
        <v>4857</v>
      </c>
      <c r="B4858" s="48">
        <v>4</v>
      </c>
      <c r="C4858" s="48" t="s">
        <v>5107</v>
      </c>
      <c r="D4858" s="48" t="s">
        <v>5107</v>
      </c>
      <c r="E4858" s="48" t="s">
        <v>2087</v>
      </c>
      <c r="F4858" s="48" t="s">
        <v>3375</v>
      </c>
      <c r="G4858" s="48" t="s">
        <v>24</v>
      </c>
      <c r="H4858" s="48" t="s">
        <v>76</v>
      </c>
      <c r="I4858" s="48" t="s">
        <v>5081</v>
      </c>
      <c r="J4858" s="48" t="s">
        <v>77</v>
      </c>
      <c r="K4858" s="48" t="s">
        <v>5106</v>
      </c>
      <c r="L4858" s="48" t="s">
        <v>5107</v>
      </c>
      <c r="M4858" s="48" t="s">
        <v>79</v>
      </c>
      <c r="N4858" s="48" t="s">
        <v>22</v>
      </c>
      <c r="O4858" s="49">
        <v>155417</v>
      </c>
      <c r="P4858" s="50">
        <v>556392.86</v>
      </c>
      <c r="Q4858" s="51">
        <f t="shared" si="104"/>
        <v>1.5999999999999999E-5</v>
      </c>
      <c r="R4858" s="51"/>
    </row>
    <row r="4859" spans="1:18" outlineLevel="3">
      <c r="A4859" s="48">
        <v>4858</v>
      </c>
      <c r="B4859" s="48">
        <v>4</v>
      </c>
      <c r="C4859" s="48" t="s">
        <v>9112</v>
      </c>
      <c r="D4859" s="48" t="s">
        <v>9112</v>
      </c>
      <c r="E4859" s="48" t="s">
        <v>2087</v>
      </c>
      <c r="F4859" s="48" t="s">
        <v>3375</v>
      </c>
      <c r="G4859" s="48" t="s">
        <v>24</v>
      </c>
      <c r="H4859" s="48" t="s">
        <v>76</v>
      </c>
      <c r="I4859" s="48" t="s">
        <v>5081</v>
      </c>
      <c r="J4859" s="48" t="s">
        <v>77</v>
      </c>
      <c r="K4859" s="48" t="s">
        <v>9113</v>
      </c>
      <c r="L4859" s="48" t="s">
        <v>9112</v>
      </c>
      <c r="M4859" s="48" t="s">
        <v>68</v>
      </c>
      <c r="N4859" s="48" t="s">
        <v>22</v>
      </c>
      <c r="O4859" s="49">
        <v>11486</v>
      </c>
      <c r="P4859" s="50">
        <v>398908.78</v>
      </c>
      <c r="Q4859" s="51">
        <f t="shared" si="104"/>
        <v>1.2E-5</v>
      </c>
      <c r="R4859" s="51"/>
    </row>
    <row r="4860" spans="1:18" outlineLevel="3">
      <c r="A4860" s="48">
        <v>4859</v>
      </c>
      <c r="B4860" s="48">
        <v>4</v>
      </c>
      <c r="C4860" s="48" t="s">
        <v>9114</v>
      </c>
      <c r="D4860" s="48" t="s">
        <v>9114</v>
      </c>
      <c r="E4860" s="48" t="s">
        <v>2087</v>
      </c>
      <c r="F4860" s="48" t="s">
        <v>3375</v>
      </c>
      <c r="G4860" s="48" t="s">
        <v>24</v>
      </c>
      <c r="H4860" s="48" t="s">
        <v>76</v>
      </c>
      <c r="I4860" s="48" t="s">
        <v>5081</v>
      </c>
      <c r="J4860" s="48" t="s">
        <v>77</v>
      </c>
      <c r="K4860" s="48" t="s">
        <v>9115</v>
      </c>
      <c r="L4860" s="48" t="s">
        <v>9114</v>
      </c>
      <c r="M4860" s="48" t="s">
        <v>3133</v>
      </c>
      <c r="N4860" s="48" t="s">
        <v>22</v>
      </c>
      <c r="O4860" s="49">
        <v>159095</v>
      </c>
      <c r="P4860" s="50">
        <v>389782.75</v>
      </c>
      <c r="Q4860" s="51">
        <f t="shared" si="104"/>
        <v>1.1E-5</v>
      </c>
      <c r="R4860" s="51"/>
    </row>
    <row r="4861" spans="1:18" outlineLevel="3">
      <c r="A4861" s="48">
        <v>4860</v>
      </c>
      <c r="B4861" s="48">
        <v>4</v>
      </c>
      <c r="C4861" s="48" t="s">
        <v>9116</v>
      </c>
      <c r="D4861" s="48" t="s">
        <v>9116</v>
      </c>
      <c r="E4861" s="48" t="s">
        <v>2087</v>
      </c>
      <c r="F4861" s="48" t="s">
        <v>3375</v>
      </c>
      <c r="G4861" s="48" t="s">
        <v>24</v>
      </c>
      <c r="H4861" s="48" t="s">
        <v>76</v>
      </c>
      <c r="I4861" s="48" t="s">
        <v>5081</v>
      </c>
      <c r="J4861" s="48" t="s">
        <v>77</v>
      </c>
      <c r="K4861" s="48" t="s">
        <v>9117</v>
      </c>
      <c r="L4861" s="48" t="s">
        <v>9116</v>
      </c>
      <c r="M4861" s="48" t="s">
        <v>2136</v>
      </c>
      <c r="N4861" s="48" t="s">
        <v>22</v>
      </c>
      <c r="O4861" s="49">
        <v>52987</v>
      </c>
      <c r="P4861" s="50">
        <v>215127.22</v>
      </c>
      <c r="Q4861" s="51">
        <f t="shared" si="104"/>
        <v>6.0000000000000002E-6</v>
      </c>
      <c r="R4861" s="51"/>
    </row>
    <row r="4862" spans="1:18" outlineLevel="3">
      <c r="A4862" s="48">
        <v>4861</v>
      </c>
      <c r="B4862" s="48">
        <v>4</v>
      </c>
      <c r="C4862" s="48" t="s">
        <v>9118</v>
      </c>
      <c r="D4862" s="48" t="s">
        <v>9118</v>
      </c>
      <c r="E4862" s="48" t="s">
        <v>2087</v>
      </c>
      <c r="F4862" s="48" t="s">
        <v>3375</v>
      </c>
      <c r="G4862" s="48" t="s">
        <v>24</v>
      </c>
      <c r="H4862" s="48" t="s">
        <v>76</v>
      </c>
      <c r="I4862" s="48" t="s">
        <v>5081</v>
      </c>
      <c r="J4862" s="48" t="s">
        <v>77</v>
      </c>
      <c r="K4862" s="48" t="s">
        <v>9119</v>
      </c>
      <c r="L4862" s="48" t="s">
        <v>9118</v>
      </c>
      <c r="M4862" s="48"/>
      <c r="N4862" s="48" t="s">
        <v>22</v>
      </c>
      <c r="O4862" s="49">
        <v>56478</v>
      </c>
      <c r="P4862" s="50">
        <v>191460.42</v>
      </c>
      <c r="Q4862" s="51">
        <f t="shared" si="104"/>
        <v>6.0000000000000002E-6</v>
      </c>
      <c r="R4862" s="51"/>
    </row>
    <row r="4863" spans="1:18" outlineLevel="3">
      <c r="A4863" s="48">
        <v>4862</v>
      </c>
      <c r="B4863" s="48">
        <v>4</v>
      </c>
      <c r="C4863" s="48" t="s">
        <v>9120</v>
      </c>
      <c r="D4863" s="48" t="s">
        <v>9120</v>
      </c>
      <c r="E4863" s="48" t="s">
        <v>2087</v>
      </c>
      <c r="F4863" s="48" t="s">
        <v>3375</v>
      </c>
      <c r="G4863" s="48" t="s">
        <v>24</v>
      </c>
      <c r="H4863" s="48" t="s">
        <v>76</v>
      </c>
      <c r="I4863" s="48" t="s">
        <v>5081</v>
      </c>
      <c r="J4863" s="48" t="s">
        <v>77</v>
      </c>
      <c r="K4863" s="48" t="s">
        <v>9121</v>
      </c>
      <c r="L4863" s="48" t="s">
        <v>9120</v>
      </c>
      <c r="M4863" s="48" t="s">
        <v>520</v>
      </c>
      <c r="N4863" s="48" t="s">
        <v>22</v>
      </c>
      <c r="O4863" s="49">
        <v>38040</v>
      </c>
      <c r="P4863" s="50">
        <v>186015.6</v>
      </c>
      <c r="Q4863" s="51">
        <f t="shared" si="104"/>
        <v>5.0000000000000004E-6</v>
      </c>
      <c r="R4863" s="51"/>
    </row>
    <row r="4864" spans="1:18" outlineLevel="3">
      <c r="A4864" s="48">
        <v>4863</v>
      </c>
      <c r="B4864" s="48">
        <v>4</v>
      </c>
      <c r="C4864" s="48" t="s">
        <v>9122</v>
      </c>
      <c r="D4864" s="48" t="s">
        <v>9122</v>
      </c>
      <c r="E4864" s="48" t="s">
        <v>2087</v>
      </c>
      <c r="F4864" s="48" t="s">
        <v>3375</v>
      </c>
      <c r="G4864" s="48" t="s">
        <v>24</v>
      </c>
      <c r="H4864" s="48" t="s">
        <v>76</v>
      </c>
      <c r="I4864" s="48" t="s">
        <v>5081</v>
      </c>
      <c r="J4864" s="48" t="s">
        <v>77</v>
      </c>
      <c r="K4864" s="48" t="s">
        <v>9123</v>
      </c>
      <c r="L4864" s="48" t="s">
        <v>9122</v>
      </c>
      <c r="M4864" s="48" t="s">
        <v>144</v>
      </c>
      <c r="N4864" s="48" t="s">
        <v>22</v>
      </c>
      <c r="O4864" s="49">
        <v>5935</v>
      </c>
      <c r="P4864" s="50">
        <v>97630.75</v>
      </c>
      <c r="Q4864" s="51">
        <f t="shared" si="104"/>
        <v>3.0000000000000001E-6</v>
      </c>
      <c r="R4864" s="51"/>
    </row>
    <row r="4865" spans="1:18" outlineLevel="3">
      <c r="A4865" s="48">
        <v>4864</v>
      </c>
      <c r="B4865" s="48">
        <v>4</v>
      </c>
      <c r="C4865" s="48" t="s">
        <v>9124</v>
      </c>
      <c r="D4865" s="48" t="s">
        <v>9124</v>
      </c>
      <c r="E4865" s="48" t="s">
        <v>2087</v>
      </c>
      <c r="F4865" s="48" t="s">
        <v>3375</v>
      </c>
      <c r="G4865" s="48" t="s">
        <v>24</v>
      </c>
      <c r="H4865" s="48" t="s">
        <v>76</v>
      </c>
      <c r="I4865" s="48" t="s">
        <v>5081</v>
      </c>
      <c r="J4865" s="48" t="s">
        <v>77</v>
      </c>
      <c r="K4865" s="48" t="s">
        <v>9125</v>
      </c>
      <c r="L4865" s="48" t="s">
        <v>9124</v>
      </c>
      <c r="M4865" s="48" t="s">
        <v>2392</v>
      </c>
      <c r="N4865" s="48" t="s">
        <v>22</v>
      </c>
      <c r="O4865" s="49">
        <v>54761</v>
      </c>
      <c r="P4865" s="50">
        <v>91998.48</v>
      </c>
      <c r="Q4865" s="51">
        <f t="shared" si="104"/>
        <v>3.0000000000000001E-6</v>
      </c>
      <c r="R4865" s="51"/>
    </row>
    <row r="4866" spans="1:18" outlineLevel="3">
      <c r="A4866" s="48">
        <v>4865</v>
      </c>
      <c r="B4866" s="48">
        <v>4</v>
      </c>
      <c r="C4866" s="48" t="s">
        <v>9126</v>
      </c>
      <c r="D4866" s="48" t="s">
        <v>9126</v>
      </c>
      <c r="E4866" s="48" t="s">
        <v>2087</v>
      </c>
      <c r="F4866" s="48" t="s">
        <v>3375</v>
      </c>
      <c r="G4866" s="48" t="s">
        <v>24</v>
      </c>
      <c r="H4866" s="48" t="s">
        <v>76</v>
      </c>
      <c r="I4866" s="48" t="s">
        <v>5081</v>
      </c>
      <c r="J4866" s="48" t="s">
        <v>77</v>
      </c>
      <c r="K4866" s="48" t="s">
        <v>9127</v>
      </c>
      <c r="L4866" s="48" t="s">
        <v>9126</v>
      </c>
      <c r="M4866" s="48"/>
      <c r="N4866" s="48" t="s">
        <v>22</v>
      </c>
      <c r="O4866" s="49">
        <v>30958</v>
      </c>
      <c r="P4866" s="50">
        <v>84824.92</v>
      </c>
      <c r="Q4866" s="51">
        <f t="shared" si="104"/>
        <v>1.9999999999999999E-6</v>
      </c>
      <c r="R4866" s="51"/>
    </row>
    <row r="4867" spans="1:18" outlineLevel="3">
      <c r="A4867" s="48">
        <v>4866</v>
      </c>
      <c r="B4867" s="48">
        <v>4</v>
      </c>
      <c r="C4867" s="48" t="s">
        <v>9128</v>
      </c>
      <c r="D4867" s="48" t="s">
        <v>9128</v>
      </c>
      <c r="E4867" s="48" t="s">
        <v>2087</v>
      </c>
      <c r="F4867" s="48" t="s">
        <v>3375</v>
      </c>
      <c r="G4867" s="48" t="s">
        <v>24</v>
      </c>
      <c r="H4867" s="48" t="s">
        <v>76</v>
      </c>
      <c r="I4867" s="48" t="s">
        <v>5081</v>
      </c>
      <c r="J4867" s="48" t="s">
        <v>77</v>
      </c>
      <c r="K4867" s="48" t="s">
        <v>9129</v>
      </c>
      <c r="L4867" s="48" t="s">
        <v>9128</v>
      </c>
      <c r="M4867" s="48"/>
      <c r="N4867" s="48" t="s">
        <v>22</v>
      </c>
      <c r="O4867" s="49">
        <v>28330</v>
      </c>
      <c r="P4867" s="50">
        <v>83856.800000000003</v>
      </c>
      <c r="Q4867" s="51">
        <f t="shared" si="104"/>
        <v>1.9999999999999999E-6</v>
      </c>
      <c r="R4867" s="51"/>
    </row>
    <row r="4868" spans="1:18" outlineLevel="3">
      <c r="A4868" s="48">
        <v>4867</v>
      </c>
      <c r="B4868" s="48">
        <v>4</v>
      </c>
      <c r="C4868" s="48" t="s">
        <v>9130</v>
      </c>
      <c r="D4868" s="48" t="s">
        <v>9130</v>
      </c>
      <c r="E4868" s="48" t="s">
        <v>2087</v>
      </c>
      <c r="F4868" s="48" t="s">
        <v>3375</v>
      </c>
      <c r="G4868" s="48" t="s">
        <v>24</v>
      </c>
      <c r="H4868" s="48" t="s">
        <v>76</v>
      </c>
      <c r="I4868" s="48" t="s">
        <v>5081</v>
      </c>
      <c r="J4868" s="48" t="s">
        <v>77</v>
      </c>
      <c r="K4868" s="48" t="s">
        <v>9131</v>
      </c>
      <c r="L4868" s="48" t="s">
        <v>9130</v>
      </c>
      <c r="M4868" s="48" t="s">
        <v>79</v>
      </c>
      <c r="N4868" s="48" t="s">
        <v>22</v>
      </c>
      <c r="O4868" s="49">
        <v>1579</v>
      </c>
      <c r="P4868" s="50">
        <v>44054.1</v>
      </c>
      <c r="Q4868" s="51">
        <f t="shared" si="104"/>
        <v>9.9999999999999995E-7</v>
      </c>
      <c r="R4868" s="51"/>
    </row>
    <row r="4869" spans="1:18" outlineLevel="3">
      <c r="A4869" s="48">
        <v>4868</v>
      </c>
      <c r="B4869" s="48">
        <v>4</v>
      </c>
      <c r="C4869" s="48" t="s">
        <v>9132</v>
      </c>
      <c r="D4869" s="48" t="s">
        <v>9132</v>
      </c>
      <c r="E4869" s="48" t="s">
        <v>2087</v>
      </c>
      <c r="F4869" s="48" t="s">
        <v>3375</v>
      </c>
      <c r="G4869" s="48" t="s">
        <v>24</v>
      </c>
      <c r="H4869" s="48" t="s">
        <v>76</v>
      </c>
      <c r="I4869" s="48" t="s">
        <v>5081</v>
      </c>
      <c r="J4869" s="48" t="s">
        <v>77</v>
      </c>
      <c r="K4869" s="48" t="s">
        <v>9133</v>
      </c>
      <c r="L4869" s="48" t="s">
        <v>9132</v>
      </c>
      <c r="M4869" s="48" t="s">
        <v>498</v>
      </c>
      <c r="N4869" s="48" t="s">
        <v>22</v>
      </c>
      <c r="O4869" s="49">
        <v>1296</v>
      </c>
      <c r="P4869" s="50">
        <v>18468</v>
      </c>
      <c r="Q4869" s="51">
        <f t="shared" si="104"/>
        <v>9.9999999999999995E-7</v>
      </c>
      <c r="R4869" s="51"/>
    </row>
    <row r="4870" spans="1:18" outlineLevel="3">
      <c r="A4870" s="48">
        <v>4869</v>
      </c>
      <c r="B4870" s="48">
        <v>4</v>
      </c>
      <c r="C4870" s="48" t="s">
        <v>9134</v>
      </c>
      <c r="D4870" s="48" t="s">
        <v>9134</v>
      </c>
      <c r="E4870" s="48" t="s">
        <v>2087</v>
      </c>
      <c r="F4870" s="48" t="s">
        <v>3375</v>
      </c>
      <c r="G4870" s="48" t="s">
        <v>24</v>
      </c>
      <c r="H4870" s="48" t="s">
        <v>76</v>
      </c>
      <c r="I4870" s="48" t="s">
        <v>5081</v>
      </c>
      <c r="J4870" s="48" t="s">
        <v>77</v>
      </c>
      <c r="K4870" s="48" t="s">
        <v>9135</v>
      </c>
      <c r="L4870" s="48" t="s">
        <v>9134</v>
      </c>
      <c r="M4870" s="48" t="s">
        <v>9091</v>
      </c>
      <c r="N4870" s="48" t="s">
        <v>22</v>
      </c>
      <c r="O4870" s="49">
        <v>2551</v>
      </c>
      <c r="P4870" s="50">
        <v>9744.82</v>
      </c>
      <c r="Q4870" s="51">
        <f t="shared" si="104"/>
        <v>0</v>
      </c>
      <c r="R4870" s="51"/>
    </row>
    <row r="4871" spans="1:18" outlineLevel="3">
      <c r="A4871" s="48">
        <v>4870</v>
      </c>
      <c r="B4871" s="48">
        <v>4</v>
      </c>
      <c r="C4871" s="48" t="s">
        <v>9136</v>
      </c>
      <c r="D4871" s="48" t="s">
        <v>9136</v>
      </c>
      <c r="E4871" s="48" t="s">
        <v>2087</v>
      </c>
      <c r="F4871" s="48" t="s">
        <v>3375</v>
      </c>
      <c r="G4871" s="48" t="s">
        <v>24</v>
      </c>
      <c r="H4871" s="48" t="s">
        <v>76</v>
      </c>
      <c r="I4871" s="48" t="s">
        <v>5081</v>
      </c>
      <c r="J4871" s="48" t="s">
        <v>77</v>
      </c>
      <c r="K4871" s="48" t="s">
        <v>9137</v>
      </c>
      <c r="L4871" s="48" t="s">
        <v>9136</v>
      </c>
      <c r="M4871" s="48" t="s">
        <v>144</v>
      </c>
      <c r="N4871" s="48" t="s">
        <v>22</v>
      </c>
      <c r="O4871" s="49">
        <v>254</v>
      </c>
      <c r="P4871" s="50">
        <v>6847.84</v>
      </c>
      <c r="Q4871" s="51">
        <f t="shared" si="104"/>
        <v>0</v>
      </c>
      <c r="R4871" s="51"/>
    </row>
    <row r="4872" spans="1:18" outlineLevel="3">
      <c r="A4872" s="48">
        <v>4871</v>
      </c>
      <c r="B4872" s="48">
        <v>4</v>
      </c>
      <c r="C4872" s="48" t="s">
        <v>5146</v>
      </c>
      <c r="D4872" s="48" t="s">
        <v>5146</v>
      </c>
      <c r="E4872" s="48" t="s">
        <v>2087</v>
      </c>
      <c r="F4872" s="48" t="s">
        <v>3375</v>
      </c>
      <c r="G4872" s="48" t="s">
        <v>24</v>
      </c>
      <c r="H4872" s="48" t="s">
        <v>534</v>
      </c>
      <c r="I4872" s="48" t="s">
        <v>5081</v>
      </c>
      <c r="J4872" s="48" t="s">
        <v>77</v>
      </c>
      <c r="K4872" s="48" t="s">
        <v>5145</v>
      </c>
      <c r="L4872" s="48" t="s">
        <v>5146</v>
      </c>
      <c r="M4872" s="48"/>
      <c r="N4872" s="48" t="s">
        <v>22</v>
      </c>
      <c r="O4872" s="49">
        <v>4489337</v>
      </c>
      <c r="P4872" s="50">
        <v>33265987.170000002</v>
      </c>
      <c r="Q4872" s="51">
        <f t="shared" si="104"/>
        <v>9.7300000000000002E-4</v>
      </c>
      <c r="R4872" s="51"/>
    </row>
    <row r="4873" spans="1:18" outlineLevel="3">
      <c r="A4873" s="48">
        <v>4872</v>
      </c>
      <c r="B4873" s="48">
        <v>4</v>
      </c>
      <c r="C4873" s="48" t="s">
        <v>5149</v>
      </c>
      <c r="D4873" s="48" t="s">
        <v>5149</v>
      </c>
      <c r="E4873" s="48" t="s">
        <v>2087</v>
      </c>
      <c r="F4873" s="48" t="s">
        <v>3375</v>
      </c>
      <c r="G4873" s="48" t="s">
        <v>24</v>
      </c>
      <c r="H4873" s="48" t="s">
        <v>534</v>
      </c>
      <c r="I4873" s="48" t="s">
        <v>5081</v>
      </c>
      <c r="J4873" s="48" t="s">
        <v>77</v>
      </c>
      <c r="K4873" s="48" t="s">
        <v>5148</v>
      </c>
      <c r="L4873" s="48" t="s">
        <v>5149</v>
      </c>
      <c r="M4873" s="48"/>
      <c r="N4873" s="48" t="s">
        <v>22</v>
      </c>
      <c r="O4873" s="49">
        <v>2211725</v>
      </c>
      <c r="P4873" s="50">
        <v>19883407.75</v>
      </c>
      <c r="Q4873" s="51">
        <f t="shared" si="104"/>
        <v>5.8200000000000005E-4</v>
      </c>
      <c r="R4873" s="51"/>
    </row>
    <row r="4874" spans="1:18" outlineLevel="3">
      <c r="A4874" s="48">
        <v>4873</v>
      </c>
      <c r="B4874" s="48">
        <v>4</v>
      </c>
      <c r="C4874" s="48" t="s">
        <v>9138</v>
      </c>
      <c r="D4874" s="48" t="s">
        <v>9138</v>
      </c>
      <c r="E4874" s="48" t="s">
        <v>2087</v>
      </c>
      <c r="F4874" s="48" t="s">
        <v>3375</v>
      </c>
      <c r="G4874" s="48" t="s">
        <v>24</v>
      </c>
      <c r="H4874" s="48" t="s">
        <v>534</v>
      </c>
      <c r="I4874" s="48" t="s">
        <v>5081</v>
      </c>
      <c r="J4874" s="48" t="s">
        <v>77</v>
      </c>
      <c r="K4874" s="48" t="s">
        <v>9139</v>
      </c>
      <c r="L4874" s="48" t="s">
        <v>9138</v>
      </c>
      <c r="M4874" s="48"/>
      <c r="N4874" s="48" t="s">
        <v>22</v>
      </c>
      <c r="O4874" s="49">
        <v>11379717</v>
      </c>
      <c r="P4874" s="50">
        <v>14281544.84</v>
      </c>
      <c r="Q4874" s="51">
        <f t="shared" si="104"/>
        <v>4.1800000000000002E-4</v>
      </c>
      <c r="R4874" s="51"/>
    </row>
    <row r="4875" spans="1:18" outlineLevel="3">
      <c r="A4875" s="48">
        <v>4874</v>
      </c>
      <c r="B4875" s="48">
        <v>4</v>
      </c>
      <c r="C4875" s="48" t="s">
        <v>9140</v>
      </c>
      <c r="D4875" s="48" t="s">
        <v>9140</v>
      </c>
      <c r="E4875" s="48" t="s">
        <v>2087</v>
      </c>
      <c r="F4875" s="48" t="s">
        <v>3375</v>
      </c>
      <c r="G4875" s="48" t="s">
        <v>24</v>
      </c>
      <c r="H4875" s="48" t="s">
        <v>534</v>
      </c>
      <c r="I4875" s="48" t="s">
        <v>5081</v>
      </c>
      <c r="J4875" s="48" t="s">
        <v>77</v>
      </c>
      <c r="K4875" s="48" t="s">
        <v>9141</v>
      </c>
      <c r="L4875" s="48" t="s">
        <v>9140</v>
      </c>
      <c r="M4875" s="48"/>
      <c r="N4875" s="48" t="s">
        <v>22</v>
      </c>
      <c r="O4875" s="49">
        <v>10180110</v>
      </c>
      <c r="P4875" s="50">
        <v>12826938.6</v>
      </c>
      <c r="Q4875" s="51">
        <f t="shared" si="104"/>
        <v>3.7500000000000001E-4</v>
      </c>
      <c r="R4875" s="51"/>
    </row>
    <row r="4876" spans="1:18" outlineLevel="3">
      <c r="A4876" s="48">
        <v>4875</v>
      </c>
      <c r="B4876" s="48">
        <v>4</v>
      </c>
      <c r="C4876" s="48" t="s">
        <v>9142</v>
      </c>
      <c r="D4876" s="48" t="s">
        <v>9142</v>
      </c>
      <c r="E4876" s="48" t="s">
        <v>2087</v>
      </c>
      <c r="F4876" s="48" t="s">
        <v>3375</v>
      </c>
      <c r="G4876" s="48" t="s">
        <v>24</v>
      </c>
      <c r="H4876" s="48" t="s">
        <v>534</v>
      </c>
      <c r="I4876" s="48" t="s">
        <v>5081</v>
      </c>
      <c r="J4876" s="48" t="s">
        <v>77</v>
      </c>
      <c r="K4876" s="48" t="s">
        <v>9143</v>
      </c>
      <c r="L4876" s="48" t="s">
        <v>9142</v>
      </c>
      <c r="M4876" s="48"/>
      <c r="N4876" s="48" t="s">
        <v>22</v>
      </c>
      <c r="O4876" s="49">
        <v>5745003</v>
      </c>
      <c r="P4876" s="50">
        <v>7123803.7199999997</v>
      </c>
      <c r="Q4876" s="51">
        <f t="shared" si="104"/>
        <v>2.0799999999999999E-4</v>
      </c>
      <c r="R4876" s="51"/>
    </row>
    <row r="4877" spans="1:18" outlineLevel="3">
      <c r="A4877" s="48">
        <v>4876</v>
      </c>
      <c r="B4877" s="48">
        <v>4</v>
      </c>
      <c r="C4877" s="48" t="s">
        <v>9144</v>
      </c>
      <c r="D4877" s="48" t="s">
        <v>9144</v>
      </c>
      <c r="E4877" s="48" t="s">
        <v>2087</v>
      </c>
      <c r="F4877" s="48" t="s">
        <v>3375</v>
      </c>
      <c r="G4877" s="48" t="s">
        <v>24</v>
      </c>
      <c r="H4877" s="48" t="s">
        <v>534</v>
      </c>
      <c r="I4877" s="48" t="s">
        <v>5081</v>
      </c>
      <c r="J4877" s="48" t="s">
        <v>77</v>
      </c>
      <c r="K4877" s="48" t="s">
        <v>9145</v>
      </c>
      <c r="L4877" s="48" t="s">
        <v>9144</v>
      </c>
      <c r="M4877" s="48"/>
      <c r="N4877" s="48" t="s">
        <v>22</v>
      </c>
      <c r="O4877" s="49">
        <v>2217349</v>
      </c>
      <c r="P4877" s="50">
        <v>6607700.0199999996</v>
      </c>
      <c r="Q4877" s="51">
        <f t="shared" si="104"/>
        <v>1.93E-4</v>
      </c>
      <c r="R4877" s="51"/>
    </row>
    <row r="4878" spans="1:18" outlineLevel="3">
      <c r="A4878" s="48">
        <v>4877</v>
      </c>
      <c r="B4878" s="48">
        <v>4</v>
      </c>
      <c r="C4878" s="48" t="s">
        <v>9146</v>
      </c>
      <c r="D4878" s="48" t="s">
        <v>9146</v>
      </c>
      <c r="E4878" s="48" t="s">
        <v>2087</v>
      </c>
      <c r="F4878" s="48" t="s">
        <v>3375</v>
      </c>
      <c r="G4878" s="48" t="s">
        <v>24</v>
      </c>
      <c r="H4878" s="48" t="s">
        <v>534</v>
      </c>
      <c r="I4878" s="48" t="s">
        <v>5081</v>
      </c>
      <c r="J4878" s="48" t="s">
        <v>77</v>
      </c>
      <c r="K4878" s="48" t="s">
        <v>9147</v>
      </c>
      <c r="L4878" s="48" t="s">
        <v>9146</v>
      </c>
      <c r="M4878" s="48"/>
      <c r="N4878" s="48" t="s">
        <v>22</v>
      </c>
      <c r="O4878" s="49">
        <v>4112849</v>
      </c>
      <c r="P4878" s="50">
        <v>4873726.07</v>
      </c>
      <c r="Q4878" s="51">
        <f t="shared" si="104"/>
        <v>1.4300000000000001E-4</v>
      </c>
      <c r="R4878" s="51"/>
    </row>
    <row r="4879" spans="1:18" outlineLevel="3">
      <c r="A4879" s="48">
        <v>4878</v>
      </c>
      <c r="B4879" s="48">
        <v>4</v>
      </c>
      <c r="C4879" s="48" t="s">
        <v>9148</v>
      </c>
      <c r="D4879" s="48" t="s">
        <v>9148</v>
      </c>
      <c r="E4879" s="48" t="s">
        <v>2087</v>
      </c>
      <c r="F4879" s="48" t="s">
        <v>3375</v>
      </c>
      <c r="G4879" s="48" t="s">
        <v>24</v>
      </c>
      <c r="H4879" s="48" t="s">
        <v>534</v>
      </c>
      <c r="I4879" s="48" t="s">
        <v>5081</v>
      </c>
      <c r="J4879" s="48" t="s">
        <v>77</v>
      </c>
      <c r="K4879" s="48" t="s">
        <v>9149</v>
      </c>
      <c r="L4879" s="48" t="s">
        <v>9148</v>
      </c>
      <c r="M4879" s="48"/>
      <c r="N4879" s="48" t="s">
        <v>22</v>
      </c>
      <c r="O4879" s="49">
        <v>5441097</v>
      </c>
      <c r="P4879" s="50">
        <v>4352877.5999999996</v>
      </c>
      <c r="Q4879" s="51">
        <f t="shared" ref="Q4879:Q4942" si="105">ROUND(P4879/$P$2,6)</f>
        <v>1.27E-4</v>
      </c>
      <c r="R4879" s="51"/>
    </row>
    <row r="4880" spans="1:18" outlineLevel="3">
      <c r="A4880" s="48">
        <v>4879</v>
      </c>
      <c r="B4880" s="48">
        <v>4</v>
      </c>
      <c r="C4880" s="48" t="s">
        <v>9150</v>
      </c>
      <c r="D4880" s="48" t="s">
        <v>9150</v>
      </c>
      <c r="E4880" s="48" t="s">
        <v>2087</v>
      </c>
      <c r="F4880" s="48" t="s">
        <v>3375</v>
      </c>
      <c r="G4880" s="48" t="s">
        <v>24</v>
      </c>
      <c r="H4880" s="48" t="s">
        <v>534</v>
      </c>
      <c r="I4880" s="48" t="s">
        <v>5081</v>
      </c>
      <c r="J4880" s="48" t="s">
        <v>77</v>
      </c>
      <c r="K4880" s="48" t="s">
        <v>9151</v>
      </c>
      <c r="L4880" s="48" t="s">
        <v>9150</v>
      </c>
      <c r="M4880" s="48"/>
      <c r="N4880" s="48" t="s">
        <v>22</v>
      </c>
      <c r="O4880" s="49">
        <v>2624439</v>
      </c>
      <c r="P4880" s="50">
        <v>4107247.04</v>
      </c>
      <c r="Q4880" s="51">
        <f t="shared" si="105"/>
        <v>1.2E-4</v>
      </c>
      <c r="R4880" s="51"/>
    </row>
    <row r="4881" spans="1:18" outlineLevel="3">
      <c r="A4881" s="48">
        <v>4880</v>
      </c>
      <c r="B4881" s="48">
        <v>4</v>
      </c>
      <c r="C4881" s="48" t="s">
        <v>9152</v>
      </c>
      <c r="D4881" s="48" t="s">
        <v>9152</v>
      </c>
      <c r="E4881" s="48" t="s">
        <v>2087</v>
      </c>
      <c r="F4881" s="48" t="s">
        <v>3375</v>
      </c>
      <c r="G4881" s="48" t="s">
        <v>24</v>
      </c>
      <c r="H4881" s="48" t="s">
        <v>534</v>
      </c>
      <c r="I4881" s="48" t="s">
        <v>5081</v>
      </c>
      <c r="J4881" s="48" t="s">
        <v>77</v>
      </c>
      <c r="K4881" s="48" t="s">
        <v>9153</v>
      </c>
      <c r="L4881" s="48" t="s">
        <v>9152</v>
      </c>
      <c r="M4881" s="48"/>
      <c r="N4881" s="48" t="s">
        <v>22</v>
      </c>
      <c r="O4881" s="49">
        <v>673319</v>
      </c>
      <c r="P4881" s="50">
        <v>3753753.43</v>
      </c>
      <c r="Q4881" s="51">
        <f t="shared" si="105"/>
        <v>1.1E-4</v>
      </c>
      <c r="R4881" s="51"/>
    </row>
    <row r="4882" spans="1:18" outlineLevel="3">
      <c r="A4882" s="48">
        <v>4881</v>
      </c>
      <c r="B4882" s="48">
        <v>4</v>
      </c>
      <c r="C4882" s="48" t="s">
        <v>9154</v>
      </c>
      <c r="D4882" s="48" t="s">
        <v>9154</v>
      </c>
      <c r="E4882" s="48" t="s">
        <v>2087</v>
      </c>
      <c r="F4882" s="48" t="s">
        <v>3375</v>
      </c>
      <c r="G4882" s="48" t="s">
        <v>24</v>
      </c>
      <c r="H4882" s="48" t="s">
        <v>534</v>
      </c>
      <c r="I4882" s="48" t="s">
        <v>5081</v>
      </c>
      <c r="J4882" s="48" t="s">
        <v>77</v>
      </c>
      <c r="K4882" s="48" t="s">
        <v>9155</v>
      </c>
      <c r="L4882" s="48" t="s">
        <v>9154</v>
      </c>
      <c r="M4882" s="48"/>
      <c r="N4882" s="48" t="s">
        <v>22</v>
      </c>
      <c r="O4882" s="49">
        <v>2345905</v>
      </c>
      <c r="P4882" s="50">
        <v>2639143.13</v>
      </c>
      <c r="Q4882" s="51">
        <f t="shared" si="105"/>
        <v>7.7000000000000001E-5</v>
      </c>
      <c r="R4882" s="51"/>
    </row>
    <row r="4883" spans="1:18" outlineLevel="3">
      <c r="A4883" s="48">
        <v>4882</v>
      </c>
      <c r="B4883" s="48">
        <v>4</v>
      </c>
      <c r="C4883" s="48" t="s">
        <v>9156</v>
      </c>
      <c r="D4883" s="48" t="s">
        <v>9156</v>
      </c>
      <c r="E4883" s="48" t="s">
        <v>2087</v>
      </c>
      <c r="F4883" s="48" t="s">
        <v>3375</v>
      </c>
      <c r="G4883" s="48" t="s">
        <v>24</v>
      </c>
      <c r="H4883" s="48" t="s">
        <v>534</v>
      </c>
      <c r="I4883" s="48" t="s">
        <v>5081</v>
      </c>
      <c r="J4883" s="48" t="s">
        <v>77</v>
      </c>
      <c r="K4883" s="48" t="s">
        <v>9157</v>
      </c>
      <c r="L4883" s="48" t="s">
        <v>9156</v>
      </c>
      <c r="M4883" s="48"/>
      <c r="N4883" s="48" t="s">
        <v>22</v>
      </c>
      <c r="O4883" s="49">
        <v>1377749</v>
      </c>
      <c r="P4883" s="50">
        <v>2328395.81</v>
      </c>
      <c r="Q4883" s="51">
        <f t="shared" si="105"/>
        <v>6.7999999999999999E-5</v>
      </c>
      <c r="R4883" s="51"/>
    </row>
    <row r="4884" spans="1:18" outlineLevel="3">
      <c r="A4884" s="48">
        <v>4883</v>
      </c>
      <c r="B4884" s="48">
        <v>4</v>
      </c>
      <c r="C4884" s="48" t="s">
        <v>9158</v>
      </c>
      <c r="D4884" s="48" t="s">
        <v>9158</v>
      </c>
      <c r="E4884" s="48" t="s">
        <v>2087</v>
      </c>
      <c r="F4884" s="48" t="s">
        <v>3375</v>
      </c>
      <c r="G4884" s="48" t="s">
        <v>24</v>
      </c>
      <c r="H4884" s="48" t="s">
        <v>534</v>
      </c>
      <c r="I4884" s="48" t="s">
        <v>5081</v>
      </c>
      <c r="J4884" s="48" t="s">
        <v>77</v>
      </c>
      <c r="K4884" s="48" t="s">
        <v>9159</v>
      </c>
      <c r="L4884" s="48" t="s">
        <v>9158</v>
      </c>
      <c r="M4884" s="48"/>
      <c r="N4884" s="48" t="s">
        <v>22</v>
      </c>
      <c r="O4884" s="49">
        <v>980841</v>
      </c>
      <c r="P4884" s="50">
        <v>2255934.2999999998</v>
      </c>
      <c r="Q4884" s="51">
        <f t="shared" si="105"/>
        <v>6.6000000000000005E-5</v>
      </c>
      <c r="R4884" s="51"/>
    </row>
    <row r="4885" spans="1:18" outlineLevel="3">
      <c r="A4885" s="48">
        <v>4884</v>
      </c>
      <c r="B4885" s="48">
        <v>4</v>
      </c>
      <c r="C4885" s="48" t="s">
        <v>9160</v>
      </c>
      <c r="D4885" s="48" t="s">
        <v>9160</v>
      </c>
      <c r="E4885" s="48" t="s">
        <v>2087</v>
      </c>
      <c r="F4885" s="48" t="s">
        <v>3375</v>
      </c>
      <c r="G4885" s="48" t="s">
        <v>24</v>
      </c>
      <c r="H4885" s="48" t="s">
        <v>534</v>
      </c>
      <c r="I4885" s="48" t="s">
        <v>5081</v>
      </c>
      <c r="J4885" s="48" t="s">
        <v>77</v>
      </c>
      <c r="K4885" s="48" t="s">
        <v>9161</v>
      </c>
      <c r="L4885" s="48" t="s">
        <v>9160</v>
      </c>
      <c r="M4885" s="48"/>
      <c r="N4885" s="48" t="s">
        <v>22</v>
      </c>
      <c r="O4885" s="49">
        <v>643463</v>
      </c>
      <c r="P4885" s="50">
        <v>2168470.31</v>
      </c>
      <c r="Q4885" s="51">
        <f t="shared" si="105"/>
        <v>6.3E-5</v>
      </c>
      <c r="R4885" s="51"/>
    </row>
    <row r="4886" spans="1:18" outlineLevel="3">
      <c r="A4886" s="48">
        <v>4885</v>
      </c>
      <c r="B4886" s="48">
        <v>4</v>
      </c>
      <c r="C4886" s="48" t="s">
        <v>9162</v>
      </c>
      <c r="D4886" s="48" t="s">
        <v>9162</v>
      </c>
      <c r="E4886" s="48" t="s">
        <v>2087</v>
      </c>
      <c r="F4886" s="48" t="s">
        <v>3375</v>
      </c>
      <c r="G4886" s="48" t="s">
        <v>24</v>
      </c>
      <c r="H4886" s="48" t="s">
        <v>534</v>
      </c>
      <c r="I4886" s="48" t="s">
        <v>5081</v>
      </c>
      <c r="J4886" s="48" t="s">
        <v>77</v>
      </c>
      <c r="K4886" s="48" t="s">
        <v>9163</v>
      </c>
      <c r="L4886" s="48" t="s">
        <v>9162</v>
      </c>
      <c r="M4886" s="48"/>
      <c r="N4886" s="48" t="s">
        <v>22</v>
      </c>
      <c r="O4886" s="49">
        <v>233572</v>
      </c>
      <c r="P4886" s="50">
        <v>1237931.6000000001</v>
      </c>
      <c r="Q4886" s="51">
        <f t="shared" si="105"/>
        <v>3.6000000000000001E-5</v>
      </c>
      <c r="R4886" s="51"/>
    </row>
    <row r="4887" spans="1:18" outlineLevel="3">
      <c r="A4887" s="48">
        <v>4886</v>
      </c>
      <c r="B4887" s="48">
        <v>4</v>
      </c>
      <c r="C4887" s="48" t="s">
        <v>9164</v>
      </c>
      <c r="D4887" s="48" t="s">
        <v>9164</v>
      </c>
      <c r="E4887" s="48" t="s">
        <v>2087</v>
      </c>
      <c r="F4887" s="48" t="s">
        <v>3375</v>
      </c>
      <c r="G4887" s="48" t="s">
        <v>24</v>
      </c>
      <c r="H4887" s="48" t="s">
        <v>534</v>
      </c>
      <c r="I4887" s="48" t="s">
        <v>5081</v>
      </c>
      <c r="J4887" s="48" t="s">
        <v>77</v>
      </c>
      <c r="K4887" s="48" t="s">
        <v>9165</v>
      </c>
      <c r="L4887" s="48" t="s">
        <v>9164</v>
      </c>
      <c r="M4887" s="48"/>
      <c r="N4887" s="48" t="s">
        <v>22</v>
      </c>
      <c r="O4887" s="49">
        <v>359904</v>
      </c>
      <c r="P4887" s="50">
        <v>1162489.92</v>
      </c>
      <c r="Q4887" s="51">
        <f t="shared" si="105"/>
        <v>3.4E-5</v>
      </c>
      <c r="R4887" s="51"/>
    </row>
    <row r="4888" spans="1:18" outlineLevel="3">
      <c r="A4888" s="48">
        <v>4887</v>
      </c>
      <c r="B4888" s="48">
        <v>4</v>
      </c>
      <c r="C4888" s="48" t="s">
        <v>9166</v>
      </c>
      <c r="D4888" s="48" t="s">
        <v>9166</v>
      </c>
      <c r="E4888" s="48" t="s">
        <v>2087</v>
      </c>
      <c r="F4888" s="48" t="s">
        <v>3375</v>
      </c>
      <c r="G4888" s="48" t="s">
        <v>24</v>
      </c>
      <c r="H4888" s="48" t="s">
        <v>534</v>
      </c>
      <c r="I4888" s="48" t="s">
        <v>5081</v>
      </c>
      <c r="J4888" s="48" t="s">
        <v>77</v>
      </c>
      <c r="K4888" s="48" t="s">
        <v>9167</v>
      </c>
      <c r="L4888" s="48" t="s">
        <v>9166</v>
      </c>
      <c r="M4888" s="48"/>
      <c r="N4888" s="48" t="s">
        <v>22</v>
      </c>
      <c r="O4888" s="49">
        <v>1551544</v>
      </c>
      <c r="P4888" s="50">
        <v>1062807.6399999999</v>
      </c>
      <c r="Q4888" s="51">
        <f t="shared" si="105"/>
        <v>3.1000000000000001E-5</v>
      </c>
      <c r="R4888" s="51"/>
    </row>
    <row r="4889" spans="1:18" outlineLevel="3">
      <c r="A4889" s="48">
        <v>4888</v>
      </c>
      <c r="B4889" s="48">
        <v>4</v>
      </c>
      <c r="C4889" s="48" t="s">
        <v>9168</v>
      </c>
      <c r="D4889" s="48" t="s">
        <v>9168</v>
      </c>
      <c r="E4889" s="48" t="s">
        <v>2087</v>
      </c>
      <c r="F4889" s="48" t="s">
        <v>3375</v>
      </c>
      <c r="G4889" s="48" t="s">
        <v>24</v>
      </c>
      <c r="H4889" s="48" t="s">
        <v>534</v>
      </c>
      <c r="I4889" s="48" t="s">
        <v>5081</v>
      </c>
      <c r="J4889" s="48" t="s">
        <v>77</v>
      </c>
      <c r="K4889" s="48" t="s">
        <v>9169</v>
      </c>
      <c r="L4889" s="48" t="s">
        <v>9168</v>
      </c>
      <c r="M4889" s="48"/>
      <c r="N4889" s="48" t="s">
        <v>22</v>
      </c>
      <c r="O4889" s="49">
        <v>570571</v>
      </c>
      <c r="P4889" s="50">
        <v>830180.81</v>
      </c>
      <c r="Q4889" s="51">
        <f t="shared" si="105"/>
        <v>2.4000000000000001E-5</v>
      </c>
      <c r="R4889" s="51"/>
    </row>
    <row r="4890" spans="1:18" outlineLevel="3">
      <c r="A4890" s="48">
        <v>4889</v>
      </c>
      <c r="B4890" s="48">
        <v>4</v>
      </c>
      <c r="C4890" s="48" t="s">
        <v>9170</v>
      </c>
      <c r="D4890" s="48" t="s">
        <v>9170</v>
      </c>
      <c r="E4890" s="48" t="s">
        <v>2087</v>
      </c>
      <c r="F4890" s="48" t="s">
        <v>3375</v>
      </c>
      <c r="G4890" s="48" t="s">
        <v>24</v>
      </c>
      <c r="H4890" s="48" t="s">
        <v>534</v>
      </c>
      <c r="I4890" s="48" t="s">
        <v>5081</v>
      </c>
      <c r="J4890" s="48" t="s">
        <v>77</v>
      </c>
      <c r="K4890" s="48" t="s">
        <v>9171</v>
      </c>
      <c r="L4890" s="48" t="s">
        <v>9170</v>
      </c>
      <c r="M4890" s="48"/>
      <c r="N4890" s="48" t="s">
        <v>22</v>
      </c>
      <c r="O4890" s="49">
        <v>64029</v>
      </c>
      <c r="P4890" s="50">
        <v>670383.63</v>
      </c>
      <c r="Q4890" s="51">
        <f t="shared" si="105"/>
        <v>2.0000000000000002E-5</v>
      </c>
      <c r="R4890" s="51"/>
    </row>
    <row r="4891" spans="1:18" outlineLevel="3">
      <c r="A4891" s="48">
        <v>4890</v>
      </c>
      <c r="B4891" s="48">
        <v>4</v>
      </c>
      <c r="C4891" s="48" t="s">
        <v>9172</v>
      </c>
      <c r="D4891" s="48" t="s">
        <v>9172</v>
      </c>
      <c r="E4891" s="48" t="s">
        <v>2087</v>
      </c>
      <c r="F4891" s="48" t="s">
        <v>3375</v>
      </c>
      <c r="G4891" s="48" t="s">
        <v>24</v>
      </c>
      <c r="H4891" s="48" t="s">
        <v>534</v>
      </c>
      <c r="I4891" s="48" t="s">
        <v>5081</v>
      </c>
      <c r="J4891" s="48" t="s">
        <v>77</v>
      </c>
      <c r="K4891" s="48" t="s">
        <v>9173</v>
      </c>
      <c r="L4891" s="48" t="s">
        <v>9172</v>
      </c>
      <c r="M4891" s="48"/>
      <c r="N4891" s="48" t="s">
        <v>22</v>
      </c>
      <c r="O4891" s="49">
        <v>11468</v>
      </c>
      <c r="P4891" s="50">
        <v>345760.2</v>
      </c>
      <c r="Q4891" s="51">
        <f t="shared" si="105"/>
        <v>1.0000000000000001E-5</v>
      </c>
      <c r="R4891" s="51"/>
    </row>
    <row r="4892" spans="1:18" outlineLevel="3">
      <c r="A4892" s="48">
        <v>4891</v>
      </c>
      <c r="B4892" s="48">
        <v>4</v>
      </c>
      <c r="C4892" s="48" t="s">
        <v>9174</v>
      </c>
      <c r="D4892" s="48" t="s">
        <v>9174</v>
      </c>
      <c r="E4892" s="48" t="s">
        <v>2087</v>
      </c>
      <c r="F4892" s="48" t="s">
        <v>3375</v>
      </c>
      <c r="G4892" s="48" t="s">
        <v>24</v>
      </c>
      <c r="H4892" s="48" t="s">
        <v>534</v>
      </c>
      <c r="I4892" s="48" t="s">
        <v>5081</v>
      </c>
      <c r="J4892" s="48" t="s">
        <v>77</v>
      </c>
      <c r="K4892" s="48" t="s">
        <v>9175</v>
      </c>
      <c r="L4892" s="48" t="s">
        <v>9174</v>
      </c>
      <c r="M4892" s="48"/>
      <c r="N4892" s="48" t="s">
        <v>22</v>
      </c>
      <c r="O4892" s="49">
        <v>250623</v>
      </c>
      <c r="P4892" s="50">
        <v>300747.59999999998</v>
      </c>
      <c r="Q4892" s="51">
        <f t="shared" si="105"/>
        <v>9.0000000000000002E-6</v>
      </c>
      <c r="R4892" s="51"/>
    </row>
    <row r="4893" spans="1:18" outlineLevel="3">
      <c r="A4893" s="48">
        <v>4892</v>
      </c>
      <c r="B4893" s="48">
        <v>4</v>
      </c>
      <c r="C4893" s="48" t="s">
        <v>9176</v>
      </c>
      <c r="D4893" s="48" t="s">
        <v>9176</v>
      </c>
      <c r="E4893" s="48" t="s">
        <v>2087</v>
      </c>
      <c r="F4893" s="48" t="s">
        <v>3375</v>
      </c>
      <c r="G4893" s="48" t="s">
        <v>24</v>
      </c>
      <c r="H4893" s="48" t="s">
        <v>534</v>
      </c>
      <c r="I4893" s="48" t="s">
        <v>5081</v>
      </c>
      <c r="J4893" s="48" t="s">
        <v>77</v>
      </c>
      <c r="K4893" s="48" t="s">
        <v>9177</v>
      </c>
      <c r="L4893" s="48" t="s">
        <v>9176</v>
      </c>
      <c r="M4893" s="48"/>
      <c r="N4893" s="48" t="s">
        <v>22</v>
      </c>
      <c r="O4893" s="49">
        <v>214658</v>
      </c>
      <c r="P4893" s="50">
        <v>252223.15</v>
      </c>
      <c r="Q4893" s="51">
        <f t="shared" si="105"/>
        <v>6.9999999999999999E-6</v>
      </c>
      <c r="R4893" s="51"/>
    </row>
    <row r="4894" spans="1:18" outlineLevel="3">
      <c r="A4894" s="48">
        <v>4893</v>
      </c>
      <c r="B4894" s="48">
        <v>4</v>
      </c>
      <c r="C4894" s="48" t="s">
        <v>9178</v>
      </c>
      <c r="D4894" s="48" t="s">
        <v>9178</v>
      </c>
      <c r="E4894" s="48" t="s">
        <v>2087</v>
      </c>
      <c r="F4894" s="48" t="s">
        <v>3375</v>
      </c>
      <c r="G4894" s="48" t="s">
        <v>24</v>
      </c>
      <c r="H4894" s="48" t="s">
        <v>534</v>
      </c>
      <c r="I4894" s="48" t="s">
        <v>5081</v>
      </c>
      <c r="J4894" s="48" t="s">
        <v>77</v>
      </c>
      <c r="K4894" s="48" t="s">
        <v>9179</v>
      </c>
      <c r="L4894" s="48" t="s">
        <v>9178</v>
      </c>
      <c r="M4894" s="48"/>
      <c r="N4894" s="48" t="s">
        <v>22</v>
      </c>
      <c r="O4894" s="49">
        <v>194778</v>
      </c>
      <c r="P4894" s="50">
        <v>225942.48</v>
      </c>
      <c r="Q4894" s="51">
        <f t="shared" si="105"/>
        <v>6.9999999999999999E-6</v>
      </c>
      <c r="R4894" s="51"/>
    </row>
    <row r="4895" spans="1:18" outlineLevel="3">
      <c r="A4895" s="48">
        <v>4894</v>
      </c>
      <c r="B4895" s="48">
        <v>4</v>
      </c>
      <c r="C4895" s="48" t="s">
        <v>9180</v>
      </c>
      <c r="D4895" s="48" t="s">
        <v>9180</v>
      </c>
      <c r="E4895" s="48" t="s">
        <v>2087</v>
      </c>
      <c r="F4895" s="48" t="s">
        <v>3375</v>
      </c>
      <c r="G4895" s="48" t="s">
        <v>24</v>
      </c>
      <c r="H4895" s="48" t="s">
        <v>534</v>
      </c>
      <c r="I4895" s="48" t="s">
        <v>5081</v>
      </c>
      <c r="J4895" s="48" t="s">
        <v>77</v>
      </c>
      <c r="K4895" s="48" t="s">
        <v>9181</v>
      </c>
      <c r="L4895" s="48" t="s">
        <v>9180</v>
      </c>
      <c r="M4895" s="48"/>
      <c r="N4895" s="48" t="s">
        <v>22</v>
      </c>
      <c r="O4895" s="49">
        <v>355150</v>
      </c>
      <c r="P4895" s="50">
        <v>170472</v>
      </c>
      <c r="Q4895" s="51">
        <f t="shared" si="105"/>
        <v>5.0000000000000004E-6</v>
      </c>
      <c r="R4895" s="51"/>
    </row>
    <row r="4896" spans="1:18" outlineLevel="3">
      <c r="A4896" s="48">
        <v>4895</v>
      </c>
      <c r="B4896" s="48">
        <v>4</v>
      </c>
      <c r="C4896" s="48" t="s">
        <v>9182</v>
      </c>
      <c r="D4896" s="48" t="s">
        <v>9182</v>
      </c>
      <c r="E4896" s="48" t="s">
        <v>2087</v>
      </c>
      <c r="F4896" s="48" t="s">
        <v>3375</v>
      </c>
      <c r="G4896" s="48" t="s">
        <v>24</v>
      </c>
      <c r="H4896" s="48" t="s">
        <v>534</v>
      </c>
      <c r="I4896" s="48" t="s">
        <v>5081</v>
      </c>
      <c r="J4896" s="48" t="s">
        <v>77</v>
      </c>
      <c r="K4896" s="48" t="s">
        <v>9183</v>
      </c>
      <c r="L4896" s="48" t="s">
        <v>9182</v>
      </c>
      <c r="M4896" s="48"/>
      <c r="N4896" s="48" t="s">
        <v>22</v>
      </c>
      <c r="O4896" s="49">
        <v>180973</v>
      </c>
      <c r="P4896" s="50">
        <v>150207.59</v>
      </c>
      <c r="Q4896" s="51">
        <f t="shared" si="105"/>
        <v>3.9999999999999998E-6</v>
      </c>
      <c r="R4896" s="51"/>
    </row>
    <row r="4897" spans="1:18" outlineLevel="3">
      <c r="A4897" s="48">
        <v>4896</v>
      </c>
      <c r="B4897" s="48">
        <v>4</v>
      </c>
      <c r="C4897" s="48" t="s">
        <v>9184</v>
      </c>
      <c r="D4897" s="48" t="s">
        <v>9184</v>
      </c>
      <c r="E4897" s="48" t="s">
        <v>2087</v>
      </c>
      <c r="F4897" s="48" t="s">
        <v>3375</v>
      </c>
      <c r="G4897" s="48" t="s">
        <v>24</v>
      </c>
      <c r="H4897" s="48" t="s">
        <v>534</v>
      </c>
      <c r="I4897" s="48" t="s">
        <v>5081</v>
      </c>
      <c r="J4897" s="48" t="s">
        <v>77</v>
      </c>
      <c r="K4897" s="48" t="s">
        <v>9185</v>
      </c>
      <c r="L4897" s="48" t="s">
        <v>9184</v>
      </c>
      <c r="M4897" s="48"/>
      <c r="N4897" s="48" t="s">
        <v>22</v>
      </c>
      <c r="O4897" s="49">
        <v>361237</v>
      </c>
      <c r="P4897" s="50">
        <v>143591.71</v>
      </c>
      <c r="Q4897" s="51">
        <f t="shared" si="105"/>
        <v>3.9999999999999998E-6</v>
      </c>
      <c r="R4897" s="51"/>
    </row>
    <row r="4898" spans="1:18" outlineLevel="3">
      <c r="A4898" s="48">
        <v>4897</v>
      </c>
      <c r="B4898" s="48">
        <v>4</v>
      </c>
      <c r="C4898" s="48" t="s">
        <v>9186</v>
      </c>
      <c r="D4898" s="48" t="s">
        <v>9186</v>
      </c>
      <c r="E4898" s="48" t="s">
        <v>2087</v>
      </c>
      <c r="F4898" s="48" t="s">
        <v>3375</v>
      </c>
      <c r="G4898" s="48" t="s">
        <v>24</v>
      </c>
      <c r="H4898" s="48" t="s">
        <v>534</v>
      </c>
      <c r="I4898" s="48" t="s">
        <v>5081</v>
      </c>
      <c r="J4898" s="48" t="s">
        <v>77</v>
      </c>
      <c r="K4898" s="48" t="s">
        <v>9187</v>
      </c>
      <c r="L4898" s="48" t="s">
        <v>9186</v>
      </c>
      <c r="M4898" s="48"/>
      <c r="N4898" s="48" t="s">
        <v>22</v>
      </c>
      <c r="O4898" s="49">
        <v>303245</v>
      </c>
      <c r="P4898" s="50">
        <v>103103.3</v>
      </c>
      <c r="Q4898" s="51">
        <f t="shared" si="105"/>
        <v>3.0000000000000001E-6</v>
      </c>
      <c r="R4898" s="51"/>
    </row>
    <row r="4899" spans="1:18" outlineLevel="3">
      <c r="A4899" s="48">
        <v>4898</v>
      </c>
      <c r="B4899" s="48">
        <v>4</v>
      </c>
      <c r="C4899" s="48" t="s">
        <v>9188</v>
      </c>
      <c r="D4899" s="48" t="s">
        <v>9188</v>
      </c>
      <c r="E4899" s="48" t="s">
        <v>2087</v>
      </c>
      <c r="F4899" s="48" t="s">
        <v>3375</v>
      </c>
      <c r="G4899" s="48" t="s">
        <v>24</v>
      </c>
      <c r="H4899" s="48" t="s">
        <v>534</v>
      </c>
      <c r="I4899" s="48" t="s">
        <v>5081</v>
      </c>
      <c r="J4899" s="48" t="s">
        <v>77</v>
      </c>
      <c r="K4899" s="48" t="s">
        <v>9189</v>
      </c>
      <c r="L4899" s="48" t="s">
        <v>9188</v>
      </c>
      <c r="M4899" s="48"/>
      <c r="N4899" s="48" t="s">
        <v>22</v>
      </c>
      <c r="O4899" s="49">
        <v>115410</v>
      </c>
      <c r="P4899" s="50">
        <v>89442.75</v>
      </c>
      <c r="Q4899" s="51">
        <f t="shared" si="105"/>
        <v>3.0000000000000001E-6</v>
      </c>
      <c r="R4899" s="51"/>
    </row>
    <row r="4900" spans="1:18" outlineLevel="3">
      <c r="A4900" s="48">
        <v>4899</v>
      </c>
      <c r="B4900" s="48">
        <v>4</v>
      </c>
      <c r="C4900" s="48" t="s">
        <v>9190</v>
      </c>
      <c r="D4900" s="48" t="s">
        <v>9190</v>
      </c>
      <c r="E4900" s="48" t="s">
        <v>2087</v>
      </c>
      <c r="F4900" s="48" t="s">
        <v>3375</v>
      </c>
      <c r="G4900" s="48" t="s">
        <v>24</v>
      </c>
      <c r="H4900" s="48" t="s">
        <v>534</v>
      </c>
      <c r="I4900" s="48" t="s">
        <v>5081</v>
      </c>
      <c r="J4900" s="48" t="s">
        <v>77</v>
      </c>
      <c r="K4900" s="48" t="s">
        <v>9191</v>
      </c>
      <c r="L4900" s="48" t="s">
        <v>9190</v>
      </c>
      <c r="M4900" s="48"/>
      <c r="N4900" s="48" t="s">
        <v>22</v>
      </c>
      <c r="O4900" s="49">
        <v>61766</v>
      </c>
      <c r="P4900" s="50">
        <v>83075.27</v>
      </c>
      <c r="Q4900" s="51">
        <f t="shared" si="105"/>
        <v>1.9999999999999999E-6</v>
      </c>
      <c r="R4900" s="51"/>
    </row>
    <row r="4901" spans="1:18" outlineLevel="3">
      <c r="A4901" s="48">
        <v>4900</v>
      </c>
      <c r="B4901" s="48">
        <v>4</v>
      </c>
      <c r="C4901" s="48" t="s">
        <v>9192</v>
      </c>
      <c r="D4901" s="48" t="s">
        <v>9192</v>
      </c>
      <c r="E4901" s="48" t="s">
        <v>2087</v>
      </c>
      <c r="F4901" s="48" t="s">
        <v>3375</v>
      </c>
      <c r="G4901" s="48" t="s">
        <v>24</v>
      </c>
      <c r="H4901" s="48" t="s">
        <v>534</v>
      </c>
      <c r="I4901" s="48" t="s">
        <v>5081</v>
      </c>
      <c r="J4901" s="48" t="s">
        <v>77</v>
      </c>
      <c r="K4901" s="48" t="s">
        <v>9193</v>
      </c>
      <c r="L4901" s="48" t="s">
        <v>9192</v>
      </c>
      <c r="M4901" s="48"/>
      <c r="N4901" s="48" t="s">
        <v>22</v>
      </c>
      <c r="O4901" s="49">
        <v>131341</v>
      </c>
      <c r="P4901" s="50">
        <v>82744.83</v>
      </c>
      <c r="Q4901" s="51">
        <f t="shared" si="105"/>
        <v>1.9999999999999999E-6</v>
      </c>
      <c r="R4901" s="51"/>
    </row>
    <row r="4902" spans="1:18" outlineLevel="3">
      <c r="A4902" s="48">
        <v>4901</v>
      </c>
      <c r="B4902" s="48">
        <v>4</v>
      </c>
      <c r="C4902" s="48" t="s">
        <v>9194</v>
      </c>
      <c r="D4902" s="48" t="s">
        <v>9194</v>
      </c>
      <c r="E4902" s="48" t="s">
        <v>2087</v>
      </c>
      <c r="F4902" s="48" t="s">
        <v>3375</v>
      </c>
      <c r="G4902" s="48" t="s">
        <v>24</v>
      </c>
      <c r="H4902" s="48" t="s">
        <v>534</v>
      </c>
      <c r="I4902" s="48" t="s">
        <v>5081</v>
      </c>
      <c r="J4902" s="48" t="s">
        <v>77</v>
      </c>
      <c r="K4902" s="48" t="s">
        <v>9195</v>
      </c>
      <c r="L4902" s="48" t="s">
        <v>9194</v>
      </c>
      <c r="M4902" s="48"/>
      <c r="N4902" s="48" t="s">
        <v>22</v>
      </c>
      <c r="O4902" s="49">
        <v>84136</v>
      </c>
      <c r="P4902" s="50">
        <v>68991.520000000004</v>
      </c>
      <c r="Q4902" s="51">
        <f t="shared" si="105"/>
        <v>1.9999999999999999E-6</v>
      </c>
      <c r="R4902" s="51"/>
    </row>
    <row r="4903" spans="1:18" outlineLevel="3">
      <c r="A4903" s="48">
        <v>4902</v>
      </c>
      <c r="B4903" s="48">
        <v>4</v>
      </c>
      <c r="C4903" s="48" t="s">
        <v>9196</v>
      </c>
      <c r="D4903" s="48" t="s">
        <v>9196</v>
      </c>
      <c r="E4903" s="48" t="s">
        <v>2087</v>
      </c>
      <c r="F4903" s="48" t="s">
        <v>3375</v>
      </c>
      <c r="G4903" s="48" t="s">
        <v>24</v>
      </c>
      <c r="H4903" s="48" t="s">
        <v>534</v>
      </c>
      <c r="I4903" s="48" t="s">
        <v>5081</v>
      </c>
      <c r="J4903" s="48" t="s">
        <v>77</v>
      </c>
      <c r="K4903" s="48" t="s">
        <v>9197</v>
      </c>
      <c r="L4903" s="48" t="s">
        <v>9196</v>
      </c>
      <c r="M4903" s="48"/>
      <c r="N4903" s="48" t="s">
        <v>22</v>
      </c>
      <c r="O4903" s="49">
        <v>439129</v>
      </c>
      <c r="P4903" s="50">
        <v>57086.77</v>
      </c>
      <c r="Q4903" s="51">
        <f t="shared" si="105"/>
        <v>1.9999999999999999E-6</v>
      </c>
      <c r="R4903" s="51"/>
    </row>
    <row r="4904" spans="1:18" outlineLevel="3">
      <c r="A4904" s="48">
        <v>4903</v>
      </c>
      <c r="B4904" s="48">
        <v>4</v>
      </c>
      <c r="C4904" s="48" t="s">
        <v>9198</v>
      </c>
      <c r="D4904" s="48" t="s">
        <v>9198</v>
      </c>
      <c r="E4904" s="48" t="s">
        <v>2087</v>
      </c>
      <c r="F4904" s="48" t="s">
        <v>3375</v>
      </c>
      <c r="G4904" s="48" t="s">
        <v>24</v>
      </c>
      <c r="H4904" s="48" t="s">
        <v>534</v>
      </c>
      <c r="I4904" s="48" t="s">
        <v>5081</v>
      </c>
      <c r="J4904" s="48" t="s">
        <v>77</v>
      </c>
      <c r="K4904" s="48" t="s">
        <v>9199</v>
      </c>
      <c r="L4904" s="48" t="s">
        <v>9198</v>
      </c>
      <c r="M4904" s="48"/>
      <c r="N4904" s="48" t="s">
        <v>22</v>
      </c>
      <c r="O4904" s="49">
        <v>37766</v>
      </c>
      <c r="P4904" s="50">
        <v>46641.01</v>
      </c>
      <c r="Q4904" s="51">
        <f t="shared" si="105"/>
        <v>9.9999999999999995E-7</v>
      </c>
      <c r="R4904" s="51"/>
    </row>
    <row r="4905" spans="1:18" outlineLevel="3">
      <c r="A4905" s="48">
        <v>4904</v>
      </c>
      <c r="B4905" s="48">
        <v>4</v>
      </c>
      <c r="C4905" s="48" t="s">
        <v>9200</v>
      </c>
      <c r="D4905" s="48" t="s">
        <v>9200</v>
      </c>
      <c r="E4905" s="48" t="s">
        <v>2087</v>
      </c>
      <c r="F4905" s="48" t="s">
        <v>3375</v>
      </c>
      <c r="G4905" s="48" t="s">
        <v>24</v>
      </c>
      <c r="H4905" s="48" t="s">
        <v>534</v>
      </c>
      <c r="I4905" s="48" t="s">
        <v>5081</v>
      </c>
      <c r="J4905" s="48" t="s">
        <v>77</v>
      </c>
      <c r="K4905" s="48" t="s">
        <v>9201</v>
      </c>
      <c r="L4905" s="48" t="s">
        <v>9200</v>
      </c>
      <c r="M4905" s="48"/>
      <c r="N4905" s="48" t="s">
        <v>22</v>
      </c>
      <c r="O4905" s="49">
        <v>26097</v>
      </c>
      <c r="P4905" s="50">
        <v>38493.08</v>
      </c>
      <c r="Q4905" s="51">
        <f t="shared" si="105"/>
        <v>9.9999999999999995E-7</v>
      </c>
      <c r="R4905" s="51"/>
    </row>
    <row r="4906" spans="1:18" outlineLevel="3">
      <c r="A4906" s="48">
        <v>4905</v>
      </c>
      <c r="B4906" s="48">
        <v>4</v>
      </c>
      <c r="C4906" s="48" t="s">
        <v>9202</v>
      </c>
      <c r="D4906" s="48" t="s">
        <v>9202</v>
      </c>
      <c r="E4906" s="48" t="s">
        <v>2087</v>
      </c>
      <c r="F4906" s="48" t="s">
        <v>3375</v>
      </c>
      <c r="G4906" s="48" t="s">
        <v>24</v>
      </c>
      <c r="H4906" s="48" t="s">
        <v>534</v>
      </c>
      <c r="I4906" s="48" t="s">
        <v>5081</v>
      </c>
      <c r="J4906" s="48" t="s">
        <v>77</v>
      </c>
      <c r="K4906" s="48" t="s">
        <v>9203</v>
      </c>
      <c r="L4906" s="48" t="s">
        <v>9202</v>
      </c>
      <c r="M4906" s="48"/>
      <c r="N4906" s="48" t="s">
        <v>22</v>
      </c>
      <c r="O4906" s="49">
        <v>2165</v>
      </c>
      <c r="P4906" s="50">
        <v>1006.73</v>
      </c>
      <c r="Q4906" s="51">
        <f t="shared" si="105"/>
        <v>0</v>
      </c>
      <c r="R4906" s="51"/>
    </row>
    <row r="4907" spans="1:18" outlineLevel="3">
      <c r="A4907" s="48">
        <v>4906</v>
      </c>
      <c r="B4907" s="48">
        <v>4</v>
      </c>
      <c r="C4907" s="48" t="s">
        <v>9204</v>
      </c>
      <c r="D4907" s="48" t="s">
        <v>9204</v>
      </c>
      <c r="E4907" s="48" t="s">
        <v>2087</v>
      </c>
      <c r="F4907" s="48" t="s">
        <v>3375</v>
      </c>
      <c r="G4907" s="48" t="s">
        <v>24</v>
      </c>
      <c r="H4907" s="48" t="s">
        <v>534</v>
      </c>
      <c r="I4907" s="48" t="s">
        <v>5081</v>
      </c>
      <c r="J4907" s="48" t="s">
        <v>77</v>
      </c>
      <c r="K4907" s="48" t="s">
        <v>9205</v>
      </c>
      <c r="L4907" s="48" t="s">
        <v>9204</v>
      </c>
      <c r="M4907" s="48"/>
      <c r="N4907" s="48" t="s">
        <v>22</v>
      </c>
      <c r="O4907" s="49">
        <v>50000</v>
      </c>
      <c r="P4907" s="50">
        <v>850</v>
      </c>
      <c r="Q4907" s="51">
        <f t="shared" si="105"/>
        <v>0</v>
      </c>
      <c r="R4907" s="51"/>
    </row>
    <row r="4908" spans="1:18" outlineLevel="3">
      <c r="A4908" s="48">
        <v>4907</v>
      </c>
      <c r="B4908" s="48">
        <v>4</v>
      </c>
      <c r="C4908" s="48" t="s">
        <v>9206</v>
      </c>
      <c r="D4908" s="48" t="s">
        <v>9206</v>
      </c>
      <c r="E4908" s="48" t="s">
        <v>2087</v>
      </c>
      <c r="F4908" s="48" t="s">
        <v>3375</v>
      </c>
      <c r="G4908" s="48" t="s">
        <v>24</v>
      </c>
      <c r="H4908" s="48" t="s">
        <v>534</v>
      </c>
      <c r="I4908" s="48" t="s">
        <v>5081</v>
      </c>
      <c r="J4908" s="48" t="s">
        <v>77</v>
      </c>
      <c r="K4908" s="48" t="s">
        <v>9207</v>
      </c>
      <c r="L4908" s="48" t="s">
        <v>9206</v>
      </c>
      <c r="M4908" s="48"/>
      <c r="N4908" s="48" t="s">
        <v>22</v>
      </c>
      <c r="O4908" s="49">
        <v>100</v>
      </c>
      <c r="P4908" s="50">
        <v>107</v>
      </c>
      <c r="Q4908" s="51">
        <f t="shared" si="105"/>
        <v>0</v>
      </c>
      <c r="R4908" s="51"/>
    </row>
    <row r="4909" spans="1:18" outlineLevel="3">
      <c r="A4909" s="48">
        <v>4908</v>
      </c>
      <c r="B4909" s="48">
        <v>4</v>
      </c>
      <c r="C4909" s="48" t="s">
        <v>9208</v>
      </c>
      <c r="D4909" s="48" t="s">
        <v>9208</v>
      </c>
      <c r="E4909" s="48" t="s">
        <v>2087</v>
      </c>
      <c r="F4909" s="48" t="s">
        <v>3375</v>
      </c>
      <c r="G4909" s="48" t="s">
        <v>24</v>
      </c>
      <c r="H4909" s="48" t="s">
        <v>76</v>
      </c>
      <c r="I4909" s="48" t="s">
        <v>5151</v>
      </c>
      <c r="J4909" s="48" t="s">
        <v>9209</v>
      </c>
      <c r="K4909" s="48" t="s">
        <v>9210</v>
      </c>
      <c r="L4909" s="48" t="s">
        <v>9208</v>
      </c>
      <c r="M4909" s="48"/>
      <c r="N4909" s="48" t="s">
        <v>3367</v>
      </c>
      <c r="O4909" s="49">
        <v>50715</v>
      </c>
      <c r="P4909" s="50">
        <v>3446849.44</v>
      </c>
      <c r="Q4909" s="51">
        <f t="shared" si="105"/>
        <v>1.01E-4</v>
      </c>
      <c r="R4909" s="51"/>
    </row>
    <row r="4910" spans="1:18" outlineLevel="3">
      <c r="A4910" s="48">
        <v>4909</v>
      </c>
      <c r="B4910" s="48">
        <v>4</v>
      </c>
      <c r="C4910" s="48" t="s">
        <v>9211</v>
      </c>
      <c r="D4910" s="48" t="s">
        <v>9211</v>
      </c>
      <c r="E4910" s="48" t="s">
        <v>2087</v>
      </c>
      <c r="F4910" s="48" t="s">
        <v>3375</v>
      </c>
      <c r="G4910" s="48" t="s">
        <v>24</v>
      </c>
      <c r="H4910" s="48" t="s">
        <v>76</v>
      </c>
      <c r="I4910" s="48" t="s">
        <v>5151</v>
      </c>
      <c r="J4910" s="48" t="s">
        <v>9209</v>
      </c>
      <c r="K4910" s="48" t="s">
        <v>9212</v>
      </c>
      <c r="L4910" s="48" t="s">
        <v>9211</v>
      </c>
      <c r="M4910" s="48"/>
      <c r="N4910" s="48" t="s">
        <v>3367</v>
      </c>
      <c r="O4910" s="49">
        <v>1949</v>
      </c>
      <c r="P4910" s="50">
        <v>560979.34</v>
      </c>
      <c r="Q4910" s="51">
        <f t="shared" si="105"/>
        <v>1.5999999999999999E-5</v>
      </c>
      <c r="R4910" s="51"/>
    </row>
    <row r="4911" spans="1:18" outlineLevel="3">
      <c r="A4911" s="48">
        <v>4910</v>
      </c>
      <c r="B4911" s="48">
        <v>4</v>
      </c>
      <c r="C4911" s="48" t="s">
        <v>9213</v>
      </c>
      <c r="D4911" s="48" t="s">
        <v>9213</v>
      </c>
      <c r="E4911" s="48" t="s">
        <v>2087</v>
      </c>
      <c r="F4911" s="48" t="s">
        <v>3375</v>
      </c>
      <c r="G4911" s="48" t="s">
        <v>24</v>
      </c>
      <c r="H4911" s="48" t="s">
        <v>76</v>
      </c>
      <c r="I4911" s="48" t="s">
        <v>5151</v>
      </c>
      <c r="J4911" s="48" t="s">
        <v>9209</v>
      </c>
      <c r="K4911" s="48" t="s">
        <v>9214</v>
      </c>
      <c r="L4911" s="48" t="s">
        <v>9213</v>
      </c>
      <c r="M4911" s="48"/>
      <c r="N4911" s="48" t="s">
        <v>3367</v>
      </c>
      <c r="O4911" s="49">
        <v>1287</v>
      </c>
      <c r="P4911" s="50">
        <v>302352.43</v>
      </c>
      <c r="Q4911" s="51">
        <f t="shared" si="105"/>
        <v>9.0000000000000002E-6</v>
      </c>
      <c r="R4911" s="51"/>
    </row>
    <row r="4912" spans="1:18" outlineLevel="3">
      <c r="A4912" s="48">
        <v>4911</v>
      </c>
      <c r="B4912" s="48">
        <v>4</v>
      </c>
      <c r="C4912" s="48" t="s">
        <v>9215</v>
      </c>
      <c r="D4912" s="48" t="s">
        <v>9215</v>
      </c>
      <c r="E4912" s="48" t="s">
        <v>2087</v>
      </c>
      <c r="F4912" s="48" t="s">
        <v>3375</v>
      </c>
      <c r="G4912" s="48" t="s">
        <v>24</v>
      </c>
      <c r="H4912" s="48" t="s">
        <v>76</v>
      </c>
      <c r="I4912" s="48" t="s">
        <v>5151</v>
      </c>
      <c r="J4912" s="48" t="s">
        <v>9209</v>
      </c>
      <c r="K4912" s="48" t="s">
        <v>9216</v>
      </c>
      <c r="L4912" s="48" t="s">
        <v>9215</v>
      </c>
      <c r="M4912" s="48"/>
      <c r="N4912" s="48" t="s">
        <v>3367</v>
      </c>
      <c r="O4912" s="49">
        <v>2113</v>
      </c>
      <c r="P4912" s="50">
        <v>80411.48</v>
      </c>
      <c r="Q4912" s="51">
        <f t="shared" si="105"/>
        <v>1.9999999999999999E-6</v>
      </c>
      <c r="R4912" s="51"/>
    </row>
    <row r="4913" spans="1:18" outlineLevel="3">
      <c r="A4913" s="48">
        <v>4912</v>
      </c>
      <c r="B4913" s="48">
        <v>4</v>
      </c>
      <c r="C4913" s="48" t="s">
        <v>9217</v>
      </c>
      <c r="D4913" s="48" t="s">
        <v>9217</v>
      </c>
      <c r="E4913" s="48" t="s">
        <v>2087</v>
      </c>
      <c r="F4913" s="48" t="s">
        <v>3375</v>
      </c>
      <c r="G4913" s="48" t="s">
        <v>24</v>
      </c>
      <c r="H4913" s="48" t="s">
        <v>76</v>
      </c>
      <c r="I4913" s="48" t="s">
        <v>5151</v>
      </c>
      <c r="J4913" s="48" t="s">
        <v>9209</v>
      </c>
      <c r="K4913" s="48" t="s">
        <v>9218</v>
      </c>
      <c r="L4913" s="48" t="s">
        <v>9217</v>
      </c>
      <c r="M4913" s="48"/>
      <c r="N4913" s="48" t="s">
        <v>3367</v>
      </c>
      <c r="O4913" s="49">
        <v>278</v>
      </c>
      <c r="P4913" s="50">
        <v>22861.87</v>
      </c>
      <c r="Q4913" s="51">
        <f t="shared" si="105"/>
        <v>9.9999999999999995E-7</v>
      </c>
      <c r="R4913" s="51"/>
    </row>
    <row r="4914" spans="1:18" outlineLevel="3">
      <c r="A4914" s="48">
        <v>4913</v>
      </c>
      <c r="B4914" s="48">
        <v>4</v>
      </c>
      <c r="C4914" s="48" t="s">
        <v>9219</v>
      </c>
      <c r="D4914" s="48" t="s">
        <v>9219</v>
      </c>
      <c r="E4914" s="48" t="s">
        <v>2087</v>
      </c>
      <c r="F4914" s="48" t="s">
        <v>3375</v>
      </c>
      <c r="G4914" s="48" t="s">
        <v>24</v>
      </c>
      <c r="H4914" s="48" t="s">
        <v>76</v>
      </c>
      <c r="I4914" s="48" t="s">
        <v>5151</v>
      </c>
      <c r="J4914" s="48" t="s">
        <v>9209</v>
      </c>
      <c r="K4914" s="48" t="s">
        <v>9220</v>
      </c>
      <c r="L4914" s="48" t="s">
        <v>9219</v>
      </c>
      <c r="M4914" s="48"/>
      <c r="N4914" s="48" t="s">
        <v>3367</v>
      </c>
      <c r="O4914" s="49">
        <v>96</v>
      </c>
      <c r="P4914" s="50">
        <v>8797.7999999999993</v>
      </c>
      <c r="Q4914" s="51">
        <f t="shared" si="105"/>
        <v>0</v>
      </c>
      <c r="R4914" s="51"/>
    </row>
    <row r="4915" spans="1:18" outlineLevel="3">
      <c r="A4915" s="48">
        <v>4914</v>
      </c>
      <c r="B4915" s="48">
        <v>4</v>
      </c>
      <c r="C4915" s="48" t="s">
        <v>9221</v>
      </c>
      <c r="D4915" s="48" t="s">
        <v>9221</v>
      </c>
      <c r="E4915" s="48" t="s">
        <v>2087</v>
      </c>
      <c r="F4915" s="48" t="s">
        <v>3375</v>
      </c>
      <c r="G4915" s="48" t="s">
        <v>24</v>
      </c>
      <c r="H4915" s="48" t="s">
        <v>76</v>
      </c>
      <c r="I4915" s="48" t="s">
        <v>5151</v>
      </c>
      <c r="J4915" s="48" t="s">
        <v>5156</v>
      </c>
      <c r="K4915" s="48" t="s">
        <v>9222</v>
      </c>
      <c r="L4915" s="48" t="s">
        <v>9221</v>
      </c>
      <c r="M4915" s="48"/>
      <c r="N4915" s="48" t="s">
        <v>3367</v>
      </c>
      <c r="O4915" s="49">
        <v>3187</v>
      </c>
      <c r="P4915" s="50">
        <v>30449.32</v>
      </c>
      <c r="Q4915" s="51">
        <f t="shared" si="105"/>
        <v>9.9999999999999995E-7</v>
      </c>
      <c r="R4915" s="51"/>
    </row>
    <row r="4916" spans="1:18" outlineLevel="3">
      <c r="A4916" s="48">
        <v>4915</v>
      </c>
      <c r="B4916" s="48">
        <v>4</v>
      </c>
      <c r="C4916" s="48" t="s">
        <v>9223</v>
      </c>
      <c r="D4916" s="48" t="s">
        <v>9223</v>
      </c>
      <c r="E4916" s="48" t="s">
        <v>2087</v>
      </c>
      <c r="F4916" s="48" t="s">
        <v>3375</v>
      </c>
      <c r="G4916" s="48" t="s">
        <v>24</v>
      </c>
      <c r="H4916" s="48" t="s">
        <v>76</v>
      </c>
      <c r="I4916" s="48" t="s">
        <v>5151</v>
      </c>
      <c r="J4916" s="48" t="s">
        <v>5167</v>
      </c>
      <c r="K4916" s="48" t="s">
        <v>9224</v>
      </c>
      <c r="L4916" s="48" t="s">
        <v>9223</v>
      </c>
      <c r="M4916" s="48"/>
      <c r="N4916" s="48" t="s">
        <v>31</v>
      </c>
      <c r="O4916" s="49">
        <v>884640</v>
      </c>
      <c r="P4916" s="50">
        <v>58361843.399999999</v>
      </c>
      <c r="Q4916" s="51">
        <f t="shared" si="105"/>
        <v>1.7080000000000001E-3</v>
      </c>
      <c r="R4916" s="51"/>
    </row>
    <row r="4917" spans="1:18" outlineLevel="3">
      <c r="A4917" s="48">
        <v>4916</v>
      </c>
      <c r="B4917" s="48">
        <v>4</v>
      </c>
      <c r="C4917" s="48" t="s">
        <v>9225</v>
      </c>
      <c r="D4917" s="48" t="s">
        <v>9225</v>
      </c>
      <c r="E4917" s="48" t="s">
        <v>2087</v>
      </c>
      <c r="F4917" s="48" t="s">
        <v>3375</v>
      </c>
      <c r="G4917" s="48" t="s">
        <v>24</v>
      </c>
      <c r="H4917" s="48" t="s">
        <v>76</v>
      </c>
      <c r="I4917" s="48" t="s">
        <v>5151</v>
      </c>
      <c r="J4917" s="48" t="s">
        <v>5167</v>
      </c>
      <c r="K4917" s="48" t="s">
        <v>9226</v>
      </c>
      <c r="L4917" s="48" t="s">
        <v>9225</v>
      </c>
      <c r="M4917" s="48"/>
      <c r="N4917" s="48" t="s">
        <v>3367</v>
      </c>
      <c r="O4917" s="49">
        <v>510158</v>
      </c>
      <c r="P4917" s="50">
        <v>27062203.989999998</v>
      </c>
      <c r="Q4917" s="51">
        <f t="shared" si="105"/>
        <v>7.9199999999999995E-4</v>
      </c>
      <c r="R4917" s="51"/>
    </row>
    <row r="4918" spans="1:18" outlineLevel="3">
      <c r="A4918" s="48">
        <v>4917</v>
      </c>
      <c r="B4918" s="48">
        <v>4</v>
      </c>
      <c r="C4918" s="48" t="s">
        <v>9227</v>
      </c>
      <c r="D4918" s="48" t="s">
        <v>9227</v>
      </c>
      <c r="E4918" s="48" t="s">
        <v>2087</v>
      </c>
      <c r="F4918" s="48" t="s">
        <v>3375</v>
      </c>
      <c r="G4918" s="48" t="s">
        <v>24</v>
      </c>
      <c r="H4918" s="48" t="s">
        <v>76</v>
      </c>
      <c r="I4918" s="48" t="s">
        <v>5151</v>
      </c>
      <c r="J4918" s="48" t="s">
        <v>5167</v>
      </c>
      <c r="K4918" s="48" t="s">
        <v>9228</v>
      </c>
      <c r="L4918" s="48" t="s">
        <v>9227</v>
      </c>
      <c r="M4918" s="48"/>
      <c r="N4918" s="48" t="s">
        <v>31</v>
      </c>
      <c r="O4918" s="49">
        <v>1165642</v>
      </c>
      <c r="P4918" s="50">
        <v>18694121.120000001</v>
      </c>
      <c r="Q4918" s="51">
        <f t="shared" si="105"/>
        <v>5.4699999999999996E-4</v>
      </c>
      <c r="R4918" s="51"/>
    </row>
    <row r="4919" spans="1:18" outlineLevel="3">
      <c r="A4919" s="48">
        <v>4918</v>
      </c>
      <c r="B4919" s="48">
        <v>4</v>
      </c>
      <c r="C4919" s="48" t="s">
        <v>9229</v>
      </c>
      <c r="D4919" s="48" t="s">
        <v>9229</v>
      </c>
      <c r="E4919" s="48" t="s">
        <v>2087</v>
      </c>
      <c r="F4919" s="48" t="s">
        <v>3375</v>
      </c>
      <c r="G4919" s="48" t="s">
        <v>24</v>
      </c>
      <c r="H4919" s="48" t="s">
        <v>76</v>
      </c>
      <c r="I4919" s="48" t="s">
        <v>5151</v>
      </c>
      <c r="J4919" s="48" t="s">
        <v>5167</v>
      </c>
      <c r="K4919" s="48" t="s">
        <v>9230</v>
      </c>
      <c r="L4919" s="48" t="s">
        <v>9229</v>
      </c>
      <c r="M4919" s="48"/>
      <c r="N4919" s="48" t="s">
        <v>3367</v>
      </c>
      <c r="O4919" s="49">
        <v>374098</v>
      </c>
      <c r="P4919" s="50">
        <v>13665128.060000001</v>
      </c>
      <c r="Q4919" s="51">
        <f t="shared" si="105"/>
        <v>4.0000000000000002E-4</v>
      </c>
      <c r="R4919" s="51"/>
    </row>
    <row r="4920" spans="1:18" outlineLevel="3">
      <c r="A4920" s="48">
        <v>4919</v>
      </c>
      <c r="B4920" s="48">
        <v>4</v>
      </c>
      <c r="C4920" s="48" t="s">
        <v>9231</v>
      </c>
      <c r="D4920" s="48" t="s">
        <v>9231</v>
      </c>
      <c r="E4920" s="48" t="s">
        <v>2087</v>
      </c>
      <c r="F4920" s="48" t="s">
        <v>3375</v>
      </c>
      <c r="G4920" s="48" t="s">
        <v>24</v>
      </c>
      <c r="H4920" s="48" t="s">
        <v>76</v>
      </c>
      <c r="I4920" s="48" t="s">
        <v>5151</v>
      </c>
      <c r="J4920" s="48" t="s">
        <v>5167</v>
      </c>
      <c r="K4920" s="48" t="s">
        <v>9232</v>
      </c>
      <c r="L4920" s="48" t="s">
        <v>9231</v>
      </c>
      <c r="M4920" s="48"/>
      <c r="N4920" s="48" t="s">
        <v>31</v>
      </c>
      <c r="O4920" s="49">
        <v>314847</v>
      </c>
      <c r="P4920" s="50">
        <v>3548615.66</v>
      </c>
      <c r="Q4920" s="51">
        <f t="shared" si="105"/>
        <v>1.0399999999999999E-4</v>
      </c>
      <c r="R4920" s="51"/>
    </row>
    <row r="4921" spans="1:18" outlineLevel="3">
      <c r="A4921" s="48">
        <v>4920</v>
      </c>
      <c r="B4921" s="48">
        <v>4</v>
      </c>
      <c r="C4921" s="48" t="s">
        <v>9233</v>
      </c>
      <c r="D4921" s="48" t="s">
        <v>9233</v>
      </c>
      <c r="E4921" s="48" t="s">
        <v>2087</v>
      </c>
      <c r="F4921" s="48" t="s">
        <v>3375</v>
      </c>
      <c r="G4921" s="48" t="s">
        <v>24</v>
      </c>
      <c r="H4921" s="48" t="s">
        <v>76</v>
      </c>
      <c r="I4921" s="48" t="s">
        <v>5151</v>
      </c>
      <c r="J4921" s="48" t="s">
        <v>5167</v>
      </c>
      <c r="K4921" s="48" t="s">
        <v>9234</v>
      </c>
      <c r="L4921" s="48" t="s">
        <v>9233</v>
      </c>
      <c r="M4921" s="48"/>
      <c r="N4921" s="48" t="s">
        <v>3367</v>
      </c>
      <c r="O4921" s="49">
        <v>105127</v>
      </c>
      <c r="P4921" s="50">
        <v>2945493.07</v>
      </c>
      <c r="Q4921" s="51">
        <f t="shared" si="105"/>
        <v>8.6000000000000003E-5</v>
      </c>
      <c r="R4921" s="51"/>
    </row>
    <row r="4922" spans="1:18" outlineLevel="3">
      <c r="A4922" s="48">
        <v>4921</v>
      </c>
      <c r="B4922" s="48">
        <v>4</v>
      </c>
      <c r="C4922" s="48" t="s">
        <v>9235</v>
      </c>
      <c r="D4922" s="48" t="s">
        <v>9235</v>
      </c>
      <c r="E4922" s="48" t="s">
        <v>2087</v>
      </c>
      <c r="F4922" s="48" t="s">
        <v>3375</v>
      </c>
      <c r="G4922" s="48" t="s">
        <v>24</v>
      </c>
      <c r="H4922" s="48" t="s">
        <v>76</v>
      </c>
      <c r="I4922" s="48" t="s">
        <v>5151</v>
      </c>
      <c r="J4922" s="48" t="s">
        <v>5167</v>
      </c>
      <c r="K4922" s="48" t="s">
        <v>9236</v>
      </c>
      <c r="L4922" s="48" t="s">
        <v>9235</v>
      </c>
      <c r="M4922" s="48"/>
      <c r="N4922" s="48" t="s">
        <v>31</v>
      </c>
      <c r="O4922" s="49">
        <v>12115</v>
      </c>
      <c r="P4922" s="50">
        <v>1144436.45</v>
      </c>
      <c r="Q4922" s="51">
        <f t="shared" si="105"/>
        <v>3.3000000000000003E-5</v>
      </c>
      <c r="R4922" s="51"/>
    </row>
    <row r="4923" spans="1:18" outlineLevel="3">
      <c r="A4923" s="48">
        <v>4922</v>
      </c>
      <c r="B4923" s="48">
        <v>4</v>
      </c>
      <c r="C4923" s="48" t="s">
        <v>9237</v>
      </c>
      <c r="D4923" s="48" t="s">
        <v>9237</v>
      </c>
      <c r="E4923" s="48" t="s">
        <v>2087</v>
      </c>
      <c r="F4923" s="48" t="s">
        <v>3375</v>
      </c>
      <c r="G4923" s="48" t="s">
        <v>24</v>
      </c>
      <c r="H4923" s="48" t="s">
        <v>76</v>
      </c>
      <c r="I4923" s="48" t="s">
        <v>5151</v>
      </c>
      <c r="J4923" s="48" t="s">
        <v>5167</v>
      </c>
      <c r="K4923" s="48" t="s">
        <v>9238</v>
      </c>
      <c r="L4923" s="48" t="s">
        <v>9237</v>
      </c>
      <c r="M4923" s="48"/>
      <c r="N4923" s="48" t="s">
        <v>31</v>
      </c>
      <c r="O4923" s="49">
        <v>3167</v>
      </c>
      <c r="P4923" s="50">
        <v>249568.85</v>
      </c>
      <c r="Q4923" s="51">
        <f t="shared" si="105"/>
        <v>6.9999999999999999E-6</v>
      </c>
      <c r="R4923" s="51"/>
    </row>
    <row r="4924" spans="1:18" outlineLevel="3">
      <c r="A4924" s="48">
        <v>4923</v>
      </c>
      <c r="B4924" s="48">
        <v>4</v>
      </c>
      <c r="C4924" s="48" t="s">
        <v>9239</v>
      </c>
      <c r="D4924" s="48" t="s">
        <v>9239</v>
      </c>
      <c r="E4924" s="48" t="s">
        <v>2087</v>
      </c>
      <c r="F4924" s="48" t="s">
        <v>3375</v>
      </c>
      <c r="G4924" s="48" t="s">
        <v>24</v>
      </c>
      <c r="H4924" s="48" t="s">
        <v>76</v>
      </c>
      <c r="I4924" s="48" t="s">
        <v>5151</v>
      </c>
      <c r="J4924" s="48" t="s">
        <v>5167</v>
      </c>
      <c r="K4924" s="48" t="s">
        <v>9240</v>
      </c>
      <c r="L4924" s="48" t="s">
        <v>9239</v>
      </c>
      <c r="M4924" s="48"/>
      <c r="N4924" s="48" t="s">
        <v>3367</v>
      </c>
      <c r="O4924" s="49">
        <v>7035</v>
      </c>
      <c r="P4924" s="50">
        <v>200861.93</v>
      </c>
      <c r="Q4924" s="51">
        <f t="shared" si="105"/>
        <v>6.0000000000000002E-6</v>
      </c>
      <c r="R4924" s="51"/>
    </row>
    <row r="4925" spans="1:18" outlineLevel="3">
      <c r="A4925" s="48">
        <v>4924</v>
      </c>
      <c r="B4925" s="48">
        <v>4</v>
      </c>
      <c r="C4925" s="48" t="s">
        <v>9241</v>
      </c>
      <c r="D4925" s="48" t="s">
        <v>9241</v>
      </c>
      <c r="E4925" s="48" t="s">
        <v>2087</v>
      </c>
      <c r="F4925" s="48" t="s">
        <v>3375</v>
      </c>
      <c r="G4925" s="48" t="s">
        <v>24</v>
      </c>
      <c r="H4925" s="48" t="s">
        <v>76</v>
      </c>
      <c r="I4925" s="48" t="s">
        <v>5151</v>
      </c>
      <c r="J4925" s="48" t="s">
        <v>5167</v>
      </c>
      <c r="K4925" s="48" t="s">
        <v>9242</v>
      </c>
      <c r="L4925" s="48" t="s">
        <v>9241</v>
      </c>
      <c r="M4925" s="48"/>
      <c r="N4925" s="48" t="s">
        <v>31</v>
      </c>
      <c r="O4925" s="49">
        <v>1217</v>
      </c>
      <c r="P4925" s="50">
        <v>144851.42000000001</v>
      </c>
      <c r="Q4925" s="51">
        <f t="shared" si="105"/>
        <v>3.9999999999999998E-6</v>
      </c>
      <c r="R4925" s="51"/>
    </row>
    <row r="4926" spans="1:18" outlineLevel="3">
      <c r="A4926" s="48">
        <v>4925</v>
      </c>
      <c r="B4926" s="48">
        <v>4</v>
      </c>
      <c r="C4926" s="48" t="s">
        <v>9243</v>
      </c>
      <c r="D4926" s="48" t="s">
        <v>9243</v>
      </c>
      <c r="E4926" s="48" t="s">
        <v>2087</v>
      </c>
      <c r="F4926" s="48" t="s">
        <v>3375</v>
      </c>
      <c r="G4926" s="48" t="s">
        <v>24</v>
      </c>
      <c r="H4926" s="48" t="s">
        <v>76</v>
      </c>
      <c r="I4926" s="48" t="s">
        <v>5151</v>
      </c>
      <c r="J4926" s="48" t="s">
        <v>5167</v>
      </c>
      <c r="K4926" s="48" t="s">
        <v>9244</v>
      </c>
      <c r="L4926" s="48" t="s">
        <v>9243</v>
      </c>
      <c r="M4926" s="48"/>
      <c r="N4926" s="48" t="s">
        <v>3367</v>
      </c>
      <c r="O4926" s="49">
        <v>11314</v>
      </c>
      <c r="P4926" s="50">
        <v>120930.14</v>
      </c>
      <c r="Q4926" s="51">
        <f t="shared" si="105"/>
        <v>3.9999999999999998E-6</v>
      </c>
      <c r="R4926" s="51"/>
    </row>
    <row r="4927" spans="1:18" outlineLevel="3">
      <c r="A4927" s="48">
        <v>4926</v>
      </c>
      <c r="B4927" s="48">
        <v>4</v>
      </c>
      <c r="C4927" s="48" t="s">
        <v>9245</v>
      </c>
      <c r="D4927" s="48" t="s">
        <v>9245</v>
      </c>
      <c r="E4927" s="48" t="s">
        <v>2087</v>
      </c>
      <c r="F4927" s="48" t="s">
        <v>3375</v>
      </c>
      <c r="G4927" s="48" t="s">
        <v>24</v>
      </c>
      <c r="H4927" s="48" t="s">
        <v>76</v>
      </c>
      <c r="I4927" s="48" t="s">
        <v>5151</v>
      </c>
      <c r="J4927" s="48" t="s">
        <v>5167</v>
      </c>
      <c r="K4927" s="48" t="s">
        <v>9246</v>
      </c>
      <c r="L4927" s="48" t="s">
        <v>9245</v>
      </c>
      <c r="M4927" s="48"/>
      <c r="N4927" s="48" t="s">
        <v>31</v>
      </c>
      <c r="O4927" s="49">
        <v>1300</v>
      </c>
      <c r="P4927" s="50">
        <v>93203.61</v>
      </c>
      <c r="Q4927" s="51">
        <f t="shared" si="105"/>
        <v>3.0000000000000001E-6</v>
      </c>
      <c r="R4927" s="51"/>
    </row>
    <row r="4928" spans="1:18" outlineLevel="3">
      <c r="A4928" s="48">
        <v>4927</v>
      </c>
      <c r="B4928" s="48">
        <v>4</v>
      </c>
      <c r="C4928" s="48" t="s">
        <v>9247</v>
      </c>
      <c r="D4928" s="48" t="s">
        <v>9247</v>
      </c>
      <c r="E4928" s="48" t="s">
        <v>2087</v>
      </c>
      <c r="F4928" s="48" t="s">
        <v>3375</v>
      </c>
      <c r="G4928" s="48" t="s">
        <v>24</v>
      </c>
      <c r="H4928" s="48" t="s">
        <v>76</v>
      </c>
      <c r="I4928" s="48" t="s">
        <v>5151</v>
      </c>
      <c r="J4928" s="48" t="s">
        <v>5167</v>
      </c>
      <c r="K4928" s="48" t="s">
        <v>9248</v>
      </c>
      <c r="L4928" s="48" t="s">
        <v>9247</v>
      </c>
      <c r="M4928" s="48"/>
      <c r="N4928" s="48" t="s">
        <v>31</v>
      </c>
      <c r="O4928" s="49">
        <v>154</v>
      </c>
      <c r="P4928" s="50">
        <v>31642.38</v>
      </c>
      <c r="Q4928" s="51">
        <f t="shared" si="105"/>
        <v>9.9999999999999995E-7</v>
      </c>
      <c r="R4928" s="51"/>
    </row>
    <row r="4929" spans="1:18" outlineLevel="3">
      <c r="A4929" s="48">
        <v>4928</v>
      </c>
      <c r="B4929" s="48">
        <v>4</v>
      </c>
      <c r="C4929" s="48" t="s">
        <v>9249</v>
      </c>
      <c r="D4929" s="48" t="s">
        <v>9249</v>
      </c>
      <c r="E4929" s="48" t="s">
        <v>2087</v>
      </c>
      <c r="F4929" s="48" t="s">
        <v>3375</v>
      </c>
      <c r="G4929" s="48" t="s">
        <v>24</v>
      </c>
      <c r="H4929" s="48" t="s">
        <v>76</v>
      </c>
      <c r="I4929" s="48" t="s">
        <v>5151</v>
      </c>
      <c r="J4929" s="48" t="s">
        <v>9250</v>
      </c>
      <c r="K4929" s="48" t="s">
        <v>9251</v>
      </c>
      <c r="L4929" s="48" t="s">
        <v>9249</v>
      </c>
      <c r="M4929" s="48"/>
      <c r="N4929" s="48" t="s">
        <v>3367</v>
      </c>
      <c r="O4929" s="49">
        <v>179840</v>
      </c>
      <c r="P4929" s="50">
        <v>33491457.530000001</v>
      </c>
      <c r="Q4929" s="51">
        <f t="shared" si="105"/>
        <v>9.7999999999999997E-4</v>
      </c>
      <c r="R4929" s="51"/>
    </row>
    <row r="4930" spans="1:18" outlineLevel="3">
      <c r="A4930" s="48">
        <v>4929</v>
      </c>
      <c r="B4930" s="48">
        <v>4</v>
      </c>
      <c r="C4930" s="48" t="s">
        <v>9252</v>
      </c>
      <c r="D4930" s="48" t="s">
        <v>9252</v>
      </c>
      <c r="E4930" s="48" t="s">
        <v>2087</v>
      </c>
      <c r="F4930" s="48" t="s">
        <v>3375</v>
      </c>
      <c r="G4930" s="48" t="s">
        <v>24</v>
      </c>
      <c r="H4930" s="48" t="s">
        <v>76</v>
      </c>
      <c r="I4930" s="48" t="s">
        <v>5151</v>
      </c>
      <c r="J4930" s="48" t="s">
        <v>9250</v>
      </c>
      <c r="K4930" s="48" t="s">
        <v>9253</v>
      </c>
      <c r="L4930" s="48" t="s">
        <v>9252</v>
      </c>
      <c r="M4930" s="48"/>
      <c r="N4930" s="48" t="s">
        <v>3367</v>
      </c>
      <c r="O4930" s="49">
        <v>3290</v>
      </c>
      <c r="P4930" s="50">
        <v>2865176.82</v>
      </c>
      <c r="Q4930" s="51">
        <f t="shared" si="105"/>
        <v>8.3999999999999995E-5</v>
      </c>
      <c r="R4930" s="51"/>
    </row>
    <row r="4931" spans="1:18" outlineLevel="3">
      <c r="A4931" s="48">
        <v>4930</v>
      </c>
      <c r="B4931" s="48">
        <v>4</v>
      </c>
      <c r="C4931" s="48" t="s">
        <v>9254</v>
      </c>
      <c r="D4931" s="48" t="s">
        <v>9254</v>
      </c>
      <c r="E4931" s="48" t="s">
        <v>2087</v>
      </c>
      <c r="F4931" s="48" t="s">
        <v>3375</v>
      </c>
      <c r="G4931" s="48" t="s">
        <v>24</v>
      </c>
      <c r="H4931" s="48" t="s">
        <v>76</v>
      </c>
      <c r="I4931" s="48" t="s">
        <v>5151</v>
      </c>
      <c r="J4931" s="48" t="s">
        <v>9250</v>
      </c>
      <c r="K4931" s="48" t="s">
        <v>4964</v>
      </c>
      <c r="L4931" s="48" t="s">
        <v>9254</v>
      </c>
      <c r="M4931" s="48"/>
      <c r="N4931" s="48" t="s">
        <v>3367</v>
      </c>
      <c r="O4931" s="49">
        <v>15323</v>
      </c>
      <c r="P4931" s="50">
        <v>1289341.1599999999</v>
      </c>
      <c r="Q4931" s="51">
        <f t="shared" si="105"/>
        <v>3.8000000000000002E-5</v>
      </c>
      <c r="R4931" s="51"/>
    </row>
    <row r="4932" spans="1:18" outlineLevel="3">
      <c r="A4932" s="48">
        <v>4931</v>
      </c>
      <c r="B4932" s="48">
        <v>4</v>
      </c>
      <c r="C4932" s="48" t="s">
        <v>9255</v>
      </c>
      <c r="D4932" s="48" t="s">
        <v>9255</v>
      </c>
      <c r="E4932" s="48" t="s">
        <v>2087</v>
      </c>
      <c r="F4932" s="48" t="s">
        <v>3375</v>
      </c>
      <c r="G4932" s="48" t="s">
        <v>24</v>
      </c>
      <c r="H4932" s="48" t="s">
        <v>76</v>
      </c>
      <c r="I4932" s="48" t="s">
        <v>5151</v>
      </c>
      <c r="J4932" s="48" t="s">
        <v>9250</v>
      </c>
      <c r="K4932" s="48" t="s">
        <v>9256</v>
      </c>
      <c r="L4932" s="48" t="s">
        <v>9255</v>
      </c>
      <c r="M4932" s="48"/>
      <c r="N4932" s="48" t="s">
        <v>3367</v>
      </c>
      <c r="O4932" s="49">
        <v>8640</v>
      </c>
      <c r="P4932" s="50">
        <v>1243981.25</v>
      </c>
      <c r="Q4932" s="51">
        <f t="shared" si="105"/>
        <v>3.6000000000000001E-5</v>
      </c>
      <c r="R4932" s="51"/>
    </row>
    <row r="4933" spans="1:18" outlineLevel="3">
      <c r="A4933" s="48">
        <v>4932</v>
      </c>
      <c r="B4933" s="48">
        <v>4</v>
      </c>
      <c r="C4933" s="48" t="s">
        <v>9257</v>
      </c>
      <c r="D4933" s="48" t="s">
        <v>9257</v>
      </c>
      <c r="E4933" s="48" t="s">
        <v>2087</v>
      </c>
      <c r="F4933" s="48" t="s">
        <v>3375</v>
      </c>
      <c r="G4933" s="48" t="s">
        <v>24</v>
      </c>
      <c r="H4933" s="48" t="s">
        <v>76</v>
      </c>
      <c r="I4933" s="48" t="s">
        <v>5151</v>
      </c>
      <c r="J4933" s="48" t="s">
        <v>9250</v>
      </c>
      <c r="K4933" s="48" t="s">
        <v>9258</v>
      </c>
      <c r="L4933" s="48" t="s">
        <v>9257</v>
      </c>
      <c r="M4933" s="48"/>
      <c r="N4933" s="48" t="s">
        <v>3367</v>
      </c>
      <c r="O4933" s="49">
        <v>3474</v>
      </c>
      <c r="P4933" s="50">
        <v>1240690.22</v>
      </c>
      <c r="Q4933" s="51">
        <f t="shared" si="105"/>
        <v>3.6000000000000001E-5</v>
      </c>
      <c r="R4933" s="51"/>
    </row>
    <row r="4934" spans="1:18" outlineLevel="3">
      <c r="A4934" s="48">
        <v>4933</v>
      </c>
      <c r="B4934" s="48">
        <v>4</v>
      </c>
      <c r="C4934" s="48" t="s">
        <v>9259</v>
      </c>
      <c r="D4934" s="48" t="s">
        <v>9259</v>
      </c>
      <c r="E4934" s="48" t="s">
        <v>2087</v>
      </c>
      <c r="F4934" s="48" t="s">
        <v>3375</v>
      </c>
      <c r="G4934" s="48" t="s">
        <v>24</v>
      </c>
      <c r="H4934" s="48" t="s">
        <v>76</v>
      </c>
      <c r="I4934" s="48" t="s">
        <v>5151</v>
      </c>
      <c r="J4934" s="48" t="s">
        <v>9250</v>
      </c>
      <c r="K4934" s="48" t="s">
        <v>9260</v>
      </c>
      <c r="L4934" s="48" t="s">
        <v>9259</v>
      </c>
      <c r="M4934" s="48"/>
      <c r="N4934" s="48" t="s">
        <v>3367</v>
      </c>
      <c r="O4934" s="49">
        <v>15898</v>
      </c>
      <c r="P4934" s="50">
        <v>1103121.28</v>
      </c>
      <c r="Q4934" s="51">
        <f t="shared" si="105"/>
        <v>3.1999999999999999E-5</v>
      </c>
      <c r="R4934" s="51"/>
    </row>
    <row r="4935" spans="1:18" outlineLevel="3">
      <c r="A4935" s="48">
        <v>4934</v>
      </c>
      <c r="B4935" s="48">
        <v>4</v>
      </c>
      <c r="C4935" s="48" t="s">
        <v>9261</v>
      </c>
      <c r="D4935" s="48" t="s">
        <v>9261</v>
      </c>
      <c r="E4935" s="48" t="s">
        <v>2087</v>
      </c>
      <c r="F4935" s="48" t="s">
        <v>3375</v>
      </c>
      <c r="G4935" s="48" t="s">
        <v>24</v>
      </c>
      <c r="H4935" s="48" t="s">
        <v>76</v>
      </c>
      <c r="I4935" s="48" t="s">
        <v>5151</v>
      </c>
      <c r="J4935" s="48" t="s">
        <v>9250</v>
      </c>
      <c r="K4935" s="48" t="s">
        <v>9262</v>
      </c>
      <c r="L4935" s="48" t="s">
        <v>9261</v>
      </c>
      <c r="M4935" s="48"/>
      <c r="N4935" s="48" t="s">
        <v>3367</v>
      </c>
      <c r="O4935" s="49">
        <v>6845</v>
      </c>
      <c r="P4935" s="50">
        <v>749221.6</v>
      </c>
      <c r="Q4935" s="51">
        <f t="shared" si="105"/>
        <v>2.1999999999999999E-5</v>
      </c>
      <c r="R4935" s="51"/>
    </row>
    <row r="4936" spans="1:18" outlineLevel="3">
      <c r="A4936" s="48">
        <v>4935</v>
      </c>
      <c r="B4936" s="48">
        <v>4</v>
      </c>
      <c r="C4936" s="48" t="s">
        <v>9263</v>
      </c>
      <c r="D4936" s="48" t="s">
        <v>9263</v>
      </c>
      <c r="E4936" s="48" t="s">
        <v>2087</v>
      </c>
      <c r="F4936" s="48" t="s">
        <v>3375</v>
      </c>
      <c r="G4936" s="48" t="s">
        <v>24</v>
      </c>
      <c r="H4936" s="48" t="s">
        <v>76</v>
      </c>
      <c r="I4936" s="48" t="s">
        <v>5151</v>
      </c>
      <c r="J4936" s="48" t="s">
        <v>9250</v>
      </c>
      <c r="K4936" s="48" t="s">
        <v>9264</v>
      </c>
      <c r="L4936" s="48" t="s">
        <v>9263</v>
      </c>
      <c r="M4936" s="48"/>
      <c r="N4936" s="48" t="s">
        <v>3367</v>
      </c>
      <c r="O4936" s="49">
        <v>8158</v>
      </c>
      <c r="P4936" s="50">
        <v>748552.87</v>
      </c>
      <c r="Q4936" s="51">
        <f t="shared" si="105"/>
        <v>2.1999999999999999E-5</v>
      </c>
      <c r="R4936" s="51"/>
    </row>
    <row r="4937" spans="1:18" outlineLevel="3">
      <c r="A4937" s="48">
        <v>4936</v>
      </c>
      <c r="B4937" s="48">
        <v>4</v>
      </c>
      <c r="C4937" s="48" t="s">
        <v>9265</v>
      </c>
      <c r="D4937" s="48" t="s">
        <v>9265</v>
      </c>
      <c r="E4937" s="48" t="s">
        <v>2087</v>
      </c>
      <c r="F4937" s="48" t="s">
        <v>3375</v>
      </c>
      <c r="G4937" s="48" t="s">
        <v>24</v>
      </c>
      <c r="H4937" s="48" t="s">
        <v>76</v>
      </c>
      <c r="I4937" s="48" t="s">
        <v>5151</v>
      </c>
      <c r="J4937" s="48" t="s">
        <v>9250</v>
      </c>
      <c r="K4937" s="48" t="s">
        <v>9266</v>
      </c>
      <c r="L4937" s="48" t="s">
        <v>9265</v>
      </c>
      <c r="M4937" s="48"/>
      <c r="N4937" s="48" t="s">
        <v>3367</v>
      </c>
      <c r="O4937" s="49">
        <v>704</v>
      </c>
      <c r="P4937" s="50">
        <v>707527.4</v>
      </c>
      <c r="Q4937" s="51">
        <f t="shared" si="105"/>
        <v>2.0999999999999999E-5</v>
      </c>
      <c r="R4937" s="51"/>
    </row>
    <row r="4938" spans="1:18" outlineLevel="3">
      <c r="A4938" s="48">
        <v>4937</v>
      </c>
      <c r="B4938" s="48">
        <v>4</v>
      </c>
      <c r="C4938" s="48" t="s">
        <v>9267</v>
      </c>
      <c r="D4938" s="48" t="s">
        <v>9267</v>
      </c>
      <c r="E4938" s="48" t="s">
        <v>2087</v>
      </c>
      <c r="F4938" s="48" t="s">
        <v>3375</v>
      </c>
      <c r="G4938" s="48" t="s">
        <v>24</v>
      </c>
      <c r="H4938" s="48" t="s">
        <v>76</v>
      </c>
      <c r="I4938" s="48" t="s">
        <v>5151</v>
      </c>
      <c r="J4938" s="48" t="s">
        <v>9250</v>
      </c>
      <c r="K4938" s="48" t="s">
        <v>9268</v>
      </c>
      <c r="L4938" s="48" t="s">
        <v>9267</v>
      </c>
      <c r="M4938" s="48"/>
      <c r="N4938" s="48" t="s">
        <v>3367</v>
      </c>
      <c r="O4938" s="49">
        <v>4504</v>
      </c>
      <c r="P4938" s="50">
        <v>616961.37</v>
      </c>
      <c r="Q4938" s="51">
        <f t="shared" si="105"/>
        <v>1.8E-5</v>
      </c>
      <c r="R4938" s="51"/>
    </row>
    <row r="4939" spans="1:18" outlineLevel="3">
      <c r="A4939" s="48">
        <v>4938</v>
      </c>
      <c r="B4939" s="48">
        <v>4</v>
      </c>
      <c r="C4939" s="48" t="s">
        <v>9269</v>
      </c>
      <c r="D4939" s="48" t="s">
        <v>9269</v>
      </c>
      <c r="E4939" s="48" t="s">
        <v>2087</v>
      </c>
      <c r="F4939" s="48" t="s">
        <v>3375</v>
      </c>
      <c r="G4939" s="48" t="s">
        <v>24</v>
      </c>
      <c r="H4939" s="48" t="s">
        <v>76</v>
      </c>
      <c r="I4939" s="48" t="s">
        <v>5151</v>
      </c>
      <c r="J4939" s="48" t="s">
        <v>9250</v>
      </c>
      <c r="K4939" s="48" t="s">
        <v>9270</v>
      </c>
      <c r="L4939" s="48" t="s">
        <v>9269</v>
      </c>
      <c r="M4939" s="48"/>
      <c r="N4939" s="48" t="s">
        <v>3367</v>
      </c>
      <c r="O4939" s="49">
        <v>10348</v>
      </c>
      <c r="P4939" s="50">
        <v>566990.78</v>
      </c>
      <c r="Q4939" s="51">
        <f t="shared" si="105"/>
        <v>1.7E-5</v>
      </c>
      <c r="R4939" s="51"/>
    </row>
    <row r="4940" spans="1:18" outlineLevel="3">
      <c r="A4940" s="48">
        <v>4939</v>
      </c>
      <c r="B4940" s="48">
        <v>4</v>
      </c>
      <c r="C4940" s="48" t="s">
        <v>9271</v>
      </c>
      <c r="D4940" s="48" t="s">
        <v>9271</v>
      </c>
      <c r="E4940" s="48" t="s">
        <v>2087</v>
      </c>
      <c r="F4940" s="48" t="s">
        <v>3375</v>
      </c>
      <c r="G4940" s="48" t="s">
        <v>24</v>
      </c>
      <c r="H4940" s="48" t="s">
        <v>76</v>
      </c>
      <c r="I4940" s="48" t="s">
        <v>5151</v>
      </c>
      <c r="J4940" s="48" t="s">
        <v>9250</v>
      </c>
      <c r="K4940" s="48" t="s">
        <v>9272</v>
      </c>
      <c r="L4940" s="48" t="s">
        <v>9271</v>
      </c>
      <c r="M4940" s="48"/>
      <c r="N4940" s="48" t="s">
        <v>3367</v>
      </c>
      <c r="O4940" s="49">
        <v>10634</v>
      </c>
      <c r="P4940" s="50">
        <v>452550.86</v>
      </c>
      <c r="Q4940" s="51">
        <f t="shared" si="105"/>
        <v>1.2999999999999999E-5</v>
      </c>
      <c r="R4940" s="51"/>
    </row>
    <row r="4941" spans="1:18" outlineLevel="3">
      <c r="A4941" s="48">
        <v>4940</v>
      </c>
      <c r="B4941" s="48">
        <v>4</v>
      </c>
      <c r="C4941" s="48" t="s">
        <v>9273</v>
      </c>
      <c r="D4941" s="48" t="s">
        <v>9273</v>
      </c>
      <c r="E4941" s="48" t="s">
        <v>2087</v>
      </c>
      <c r="F4941" s="48" t="s">
        <v>3375</v>
      </c>
      <c r="G4941" s="48" t="s">
        <v>24</v>
      </c>
      <c r="H4941" s="48" t="s">
        <v>76</v>
      </c>
      <c r="I4941" s="48" t="s">
        <v>5151</v>
      </c>
      <c r="J4941" s="48" t="s">
        <v>9250</v>
      </c>
      <c r="K4941" s="48" t="s">
        <v>9274</v>
      </c>
      <c r="L4941" s="48" t="s">
        <v>9273</v>
      </c>
      <c r="M4941" s="48"/>
      <c r="N4941" s="48" t="s">
        <v>3367</v>
      </c>
      <c r="O4941" s="49">
        <v>6216</v>
      </c>
      <c r="P4941" s="50">
        <v>372939.9</v>
      </c>
      <c r="Q4941" s="51">
        <f t="shared" si="105"/>
        <v>1.1E-5</v>
      </c>
      <c r="R4941" s="51"/>
    </row>
    <row r="4942" spans="1:18" outlineLevel="3">
      <c r="A4942" s="48">
        <v>4941</v>
      </c>
      <c r="B4942" s="48">
        <v>4</v>
      </c>
      <c r="C4942" s="48" t="s">
        <v>9275</v>
      </c>
      <c r="D4942" s="48" t="s">
        <v>9275</v>
      </c>
      <c r="E4942" s="48" t="s">
        <v>2087</v>
      </c>
      <c r="F4942" s="48" t="s">
        <v>3375</v>
      </c>
      <c r="G4942" s="48" t="s">
        <v>24</v>
      </c>
      <c r="H4942" s="48" t="s">
        <v>76</v>
      </c>
      <c r="I4942" s="48" t="s">
        <v>5151</v>
      </c>
      <c r="J4942" s="48" t="s">
        <v>9250</v>
      </c>
      <c r="K4942" s="48" t="s">
        <v>9276</v>
      </c>
      <c r="L4942" s="48" t="s">
        <v>9275</v>
      </c>
      <c r="M4942" s="48"/>
      <c r="N4942" s="48" t="s">
        <v>3367</v>
      </c>
      <c r="O4942" s="49">
        <v>5150</v>
      </c>
      <c r="P4942" s="50">
        <v>366584.78</v>
      </c>
      <c r="Q4942" s="51">
        <f t="shared" si="105"/>
        <v>1.1E-5</v>
      </c>
      <c r="R4942" s="51"/>
    </row>
    <row r="4943" spans="1:18" outlineLevel="3">
      <c r="A4943" s="48">
        <v>4942</v>
      </c>
      <c r="B4943" s="48">
        <v>4</v>
      </c>
      <c r="C4943" s="48" t="s">
        <v>9277</v>
      </c>
      <c r="D4943" s="48" t="s">
        <v>9277</v>
      </c>
      <c r="E4943" s="48" t="s">
        <v>2087</v>
      </c>
      <c r="F4943" s="48" t="s">
        <v>3375</v>
      </c>
      <c r="G4943" s="48" t="s">
        <v>24</v>
      </c>
      <c r="H4943" s="48" t="s">
        <v>76</v>
      </c>
      <c r="I4943" s="48" t="s">
        <v>5151</v>
      </c>
      <c r="J4943" s="48" t="s">
        <v>9250</v>
      </c>
      <c r="K4943" s="48" t="s">
        <v>9278</v>
      </c>
      <c r="L4943" s="48" t="s">
        <v>9277</v>
      </c>
      <c r="M4943" s="48"/>
      <c r="N4943" s="48" t="s">
        <v>3367</v>
      </c>
      <c r="O4943" s="49">
        <v>911</v>
      </c>
      <c r="P4943" s="50">
        <v>356522.43</v>
      </c>
      <c r="Q4943" s="51">
        <f t="shared" ref="Q4943:Q5006" si="106">ROUND(P4943/$P$2,6)</f>
        <v>1.0000000000000001E-5</v>
      </c>
      <c r="R4943" s="51"/>
    </row>
    <row r="4944" spans="1:18" outlineLevel="3">
      <c r="A4944" s="48">
        <v>4943</v>
      </c>
      <c r="B4944" s="48">
        <v>4</v>
      </c>
      <c r="C4944" s="48" t="s">
        <v>9279</v>
      </c>
      <c r="D4944" s="48" t="s">
        <v>9279</v>
      </c>
      <c r="E4944" s="48" t="s">
        <v>2087</v>
      </c>
      <c r="F4944" s="48" t="s">
        <v>3375</v>
      </c>
      <c r="G4944" s="48" t="s">
        <v>24</v>
      </c>
      <c r="H4944" s="48" t="s">
        <v>76</v>
      </c>
      <c r="I4944" s="48" t="s">
        <v>5151</v>
      </c>
      <c r="J4944" s="48" t="s">
        <v>9250</v>
      </c>
      <c r="K4944" s="48" t="s">
        <v>9280</v>
      </c>
      <c r="L4944" s="48" t="s">
        <v>9279</v>
      </c>
      <c r="M4944" s="48"/>
      <c r="N4944" s="48" t="s">
        <v>3367</v>
      </c>
      <c r="O4944" s="49">
        <v>2675</v>
      </c>
      <c r="P4944" s="50">
        <v>339876.76</v>
      </c>
      <c r="Q4944" s="51">
        <f t="shared" si="106"/>
        <v>1.0000000000000001E-5</v>
      </c>
      <c r="R4944" s="51"/>
    </row>
    <row r="4945" spans="1:18" outlineLevel="3">
      <c r="A4945" s="48">
        <v>4944</v>
      </c>
      <c r="B4945" s="48">
        <v>4</v>
      </c>
      <c r="C4945" s="48" t="s">
        <v>9281</v>
      </c>
      <c r="D4945" s="48" t="s">
        <v>9281</v>
      </c>
      <c r="E4945" s="48" t="s">
        <v>2087</v>
      </c>
      <c r="F4945" s="48" t="s">
        <v>3375</v>
      </c>
      <c r="G4945" s="48" t="s">
        <v>24</v>
      </c>
      <c r="H4945" s="48" t="s">
        <v>76</v>
      </c>
      <c r="I4945" s="48" t="s">
        <v>5151</v>
      </c>
      <c r="J4945" s="48" t="s">
        <v>9250</v>
      </c>
      <c r="K4945" s="48" t="s">
        <v>9282</v>
      </c>
      <c r="L4945" s="48" t="s">
        <v>9281</v>
      </c>
      <c r="M4945" s="48"/>
      <c r="N4945" s="48" t="s">
        <v>3367</v>
      </c>
      <c r="O4945" s="49">
        <v>2135</v>
      </c>
      <c r="P4945" s="50">
        <v>295594.15000000002</v>
      </c>
      <c r="Q4945" s="51">
        <f t="shared" si="106"/>
        <v>9.0000000000000002E-6</v>
      </c>
      <c r="R4945" s="51"/>
    </row>
    <row r="4946" spans="1:18" outlineLevel="3">
      <c r="A4946" s="48">
        <v>4945</v>
      </c>
      <c r="B4946" s="48">
        <v>4</v>
      </c>
      <c r="C4946" s="48" t="s">
        <v>9283</v>
      </c>
      <c r="D4946" s="48" t="s">
        <v>9283</v>
      </c>
      <c r="E4946" s="48" t="s">
        <v>2087</v>
      </c>
      <c r="F4946" s="48" t="s">
        <v>3375</v>
      </c>
      <c r="G4946" s="48" t="s">
        <v>24</v>
      </c>
      <c r="H4946" s="48" t="s">
        <v>76</v>
      </c>
      <c r="I4946" s="48" t="s">
        <v>5151</v>
      </c>
      <c r="J4946" s="48" t="s">
        <v>9250</v>
      </c>
      <c r="K4946" s="48" t="s">
        <v>9284</v>
      </c>
      <c r="L4946" s="48" t="s">
        <v>9283</v>
      </c>
      <c r="M4946" s="48"/>
      <c r="N4946" s="48" t="s">
        <v>3367</v>
      </c>
      <c r="O4946" s="49">
        <v>8602</v>
      </c>
      <c r="P4946" s="50">
        <v>247896.65</v>
      </c>
      <c r="Q4946" s="51">
        <f t="shared" si="106"/>
        <v>6.9999999999999999E-6</v>
      </c>
      <c r="R4946" s="51"/>
    </row>
    <row r="4947" spans="1:18" outlineLevel="3">
      <c r="A4947" s="48">
        <v>4946</v>
      </c>
      <c r="B4947" s="48">
        <v>4</v>
      </c>
      <c r="C4947" s="48" t="s">
        <v>9285</v>
      </c>
      <c r="D4947" s="48" t="s">
        <v>9285</v>
      </c>
      <c r="E4947" s="48" t="s">
        <v>2087</v>
      </c>
      <c r="F4947" s="48" t="s">
        <v>3375</v>
      </c>
      <c r="G4947" s="48" t="s">
        <v>24</v>
      </c>
      <c r="H4947" s="48" t="s">
        <v>76</v>
      </c>
      <c r="I4947" s="48" t="s">
        <v>5151</v>
      </c>
      <c r="J4947" s="48" t="s">
        <v>9250</v>
      </c>
      <c r="K4947" s="48" t="s">
        <v>9286</v>
      </c>
      <c r="L4947" s="48" t="s">
        <v>9285</v>
      </c>
      <c r="M4947" s="48"/>
      <c r="N4947" s="48" t="s">
        <v>3367</v>
      </c>
      <c r="O4947" s="49">
        <v>3112</v>
      </c>
      <c r="P4947" s="50">
        <v>243095.13</v>
      </c>
      <c r="Q4947" s="51">
        <f t="shared" si="106"/>
        <v>6.9999999999999999E-6</v>
      </c>
      <c r="R4947" s="51"/>
    </row>
    <row r="4948" spans="1:18" outlineLevel="3">
      <c r="A4948" s="48">
        <v>4947</v>
      </c>
      <c r="B4948" s="48">
        <v>4</v>
      </c>
      <c r="C4948" s="48" t="s">
        <v>9287</v>
      </c>
      <c r="D4948" s="48" t="s">
        <v>9287</v>
      </c>
      <c r="E4948" s="48" t="s">
        <v>2087</v>
      </c>
      <c r="F4948" s="48" t="s">
        <v>3375</v>
      </c>
      <c r="G4948" s="48" t="s">
        <v>24</v>
      </c>
      <c r="H4948" s="48" t="s">
        <v>76</v>
      </c>
      <c r="I4948" s="48" t="s">
        <v>5151</v>
      </c>
      <c r="J4948" s="48" t="s">
        <v>9250</v>
      </c>
      <c r="K4948" s="48" t="s">
        <v>9288</v>
      </c>
      <c r="L4948" s="48" t="s">
        <v>9287</v>
      </c>
      <c r="M4948" s="48"/>
      <c r="N4948" s="48" t="s">
        <v>3367</v>
      </c>
      <c r="O4948" s="49">
        <v>2124</v>
      </c>
      <c r="P4948" s="50">
        <v>200315.82</v>
      </c>
      <c r="Q4948" s="51">
        <f t="shared" si="106"/>
        <v>6.0000000000000002E-6</v>
      </c>
      <c r="R4948" s="51"/>
    </row>
    <row r="4949" spans="1:18" outlineLevel="3">
      <c r="A4949" s="48">
        <v>4948</v>
      </c>
      <c r="B4949" s="48">
        <v>4</v>
      </c>
      <c r="C4949" s="48" t="s">
        <v>9289</v>
      </c>
      <c r="D4949" s="48" t="s">
        <v>9289</v>
      </c>
      <c r="E4949" s="48" t="s">
        <v>2087</v>
      </c>
      <c r="F4949" s="48" t="s">
        <v>3375</v>
      </c>
      <c r="G4949" s="48" t="s">
        <v>24</v>
      </c>
      <c r="H4949" s="48" t="s">
        <v>76</v>
      </c>
      <c r="I4949" s="48" t="s">
        <v>5151</v>
      </c>
      <c r="J4949" s="48" t="s">
        <v>9250</v>
      </c>
      <c r="K4949" s="48" t="s">
        <v>9290</v>
      </c>
      <c r="L4949" s="48" t="s">
        <v>9289</v>
      </c>
      <c r="M4949" s="48"/>
      <c r="N4949" s="48" t="s">
        <v>3367</v>
      </c>
      <c r="O4949" s="49">
        <v>271</v>
      </c>
      <c r="P4949" s="50">
        <v>179778.96</v>
      </c>
      <c r="Q4949" s="51">
        <f t="shared" si="106"/>
        <v>5.0000000000000004E-6</v>
      </c>
      <c r="R4949" s="51"/>
    </row>
    <row r="4950" spans="1:18" outlineLevel="3">
      <c r="A4950" s="48">
        <v>4949</v>
      </c>
      <c r="B4950" s="48">
        <v>4</v>
      </c>
      <c r="C4950" s="48" t="s">
        <v>9291</v>
      </c>
      <c r="D4950" s="48" t="s">
        <v>9291</v>
      </c>
      <c r="E4950" s="48" t="s">
        <v>2087</v>
      </c>
      <c r="F4950" s="48" t="s">
        <v>3375</v>
      </c>
      <c r="G4950" s="48" t="s">
        <v>24</v>
      </c>
      <c r="H4950" s="48" t="s">
        <v>76</v>
      </c>
      <c r="I4950" s="48" t="s">
        <v>5151</v>
      </c>
      <c r="J4950" s="48" t="s">
        <v>9250</v>
      </c>
      <c r="K4950" s="48" t="s">
        <v>9292</v>
      </c>
      <c r="L4950" s="48" t="s">
        <v>9291</v>
      </c>
      <c r="M4950" s="48"/>
      <c r="N4950" s="48" t="s">
        <v>3367</v>
      </c>
      <c r="O4950" s="49">
        <v>2754</v>
      </c>
      <c r="P4950" s="50">
        <v>179430.65</v>
      </c>
      <c r="Q4950" s="51">
        <f t="shared" si="106"/>
        <v>5.0000000000000004E-6</v>
      </c>
      <c r="R4950" s="51"/>
    </row>
    <row r="4951" spans="1:18" outlineLevel="3">
      <c r="A4951" s="48">
        <v>4950</v>
      </c>
      <c r="B4951" s="48">
        <v>4</v>
      </c>
      <c r="C4951" s="48" t="s">
        <v>9293</v>
      </c>
      <c r="D4951" s="48" t="s">
        <v>9293</v>
      </c>
      <c r="E4951" s="48" t="s">
        <v>2087</v>
      </c>
      <c r="F4951" s="48" t="s">
        <v>3375</v>
      </c>
      <c r="G4951" s="48" t="s">
        <v>24</v>
      </c>
      <c r="H4951" s="48" t="s">
        <v>76</v>
      </c>
      <c r="I4951" s="48" t="s">
        <v>5151</v>
      </c>
      <c r="J4951" s="48" t="s">
        <v>9250</v>
      </c>
      <c r="K4951" s="48" t="s">
        <v>9294</v>
      </c>
      <c r="L4951" s="48" t="s">
        <v>9293</v>
      </c>
      <c r="M4951" s="48"/>
      <c r="N4951" s="48" t="s">
        <v>3367</v>
      </c>
      <c r="O4951" s="49">
        <v>631</v>
      </c>
      <c r="P4951" s="50">
        <v>169116.57</v>
      </c>
      <c r="Q4951" s="51">
        <f t="shared" si="106"/>
        <v>5.0000000000000004E-6</v>
      </c>
      <c r="R4951" s="51"/>
    </row>
    <row r="4952" spans="1:18" outlineLevel="3">
      <c r="A4952" s="48">
        <v>4951</v>
      </c>
      <c r="B4952" s="48">
        <v>4</v>
      </c>
      <c r="C4952" s="48" t="s">
        <v>9295</v>
      </c>
      <c r="D4952" s="48" t="s">
        <v>9295</v>
      </c>
      <c r="E4952" s="48" t="s">
        <v>2087</v>
      </c>
      <c r="F4952" s="48" t="s">
        <v>3375</v>
      </c>
      <c r="G4952" s="48" t="s">
        <v>24</v>
      </c>
      <c r="H4952" s="48" t="s">
        <v>76</v>
      </c>
      <c r="I4952" s="48" t="s">
        <v>5151</v>
      </c>
      <c r="J4952" s="48" t="s">
        <v>9250</v>
      </c>
      <c r="K4952" s="48" t="s">
        <v>9296</v>
      </c>
      <c r="L4952" s="48" t="s">
        <v>9295</v>
      </c>
      <c r="M4952" s="48"/>
      <c r="N4952" s="48" t="s">
        <v>3367</v>
      </c>
      <c r="O4952" s="49">
        <v>584</v>
      </c>
      <c r="P4952" s="50">
        <v>159804.75</v>
      </c>
      <c r="Q4952" s="51">
        <f t="shared" si="106"/>
        <v>5.0000000000000004E-6</v>
      </c>
      <c r="R4952" s="51"/>
    </row>
    <row r="4953" spans="1:18" outlineLevel="3">
      <c r="A4953" s="48">
        <v>4952</v>
      </c>
      <c r="B4953" s="48">
        <v>4</v>
      </c>
      <c r="C4953" s="48" t="s">
        <v>9297</v>
      </c>
      <c r="D4953" s="48" t="s">
        <v>9297</v>
      </c>
      <c r="E4953" s="48" t="s">
        <v>2087</v>
      </c>
      <c r="F4953" s="48" t="s">
        <v>3375</v>
      </c>
      <c r="G4953" s="48" t="s">
        <v>24</v>
      </c>
      <c r="H4953" s="48" t="s">
        <v>76</v>
      </c>
      <c r="I4953" s="48" t="s">
        <v>5151</v>
      </c>
      <c r="J4953" s="48" t="s">
        <v>9250</v>
      </c>
      <c r="K4953" s="48" t="s">
        <v>8965</v>
      </c>
      <c r="L4953" s="48" t="s">
        <v>9297</v>
      </c>
      <c r="M4953" s="48"/>
      <c r="N4953" s="48" t="s">
        <v>3367</v>
      </c>
      <c r="O4953" s="49">
        <v>3675</v>
      </c>
      <c r="P4953" s="50">
        <v>159069.82</v>
      </c>
      <c r="Q4953" s="51">
        <f t="shared" si="106"/>
        <v>5.0000000000000004E-6</v>
      </c>
      <c r="R4953" s="51"/>
    </row>
    <row r="4954" spans="1:18" outlineLevel="3">
      <c r="A4954" s="48">
        <v>4953</v>
      </c>
      <c r="B4954" s="48">
        <v>4</v>
      </c>
      <c r="C4954" s="48" t="s">
        <v>9298</v>
      </c>
      <c r="D4954" s="48" t="s">
        <v>9298</v>
      </c>
      <c r="E4954" s="48" t="s">
        <v>2087</v>
      </c>
      <c r="F4954" s="48" t="s">
        <v>3375</v>
      </c>
      <c r="G4954" s="48" t="s">
        <v>24</v>
      </c>
      <c r="H4954" s="48" t="s">
        <v>76</v>
      </c>
      <c r="I4954" s="48" t="s">
        <v>5151</v>
      </c>
      <c r="J4954" s="48" t="s">
        <v>9250</v>
      </c>
      <c r="K4954" s="48" t="s">
        <v>9299</v>
      </c>
      <c r="L4954" s="48" t="s">
        <v>9298</v>
      </c>
      <c r="M4954" s="48"/>
      <c r="N4954" s="48" t="s">
        <v>3367</v>
      </c>
      <c r="O4954" s="49">
        <v>293</v>
      </c>
      <c r="P4954" s="50">
        <v>137246.37</v>
      </c>
      <c r="Q4954" s="51">
        <f t="shared" si="106"/>
        <v>3.9999999999999998E-6</v>
      </c>
      <c r="R4954" s="51"/>
    </row>
    <row r="4955" spans="1:18" outlineLevel="3">
      <c r="A4955" s="48">
        <v>4954</v>
      </c>
      <c r="B4955" s="48">
        <v>4</v>
      </c>
      <c r="C4955" s="48" t="s">
        <v>9300</v>
      </c>
      <c r="D4955" s="48" t="s">
        <v>9300</v>
      </c>
      <c r="E4955" s="48" t="s">
        <v>2087</v>
      </c>
      <c r="F4955" s="48" t="s">
        <v>3375</v>
      </c>
      <c r="G4955" s="48" t="s">
        <v>24</v>
      </c>
      <c r="H4955" s="48" t="s">
        <v>76</v>
      </c>
      <c r="I4955" s="48" t="s">
        <v>5151</v>
      </c>
      <c r="J4955" s="48" t="s">
        <v>9250</v>
      </c>
      <c r="K4955" s="48" t="s">
        <v>9301</v>
      </c>
      <c r="L4955" s="48" t="s">
        <v>9300</v>
      </c>
      <c r="M4955" s="48"/>
      <c r="N4955" s="48" t="s">
        <v>3367</v>
      </c>
      <c r="O4955" s="49">
        <v>688</v>
      </c>
      <c r="P4955" s="50">
        <v>134897.82</v>
      </c>
      <c r="Q4955" s="51">
        <f t="shared" si="106"/>
        <v>3.9999999999999998E-6</v>
      </c>
      <c r="R4955" s="51"/>
    </row>
    <row r="4956" spans="1:18" outlineLevel="3">
      <c r="A4956" s="48">
        <v>4955</v>
      </c>
      <c r="B4956" s="48">
        <v>4</v>
      </c>
      <c r="C4956" s="48" t="s">
        <v>9302</v>
      </c>
      <c r="D4956" s="48" t="s">
        <v>9302</v>
      </c>
      <c r="E4956" s="48" t="s">
        <v>2087</v>
      </c>
      <c r="F4956" s="48" t="s">
        <v>3375</v>
      </c>
      <c r="G4956" s="48" t="s">
        <v>24</v>
      </c>
      <c r="H4956" s="48" t="s">
        <v>76</v>
      </c>
      <c r="I4956" s="48" t="s">
        <v>5151</v>
      </c>
      <c r="J4956" s="48" t="s">
        <v>9250</v>
      </c>
      <c r="K4956" s="48" t="s">
        <v>9303</v>
      </c>
      <c r="L4956" s="48" t="s">
        <v>9302</v>
      </c>
      <c r="M4956" s="48"/>
      <c r="N4956" s="48" t="s">
        <v>3367</v>
      </c>
      <c r="O4956" s="49">
        <v>370</v>
      </c>
      <c r="P4956" s="50">
        <v>134167.60999999999</v>
      </c>
      <c r="Q4956" s="51">
        <f t="shared" si="106"/>
        <v>3.9999999999999998E-6</v>
      </c>
      <c r="R4956" s="51"/>
    </row>
    <row r="4957" spans="1:18" outlineLevel="3">
      <c r="A4957" s="48">
        <v>4956</v>
      </c>
      <c r="B4957" s="48">
        <v>4</v>
      </c>
      <c r="C4957" s="48" t="s">
        <v>9304</v>
      </c>
      <c r="D4957" s="48" t="s">
        <v>9304</v>
      </c>
      <c r="E4957" s="48" t="s">
        <v>2087</v>
      </c>
      <c r="F4957" s="48" t="s">
        <v>3375</v>
      </c>
      <c r="G4957" s="48" t="s">
        <v>24</v>
      </c>
      <c r="H4957" s="48" t="s">
        <v>76</v>
      </c>
      <c r="I4957" s="48" t="s">
        <v>5151</v>
      </c>
      <c r="J4957" s="48" t="s">
        <v>9250</v>
      </c>
      <c r="K4957" s="48" t="s">
        <v>9305</v>
      </c>
      <c r="L4957" s="48" t="s">
        <v>9304</v>
      </c>
      <c r="M4957" s="48"/>
      <c r="N4957" s="48" t="s">
        <v>3367</v>
      </c>
      <c r="O4957" s="49">
        <v>137</v>
      </c>
      <c r="P4957" s="50">
        <v>130352.61</v>
      </c>
      <c r="Q4957" s="51">
        <f t="shared" si="106"/>
        <v>3.9999999999999998E-6</v>
      </c>
      <c r="R4957" s="51"/>
    </row>
    <row r="4958" spans="1:18" outlineLevel="3">
      <c r="A4958" s="48">
        <v>4957</v>
      </c>
      <c r="B4958" s="48">
        <v>4</v>
      </c>
      <c r="C4958" s="48" t="s">
        <v>9306</v>
      </c>
      <c r="D4958" s="48" t="s">
        <v>9306</v>
      </c>
      <c r="E4958" s="48" t="s">
        <v>2087</v>
      </c>
      <c r="F4958" s="48" t="s">
        <v>3375</v>
      </c>
      <c r="G4958" s="48" t="s">
        <v>24</v>
      </c>
      <c r="H4958" s="48" t="s">
        <v>76</v>
      </c>
      <c r="I4958" s="48" t="s">
        <v>5151</v>
      </c>
      <c r="J4958" s="48" t="s">
        <v>9250</v>
      </c>
      <c r="K4958" s="48" t="s">
        <v>9307</v>
      </c>
      <c r="L4958" s="48" t="s">
        <v>9306</v>
      </c>
      <c r="M4958" s="48"/>
      <c r="N4958" s="48" t="s">
        <v>3367</v>
      </c>
      <c r="O4958" s="49">
        <v>2995</v>
      </c>
      <c r="P4958" s="50">
        <v>115501.38</v>
      </c>
      <c r="Q4958" s="51">
        <f t="shared" si="106"/>
        <v>3.0000000000000001E-6</v>
      </c>
      <c r="R4958" s="51"/>
    </row>
    <row r="4959" spans="1:18" outlineLevel="3">
      <c r="A4959" s="48">
        <v>4958</v>
      </c>
      <c r="B4959" s="48">
        <v>4</v>
      </c>
      <c r="C4959" s="48" t="s">
        <v>9308</v>
      </c>
      <c r="D4959" s="48" t="s">
        <v>9308</v>
      </c>
      <c r="E4959" s="48" t="s">
        <v>2087</v>
      </c>
      <c r="F4959" s="48" t="s">
        <v>3375</v>
      </c>
      <c r="G4959" s="48" t="s">
        <v>24</v>
      </c>
      <c r="H4959" s="48" t="s">
        <v>76</v>
      </c>
      <c r="I4959" s="48" t="s">
        <v>5151</v>
      </c>
      <c r="J4959" s="48" t="s">
        <v>9250</v>
      </c>
      <c r="K4959" s="48" t="s">
        <v>9309</v>
      </c>
      <c r="L4959" s="48" t="s">
        <v>9308</v>
      </c>
      <c r="M4959" s="48"/>
      <c r="N4959" s="48" t="s">
        <v>3367</v>
      </c>
      <c r="O4959" s="49">
        <v>151</v>
      </c>
      <c r="P4959" s="50">
        <v>98009.67</v>
      </c>
      <c r="Q4959" s="51">
        <f t="shared" si="106"/>
        <v>3.0000000000000001E-6</v>
      </c>
      <c r="R4959" s="51"/>
    </row>
    <row r="4960" spans="1:18" outlineLevel="3">
      <c r="A4960" s="48">
        <v>4959</v>
      </c>
      <c r="B4960" s="48">
        <v>4</v>
      </c>
      <c r="C4960" s="48" t="s">
        <v>9310</v>
      </c>
      <c r="D4960" s="48" t="s">
        <v>9310</v>
      </c>
      <c r="E4960" s="48" t="s">
        <v>2087</v>
      </c>
      <c r="F4960" s="48" t="s">
        <v>3375</v>
      </c>
      <c r="G4960" s="48" t="s">
        <v>24</v>
      </c>
      <c r="H4960" s="48" t="s">
        <v>76</v>
      </c>
      <c r="I4960" s="48" t="s">
        <v>5151</v>
      </c>
      <c r="J4960" s="48" t="s">
        <v>9250</v>
      </c>
      <c r="K4960" s="48" t="s">
        <v>9311</v>
      </c>
      <c r="L4960" s="48" t="s">
        <v>9310</v>
      </c>
      <c r="M4960" s="48"/>
      <c r="N4960" s="48" t="s">
        <v>3367</v>
      </c>
      <c r="O4960" s="49">
        <v>327</v>
      </c>
      <c r="P4960" s="50">
        <v>84310.720000000001</v>
      </c>
      <c r="Q4960" s="51">
        <f t="shared" si="106"/>
        <v>1.9999999999999999E-6</v>
      </c>
      <c r="R4960" s="51"/>
    </row>
    <row r="4961" spans="1:18" outlineLevel="3">
      <c r="A4961" s="48">
        <v>4960</v>
      </c>
      <c r="B4961" s="48">
        <v>4</v>
      </c>
      <c r="C4961" s="48" t="s">
        <v>9312</v>
      </c>
      <c r="D4961" s="48" t="s">
        <v>9312</v>
      </c>
      <c r="E4961" s="48" t="s">
        <v>2087</v>
      </c>
      <c r="F4961" s="48" t="s">
        <v>3375</v>
      </c>
      <c r="G4961" s="48" t="s">
        <v>24</v>
      </c>
      <c r="H4961" s="48" t="s">
        <v>76</v>
      </c>
      <c r="I4961" s="48" t="s">
        <v>5151</v>
      </c>
      <c r="J4961" s="48" t="s">
        <v>9250</v>
      </c>
      <c r="K4961" s="48" t="s">
        <v>9313</v>
      </c>
      <c r="L4961" s="48" t="s">
        <v>9312</v>
      </c>
      <c r="M4961" s="48"/>
      <c r="N4961" s="48" t="s">
        <v>3367</v>
      </c>
      <c r="O4961" s="49">
        <v>274</v>
      </c>
      <c r="P4961" s="50">
        <v>81987.429999999993</v>
      </c>
      <c r="Q4961" s="51">
        <f t="shared" si="106"/>
        <v>1.9999999999999999E-6</v>
      </c>
      <c r="R4961" s="51"/>
    </row>
    <row r="4962" spans="1:18" outlineLevel="3">
      <c r="A4962" s="48">
        <v>4961</v>
      </c>
      <c r="B4962" s="48">
        <v>4</v>
      </c>
      <c r="C4962" s="48" t="s">
        <v>9314</v>
      </c>
      <c r="D4962" s="48" t="s">
        <v>9314</v>
      </c>
      <c r="E4962" s="48" t="s">
        <v>2087</v>
      </c>
      <c r="F4962" s="48" t="s">
        <v>3375</v>
      </c>
      <c r="G4962" s="48" t="s">
        <v>24</v>
      </c>
      <c r="H4962" s="48" t="s">
        <v>76</v>
      </c>
      <c r="I4962" s="48" t="s">
        <v>5151</v>
      </c>
      <c r="J4962" s="48" t="s">
        <v>9250</v>
      </c>
      <c r="K4962" s="48" t="s">
        <v>9315</v>
      </c>
      <c r="L4962" s="48" t="s">
        <v>9314</v>
      </c>
      <c r="M4962" s="48"/>
      <c r="N4962" s="48" t="s">
        <v>3367</v>
      </c>
      <c r="O4962" s="49">
        <v>181</v>
      </c>
      <c r="P4962" s="50">
        <v>81931.240000000005</v>
      </c>
      <c r="Q4962" s="51">
        <f t="shared" si="106"/>
        <v>1.9999999999999999E-6</v>
      </c>
      <c r="R4962" s="51"/>
    </row>
    <row r="4963" spans="1:18" outlineLevel="3">
      <c r="A4963" s="48">
        <v>4962</v>
      </c>
      <c r="B4963" s="48">
        <v>4</v>
      </c>
      <c r="C4963" s="48" t="s">
        <v>9316</v>
      </c>
      <c r="D4963" s="48" t="s">
        <v>9316</v>
      </c>
      <c r="E4963" s="48" t="s">
        <v>2087</v>
      </c>
      <c r="F4963" s="48" t="s">
        <v>3375</v>
      </c>
      <c r="G4963" s="48" t="s">
        <v>24</v>
      </c>
      <c r="H4963" s="48" t="s">
        <v>76</v>
      </c>
      <c r="I4963" s="48" t="s">
        <v>5151</v>
      </c>
      <c r="J4963" s="48" t="s">
        <v>9250</v>
      </c>
      <c r="K4963" s="48" t="s">
        <v>9317</v>
      </c>
      <c r="L4963" s="48" t="s">
        <v>9316</v>
      </c>
      <c r="M4963" s="48"/>
      <c r="N4963" s="48" t="s">
        <v>3367</v>
      </c>
      <c r="O4963" s="49">
        <v>333</v>
      </c>
      <c r="P4963" s="50">
        <v>74043.66</v>
      </c>
      <c r="Q4963" s="51">
        <f t="shared" si="106"/>
        <v>1.9999999999999999E-6</v>
      </c>
      <c r="R4963" s="51"/>
    </row>
    <row r="4964" spans="1:18" outlineLevel="3">
      <c r="A4964" s="48">
        <v>4963</v>
      </c>
      <c r="B4964" s="48">
        <v>4</v>
      </c>
      <c r="C4964" s="48" t="s">
        <v>9318</v>
      </c>
      <c r="D4964" s="48" t="s">
        <v>9318</v>
      </c>
      <c r="E4964" s="48" t="s">
        <v>2087</v>
      </c>
      <c r="F4964" s="48" t="s">
        <v>3375</v>
      </c>
      <c r="G4964" s="48" t="s">
        <v>24</v>
      </c>
      <c r="H4964" s="48" t="s">
        <v>76</v>
      </c>
      <c r="I4964" s="48" t="s">
        <v>5151</v>
      </c>
      <c r="J4964" s="48" t="s">
        <v>9250</v>
      </c>
      <c r="K4964" s="48" t="s">
        <v>9319</v>
      </c>
      <c r="L4964" s="48" t="s">
        <v>9318</v>
      </c>
      <c r="M4964" s="48"/>
      <c r="N4964" s="48" t="s">
        <v>3367</v>
      </c>
      <c r="O4964" s="49">
        <v>720</v>
      </c>
      <c r="P4964" s="50">
        <v>72512.039999999994</v>
      </c>
      <c r="Q4964" s="51">
        <f t="shared" si="106"/>
        <v>1.9999999999999999E-6</v>
      </c>
      <c r="R4964" s="51"/>
    </row>
    <row r="4965" spans="1:18" outlineLevel="3">
      <c r="A4965" s="48">
        <v>4964</v>
      </c>
      <c r="B4965" s="48">
        <v>4</v>
      </c>
      <c r="C4965" s="48" t="s">
        <v>9320</v>
      </c>
      <c r="D4965" s="48" t="s">
        <v>9320</v>
      </c>
      <c r="E4965" s="48" t="s">
        <v>2087</v>
      </c>
      <c r="F4965" s="48" t="s">
        <v>3375</v>
      </c>
      <c r="G4965" s="48" t="s">
        <v>24</v>
      </c>
      <c r="H4965" s="48" t="s">
        <v>76</v>
      </c>
      <c r="I4965" s="48" t="s">
        <v>5151</v>
      </c>
      <c r="J4965" s="48" t="s">
        <v>9250</v>
      </c>
      <c r="K4965" s="48" t="s">
        <v>9321</v>
      </c>
      <c r="L4965" s="48" t="s">
        <v>9320</v>
      </c>
      <c r="M4965" s="48"/>
      <c r="N4965" s="48" t="s">
        <v>3367</v>
      </c>
      <c r="O4965" s="49">
        <v>385</v>
      </c>
      <c r="P4965" s="50">
        <v>61941.01</v>
      </c>
      <c r="Q4965" s="51">
        <f t="shared" si="106"/>
        <v>1.9999999999999999E-6</v>
      </c>
      <c r="R4965" s="51"/>
    </row>
    <row r="4966" spans="1:18" outlineLevel="3">
      <c r="A4966" s="48">
        <v>4965</v>
      </c>
      <c r="B4966" s="48">
        <v>4</v>
      </c>
      <c r="C4966" s="48" t="s">
        <v>9322</v>
      </c>
      <c r="D4966" s="48" t="s">
        <v>9322</v>
      </c>
      <c r="E4966" s="48" t="s">
        <v>2087</v>
      </c>
      <c r="F4966" s="48" t="s">
        <v>3375</v>
      </c>
      <c r="G4966" s="48" t="s">
        <v>24</v>
      </c>
      <c r="H4966" s="48" t="s">
        <v>76</v>
      </c>
      <c r="I4966" s="48" t="s">
        <v>5151</v>
      </c>
      <c r="J4966" s="48" t="s">
        <v>9250</v>
      </c>
      <c r="K4966" s="48" t="s">
        <v>9323</v>
      </c>
      <c r="L4966" s="48" t="s">
        <v>9322</v>
      </c>
      <c r="M4966" s="48"/>
      <c r="N4966" s="48" t="s">
        <v>3367</v>
      </c>
      <c r="O4966" s="49">
        <v>637</v>
      </c>
      <c r="P4966" s="50">
        <v>58428.56</v>
      </c>
      <c r="Q4966" s="51">
        <f t="shared" si="106"/>
        <v>1.9999999999999999E-6</v>
      </c>
      <c r="R4966" s="51"/>
    </row>
    <row r="4967" spans="1:18" outlineLevel="3">
      <c r="A4967" s="48">
        <v>4966</v>
      </c>
      <c r="B4967" s="48">
        <v>4</v>
      </c>
      <c r="C4967" s="48" t="s">
        <v>9324</v>
      </c>
      <c r="D4967" s="48" t="s">
        <v>9324</v>
      </c>
      <c r="E4967" s="48" t="s">
        <v>2087</v>
      </c>
      <c r="F4967" s="48" t="s">
        <v>3375</v>
      </c>
      <c r="G4967" s="48" t="s">
        <v>24</v>
      </c>
      <c r="H4967" s="48" t="s">
        <v>76</v>
      </c>
      <c r="I4967" s="48" t="s">
        <v>5151</v>
      </c>
      <c r="J4967" s="48" t="s">
        <v>9250</v>
      </c>
      <c r="K4967" s="48" t="s">
        <v>9325</v>
      </c>
      <c r="L4967" s="48" t="s">
        <v>9324</v>
      </c>
      <c r="M4967" s="48"/>
      <c r="N4967" s="48" t="s">
        <v>3367</v>
      </c>
      <c r="O4967" s="49">
        <v>376</v>
      </c>
      <c r="P4967" s="50">
        <v>58019.59</v>
      </c>
      <c r="Q4967" s="51">
        <f t="shared" si="106"/>
        <v>1.9999999999999999E-6</v>
      </c>
      <c r="R4967" s="51"/>
    </row>
    <row r="4968" spans="1:18" outlineLevel="3">
      <c r="A4968" s="48">
        <v>4967</v>
      </c>
      <c r="B4968" s="48">
        <v>4</v>
      </c>
      <c r="C4968" s="48" t="s">
        <v>9326</v>
      </c>
      <c r="D4968" s="48" t="s">
        <v>9326</v>
      </c>
      <c r="E4968" s="48" t="s">
        <v>2087</v>
      </c>
      <c r="F4968" s="48" t="s">
        <v>3375</v>
      </c>
      <c r="G4968" s="48" t="s">
        <v>24</v>
      </c>
      <c r="H4968" s="48" t="s">
        <v>76</v>
      </c>
      <c r="I4968" s="48" t="s">
        <v>5151</v>
      </c>
      <c r="J4968" s="48" t="s">
        <v>9250</v>
      </c>
      <c r="K4968" s="48" t="s">
        <v>9327</v>
      </c>
      <c r="L4968" s="48" t="s">
        <v>9326</v>
      </c>
      <c r="M4968" s="48"/>
      <c r="N4968" s="48" t="s">
        <v>3367</v>
      </c>
      <c r="O4968" s="49">
        <v>230</v>
      </c>
      <c r="P4968" s="50">
        <v>57806.69</v>
      </c>
      <c r="Q4968" s="51">
        <f t="shared" si="106"/>
        <v>1.9999999999999999E-6</v>
      </c>
      <c r="R4968" s="51"/>
    </row>
    <row r="4969" spans="1:18" outlineLevel="3">
      <c r="A4969" s="48">
        <v>4968</v>
      </c>
      <c r="B4969" s="48">
        <v>4</v>
      </c>
      <c r="C4969" s="48" t="s">
        <v>9328</v>
      </c>
      <c r="D4969" s="48" t="s">
        <v>9328</v>
      </c>
      <c r="E4969" s="48" t="s">
        <v>2087</v>
      </c>
      <c r="F4969" s="48" t="s">
        <v>3375</v>
      </c>
      <c r="G4969" s="48" t="s">
        <v>24</v>
      </c>
      <c r="H4969" s="48" t="s">
        <v>76</v>
      </c>
      <c r="I4969" s="48" t="s">
        <v>5151</v>
      </c>
      <c r="J4969" s="48" t="s">
        <v>9250</v>
      </c>
      <c r="K4969" s="48" t="s">
        <v>5027</v>
      </c>
      <c r="L4969" s="48" t="s">
        <v>9328</v>
      </c>
      <c r="M4969" s="48"/>
      <c r="N4969" s="48" t="s">
        <v>3367</v>
      </c>
      <c r="O4969" s="49">
        <v>335</v>
      </c>
      <c r="P4969" s="50">
        <v>54562.71</v>
      </c>
      <c r="Q4969" s="51">
        <f t="shared" si="106"/>
        <v>1.9999999999999999E-6</v>
      </c>
      <c r="R4969" s="51"/>
    </row>
    <row r="4970" spans="1:18" outlineLevel="3">
      <c r="A4970" s="48">
        <v>4969</v>
      </c>
      <c r="B4970" s="48">
        <v>4</v>
      </c>
      <c r="C4970" s="48" t="s">
        <v>9329</v>
      </c>
      <c r="D4970" s="48" t="s">
        <v>9329</v>
      </c>
      <c r="E4970" s="48" t="s">
        <v>2087</v>
      </c>
      <c r="F4970" s="48" t="s">
        <v>3375</v>
      </c>
      <c r="G4970" s="48" t="s">
        <v>24</v>
      </c>
      <c r="H4970" s="48" t="s">
        <v>76</v>
      </c>
      <c r="I4970" s="48" t="s">
        <v>5151</v>
      </c>
      <c r="J4970" s="48" t="s">
        <v>9250</v>
      </c>
      <c r="K4970" s="48" t="s">
        <v>9330</v>
      </c>
      <c r="L4970" s="48" t="s">
        <v>9329</v>
      </c>
      <c r="M4970" s="48"/>
      <c r="N4970" s="48" t="s">
        <v>3367</v>
      </c>
      <c r="O4970" s="49">
        <v>1369</v>
      </c>
      <c r="P4970" s="50">
        <v>49807.97</v>
      </c>
      <c r="Q4970" s="51">
        <f t="shared" si="106"/>
        <v>9.9999999999999995E-7</v>
      </c>
      <c r="R4970" s="51"/>
    </row>
    <row r="4971" spans="1:18" outlineLevel="3">
      <c r="A4971" s="48">
        <v>4970</v>
      </c>
      <c r="B4971" s="48">
        <v>4</v>
      </c>
      <c r="C4971" s="48" t="s">
        <v>9331</v>
      </c>
      <c r="D4971" s="48" t="s">
        <v>9331</v>
      </c>
      <c r="E4971" s="48" t="s">
        <v>2087</v>
      </c>
      <c r="F4971" s="48" t="s">
        <v>3375</v>
      </c>
      <c r="G4971" s="48" t="s">
        <v>24</v>
      </c>
      <c r="H4971" s="48" t="s">
        <v>76</v>
      </c>
      <c r="I4971" s="48" t="s">
        <v>5151</v>
      </c>
      <c r="J4971" s="48" t="s">
        <v>9250</v>
      </c>
      <c r="K4971" s="48" t="s">
        <v>9332</v>
      </c>
      <c r="L4971" s="48" t="s">
        <v>9331</v>
      </c>
      <c r="M4971" s="48"/>
      <c r="N4971" s="48" t="s">
        <v>3367</v>
      </c>
      <c r="O4971" s="49">
        <v>700</v>
      </c>
      <c r="P4971" s="50">
        <v>48367.55</v>
      </c>
      <c r="Q4971" s="51">
        <f t="shared" si="106"/>
        <v>9.9999999999999995E-7</v>
      </c>
      <c r="R4971" s="51"/>
    </row>
    <row r="4972" spans="1:18" outlineLevel="3">
      <c r="A4972" s="48">
        <v>4971</v>
      </c>
      <c r="B4972" s="48">
        <v>4</v>
      </c>
      <c r="C4972" s="48" t="s">
        <v>9333</v>
      </c>
      <c r="D4972" s="48" t="s">
        <v>9333</v>
      </c>
      <c r="E4972" s="48" t="s">
        <v>2087</v>
      </c>
      <c r="F4972" s="48" t="s">
        <v>3375</v>
      </c>
      <c r="G4972" s="48" t="s">
        <v>24</v>
      </c>
      <c r="H4972" s="48" t="s">
        <v>76</v>
      </c>
      <c r="I4972" s="48" t="s">
        <v>5151</v>
      </c>
      <c r="J4972" s="48" t="s">
        <v>9250</v>
      </c>
      <c r="K4972" s="48" t="s">
        <v>4985</v>
      </c>
      <c r="L4972" s="48" t="s">
        <v>9333</v>
      </c>
      <c r="M4972" s="48"/>
      <c r="N4972" s="48" t="s">
        <v>3367</v>
      </c>
      <c r="O4972" s="49">
        <v>909</v>
      </c>
      <c r="P4972" s="50">
        <v>44722.74</v>
      </c>
      <c r="Q4972" s="51">
        <f t="shared" si="106"/>
        <v>9.9999999999999995E-7</v>
      </c>
      <c r="R4972" s="51"/>
    </row>
    <row r="4973" spans="1:18" outlineLevel="3">
      <c r="A4973" s="48">
        <v>4972</v>
      </c>
      <c r="B4973" s="48">
        <v>4</v>
      </c>
      <c r="C4973" s="48" t="s">
        <v>9334</v>
      </c>
      <c r="D4973" s="48" t="s">
        <v>9334</v>
      </c>
      <c r="E4973" s="48" t="s">
        <v>2087</v>
      </c>
      <c r="F4973" s="48" t="s">
        <v>3375</v>
      </c>
      <c r="G4973" s="48" t="s">
        <v>24</v>
      </c>
      <c r="H4973" s="48" t="s">
        <v>76</v>
      </c>
      <c r="I4973" s="48" t="s">
        <v>5151</v>
      </c>
      <c r="J4973" s="48" t="s">
        <v>9250</v>
      </c>
      <c r="K4973" s="48" t="s">
        <v>9335</v>
      </c>
      <c r="L4973" s="48" t="s">
        <v>9334</v>
      </c>
      <c r="M4973" s="48"/>
      <c r="N4973" s="48" t="s">
        <v>3367</v>
      </c>
      <c r="O4973" s="49">
        <v>103</v>
      </c>
      <c r="P4973" s="50">
        <v>42233.83</v>
      </c>
      <c r="Q4973" s="51">
        <f t="shared" si="106"/>
        <v>9.9999999999999995E-7</v>
      </c>
      <c r="R4973" s="51"/>
    </row>
    <row r="4974" spans="1:18" outlineLevel="3">
      <c r="A4974" s="48">
        <v>4973</v>
      </c>
      <c r="B4974" s="48">
        <v>4</v>
      </c>
      <c r="C4974" s="48" t="s">
        <v>9336</v>
      </c>
      <c r="D4974" s="48" t="s">
        <v>9336</v>
      </c>
      <c r="E4974" s="48" t="s">
        <v>2087</v>
      </c>
      <c r="F4974" s="48" t="s">
        <v>3375</v>
      </c>
      <c r="G4974" s="48" t="s">
        <v>24</v>
      </c>
      <c r="H4974" s="48" t="s">
        <v>76</v>
      </c>
      <c r="I4974" s="48" t="s">
        <v>5151</v>
      </c>
      <c r="J4974" s="48" t="s">
        <v>9250</v>
      </c>
      <c r="K4974" s="48" t="s">
        <v>9337</v>
      </c>
      <c r="L4974" s="48" t="s">
        <v>9336</v>
      </c>
      <c r="M4974" s="48"/>
      <c r="N4974" s="48" t="s">
        <v>3367</v>
      </c>
      <c r="O4974" s="49">
        <v>73</v>
      </c>
      <c r="P4974" s="50">
        <v>40518.720000000001</v>
      </c>
      <c r="Q4974" s="51">
        <f t="shared" si="106"/>
        <v>9.9999999999999995E-7</v>
      </c>
      <c r="R4974" s="51"/>
    </row>
    <row r="4975" spans="1:18" outlineLevel="3">
      <c r="A4975" s="48">
        <v>4974</v>
      </c>
      <c r="B4975" s="48">
        <v>4</v>
      </c>
      <c r="C4975" s="48" t="s">
        <v>9338</v>
      </c>
      <c r="D4975" s="48" t="s">
        <v>9338</v>
      </c>
      <c r="E4975" s="48" t="s">
        <v>2087</v>
      </c>
      <c r="F4975" s="48" t="s">
        <v>3375</v>
      </c>
      <c r="G4975" s="48" t="s">
        <v>24</v>
      </c>
      <c r="H4975" s="48" t="s">
        <v>76</v>
      </c>
      <c r="I4975" s="48" t="s">
        <v>5151</v>
      </c>
      <c r="J4975" s="48" t="s">
        <v>9250</v>
      </c>
      <c r="K4975" s="48" t="s">
        <v>9339</v>
      </c>
      <c r="L4975" s="48" t="s">
        <v>9338</v>
      </c>
      <c r="M4975" s="48"/>
      <c r="N4975" s="48" t="s">
        <v>3367</v>
      </c>
      <c r="O4975" s="49">
        <v>826</v>
      </c>
      <c r="P4975" s="50">
        <v>39037.08</v>
      </c>
      <c r="Q4975" s="51">
        <f t="shared" si="106"/>
        <v>9.9999999999999995E-7</v>
      </c>
      <c r="R4975" s="51"/>
    </row>
    <row r="4976" spans="1:18" outlineLevel="3">
      <c r="A4976" s="48">
        <v>4975</v>
      </c>
      <c r="B4976" s="48">
        <v>4</v>
      </c>
      <c r="C4976" s="48" t="s">
        <v>9340</v>
      </c>
      <c r="D4976" s="48" t="s">
        <v>9340</v>
      </c>
      <c r="E4976" s="48" t="s">
        <v>2087</v>
      </c>
      <c r="F4976" s="48" t="s">
        <v>3375</v>
      </c>
      <c r="G4976" s="48" t="s">
        <v>24</v>
      </c>
      <c r="H4976" s="48" t="s">
        <v>76</v>
      </c>
      <c r="I4976" s="48" t="s">
        <v>5151</v>
      </c>
      <c r="J4976" s="48" t="s">
        <v>9250</v>
      </c>
      <c r="K4976" s="48" t="s">
        <v>8907</v>
      </c>
      <c r="L4976" s="48" t="s">
        <v>9340</v>
      </c>
      <c r="M4976" s="48"/>
      <c r="N4976" s="48" t="s">
        <v>3367</v>
      </c>
      <c r="O4976" s="49">
        <v>611</v>
      </c>
      <c r="P4976" s="50">
        <v>37704.83</v>
      </c>
      <c r="Q4976" s="51">
        <f t="shared" si="106"/>
        <v>9.9999999999999995E-7</v>
      </c>
      <c r="R4976" s="51"/>
    </row>
    <row r="4977" spans="1:18" outlineLevel="3">
      <c r="A4977" s="48">
        <v>4976</v>
      </c>
      <c r="B4977" s="48">
        <v>4</v>
      </c>
      <c r="C4977" s="48" t="s">
        <v>9341</v>
      </c>
      <c r="D4977" s="48" t="s">
        <v>9341</v>
      </c>
      <c r="E4977" s="48" t="s">
        <v>2087</v>
      </c>
      <c r="F4977" s="48" t="s">
        <v>3375</v>
      </c>
      <c r="G4977" s="48" t="s">
        <v>24</v>
      </c>
      <c r="H4977" s="48" t="s">
        <v>76</v>
      </c>
      <c r="I4977" s="48" t="s">
        <v>5151</v>
      </c>
      <c r="J4977" s="48" t="s">
        <v>9250</v>
      </c>
      <c r="K4977" s="48" t="s">
        <v>9342</v>
      </c>
      <c r="L4977" s="48" t="s">
        <v>9341</v>
      </c>
      <c r="M4977" s="48"/>
      <c r="N4977" s="48" t="s">
        <v>3367</v>
      </c>
      <c r="O4977" s="49">
        <v>301</v>
      </c>
      <c r="P4977" s="50">
        <v>37592.160000000003</v>
      </c>
      <c r="Q4977" s="51">
        <f t="shared" si="106"/>
        <v>9.9999999999999995E-7</v>
      </c>
      <c r="R4977" s="51"/>
    </row>
    <row r="4978" spans="1:18" outlineLevel="3">
      <c r="A4978" s="48">
        <v>4977</v>
      </c>
      <c r="B4978" s="48">
        <v>4</v>
      </c>
      <c r="C4978" s="48" t="s">
        <v>9343</v>
      </c>
      <c r="D4978" s="48" t="s">
        <v>9343</v>
      </c>
      <c r="E4978" s="48" t="s">
        <v>2087</v>
      </c>
      <c r="F4978" s="48" t="s">
        <v>3375</v>
      </c>
      <c r="G4978" s="48" t="s">
        <v>24</v>
      </c>
      <c r="H4978" s="48" t="s">
        <v>76</v>
      </c>
      <c r="I4978" s="48" t="s">
        <v>5151</v>
      </c>
      <c r="J4978" s="48" t="s">
        <v>9250</v>
      </c>
      <c r="K4978" s="48" t="s">
        <v>9344</v>
      </c>
      <c r="L4978" s="48" t="s">
        <v>9343</v>
      </c>
      <c r="M4978" s="48"/>
      <c r="N4978" s="48" t="s">
        <v>3367</v>
      </c>
      <c r="O4978" s="49">
        <v>81</v>
      </c>
      <c r="P4978" s="50">
        <v>33220.870000000003</v>
      </c>
      <c r="Q4978" s="51">
        <f t="shared" si="106"/>
        <v>9.9999999999999995E-7</v>
      </c>
      <c r="R4978" s="51"/>
    </row>
    <row r="4979" spans="1:18" outlineLevel="3">
      <c r="A4979" s="48">
        <v>4978</v>
      </c>
      <c r="B4979" s="48">
        <v>4</v>
      </c>
      <c r="C4979" s="48" t="s">
        <v>9345</v>
      </c>
      <c r="D4979" s="48" t="s">
        <v>9345</v>
      </c>
      <c r="E4979" s="48" t="s">
        <v>2087</v>
      </c>
      <c r="F4979" s="48" t="s">
        <v>3375</v>
      </c>
      <c r="G4979" s="48" t="s">
        <v>24</v>
      </c>
      <c r="H4979" s="48" t="s">
        <v>76</v>
      </c>
      <c r="I4979" s="48" t="s">
        <v>5151</v>
      </c>
      <c r="J4979" s="48" t="s">
        <v>9250</v>
      </c>
      <c r="K4979" s="48" t="s">
        <v>9346</v>
      </c>
      <c r="L4979" s="48" t="s">
        <v>9345</v>
      </c>
      <c r="M4979" s="48"/>
      <c r="N4979" s="48" t="s">
        <v>3367</v>
      </c>
      <c r="O4979" s="49">
        <v>152</v>
      </c>
      <c r="P4979" s="50">
        <v>32520.19</v>
      </c>
      <c r="Q4979" s="51">
        <f t="shared" si="106"/>
        <v>9.9999999999999995E-7</v>
      </c>
      <c r="R4979" s="51"/>
    </row>
    <row r="4980" spans="1:18" outlineLevel="3">
      <c r="A4980" s="48">
        <v>4979</v>
      </c>
      <c r="B4980" s="48">
        <v>4</v>
      </c>
      <c r="C4980" s="48" t="s">
        <v>9347</v>
      </c>
      <c r="D4980" s="48" t="s">
        <v>9347</v>
      </c>
      <c r="E4980" s="48" t="s">
        <v>2087</v>
      </c>
      <c r="F4980" s="48" t="s">
        <v>3375</v>
      </c>
      <c r="G4980" s="48" t="s">
        <v>24</v>
      </c>
      <c r="H4980" s="48" t="s">
        <v>76</v>
      </c>
      <c r="I4980" s="48" t="s">
        <v>5151</v>
      </c>
      <c r="J4980" s="48" t="s">
        <v>9250</v>
      </c>
      <c r="K4980" s="48" t="s">
        <v>9348</v>
      </c>
      <c r="L4980" s="48" t="s">
        <v>9347</v>
      </c>
      <c r="M4980" s="48"/>
      <c r="N4980" s="48" t="s">
        <v>3367</v>
      </c>
      <c r="O4980" s="49">
        <v>86</v>
      </c>
      <c r="P4980" s="50">
        <v>32320.54</v>
      </c>
      <c r="Q4980" s="51">
        <f t="shared" si="106"/>
        <v>9.9999999999999995E-7</v>
      </c>
      <c r="R4980" s="51"/>
    </row>
    <row r="4981" spans="1:18" outlineLevel="3">
      <c r="A4981" s="48">
        <v>4980</v>
      </c>
      <c r="B4981" s="48">
        <v>4</v>
      </c>
      <c r="C4981" s="48" t="s">
        <v>9349</v>
      </c>
      <c r="D4981" s="48" t="s">
        <v>9349</v>
      </c>
      <c r="E4981" s="48" t="s">
        <v>2087</v>
      </c>
      <c r="F4981" s="48" t="s">
        <v>3375</v>
      </c>
      <c r="G4981" s="48" t="s">
        <v>24</v>
      </c>
      <c r="H4981" s="48" t="s">
        <v>76</v>
      </c>
      <c r="I4981" s="48" t="s">
        <v>5151</v>
      </c>
      <c r="J4981" s="48" t="s">
        <v>9250</v>
      </c>
      <c r="K4981" s="48" t="s">
        <v>9350</v>
      </c>
      <c r="L4981" s="48" t="s">
        <v>9349</v>
      </c>
      <c r="M4981" s="48"/>
      <c r="N4981" s="48" t="s">
        <v>3367</v>
      </c>
      <c r="O4981" s="49">
        <v>110</v>
      </c>
      <c r="P4981" s="50">
        <v>28761.439999999999</v>
      </c>
      <c r="Q4981" s="51">
        <f t="shared" si="106"/>
        <v>9.9999999999999995E-7</v>
      </c>
      <c r="R4981" s="51"/>
    </row>
    <row r="4982" spans="1:18" outlineLevel="3">
      <c r="A4982" s="48">
        <v>4981</v>
      </c>
      <c r="B4982" s="48">
        <v>4</v>
      </c>
      <c r="C4982" s="48" t="s">
        <v>9351</v>
      </c>
      <c r="D4982" s="48" t="s">
        <v>9351</v>
      </c>
      <c r="E4982" s="48" t="s">
        <v>2087</v>
      </c>
      <c r="F4982" s="48" t="s">
        <v>3375</v>
      </c>
      <c r="G4982" s="48" t="s">
        <v>24</v>
      </c>
      <c r="H4982" s="48" t="s">
        <v>76</v>
      </c>
      <c r="I4982" s="48" t="s">
        <v>5151</v>
      </c>
      <c r="J4982" s="48" t="s">
        <v>9250</v>
      </c>
      <c r="K4982" s="48" t="s">
        <v>9352</v>
      </c>
      <c r="L4982" s="48" t="s">
        <v>9351</v>
      </c>
      <c r="M4982" s="48"/>
      <c r="N4982" s="48" t="s">
        <v>3367</v>
      </c>
      <c r="O4982" s="49">
        <v>41</v>
      </c>
      <c r="P4982" s="50">
        <v>28197.03</v>
      </c>
      <c r="Q4982" s="51">
        <f t="shared" si="106"/>
        <v>9.9999999999999995E-7</v>
      </c>
      <c r="R4982" s="51"/>
    </row>
    <row r="4983" spans="1:18" outlineLevel="3">
      <c r="A4983" s="48">
        <v>4982</v>
      </c>
      <c r="B4983" s="48">
        <v>4</v>
      </c>
      <c r="C4983" s="48" t="s">
        <v>9353</v>
      </c>
      <c r="D4983" s="48" t="s">
        <v>9353</v>
      </c>
      <c r="E4983" s="48" t="s">
        <v>2087</v>
      </c>
      <c r="F4983" s="48" t="s">
        <v>3375</v>
      </c>
      <c r="G4983" s="48" t="s">
        <v>24</v>
      </c>
      <c r="H4983" s="48" t="s">
        <v>76</v>
      </c>
      <c r="I4983" s="48" t="s">
        <v>5151</v>
      </c>
      <c r="J4983" s="48" t="s">
        <v>9250</v>
      </c>
      <c r="K4983" s="48" t="s">
        <v>9354</v>
      </c>
      <c r="L4983" s="48" t="s">
        <v>9353</v>
      </c>
      <c r="M4983" s="48"/>
      <c r="N4983" s="48" t="s">
        <v>3367</v>
      </c>
      <c r="O4983" s="49">
        <v>374</v>
      </c>
      <c r="P4983" s="50">
        <v>26108.07</v>
      </c>
      <c r="Q4983" s="51">
        <f t="shared" si="106"/>
        <v>9.9999999999999995E-7</v>
      </c>
      <c r="R4983" s="51"/>
    </row>
    <row r="4984" spans="1:18" outlineLevel="3">
      <c r="A4984" s="48">
        <v>4983</v>
      </c>
      <c r="B4984" s="48">
        <v>4</v>
      </c>
      <c r="C4984" s="48" t="s">
        <v>9355</v>
      </c>
      <c r="D4984" s="48" t="s">
        <v>9355</v>
      </c>
      <c r="E4984" s="48" t="s">
        <v>2087</v>
      </c>
      <c r="F4984" s="48" t="s">
        <v>3375</v>
      </c>
      <c r="G4984" s="48" t="s">
        <v>24</v>
      </c>
      <c r="H4984" s="48" t="s">
        <v>76</v>
      </c>
      <c r="I4984" s="48" t="s">
        <v>5151</v>
      </c>
      <c r="J4984" s="48" t="s">
        <v>9250</v>
      </c>
      <c r="K4984" s="48" t="s">
        <v>9356</v>
      </c>
      <c r="L4984" s="48" t="s">
        <v>9355</v>
      </c>
      <c r="M4984" s="48"/>
      <c r="N4984" s="48" t="s">
        <v>3367</v>
      </c>
      <c r="O4984" s="49">
        <v>283</v>
      </c>
      <c r="P4984" s="50">
        <v>22646.400000000001</v>
      </c>
      <c r="Q4984" s="51">
        <f t="shared" si="106"/>
        <v>9.9999999999999995E-7</v>
      </c>
      <c r="R4984" s="51"/>
    </row>
    <row r="4985" spans="1:18" outlineLevel="3">
      <c r="A4985" s="48">
        <v>4984</v>
      </c>
      <c r="B4985" s="48">
        <v>4</v>
      </c>
      <c r="C4985" s="48" t="s">
        <v>9357</v>
      </c>
      <c r="D4985" s="48" t="s">
        <v>9357</v>
      </c>
      <c r="E4985" s="48" t="s">
        <v>2087</v>
      </c>
      <c r="F4985" s="48" t="s">
        <v>3375</v>
      </c>
      <c r="G4985" s="48" t="s">
        <v>24</v>
      </c>
      <c r="H4985" s="48" t="s">
        <v>76</v>
      </c>
      <c r="I4985" s="48" t="s">
        <v>5151</v>
      </c>
      <c r="J4985" s="48" t="s">
        <v>9250</v>
      </c>
      <c r="K4985" s="48" t="s">
        <v>9358</v>
      </c>
      <c r="L4985" s="48" t="s">
        <v>9357</v>
      </c>
      <c r="M4985" s="48"/>
      <c r="N4985" s="48" t="s">
        <v>3367</v>
      </c>
      <c r="O4985" s="49">
        <v>338</v>
      </c>
      <c r="P4985" s="50">
        <v>21311.43</v>
      </c>
      <c r="Q4985" s="51">
        <f t="shared" si="106"/>
        <v>9.9999999999999995E-7</v>
      </c>
      <c r="R4985" s="51"/>
    </row>
    <row r="4986" spans="1:18" outlineLevel="3">
      <c r="A4986" s="48">
        <v>4985</v>
      </c>
      <c r="B4986" s="48">
        <v>4</v>
      </c>
      <c r="C4986" s="48" t="s">
        <v>9359</v>
      </c>
      <c r="D4986" s="48" t="s">
        <v>9359</v>
      </c>
      <c r="E4986" s="48" t="s">
        <v>2087</v>
      </c>
      <c r="F4986" s="48" t="s">
        <v>3375</v>
      </c>
      <c r="G4986" s="48" t="s">
        <v>24</v>
      </c>
      <c r="H4986" s="48" t="s">
        <v>76</v>
      </c>
      <c r="I4986" s="48" t="s">
        <v>5151</v>
      </c>
      <c r="J4986" s="48" t="s">
        <v>9250</v>
      </c>
      <c r="K4986" s="48" t="s">
        <v>9360</v>
      </c>
      <c r="L4986" s="48" t="s">
        <v>9359</v>
      </c>
      <c r="M4986" s="48"/>
      <c r="N4986" s="48" t="s">
        <v>3367</v>
      </c>
      <c r="O4986" s="49">
        <v>304</v>
      </c>
      <c r="P4986" s="50">
        <v>20936.54</v>
      </c>
      <c r="Q4986" s="51">
        <f t="shared" si="106"/>
        <v>9.9999999999999995E-7</v>
      </c>
      <c r="R4986" s="51"/>
    </row>
    <row r="4987" spans="1:18" outlineLevel="3">
      <c r="A4987" s="48">
        <v>4986</v>
      </c>
      <c r="B4987" s="48">
        <v>4</v>
      </c>
      <c r="C4987" s="48" t="s">
        <v>9361</v>
      </c>
      <c r="D4987" s="48" t="s">
        <v>9361</v>
      </c>
      <c r="E4987" s="48" t="s">
        <v>2087</v>
      </c>
      <c r="F4987" s="48" t="s">
        <v>3375</v>
      </c>
      <c r="G4987" s="48" t="s">
        <v>24</v>
      </c>
      <c r="H4987" s="48" t="s">
        <v>76</v>
      </c>
      <c r="I4987" s="48" t="s">
        <v>5151</v>
      </c>
      <c r="J4987" s="48" t="s">
        <v>9250</v>
      </c>
      <c r="K4987" s="48" t="s">
        <v>9362</v>
      </c>
      <c r="L4987" s="48" t="s">
        <v>9361</v>
      </c>
      <c r="M4987" s="48"/>
      <c r="N4987" s="48" t="s">
        <v>3367</v>
      </c>
      <c r="O4987" s="49">
        <v>347</v>
      </c>
      <c r="P4987" s="50">
        <v>20465.82</v>
      </c>
      <c r="Q4987" s="51">
        <f t="shared" si="106"/>
        <v>9.9999999999999995E-7</v>
      </c>
      <c r="R4987" s="51"/>
    </row>
    <row r="4988" spans="1:18" outlineLevel="3">
      <c r="A4988" s="48">
        <v>4987</v>
      </c>
      <c r="B4988" s="48">
        <v>4</v>
      </c>
      <c r="C4988" s="48" t="s">
        <v>9363</v>
      </c>
      <c r="D4988" s="48" t="s">
        <v>9363</v>
      </c>
      <c r="E4988" s="48" t="s">
        <v>2087</v>
      </c>
      <c r="F4988" s="48" t="s">
        <v>3375</v>
      </c>
      <c r="G4988" s="48" t="s">
        <v>24</v>
      </c>
      <c r="H4988" s="48" t="s">
        <v>76</v>
      </c>
      <c r="I4988" s="48" t="s">
        <v>5151</v>
      </c>
      <c r="J4988" s="48" t="s">
        <v>9250</v>
      </c>
      <c r="K4988" s="48" t="s">
        <v>9364</v>
      </c>
      <c r="L4988" s="48" t="s">
        <v>9363</v>
      </c>
      <c r="M4988" s="48"/>
      <c r="N4988" s="48" t="s">
        <v>3367</v>
      </c>
      <c r="O4988" s="49">
        <v>120</v>
      </c>
      <c r="P4988" s="50">
        <v>19800.87</v>
      </c>
      <c r="Q4988" s="51">
        <f t="shared" si="106"/>
        <v>9.9999999999999995E-7</v>
      </c>
      <c r="R4988" s="51"/>
    </row>
    <row r="4989" spans="1:18" outlineLevel="3">
      <c r="A4989" s="48">
        <v>4988</v>
      </c>
      <c r="B4989" s="48">
        <v>4</v>
      </c>
      <c r="C4989" s="48" t="s">
        <v>9365</v>
      </c>
      <c r="D4989" s="48" t="s">
        <v>9365</v>
      </c>
      <c r="E4989" s="48" t="s">
        <v>2087</v>
      </c>
      <c r="F4989" s="48" t="s">
        <v>3375</v>
      </c>
      <c r="G4989" s="48" t="s">
        <v>24</v>
      </c>
      <c r="H4989" s="48" t="s">
        <v>76</v>
      </c>
      <c r="I4989" s="48" t="s">
        <v>5151</v>
      </c>
      <c r="J4989" s="48" t="s">
        <v>9250</v>
      </c>
      <c r="K4989" s="48" t="s">
        <v>9366</v>
      </c>
      <c r="L4989" s="48" t="s">
        <v>9365</v>
      </c>
      <c r="M4989" s="48"/>
      <c r="N4989" s="48" t="s">
        <v>3367</v>
      </c>
      <c r="O4989" s="49">
        <v>275</v>
      </c>
      <c r="P4989" s="50">
        <v>18588.169999999998</v>
      </c>
      <c r="Q4989" s="51">
        <f t="shared" si="106"/>
        <v>9.9999999999999995E-7</v>
      </c>
      <c r="R4989" s="51"/>
    </row>
    <row r="4990" spans="1:18" outlineLevel="3">
      <c r="A4990" s="48">
        <v>4989</v>
      </c>
      <c r="B4990" s="48">
        <v>4</v>
      </c>
      <c r="C4990" s="48" t="s">
        <v>9367</v>
      </c>
      <c r="D4990" s="48" t="s">
        <v>9367</v>
      </c>
      <c r="E4990" s="48" t="s">
        <v>2087</v>
      </c>
      <c r="F4990" s="48" t="s">
        <v>3375</v>
      </c>
      <c r="G4990" s="48" t="s">
        <v>24</v>
      </c>
      <c r="H4990" s="48" t="s">
        <v>76</v>
      </c>
      <c r="I4990" s="48" t="s">
        <v>5151</v>
      </c>
      <c r="J4990" s="48" t="s">
        <v>9250</v>
      </c>
      <c r="K4990" s="48" t="s">
        <v>9368</v>
      </c>
      <c r="L4990" s="48" t="s">
        <v>9367</v>
      </c>
      <c r="M4990" s="48"/>
      <c r="N4990" s="48" t="s">
        <v>3367</v>
      </c>
      <c r="O4990" s="49">
        <v>465</v>
      </c>
      <c r="P4990" s="50">
        <v>18015.27</v>
      </c>
      <c r="Q4990" s="51">
        <f t="shared" si="106"/>
        <v>9.9999999999999995E-7</v>
      </c>
      <c r="R4990" s="51"/>
    </row>
    <row r="4991" spans="1:18" outlineLevel="3">
      <c r="A4991" s="48">
        <v>4990</v>
      </c>
      <c r="B4991" s="48">
        <v>4</v>
      </c>
      <c r="C4991" s="48" t="s">
        <v>9369</v>
      </c>
      <c r="D4991" s="48" t="s">
        <v>9369</v>
      </c>
      <c r="E4991" s="48" t="s">
        <v>2087</v>
      </c>
      <c r="F4991" s="48" t="s">
        <v>3375</v>
      </c>
      <c r="G4991" s="48" t="s">
        <v>24</v>
      </c>
      <c r="H4991" s="48" t="s">
        <v>76</v>
      </c>
      <c r="I4991" s="48" t="s">
        <v>5151</v>
      </c>
      <c r="J4991" s="48" t="s">
        <v>9250</v>
      </c>
      <c r="K4991" s="48" t="s">
        <v>9370</v>
      </c>
      <c r="L4991" s="48" t="s">
        <v>9369</v>
      </c>
      <c r="M4991" s="48"/>
      <c r="N4991" s="48" t="s">
        <v>3367</v>
      </c>
      <c r="O4991" s="49">
        <v>201</v>
      </c>
      <c r="P4991" s="50">
        <v>16964.96</v>
      </c>
      <c r="Q4991" s="51">
        <f t="shared" si="106"/>
        <v>0</v>
      </c>
      <c r="R4991" s="51"/>
    </row>
    <row r="4992" spans="1:18" outlineLevel="3">
      <c r="A4992" s="48">
        <v>4991</v>
      </c>
      <c r="B4992" s="48">
        <v>4</v>
      </c>
      <c r="C4992" s="48" t="s">
        <v>9371</v>
      </c>
      <c r="D4992" s="48" t="s">
        <v>9371</v>
      </c>
      <c r="E4992" s="48" t="s">
        <v>2087</v>
      </c>
      <c r="F4992" s="48" t="s">
        <v>3375</v>
      </c>
      <c r="G4992" s="48" t="s">
        <v>24</v>
      </c>
      <c r="H4992" s="48" t="s">
        <v>76</v>
      </c>
      <c r="I4992" s="48" t="s">
        <v>5151</v>
      </c>
      <c r="J4992" s="48" t="s">
        <v>9250</v>
      </c>
      <c r="K4992" s="48" t="s">
        <v>9372</v>
      </c>
      <c r="L4992" s="48" t="s">
        <v>9371</v>
      </c>
      <c r="M4992" s="48"/>
      <c r="N4992" s="48" t="s">
        <v>3367</v>
      </c>
      <c r="O4992" s="49">
        <v>207</v>
      </c>
      <c r="P4992" s="50">
        <v>16885.87</v>
      </c>
      <c r="Q4992" s="51">
        <f t="shared" si="106"/>
        <v>0</v>
      </c>
      <c r="R4992" s="51"/>
    </row>
    <row r="4993" spans="1:18" outlineLevel="3">
      <c r="A4993" s="48">
        <v>4992</v>
      </c>
      <c r="B4993" s="48">
        <v>4</v>
      </c>
      <c r="C4993" s="48" t="s">
        <v>9373</v>
      </c>
      <c r="D4993" s="48" t="s">
        <v>9373</v>
      </c>
      <c r="E4993" s="48" t="s">
        <v>2087</v>
      </c>
      <c r="F4993" s="48" t="s">
        <v>3375</v>
      </c>
      <c r="G4993" s="48" t="s">
        <v>24</v>
      </c>
      <c r="H4993" s="48" t="s">
        <v>76</v>
      </c>
      <c r="I4993" s="48" t="s">
        <v>5151</v>
      </c>
      <c r="J4993" s="48" t="s">
        <v>9250</v>
      </c>
      <c r="K4993" s="48" t="s">
        <v>9374</v>
      </c>
      <c r="L4993" s="48" t="s">
        <v>9373</v>
      </c>
      <c r="M4993" s="48"/>
      <c r="N4993" s="48" t="s">
        <v>3367</v>
      </c>
      <c r="O4993" s="49">
        <v>610</v>
      </c>
      <c r="P4993" s="50">
        <v>16425.73</v>
      </c>
      <c r="Q4993" s="51">
        <f t="shared" si="106"/>
        <v>0</v>
      </c>
      <c r="R4993" s="51"/>
    </row>
    <row r="4994" spans="1:18" outlineLevel="3">
      <c r="A4994" s="48">
        <v>4993</v>
      </c>
      <c r="B4994" s="48">
        <v>4</v>
      </c>
      <c r="C4994" s="48" t="s">
        <v>9375</v>
      </c>
      <c r="D4994" s="48" t="s">
        <v>9375</v>
      </c>
      <c r="E4994" s="48" t="s">
        <v>2087</v>
      </c>
      <c r="F4994" s="48" t="s">
        <v>3375</v>
      </c>
      <c r="G4994" s="48" t="s">
        <v>24</v>
      </c>
      <c r="H4994" s="48" t="s">
        <v>76</v>
      </c>
      <c r="I4994" s="48" t="s">
        <v>5151</v>
      </c>
      <c r="J4994" s="48" t="s">
        <v>9250</v>
      </c>
      <c r="K4994" s="48" t="s">
        <v>9376</v>
      </c>
      <c r="L4994" s="48" t="s">
        <v>9375</v>
      </c>
      <c r="M4994" s="48"/>
      <c r="N4994" s="48" t="s">
        <v>3367</v>
      </c>
      <c r="O4994" s="49">
        <v>152</v>
      </c>
      <c r="P4994" s="50">
        <v>15253.53</v>
      </c>
      <c r="Q4994" s="51">
        <f t="shared" si="106"/>
        <v>0</v>
      </c>
      <c r="R4994" s="51"/>
    </row>
    <row r="4995" spans="1:18" outlineLevel="3">
      <c r="A4995" s="48">
        <v>4994</v>
      </c>
      <c r="B4995" s="48">
        <v>4</v>
      </c>
      <c r="C4995" s="48" t="s">
        <v>9377</v>
      </c>
      <c r="D4995" s="48" t="s">
        <v>9377</v>
      </c>
      <c r="E4995" s="48" t="s">
        <v>2087</v>
      </c>
      <c r="F4995" s="48" t="s">
        <v>3375</v>
      </c>
      <c r="G4995" s="48" t="s">
        <v>24</v>
      </c>
      <c r="H4995" s="48" t="s">
        <v>76</v>
      </c>
      <c r="I4995" s="48" t="s">
        <v>5151</v>
      </c>
      <c r="J4995" s="48" t="s">
        <v>9250</v>
      </c>
      <c r="K4995" s="48" t="s">
        <v>9378</v>
      </c>
      <c r="L4995" s="48" t="s">
        <v>9377</v>
      </c>
      <c r="M4995" s="48"/>
      <c r="N4995" s="48" t="s">
        <v>3367</v>
      </c>
      <c r="O4995" s="49">
        <v>153</v>
      </c>
      <c r="P4995" s="50">
        <v>14197.07</v>
      </c>
      <c r="Q4995" s="51">
        <f t="shared" si="106"/>
        <v>0</v>
      </c>
      <c r="R4995" s="51"/>
    </row>
    <row r="4996" spans="1:18" outlineLevel="3">
      <c r="A4996" s="48">
        <v>4995</v>
      </c>
      <c r="B4996" s="48">
        <v>4</v>
      </c>
      <c r="C4996" s="48" t="s">
        <v>9379</v>
      </c>
      <c r="D4996" s="48" t="s">
        <v>9379</v>
      </c>
      <c r="E4996" s="48" t="s">
        <v>2087</v>
      </c>
      <c r="F4996" s="48" t="s">
        <v>3375</v>
      </c>
      <c r="G4996" s="48" t="s">
        <v>24</v>
      </c>
      <c r="H4996" s="48" t="s">
        <v>76</v>
      </c>
      <c r="I4996" s="48" t="s">
        <v>5151</v>
      </c>
      <c r="J4996" s="48" t="s">
        <v>9250</v>
      </c>
      <c r="K4996" s="48" t="s">
        <v>4894</v>
      </c>
      <c r="L4996" s="48" t="s">
        <v>9379</v>
      </c>
      <c r="M4996" s="48"/>
      <c r="N4996" s="48" t="s">
        <v>3367</v>
      </c>
      <c r="O4996" s="49">
        <v>127</v>
      </c>
      <c r="P4996" s="50">
        <v>13773.56</v>
      </c>
      <c r="Q4996" s="51">
        <f t="shared" si="106"/>
        <v>0</v>
      </c>
      <c r="R4996" s="51"/>
    </row>
    <row r="4997" spans="1:18" outlineLevel="3">
      <c r="A4997" s="48">
        <v>4996</v>
      </c>
      <c r="B4997" s="48">
        <v>4</v>
      </c>
      <c r="C4997" s="48" t="s">
        <v>9380</v>
      </c>
      <c r="D4997" s="48" t="s">
        <v>9380</v>
      </c>
      <c r="E4997" s="48" t="s">
        <v>2087</v>
      </c>
      <c r="F4997" s="48" t="s">
        <v>3375</v>
      </c>
      <c r="G4997" s="48" t="s">
        <v>24</v>
      </c>
      <c r="H4997" s="48" t="s">
        <v>76</v>
      </c>
      <c r="I4997" s="48" t="s">
        <v>5151</v>
      </c>
      <c r="J4997" s="48" t="s">
        <v>9250</v>
      </c>
      <c r="K4997" s="48" t="s">
        <v>9381</v>
      </c>
      <c r="L4997" s="48" t="s">
        <v>9380</v>
      </c>
      <c r="M4997" s="48"/>
      <c r="N4997" s="48" t="s">
        <v>3367</v>
      </c>
      <c r="O4997" s="49">
        <v>164</v>
      </c>
      <c r="P4997" s="50">
        <v>13720.12</v>
      </c>
      <c r="Q4997" s="51">
        <f t="shared" si="106"/>
        <v>0</v>
      </c>
      <c r="R4997" s="51"/>
    </row>
    <row r="4998" spans="1:18" outlineLevel="3">
      <c r="A4998" s="48">
        <v>4997</v>
      </c>
      <c r="B4998" s="48">
        <v>4</v>
      </c>
      <c r="C4998" s="48" t="s">
        <v>9382</v>
      </c>
      <c r="D4998" s="48" t="s">
        <v>9382</v>
      </c>
      <c r="E4998" s="48" t="s">
        <v>2087</v>
      </c>
      <c r="F4998" s="48" t="s">
        <v>3375</v>
      </c>
      <c r="G4998" s="48" t="s">
        <v>24</v>
      </c>
      <c r="H4998" s="48" t="s">
        <v>76</v>
      </c>
      <c r="I4998" s="48" t="s">
        <v>5151</v>
      </c>
      <c r="J4998" s="48" t="s">
        <v>9250</v>
      </c>
      <c r="K4998" s="48" t="s">
        <v>9383</v>
      </c>
      <c r="L4998" s="48" t="s">
        <v>9382</v>
      </c>
      <c r="M4998" s="48"/>
      <c r="N4998" s="48" t="s">
        <v>3367</v>
      </c>
      <c r="O4998" s="49">
        <v>70</v>
      </c>
      <c r="P4998" s="50">
        <v>13358.49</v>
      </c>
      <c r="Q4998" s="51">
        <f t="shared" si="106"/>
        <v>0</v>
      </c>
      <c r="R4998" s="51"/>
    </row>
    <row r="4999" spans="1:18" outlineLevel="3">
      <c r="A4999" s="48">
        <v>4998</v>
      </c>
      <c r="B4999" s="48">
        <v>4</v>
      </c>
      <c r="C4999" s="48" t="s">
        <v>9384</v>
      </c>
      <c r="D4999" s="48" t="s">
        <v>9384</v>
      </c>
      <c r="E4999" s="48" t="s">
        <v>2087</v>
      </c>
      <c r="F4999" s="48" t="s">
        <v>3375</v>
      </c>
      <c r="G4999" s="48" t="s">
        <v>24</v>
      </c>
      <c r="H4999" s="48" t="s">
        <v>76</v>
      </c>
      <c r="I4999" s="48" t="s">
        <v>5151</v>
      </c>
      <c r="J4999" s="48" t="s">
        <v>9250</v>
      </c>
      <c r="K4999" s="48" t="s">
        <v>9385</v>
      </c>
      <c r="L4999" s="48" t="s">
        <v>9384</v>
      </c>
      <c r="M4999" s="48"/>
      <c r="N4999" s="48" t="s">
        <v>3367</v>
      </c>
      <c r="O4999" s="49">
        <v>50</v>
      </c>
      <c r="P4999" s="50">
        <v>13267.33</v>
      </c>
      <c r="Q4999" s="51">
        <f t="shared" si="106"/>
        <v>0</v>
      </c>
      <c r="R4999" s="51"/>
    </row>
    <row r="5000" spans="1:18" outlineLevel="3">
      <c r="A5000" s="48">
        <v>4999</v>
      </c>
      <c r="B5000" s="48">
        <v>4</v>
      </c>
      <c r="C5000" s="48" t="s">
        <v>9386</v>
      </c>
      <c r="D5000" s="48" t="s">
        <v>9386</v>
      </c>
      <c r="E5000" s="48" t="s">
        <v>2087</v>
      </c>
      <c r="F5000" s="48" t="s">
        <v>3375</v>
      </c>
      <c r="G5000" s="48" t="s">
        <v>24</v>
      </c>
      <c r="H5000" s="48" t="s">
        <v>76</v>
      </c>
      <c r="I5000" s="48" t="s">
        <v>5151</v>
      </c>
      <c r="J5000" s="48" t="s">
        <v>9250</v>
      </c>
      <c r="K5000" s="48" t="s">
        <v>9387</v>
      </c>
      <c r="L5000" s="48" t="s">
        <v>9386</v>
      </c>
      <c r="M5000" s="48"/>
      <c r="N5000" s="48" t="s">
        <v>3367</v>
      </c>
      <c r="O5000" s="49">
        <v>114</v>
      </c>
      <c r="P5000" s="50">
        <v>8871.99</v>
      </c>
      <c r="Q5000" s="51">
        <f t="shared" si="106"/>
        <v>0</v>
      </c>
      <c r="R5000" s="51"/>
    </row>
    <row r="5001" spans="1:18" outlineLevel="3">
      <c r="A5001" s="48">
        <v>5000</v>
      </c>
      <c r="B5001" s="48">
        <v>4</v>
      </c>
      <c r="C5001" s="48" t="s">
        <v>9388</v>
      </c>
      <c r="D5001" s="48" t="s">
        <v>9388</v>
      </c>
      <c r="E5001" s="48" t="s">
        <v>2087</v>
      </c>
      <c r="F5001" s="48" t="s">
        <v>3375</v>
      </c>
      <c r="G5001" s="48" t="s">
        <v>24</v>
      </c>
      <c r="H5001" s="48" t="s">
        <v>76</v>
      </c>
      <c r="I5001" s="48" t="s">
        <v>5151</v>
      </c>
      <c r="J5001" s="48" t="s">
        <v>9250</v>
      </c>
      <c r="K5001" s="48" t="s">
        <v>9389</v>
      </c>
      <c r="L5001" s="48" t="s">
        <v>9388</v>
      </c>
      <c r="M5001" s="48"/>
      <c r="N5001" s="48" t="s">
        <v>3367</v>
      </c>
      <c r="O5001" s="49">
        <v>87</v>
      </c>
      <c r="P5001" s="50">
        <v>8320.33</v>
      </c>
      <c r="Q5001" s="51">
        <f t="shared" si="106"/>
        <v>0</v>
      </c>
      <c r="R5001" s="51"/>
    </row>
    <row r="5002" spans="1:18" outlineLevel="3">
      <c r="A5002" s="48">
        <v>5001</v>
      </c>
      <c r="B5002" s="48">
        <v>4</v>
      </c>
      <c r="C5002" s="48" t="s">
        <v>9390</v>
      </c>
      <c r="D5002" s="48" t="s">
        <v>9390</v>
      </c>
      <c r="E5002" s="48" t="s">
        <v>2087</v>
      </c>
      <c r="F5002" s="48" t="s">
        <v>3375</v>
      </c>
      <c r="G5002" s="48" t="s">
        <v>24</v>
      </c>
      <c r="H5002" s="48" t="s">
        <v>76</v>
      </c>
      <c r="I5002" s="48" t="s">
        <v>5151</v>
      </c>
      <c r="J5002" s="48" t="s">
        <v>9250</v>
      </c>
      <c r="K5002" s="48" t="s">
        <v>9391</v>
      </c>
      <c r="L5002" s="48" t="s">
        <v>9390</v>
      </c>
      <c r="M5002" s="48"/>
      <c r="N5002" s="48" t="s">
        <v>3367</v>
      </c>
      <c r="O5002" s="49">
        <v>18</v>
      </c>
      <c r="P5002" s="50">
        <v>7890.96</v>
      </c>
      <c r="Q5002" s="51">
        <f t="shared" si="106"/>
        <v>0</v>
      </c>
      <c r="R5002" s="51"/>
    </row>
    <row r="5003" spans="1:18" outlineLevel="3">
      <c r="A5003" s="48">
        <v>5002</v>
      </c>
      <c r="B5003" s="48">
        <v>4</v>
      </c>
      <c r="C5003" s="48" t="s">
        <v>9392</v>
      </c>
      <c r="D5003" s="48" t="s">
        <v>9392</v>
      </c>
      <c r="E5003" s="48" t="s">
        <v>2087</v>
      </c>
      <c r="F5003" s="48" t="s">
        <v>3375</v>
      </c>
      <c r="G5003" s="48" t="s">
        <v>24</v>
      </c>
      <c r="H5003" s="48" t="s">
        <v>76</v>
      </c>
      <c r="I5003" s="48" t="s">
        <v>5151</v>
      </c>
      <c r="J5003" s="48" t="s">
        <v>9250</v>
      </c>
      <c r="K5003" s="48" t="s">
        <v>9393</v>
      </c>
      <c r="L5003" s="48" t="s">
        <v>9392</v>
      </c>
      <c r="M5003" s="48"/>
      <c r="N5003" s="48" t="s">
        <v>3367</v>
      </c>
      <c r="O5003" s="49">
        <v>100</v>
      </c>
      <c r="P5003" s="50">
        <v>7885.89</v>
      </c>
      <c r="Q5003" s="51">
        <f t="shared" si="106"/>
        <v>0</v>
      </c>
      <c r="R5003" s="51"/>
    </row>
    <row r="5004" spans="1:18" outlineLevel="3">
      <c r="A5004" s="48">
        <v>5003</v>
      </c>
      <c r="B5004" s="48">
        <v>4</v>
      </c>
      <c r="C5004" s="48" t="s">
        <v>9394</v>
      </c>
      <c r="D5004" s="48" t="s">
        <v>9394</v>
      </c>
      <c r="E5004" s="48" t="s">
        <v>2087</v>
      </c>
      <c r="F5004" s="48" t="s">
        <v>3375</v>
      </c>
      <c r="G5004" s="48" t="s">
        <v>24</v>
      </c>
      <c r="H5004" s="48" t="s">
        <v>76</v>
      </c>
      <c r="I5004" s="48" t="s">
        <v>5151</v>
      </c>
      <c r="J5004" s="48" t="s">
        <v>9250</v>
      </c>
      <c r="K5004" s="48" t="s">
        <v>9395</v>
      </c>
      <c r="L5004" s="48" t="s">
        <v>9394</v>
      </c>
      <c r="M5004" s="48"/>
      <c r="N5004" s="48" t="s">
        <v>3367</v>
      </c>
      <c r="O5004" s="49">
        <v>65</v>
      </c>
      <c r="P5004" s="50">
        <v>4505.9799999999996</v>
      </c>
      <c r="Q5004" s="51">
        <f t="shared" si="106"/>
        <v>0</v>
      </c>
      <c r="R5004" s="51"/>
    </row>
    <row r="5005" spans="1:18" outlineLevel="3">
      <c r="A5005" s="48">
        <v>5004</v>
      </c>
      <c r="B5005" s="48">
        <v>4</v>
      </c>
      <c r="C5005" s="48" t="s">
        <v>9396</v>
      </c>
      <c r="D5005" s="48" t="s">
        <v>9396</v>
      </c>
      <c r="E5005" s="48" t="s">
        <v>2087</v>
      </c>
      <c r="F5005" s="48" t="s">
        <v>3375</v>
      </c>
      <c r="G5005" s="48" t="s">
        <v>24</v>
      </c>
      <c r="H5005" s="48" t="s">
        <v>76</v>
      </c>
      <c r="I5005" s="48" t="s">
        <v>5151</v>
      </c>
      <c r="J5005" s="48" t="s">
        <v>9250</v>
      </c>
      <c r="K5005" s="48" t="s">
        <v>9397</v>
      </c>
      <c r="L5005" s="48" t="s">
        <v>9396</v>
      </c>
      <c r="M5005" s="48"/>
      <c r="N5005" s="48" t="s">
        <v>3367</v>
      </c>
      <c r="O5005" s="49">
        <v>27</v>
      </c>
      <c r="P5005" s="50">
        <v>4377.95</v>
      </c>
      <c r="Q5005" s="51">
        <f t="shared" si="106"/>
        <v>0</v>
      </c>
      <c r="R5005" s="51"/>
    </row>
    <row r="5006" spans="1:18" outlineLevel="3">
      <c r="A5006" s="48">
        <v>5005</v>
      </c>
      <c r="B5006" s="48">
        <v>4</v>
      </c>
      <c r="C5006" s="48" t="s">
        <v>9398</v>
      </c>
      <c r="D5006" s="48" t="s">
        <v>9398</v>
      </c>
      <c r="E5006" s="48" t="s">
        <v>2087</v>
      </c>
      <c r="F5006" s="48" t="s">
        <v>3375</v>
      </c>
      <c r="G5006" s="48" t="s">
        <v>24</v>
      </c>
      <c r="H5006" s="48" t="s">
        <v>76</v>
      </c>
      <c r="I5006" s="48" t="s">
        <v>5151</v>
      </c>
      <c r="J5006" s="48" t="s">
        <v>9250</v>
      </c>
      <c r="K5006" s="48" t="s">
        <v>9399</v>
      </c>
      <c r="L5006" s="48" t="s">
        <v>9398</v>
      </c>
      <c r="M5006" s="48"/>
      <c r="N5006" s="48" t="s">
        <v>3367</v>
      </c>
      <c r="O5006" s="49">
        <v>24</v>
      </c>
      <c r="P5006" s="50">
        <v>3749.93</v>
      </c>
      <c r="Q5006" s="51">
        <f t="shared" si="106"/>
        <v>0</v>
      </c>
      <c r="R5006" s="51"/>
    </row>
    <row r="5007" spans="1:18" outlineLevel="3">
      <c r="A5007" s="48">
        <v>5006</v>
      </c>
      <c r="B5007" s="48">
        <v>4</v>
      </c>
      <c r="C5007" s="48" t="s">
        <v>9400</v>
      </c>
      <c r="D5007" s="48" t="s">
        <v>9400</v>
      </c>
      <c r="E5007" s="48" t="s">
        <v>2087</v>
      </c>
      <c r="F5007" s="48" t="s">
        <v>3375</v>
      </c>
      <c r="G5007" s="48" t="s">
        <v>24</v>
      </c>
      <c r="H5007" s="48" t="s">
        <v>76</v>
      </c>
      <c r="I5007" s="48" t="s">
        <v>5151</v>
      </c>
      <c r="J5007" s="48" t="s">
        <v>9250</v>
      </c>
      <c r="K5007" s="48" t="s">
        <v>9401</v>
      </c>
      <c r="L5007" s="48" t="s">
        <v>9400</v>
      </c>
      <c r="M5007" s="48"/>
      <c r="N5007" s="48" t="s">
        <v>3367</v>
      </c>
      <c r="O5007" s="49">
        <v>20</v>
      </c>
      <c r="P5007" s="50">
        <v>1209.31</v>
      </c>
      <c r="Q5007" s="51">
        <f t="shared" ref="Q5007:Q5070" si="107">ROUND(P5007/$P$2,6)</f>
        <v>0</v>
      </c>
      <c r="R5007" s="51"/>
    </row>
    <row r="5008" spans="1:18" outlineLevel="3">
      <c r="A5008" s="48">
        <v>5007</v>
      </c>
      <c r="B5008" s="48">
        <v>4</v>
      </c>
      <c r="C5008" s="48" t="s">
        <v>9402</v>
      </c>
      <c r="D5008" s="48" t="s">
        <v>9402</v>
      </c>
      <c r="E5008" s="48" t="s">
        <v>2087</v>
      </c>
      <c r="F5008" s="48" t="s">
        <v>3375</v>
      </c>
      <c r="G5008" s="48" t="s">
        <v>24</v>
      </c>
      <c r="H5008" s="48" t="s">
        <v>76</v>
      </c>
      <c r="I5008" s="48" t="s">
        <v>5151</v>
      </c>
      <c r="J5008" s="48" t="s">
        <v>9250</v>
      </c>
      <c r="K5008" s="48" t="s">
        <v>9403</v>
      </c>
      <c r="L5008" s="48" t="s">
        <v>9402</v>
      </c>
      <c r="M5008" s="48"/>
      <c r="N5008" s="48" t="s">
        <v>3367</v>
      </c>
      <c r="O5008" s="49">
        <v>5</v>
      </c>
      <c r="P5008" s="50">
        <v>863.42</v>
      </c>
      <c r="Q5008" s="51">
        <f t="shared" si="107"/>
        <v>0</v>
      </c>
      <c r="R5008" s="51"/>
    </row>
    <row r="5009" spans="1:18" outlineLevel="3">
      <c r="A5009" s="48">
        <v>5008</v>
      </c>
      <c r="B5009" s="48">
        <v>4</v>
      </c>
      <c r="C5009" s="48" t="s">
        <v>9404</v>
      </c>
      <c r="D5009" s="48" t="s">
        <v>9404</v>
      </c>
      <c r="E5009" s="48" t="s">
        <v>2087</v>
      </c>
      <c r="F5009" s="48" t="s">
        <v>3375</v>
      </c>
      <c r="G5009" s="48" t="s">
        <v>24</v>
      </c>
      <c r="H5009" s="48" t="s">
        <v>76</v>
      </c>
      <c r="I5009" s="48" t="s">
        <v>5151</v>
      </c>
      <c r="J5009" s="48" t="s">
        <v>9405</v>
      </c>
      <c r="K5009" s="48" t="s">
        <v>9406</v>
      </c>
      <c r="L5009" s="48" t="s">
        <v>9404</v>
      </c>
      <c r="M5009" s="48"/>
      <c r="N5009" s="48" t="s">
        <v>3367</v>
      </c>
      <c r="O5009" s="49">
        <v>2534</v>
      </c>
      <c r="P5009" s="50">
        <v>2093836.79</v>
      </c>
      <c r="Q5009" s="51">
        <f t="shared" si="107"/>
        <v>6.0999999999999999E-5</v>
      </c>
      <c r="R5009" s="51"/>
    </row>
    <row r="5010" spans="1:18" outlineLevel="3">
      <c r="A5010" s="48">
        <v>5009</v>
      </c>
      <c r="B5010" s="48">
        <v>4</v>
      </c>
      <c r="C5010" s="48" t="s">
        <v>9407</v>
      </c>
      <c r="D5010" s="48" t="s">
        <v>9407</v>
      </c>
      <c r="E5010" s="48" t="s">
        <v>2087</v>
      </c>
      <c r="F5010" s="48" t="s">
        <v>3375</v>
      </c>
      <c r="G5010" s="48" t="s">
        <v>24</v>
      </c>
      <c r="H5010" s="48" t="s">
        <v>76</v>
      </c>
      <c r="I5010" s="48" t="s">
        <v>5151</v>
      </c>
      <c r="J5010" s="48" t="s">
        <v>9405</v>
      </c>
      <c r="K5010" s="48" t="s">
        <v>9408</v>
      </c>
      <c r="L5010" s="48" t="s">
        <v>9407</v>
      </c>
      <c r="M5010" s="48"/>
      <c r="N5010" s="48" t="s">
        <v>3367</v>
      </c>
      <c r="O5010" s="49">
        <v>14532</v>
      </c>
      <c r="P5010" s="50">
        <v>2051203.43</v>
      </c>
      <c r="Q5010" s="51">
        <f t="shared" si="107"/>
        <v>6.0000000000000002E-5</v>
      </c>
      <c r="R5010" s="51"/>
    </row>
    <row r="5011" spans="1:18" outlineLevel="3">
      <c r="A5011" s="48">
        <v>5010</v>
      </c>
      <c r="B5011" s="48">
        <v>4</v>
      </c>
      <c r="C5011" s="48" t="s">
        <v>9409</v>
      </c>
      <c r="D5011" s="48" t="s">
        <v>9409</v>
      </c>
      <c r="E5011" s="48" t="s">
        <v>2087</v>
      </c>
      <c r="F5011" s="48" t="s">
        <v>3375</v>
      </c>
      <c r="G5011" s="48" t="s">
        <v>24</v>
      </c>
      <c r="H5011" s="48" t="s">
        <v>76</v>
      </c>
      <c r="I5011" s="48" t="s">
        <v>5151</v>
      </c>
      <c r="J5011" s="48" t="s">
        <v>9405</v>
      </c>
      <c r="K5011" s="48" t="s">
        <v>9410</v>
      </c>
      <c r="L5011" s="48" t="s">
        <v>9409</v>
      </c>
      <c r="M5011" s="48"/>
      <c r="N5011" s="48" t="s">
        <v>3367</v>
      </c>
      <c r="O5011" s="49">
        <v>20996</v>
      </c>
      <c r="P5011" s="50">
        <v>1974377.38</v>
      </c>
      <c r="Q5011" s="51">
        <f t="shared" si="107"/>
        <v>5.8E-5</v>
      </c>
      <c r="R5011" s="51"/>
    </row>
    <row r="5012" spans="1:18" outlineLevel="3">
      <c r="A5012" s="48">
        <v>5011</v>
      </c>
      <c r="B5012" s="48">
        <v>4</v>
      </c>
      <c r="C5012" s="48" t="s">
        <v>9411</v>
      </c>
      <c r="D5012" s="48" t="s">
        <v>9411</v>
      </c>
      <c r="E5012" s="48" t="s">
        <v>2087</v>
      </c>
      <c r="F5012" s="48" t="s">
        <v>3375</v>
      </c>
      <c r="G5012" s="48" t="s">
        <v>24</v>
      </c>
      <c r="H5012" s="48" t="s">
        <v>76</v>
      </c>
      <c r="I5012" s="48" t="s">
        <v>5151</v>
      </c>
      <c r="J5012" s="48" t="s">
        <v>9405</v>
      </c>
      <c r="K5012" s="48" t="s">
        <v>9412</v>
      </c>
      <c r="L5012" s="48" t="s">
        <v>9411</v>
      </c>
      <c r="M5012" s="48"/>
      <c r="N5012" s="48" t="s">
        <v>3367</v>
      </c>
      <c r="O5012" s="49">
        <v>11981</v>
      </c>
      <c r="P5012" s="50">
        <v>1587526.07</v>
      </c>
      <c r="Q5012" s="51">
        <f t="shared" si="107"/>
        <v>4.6E-5</v>
      </c>
      <c r="R5012" s="51"/>
    </row>
    <row r="5013" spans="1:18" outlineLevel="3">
      <c r="A5013" s="48">
        <v>5012</v>
      </c>
      <c r="B5013" s="48">
        <v>4</v>
      </c>
      <c r="C5013" s="48" t="s">
        <v>9413</v>
      </c>
      <c r="D5013" s="48" t="s">
        <v>9413</v>
      </c>
      <c r="E5013" s="48" t="s">
        <v>2087</v>
      </c>
      <c r="F5013" s="48" t="s">
        <v>3375</v>
      </c>
      <c r="G5013" s="48" t="s">
        <v>24</v>
      </c>
      <c r="H5013" s="48" t="s">
        <v>76</v>
      </c>
      <c r="I5013" s="48" t="s">
        <v>5151</v>
      </c>
      <c r="J5013" s="48" t="s">
        <v>9405</v>
      </c>
      <c r="K5013" s="48" t="s">
        <v>9414</v>
      </c>
      <c r="L5013" s="48" t="s">
        <v>9413</v>
      </c>
      <c r="M5013" s="48"/>
      <c r="N5013" s="48" t="s">
        <v>3367</v>
      </c>
      <c r="O5013" s="49">
        <v>9960</v>
      </c>
      <c r="P5013" s="50">
        <v>960422.82</v>
      </c>
      <c r="Q5013" s="51">
        <f t="shared" si="107"/>
        <v>2.8E-5</v>
      </c>
      <c r="R5013" s="51"/>
    </row>
    <row r="5014" spans="1:18" outlineLevel="3">
      <c r="A5014" s="48">
        <v>5013</v>
      </c>
      <c r="B5014" s="48">
        <v>4</v>
      </c>
      <c r="C5014" s="48" t="s">
        <v>9415</v>
      </c>
      <c r="D5014" s="48" t="s">
        <v>9415</v>
      </c>
      <c r="E5014" s="48" t="s">
        <v>2087</v>
      </c>
      <c r="F5014" s="48" t="s">
        <v>3375</v>
      </c>
      <c r="G5014" s="48" t="s">
        <v>24</v>
      </c>
      <c r="H5014" s="48" t="s">
        <v>76</v>
      </c>
      <c r="I5014" s="48" t="s">
        <v>5151</v>
      </c>
      <c r="J5014" s="48" t="s">
        <v>9405</v>
      </c>
      <c r="K5014" s="48" t="s">
        <v>9416</v>
      </c>
      <c r="L5014" s="48" t="s">
        <v>9415</v>
      </c>
      <c r="M5014" s="48"/>
      <c r="N5014" s="48" t="s">
        <v>3367</v>
      </c>
      <c r="O5014" s="49">
        <v>8585</v>
      </c>
      <c r="P5014" s="50">
        <v>941200.18</v>
      </c>
      <c r="Q5014" s="51">
        <f t="shared" si="107"/>
        <v>2.8E-5</v>
      </c>
      <c r="R5014" s="51"/>
    </row>
    <row r="5015" spans="1:18" outlineLevel="3">
      <c r="A5015" s="48">
        <v>5014</v>
      </c>
      <c r="B5015" s="48">
        <v>4</v>
      </c>
      <c r="C5015" s="48" t="s">
        <v>9417</v>
      </c>
      <c r="D5015" s="48" t="s">
        <v>9417</v>
      </c>
      <c r="E5015" s="48" t="s">
        <v>2087</v>
      </c>
      <c r="F5015" s="48" t="s">
        <v>3375</v>
      </c>
      <c r="G5015" s="48" t="s">
        <v>24</v>
      </c>
      <c r="H5015" s="48" t="s">
        <v>76</v>
      </c>
      <c r="I5015" s="48" t="s">
        <v>5151</v>
      </c>
      <c r="J5015" s="48" t="s">
        <v>9405</v>
      </c>
      <c r="K5015" s="48" t="s">
        <v>9418</v>
      </c>
      <c r="L5015" s="48" t="s">
        <v>9417</v>
      </c>
      <c r="M5015" s="48"/>
      <c r="N5015" s="48" t="s">
        <v>3367</v>
      </c>
      <c r="O5015" s="49">
        <v>22662</v>
      </c>
      <c r="P5015" s="50">
        <v>416831.37</v>
      </c>
      <c r="Q5015" s="51">
        <f t="shared" si="107"/>
        <v>1.2E-5</v>
      </c>
      <c r="R5015" s="51"/>
    </row>
    <row r="5016" spans="1:18" outlineLevel="3">
      <c r="A5016" s="48">
        <v>5015</v>
      </c>
      <c r="B5016" s="48">
        <v>4</v>
      </c>
      <c r="C5016" s="48" t="s">
        <v>9419</v>
      </c>
      <c r="D5016" s="48" t="s">
        <v>9419</v>
      </c>
      <c r="E5016" s="48" t="s">
        <v>2087</v>
      </c>
      <c r="F5016" s="48" t="s">
        <v>3375</v>
      </c>
      <c r="G5016" s="48" t="s">
        <v>24</v>
      </c>
      <c r="H5016" s="48" t="s">
        <v>76</v>
      </c>
      <c r="I5016" s="48" t="s">
        <v>5151</v>
      </c>
      <c r="J5016" s="48" t="s">
        <v>9405</v>
      </c>
      <c r="K5016" s="48" t="s">
        <v>9420</v>
      </c>
      <c r="L5016" s="48" t="s">
        <v>9419</v>
      </c>
      <c r="M5016" s="48"/>
      <c r="N5016" s="48" t="s">
        <v>3367</v>
      </c>
      <c r="O5016" s="49">
        <v>530</v>
      </c>
      <c r="P5016" s="50">
        <v>180278.81</v>
      </c>
      <c r="Q5016" s="51">
        <f t="shared" si="107"/>
        <v>5.0000000000000004E-6</v>
      </c>
      <c r="R5016" s="51"/>
    </row>
    <row r="5017" spans="1:18" outlineLevel="3">
      <c r="A5017" s="48">
        <v>5016</v>
      </c>
      <c r="B5017" s="48">
        <v>4</v>
      </c>
      <c r="C5017" s="48" t="s">
        <v>9421</v>
      </c>
      <c r="D5017" s="48" t="s">
        <v>9421</v>
      </c>
      <c r="E5017" s="48" t="s">
        <v>2087</v>
      </c>
      <c r="F5017" s="48" t="s">
        <v>3375</v>
      </c>
      <c r="G5017" s="48" t="s">
        <v>24</v>
      </c>
      <c r="H5017" s="48" t="s">
        <v>76</v>
      </c>
      <c r="I5017" s="48" t="s">
        <v>5151</v>
      </c>
      <c r="J5017" s="48" t="s">
        <v>9405</v>
      </c>
      <c r="K5017" s="48" t="s">
        <v>9422</v>
      </c>
      <c r="L5017" s="48" t="s">
        <v>9421</v>
      </c>
      <c r="M5017" s="48"/>
      <c r="N5017" s="48" t="s">
        <v>3367</v>
      </c>
      <c r="O5017" s="49">
        <v>927</v>
      </c>
      <c r="P5017" s="50">
        <v>107742.96</v>
      </c>
      <c r="Q5017" s="51">
        <f t="shared" si="107"/>
        <v>3.0000000000000001E-6</v>
      </c>
      <c r="R5017" s="51"/>
    </row>
    <row r="5018" spans="1:18" outlineLevel="3">
      <c r="A5018" s="48">
        <v>5017</v>
      </c>
      <c r="B5018" s="48">
        <v>4</v>
      </c>
      <c r="C5018" s="48" t="s">
        <v>9423</v>
      </c>
      <c r="D5018" s="48" t="s">
        <v>9423</v>
      </c>
      <c r="E5018" s="48" t="s">
        <v>2087</v>
      </c>
      <c r="F5018" s="48" t="s">
        <v>3375</v>
      </c>
      <c r="G5018" s="48" t="s">
        <v>24</v>
      </c>
      <c r="H5018" s="48" t="s">
        <v>76</v>
      </c>
      <c r="I5018" s="48" t="s">
        <v>5151</v>
      </c>
      <c r="J5018" s="48" t="s">
        <v>9405</v>
      </c>
      <c r="K5018" s="48" t="s">
        <v>9424</v>
      </c>
      <c r="L5018" s="48" t="s">
        <v>9423</v>
      </c>
      <c r="M5018" s="48"/>
      <c r="N5018" s="48" t="s">
        <v>3367</v>
      </c>
      <c r="O5018" s="49">
        <v>262</v>
      </c>
      <c r="P5018" s="50">
        <v>102551.38</v>
      </c>
      <c r="Q5018" s="51">
        <f t="shared" si="107"/>
        <v>3.0000000000000001E-6</v>
      </c>
      <c r="R5018" s="51"/>
    </row>
    <row r="5019" spans="1:18" outlineLevel="3">
      <c r="A5019" s="48">
        <v>5018</v>
      </c>
      <c r="B5019" s="48">
        <v>4</v>
      </c>
      <c r="C5019" s="48" t="s">
        <v>9425</v>
      </c>
      <c r="D5019" s="48" t="s">
        <v>9425</v>
      </c>
      <c r="E5019" s="48" t="s">
        <v>2087</v>
      </c>
      <c r="F5019" s="48" t="s">
        <v>3375</v>
      </c>
      <c r="G5019" s="48" t="s">
        <v>24</v>
      </c>
      <c r="H5019" s="48" t="s">
        <v>76</v>
      </c>
      <c r="I5019" s="48" t="s">
        <v>5151</v>
      </c>
      <c r="J5019" s="48" t="s">
        <v>9405</v>
      </c>
      <c r="K5019" s="48" t="s">
        <v>9426</v>
      </c>
      <c r="L5019" s="48" t="s">
        <v>9425</v>
      </c>
      <c r="M5019" s="48"/>
      <c r="N5019" s="48" t="s">
        <v>3367</v>
      </c>
      <c r="O5019" s="49">
        <v>646</v>
      </c>
      <c r="P5019" s="50">
        <v>83811.899999999994</v>
      </c>
      <c r="Q5019" s="51">
        <f t="shared" si="107"/>
        <v>1.9999999999999999E-6</v>
      </c>
      <c r="R5019" s="51"/>
    </row>
    <row r="5020" spans="1:18" outlineLevel="3">
      <c r="A5020" s="48">
        <v>5019</v>
      </c>
      <c r="B5020" s="48">
        <v>4</v>
      </c>
      <c r="C5020" s="48" t="s">
        <v>9427</v>
      </c>
      <c r="D5020" s="48" t="s">
        <v>9427</v>
      </c>
      <c r="E5020" s="48" t="s">
        <v>2087</v>
      </c>
      <c r="F5020" s="48" t="s">
        <v>3375</v>
      </c>
      <c r="G5020" s="48" t="s">
        <v>24</v>
      </c>
      <c r="H5020" s="48" t="s">
        <v>76</v>
      </c>
      <c r="I5020" s="48" t="s">
        <v>5151</v>
      </c>
      <c r="J5020" s="48" t="s">
        <v>9405</v>
      </c>
      <c r="K5020" s="48" t="s">
        <v>9428</v>
      </c>
      <c r="L5020" s="48" t="s">
        <v>9427</v>
      </c>
      <c r="M5020" s="48"/>
      <c r="N5020" s="48" t="s">
        <v>3367</v>
      </c>
      <c r="O5020" s="49">
        <v>386</v>
      </c>
      <c r="P5020" s="50">
        <v>82484.34</v>
      </c>
      <c r="Q5020" s="51">
        <f t="shared" si="107"/>
        <v>1.9999999999999999E-6</v>
      </c>
      <c r="R5020" s="51"/>
    </row>
    <row r="5021" spans="1:18" outlineLevel="3">
      <c r="A5021" s="48">
        <v>5020</v>
      </c>
      <c r="B5021" s="48">
        <v>4</v>
      </c>
      <c r="C5021" s="48" t="s">
        <v>9429</v>
      </c>
      <c r="D5021" s="48" t="s">
        <v>9429</v>
      </c>
      <c r="E5021" s="48" t="s">
        <v>2087</v>
      </c>
      <c r="F5021" s="48" t="s">
        <v>3375</v>
      </c>
      <c r="G5021" s="48" t="s">
        <v>24</v>
      </c>
      <c r="H5021" s="48" t="s">
        <v>76</v>
      </c>
      <c r="I5021" s="48" t="s">
        <v>5151</v>
      </c>
      <c r="J5021" s="48" t="s">
        <v>9405</v>
      </c>
      <c r="K5021" s="48" t="s">
        <v>9430</v>
      </c>
      <c r="L5021" s="48" t="s">
        <v>9429</v>
      </c>
      <c r="M5021" s="48"/>
      <c r="N5021" s="48" t="s">
        <v>3367</v>
      </c>
      <c r="O5021" s="49">
        <v>547</v>
      </c>
      <c r="P5021" s="50">
        <v>81736.14</v>
      </c>
      <c r="Q5021" s="51">
        <f t="shared" si="107"/>
        <v>1.9999999999999999E-6</v>
      </c>
      <c r="R5021" s="51"/>
    </row>
    <row r="5022" spans="1:18" outlineLevel="3">
      <c r="A5022" s="48">
        <v>5021</v>
      </c>
      <c r="B5022" s="48">
        <v>4</v>
      </c>
      <c r="C5022" s="48" t="s">
        <v>9431</v>
      </c>
      <c r="D5022" s="48" t="s">
        <v>9431</v>
      </c>
      <c r="E5022" s="48" t="s">
        <v>2087</v>
      </c>
      <c r="F5022" s="48" t="s">
        <v>3375</v>
      </c>
      <c r="G5022" s="48" t="s">
        <v>24</v>
      </c>
      <c r="H5022" s="48" t="s">
        <v>76</v>
      </c>
      <c r="I5022" s="48" t="s">
        <v>5151</v>
      </c>
      <c r="J5022" s="48" t="s">
        <v>9405</v>
      </c>
      <c r="K5022" s="48" t="s">
        <v>9432</v>
      </c>
      <c r="L5022" s="48" t="s">
        <v>9431</v>
      </c>
      <c r="M5022" s="48"/>
      <c r="N5022" s="48" t="s">
        <v>3367</v>
      </c>
      <c r="O5022" s="49">
        <v>1654</v>
      </c>
      <c r="P5022" s="50">
        <v>62288.99</v>
      </c>
      <c r="Q5022" s="51">
        <f t="shared" si="107"/>
        <v>1.9999999999999999E-6</v>
      </c>
      <c r="R5022" s="51"/>
    </row>
    <row r="5023" spans="1:18" outlineLevel="3">
      <c r="A5023" s="48">
        <v>5022</v>
      </c>
      <c r="B5023" s="48">
        <v>4</v>
      </c>
      <c r="C5023" s="48" t="s">
        <v>9433</v>
      </c>
      <c r="D5023" s="48" t="s">
        <v>9433</v>
      </c>
      <c r="E5023" s="48" t="s">
        <v>2087</v>
      </c>
      <c r="F5023" s="48" t="s">
        <v>3375</v>
      </c>
      <c r="G5023" s="48" t="s">
        <v>24</v>
      </c>
      <c r="H5023" s="48" t="s">
        <v>76</v>
      </c>
      <c r="I5023" s="48" t="s">
        <v>5151</v>
      </c>
      <c r="J5023" s="48" t="s">
        <v>9405</v>
      </c>
      <c r="K5023" s="48" t="s">
        <v>9434</v>
      </c>
      <c r="L5023" s="48" t="s">
        <v>9433</v>
      </c>
      <c r="M5023" s="48"/>
      <c r="N5023" s="48" t="s">
        <v>3367</v>
      </c>
      <c r="O5023" s="49">
        <v>647</v>
      </c>
      <c r="P5023" s="50">
        <v>57881.77</v>
      </c>
      <c r="Q5023" s="51">
        <f t="shared" si="107"/>
        <v>1.9999999999999999E-6</v>
      </c>
      <c r="R5023" s="51"/>
    </row>
    <row r="5024" spans="1:18" outlineLevel="3">
      <c r="A5024" s="48">
        <v>5023</v>
      </c>
      <c r="B5024" s="48">
        <v>4</v>
      </c>
      <c r="C5024" s="48" t="s">
        <v>9435</v>
      </c>
      <c r="D5024" s="48" t="s">
        <v>9435</v>
      </c>
      <c r="E5024" s="48" t="s">
        <v>2087</v>
      </c>
      <c r="F5024" s="48" t="s">
        <v>3375</v>
      </c>
      <c r="G5024" s="48" t="s">
        <v>24</v>
      </c>
      <c r="H5024" s="48" t="s">
        <v>76</v>
      </c>
      <c r="I5024" s="48" t="s">
        <v>5151</v>
      </c>
      <c r="J5024" s="48" t="s">
        <v>9405</v>
      </c>
      <c r="K5024" s="48" t="s">
        <v>9436</v>
      </c>
      <c r="L5024" s="48" t="s">
        <v>9435</v>
      </c>
      <c r="M5024" s="48"/>
      <c r="N5024" s="48" t="s">
        <v>3367</v>
      </c>
      <c r="O5024" s="49">
        <v>446</v>
      </c>
      <c r="P5024" s="50">
        <v>51585.19</v>
      </c>
      <c r="Q5024" s="51">
        <f t="shared" si="107"/>
        <v>1.9999999999999999E-6</v>
      </c>
      <c r="R5024" s="51"/>
    </row>
    <row r="5025" spans="1:18" outlineLevel="3">
      <c r="A5025" s="48">
        <v>5024</v>
      </c>
      <c r="B5025" s="48">
        <v>4</v>
      </c>
      <c r="C5025" s="48" t="s">
        <v>9437</v>
      </c>
      <c r="D5025" s="48" t="s">
        <v>9437</v>
      </c>
      <c r="E5025" s="48" t="s">
        <v>2087</v>
      </c>
      <c r="F5025" s="48" t="s">
        <v>3375</v>
      </c>
      <c r="G5025" s="48" t="s">
        <v>24</v>
      </c>
      <c r="H5025" s="48" t="s">
        <v>76</v>
      </c>
      <c r="I5025" s="48" t="s">
        <v>5151</v>
      </c>
      <c r="J5025" s="48" t="s">
        <v>9405</v>
      </c>
      <c r="K5025" s="48" t="s">
        <v>9438</v>
      </c>
      <c r="L5025" s="48" t="s">
        <v>9437</v>
      </c>
      <c r="M5025" s="48"/>
      <c r="N5025" s="48" t="s">
        <v>3367</v>
      </c>
      <c r="O5025" s="49">
        <v>532</v>
      </c>
      <c r="P5025" s="50">
        <v>43715.66</v>
      </c>
      <c r="Q5025" s="51">
        <f t="shared" si="107"/>
        <v>9.9999999999999995E-7</v>
      </c>
      <c r="R5025" s="51"/>
    </row>
    <row r="5026" spans="1:18" outlineLevel="3">
      <c r="A5026" s="48">
        <v>5025</v>
      </c>
      <c r="B5026" s="48">
        <v>4</v>
      </c>
      <c r="C5026" s="48" t="s">
        <v>9439</v>
      </c>
      <c r="D5026" s="48" t="s">
        <v>9439</v>
      </c>
      <c r="E5026" s="48" t="s">
        <v>2087</v>
      </c>
      <c r="F5026" s="48" t="s">
        <v>3375</v>
      </c>
      <c r="G5026" s="48" t="s">
        <v>24</v>
      </c>
      <c r="H5026" s="48" t="s">
        <v>76</v>
      </c>
      <c r="I5026" s="48" t="s">
        <v>5151</v>
      </c>
      <c r="J5026" s="48" t="s">
        <v>9405</v>
      </c>
      <c r="K5026" s="48" t="s">
        <v>9440</v>
      </c>
      <c r="L5026" s="48" t="s">
        <v>9439</v>
      </c>
      <c r="M5026" s="48"/>
      <c r="N5026" s="48" t="s">
        <v>3367</v>
      </c>
      <c r="O5026" s="49">
        <v>352</v>
      </c>
      <c r="P5026" s="50">
        <v>27906.26</v>
      </c>
      <c r="Q5026" s="51">
        <f t="shared" si="107"/>
        <v>9.9999999999999995E-7</v>
      </c>
      <c r="R5026" s="51"/>
    </row>
    <row r="5027" spans="1:18" outlineLevel="3">
      <c r="A5027" s="48">
        <v>5026</v>
      </c>
      <c r="B5027" s="48">
        <v>4</v>
      </c>
      <c r="C5027" s="48" t="s">
        <v>9441</v>
      </c>
      <c r="D5027" s="48" t="s">
        <v>9441</v>
      </c>
      <c r="E5027" s="48" t="s">
        <v>2087</v>
      </c>
      <c r="F5027" s="48" t="s">
        <v>3375</v>
      </c>
      <c r="G5027" s="48" t="s">
        <v>24</v>
      </c>
      <c r="H5027" s="48" t="s">
        <v>76</v>
      </c>
      <c r="I5027" s="48" t="s">
        <v>5151</v>
      </c>
      <c r="J5027" s="48" t="s">
        <v>9405</v>
      </c>
      <c r="K5027" s="48" t="s">
        <v>9442</v>
      </c>
      <c r="L5027" s="48" t="s">
        <v>9441</v>
      </c>
      <c r="M5027" s="48"/>
      <c r="N5027" s="48" t="s">
        <v>3367</v>
      </c>
      <c r="O5027" s="49">
        <v>224</v>
      </c>
      <c r="P5027" s="50">
        <v>27410.76</v>
      </c>
      <c r="Q5027" s="51">
        <f t="shared" si="107"/>
        <v>9.9999999999999995E-7</v>
      </c>
      <c r="R5027" s="51"/>
    </row>
    <row r="5028" spans="1:18" outlineLevel="3">
      <c r="A5028" s="48">
        <v>5027</v>
      </c>
      <c r="B5028" s="48">
        <v>4</v>
      </c>
      <c r="C5028" s="48" t="s">
        <v>9443</v>
      </c>
      <c r="D5028" s="48" t="s">
        <v>9443</v>
      </c>
      <c r="E5028" s="48" t="s">
        <v>2087</v>
      </c>
      <c r="F5028" s="48" t="s">
        <v>3375</v>
      </c>
      <c r="G5028" s="48" t="s">
        <v>24</v>
      </c>
      <c r="H5028" s="48" t="s">
        <v>76</v>
      </c>
      <c r="I5028" s="48" t="s">
        <v>5151</v>
      </c>
      <c r="J5028" s="48" t="s">
        <v>9405</v>
      </c>
      <c r="K5028" s="48" t="s">
        <v>9444</v>
      </c>
      <c r="L5028" s="48" t="s">
        <v>9443</v>
      </c>
      <c r="M5028" s="48"/>
      <c r="N5028" s="48" t="s">
        <v>3367</v>
      </c>
      <c r="O5028" s="49">
        <v>310</v>
      </c>
      <c r="P5028" s="50">
        <v>26189.91</v>
      </c>
      <c r="Q5028" s="51">
        <f t="shared" si="107"/>
        <v>9.9999999999999995E-7</v>
      </c>
      <c r="R5028" s="51"/>
    </row>
    <row r="5029" spans="1:18" outlineLevel="3">
      <c r="A5029" s="48">
        <v>5028</v>
      </c>
      <c r="B5029" s="48">
        <v>4</v>
      </c>
      <c r="C5029" s="48" t="s">
        <v>9445</v>
      </c>
      <c r="D5029" s="48" t="s">
        <v>9445</v>
      </c>
      <c r="E5029" s="48" t="s">
        <v>2087</v>
      </c>
      <c r="F5029" s="48" t="s">
        <v>3375</v>
      </c>
      <c r="G5029" s="48" t="s">
        <v>24</v>
      </c>
      <c r="H5029" s="48" t="s">
        <v>76</v>
      </c>
      <c r="I5029" s="48" t="s">
        <v>5151</v>
      </c>
      <c r="J5029" s="48" t="s">
        <v>9405</v>
      </c>
      <c r="K5029" s="48" t="s">
        <v>9446</v>
      </c>
      <c r="L5029" s="48" t="s">
        <v>9445</v>
      </c>
      <c r="M5029" s="48"/>
      <c r="N5029" s="48" t="s">
        <v>3367</v>
      </c>
      <c r="O5029" s="49">
        <v>74</v>
      </c>
      <c r="P5029" s="50">
        <v>25773.82</v>
      </c>
      <c r="Q5029" s="51">
        <f t="shared" si="107"/>
        <v>9.9999999999999995E-7</v>
      </c>
      <c r="R5029" s="51"/>
    </row>
    <row r="5030" spans="1:18" outlineLevel="3">
      <c r="A5030" s="48">
        <v>5029</v>
      </c>
      <c r="B5030" s="48">
        <v>4</v>
      </c>
      <c r="C5030" s="48" t="s">
        <v>9447</v>
      </c>
      <c r="D5030" s="48" t="s">
        <v>9447</v>
      </c>
      <c r="E5030" s="48" t="s">
        <v>2087</v>
      </c>
      <c r="F5030" s="48" t="s">
        <v>3375</v>
      </c>
      <c r="G5030" s="48" t="s">
        <v>24</v>
      </c>
      <c r="H5030" s="48" t="s">
        <v>76</v>
      </c>
      <c r="I5030" s="48" t="s">
        <v>5151</v>
      </c>
      <c r="J5030" s="48" t="s">
        <v>9405</v>
      </c>
      <c r="K5030" s="48" t="s">
        <v>9448</v>
      </c>
      <c r="L5030" s="48" t="s">
        <v>9447</v>
      </c>
      <c r="M5030" s="48"/>
      <c r="N5030" s="48" t="s">
        <v>3367</v>
      </c>
      <c r="O5030" s="49">
        <v>245</v>
      </c>
      <c r="P5030" s="50">
        <v>13222.16</v>
      </c>
      <c r="Q5030" s="51">
        <f t="shared" si="107"/>
        <v>0</v>
      </c>
      <c r="R5030" s="51"/>
    </row>
    <row r="5031" spans="1:18" outlineLevel="3">
      <c r="A5031" s="48">
        <v>5030</v>
      </c>
      <c r="B5031" s="48">
        <v>4</v>
      </c>
      <c r="C5031" s="48" t="s">
        <v>9449</v>
      </c>
      <c r="D5031" s="48" t="s">
        <v>9449</v>
      </c>
      <c r="E5031" s="48" t="s">
        <v>2087</v>
      </c>
      <c r="F5031" s="48" t="s">
        <v>3375</v>
      </c>
      <c r="G5031" s="48" t="s">
        <v>24</v>
      </c>
      <c r="H5031" s="48" t="s">
        <v>76</v>
      </c>
      <c r="I5031" s="48" t="s">
        <v>5151</v>
      </c>
      <c r="J5031" s="48" t="s">
        <v>9405</v>
      </c>
      <c r="K5031" s="48" t="s">
        <v>9450</v>
      </c>
      <c r="L5031" s="48" t="s">
        <v>9449</v>
      </c>
      <c r="M5031" s="48"/>
      <c r="N5031" s="48" t="s">
        <v>3367</v>
      </c>
      <c r="O5031" s="49">
        <v>77</v>
      </c>
      <c r="P5031" s="50">
        <v>9475.9699999999993</v>
      </c>
      <c r="Q5031" s="51">
        <f t="shared" si="107"/>
        <v>0</v>
      </c>
      <c r="R5031" s="51"/>
    </row>
    <row r="5032" spans="1:18" outlineLevel="3">
      <c r="A5032" s="48">
        <v>5031</v>
      </c>
      <c r="B5032" s="48">
        <v>4</v>
      </c>
      <c r="C5032" s="48" t="s">
        <v>9451</v>
      </c>
      <c r="D5032" s="48" t="s">
        <v>9451</v>
      </c>
      <c r="E5032" s="48" t="s">
        <v>2087</v>
      </c>
      <c r="F5032" s="48" t="s">
        <v>3375</v>
      </c>
      <c r="G5032" s="48" t="s">
        <v>24</v>
      </c>
      <c r="H5032" s="48" t="s">
        <v>76</v>
      </c>
      <c r="I5032" s="48" t="s">
        <v>5151</v>
      </c>
      <c r="J5032" s="48" t="s">
        <v>9405</v>
      </c>
      <c r="K5032" s="48" t="s">
        <v>9452</v>
      </c>
      <c r="L5032" s="48" t="s">
        <v>9451</v>
      </c>
      <c r="M5032" s="48"/>
      <c r="N5032" s="48" t="s">
        <v>3367</v>
      </c>
      <c r="O5032" s="49">
        <v>61</v>
      </c>
      <c r="P5032" s="50">
        <v>3099.79</v>
      </c>
      <c r="Q5032" s="51">
        <f t="shared" si="107"/>
        <v>0</v>
      </c>
      <c r="R5032" s="51"/>
    </row>
    <row r="5033" spans="1:18" outlineLevel="3">
      <c r="A5033" s="48">
        <v>5032</v>
      </c>
      <c r="B5033" s="48">
        <v>4</v>
      </c>
      <c r="C5033" s="48" t="s">
        <v>9453</v>
      </c>
      <c r="D5033" s="48" t="s">
        <v>9453</v>
      </c>
      <c r="E5033" s="48" t="s">
        <v>2087</v>
      </c>
      <c r="F5033" s="48" t="s">
        <v>3375</v>
      </c>
      <c r="G5033" s="48" t="s">
        <v>24</v>
      </c>
      <c r="H5033" s="48" t="s">
        <v>76</v>
      </c>
      <c r="I5033" s="48" t="s">
        <v>5151</v>
      </c>
      <c r="J5033" s="48" t="s">
        <v>9405</v>
      </c>
      <c r="K5033" s="48" t="s">
        <v>9454</v>
      </c>
      <c r="L5033" s="48" t="s">
        <v>9453</v>
      </c>
      <c r="M5033" s="48"/>
      <c r="N5033" s="48" t="s">
        <v>3367</v>
      </c>
      <c r="O5033" s="49">
        <v>30</v>
      </c>
      <c r="P5033" s="50">
        <v>2017.62</v>
      </c>
      <c r="Q5033" s="51">
        <f t="shared" si="107"/>
        <v>0</v>
      </c>
      <c r="R5033" s="51"/>
    </row>
    <row r="5034" spans="1:18" outlineLevel="3">
      <c r="A5034" s="48">
        <v>5033</v>
      </c>
      <c r="B5034" s="48">
        <v>4</v>
      </c>
      <c r="C5034" s="48" t="s">
        <v>9455</v>
      </c>
      <c r="D5034" s="48" t="s">
        <v>9455</v>
      </c>
      <c r="E5034" s="48" t="s">
        <v>2087</v>
      </c>
      <c r="F5034" s="48" t="s">
        <v>3375</v>
      </c>
      <c r="G5034" s="48" t="s">
        <v>24</v>
      </c>
      <c r="H5034" s="48" t="s">
        <v>76</v>
      </c>
      <c r="I5034" s="48" t="s">
        <v>5151</v>
      </c>
      <c r="J5034" s="48" t="s">
        <v>9405</v>
      </c>
      <c r="K5034" s="48" t="s">
        <v>9456</v>
      </c>
      <c r="L5034" s="48" t="s">
        <v>9455</v>
      </c>
      <c r="M5034" s="48"/>
      <c r="N5034" s="48" t="s">
        <v>3367</v>
      </c>
      <c r="O5034" s="49">
        <v>260</v>
      </c>
      <c r="P5034" s="50">
        <v>13144.98</v>
      </c>
      <c r="Q5034" s="51">
        <f t="shared" si="107"/>
        <v>0</v>
      </c>
      <c r="R5034" s="51"/>
    </row>
    <row r="5035" spans="1:18" outlineLevel="3">
      <c r="A5035" s="48">
        <v>5034</v>
      </c>
      <c r="B5035" s="48">
        <v>4</v>
      </c>
      <c r="C5035" s="48" t="s">
        <v>9457</v>
      </c>
      <c r="D5035" s="48" t="s">
        <v>9457</v>
      </c>
      <c r="E5035" s="48" t="s">
        <v>2087</v>
      </c>
      <c r="F5035" s="48" t="s">
        <v>3375</v>
      </c>
      <c r="G5035" s="48" t="s">
        <v>24</v>
      </c>
      <c r="H5035" s="48" t="s">
        <v>76</v>
      </c>
      <c r="I5035" s="48" t="s">
        <v>5151</v>
      </c>
      <c r="J5035" s="48" t="s">
        <v>5351</v>
      </c>
      <c r="K5035" s="48" t="s">
        <v>9458</v>
      </c>
      <c r="L5035" s="48" t="s">
        <v>9457</v>
      </c>
      <c r="M5035" s="48"/>
      <c r="N5035" s="48" t="s">
        <v>5354</v>
      </c>
      <c r="O5035" s="49">
        <v>3280650</v>
      </c>
      <c r="P5035" s="50">
        <v>37094214.409999996</v>
      </c>
      <c r="Q5035" s="51">
        <f t="shared" si="107"/>
        <v>1.085E-3</v>
      </c>
      <c r="R5035" s="51"/>
    </row>
    <row r="5036" spans="1:18" outlineLevel="3">
      <c r="A5036" s="48">
        <v>5035</v>
      </c>
      <c r="B5036" s="48">
        <v>4</v>
      </c>
      <c r="C5036" s="48" t="s">
        <v>9459</v>
      </c>
      <c r="D5036" s="48" t="s">
        <v>9459</v>
      </c>
      <c r="E5036" s="48" t="s">
        <v>2087</v>
      </c>
      <c r="F5036" s="48" t="s">
        <v>3375</v>
      </c>
      <c r="G5036" s="48" t="s">
        <v>24</v>
      </c>
      <c r="H5036" s="48" t="s">
        <v>76</v>
      </c>
      <c r="I5036" s="48" t="s">
        <v>5151</v>
      </c>
      <c r="J5036" s="48" t="s">
        <v>5356</v>
      </c>
      <c r="K5036" s="48" t="s">
        <v>9460</v>
      </c>
      <c r="L5036" s="48" t="s">
        <v>9459</v>
      </c>
      <c r="M5036" s="48"/>
      <c r="N5036" s="48" t="s">
        <v>5359</v>
      </c>
      <c r="O5036" s="49">
        <v>18036697</v>
      </c>
      <c r="P5036" s="50">
        <v>53173156.740000002</v>
      </c>
      <c r="Q5036" s="51">
        <f t="shared" si="107"/>
        <v>1.5560000000000001E-3</v>
      </c>
      <c r="R5036" s="51"/>
    </row>
    <row r="5037" spans="1:18" outlineLevel="3">
      <c r="A5037" s="48">
        <v>5036</v>
      </c>
      <c r="B5037" s="48">
        <v>4</v>
      </c>
      <c r="C5037" s="48" t="s">
        <v>9461</v>
      </c>
      <c r="D5037" s="48" t="s">
        <v>9461</v>
      </c>
      <c r="E5037" s="48" t="s">
        <v>2087</v>
      </c>
      <c r="F5037" s="48" t="s">
        <v>3375</v>
      </c>
      <c r="G5037" s="48" t="s">
        <v>24</v>
      </c>
      <c r="H5037" s="48" t="s">
        <v>76</v>
      </c>
      <c r="I5037" s="48" t="s">
        <v>5151</v>
      </c>
      <c r="J5037" s="48" t="s">
        <v>5356</v>
      </c>
      <c r="K5037" s="48" t="s">
        <v>9462</v>
      </c>
      <c r="L5037" s="48" t="s">
        <v>9461</v>
      </c>
      <c r="M5037" s="48"/>
      <c r="N5037" s="48" t="s">
        <v>5359</v>
      </c>
      <c r="O5037" s="49">
        <v>605</v>
      </c>
      <c r="P5037" s="50">
        <v>257585.12</v>
      </c>
      <c r="Q5037" s="51">
        <f t="shared" si="107"/>
        <v>7.9999999999999996E-6</v>
      </c>
      <c r="R5037" s="51"/>
    </row>
    <row r="5038" spans="1:18" outlineLevel="3">
      <c r="A5038" s="48">
        <v>5037</v>
      </c>
      <c r="B5038" s="48">
        <v>4</v>
      </c>
      <c r="C5038" s="48" t="s">
        <v>9463</v>
      </c>
      <c r="D5038" s="48" t="s">
        <v>9463</v>
      </c>
      <c r="E5038" s="48" t="s">
        <v>2087</v>
      </c>
      <c r="F5038" s="48" t="s">
        <v>3375</v>
      </c>
      <c r="G5038" s="48" t="s">
        <v>24</v>
      </c>
      <c r="H5038" s="48" t="s">
        <v>76</v>
      </c>
      <c r="I5038" s="48" t="s">
        <v>5151</v>
      </c>
      <c r="J5038" s="48" t="s">
        <v>5370</v>
      </c>
      <c r="K5038" s="48" t="s">
        <v>9464</v>
      </c>
      <c r="L5038" s="48" t="s">
        <v>9463</v>
      </c>
      <c r="M5038" s="48"/>
      <c r="N5038" s="48" t="s">
        <v>2604</v>
      </c>
      <c r="O5038" s="49">
        <v>364968</v>
      </c>
      <c r="P5038" s="50">
        <v>5101761.03</v>
      </c>
      <c r="Q5038" s="51">
        <f t="shared" si="107"/>
        <v>1.4899999999999999E-4</v>
      </c>
      <c r="R5038" s="51"/>
    </row>
    <row r="5039" spans="1:18" outlineLevel="3">
      <c r="A5039" s="48">
        <v>5038</v>
      </c>
      <c r="B5039" s="48">
        <v>4</v>
      </c>
      <c r="C5039" s="48" t="s">
        <v>9465</v>
      </c>
      <c r="D5039" s="48" t="s">
        <v>9465</v>
      </c>
      <c r="E5039" s="48" t="s">
        <v>2087</v>
      </c>
      <c r="F5039" s="48" t="s">
        <v>3375</v>
      </c>
      <c r="G5039" s="48" t="s">
        <v>24</v>
      </c>
      <c r="H5039" s="48" t="s">
        <v>76</v>
      </c>
      <c r="I5039" s="48" t="s">
        <v>5151</v>
      </c>
      <c r="J5039" s="48" t="s">
        <v>5370</v>
      </c>
      <c r="K5039" s="48" t="s">
        <v>9466</v>
      </c>
      <c r="L5039" s="48" t="s">
        <v>9465</v>
      </c>
      <c r="M5039" s="48"/>
      <c r="N5039" s="48" t="s">
        <v>2604</v>
      </c>
      <c r="O5039" s="49">
        <v>776</v>
      </c>
      <c r="P5039" s="50">
        <v>28566.73</v>
      </c>
      <c r="Q5039" s="51">
        <f t="shared" si="107"/>
        <v>9.9999999999999995E-7</v>
      </c>
      <c r="R5039" s="51"/>
    </row>
    <row r="5040" spans="1:18" outlineLevel="3">
      <c r="A5040" s="48">
        <v>5039</v>
      </c>
      <c r="B5040" s="48">
        <v>4</v>
      </c>
      <c r="C5040" s="48" t="s">
        <v>9467</v>
      </c>
      <c r="D5040" s="48" t="s">
        <v>9467</v>
      </c>
      <c r="E5040" s="48" t="s">
        <v>2087</v>
      </c>
      <c r="F5040" s="48" t="s">
        <v>3375</v>
      </c>
      <c r="G5040" s="48" t="s">
        <v>24</v>
      </c>
      <c r="H5040" s="48" t="s">
        <v>3376</v>
      </c>
      <c r="I5040" s="48" t="s">
        <v>5151</v>
      </c>
      <c r="J5040" s="48" t="s">
        <v>5152</v>
      </c>
      <c r="K5040" s="48" t="s">
        <v>9468</v>
      </c>
      <c r="L5040" s="48" t="s">
        <v>9467</v>
      </c>
      <c r="M5040" s="48"/>
      <c r="N5040" s="48" t="s">
        <v>2604</v>
      </c>
      <c r="O5040" s="49">
        <v>470362</v>
      </c>
      <c r="P5040" s="50">
        <v>3507224.15</v>
      </c>
      <c r="Q5040" s="51">
        <f t="shared" si="107"/>
        <v>1.03E-4</v>
      </c>
      <c r="R5040" s="51"/>
    </row>
    <row r="5041" spans="1:18" outlineLevel="3">
      <c r="A5041" s="48">
        <v>5040</v>
      </c>
      <c r="B5041" s="48">
        <v>4</v>
      </c>
      <c r="C5041" s="48" t="s">
        <v>9469</v>
      </c>
      <c r="D5041" s="48" t="s">
        <v>9469</v>
      </c>
      <c r="E5041" s="48" t="s">
        <v>2087</v>
      </c>
      <c r="F5041" s="48" t="s">
        <v>3375</v>
      </c>
      <c r="G5041" s="48" t="s">
        <v>24</v>
      </c>
      <c r="H5041" s="48" t="s">
        <v>3376</v>
      </c>
      <c r="I5041" s="48" t="s">
        <v>5151</v>
      </c>
      <c r="J5041" s="48" t="s">
        <v>5152</v>
      </c>
      <c r="K5041" s="48" t="s">
        <v>9470</v>
      </c>
      <c r="L5041" s="48" t="s">
        <v>9469</v>
      </c>
      <c r="M5041" s="48"/>
      <c r="N5041" s="48" t="s">
        <v>2604</v>
      </c>
      <c r="O5041" s="49">
        <v>12245</v>
      </c>
      <c r="P5041" s="50">
        <v>193549.85</v>
      </c>
      <c r="Q5041" s="51">
        <f t="shared" si="107"/>
        <v>6.0000000000000002E-6</v>
      </c>
      <c r="R5041" s="51"/>
    </row>
    <row r="5042" spans="1:18" outlineLevel="3">
      <c r="A5042" s="48">
        <v>5041</v>
      </c>
      <c r="B5042" s="48">
        <v>4</v>
      </c>
      <c r="C5042" s="48" t="s">
        <v>9471</v>
      </c>
      <c r="D5042" s="48" t="s">
        <v>9471</v>
      </c>
      <c r="E5042" s="48" t="s">
        <v>2087</v>
      </c>
      <c r="F5042" s="48" t="s">
        <v>3375</v>
      </c>
      <c r="G5042" s="48" t="s">
        <v>24</v>
      </c>
      <c r="H5042" s="48" t="s">
        <v>3376</v>
      </c>
      <c r="I5042" s="48" t="s">
        <v>5151</v>
      </c>
      <c r="J5042" s="48" t="s">
        <v>5152</v>
      </c>
      <c r="K5042" s="48" t="s">
        <v>9472</v>
      </c>
      <c r="L5042" s="48" t="s">
        <v>9471</v>
      </c>
      <c r="M5042" s="48"/>
      <c r="N5042" s="48" t="s">
        <v>2604</v>
      </c>
      <c r="O5042" s="49">
        <v>967</v>
      </c>
      <c r="P5042" s="50">
        <v>49401.41</v>
      </c>
      <c r="Q5042" s="51">
        <f t="shared" si="107"/>
        <v>9.9999999999999995E-7</v>
      </c>
      <c r="R5042" s="51"/>
    </row>
    <row r="5043" spans="1:18" outlineLevel="3">
      <c r="A5043" s="48">
        <v>5042</v>
      </c>
      <c r="B5043" s="48">
        <v>4</v>
      </c>
      <c r="C5043" s="48" t="s">
        <v>9473</v>
      </c>
      <c r="D5043" s="48" t="s">
        <v>9473</v>
      </c>
      <c r="E5043" s="48" t="s">
        <v>2087</v>
      </c>
      <c r="F5043" s="48" t="s">
        <v>3375</v>
      </c>
      <c r="G5043" s="48" t="s">
        <v>24</v>
      </c>
      <c r="H5043" s="48" t="s">
        <v>3376</v>
      </c>
      <c r="I5043" s="48" t="s">
        <v>5151</v>
      </c>
      <c r="J5043" s="48" t="s">
        <v>5152</v>
      </c>
      <c r="K5043" s="48" t="s">
        <v>9474</v>
      </c>
      <c r="L5043" s="48" t="s">
        <v>9473</v>
      </c>
      <c r="M5043" s="48"/>
      <c r="N5043" s="48" t="s">
        <v>2604</v>
      </c>
      <c r="O5043" s="49">
        <v>2224</v>
      </c>
      <c r="P5043" s="50">
        <v>43523.23</v>
      </c>
      <c r="Q5043" s="51">
        <f t="shared" si="107"/>
        <v>9.9999999999999995E-7</v>
      </c>
      <c r="R5043" s="51"/>
    </row>
    <row r="5044" spans="1:18" outlineLevel="3">
      <c r="A5044" s="48">
        <v>5043</v>
      </c>
      <c r="B5044" s="48">
        <v>4</v>
      </c>
      <c r="C5044" s="48" t="s">
        <v>9475</v>
      </c>
      <c r="D5044" s="48" t="s">
        <v>9475</v>
      </c>
      <c r="E5044" s="48" t="s">
        <v>2087</v>
      </c>
      <c r="F5044" s="48" t="s">
        <v>3375</v>
      </c>
      <c r="G5044" s="48" t="s">
        <v>24</v>
      </c>
      <c r="H5044" s="48" t="s">
        <v>3376</v>
      </c>
      <c r="I5044" s="48" t="s">
        <v>5151</v>
      </c>
      <c r="J5044" s="48" t="s">
        <v>5152</v>
      </c>
      <c r="K5044" s="48" t="s">
        <v>9476</v>
      </c>
      <c r="L5044" s="48" t="s">
        <v>9475</v>
      </c>
      <c r="M5044" s="48"/>
      <c r="N5044" s="48" t="s">
        <v>2604</v>
      </c>
      <c r="O5044" s="49">
        <v>440</v>
      </c>
      <c r="P5044" s="50">
        <v>36622.21</v>
      </c>
      <c r="Q5044" s="51">
        <f t="shared" si="107"/>
        <v>9.9999999999999995E-7</v>
      </c>
      <c r="R5044" s="51"/>
    </row>
    <row r="5045" spans="1:18" outlineLevel="3">
      <c r="A5045" s="48">
        <v>5044</v>
      </c>
      <c r="B5045" s="48">
        <v>4</v>
      </c>
      <c r="C5045" s="48" t="s">
        <v>9477</v>
      </c>
      <c r="D5045" s="48" t="s">
        <v>9477</v>
      </c>
      <c r="E5045" s="48" t="s">
        <v>2087</v>
      </c>
      <c r="F5045" s="48" t="s">
        <v>3375</v>
      </c>
      <c r="G5045" s="48" t="s">
        <v>24</v>
      </c>
      <c r="H5045" s="48" t="s">
        <v>3376</v>
      </c>
      <c r="I5045" s="48" t="s">
        <v>5151</v>
      </c>
      <c r="J5045" s="48" t="s">
        <v>5152</v>
      </c>
      <c r="K5045" s="48" t="s">
        <v>9478</v>
      </c>
      <c r="L5045" s="48" t="s">
        <v>9477</v>
      </c>
      <c r="M5045" s="48"/>
      <c r="N5045" s="48" t="s">
        <v>2604</v>
      </c>
      <c r="O5045" s="49">
        <v>1450</v>
      </c>
      <c r="P5045" s="50">
        <v>32355.43</v>
      </c>
      <c r="Q5045" s="51">
        <f t="shared" si="107"/>
        <v>9.9999999999999995E-7</v>
      </c>
      <c r="R5045" s="51"/>
    </row>
    <row r="5046" spans="1:18" outlineLevel="3">
      <c r="A5046" s="48">
        <v>5045</v>
      </c>
      <c r="B5046" s="48">
        <v>4</v>
      </c>
      <c r="C5046" s="48" t="s">
        <v>9479</v>
      </c>
      <c r="D5046" s="48" t="s">
        <v>9479</v>
      </c>
      <c r="E5046" s="48" t="s">
        <v>2087</v>
      </c>
      <c r="F5046" s="48" t="s">
        <v>3375</v>
      </c>
      <c r="G5046" s="48" t="s">
        <v>24</v>
      </c>
      <c r="H5046" s="48" t="s">
        <v>3376</v>
      </c>
      <c r="I5046" s="48" t="s">
        <v>5151</v>
      </c>
      <c r="J5046" s="48" t="s">
        <v>5152</v>
      </c>
      <c r="K5046" s="48" t="s">
        <v>9480</v>
      </c>
      <c r="L5046" s="48" t="s">
        <v>9479</v>
      </c>
      <c r="M5046" s="48"/>
      <c r="N5046" s="48" t="s">
        <v>2604</v>
      </c>
      <c r="O5046" s="49">
        <v>2226</v>
      </c>
      <c r="P5046" s="50">
        <v>14661.09</v>
      </c>
      <c r="Q5046" s="51">
        <f t="shared" si="107"/>
        <v>0</v>
      </c>
      <c r="R5046" s="51"/>
    </row>
    <row r="5047" spans="1:18" outlineLevel="3">
      <c r="A5047" s="48">
        <v>5046</v>
      </c>
      <c r="B5047" s="48">
        <v>4</v>
      </c>
      <c r="C5047" s="48" t="s">
        <v>5158</v>
      </c>
      <c r="D5047" s="48" t="s">
        <v>5158</v>
      </c>
      <c r="E5047" s="48" t="s">
        <v>2087</v>
      </c>
      <c r="F5047" s="48" t="s">
        <v>3375</v>
      </c>
      <c r="G5047" s="48" t="s">
        <v>24</v>
      </c>
      <c r="H5047" s="48" t="s">
        <v>3376</v>
      </c>
      <c r="I5047" s="48" t="s">
        <v>5151</v>
      </c>
      <c r="J5047" s="48" t="s">
        <v>5156</v>
      </c>
      <c r="K5047" s="48" t="s">
        <v>5157</v>
      </c>
      <c r="L5047" s="48" t="s">
        <v>5158</v>
      </c>
      <c r="M5047" s="48"/>
      <c r="N5047" s="48" t="s">
        <v>2604</v>
      </c>
      <c r="O5047" s="49">
        <v>8924</v>
      </c>
      <c r="P5047" s="50">
        <v>10137980.890000001</v>
      </c>
      <c r="Q5047" s="51">
        <f t="shared" si="107"/>
        <v>2.9700000000000001E-4</v>
      </c>
      <c r="R5047" s="51"/>
    </row>
    <row r="5048" spans="1:18" outlineLevel="3">
      <c r="A5048" s="48">
        <v>5047</v>
      </c>
      <c r="B5048" s="48">
        <v>4</v>
      </c>
      <c r="C5048" s="48" t="s">
        <v>9481</v>
      </c>
      <c r="D5048" s="48" t="s">
        <v>9481</v>
      </c>
      <c r="E5048" s="48" t="s">
        <v>2087</v>
      </c>
      <c r="F5048" s="48" t="s">
        <v>3375</v>
      </c>
      <c r="G5048" s="48" t="s">
        <v>24</v>
      </c>
      <c r="H5048" s="48" t="s">
        <v>3376</v>
      </c>
      <c r="I5048" s="48" t="s">
        <v>5151</v>
      </c>
      <c r="J5048" s="48" t="s">
        <v>5156</v>
      </c>
      <c r="K5048" s="48" t="s">
        <v>9482</v>
      </c>
      <c r="L5048" s="48" t="s">
        <v>9481</v>
      </c>
      <c r="M5048" s="48"/>
      <c r="N5048" s="48" t="s">
        <v>2604</v>
      </c>
      <c r="O5048" s="49">
        <v>186656</v>
      </c>
      <c r="P5048" s="50">
        <v>4738827.38</v>
      </c>
      <c r="Q5048" s="51">
        <f t="shared" si="107"/>
        <v>1.3899999999999999E-4</v>
      </c>
      <c r="R5048" s="51"/>
    </row>
    <row r="5049" spans="1:18" outlineLevel="3">
      <c r="A5049" s="48">
        <v>5048</v>
      </c>
      <c r="B5049" s="48">
        <v>4</v>
      </c>
      <c r="C5049" s="48" t="s">
        <v>9483</v>
      </c>
      <c r="D5049" s="48" t="s">
        <v>9483</v>
      </c>
      <c r="E5049" s="48" t="s">
        <v>2087</v>
      </c>
      <c r="F5049" s="48" t="s">
        <v>3375</v>
      </c>
      <c r="G5049" s="48" t="s">
        <v>24</v>
      </c>
      <c r="H5049" s="48" t="s">
        <v>3376</v>
      </c>
      <c r="I5049" s="48" t="s">
        <v>5151</v>
      </c>
      <c r="J5049" s="48" t="s">
        <v>5156</v>
      </c>
      <c r="K5049" s="48" t="s">
        <v>9484</v>
      </c>
      <c r="L5049" s="48" t="s">
        <v>9483</v>
      </c>
      <c r="M5049" s="48"/>
      <c r="N5049" s="48" t="s">
        <v>2604</v>
      </c>
      <c r="O5049" s="49">
        <v>5140</v>
      </c>
      <c r="P5049" s="50">
        <v>211842.76</v>
      </c>
      <c r="Q5049" s="51">
        <f t="shared" si="107"/>
        <v>6.0000000000000002E-6</v>
      </c>
      <c r="R5049" s="51"/>
    </row>
    <row r="5050" spans="1:18" outlineLevel="3">
      <c r="A5050" s="48">
        <v>5049</v>
      </c>
      <c r="B5050" s="48">
        <v>4</v>
      </c>
      <c r="C5050" s="48" t="s">
        <v>9485</v>
      </c>
      <c r="D5050" s="48" t="s">
        <v>9485</v>
      </c>
      <c r="E5050" s="48" t="s">
        <v>2087</v>
      </c>
      <c r="F5050" s="48" t="s">
        <v>3375</v>
      </c>
      <c r="G5050" s="48" t="s">
        <v>24</v>
      </c>
      <c r="H5050" s="48" t="s">
        <v>3376</v>
      </c>
      <c r="I5050" s="48" t="s">
        <v>5151</v>
      </c>
      <c r="J5050" s="48" t="s">
        <v>5156</v>
      </c>
      <c r="K5050" s="48" t="s">
        <v>9486</v>
      </c>
      <c r="L5050" s="48" t="s">
        <v>9485</v>
      </c>
      <c r="M5050" s="48"/>
      <c r="N5050" s="48" t="s">
        <v>2604</v>
      </c>
      <c r="O5050" s="49">
        <v>34</v>
      </c>
      <c r="P5050" s="50">
        <v>81551.59</v>
      </c>
      <c r="Q5050" s="51">
        <f t="shared" si="107"/>
        <v>1.9999999999999999E-6</v>
      </c>
      <c r="R5050" s="51"/>
    </row>
    <row r="5051" spans="1:18" outlineLevel="3">
      <c r="A5051" s="48">
        <v>5050</v>
      </c>
      <c r="B5051" s="48">
        <v>4</v>
      </c>
      <c r="C5051" s="48" t="s">
        <v>9487</v>
      </c>
      <c r="D5051" s="48" t="s">
        <v>9487</v>
      </c>
      <c r="E5051" s="48" t="s">
        <v>2087</v>
      </c>
      <c r="F5051" s="48" t="s">
        <v>3375</v>
      </c>
      <c r="G5051" s="48" t="s">
        <v>24</v>
      </c>
      <c r="H5051" s="48" t="s">
        <v>3376</v>
      </c>
      <c r="I5051" s="48" t="s">
        <v>5151</v>
      </c>
      <c r="J5051" s="48" t="s">
        <v>5156</v>
      </c>
      <c r="K5051" s="48" t="s">
        <v>9488</v>
      </c>
      <c r="L5051" s="48" t="s">
        <v>9487</v>
      </c>
      <c r="M5051" s="48"/>
      <c r="N5051" s="48" t="s">
        <v>2604</v>
      </c>
      <c r="O5051" s="49">
        <v>834</v>
      </c>
      <c r="P5051" s="50">
        <v>53694.62</v>
      </c>
      <c r="Q5051" s="51">
        <f t="shared" si="107"/>
        <v>1.9999999999999999E-6</v>
      </c>
      <c r="R5051" s="51"/>
    </row>
    <row r="5052" spans="1:18" outlineLevel="3">
      <c r="A5052" s="48">
        <v>5051</v>
      </c>
      <c r="B5052" s="48">
        <v>4</v>
      </c>
      <c r="C5052" s="48" t="s">
        <v>9489</v>
      </c>
      <c r="D5052" s="48" t="s">
        <v>9489</v>
      </c>
      <c r="E5052" s="48" t="s">
        <v>2087</v>
      </c>
      <c r="F5052" s="48" t="s">
        <v>3375</v>
      </c>
      <c r="G5052" s="48" t="s">
        <v>24</v>
      </c>
      <c r="H5052" s="48" t="s">
        <v>3376</v>
      </c>
      <c r="I5052" s="48" t="s">
        <v>5151</v>
      </c>
      <c r="J5052" s="48" t="s">
        <v>5156</v>
      </c>
      <c r="K5052" s="48" t="s">
        <v>9490</v>
      </c>
      <c r="L5052" s="48" t="s">
        <v>9489</v>
      </c>
      <c r="M5052" s="48"/>
      <c r="N5052" s="48" t="s">
        <v>2604</v>
      </c>
      <c r="O5052" s="49">
        <v>1031</v>
      </c>
      <c r="P5052" s="50">
        <v>51963.66</v>
      </c>
      <c r="Q5052" s="51">
        <f t="shared" si="107"/>
        <v>1.9999999999999999E-6</v>
      </c>
      <c r="R5052" s="51"/>
    </row>
    <row r="5053" spans="1:18" outlineLevel="3">
      <c r="A5053" s="48">
        <v>5052</v>
      </c>
      <c r="B5053" s="48">
        <v>4</v>
      </c>
      <c r="C5053" s="48" t="s">
        <v>9491</v>
      </c>
      <c r="D5053" s="48" t="s">
        <v>9491</v>
      </c>
      <c r="E5053" s="48" t="s">
        <v>2087</v>
      </c>
      <c r="F5053" s="48" t="s">
        <v>3375</v>
      </c>
      <c r="G5053" s="48" t="s">
        <v>24</v>
      </c>
      <c r="H5053" s="48" t="s">
        <v>3376</v>
      </c>
      <c r="I5053" s="48" t="s">
        <v>5151</v>
      </c>
      <c r="J5053" s="48" t="s">
        <v>5156</v>
      </c>
      <c r="K5053" s="48" t="s">
        <v>9492</v>
      </c>
      <c r="L5053" s="48" t="s">
        <v>9491</v>
      </c>
      <c r="M5053" s="48"/>
      <c r="N5053" s="48" t="s">
        <v>2604</v>
      </c>
      <c r="O5053" s="49">
        <v>50</v>
      </c>
      <c r="P5053" s="50">
        <v>46887.19</v>
      </c>
      <c r="Q5053" s="51">
        <f t="shared" si="107"/>
        <v>9.9999999999999995E-7</v>
      </c>
      <c r="R5053" s="51"/>
    </row>
    <row r="5054" spans="1:18" outlineLevel="3">
      <c r="A5054" s="48">
        <v>5053</v>
      </c>
      <c r="B5054" s="48">
        <v>4</v>
      </c>
      <c r="C5054" s="48" t="s">
        <v>9493</v>
      </c>
      <c r="D5054" s="48" t="s">
        <v>9493</v>
      </c>
      <c r="E5054" s="48" t="s">
        <v>2087</v>
      </c>
      <c r="F5054" s="48" t="s">
        <v>3375</v>
      </c>
      <c r="G5054" s="48" t="s">
        <v>24</v>
      </c>
      <c r="H5054" s="48" t="s">
        <v>3376</v>
      </c>
      <c r="I5054" s="48" t="s">
        <v>5151</v>
      </c>
      <c r="J5054" s="48" t="s">
        <v>5156</v>
      </c>
      <c r="K5054" s="48" t="s">
        <v>9494</v>
      </c>
      <c r="L5054" s="48" t="s">
        <v>9493</v>
      </c>
      <c r="M5054" s="48"/>
      <c r="N5054" s="48" t="s">
        <v>2604</v>
      </c>
      <c r="O5054" s="49">
        <v>960</v>
      </c>
      <c r="P5054" s="50">
        <v>21373.33</v>
      </c>
      <c r="Q5054" s="51">
        <f t="shared" si="107"/>
        <v>9.9999999999999995E-7</v>
      </c>
      <c r="R5054" s="51"/>
    </row>
    <row r="5055" spans="1:18" outlineLevel="3">
      <c r="A5055" s="48">
        <v>5054</v>
      </c>
      <c r="B5055" s="48">
        <v>4</v>
      </c>
      <c r="C5055" s="48" t="s">
        <v>9495</v>
      </c>
      <c r="D5055" s="48" t="s">
        <v>9495</v>
      </c>
      <c r="E5055" s="48" t="s">
        <v>2087</v>
      </c>
      <c r="F5055" s="48" t="s">
        <v>3375</v>
      </c>
      <c r="G5055" s="48" t="s">
        <v>24</v>
      </c>
      <c r="H5055" s="48" t="s">
        <v>3376</v>
      </c>
      <c r="I5055" s="48" t="s">
        <v>5151</v>
      </c>
      <c r="J5055" s="48" t="s">
        <v>5156</v>
      </c>
      <c r="K5055" s="48" t="s">
        <v>9496</v>
      </c>
      <c r="L5055" s="48" t="s">
        <v>9495</v>
      </c>
      <c r="M5055" s="48"/>
      <c r="N5055" s="48" t="s">
        <v>2604</v>
      </c>
      <c r="O5055" s="49">
        <v>571</v>
      </c>
      <c r="P5055" s="50">
        <v>14279.67</v>
      </c>
      <c r="Q5055" s="51">
        <f t="shared" si="107"/>
        <v>0</v>
      </c>
      <c r="R5055" s="51"/>
    </row>
    <row r="5056" spans="1:18" outlineLevel="3">
      <c r="A5056" s="48">
        <v>5055</v>
      </c>
      <c r="B5056" s="48">
        <v>4</v>
      </c>
      <c r="C5056" s="48" t="s">
        <v>9497</v>
      </c>
      <c r="D5056" s="48" t="s">
        <v>9497</v>
      </c>
      <c r="E5056" s="48" t="s">
        <v>2087</v>
      </c>
      <c r="F5056" s="48" t="s">
        <v>3375</v>
      </c>
      <c r="G5056" s="48" t="s">
        <v>24</v>
      </c>
      <c r="H5056" s="48" t="s">
        <v>3376</v>
      </c>
      <c r="I5056" s="48" t="s">
        <v>5151</v>
      </c>
      <c r="J5056" s="48" t="s">
        <v>5156</v>
      </c>
      <c r="K5056" s="48" t="s">
        <v>9498</v>
      </c>
      <c r="L5056" s="48" t="s">
        <v>9497</v>
      </c>
      <c r="M5056" s="48"/>
      <c r="N5056" s="48" t="s">
        <v>2604</v>
      </c>
      <c r="O5056" s="49">
        <v>100</v>
      </c>
      <c r="P5056" s="50">
        <v>11465.78</v>
      </c>
      <c r="Q5056" s="51">
        <f t="shared" si="107"/>
        <v>0</v>
      </c>
      <c r="R5056" s="51"/>
    </row>
    <row r="5057" spans="1:18" outlineLevel="3">
      <c r="A5057" s="48">
        <v>5056</v>
      </c>
      <c r="B5057" s="48">
        <v>4</v>
      </c>
      <c r="C5057" s="48" t="s">
        <v>9499</v>
      </c>
      <c r="D5057" s="48" t="s">
        <v>9499</v>
      </c>
      <c r="E5057" s="48" t="s">
        <v>2087</v>
      </c>
      <c r="F5057" s="48" t="s">
        <v>3375</v>
      </c>
      <c r="G5057" s="48" t="s">
        <v>24</v>
      </c>
      <c r="H5057" s="48" t="s">
        <v>3376</v>
      </c>
      <c r="I5057" s="48" t="s">
        <v>5151</v>
      </c>
      <c r="J5057" s="48" t="s">
        <v>5156</v>
      </c>
      <c r="K5057" s="48" t="s">
        <v>9500</v>
      </c>
      <c r="L5057" s="48" t="s">
        <v>9499</v>
      </c>
      <c r="M5057" s="48"/>
      <c r="N5057" s="48" t="s">
        <v>2604</v>
      </c>
      <c r="O5057" s="49">
        <v>37</v>
      </c>
      <c r="P5057" s="50">
        <v>8302.65</v>
      </c>
      <c r="Q5057" s="51">
        <f t="shared" si="107"/>
        <v>0</v>
      </c>
      <c r="R5057" s="51"/>
    </row>
    <row r="5058" spans="1:18" outlineLevel="3">
      <c r="A5058" s="48">
        <v>5057</v>
      </c>
      <c r="B5058" s="48">
        <v>4</v>
      </c>
      <c r="C5058" s="48" t="s">
        <v>9501</v>
      </c>
      <c r="D5058" s="48" t="s">
        <v>9501</v>
      </c>
      <c r="E5058" s="48" t="s">
        <v>2087</v>
      </c>
      <c r="F5058" s="48" t="s">
        <v>3375</v>
      </c>
      <c r="G5058" s="48" t="s">
        <v>24</v>
      </c>
      <c r="H5058" s="48" t="s">
        <v>3376</v>
      </c>
      <c r="I5058" s="48" t="s">
        <v>5151</v>
      </c>
      <c r="J5058" s="48" t="s">
        <v>5156</v>
      </c>
      <c r="K5058" s="48" t="s">
        <v>9502</v>
      </c>
      <c r="L5058" s="48" t="s">
        <v>9501</v>
      </c>
      <c r="M5058" s="48"/>
      <c r="N5058" s="48" t="s">
        <v>2604</v>
      </c>
      <c r="O5058" s="49">
        <v>13</v>
      </c>
      <c r="P5058" s="50">
        <v>3481.65</v>
      </c>
      <c r="Q5058" s="51">
        <f t="shared" si="107"/>
        <v>0</v>
      </c>
      <c r="R5058" s="51"/>
    </row>
    <row r="5059" spans="1:18" outlineLevel="3">
      <c r="A5059" s="48">
        <v>5058</v>
      </c>
      <c r="B5059" s="48">
        <v>4</v>
      </c>
      <c r="C5059" s="48" t="s">
        <v>9503</v>
      </c>
      <c r="D5059" s="48" t="s">
        <v>9503</v>
      </c>
      <c r="E5059" s="48" t="s">
        <v>2087</v>
      </c>
      <c r="F5059" s="48" t="s">
        <v>3375</v>
      </c>
      <c r="G5059" s="48" t="s">
        <v>24</v>
      </c>
      <c r="H5059" s="48" t="s">
        <v>3376</v>
      </c>
      <c r="I5059" s="48" t="s">
        <v>5151</v>
      </c>
      <c r="J5059" s="48" t="s">
        <v>5156</v>
      </c>
      <c r="K5059" s="48" t="s">
        <v>9504</v>
      </c>
      <c r="L5059" s="48" t="s">
        <v>9503</v>
      </c>
      <c r="M5059" s="48"/>
      <c r="N5059" s="48" t="s">
        <v>2604</v>
      </c>
      <c r="O5059" s="49">
        <v>1043</v>
      </c>
      <c r="P5059" s="50">
        <v>2803.65</v>
      </c>
      <c r="Q5059" s="51">
        <f t="shared" si="107"/>
        <v>0</v>
      </c>
      <c r="R5059" s="51"/>
    </row>
    <row r="5060" spans="1:18" outlineLevel="3">
      <c r="A5060" s="48">
        <v>5059</v>
      </c>
      <c r="B5060" s="48">
        <v>4</v>
      </c>
      <c r="C5060" s="48" t="s">
        <v>9505</v>
      </c>
      <c r="D5060" s="48" t="s">
        <v>9505</v>
      </c>
      <c r="E5060" s="48" t="s">
        <v>2087</v>
      </c>
      <c r="F5060" s="48" t="s">
        <v>3375</v>
      </c>
      <c r="G5060" s="48" t="s">
        <v>24</v>
      </c>
      <c r="H5060" s="48" t="s">
        <v>3376</v>
      </c>
      <c r="I5060" s="48" t="s">
        <v>5151</v>
      </c>
      <c r="J5060" s="48" t="s">
        <v>5156</v>
      </c>
      <c r="K5060" s="48" t="s">
        <v>9506</v>
      </c>
      <c r="L5060" s="48" t="s">
        <v>9505</v>
      </c>
      <c r="M5060" s="48"/>
      <c r="N5060" s="48" t="s">
        <v>2604</v>
      </c>
      <c r="O5060" s="49">
        <v>26</v>
      </c>
      <c r="P5060" s="50">
        <v>1065.05</v>
      </c>
      <c r="Q5060" s="51">
        <f t="shared" si="107"/>
        <v>0</v>
      </c>
      <c r="R5060" s="51"/>
    </row>
    <row r="5061" spans="1:18" outlineLevel="3">
      <c r="A5061" s="48">
        <v>5060</v>
      </c>
      <c r="B5061" s="48">
        <v>4</v>
      </c>
      <c r="C5061" s="48" t="s">
        <v>9507</v>
      </c>
      <c r="D5061" s="48" t="s">
        <v>9507</v>
      </c>
      <c r="E5061" s="48" t="s">
        <v>2087</v>
      </c>
      <c r="F5061" s="48" t="s">
        <v>3375</v>
      </c>
      <c r="G5061" s="48" t="s">
        <v>24</v>
      </c>
      <c r="H5061" s="48" t="s">
        <v>3376</v>
      </c>
      <c r="I5061" s="48" t="s">
        <v>5151</v>
      </c>
      <c r="J5061" s="48" t="s">
        <v>9508</v>
      </c>
      <c r="K5061" s="48" t="s">
        <v>9509</v>
      </c>
      <c r="L5061" s="48" t="s">
        <v>9507</v>
      </c>
      <c r="M5061" s="48"/>
      <c r="N5061" s="48" t="s">
        <v>2604</v>
      </c>
      <c r="O5061" s="49">
        <v>189</v>
      </c>
      <c r="P5061" s="50">
        <v>15234.37</v>
      </c>
      <c r="Q5061" s="51">
        <f t="shared" si="107"/>
        <v>0</v>
      </c>
      <c r="R5061" s="51"/>
    </row>
    <row r="5062" spans="1:18" outlineLevel="3">
      <c r="A5062" s="48">
        <v>5061</v>
      </c>
      <c r="B5062" s="48">
        <v>4</v>
      </c>
      <c r="C5062" s="48" t="s">
        <v>9510</v>
      </c>
      <c r="D5062" s="48" t="s">
        <v>9510</v>
      </c>
      <c r="E5062" s="48" t="s">
        <v>2087</v>
      </c>
      <c r="F5062" s="48" t="s">
        <v>3375</v>
      </c>
      <c r="G5062" s="48" t="s">
        <v>24</v>
      </c>
      <c r="H5062" s="48" t="s">
        <v>3376</v>
      </c>
      <c r="I5062" s="48" t="s">
        <v>5151</v>
      </c>
      <c r="J5062" s="48" t="s">
        <v>9508</v>
      </c>
      <c r="K5062" s="48" t="s">
        <v>9511</v>
      </c>
      <c r="L5062" s="48" t="s">
        <v>9510</v>
      </c>
      <c r="M5062" s="48"/>
      <c r="N5062" s="48" t="s">
        <v>2604</v>
      </c>
      <c r="O5062" s="49">
        <v>800</v>
      </c>
      <c r="P5062" s="50">
        <v>13440.33</v>
      </c>
      <c r="Q5062" s="51">
        <f t="shared" si="107"/>
        <v>0</v>
      </c>
      <c r="R5062" s="51"/>
    </row>
    <row r="5063" spans="1:18" outlineLevel="3">
      <c r="A5063" s="48">
        <v>5062</v>
      </c>
      <c r="B5063" s="48">
        <v>4</v>
      </c>
      <c r="C5063" s="48" t="s">
        <v>9512</v>
      </c>
      <c r="D5063" s="48" t="s">
        <v>9512</v>
      </c>
      <c r="E5063" s="48" t="s">
        <v>2087</v>
      </c>
      <c r="F5063" s="48" t="s">
        <v>3375</v>
      </c>
      <c r="G5063" s="48" t="s">
        <v>24</v>
      </c>
      <c r="H5063" s="48" t="s">
        <v>3376</v>
      </c>
      <c r="I5063" s="48" t="s">
        <v>5151</v>
      </c>
      <c r="J5063" s="48" t="s">
        <v>9508</v>
      </c>
      <c r="K5063" s="48" t="s">
        <v>9513</v>
      </c>
      <c r="L5063" s="48" t="s">
        <v>9512</v>
      </c>
      <c r="M5063" s="48"/>
      <c r="N5063" s="48" t="s">
        <v>2604</v>
      </c>
      <c r="O5063" s="49">
        <v>295</v>
      </c>
      <c r="P5063" s="50">
        <v>4896.88</v>
      </c>
      <c r="Q5063" s="51">
        <f t="shared" si="107"/>
        <v>0</v>
      </c>
      <c r="R5063" s="51"/>
    </row>
    <row r="5064" spans="1:18" outlineLevel="3">
      <c r="A5064" s="48">
        <v>5063</v>
      </c>
      <c r="B5064" s="48">
        <v>4</v>
      </c>
      <c r="C5064" s="48" t="s">
        <v>5162</v>
      </c>
      <c r="D5064" s="48" t="s">
        <v>5162</v>
      </c>
      <c r="E5064" s="48" t="s">
        <v>2087</v>
      </c>
      <c r="F5064" s="48" t="s">
        <v>3375</v>
      </c>
      <c r="G5064" s="48" t="s">
        <v>24</v>
      </c>
      <c r="H5064" s="48" t="s">
        <v>3376</v>
      </c>
      <c r="I5064" s="48" t="s">
        <v>5151</v>
      </c>
      <c r="J5064" s="48" t="s">
        <v>5160</v>
      </c>
      <c r="K5064" s="48" t="s">
        <v>5161</v>
      </c>
      <c r="L5064" s="48" t="s">
        <v>5162</v>
      </c>
      <c r="M5064" s="48"/>
      <c r="N5064" s="48" t="s">
        <v>2604</v>
      </c>
      <c r="O5064" s="49">
        <v>10182</v>
      </c>
      <c r="P5064" s="50">
        <v>10862591.32</v>
      </c>
      <c r="Q5064" s="51">
        <f t="shared" si="107"/>
        <v>3.1799999999999998E-4</v>
      </c>
      <c r="R5064" s="51"/>
    </row>
    <row r="5065" spans="1:18" outlineLevel="3">
      <c r="A5065" s="48">
        <v>5064</v>
      </c>
      <c r="B5065" s="48">
        <v>4</v>
      </c>
      <c r="C5065" s="48" t="s">
        <v>9514</v>
      </c>
      <c r="D5065" s="48" t="s">
        <v>9514</v>
      </c>
      <c r="E5065" s="48" t="s">
        <v>2087</v>
      </c>
      <c r="F5065" s="48" t="s">
        <v>3375</v>
      </c>
      <c r="G5065" s="48" t="s">
        <v>24</v>
      </c>
      <c r="H5065" s="48" t="s">
        <v>3376</v>
      </c>
      <c r="I5065" s="48" t="s">
        <v>5151</v>
      </c>
      <c r="J5065" s="48" t="s">
        <v>5160</v>
      </c>
      <c r="K5065" s="48" t="s">
        <v>9515</v>
      </c>
      <c r="L5065" s="48" t="s">
        <v>9514</v>
      </c>
      <c r="M5065" s="48"/>
      <c r="N5065" s="48" t="s">
        <v>2604</v>
      </c>
      <c r="O5065" s="49">
        <v>107490</v>
      </c>
      <c r="P5065" s="50">
        <v>9582473.3699999992</v>
      </c>
      <c r="Q5065" s="51">
        <f t="shared" si="107"/>
        <v>2.7999999999999998E-4</v>
      </c>
      <c r="R5065" s="51"/>
    </row>
    <row r="5066" spans="1:18" outlineLevel="3">
      <c r="A5066" s="48">
        <v>5065</v>
      </c>
      <c r="B5066" s="48">
        <v>4</v>
      </c>
      <c r="C5066" s="48" t="s">
        <v>9516</v>
      </c>
      <c r="D5066" s="48" t="s">
        <v>9516</v>
      </c>
      <c r="E5066" s="48" t="s">
        <v>2087</v>
      </c>
      <c r="F5066" s="48" t="s">
        <v>3375</v>
      </c>
      <c r="G5066" s="48" t="s">
        <v>24</v>
      </c>
      <c r="H5066" s="48" t="s">
        <v>3376</v>
      </c>
      <c r="I5066" s="48" t="s">
        <v>5151</v>
      </c>
      <c r="J5066" s="48" t="s">
        <v>5160</v>
      </c>
      <c r="K5066" s="48" t="s">
        <v>9517</v>
      </c>
      <c r="L5066" s="48" t="s">
        <v>9516</v>
      </c>
      <c r="M5066" s="48"/>
      <c r="N5066" s="48" t="s">
        <v>2604</v>
      </c>
      <c r="O5066" s="49">
        <v>44460</v>
      </c>
      <c r="P5066" s="50">
        <v>7414407.29</v>
      </c>
      <c r="Q5066" s="51">
        <f t="shared" si="107"/>
        <v>2.1699999999999999E-4</v>
      </c>
      <c r="R5066" s="51"/>
    </row>
    <row r="5067" spans="1:18" outlineLevel="3">
      <c r="A5067" s="48">
        <v>5066</v>
      </c>
      <c r="B5067" s="48">
        <v>4</v>
      </c>
      <c r="C5067" s="48" t="s">
        <v>9518</v>
      </c>
      <c r="D5067" s="48" t="s">
        <v>9518</v>
      </c>
      <c r="E5067" s="48" t="s">
        <v>2087</v>
      </c>
      <c r="F5067" s="48" t="s">
        <v>3375</v>
      </c>
      <c r="G5067" s="48" t="s">
        <v>24</v>
      </c>
      <c r="H5067" s="48" t="s">
        <v>3376</v>
      </c>
      <c r="I5067" s="48" t="s">
        <v>5151</v>
      </c>
      <c r="J5067" s="48" t="s">
        <v>5160</v>
      </c>
      <c r="K5067" s="48" t="s">
        <v>9519</v>
      </c>
      <c r="L5067" s="48" t="s">
        <v>9518</v>
      </c>
      <c r="M5067" s="48"/>
      <c r="N5067" s="48" t="s">
        <v>2604</v>
      </c>
      <c r="O5067" s="49">
        <v>20384</v>
      </c>
      <c r="P5067" s="50">
        <v>5283563.4400000004</v>
      </c>
      <c r="Q5067" s="51">
        <f t="shared" si="107"/>
        <v>1.55E-4</v>
      </c>
      <c r="R5067" s="51"/>
    </row>
    <row r="5068" spans="1:18" outlineLevel="3">
      <c r="A5068" s="48">
        <v>5067</v>
      </c>
      <c r="B5068" s="48">
        <v>4</v>
      </c>
      <c r="C5068" s="48" t="s">
        <v>9520</v>
      </c>
      <c r="D5068" s="48" t="s">
        <v>9520</v>
      </c>
      <c r="E5068" s="48" t="s">
        <v>2087</v>
      </c>
      <c r="F5068" s="48" t="s">
        <v>3375</v>
      </c>
      <c r="G5068" s="48" t="s">
        <v>24</v>
      </c>
      <c r="H5068" s="48" t="s">
        <v>3376</v>
      </c>
      <c r="I5068" s="48" t="s">
        <v>5151</v>
      </c>
      <c r="J5068" s="48" t="s">
        <v>5160</v>
      </c>
      <c r="K5068" s="48" t="s">
        <v>9521</v>
      </c>
      <c r="L5068" s="48" t="s">
        <v>9520</v>
      </c>
      <c r="M5068" s="48"/>
      <c r="N5068" s="48" t="s">
        <v>2604</v>
      </c>
      <c r="O5068" s="49">
        <v>35037</v>
      </c>
      <c r="P5068" s="50">
        <v>3480807.95</v>
      </c>
      <c r="Q5068" s="51">
        <f t="shared" si="107"/>
        <v>1.02E-4</v>
      </c>
      <c r="R5068" s="51"/>
    </row>
    <row r="5069" spans="1:18" outlineLevel="3">
      <c r="A5069" s="48">
        <v>5068</v>
      </c>
      <c r="B5069" s="48">
        <v>4</v>
      </c>
      <c r="C5069" s="48" t="s">
        <v>9522</v>
      </c>
      <c r="D5069" s="48" t="s">
        <v>9522</v>
      </c>
      <c r="E5069" s="48" t="s">
        <v>2087</v>
      </c>
      <c r="F5069" s="48" t="s">
        <v>3375</v>
      </c>
      <c r="G5069" s="48" t="s">
        <v>24</v>
      </c>
      <c r="H5069" s="48" t="s">
        <v>3376</v>
      </c>
      <c r="I5069" s="48" t="s">
        <v>5151</v>
      </c>
      <c r="J5069" s="48" t="s">
        <v>5160</v>
      </c>
      <c r="K5069" s="48" t="s">
        <v>9523</v>
      </c>
      <c r="L5069" s="48" t="s">
        <v>9522</v>
      </c>
      <c r="M5069" s="48"/>
      <c r="N5069" s="48" t="s">
        <v>2604</v>
      </c>
      <c r="O5069" s="49">
        <v>5748</v>
      </c>
      <c r="P5069" s="50">
        <v>2314668.09</v>
      </c>
      <c r="Q5069" s="51">
        <f t="shared" si="107"/>
        <v>6.7999999999999999E-5</v>
      </c>
      <c r="R5069" s="51"/>
    </row>
    <row r="5070" spans="1:18" outlineLevel="3">
      <c r="A5070" s="48">
        <v>5069</v>
      </c>
      <c r="B5070" s="48">
        <v>4</v>
      </c>
      <c r="C5070" s="48" t="s">
        <v>9524</v>
      </c>
      <c r="D5070" s="48" t="s">
        <v>9524</v>
      </c>
      <c r="E5070" s="48" t="s">
        <v>2087</v>
      </c>
      <c r="F5070" s="48" t="s">
        <v>3375</v>
      </c>
      <c r="G5070" s="48" t="s">
        <v>24</v>
      </c>
      <c r="H5070" s="48" t="s">
        <v>3376</v>
      </c>
      <c r="I5070" s="48" t="s">
        <v>5151</v>
      </c>
      <c r="J5070" s="48" t="s">
        <v>5160</v>
      </c>
      <c r="K5070" s="48" t="s">
        <v>9525</v>
      </c>
      <c r="L5070" s="48" t="s">
        <v>9524</v>
      </c>
      <c r="M5070" s="48"/>
      <c r="N5070" s="48" t="s">
        <v>2604</v>
      </c>
      <c r="O5070" s="49">
        <v>99074</v>
      </c>
      <c r="P5070" s="50">
        <v>2217791.7000000002</v>
      </c>
      <c r="Q5070" s="51">
        <f t="shared" si="107"/>
        <v>6.4999999999999994E-5</v>
      </c>
      <c r="R5070" s="51"/>
    </row>
    <row r="5071" spans="1:18" outlineLevel="3">
      <c r="A5071" s="48">
        <v>5070</v>
      </c>
      <c r="B5071" s="48">
        <v>4</v>
      </c>
      <c r="C5071" s="48" t="s">
        <v>9526</v>
      </c>
      <c r="D5071" s="48" t="s">
        <v>9526</v>
      </c>
      <c r="E5071" s="48" t="s">
        <v>2087</v>
      </c>
      <c r="F5071" s="48" t="s">
        <v>3375</v>
      </c>
      <c r="G5071" s="48" t="s">
        <v>24</v>
      </c>
      <c r="H5071" s="48" t="s">
        <v>3376</v>
      </c>
      <c r="I5071" s="48" t="s">
        <v>5151</v>
      </c>
      <c r="J5071" s="48" t="s">
        <v>5160</v>
      </c>
      <c r="K5071" s="48" t="s">
        <v>9527</v>
      </c>
      <c r="L5071" s="48" t="s">
        <v>9526</v>
      </c>
      <c r="M5071" s="48"/>
      <c r="N5071" s="48" t="s">
        <v>2604</v>
      </c>
      <c r="O5071" s="49">
        <v>3695</v>
      </c>
      <c r="P5071" s="50">
        <v>578359.54</v>
      </c>
      <c r="Q5071" s="51">
        <f t="shared" ref="Q5071:Q5134" si="108">ROUND(P5071/$P$2,6)</f>
        <v>1.7E-5</v>
      </c>
      <c r="R5071" s="51"/>
    </row>
    <row r="5072" spans="1:18" outlineLevel="3">
      <c r="A5072" s="48">
        <v>5071</v>
      </c>
      <c r="B5072" s="48">
        <v>4</v>
      </c>
      <c r="C5072" s="48" t="s">
        <v>9528</v>
      </c>
      <c r="D5072" s="48" t="s">
        <v>9528</v>
      </c>
      <c r="E5072" s="48" t="s">
        <v>2087</v>
      </c>
      <c r="F5072" s="48" t="s">
        <v>3375</v>
      </c>
      <c r="G5072" s="48" t="s">
        <v>24</v>
      </c>
      <c r="H5072" s="48" t="s">
        <v>3376</v>
      </c>
      <c r="I5072" s="48" t="s">
        <v>5151</v>
      </c>
      <c r="J5072" s="48" t="s">
        <v>5160</v>
      </c>
      <c r="K5072" s="48" t="s">
        <v>9529</v>
      </c>
      <c r="L5072" s="48" t="s">
        <v>9528</v>
      </c>
      <c r="M5072" s="48"/>
      <c r="N5072" s="48" t="s">
        <v>2604</v>
      </c>
      <c r="O5072" s="49">
        <v>604</v>
      </c>
      <c r="P5072" s="50">
        <v>140335.94</v>
      </c>
      <c r="Q5072" s="51">
        <f t="shared" si="108"/>
        <v>3.9999999999999998E-6</v>
      </c>
      <c r="R5072" s="51"/>
    </row>
    <row r="5073" spans="1:18" outlineLevel="3">
      <c r="A5073" s="48">
        <v>5072</v>
      </c>
      <c r="B5073" s="48">
        <v>4</v>
      </c>
      <c r="C5073" s="48" t="s">
        <v>5165</v>
      </c>
      <c r="D5073" s="48" t="s">
        <v>5165</v>
      </c>
      <c r="E5073" s="48" t="s">
        <v>2087</v>
      </c>
      <c r="F5073" s="48" t="s">
        <v>3375</v>
      </c>
      <c r="G5073" s="48" t="s">
        <v>24</v>
      </c>
      <c r="H5073" s="48" t="s">
        <v>3376</v>
      </c>
      <c r="I5073" s="48" t="s">
        <v>5151</v>
      </c>
      <c r="J5073" s="48" t="s">
        <v>5160</v>
      </c>
      <c r="K5073" s="48" t="s">
        <v>5164</v>
      </c>
      <c r="L5073" s="48" t="s">
        <v>5165</v>
      </c>
      <c r="M5073" s="48"/>
      <c r="N5073" s="48" t="s">
        <v>2604</v>
      </c>
      <c r="O5073" s="49">
        <v>338</v>
      </c>
      <c r="P5073" s="50">
        <v>136434.79</v>
      </c>
      <c r="Q5073" s="51">
        <f t="shared" si="108"/>
        <v>3.9999999999999998E-6</v>
      </c>
      <c r="R5073" s="51"/>
    </row>
    <row r="5074" spans="1:18" outlineLevel="3">
      <c r="A5074" s="48">
        <v>5073</v>
      </c>
      <c r="B5074" s="48">
        <v>4</v>
      </c>
      <c r="C5074" s="48" t="s">
        <v>9530</v>
      </c>
      <c r="D5074" s="48" t="s">
        <v>9530</v>
      </c>
      <c r="E5074" s="48" t="s">
        <v>2087</v>
      </c>
      <c r="F5074" s="48" t="s">
        <v>3375</v>
      </c>
      <c r="G5074" s="48" t="s">
        <v>24</v>
      </c>
      <c r="H5074" s="48" t="s">
        <v>3376</v>
      </c>
      <c r="I5074" s="48" t="s">
        <v>5151</v>
      </c>
      <c r="J5074" s="48" t="s">
        <v>5160</v>
      </c>
      <c r="K5074" s="48" t="s">
        <v>9531</v>
      </c>
      <c r="L5074" s="48" t="s">
        <v>9530</v>
      </c>
      <c r="M5074" s="48"/>
      <c r="N5074" s="48" t="s">
        <v>2604</v>
      </c>
      <c r="O5074" s="49">
        <v>191</v>
      </c>
      <c r="P5074" s="50">
        <v>74740.639999999999</v>
      </c>
      <c r="Q5074" s="51">
        <f t="shared" si="108"/>
        <v>1.9999999999999999E-6</v>
      </c>
      <c r="R5074" s="51"/>
    </row>
    <row r="5075" spans="1:18" outlineLevel="3">
      <c r="A5075" s="48">
        <v>5074</v>
      </c>
      <c r="B5075" s="48">
        <v>4</v>
      </c>
      <c r="C5075" s="48" t="s">
        <v>9532</v>
      </c>
      <c r="D5075" s="48" t="s">
        <v>9532</v>
      </c>
      <c r="E5075" s="48" t="s">
        <v>2087</v>
      </c>
      <c r="F5075" s="48" t="s">
        <v>3375</v>
      </c>
      <c r="G5075" s="48" t="s">
        <v>24</v>
      </c>
      <c r="H5075" s="48" t="s">
        <v>3376</v>
      </c>
      <c r="I5075" s="48" t="s">
        <v>5151</v>
      </c>
      <c r="J5075" s="48" t="s">
        <v>5160</v>
      </c>
      <c r="K5075" s="48" t="s">
        <v>9533</v>
      </c>
      <c r="L5075" s="48" t="s">
        <v>9532</v>
      </c>
      <c r="M5075" s="48"/>
      <c r="N5075" s="48" t="s">
        <v>2604</v>
      </c>
      <c r="O5075" s="49">
        <v>15</v>
      </c>
      <c r="P5075" s="50">
        <v>58182.29</v>
      </c>
      <c r="Q5075" s="51">
        <f t="shared" si="108"/>
        <v>1.9999999999999999E-6</v>
      </c>
      <c r="R5075" s="51"/>
    </row>
    <row r="5076" spans="1:18" outlineLevel="3">
      <c r="A5076" s="48">
        <v>5075</v>
      </c>
      <c r="B5076" s="48">
        <v>4</v>
      </c>
      <c r="C5076" s="48" t="s">
        <v>9534</v>
      </c>
      <c r="D5076" s="48" t="s">
        <v>9534</v>
      </c>
      <c r="E5076" s="48" t="s">
        <v>2087</v>
      </c>
      <c r="F5076" s="48" t="s">
        <v>3375</v>
      </c>
      <c r="G5076" s="48" t="s">
        <v>24</v>
      </c>
      <c r="H5076" s="48" t="s">
        <v>3376</v>
      </c>
      <c r="I5076" s="48" t="s">
        <v>5151</v>
      </c>
      <c r="J5076" s="48" t="s">
        <v>5160</v>
      </c>
      <c r="K5076" s="48" t="s">
        <v>9535</v>
      </c>
      <c r="L5076" s="48" t="s">
        <v>9534</v>
      </c>
      <c r="M5076" s="48"/>
      <c r="N5076" s="48" t="s">
        <v>2604</v>
      </c>
      <c r="O5076" s="49">
        <v>1214</v>
      </c>
      <c r="P5076" s="50">
        <v>55113.07</v>
      </c>
      <c r="Q5076" s="51">
        <f t="shared" si="108"/>
        <v>1.9999999999999999E-6</v>
      </c>
      <c r="R5076" s="51"/>
    </row>
    <row r="5077" spans="1:18" outlineLevel="3">
      <c r="A5077" s="48">
        <v>5076</v>
      </c>
      <c r="B5077" s="48">
        <v>4</v>
      </c>
      <c r="C5077" s="48" t="s">
        <v>9536</v>
      </c>
      <c r="D5077" s="48" t="s">
        <v>9536</v>
      </c>
      <c r="E5077" s="48" t="s">
        <v>2087</v>
      </c>
      <c r="F5077" s="48" t="s">
        <v>3375</v>
      </c>
      <c r="G5077" s="48" t="s">
        <v>24</v>
      </c>
      <c r="H5077" s="48" t="s">
        <v>3376</v>
      </c>
      <c r="I5077" s="48" t="s">
        <v>5151</v>
      </c>
      <c r="J5077" s="48" t="s">
        <v>5160</v>
      </c>
      <c r="K5077" s="48" t="s">
        <v>9537</v>
      </c>
      <c r="L5077" s="48" t="s">
        <v>9536</v>
      </c>
      <c r="M5077" s="48"/>
      <c r="N5077" s="48" t="s">
        <v>2604</v>
      </c>
      <c r="O5077" s="49">
        <v>1168</v>
      </c>
      <c r="P5077" s="50">
        <v>53083.4</v>
      </c>
      <c r="Q5077" s="51">
        <f t="shared" si="108"/>
        <v>1.9999999999999999E-6</v>
      </c>
      <c r="R5077" s="51"/>
    </row>
    <row r="5078" spans="1:18" outlineLevel="3">
      <c r="A5078" s="48">
        <v>5077</v>
      </c>
      <c r="B5078" s="48">
        <v>4</v>
      </c>
      <c r="C5078" s="48" t="s">
        <v>9538</v>
      </c>
      <c r="D5078" s="48" t="s">
        <v>9538</v>
      </c>
      <c r="E5078" s="48" t="s">
        <v>2087</v>
      </c>
      <c r="F5078" s="48" t="s">
        <v>3375</v>
      </c>
      <c r="G5078" s="48" t="s">
        <v>24</v>
      </c>
      <c r="H5078" s="48" t="s">
        <v>3376</v>
      </c>
      <c r="I5078" s="48" t="s">
        <v>5151</v>
      </c>
      <c r="J5078" s="48" t="s">
        <v>5160</v>
      </c>
      <c r="K5078" s="48" t="s">
        <v>9539</v>
      </c>
      <c r="L5078" s="48" t="s">
        <v>9538</v>
      </c>
      <c r="M5078" s="48"/>
      <c r="N5078" s="48" t="s">
        <v>2604</v>
      </c>
      <c r="O5078" s="49">
        <v>701</v>
      </c>
      <c r="P5078" s="50">
        <v>39237.4</v>
      </c>
      <c r="Q5078" s="51">
        <f t="shared" si="108"/>
        <v>9.9999999999999995E-7</v>
      </c>
      <c r="R5078" s="51"/>
    </row>
    <row r="5079" spans="1:18" outlineLevel="3">
      <c r="A5079" s="48">
        <v>5078</v>
      </c>
      <c r="B5079" s="48">
        <v>4</v>
      </c>
      <c r="C5079" s="48" t="s">
        <v>9540</v>
      </c>
      <c r="D5079" s="48" t="s">
        <v>9540</v>
      </c>
      <c r="E5079" s="48" t="s">
        <v>2087</v>
      </c>
      <c r="F5079" s="48" t="s">
        <v>3375</v>
      </c>
      <c r="G5079" s="48" t="s">
        <v>24</v>
      </c>
      <c r="H5079" s="48" t="s">
        <v>3376</v>
      </c>
      <c r="I5079" s="48" t="s">
        <v>5151</v>
      </c>
      <c r="J5079" s="48" t="s">
        <v>5160</v>
      </c>
      <c r="K5079" s="48" t="s">
        <v>9541</v>
      </c>
      <c r="L5079" s="48" t="s">
        <v>9540</v>
      </c>
      <c r="M5079" s="48"/>
      <c r="N5079" s="48" t="s">
        <v>2604</v>
      </c>
      <c r="O5079" s="49">
        <v>1000</v>
      </c>
      <c r="P5079" s="50">
        <v>36361.839999999997</v>
      </c>
      <c r="Q5079" s="51">
        <f t="shared" si="108"/>
        <v>9.9999999999999995E-7</v>
      </c>
      <c r="R5079" s="51"/>
    </row>
    <row r="5080" spans="1:18" outlineLevel="3">
      <c r="A5080" s="48">
        <v>5079</v>
      </c>
      <c r="B5080" s="48">
        <v>4</v>
      </c>
      <c r="C5080" s="48" t="s">
        <v>9542</v>
      </c>
      <c r="D5080" s="48" t="s">
        <v>9542</v>
      </c>
      <c r="E5080" s="48" t="s">
        <v>2087</v>
      </c>
      <c r="F5080" s="48" t="s">
        <v>3375</v>
      </c>
      <c r="G5080" s="48" t="s">
        <v>24</v>
      </c>
      <c r="H5080" s="48" t="s">
        <v>3376</v>
      </c>
      <c r="I5080" s="48" t="s">
        <v>5151</v>
      </c>
      <c r="J5080" s="48" t="s">
        <v>5160</v>
      </c>
      <c r="K5080" s="48" t="s">
        <v>9543</v>
      </c>
      <c r="L5080" s="48" t="s">
        <v>9542</v>
      </c>
      <c r="M5080" s="48"/>
      <c r="N5080" s="48" t="s">
        <v>2604</v>
      </c>
      <c r="O5080" s="49">
        <v>304</v>
      </c>
      <c r="P5080" s="50">
        <v>32983.949999999997</v>
      </c>
      <c r="Q5080" s="51">
        <f t="shared" si="108"/>
        <v>9.9999999999999995E-7</v>
      </c>
      <c r="R5080" s="51"/>
    </row>
    <row r="5081" spans="1:18" outlineLevel="3">
      <c r="A5081" s="48">
        <v>5080</v>
      </c>
      <c r="B5081" s="48">
        <v>4</v>
      </c>
      <c r="C5081" s="48" t="s">
        <v>9544</v>
      </c>
      <c r="D5081" s="48" t="s">
        <v>9544</v>
      </c>
      <c r="E5081" s="48" t="s">
        <v>2087</v>
      </c>
      <c r="F5081" s="48" t="s">
        <v>3375</v>
      </c>
      <c r="G5081" s="48" t="s">
        <v>24</v>
      </c>
      <c r="H5081" s="48" t="s">
        <v>3376</v>
      </c>
      <c r="I5081" s="48" t="s">
        <v>5151</v>
      </c>
      <c r="J5081" s="48" t="s">
        <v>5160</v>
      </c>
      <c r="K5081" s="48" t="s">
        <v>9545</v>
      </c>
      <c r="L5081" s="48" t="s">
        <v>9544</v>
      </c>
      <c r="M5081" s="48"/>
      <c r="N5081" s="48" t="s">
        <v>2604</v>
      </c>
      <c r="O5081" s="49">
        <v>47</v>
      </c>
      <c r="P5081" s="50">
        <v>26889.52</v>
      </c>
      <c r="Q5081" s="51">
        <f t="shared" si="108"/>
        <v>9.9999999999999995E-7</v>
      </c>
      <c r="R5081" s="51"/>
    </row>
    <row r="5082" spans="1:18" outlineLevel="3">
      <c r="A5082" s="48">
        <v>5081</v>
      </c>
      <c r="B5082" s="48">
        <v>4</v>
      </c>
      <c r="C5082" s="48" t="s">
        <v>9546</v>
      </c>
      <c r="D5082" s="48" t="s">
        <v>9546</v>
      </c>
      <c r="E5082" s="48" t="s">
        <v>2087</v>
      </c>
      <c r="F5082" s="48" t="s">
        <v>3375</v>
      </c>
      <c r="G5082" s="48" t="s">
        <v>24</v>
      </c>
      <c r="H5082" s="48" t="s">
        <v>3376</v>
      </c>
      <c r="I5082" s="48" t="s">
        <v>5151</v>
      </c>
      <c r="J5082" s="48" t="s">
        <v>5160</v>
      </c>
      <c r="K5082" s="48" t="s">
        <v>9547</v>
      </c>
      <c r="L5082" s="48" t="s">
        <v>9546</v>
      </c>
      <c r="M5082" s="48"/>
      <c r="N5082" s="48" t="s">
        <v>2604</v>
      </c>
      <c r="O5082" s="49">
        <v>101</v>
      </c>
      <c r="P5082" s="50">
        <v>21844.29</v>
      </c>
      <c r="Q5082" s="51">
        <f t="shared" si="108"/>
        <v>9.9999999999999995E-7</v>
      </c>
      <c r="R5082" s="51"/>
    </row>
    <row r="5083" spans="1:18" outlineLevel="3">
      <c r="A5083" s="48">
        <v>5082</v>
      </c>
      <c r="B5083" s="48">
        <v>4</v>
      </c>
      <c r="C5083" s="48" t="s">
        <v>9548</v>
      </c>
      <c r="D5083" s="48" t="s">
        <v>9548</v>
      </c>
      <c r="E5083" s="48" t="s">
        <v>2087</v>
      </c>
      <c r="F5083" s="48" t="s">
        <v>3375</v>
      </c>
      <c r="G5083" s="48" t="s">
        <v>24</v>
      </c>
      <c r="H5083" s="48" t="s">
        <v>3376</v>
      </c>
      <c r="I5083" s="48" t="s">
        <v>5151</v>
      </c>
      <c r="J5083" s="48" t="s">
        <v>5160</v>
      </c>
      <c r="K5083" s="48" t="s">
        <v>9549</v>
      </c>
      <c r="L5083" s="48" t="s">
        <v>9548</v>
      </c>
      <c r="M5083" s="48"/>
      <c r="N5083" s="48" t="s">
        <v>2604</v>
      </c>
      <c r="O5083" s="49">
        <v>45</v>
      </c>
      <c r="P5083" s="50">
        <v>11769.49</v>
      </c>
      <c r="Q5083" s="51">
        <f t="shared" si="108"/>
        <v>0</v>
      </c>
      <c r="R5083" s="51"/>
    </row>
    <row r="5084" spans="1:18" outlineLevel="3">
      <c r="A5084" s="48">
        <v>5083</v>
      </c>
      <c r="B5084" s="48">
        <v>4</v>
      </c>
      <c r="C5084" s="48" t="s">
        <v>9550</v>
      </c>
      <c r="D5084" s="48" t="s">
        <v>9550</v>
      </c>
      <c r="E5084" s="48" t="s">
        <v>2087</v>
      </c>
      <c r="F5084" s="48" t="s">
        <v>3375</v>
      </c>
      <c r="G5084" s="48" t="s">
        <v>24</v>
      </c>
      <c r="H5084" s="48" t="s">
        <v>3376</v>
      </c>
      <c r="I5084" s="48" t="s">
        <v>5151</v>
      </c>
      <c r="J5084" s="48" t="s">
        <v>5160</v>
      </c>
      <c r="K5084" s="48" t="s">
        <v>9551</v>
      </c>
      <c r="L5084" s="48" t="s">
        <v>9550</v>
      </c>
      <c r="M5084" s="48"/>
      <c r="N5084" s="48" t="s">
        <v>2604</v>
      </c>
      <c r="O5084" s="49">
        <v>200</v>
      </c>
      <c r="P5084" s="50">
        <v>11494.22</v>
      </c>
      <c r="Q5084" s="51">
        <f t="shared" si="108"/>
        <v>0</v>
      </c>
      <c r="R5084" s="51"/>
    </row>
    <row r="5085" spans="1:18" outlineLevel="3">
      <c r="A5085" s="48">
        <v>5084</v>
      </c>
      <c r="B5085" s="48">
        <v>4</v>
      </c>
      <c r="C5085" s="48" t="s">
        <v>9552</v>
      </c>
      <c r="D5085" s="48" t="s">
        <v>9552</v>
      </c>
      <c r="E5085" s="48" t="s">
        <v>2087</v>
      </c>
      <c r="F5085" s="48" t="s">
        <v>3375</v>
      </c>
      <c r="G5085" s="48" t="s">
        <v>24</v>
      </c>
      <c r="H5085" s="48" t="s">
        <v>3376</v>
      </c>
      <c r="I5085" s="48" t="s">
        <v>5151</v>
      </c>
      <c r="J5085" s="48" t="s">
        <v>5160</v>
      </c>
      <c r="K5085" s="48" t="s">
        <v>9553</v>
      </c>
      <c r="L5085" s="48" t="s">
        <v>9552</v>
      </c>
      <c r="M5085" s="48"/>
      <c r="N5085" s="48" t="s">
        <v>2604</v>
      </c>
      <c r="O5085" s="49">
        <v>30</v>
      </c>
      <c r="P5085" s="50">
        <v>10604.84</v>
      </c>
      <c r="Q5085" s="51">
        <f t="shared" si="108"/>
        <v>0</v>
      </c>
      <c r="R5085" s="51"/>
    </row>
    <row r="5086" spans="1:18" outlineLevel="3">
      <c r="A5086" s="48">
        <v>5085</v>
      </c>
      <c r="B5086" s="48">
        <v>4</v>
      </c>
      <c r="C5086" s="48" t="s">
        <v>9554</v>
      </c>
      <c r="D5086" s="48" t="s">
        <v>9554</v>
      </c>
      <c r="E5086" s="48" t="s">
        <v>2087</v>
      </c>
      <c r="F5086" s="48" t="s">
        <v>3375</v>
      </c>
      <c r="G5086" s="48" t="s">
        <v>24</v>
      </c>
      <c r="H5086" s="48" t="s">
        <v>3376</v>
      </c>
      <c r="I5086" s="48" t="s">
        <v>5151</v>
      </c>
      <c r="J5086" s="48" t="s">
        <v>5160</v>
      </c>
      <c r="K5086" s="48" t="s">
        <v>9555</v>
      </c>
      <c r="L5086" s="48" t="s">
        <v>9554</v>
      </c>
      <c r="M5086" s="48"/>
      <c r="N5086" s="48" t="s">
        <v>2604</v>
      </c>
      <c r="O5086" s="49">
        <v>1043</v>
      </c>
      <c r="P5086" s="50">
        <v>4504.62</v>
      </c>
      <c r="Q5086" s="51">
        <f t="shared" si="108"/>
        <v>0</v>
      </c>
      <c r="R5086" s="51"/>
    </row>
    <row r="5087" spans="1:18" outlineLevel="3">
      <c r="A5087" s="48">
        <v>5086</v>
      </c>
      <c r="B5087" s="48">
        <v>4</v>
      </c>
      <c r="C5087" s="48" t="s">
        <v>9556</v>
      </c>
      <c r="D5087" s="48" t="s">
        <v>9556</v>
      </c>
      <c r="E5087" s="48" t="s">
        <v>2087</v>
      </c>
      <c r="F5087" s="48" t="s">
        <v>3375</v>
      </c>
      <c r="G5087" s="48" t="s">
        <v>24</v>
      </c>
      <c r="H5087" s="48" t="s">
        <v>3376</v>
      </c>
      <c r="I5087" s="48" t="s">
        <v>5151</v>
      </c>
      <c r="J5087" s="48" t="s">
        <v>5160</v>
      </c>
      <c r="K5087" s="48" t="s">
        <v>9557</v>
      </c>
      <c r="L5087" s="48" t="s">
        <v>9556</v>
      </c>
      <c r="M5087" s="48"/>
      <c r="N5087" s="48" t="s">
        <v>2604</v>
      </c>
      <c r="O5087" s="49">
        <v>24</v>
      </c>
      <c r="P5087" s="50">
        <v>4122.46</v>
      </c>
      <c r="Q5087" s="51">
        <f t="shared" si="108"/>
        <v>0</v>
      </c>
      <c r="R5087" s="51"/>
    </row>
    <row r="5088" spans="1:18" outlineLevel="3">
      <c r="A5088" s="48">
        <v>5087</v>
      </c>
      <c r="B5088" s="48">
        <v>4</v>
      </c>
      <c r="C5088" s="48" t="s">
        <v>9558</v>
      </c>
      <c r="D5088" s="48" t="s">
        <v>9558</v>
      </c>
      <c r="E5088" s="48" t="s">
        <v>2087</v>
      </c>
      <c r="F5088" s="48" t="s">
        <v>3375</v>
      </c>
      <c r="G5088" s="48" t="s">
        <v>24</v>
      </c>
      <c r="H5088" s="48" t="s">
        <v>3376</v>
      </c>
      <c r="I5088" s="48" t="s">
        <v>5151</v>
      </c>
      <c r="J5088" s="48" t="s">
        <v>5160</v>
      </c>
      <c r="K5088" s="48" t="s">
        <v>9559</v>
      </c>
      <c r="L5088" s="48" t="s">
        <v>9558</v>
      </c>
      <c r="M5088" s="48"/>
      <c r="N5088" s="48" t="s">
        <v>2604</v>
      </c>
      <c r="O5088" s="49">
        <v>333</v>
      </c>
      <c r="P5088" s="50">
        <v>3304.34</v>
      </c>
      <c r="Q5088" s="51">
        <f t="shared" si="108"/>
        <v>0</v>
      </c>
      <c r="R5088" s="51"/>
    </row>
    <row r="5089" spans="1:18" outlineLevel="3">
      <c r="A5089" s="48">
        <v>5088</v>
      </c>
      <c r="B5089" s="48">
        <v>4</v>
      </c>
      <c r="C5089" s="48" t="s">
        <v>9560</v>
      </c>
      <c r="D5089" s="48" t="s">
        <v>9560</v>
      </c>
      <c r="E5089" s="48" t="s">
        <v>2087</v>
      </c>
      <c r="F5089" s="48" t="s">
        <v>3375</v>
      </c>
      <c r="G5089" s="48" t="s">
        <v>24</v>
      </c>
      <c r="H5089" s="48" t="s">
        <v>3376</v>
      </c>
      <c r="I5089" s="48" t="s">
        <v>5151</v>
      </c>
      <c r="J5089" s="48" t="s">
        <v>5160</v>
      </c>
      <c r="K5089" s="48" t="s">
        <v>9561</v>
      </c>
      <c r="L5089" s="48" t="s">
        <v>9560</v>
      </c>
      <c r="M5089" s="48"/>
      <c r="N5089" s="48" t="s">
        <v>2604</v>
      </c>
      <c r="O5089" s="49">
        <v>1</v>
      </c>
      <c r="P5089" s="50">
        <v>2652.26</v>
      </c>
      <c r="Q5089" s="51">
        <f t="shared" si="108"/>
        <v>0</v>
      </c>
      <c r="R5089" s="51"/>
    </row>
    <row r="5090" spans="1:18" outlineLevel="3">
      <c r="A5090" s="48">
        <v>5089</v>
      </c>
      <c r="B5090" s="48">
        <v>4</v>
      </c>
      <c r="C5090" s="48" t="s">
        <v>9562</v>
      </c>
      <c r="D5090" s="48" t="s">
        <v>9562</v>
      </c>
      <c r="E5090" s="48" t="s">
        <v>2087</v>
      </c>
      <c r="F5090" s="48" t="s">
        <v>3375</v>
      </c>
      <c r="G5090" s="48" t="s">
        <v>24</v>
      </c>
      <c r="H5090" s="48" t="s">
        <v>3376</v>
      </c>
      <c r="I5090" s="48" t="s">
        <v>5151</v>
      </c>
      <c r="J5090" s="48" t="s">
        <v>5160</v>
      </c>
      <c r="K5090" s="48" t="s">
        <v>9563</v>
      </c>
      <c r="L5090" s="48" t="s">
        <v>9562</v>
      </c>
      <c r="M5090" s="48"/>
      <c r="N5090" s="48" t="s">
        <v>2604</v>
      </c>
      <c r="O5090" s="49">
        <v>1043</v>
      </c>
      <c r="P5090" s="50">
        <v>2359.0500000000002</v>
      </c>
      <c r="Q5090" s="51">
        <f t="shared" si="108"/>
        <v>0</v>
      </c>
      <c r="R5090" s="51"/>
    </row>
    <row r="5091" spans="1:18" outlineLevel="3">
      <c r="A5091" s="48">
        <v>5090</v>
      </c>
      <c r="B5091" s="48">
        <v>4</v>
      </c>
      <c r="C5091" s="48" t="s">
        <v>9564</v>
      </c>
      <c r="D5091" s="48" t="s">
        <v>9564</v>
      </c>
      <c r="E5091" s="48" t="s">
        <v>2087</v>
      </c>
      <c r="F5091" s="48" t="s">
        <v>3375</v>
      </c>
      <c r="G5091" s="48" t="s">
        <v>24</v>
      </c>
      <c r="H5091" s="48" t="s">
        <v>3376</v>
      </c>
      <c r="I5091" s="48" t="s">
        <v>5151</v>
      </c>
      <c r="J5091" s="48" t="s">
        <v>5160</v>
      </c>
      <c r="K5091" s="48" t="s">
        <v>9565</v>
      </c>
      <c r="L5091" s="48" t="s">
        <v>9564</v>
      </c>
      <c r="M5091" s="48"/>
      <c r="N5091" s="48" t="s">
        <v>2604</v>
      </c>
      <c r="O5091" s="49">
        <v>23</v>
      </c>
      <c r="P5091" s="50">
        <v>936.58</v>
      </c>
      <c r="Q5091" s="51">
        <f t="shared" si="108"/>
        <v>0</v>
      </c>
      <c r="R5091" s="51"/>
    </row>
    <row r="5092" spans="1:18" outlineLevel="3">
      <c r="A5092" s="48">
        <v>5091</v>
      </c>
      <c r="B5092" s="48">
        <v>4</v>
      </c>
      <c r="C5092" s="48" t="s">
        <v>9566</v>
      </c>
      <c r="D5092" s="48" t="s">
        <v>9566</v>
      </c>
      <c r="E5092" s="48" t="s">
        <v>2087</v>
      </c>
      <c r="F5092" s="48" t="s">
        <v>3375</v>
      </c>
      <c r="G5092" s="48" t="s">
        <v>24</v>
      </c>
      <c r="H5092" s="48" t="s">
        <v>3376</v>
      </c>
      <c r="I5092" s="48" t="s">
        <v>5151</v>
      </c>
      <c r="J5092" s="48" t="s">
        <v>5160</v>
      </c>
      <c r="K5092" s="48" t="s">
        <v>9567</v>
      </c>
      <c r="L5092" s="48" t="s">
        <v>9566</v>
      </c>
      <c r="M5092" s="48"/>
      <c r="N5092" s="48" t="s">
        <v>2604</v>
      </c>
      <c r="O5092" s="49">
        <v>4</v>
      </c>
      <c r="P5092" s="50">
        <v>730.58</v>
      </c>
      <c r="Q5092" s="51">
        <f t="shared" si="108"/>
        <v>0</v>
      </c>
      <c r="R5092" s="51"/>
    </row>
    <row r="5093" spans="1:18" outlineLevel="3">
      <c r="A5093" s="48">
        <v>5092</v>
      </c>
      <c r="B5093" s="48">
        <v>4</v>
      </c>
      <c r="C5093" s="48" t="s">
        <v>9568</v>
      </c>
      <c r="D5093" s="48" t="s">
        <v>9568</v>
      </c>
      <c r="E5093" s="48" t="s">
        <v>2087</v>
      </c>
      <c r="F5093" s="48" t="s">
        <v>3375</v>
      </c>
      <c r="G5093" s="48" t="s">
        <v>24</v>
      </c>
      <c r="H5093" s="48" t="s">
        <v>3376</v>
      </c>
      <c r="I5093" s="48" t="s">
        <v>5151</v>
      </c>
      <c r="J5093" s="48" t="s">
        <v>5160</v>
      </c>
      <c r="K5093" s="48" t="s">
        <v>9569</v>
      </c>
      <c r="L5093" s="48" t="s">
        <v>9568</v>
      </c>
      <c r="M5093" s="48"/>
      <c r="N5093" s="48" t="s">
        <v>2604</v>
      </c>
      <c r="O5093" s="49">
        <v>198</v>
      </c>
      <c r="P5093" s="50">
        <v>208.73</v>
      </c>
      <c r="Q5093" s="51">
        <f t="shared" si="108"/>
        <v>0</v>
      </c>
      <c r="R5093" s="51"/>
    </row>
    <row r="5094" spans="1:18" outlineLevel="3">
      <c r="A5094" s="48">
        <v>5093</v>
      </c>
      <c r="B5094" s="48">
        <v>4</v>
      </c>
      <c r="C5094" s="48" t="s">
        <v>9570</v>
      </c>
      <c r="D5094" s="48" t="s">
        <v>9570</v>
      </c>
      <c r="E5094" s="48" t="s">
        <v>2087</v>
      </c>
      <c r="F5094" s="48" t="s">
        <v>3375</v>
      </c>
      <c r="G5094" s="48" t="s">
        <v>24</v>
      </c>
      <c r="H5094" s="48" t="s">
        <v>3376</v>
      </c>
      <c r="I5094" s="48" t="s">
        <v>5151</v>
      </c>
      <c r="J5094" s="48" t="s">
        <v>5160</v>
      </c>
      <c r="K5094" s="48" t="s">
        <v>9571</v>
      </c>
      <c r="L5094" s="48" t="s">
        <v>9570</v>
      </c>
      <c r="M5094" s="48"/>
      <c r="N5094" s="48" t="s">
        <v>2604</v>
      </c>
      <c r="O5094" s="49">
        <v>5</v>
      </c>
      <c r="P5094" s="50">
        <v>24.18</v>
      </c>
      <c r="Q5094" s="51">
        <f t="shared" si="108"/>
        <v>0</v>
      </c>
      <c r="R5094" s="51"/>
    </row>
    <row r="5095" spans="1:18" outlineLevel="3">
      <c r="A5095" s="48">
        <v>5094</v>
      </c>
      <c r="B5095" s="48">
        <v>4</v>
      </c>
      <c r="C5095" s="48" t="s">
        <v>9572</v>
      </c>
      <c r="D5095" s="48" t="s">
        <v>9572</v>
      </c>
      <c r="E5095" s="48" t="s">
        <v>2087</v>
      </c>
      <c r="F5095" s="48" t="s">
        <v>3375</v>
      </c>
      <c r="G5095" s="48" t="s">
        <v>24</v>
      </c>
      <c r="H5095" s="48" t="s">
        <v>3376</v>
      </c>
      <c r="I5095" s="48" t="s">
        <v>5151</v>
      </c>
      <c r="J5095" s="48" t="s">
        <v>5167</v>
      </c>
      <c r="K5095" s="48" t="s">
        <v>9573</v>
      </c>
      <c r="L5095" s="48" t="s">
        <v>9572</v>
      </c>
      <c r="M5095" s="48"/>
      <c r="N5095" s="48" t="s">
        <v>31</v>
      </c>
      <c r="O5095" s="49">
        <v>7206925</v>
      </c>
      <c r="P5095" s="50">
        <v>7983327.0300000003</v>
      </c>
      <c r="Q5095" s="51">
        <f t="shared" si="108"/>
        <v>2.34E-4</v>
      </c>
      <c r="R5095" s="51"/>
    </row>
    <row r="5096" spans="1:18" outlineLevel="3">
      <c r="A5096" s="48">
        <v>5095</v>
      </c>
      <c r="B5096" s="48">
        <v>4</v>
      </c>
      <c r="C5096" s="48" t="s">
        <v>9574</v>
      </c>
      <c r="D5096" s="48" t="s">
        <v>9574</v>
      </c>
      <c r="E5096" s="48" t="s">
        <v>2087</v>
      </c>
      <c r="F5096" s="48" t="s">
        <v>3375</v>
      </c>
      <c r="G5096" s="48" t="s">
        <v>24</v>
      </c>
      <c r="H5096" s="48" t="s">
        <v>3376</v>
      </c>
      <c r="I5096" s="48" t="s">
        <v>5151</v>
      </c>
      <c r="J5096" s="48" t="s">
        <v>5167</v>
      </c>
      <c r="K5096" s="48" t="s">
        <v>9575</v>
      </c>
      <c r="L5096" s="48" t="s">
        <v>9574</v>
      </c>
      <c r="M5096" s="48"/>
      <c r="N5096" s="48" t="s">
        <v>31</v>
      </c>
      <c r="O5096" s="49">
        <v>1009665</v>
      </c>
      <c r="P5096" s="50">
        <v>7519533.5999999996</v>
      </c>
      <c r="Q5096" s="51">
        <f t="shared" si="108"/>
        <v>2.2000000000000001E-4</v>
      </c>
      <c r="R5096" s="51"/>
    </row>
    <row r="5097" spans="1:18" outlineLevel="3">
      <c r="A5097" s="48">
        <v>5096</v>
      </c>
      <c r="B5097" s="48">
        <v>4</v>
      </c>
      <c r="C5097" s="48" t="s">
        <v>9576</v>
      </c>
      <c r="D5097" s="48" t="s">
        <v>9576</v>
      </c>
      <c r="E5097" s="48" t="s">
        <v>2087</v>
      </c>
      <c r="F5097" s="48" t="s">
        <v>3375</v>
      </c>
      <c r="G5097" s="48" t="s">
        <v>24</v>
      </c>
      <c r="H5097" s="48" t="s">
        <v>3376</v>
      </c>
      <c r="I5097" s="48" t="s">
        <v>5151</v>
      </c>
      <c r="J5097" s="48" t="s">
        <v>5167</v>
      </c>
      <c r="K5097" s="48" t="s">
        <v>9577</v>
      </c>
      <c r="L5097" s="48" t="s">
        <v>9576</v>
      </c>
      <c r="M5097" s="48"/>
      <c r="N5097" s="48" t="s">
        <v>31</v>
      </c>
      <c r="O5097" s="49">
        <v>18562</v>
      </c>
      <c r="P5097" s="50">
        <v>3929166.13</v>
      </c>
      <c r="Q5097" s="51">
        <f t="shared" si="108"/>
        <v>1.15E-4</v>
      </c>
      <c r="R5097" s="51"/>
    </row>
    <row r="5098" spans="1:18" outlineLevel="3">
      <c r="A5098" s="48">
        <v>5097</v>
      </c>
      <c r="B5098" s="48">
        <v>4</v>
      </c>
      <c r="C5098" s="48" t="s">
        <v>9578</v>
      </c>
      <c r="D5098" s="48" t="s">
        <v>9578</v>
      </c>
      <c r="E5098" s="48" t="s">
        <v>2087</v>
      </c>
      <c r="F5098" s="48" t="s">
        <v>3375</v>
      </c>
      <c r="G5098" s="48" t="s">
        <v>24</v>
      </c>
      <c r="H5098" s="48" t="s">
        <v>3376</v>
      </c>
      <c r="I5098" s="48" t="s">
        <v>5151</v>
      </c>
      <c r="J5098" s="48" t="s">
        <v>5167</v>
      </c>
      <c r="K5098" s="48" t="s">
        <v>9579</v>
      </c>
      <c r="L5098" s="48" t="s">
        <v>9578</v>
      </c>
      <c r="M5098" s="48"/>
      <c r="N5098" s="48" t="s">
        <v>31</v>
      </c>
      <c r="O5098" s="49">
        <v>35419</v>
      </c>
      <c r="P5098" s="50">
        <v>3257381.76</v>
      </c>
      <c r="Q5098" s="51">
        <f t="shared" si="108"/>
        <v>9.5000000000000005E-5</v>
      </c>
      <c r="R5098" s="51"/>
    </row>
    <row r="5099" spans="1:18" outlineLevel="3">
      <c r="A5099" s="48">
        <v>5098</v>
      </c>
      <c r="B5099" s="48">
        <v>4</v>
      </c>
      <c r="C5099" s="48" t="s">
        <v>9580</v>
      </c>
      <c r="D5099" s="48" t="s">
        <v>9580</v>
      </c>
      <c r="E5099" s="48" t="s">
        <v>2087</v>
      </c>
      <c r="F5099" s="48" t="s">
        <v>3375</v>
      </c>
      <c r="G5099" s="48" t="s">
        <v>24</v>
      </c>
      <c r="H5099" s="48" t="s">
        <v>3376</v>
      </c>
      <c r="I5099" s="48" t="s">
        <v>5151</v>
      </c>
      <c r="J5099" s="48" t="s">
        <v>5167</v>
      </c>
      <c r="K5099" s="48" t="s">
        <v>9581</v>
      </c>
      <c r="L5099" s="48" t="s">
        <v>9580</v>
      </c>
      <c r="M5099" s="48"/>
      <c r="N5099" s="48" t="s">
        <v>31</v>
      </c>
      <c r="O5099" s="49">
        <v>66222</v>
      </c>
      <c r="P5099" s="50">
        <v>1803103.08</v>
      </c>
      <c r="Q5099" s="51">
        <f t="shared" si="108"/>
        <v>5.3000000000000001E-5</v>
      </c>
      <c r="R5099" s="51"/>
    </row>
    <row r="5100" spans="1:18" outlineLevel="3">
      <c r="A5100" s="48">
        <v>5099</v>
      </c>
      <c r="B5100" s="48">
        <v>4</v>
      </c>
      <c r="C5100" s="48" t="s">
        <v>9582</v>
      </c>
      <c r="D5100" s="48" t="s">
        <v>9582</v>
      </c>
      <c r="E5100" s="48" t="s">
        <v>2087</v>
      </c>
      <c r="F5100" s="48" t="s">
        <v>3375</v>
      </c>
      <c r="G5100" s="48" t="s">
        <v>24</v>
      </c>
      <c r="H5100" s="48" t="s">
        <v>3376</v>
      </c>
      <c r="I5100" s="48" t="s">
        <v>5151</v>
      </c>
      <c r="J5100" s="48" t="s">
        <v>5167</v>
      </c>
      <c r="K5100" s="48" t="s">
        <v>9583</v>
      </c>
      <c r="L5100" s="48" t="s">
        <v>9582</v>
      </c>
      <c r="M5100" s="48"/>
      <c r="N5100" s="48" t="s">
        <v>31</v>
      </c>
      <c r="O5100" s="49">
        <v>6001</v>
      </c>
      <c r="P5100" s="50">
        <v>1369421.36</v>
      </c>
      <c r="Q5100" s="51">
        <f t="shared" si="108"/>
        <v>4.0000000000000003E-5</v>
      </c>
      <c r="R5100" s="51"/>
    </row>
    <row r="5101" spans="1:18" outlineLevel="3">
      <c r="A5101" s="48">
        <v>5100</v>
      </c>
      <c r="B5101" s="48">
        <v>4</v>
      </c>
      <c r="C5101" s="48" t="s">
        <v>9584</v>
      </c>
      <c r="D5101" s="48" t="s">
        <v>9584</v>
      </c>
      <c r="E5101" s="48" t="s">
        <v>2087</v>
      </c>
      <c r="F5101" s="48" t="s">
        <v>3375</v>
      </c>
      <c r="G5101" s="48" t="s">
        <v>24</v>
      </c>
      <c r="H5101" s="48" t="s">
        <v>3376</v>
      </c>
      <c r="I5101" s="48" t="s">
        <v>5151</v>
      </c>
      <c r="J5101" s="48" t="s">
        <v>5167</v>
      </c>
      <c r="K5101" s="48" t="s">
        <v>9585</v>
      </c>
      <c r="L5101" s="48" t="s">
        <v>9584</v>
      </c>
      <c r="M5101" s="48"/>
      <c r="N5101" s="48" t="s">
        <v>31</v>
      </c>
      <c r="O5101" s="49">
        <v>10379</v>
      </c>
      <c r="P5101" s="50">
        <v>1014341.55</v>
      </c>
      <c r="Q5101" s="51">
        <f t="shared" si="108"/>
        <v>3.0000000000000001E-5</v>
      </c>
      <c r="R5101" s="51"/>
    </row>
    <row r="5102" spans="1:18" outlineLevel="3">
      <c r="A5102" s="48">
        <v>5101</v>
      </c>
      <c r="B5102" s="48">
        <v>4</v>
      </c>
      <c r="C5102" s="48" t="s">
        <v>9586</v>
      </c>
      <c r="D5102" s="48" t="s">
        <v>9586</v>
      </c>
      <c r="E5102" s="48" t="s">
        <v>2087</v>
      </c>
      <c r="F5102" s="48" t="s">
        <v>3375</v>
      </c>
      <c r="G5102" s="48" t="s">
        <v>24</v>
      </c>
      <c r="H5102" s="48" t="s">
        <v>3376</v>
      </c>
      <c r="I5102" s="48" t="s">
        <v>5151</v>
      </c>
      <c r="J5102" s="48" t="s">
        <v>5167</v>
      </c>
      <c r="K5102" s="48" t="s">
        <v>9587</v>
      </c>
      <c r="L5102" s="48" t="s">
        <v>9586</v>
      </c>
      <c r="M5102" s="48"/>
      <c r="N5102" s="48" t="s">
        <v>31</v>
      </c>
      <c r="O5102" s="49">
        <v>14901</v>
      </c>
      <c r="P5102" s="50">
        <v>764598.38</v>
      </c>
      <c r="Q5102" s="51">
        <f t="shared" si="108"/>
        <v>2.1999999999999999E-5</v>
      </c>
      <c r="R5102" s="51"/>
    </row>
    <row r="5103" spans="1:18" outlineLevel="3">
      <c r="A5103" s="48">
        <v>5102</v>
      </c>
      <c r="B5103" s="48">
        <v>4</v>
      </c>
      <c r="C5103" s="48" t="s">
        <v>9588</v>
      </c>
      <c r="D5103" s="48" t="s">
        <v>9588</v>
      </c>
      <c r="E5103" s="48" t="s">
        <v>2087</v>
      </c>
      <c r="F5103" s="48" t="s">
        <v>3375</v>
      </c>
      <c r="G5103" s="48" t="s">
        <v>24</v>
      </c>
      <c r="H5103" s="48" t="s">
        <v>3376</v>
      </c>
      <c r="I5103" s="48" t="s">
        <v>5151</v>
      </c>
      <c r="J5103" s="48" t="s">
        <v>5167</v>
      </c>
      <c r="K5103" s="48" t="s">
        <v>9589</v>
      </c>
      <c r="L5103" s="48" t="s">
        <v>9588</v>
      </c>
      <c r="M5103" s="48"/>
      <c r="N5103" s="48" t="s">
        <v>31</v>
      </c>
      <c r="O5103" s="49">
        <v>96021</v>
      </c>
      <c r="P5103" s="50">
        <v>686190.46</v>
      </c>
      <c r="Q5103" s="51">
        <f t="shared" si="108"/>
        <v>2.0000000000000002E-5</v>
      </c>
      <c r="R5103" s="51"/>
    </row>
    <row r="5104" spans="1:18" outlineLevel="3">
      <c r="A5104" s="48">
        <v>5103</v>
      </c>
      <c r="B5104" s="48">
        <v>4</v>
      </c>
      <c r="C5104" s="48" t="s">
        <v>9590</v>
      </c>
      <c r="D5104" s="48" t="s">
        <v>9590</v>
      </c>
      <c r="E5104" s="48" t="s">
        <v>2087</v>
      </c>
      <c r="F5104" s="48" t="s">
        <v>3375</v>
      </c>
      <c r="G5104" s="48" t="s">
        <v>24</v>
      </c>
      <c r="H5104" s="48" t="s">
        <v>3376</v>
      </c>
      <c r="I5104" s="48" t="s">
        <v>5151</v>
      </c>
      <c r="J5104" s="48" t="s">
        <v>5167</v>
      </c>
      <c r="K5104" s="48" t="s">
        <v>9591</v>
      </c>
      <c r="L5104" s="48" t="s">
        <v>9590</v>
      </c>
      <c r="M5104" s="48"/>
      <c r="N5104" s="48" t="s">
        <v>31</v>
      </c>
      <c r="O5104" s="49">
        <v>2167</v>
      </c>
      <c r="P5104" s="50">
        <v>324880.32</v>
      </c>
      <c r="Q5104" s="51">
        <f t="shared" si="108"/>
        <v>1.0000000000000001E-5</v>
      </c>
      <c r="R5104" s="51"/>
    </row>
    <row r="5105" spans="1:18" outlineLevel="3">
      <c r="A5105" s="48">
        <v>5104</v>
      </c>
      <c r="B5105" s="48">
        <v>4</v>
      </c>
      <c r="C5105" s="48" t="s">
        <v>9592</v>
      </c>
      <c r="D5105" s="48" t="s">
        <v>9592</v>
      </c>
      <c r="E5105" s="48" t="s">
        <v>2087</v>
      </c>
      <c r="F5105" s="48" t="s">
        <v>3375</v>
      </c>
      <c r="G5105" s="48" t="s">
        <v>24</v>
      </c>
      <c r="H5105" s="48" t="s">
        <v>3376</v>
      </c>
      <c r="I5105" s="48" t="s">
        <v>5151</v>
      </c>
      <c r="J5105" s="48" t="s">
        <v>5167</v>
      </c>
      <c r="K5105" s="48" t="s">
        <v>9490</v>
      </c>
      <c r="L5105" s="48" t="s">
        <v>9592</v>
      </c>
      <c r="M5105" s="48"/>
      <c r="N5105" s="48" t="s">
        <v>31</v>
      </c>
      <c r="O5105" s="49">
        <v>6428</v>
      </c>
      <c r="P5105" s="50">
        <v>321838.81</v>
      </c>
      <c r="Q5105" s="51">
        <f t="shared" si="108"/>
        <v>9.0000000000000002E-6</v>
      </c>
      <c r="R5105" s="51"/>
    </row>
    <row r="5106" spans="1:18" outlineLevel="3">
      <c r="A5106" s="48">
        <v>5105</v>
      </c>
      <c r="B5106" s="48">
        <v>4</v>
      </c>
      <c r="C5106" s="48" t="s">
        <v>9593</v>
      </c>
      <c r="D5106" s="48" t="s">
        <v>9593</v>
      </c>
      <c r="E5106" s="48" t="s">
        <v>2087</v>
      </c>
      <c r="F5106" s="48" t="s">
        <v>3375</v>
      </c>
      <c r="G5106" s="48" t="s">
        <v>24</v>
      </c>
      <c r="H5106" s="48" t="s">
        <v>3376</v>
      </c>
      <c r="I5106" s="48" t="s">
        <v>5151</v>
      </c>
      <c r="J5106" s="48" t="s">
        <v>5167</v>
      </c>
      <c r="K5106" s="48" t="s">
        <v>9594</v>
      </c>
      <c r="L5106" s="48" t="s">
        <v>9593</v>
      </c>
      <c r="M5106" s="48"/>
      <c r="N5106" s="48" t="s">
        <v>31</v>
      </c>
      <c r="O5106" s="49">
        <v>7287</v>
      </c>
      <c r="P5106" s="50">
        <v>321820.21000000002</v>
      </c>
      <c r="Q5106" s="51">
        <f t="shared" si="108"/>
        <v>9.0000000000000002E-6</v>
      </c>
      <c r="R5106" s="51"/>
    </row>
    <row r="5107" spans="1:18" outlineLevel="3">
      <c r="A5107" s="48">
        <v>5106</v>
      </c>
      <c r="B5107" s="48">
        <v>4</v>
      </c>
      <c r="C5107" s="48" t="s">
        <v>9595</v>
      </c>
      <c r="D5107" s="48" t="s">
        <v>9595</v>
      </c>
      <c r="E5107" s="48" t="s">
        <v>2087</v>
      </c>
      <c r="F5107" s="48" t="s">
        <v>3375</v>
      </c>
      <c r="G5107" s="48" t="s">
        <v>24</v>
      </c>
      <c r="H5107" s="48" t="s">
        <v>3376</v>
      </c>
      <c r="I5107" s="48" t="s">
        <v>5151</v>
      </c>
      <c r="J5107" s="48" t="s">
        <v>5167</v>
      </c>
      <c r="K5107" s="48" t="s">
        <v>9596</v>
      </c>
      <c r="L5107" s="48" t="s">
        <v>9595</v>
      </c>
      <c r="M5107" s="48"/>
      <c r="N5107" s="48" t="s">
        <v>31</v>
      </c>
      <c r="O5107" s="49">
        <v>6287</v>
      </c>
      <c r="P5107" s="50">
        <v>300540.38</v>
      </c>
      <c r="Q5107" s="51">
        <f t="shared" si="108"/>
        <v>9.0000000000000002E-6</v>
      </c>
      <c r="R5107" s="51"/>
    </row>
    <row r="5108" spans="1:18" outlineLevel="3">
      <c r="A5108" s="48">
        <v>5107</v>
      </c>
      <c r="B5108" s="48">
        <v>4</v>
      </c>
      <c r="C5108" s="48" t="s">
        <v>9597</v>
      </c>
      <c r="D5108" s="48" t="s">
        <v>9597</v>
      </c>
      <c r="E5108" s="48" t="s">
        <v>2087</v>
      </c>
      <c r="F5108" s="48" t="s">
        <v>3375</v>
      </c>
      <c r="G5108" s="48" t="s">
        <v>24</v>
      </c>
      <c r="H5108" s="48" t="s">
        <v>3376</v>
      </c>
      <c r="I5108" s="48" t="s">
        <v>5151</v>
      </c>
      <c r="J5108" s="48" t="s">
        <v>5167</v>
      </c>
      <c r="K5108" s="48" t="s">
        <v>9598</v>
      </c>
      <c r="L5108" s="48" t="s">
        <v>9597</v>
      </c>
      <c r="M5108" s="48"/>
      <c r="N5108" s="48" t="s">
        <v>31</v>
      </c>
      <c r="O5108" s="49">
        <v>15598</v>
      </c>
      <c r="P5108" s="50">
        <v>247694.54</v>
      </c>
      <c r="Q5108" s="51">
        <f t="shared" si="108"/>
        <v>6.9999999999999999E-6</v>
      </c>
      <c r="R5108" s="51"/>
    </row>
    <row r="5109" spans="1:18" outlineLevel="3">
      <c r="A5109" s="48">
        <v>5108</v>
      </c>
      <c r="B5109" s="48">
        <v>4</v>
      </c>
      <c r="C5109" s="48" t="s">
        <v>9599</v>
      </c>
      <c r="D5109" s="48" t="s">
        <v>9599</v>
      </c>
      <c r="E5109" s="48" t="s">
        <v>2087</v>
      </c>
      <c r="F5109" s="48" t="s">
        <v>3375</v>
      </c>
      <c r="G5109" s="48" t="s">
        <v>24</v>
      </c>
      <c r="H5109" s="48" t="s">
        <v>3376</v>
      </c>
      <c r="I5109" s="48" t="s">
        <v>5151</v>
      </c>
      <c r="J5109" s="48" t="s">
        <v>5167</v>
      </c>
      <c r="K5109" s="48" t="s">
        <v>9600</v>
      </c>
      <c r="L5109" s="48" t="s">
        <v>9599</v>
      </c>
      <c r="M5109" s="48"/>
      <c r="N5109" s="48" t="s">
        <v>31</v>
      </c>
      <c r="O5109" s="49">
        <v>4194</v>
      </c>
      <c r="P5109" s="50">
        <v>244249.01</v>
      </c>
      <c r="Q5109" s="51">
        <f t="shared" si="108"/>
        <v>6.9999999999999999E-6</v>
      </c>
      <c r="R5109" s="51"/>
    </row>
    <row r="5110" spans="1:18" outlineLevel="3">
      <c r="A5110" s="48">
        <v>5109</v>
      </c>
      <c r="B5110" s="48">
        <v>4</v>
      </c>
      <c r="C5110" s="48" t="s">
        <v>9601</v>
      </c>
      <c r="D5110" s="48" t="s">
        <v>9601</v>
      </c>
      <c r="E5110" s="48" t="s">
        <v>2087</v>
      </c>
      <c r="F5110" s="48" t="s">
        <v>3375</v>
      </c>
      <c r="G5110" s="48" t="s">
        <v>24</v>
      </c>
      <c r="H5110" s="48" t="s">
        <v>3376</v>
      </c>
      <c r="I5110" s="48" t="s">
        <v>5151</v>
      </c>
      <c r="J5110" s="48" t="s">
        <v>5167</v>
      </c>
      <c r="K5110" s="48" t="s">
        <v>9602</v>
      </c>
      <c r="L5110" s="48" t="s">
        <v>9601</v>
      </c>
      <c r="M5110" s="48"/>
      <c r="N5110" s="48" t="s">
        <v>31</v>
      </c>
      <c r="O5110" s="49">
        <v>11028</v>
      </c>
      <c r="P5110" s="50">
        <v>237720.09</v>
      </c>
      <c r="Q5110" s="51">
        <f t="shared" si="108"/>
        <v>6.9999999999999999E-6</v>
      </c>
      <c r="R5110" s="51"/>
    </row>
    <row r="5111" spans="1:18" outlineLevel="3">
      <c r="A5111" s="48">
        <v>5110</v>
      </c>
      <c r="B5111" s="48">
        <v>4</v>
      </c>
      <c r="C5111" s="48" t="s">
        <v>5169</v>
      </c>
      <c r="D5111" s="48" t="s">
        <v>5169</v>
      </c>
      <c r="E5111" s="48" t="s">
        <v>2087</v>
      </c>
      <c r="F5111" s="48" t="s">
        <v>3375</v>
      </c>
      <c r="G5111" s="48" t="s">
        <v>24</v>
      </c>
      <c r="H5111" s="48" t="s">
        <v>3376</v>
      </c>
      <c r="I5111" s="48" t="s">
        <v>5151</v>
      </c>
      <c r="J5111" s="48" t="s">
        <v>5167</v>
      </c>
      <c r="K5111" s="48" t="s">
        <v>5168</v>
      </c>
      <c r="L5111" s="48" t="s">
        <v>5169</v>
      </c>
      <c r="M5111" s="48"/>
      <c r="N5111" s="48" t="s">
        <v>31</v>
      </c>
      <c r="O5111" s="49">
        <v>2805</v>
      </c>
      <c r="P5111" s="50">
        <v>205840.93</v>
      </c>
      <c r="Q5111" s="51">
        <f t="shared" si="108"/>
        <v>6.0000000000000002E-6</v>
      </c>
      <c r="R5111" s="51"/>
    </row>
    <row r="5112" spans="1:18" outlineLevel="3">
      <c r="A5112" s="48">
        <v>5111</v>
      </c>
      <c r="B5112" s="48">
        <v>4</v>
      </c>
      <c r="C5112" s="48" t="s">
        <v>9603</v>
      </c>
      <c r="D5112" s="48" t="s">
        <v>9603</v>
      </c>
      <c r="E5112" s="48" t="s">
        <v>2087</v>
      </c>
      <c r="F5112" s="48" t="s">
        <v>3375</v>
      </c>
      <c r="G5112" s="48" t="s">
        <v>24</v>
      </c>
      <c r="H5112" s="48" t="s">
        <v>3376</v>
      </c>
      <c r="I5112" s="48" t="s">
        <v>5151</v>
      </c>
      <c r="J5112" s="48" t="s">
        <v>5167</v>
      </c>
      <c r="K5112" s="48" t="s">
        <v>9604</v>
      </c>
      <c r="L5112" s="48" t="s">
        <v>9603</v>
      </c>
      <c r="M5112" s="48"/>
      <c r="N5112" s="48" t="s">
        <v>31</v>
      </c>
      <c r="O5112" s="49">
        <v>474</v>
      </c>
      <c r="P5112" s="50">
        <v>198600.35</v>
      </c>
      <c r="Q5112" s="51">
        <f t="shared" si="108"/>
        <v>6.0000000000000002E-6</v>
      </c>
      <c r="R5112" s="51"/>
    </row>
    <row r="5113" spans="1:18" outlineLevel="3">
      <c r="A5113" s="48">
        <v>5112</v>
      </c>
      <c r="B5113" s="48">
        <v>4</v>
      </c>
      <c r="C5113" s="48" t="s">
        <v>9605</v>
      </c>
      <c r="D5113" s="48" t="s">
        <v>9605</v>
      </c>
      <c r="E5113" s="48" t="s">
        <v>2087</v>
      </c>
      <c r="F5113" s="48" t="s">
        <v>3375</v>
      </c>
      <c r="G5113" s="48" t="s">
        <v>24</v>
      </c>
      <c r="H5113" s="48" t="s">
        <v>3376</v>
      </c>
      <c r="I5113" s="48" t="s">
        <v>5151</v>
      </c>
      <c r="J5113" s="48" t="s">
        <v>5167</v>
      </c>
      <c r="K5113" s="48" t="s">
        <v>9606</v>
      </c>
      <c r="L5113" s="48" t="s">
        <v>9605</v>
      </c>
      <c r="M5113" s="48"/>
      <c r="N5113" s="48" t="s">
        <v>31</v>
      </c>
      <c r="O5113" s="49">
        <v>24737</v>
      </c>
      <c r="P5113" s="50">
        <v>196585.51</v>
      </c>
      <c r="Q5113" s="51">
        <f t="shared" si="108"/>
        <v>6.0000000000000002E-6</v>
      </c>
      <c r="R5113" s="51"/>
    </row>
    <row r="5114" spans="1:18" outlineLevel="3">
      <c r="A5114" s="48">
        <v>5113</v>
      </c>
      <c r="B5114" s="48">
        <v>4</v>
      </c>
      <c r="C5114" s="48" t="s">
        <v>9607</v>
      </c>
      <c r="D5114" s="48" t="s">
        <v>9607</v>
      </c>
      <c r="E5114" s="48" t="s">
        <v>2087</v>
      </c>
      <c r="F5114" s="48" t="s">
        <v>3375</v>
      </c>
      <c r="G5114" s="48" t="s">
        <v>24</v>
      </c>
      <c r="H5114" s="48" t="s">
        <v>3376</v>
      </c>
      <c r="I5114" s="48" t="s">
        <v>5151</v>
      </c>
      <c r="J5114" s="48" t="s">
        <v>5167</v>
      </c>
      <c r="K5114" s="48" t="s">
        <v>9608</v>
      </c>
      <c r="L5114" s="48" t="s">
        <v>9607</v>
      </c>
      <c r="M5114" s="48"/>
      <c r="N5114" s="48" t="s">
        <v>3367</v>
      </c>
      <c r="O5114" s="49">
        <v>130</v>
      </c>
      <c r="P5114" s="50">
        <v>191207.37</v>
      </c>
      <c r="Q5114" s="51">
        <f t="shared" si="108"/>
        <v>6.0000000000000002E-6</v>
      </c>
      <c r="R5114" s="51"/>
    </row>
    <row r="5115" spans="1:18" outlineLevel="3">
      <c r="A5115" s="48">
        <v>5114</v>
      </c>
      <c r="B5115" s="48">
        <v>4</v>
      </c>
      <c r="C5115" s="48" t="s">
        <v>9609</v>
      </c>
      <c r="D5115" s="48" t="s">
        <v>9609</v>
      </c>
      <c r="E5115" s="48" t="s">
        <v>2087</v>
      </c>
      <c r="F5115" s="48" t="s">
        <v>3375</v>
      </c>
      <c r="G5115" s="48" t="s">
        <v>24</v>
      </c>
      <c r="H5115" s="48" t="s">
        <v>3376</v>
      </c>
      <c r="I5115" s="48" t="s">
        <v>5151</v>
      </c>
      <c r="J5115" s="48" t="s">
        <v>5167</v>
      </c>
      <c r="K5115" s="48" t="s">
        <v>9610</v>
      </c>
      <c r="L5115" s="48" t="s">
        <v>9609</v>
      </c>
      <c r="M5115" s="48"/>
      <c r="N5115" s="48" t="s">
        <v>31</v>
      </c>
      <c r="O5115" s="49">
        <v>958</v>
      </c>
      <c r="P5115" s="50">
        <v>183996.51</v>
      </c>
      <c r="Q5115" s="51">
        <f t="shared" si="108"/>
        <v>5.0000000000000004E-6</v>
      </c>
      <c r="R5115" s="51"/>
    </row>
    <row r="5116" spans="1:18" outlineLevel="3">
      <c r="A5116" s="48">
        <v>5115</v>
      </c>
      <c r="B5116" s="48">
        <v>4</v>
      </c>
      <c r="C5116" s="48" t="s">
        <v>9611</v>
      </c>
      <c r="D5116" s="48" t="s">
        <v>9611</v>
      </c>
      <c r="E5116" s="48" t="s">
        <v>2087</v>
      </c>
      <c r="F5116" s="48" t="s">
        <v>3375</v>
      </c>
      <c r="G5116" s="48" t="s">
        <v>24</v>
      </c>
      <c r="H5116" s="48" t="s">
        <v>3376</v>
      </c>
      <c r="I5116" s="48" t="s">
        <v>5151</v>
      </c>
      <c r="J5116" s="48" t="s">
        <v>5167</v>
      </c>
      <c r="K5116" s="48" t="s">
        <v>9612</v>
      </c>
      <c r="L5116" s="48" t="s">
        <v>9611</v>
      </c>
      <c r="M5116" s="48"/>
      <c r="N5116" s="48" t="s">
        <v>31</v>
      </c>
      <c r="O5116" s="49">
        <v>6617</v>
      </c>
      <c r="P5116" s="50">
        <v>153675.29</v>
      </c>
      <c r="Q5116" s="51">
        <f t="shared" si="108"/>
        <v>3.9999999999999998E-6</v>
      </c>
      <c r="R5116" s="51"/>
    </row>
    <row r="5117" spans="1:18" outlineLevel="3">
      <c r="A5117" s="48">
        <v>5116</v>
      </c>
      <c r="B5117" s="48">
        <v>4</v>
      </c>
      <c r="C5117" s="48" t="s">
        <v>9613</v>
      </c>
      <c r="D5117" s="48" t="s">
        <v>9613</v>
      </c>
      <c r="E5117" s="48" t="s">
        <v>2087</v>
      </c>
      <c r="F5117" s="48" t="s">
        <v>3375</v>
      </c>
      <c r="G5117" s="48" t="s">
        <v>24</v>
      </c>
      <c r="H5117" s="48" t="s">
        <v>3376</v>
      </c>
      <c r="I5117" s="48" t="s">
        <v>5151</v>
      </c>
      <c r="J5117" s="48" t="s">
        <v>5167</v>
      </c>
      <c r="K5117" s="48" t="s">
        <v>9614</v>
      </c>
      <c r="L5117" s="48" t="s">
        <v>9613</v>
      </c>
      <c r="M5117" s="48"/>
      <c r="N5117" s="48" t="s">
        <v>31</v>
      </c>
      <c r="O5117" s="49">
        <v>1535</v>
      </c>
      <c r="P5117" s="50">
        <v>151009.1</v>
      </c>
      <c r="Q5117" s="51">
        <f t="shared" si="108"/>
        <v>3.9999999999999998E-6</v>
      </c>
      <c r="R5117" s="51"/>
    </row>
    <row r="5118" spans="1:18" outlineLevel="3">
      <c r="A5118" s="48">
        <v>5117</v>
      </c>
      <c r="B5118" s="48">
        <v>4</v>
      </c>
      <c r="C5118" s="48" t="s">
        <v>9615</v>
      </c>
      <c r="D5118" s="48" t="s">
        <v>9615</v>
      </c>
      <c r="E5118" s="48" t="s">
        <v>2087</v>
      </c>
      <c r="F5118" s="48" t="s">
        <v>3375</v>
      </c>
      <c r="G5118" s="48" t="s">
        <v>24</v>
      </c>
      <c r="H5118" s="48" t="s">
        <v>3376</v>
      </c>
      <c r="I5118" s="48" t="s">
        <v>5151</v>
      </c>
      <c r="J5118" s="48" t="s">
        <v>5167</v>
      </c>
      <c r="K5118" s="48" t="s">
        <v>9616</v>
      </c>
      <c r="L5118" s="48" t="s">
        <v>9615</v>
      </c>
      <c r="M5118" s="48"/>
      <c r="N5118" s="48" t="s">
        <v>31</v>
      </c>
      <c r="O5118" s="49">
        <v>11607</v>
      </c>
      <c r="P5118" s="50">
        <v>150636.98000000001</v>
      </c>
      <c r="Q5118" s="51">
        <f t="shared" si="108"/>
        <v>3.9999999999999998E-6</v>
      </c>
      <c r="R5118" s="51"/>
    </row>
    <row r="5119" spans="1:18" outlineLevel="3">
      <c r="A5119" s="48">
        <v>5118</v>
      </c>
      <c r="B5119" s="48">
        <v>4</v>
      </c>
      <c r="C5119" s="48" t="s">
        <v>9617</v>
      </c>
      <c r="D5119" s="48" t="s">
        <v>9617</v>
      </c>
      <c r="E5119" s="48" t="s">
        <v>2087</v>
      </c>
      <c r="F5119" s="48" t="s">
        <v>3375</v>
      </c>
      <c r="G5119" s="48" t="s">
        <v>24</v>
      </c>
      <c r="H5119" s="48" t="s">
        <v>3376</v>
      </c>
      <c r="I5119" s="48" t="s">
        <v>5151</v>
      </c>
      <c r="J5119" s="48" t="s">
        <v>5167</v>
      </c>
      <c r="K5119" s="48" t="s">
        <v>9618</v>
      </c>
      <c r="L5119" s="48" t="s">
        <v>9617</v>
      </c>
      <c r="M5119" s="48"/>
      <c r="N5119" s="48" t="s">
        <v>31</v>
      </c>
      <c r="O5119" s="49">
        <v>492</v>
      </c>
      <c r="P5119" s="50">
        <v>138290.32999999999</v>
      </c>
      <c r="Q5119" s="51">
        <f t="shared" si="108"/>
        <v>3.9999999999999998E-6</v>
      </c>
      <c r="R5119" s="51"/>
    </row>
    <row r="5120" spans="1:18" outlineLevel="3">
      <c r="A5120" s="48">
        <v>5119</v>
      </c>
      <c r="B5120" s="48">
        <v>4</v>
      </c>
      <c r="C5120" s="48" t="s">
        <v>9619</v>
      </c>
      <c r="D5120" s="48" t="s">
        <v>9619</v>
      </c>
      <c r="E5120" s="48" t="s">
        <v>2087</v>
      </c>
      <c r="F5120" s="48" t="s">
        <v>3375</v>
      </c>
      <c r="G5120" s="48" t="s">
        <v>24</v>
      </c>
      <c r="H5120" s="48" t="s">
        <v>3376</v>
      </c>
      <c r="I5120" s="48" t="s">
        <v>5151</v>
      </c>
      <c r="J5120" s="48" t="s">
        <v>5167</v>
      </c>
      <c r="K5120" s="48" t="s">
        <v>9620</v>
      </c>
      <c r="L5120" s="48" t="s">
        <v>9619</v>
      </c>
      <c r="M5120" s="48"/>
      <c r="N5120" s="48" t="s">
        <v>31</v>
      </c>
      <c r="O5120" s="49">
        <v>1393</v>
      </c>
      <c r="P5120" s="50">
        <v>109856.97</v>
      </c>
      <c r="Q5120" s="51">
        <f t="shared" si="108"/>
        <v>3.0000000000000001E-6</v>
      </c>
      <c r="R5120" s="51"/>
    </row>
    <row r="5121" spans="1:18" outlineLevel="3">
      <c r="A5121" s="48">
        <v>5120</v>
      </c>
      <c r="B5121" s="48">
        <v>4</v>
      </c>
      <c r="C5121" s="48" t="s">
        <v>9621</v>
      </c>
      <c r="D5121" s="48" t="s">
        <v>9621</v>
      </c>
      <c r="E5121" s="48" t="s">
        <v>2087</v>
      </c>
      <c r="F5121" s="48" t="s">
        <v>3375</v>
      </c>
      <c r="G5121" s="48" t="s">
        <v>24</v>
      </c>
      <c r="H5121" s="48" t="s">
        <v>3376</v>
      </c>
      <c r="I5121" s="48" t="s">
        <v>5151</v>
      </c>
      <c r="J5121" s="48" t="s">
        <v>5167</v>
      </c>
      <c r="K5121" s="48" t="s">
        <v>9622</v>
      </c>
      <c r="L5121" s="48" t="s">
        <v>9621</v>
      </c>
      <c r="M5121" s="48"/>
      <c r="N5121" s="48" t="s">
        <v>31</v>
      </c>
      <c r="O5121" s="49">
        <v>1210</v>
      </c>
      <c r="P5121" s="50">
        <v>85637.759999999995</v>
      </c>
      <c r="Q5121" s="51">
        <f t="shared" si="108"/>
        <v>3.0000000000000001E-6</v>
      </c>
      <c r="R5121" s="51"/>
    </row>
    <row r="5122" spans="1:18" outlineLevel="3">
      <c r="A5122" s="48">
        <v>5121</v>
      </c>
      <c r="B5122" s="48">
        <v>4</v>
      </c>
      <c r="C5122" s="48" t="s">
        <v>9623</v>
      </c>
      <c r="D5122" s="48" t="s">
        <v>9623</v>
      </c>
      <c r="E5122" s="48" t="s">
        <v>2087</v>
      </c>
      <c r="F5122" s="48" t="s">
        <v>3375</v>
      </c>
      <c r="G5122" s="48" t="s">
        <v>24</v>
      </c>
      <c r="H5122" s="48" t="s">
        <v>3376</v>
      </c>
      <c r="I5122" s="48" t="s">
        <v>5151</v>
      </c>
      <c r="J5122" s="48" t="s">
        <v>5167</v>
      </c>
      <c r="K5122" s="48" t="s">
        <v>9624</v>
      </c>
      <c r="L5122" s="48" t="s">
        <v>9623</v>
      </c>
      <c r="M5122" s="48"/>
      <c r="N5122" s="48" t="s">
        <v>31</v>
      </c>
      <c r="O5122" s="49">
        <v>9351</v>
      </c>
      <c r="P5122" s="50">
        <v>69963.53</v>
      </c>
      <c r="Q5122" s="51">
        <f t="shared" si="108"/>
        <v>1.9999999999999999E-6</v>
      </c>
      <c r="R5122" s="51"/>
    </row>
    <row r="5123" spans="1:18" outlineLevel="3">
      <c r="A5123" s="48">
        <v>5122</v>
      </c>
      <c r="B5123" s="48">
        <v>4</v>
      </c>
      <c r="C5123" s="48" t="s">
        <v>9625</v>
      </c>
      <c r="D5123" s="48" t="s">
        <v>9625</v>
      </c>
      <c r="E5123" s="48" t="s">
        <v>2087</v>
      </c>
      <c r="F5123" s="48" t="s">
        <v>3375</v>
      </c>
      <c r="G5123" s="48" t="s">
        <v>24</v>
      </c>
      <c r="H5123" s="48" t="s">
        <v>3376</v>
      </c>
      <c r="I5123" s="48" t="s">
        <v>5151</v>
      </c>
      <c r="J5123" s="48" t="s">
        <v>5167</v>
      </c>
      <c r="K5123" s="48" t="s">
        <v>9626</v>
      </c>
      <c r="L5123" s="48" t="s">
        <v>9625</v>
      </c>
      <c r="M5123" s="48"/>
      <c r="N5123" s="48" t="s">
        <v>31</v>
      </c>
      <c r="O5123" s="49">
        <v>8860</v>
      </c>
      <c r="P5123" s="50">
        <v>64319.12</v>
      </c>
      <c r="Q5123" s="51">
        <f t="shared" si="108"/>
        <v>1.9999999999999999E-6</v>
      </c>
      <c r="R5123" s="51"/>
    </row>
    <row r="5124" spans="1:18" outlineLevel="3">
      <c r="A5124" s="48">
        <v>5123</v>
      </c>
      <c r="B5124" s="48">
        <v>4</v>
      </c>
      <c r="C5124" s="48" t="s">
        <v>9627</v>
      </c>
      <c r="D5124" s="48" t="s">
        <v>9627</v>
      </c>
      <c r="E5124" s="48" t="s">
        <v>2087</v>
      </c>
      <c r="F5124" s="48" t="s">
        <v>3375</v>
      </c>
      <c r="G5124" s="48" t="s">
        <v>24</v>
      </c>
      <c r="H5124" s="48" t="s">
        <v>3376</v>
      </c>
      <c r="I5124" s="48" t="s">
        <v>5151</v>
      </c>
      <c r="J5124" s="48" t="s">
        <v>5167</v>
      </c>
      <c r="K5124" s="48" t="s">
        <v>9628</v>
      </c>
      <c r="L5124" s="48" t="s">
        <v>9627</v>
      </c>
      <c r="M5124" s="48"/>
      <c r="N5124" s="48" t="s">
        <v>3367</v>
      </c>
      <c r="O5124" s="49">
        <v>638</v>
      </c>
      <c r="P5124" s="50">
        <v>58571.839999999997</v>
      </c>
      <c r="Q5124" s="51">
        <f t="shared" si="108"/>
        <v>1.9999999999999999E-6</v>
      </c>
      <c r="R5124" s="51"/>
    </row>
    <row r="5125" spans="1:18" outlineLevel="3">
      <c r="A5125" s="48">
        <v>5124</v>
      </c>
      <c r="B5125" s="48">
        <v>4</v>
      </c>
      <c r="C5125" s="48" t="s">
        <v>9629</v>
      </c>
      <c r="D5125" s="48" t="s">
        <v>9629</v>
      </c>
      <c r="E5125" s="48" t="s">
        <v>2087</v>
      </c>
      <c r="F5125" s="48" t="s">
        <v>3375</v>
      </c>
      <c r="G5125" s="48" t="s">
        <v>24</v>
      </c>
      <c r="H5125" s="48" t="s">
        <v>3376</v>
      </c>
      <c r="I5125" s="48" t="s">
        <v>5151</v>
      </c>
      <c r="J5125" s="48" t="s">
        <v>5167</v>
      </c>
      <c r="K5125" s="48" t="s">
        <v>9630</v>
      </c>
      <c r="L5125" s="48" t="s">
        <v>9629</v>
      </c>
      <c r="M5125" s="48"/>
      <c r="N5125" s="48" t="s">
        <v>31</v>
      </c>
      <c r="O5125" s="49">
        <v>9153</v>
      </c>
      <c r="P5125" s="50">
        <v>49631.02</v>
      </c>
      <c r="Q5125" s="51">
        <f t="shared" si="108"/>
        <v>9.9999999999999995E-7</v>
      </c>
      <c r="R5125" s="51"/>
    </row>
    <row r="5126" spans="1:18" outlineLevel="3">
      <c r="A5126" s="48">
        <v>5125</v>
      </c>
      <c r="B5126" s="48">
        <v>4</v>
      </c>
      <c r="C5126" s="48" t="s">
        <v>5172</v>
      </c>
      <c r="D5126" s="48" t="s">
        <v>5172</v>
      </c>
      <c r="E5126" s="48" t="s">
        <v>2087</v>
      </c>
      <c r="F5126" s="48" t="s">
        <v>3375</v>
      </c>
      <c r="G5126" s="48" t="s">
        <v>24</v>
      </c>
      <c r="H5126" s="48" t="s">
        <v>3376</v>
      </c>
      <c r="I5126" s="48" t="s">
        <v>5151</v>
      </c>
      <c r="J5126" s="48" t="s">
        <v>5167</v>
      </c>
      <c r="K5126" s="48" t="s">
        <v>5171</v>
      </c>
      <c r="L5126" s="48" t="s">
        <v>5172</v>
      </c>
      <c r="M5126" s="48"/>
      <c r="N5126" s="48" t="s">
        <v>31</v>
      </c>
      <c r="O5126" s="49">
        <v>891</v>
      </c>
      <c r="P5126" s="50">
        <v>47962.04</v>
      </c>
      <c r="Q5126" s="51">
        <f t="shared" si="108"/>
        <v>9.9999999999999995E-7</v>
      </c>
      <c r="R5126" s="51"/>
    </row>
    <row r="5127" spans="1:18" outlineLevel="3">
      <c r="A5127" s="48">
        <v>5126</v>
      </c>
      <c r="B5127" s="48">
        <v>4</v>
      </c>
      <c r="C5127" s="48" t="s">
        <v>9631</v>
      </c>
      <c r="D5127" s="48" t="s">
        <v>9631</v>
      </c>
      <c r="E5127" s="48" t="s">
        <v>2087</v>
      </c>
      <c r="F5127" s="48" t="s">
        <v>3375</v>
      </c>
      <c r="G5127" s="48" t="s">
        <v>24</v>
      </c>
      <c r="H5127" s="48" t="s">
        <v>3376</v>
      </c>
      <c r="I5127" s="48" t="s">
        <v>5151</v>
      </c>
      <c r="J5127" s="48" t="s">
        <v>5167</v>
      </c>
      <c r="K5127" s="48" t="s">
        <v>9632</v>
      </c>
      <c r="L5127" s="48" t="s">
        <v>9631</v>
      </c>
      <c r="M5127" s="48"/>
      <c r="N5127" s="48" t="s">
        <v>31</v>
      </c>
      <c r="O5127" s="49">
        <v>20000</v>
      </c>
      <c r="P5127" s="50">
        <v>38178.06</v>
      </c>
      <c r="Q5127" s="51">
        <f t="shared" si="108"/>
        <v>9.9999999999999995E-7</v>
      </c>
      <c r="R5127" s="51"/>
    </row>
    <row r="5128" spans="1:18" outlineLevel="3">
      <c r="A5128" s="48">
        <v>5127</v>
      </c>
      <c r="B5128" s="48">
        <v>4</v>
      </c>
      <c r="C5128" s="48" t="s">
        <v>9633</v>
      </c>
      <c r="D5128" s="48" t="s">
        <v>9633</v>
      </c>
      <c r="E5128" s="48" t="s">
        <v>2087</v>
      </c>
      <c r="F5128" s="48" t="s">
        <v>3375</v>
      </c>
      <c r="G5128" s="48" t="s">
        <v>24</v>
      </c>
      <c r="H5128" s="48" t="s">
        <v>3376</v>
      </c>
      <c r="I5128" s="48" t="s">
        <v>5151</v>
      </c>
      <c r="J5128" s="48" t="s">
        <v>5167</v>
      </c>
      <c r="K5128" s="48" t="s">
        <v>9634</v>
      </c>
      <c r="L5128" s="48" t="s">
        <v>9633</v>
      </c>
      <c r="M5128" s="48"/>
      <c r="N5128" s="48" t="s">
        <v>3367</v>
      </c>
      <c r="O5128" s="49">
        <v>582</v>
      </c>
      <c r="P5128" s="50">
        <v>35510.75</v>
      </c>
      <c r="Q5128" s="51">
        <f t="shared" si="108"/>
        <v>9.9999999999999995E-7</v>
      </c>
      <c r="R5128" s="51"/>
    </row>
    <row r="5129" spans="1:18" outlineLevel="3">
      <c r="A5129" s="48">
        <v>5128</v>
      </c>
      <c r="B5129" s="48">
        <v>4</v>
      </c>
      <c r="C5129" s="48" t="s">
        <v>9635</v>
      </c>
      <c r="D5129" s="48" t="s">
        <v>9635</v>
      </c>
      <c r="E5129" s="48" t="s">
        <v>2087</v>
      </c>
      <c r="F5129" s="48" t="s">
        <v>3375</v>
      </c>
      <c r="G5129" s="48" t="s">
        <v>24</v>
      </c>
      <c r="H5129" s="48" t="s">
        <v>3376</v>
      </c>
      <c r="I5129" s="48" t="s">
        <v>5151</v>
      </c>
      <c r="J5129" s="48" t="s">
        <v>5167</v>
      </c>
      <c r="K5129" s="48" t="s">
        <v>9636</v>
      </c>
      <c r="L5129" s="48" t="s">
        <v>9635</v>
      </c>
      <c r="M5129" s="48"/>
      <c r="N5129" s="48" t="s">
        <v>31</v>
      </c>
      <c r="O5129" s="49">
        <v>343</v>
      </c>
      <c r="P5129" s="50">
        <v>32758.5</v>
      </c>
      <c r="Q5129" s="51">
        <f t="shared" si="108"/>
        <v>9.9999999999999995E-7</v>
      </c>
      <c r="R5129" s="51"/>
    </row>
    <row r="5130" spans="1:18" outlineLevel="3">
      <c r="A5130" s="48">
        <v>5129</v>
      </c>
      <c r="B5130" s="48">
        <v>4</v>
      </c>
      <c r="C5130" s="48" t="s">
        <v>9637</v>
      </c>
      <c r="D5130" s="48" t="s">
        <v>9637</v>
      </c>
      <c r="E5130" s="48" t="s">
        <v>2087</v>
      </c>
      <c r="F5130" s="48" t="s">
        <v>3375</v>
      </c>
      <c r="G5130" s="48" t="s">
        <v>24</v>
      </c>
      <c r="H5130" s="48" t="s">
        <v>3376</v>
      </c>
      <c r="I5130" s="48" t="s">
        <v>5151</v>
      </c>
      <c r="J5130" s="48" t="s">
        <v>5167</v>
      </c>
      <c r="K5130" s="48" t="s">
        <v>9638</v>
      </c>
      <c r="L5130" s="48" t="s">
        <v>9637</v>
      </c>
      <c r="M5130" s="48"/>
      <c r="N5130" s="48" t="s">
        <v>31</v>
      </c>
      <c r="O5130" s="49">
        <v>533</v>
      </c>
      <c r="P5130" s="50">
        <v>27516.29</v>
      </c>
      <c r="Q5130" s="51">
        <f t="shared" si="108"/>
        <v>9.9999999999999995E-7</v>
      </c>
      <c r="R5130" s="51"/>
    </row>
    <row r="5131" spans="1:18" outlineLevel="3">
      <c r="A5131" s="48">
        <v>5130</v>
      </c>
      <c r="B5131" s="48">
        <v>4</v>
      </c>
      <c r="C5131" s="48" t="s">
        <v>9639</v>
      </c>
      <c r="D5131" s="48" t="s">
        <v>9639</v>
      </c>
      <c r="E5131" s="48" t="s">
        <v>2087</v>
      </c>
      <c r="F5131" s="48" t="s">
        <v>3375</v>
      </c>
      <c r="G5131" s="48" t="s">
        <v>24</v>
      </c>
      <c r="H5131" s="48" t="s">
        <v>3376</v>
      </c>
      <c r="I5131" s="48" t="s">
        <v>5151</v>
      </c>
      <c r="J5131" s="48" t="s">
        <v>5167</v>
      </c>
      <c r="K5131" s="48" t="s">
        <v>9640</v>
      </c>
      <c r="L5131" s="48" t="s">
        <v>9639</v>
      </c>
      <c r="M5131" s="48"/>
      <c r="N5131" s="48" t="s">
        <v>31</v>
      </c>
      <c r="O5131" s="49">
        <v>3080</v>
      </c>
      <c r="P5131" s="50">
        <v>21518.44</v>
      </c>
      <c r="Q5131" s="51">
        <f t="shared" si="108"/>
        <v>9.9999999999999995E-7</v>
      </c>
      <c r="R5131" s="51"/>
    </row>
    <row r="5132" spans="1:18" outlineLevel="3">
      <c r="A5132" s="48">
        <v>5131</v>
      </c>
      <c r="B5132" s="48">
        <v>4</v>
      </c>
      <c r="C5132" s="48" t="s">
        <v>9641</v>
      </c>
      <c r="D5132" s="48" t="s">
        <v>9641</v>
      </c>
      <c r="E5132" s="48" t="s">
        <v>2087</v>
      </c>
      <c r="F5132" s="48" t="s">
        <v>3375</v>
      </c>
      <c r="G5132" s="48" t="s">
        <v>24</v>
      </c>
      <c r="H5132" s="48" t="s">
        <v>3376</v>
      </c>
      <c r="I5132" s="48" t="s">
        <v>5151</v>
      </c>
      <c r="J5132" s="48" t="s">
        <v>5167</v>
      </c>
      <c r="K5132" s="48" t="s">
        <v>9642</v>
      </c>
      <c r="L5132" s="48" t="s">
        <v>9641</v>
      </c>
      <c r="M5132" s="48"/>
      <c r="N5132" s="48" t="s">
        <v>31</v>
      </c>
      <c r="O5132" s="49">
        <v>286</v>
      </c>
      <c r="P5132" s="50">
        <v>19923.57</v>
      </c>
      <c r="Q5132" s="51">
        <f t="shared" si="108"/>
        <v>9.9999999999999995E-7</v>
      </c>
      <c r="R5132" s="51"/>
    </row>
    <row r="5133" spans="1:18" outlineLevel="3">
      <c r="A5133" s="48">
        <v>5132</v>
      </c>
      <c r="B5133" s="48">
        <v>4</v>
      </c>
      <c r="C5133" s="48" t="s">
        <v>9643</v>
      </c>
      <c r="D5133" s="48" t="s">
        <v>9643</v>
      </c>
      <c r="E5133" s="48" t="s">
        <v>2087</v>
      </c>
      <c r="F5133" s="48" t="s">
        <v>3375</v>
      </c>
      <c r="G5133" s="48" t="s">
        <v>24</v>
      </c>
      <c r="H5133" s="48" t="s">
        <v>3376</v>
      </c>
      <c r="I5133" s="48" t="s">
        <v>5151</v>
      </c>
      <c r="J5133" s="48" t="s">
        <v>5167</v>
      </c>
      <c r="K5133" s="48" t="s">
        <v>9644</v>
      </c>
      <c r="L5133" s="48" t="s">
        <v>9643</v>
      </c>
      <c r="M5133" s="48"/>
      <c r="N5133" s="48" t="s">
        <v>3367</v>
      </c>
      <c r="O5133" s="49">
        <v>225</v>
      </c>
      <c r="P5133" s="50">
        <v>18692.419999999998</v>
      </c>
      <c r="Q5133" s="51">
        <f t="shared" si="108"/>
        <v>9.9999999999999995E-7</v>
      </c>
      <c r="R5133" s="51"/>
    </row>
    <row r="5134" spans="1:18" outlineLevel="3">
      <c r="A5134" s="48">
        <v>5133</v>
      </c>
      <c r="B5134" s="48">
        <v>4</v>
      </c>
      <c r="C5134" s="48" t="s">
        <v>9645</v>
      </c>
      <c r="D5134" s="48" t="s">
        <v>9645</v>
      </c>
      <c r="E5134" s="48" t="s">
        <v>2087</v>
      </c>
      <c r="F5134" s="48" t="s">
        <v>3375</v>
      </c>
      <c r="G5134" s="48" t="s">
        <v>24</v>
      </c>
      <c r="H5134" s="48" t="s">
        <v>3376</v>
      </c>
      <c r="I5134" s="48" t="s">
        <v>5151</v>
      </c>
      <c r="J5134" s="48" t="s">
        <v>5167</v>
      </c>
      <c r="K5134" s="48" t="s">
        <v>9646</v>
      </c>
      <c r="L5134" s="48" t="s">
        <v>9645</v>
      </c>
      <c r="M5134" s="48"/>
      <c r="N5134" s="48" t="s">
        <v>31</v>
      </c>
      <c r="O5134" s="49">
        <v>2200</v>
      </c>
      <c r="P5134" s="50">
        <v>17830.45</v>
      </c>
      <c r="Q5134" s="51">
        <f t="shared" si="108"/>
        <v>9.9999999999999995E-7</v>
      </c>
      <c r="R5134" s="51"/>
    </row>
    <row r="5135" spans="1:18" outlineLevel="3">
      <c r="A5135" s="48">
        <v>5134</v>
      </c>
      <c r="B5135" s="48">
        <v>4</v>
      </c>
      <c r="C5135" s="48" t="s">
        <v>9647</v>
      </c>
      <c r="D5135" s="48" t="s">
        <v>9647</v>
      </c>
      <c r="E5135" s="48" t="s">
        <v>2087</v>
      </c>
      <c r="F5135" s="48" t="s">
        <v>3375</v>
      </c>
      <c r="G5135" s="48" t="s">
        <v>24</v>
      </c>
      <c r="H5135" s="48" t="s">
        <v>3376</v>
      </c>
      <c r="I5135" s="48" t="s">
        <v>5151</v>
      </c>
      <c r="J5135" s="48" t="s">
        <v>5167</v>
      </c>
      <c r="K5135" s="48" t="s">
        <v>9648</v>
      </c>
      <c r="L5135" s="48" t="s">
        <v>9647</v>
      </c>
      <c r="M5135" s="48"/>
      <c r="N5135" s="48" t="s">
        <v>31</v>
      </c>
      <c r="O5135" s="49">
        <v>2749</v>
      </c>
      <c r="P5135" s="50">
        <v>17443.740000000002</v>
      </c>
      <c r="Q5135" s="51">
        <f t="shared" ref="Q5135:Q5198" si="109">ROUND(P5135/$P$2,6)</f>
        <v>9.9999999999999995E-7</v>
      </c>
      <c r="R5135" s="51"/>
    </row>
    <row r="5136" spans="1:18" outlineLevel="3">
      <c r="A5136" s="48">
        <v>5135</v>
      </c>
      <c r="B5136" s="48">
        <v>4</v>
      </c>
      <c r="C5136" s="48" t="s">
        <v>9649</v>
      </c>
      <c r="D5136" s="48" t="s">
        <v>9649</v>
      </c>
      <c r="E5136" s="48" t="s">
        <v>2087</v>
      </c>
      <c r="F5136" s="48" t="s">
        <v>3375</v>
      </c>
      <c r="G5136" s="48" t="s">
        <v>24</v>
      </c>
      <c r="H5136" s="48" t="s">
        <v>3376</v>
      </c>
      <c r="I5136" s="48" t="s">
        <v>5151</v>
      </c>
      <c r="J5136" s="48" t="s">
        <v>5167</v>
      </c>
      <c r="K5136" s="48" t="s">
        <v>9650</v>
      </c>
      <c r="L5136" s="48" t="s">
        <v>9649</v>
      </c>
      <c r="M5136" s="48"/>
      <c r="N5136" s="48" t="s">
        <v>31</v>
      </c>
      <c r="O5136" s="49">
        <v>1379</v>
      </c>
      <c r="P5136" s="50">
        <v>17330.75</v>
      </c>
      <c r="Q5136" s="51">
        <f t="shared" si="109"/>
        <v>9.9999999999999995E-7</v>
      </c>
      <c r="R5136" s="51"/>
    </row>
    <row r="5137" spans="1:18" outlineLevel="3">
      <c r="A5137" s="48">
        <v>5136</v>
      </c>
      <c r="B5137" s="48">
        <v>4</v>
      </c>
      <c r="C5137" s="48" t="s">
        <v>9651</v>
      </c>
      <c r="D5137" s="48" t="s">
        <v>9651</v>
      </c>
      <c r="E5137" s="48" t="s">
        <v>2087</v>
      </c>
      <c r="F5137" s="48" t="s">
        <v>3375</v>
      </c>
      <c r="G5137" s="48" t="s">
        <v>24</v>
      </c>
      <c r="H5137" s="48" t="s">
        <v>3376</v>
      </c>
      <c r="I5137" s="48" t="s">
        <v>5151</v>
      </c>
      <c r="J5137" s="48" t="s">
        <v>5167</v>
      </c>
      <c r="K5137" s="48" t="s">
        <v>9652</v>
      </c>
      <c r="L5137" s="48" t="s">
        <v>9651</v>
      </c>
      <c r="M5137" s="48"/>
      <c r="N5137" s="48" t="s">
        <v>31</v>
      </c>
      <c r="O5137" s="49">
        <v>4677</v>
      </c>
      <c r="P5137" s="50">
        <v>13623.62</v>
      </c>
      <c r="Q5137" s="51">
        <f t="shared" si="109"/>
        <v>0</v>
      </c>
      <c r="R5137" s="51"/>
    </row>
    <row r="5138" spans="1:18" outlineLevel="3">
      <c r="A5138" s="48">
        <v>5137</v>
      </c>
      <c r="B5138" s="48">
        <v>4</v>
      </c>
      <c r="C5138" s="48" t="s">
        <v>9653</v>
      </c>
      <c r="D5138" s="48" t="s">
        <v>9653</v>
      </c>
      <c r="E5138" s="48" t="s">
        <v>2087</v>
      </c>
      <c r="F5138" s="48" t="s">
        <v>3375</v>
      </c>
      <c r="G5138" s="48" t="s">
        <v>24</v>
      </c>
      <c r="H5138" s="48" t="s">
        <v>3376</v>
      </c>
      <c r="I5138" s="48" t="s">
        <v>5151</v>
      </c>
      <c r="J5138" s="48" t="s">
        <v>5167</v>
      </c>
      <c r="K5138" s="48" t="s">
        <v>9654</v>
      </c>
      <c r="L5138" s="48" t="s">
        <v>9653</v>
      </c>
      <c r="M5138" s="48"/>
      <c r="N5138" s="48" t="s">
        <v>31</v>
      </c>
      <c r="O5138" s="49">
        <v>50</v>
      </c>
      <c r="P5138" s="50">
        <v>13457.36</v>
      </c>
      <c r="Q5138" s="51">
        <f t="shared" si="109"/>
        <v>0</v>
      </c>
      <c r="R5138" s="51"/>
    </row>
    <row r="5139" spans="1:18" outlineLevel="3">
      <c r="A5139" s="48">
        <v>5138</v>
      </c>
      <c r="B5139" s="48">
        <v>4</v>
      </c>
      <c r="C5139" s="48" t="s">
        <v>9655</v>
      </c>
      <c r="D5139" s="48" t="s">
        <v>9655</v>
      </c>
      <c r="E5139" s="48" t="s">
        <v>2087</v>
      </c>
      <c r="F5139" s="48" t="s">
        <v>3375</v>
      </c>
      <c r="G5139" s="48" t="s">
        <v>24</v>
      </c>
      <c r="H5139" s="48" t="s">
        <v>3376</v>
      </c>
      <c r="I5139" s="48" t="s">
        <v>5151</v>
      </c>
      <c r="J5139" s="48" t="s">
        <v>5167</v>
      </c>
      <c r="K5139" s="48" t="s">
        <v>9656</v>
      </c>
      <c r="L5139" s="48" t="s">
        <v>9655</v>
      </c>
      <c r="M5139" s="48"/>
      <c r="N5139" s="48" t="s">
        <v>31</v>
      </c>
      <c r="O5139" s="49">
        <v>654</v>
      </c>
      <c r="P5139" s="50">
        <v>13074.05</v>
      </c>
      <c r="Q5139" s="51">
        <f t="shared" si="109"/>
        <v>0</v>
      </c>
      <c r="R5139" s="51"/>
    </row>
    <row r="5140" spans="1:18" outlineLevel="3">
      <c r="A5140" s="48">
        <v>5139</v>
      </c>
      <c r="B5140" s="48">
        <v>4</v>
      </c>
      <c r="C5140" s="48" t="s">
        <v>9657</v>
      </c>
      <c r="D5140" s="48" t="s">
        <v>9657</v>
      </c>
      <c r="E5140" s="48" t="s">
        <v>2087</v>
      </c>
      <c r="F5140" s="48" t="s">
        <v>3375</v>
      </c>
      <c r="G5140" s="48" t="s">
        <v>24</v>
      </c>
      <c r="H5140" s="48" t="s">
        <v>3376</v>
      </c>
      <c r="I5140" s="48" t="s">
        <v>5151</v>
      </c>
      <c r="J5140" s="48" t="s">
        <v>5167</v>
      </c>
      <c r="K5140" s="48" t="s">
        <v>9658</v>
      </c>
      <c r="L5140" s="48" t="s">
        <v>9657</v>
      </c>
      <c r="M5140" s="48"/>
      <c r="N5140" s="48" t="s">
        <v>31</v>
      </c>
      <c r="O5140" s="49">
        <v>1560</v>
      </c>
      <c r="P5140" s="50">
        <v>12684.42</v>
      </c>
      <c r="Q5140" s="51">
        <f t="shared" si="109"/>
        <v>0</v>
      </c>
      <c r="R5140" s="51"/>
    </row>
    <row r="5141" spans="1:18" outlineLevel="3">
      <c r="A5141" s="48">
        <v>5140</v>
      </c>
      <c r="B5141" s="48">
        <v>4</v>
      </c>
      <c r="C5141" s="48" t="s">
        <v>9659</v>
      </c>
      <c r="D5141" s="48" t="s">
        <v>9659</v>
      </c>
      <c r="E5141" s="48" t="s">
        <v>2087</v>
      </c>
      <c r="F5141" s="48" t="s">
        <v>3375</v>
      </c>
      <c r="G5141" s="48" t="s">
        <v>24</v>
      </c>
      <c r="H5141" s="48" t="s">
        <v>3376</v>
      </c>
      <c r="I5141" s="48" t="s">
        <v>5151</v>
      </c>
      <c r="J5141" s="48" t="s">
        <v>5167</v>
      </c>
      <c r="K5141" s="48" t="s">
        <v>4371</v>
      </c>
      <c r="L5141" s="48" t="s">
        <v>9659</v>
      </c>
      <c r="M5141" s="48"/>
      <c r="N5141" s="48" t="s">
        <v>31</v>
      </c>
      <c r="O5141" s="49">
        <v>220</v>
      </c>
      <c r="P5141" s="50">
        <v>8683.89</v>
      </c>
      <c r="Q5141" s="51">
        <f t="shared" si="109"/>
        <v>0</v>
      </c>
      <c r="R5141" s="51"/>
    </row>
    <row r="5142" spans="1:18" outlineLevel="3">
      <c r="A5142" s="48">
        <v>5141</v>
      </c>
      <c r="B5142" s="48">
        <v>4</v>
      </c>
      <c r="C5142" s="48" t="s">
        <v>9660</v>
      </c>
      <c r="D5142" s="48" t="s">
        <v>9660</v>
      </c>
      <c r="E5142" s="48" t="s">
        <v>2087</v>
      </c>
      <c r="F5142" s="48" t="s">
        <v>3375</v>
      </c>
      <c r="G5142" s="48" t="s">
        <v>24</v>
      </c>
      <c r="H5142" s="48" t="s">
        <v>3376</v>
      </c>
      <c r="I5142" s="48" t="s">
        <v>5151</v>
      </c>
      <c r="J5142" s="48" t="s">
        <v>5167</v>
      </c>
      <c r="K5142" s="48" t="s">
        <v>9661</v>
      </c>
      <c r="L5142" s="48" t="s">
        <v>9660</v>
      </c>
      <c r="M5142" s="48"/>
      <c r="N5142" s="48" t="s">
        <v>31</v>
      </c>
      <c r="O5142" s="49">
        <v>15000</v>
      </c>
      <c r="P5142" s="50">
        <v>7143.23</v>
      </c>
      <c r="Q5142" s="51">
        <f t="shared" si="109"/>
        <v>0</v>
      </c>
      <c r="R5142" s="51"/>
    </row>
    <row r="5143" spans="1:18" outlineLevel="3">
      <c r="A5143" s="48">
        <v>5142</v>
      </c>
      <c r="B5143" s="48">
        <v>4</v>
      </c>
      <c r="C5143" s="48" t="s">
        <v>9662</v>
      </c>
      <c r="D5143" s="48" t="s">
        <v>9662</v>
      </c>
      <c r="E5143" s="48" t="s">
        <v>2087</v>
      </c>
      <c r="F5143" s="48" t="s">
        <v>3375</v>
      </c>
      <c r="G5143" s="48" t="s">
        <v>24</v>
      </c>
      <c r="H5143" s="48" t="s">
        <v>3376</v>
      </c>
      <c r="I5143" s="48" t="s">
        <v>5151</v>
      </c>
      <c r="J5143" s="48" t="s">
        <v>5167</v>
      </c>
      <c r="K5143" s="48" t="s">
        <v>9663</v>
      </c>
      <c r="L5143" s="48" t="s">
        <v>9662</v>
      </c>
      <c r="M5143" s="48"/>
      <c r="N5143" s="48" t="s">
        <v>31</v>
      </c>
      <c r="O5143" s="49">
        <v>1488</v>
      </c>
      <c r="P5143" s="50">
        <v>6469.24</v>
      </c>
      <c r="Q5143" s="51">
        <f t="shared" si="109"/>
        <v>0</v>
      </c>
      <c r="R5143" s="51"/>
    </row>
    <row r="5144" spans="1:18" outlineLevel="3">
      <c r="A5144" s="48">
        <v>5143</v>
      </c>
      <c r="B5144" s="48">
        <v>4</v>
      </c>
      <c r="C5144" s="48" t="s">
        <v>9664</v>
      </c>
      <c r="D5144" s="48" t="s">
        <v>9664</v>
      </c>
      <c r="E5144" s="48" t="s">
        <v>2087</v>
      </c>
      <c r="F5144" s="48" t="s">
        <v>3375</v>
      </c>
      <c r="G5144" s="48" t="s">
        <v>24</v>
      </c>
      <c r="H5144" s="48" t="s">
        <v>3376</v>
      </c>
      <c r="I5144" s="48" t="s">
        <v>5151</v>
      </c>
      <c r="J5144" s="48" t="s">
        <v>5167</v>
      </c>
      <c r="K5144" s="48" t="s">
        <v>9665</v>
      </c>
      <c r="L5144" s="48" t="s">
        <v>9664</v>
      </c>
      <c r="M5144" s="48"/>
      <c r="N5144" s="48" t="s">
        <v>31</v>
      </c>
      <c r="O5144" s="49">
        <v>232</v>
      </c>
      <c r="P5144" s="50">
        <v>5870.31</v>
      </c>
      <c r="Q5144" s="51">
        <f t="shared" si="109"/>
        <v>0</v>
      </c>
      <c r="R5144" s="51"/>
    </row>
    <row r="5145" spans="1:18" outlineLevel="3">
      <c r="A5145" s="48">
        <v>5144</v>
      </c>
      <c r="B5145" s="48">
        <v>4</v>
      </c>
      <c r="C5145" s="48" t="s">
        <v>9666</v>
      </c>
      <c r="D5145" s="48" t="s">
        <v>9666</v>
      </c>
      <c r="E5145" s="48" t="s">
        <v>2087</v>
      </c>
      <c r="F5145" s="48" t="s">
        <v>3375</v>
      </c>
      <c r="G5145" s="48" t="s">
        <v>24</v>
      </c>
      <c r="H5145" s="48" t="s">
        <v>3376</v>
      </c>
      <c r="I5145" s="48" t="s">
        <v>5151</v>
      </c>
      <c r="J5145" s="48" t="s">
        <v>5167</v>
      </c>
      <c r="K5145" s="48" t="s">
        <v>9667</v>
      </c>
      <c r="L5145" s="48" t="s">
        <v>9666</v>
      </c>
      <c r="M5145" s="48"/>
      <c r="N5145" s="48" t="s">
        <v>31</v>
      </c>
      <c r="O5145" s="49">
        <v>3439</v>
      </c>
      <c r="P5145" s="50">
        <v>5625.21</v>
      </c>
      <c r="Q5145" s="51">
        <f t="shared" si="109"/>
        <v>0</v>
      </c>
      <c r="R5145" s="51"/>
    </row>
    <row r="5146" spans="1:18" outlineLevel="3">
      <c r="A5146" s="48">
        <v>5145</v>
      </c>
      <c r="B5146" s="48">
        <v>4</v>
      </c>
      <c r="C5146" s="48" t="s">
        <v>9668</v>
      </c>
      <c r="D5146" s="48" t="s">
        <v>9668</v>
      </c>
      <c r="E5146" s="48" t="s">
        <v>2087</v>
      </c>
      <c r="F5146" s="48" t="s">
        <v>3375</v>
      </c>
      <c r="G5146" s="48" t="s">
        <v>24</v>
      </c>
      <c r="H5146" s="48" t="s">
        <v>3376</v>
      </c>
      <c r="I5146" s="48" t="s">
        <v>5151</v>
      </c>
      <c r="J5146" s="48" t="s">
        <v>5167</v>
      </c>
      <c r="K5146" s="48" t="s">
        <v>9669</v>
      </c>
      <c r="L5146" s="48" t="s">
        <v>9668</v>
      </c>
      <c r="M5146" s="48"/>
      <c r="N5146" s="48" t="s">
        <v>31</v>
      </c>
      <c r="O5146" s="49">
        <v>403</v>
      </c>
      <c r="P5146" s="50">
        <v>5191.0600000000004</v>
      </c>
      <c r="Q5146" s="51">
        <f t="shared" si="109"/>
        <v>0</v>
      </c>
      <c r="R5146" s="51"/>
    </row>
    <row r="5147" spans="1:18" outlineLevel="3">
      <c r="A5147" s="48">
        <v>5146</v>
      </c>
      <c r="B5147" s="48">
        <v>4</v>
      </c>
      <c r="C5147" s="48" t="s">
        <v>9670</v>
      </c>
      <c r="D5147" s="48" t="s">
        <v>9670</v>
      </c>
      <c r="E5147" s="48" t="s">
        <v>2087</v>
      </c>
      <c r="F5147" s="48" t="s">
        <v>3375</v>
      </c>
      <c r="G5147" s="48" t="s">
        <v>24</v>
      </c>
      <c r="H5147" s="48" t="s">
        <v>3376</v>
      </c>
      <c r="I5147" s="48" t="s">
        <v>5151</v>
      </c>
      <c r="J5147" s="48" t="s">
        <v>5167</v>
      </c>
      <c r="K5147" s="48" t="s">
        <v>9671</v>
      </c>
      <c r="L5147" s="48" t="s">
        <v>9670</v>
      </c>
      <c r="M5147" s="48"/>
      <c r="N5147" s="48" t="s">
        <v>31</v>
      </c>
      <c r="O5147" s="49">
        <v>1043</v>
      </c>
      <c r="P5147" s="50">
        <v>4281.46</v>
      </c>
      <c r="Q5147" s="51">
        <f t="shared" si="109"/>
        <v>0</v>
      </c>
      <c r="R5147" s="51"/>
    </row>
    <row r="5148" spans="1:18" outlineLevel="3">
      <c r="A5148" s="48">
        <v>5147</v>
      </c>
      <c r="B5148" s="48">
        <v>4</v>
      </c>
      <c r="C5148" s="48" t="s">
        <v>9672</v>
      </c>
      <c r="D5148" s="48" t="s">
        <v>9672</v>
      </c>
      <c r="E5148" s="48" t="s">
        <v>2087</v>
      </c>
      <c r="F5148" s="48" t="s">
        <v>3375</v>
      </c>
      <c r="G5148" s="48" t="s">
        <v>24</v>
      </c>
      <c r="H5148" s="48" t="s">
        <v>3376</v>
      </c>
      <c r="I5148" s="48" t="s">
        <v>5151</v>
      </c>
      <c r="J5148" s="48" t="s">
        <v>5167</v>
      </c>
      <c r="K5148" s="48" t="s">
        <v>9673</v>
      </c>
      <c r="L5148" s="48" t="s">
        <v>9672</v>
      </c>
      <c r="M5148" s="48"/>
      <c r="N5148" s="48" t="s">
        <v>31</v>
      </c>
      <c r="O5148" s="49">
        <v>306</v>
      </c>
      <c r="P5148" s="50">
        <v>3511.55</v>
      </c>
      <c r="Q5148" s="51">
        <f t="shared" si="109"/>
        <v>0</v>
      </c>
      <c r="R5148" s="51"/>
    </row>
    <row r="5149" spans="1:18" outlineLevel="3">
      <c r="A5149" s="48">
        <v>5148</v>
      </c>
      <c r="B5149" s="48">
        <v>4</v>
      </c>
      <c r="C5149" s="48" t="s">
        <v>9674</v>
      </c>
      <c r="D5149" s="48" t="s">
        <v>9674</v>
      </c>
      <c r="E5149" s="48" t="s">
        <v>2087</v>
      </c>
      <c r="F5149" s="48" t="s">
        <v>3375</v>
      </c>
      <c r="G5149" s="48" t="s">
        <v>24</v>
      </c>
      <c r="H5149" s="48" t="s">
        <v>3376</v>
      </c>
      <c r="I5149" s="48" t="s">
        <v>5151</v>
      </c>
      <c r="J5149" s="48" t="s">
        <v>5167</v>
      </c>
      <c r="K5149" s="48" t="s">
        <v>9675</v>
      </c>
      <c r="L5149" s="48" t="s">
        <v>9674</v>
      </c>
      <c r="M5149" s="48"/>
      <c r="N5149" s="48" t="s">
        <v>31</v>
      </c>
      <c r="O5149" s="49">
        <v>207</v>
      </c>
      <c r="P5149" s="50">
        <v>3321.46</v>
      </c>
      <c r="Q5149" s="51">
        <f t="shared" si="109"/>
        <v>0</v>
      </c>
      <c r="R5149" s="51"/>
    </row>
    <row r="5150" spans="1:18" outlineLevel="3">
      <c r="A5150" s="48">
        <v>5149</v>
      </c>
      <c r="B5150" s="48">
        <v>4</v>
      </c>
      <c r="C5150" s="48" t="s">
        <v>9676</v>
      </c>
      <c r="D5150" s="48" t="s">
        <v>9676</v>
      </c>
      <c r="E5150" s="48" t="s">
        <v>2087</v>
      </c>
      <c r="F5150" s="48" t="s">
        <v>3375</v>
      </c>
      <c r="G5150" s="48" t="s">
        <v>24</v>
      </c>
      <c r="H5150" s="48" t="s">
        <v>3376</v>
      </c>
      <c r="I5150" s="48" t="s">
        <v>5151</v>
      </c>
      <c r="J5150" s="48" t="s">
        <v>5167</v>
      </c>
      <c r="K5150" s="48" t="s">
        <v>9677</v>
      </c>
      <c r="L5150" s="48" t="s">
        <v>9676</v>
      </c>
      <c r="M5150" s="48"/>
      <c r="N5150" s="48" t="s">
        <v>31</v>
      </c>
      <c r="O5150" s="49">
        <v>344</v>
      </c>
      <c r="P5150" s="50">
        <v>2625.26</v>
      </c>
      <c r="Q5150" s="51">
        <f t="shared" si="109"/>
        <v>0</v>
      </c>
      <c r="R5150" s="51"/>
    </row>
    <row r="5151" spans="1:18" outlineLevel="3">
      <c r="A5151" s="48">
        <v>5150</v>
      </c>
      <c r="B5151" s="48">
        <v>4</v>
      </c>
      <c r="C5151" s="48" t="s">
        <v>9678</v>
      </c>
      <c r="D5151" s="48" t="s">
        <v>9678</v>
      </c>
      <c r="E5151" s="48" t="s">
        <v>2087</v>
      </c>
      <c r="F5151" s="48" t="s">
        <v>3375</v>
      </c>
      <c r="G5151" s="48" t="s">
        <v>24</v>
      </c>
      <c r="H5151" s="48" t="s">
        <v>3376</v>
      </c>
      <c r="I5151" s="48" t="s">
        <v>5151</v>
      </c>
      <c r="J5151" s="48" t="s">
        <v>5167</v>
      </c>
      <c r="K5151" s="48" t="s">
        <v>9679</v>
      </c>
      <c r="L5151" s="48" t="s">
        <v>9678</v>
      </c>
      <c r="M5151" s="48"/>
      <c r="N5151" s="48" t="s">
        <v>31</v>
      </c>
      <c r="O5151" s="49">
        <v>525</v>
      </c>
      <c r="P5151" s="50">
        <v>2100.4299999999998</v>
      </c>
      <c r="Q5151" s="51">
        <f t="shared" si="109"/>
        <v>0</v>
      </c>
      <c r="R5151" s="51"/>
    </row>
    <row r="5152" spans="1:18" outlineLevel="3">
      <c r="A5152" s="48">
        <v>5151</v>
      </c>
      <c r="B5152" s="48">
        <v>4</v>
      </c>
      <c r="C5152" s="48" t="s">
        <v>9680</v>
      </c>
      <c r="D5152" s="48" t="s">
        <v>9680</v>
      </c>
      <c r="E5152" s="48" t="s">
        <v>2087</v>
      </c>
      <c r="F5152" s="48" t="s">
        <v>3375</v>
      </c>
      <c r="G5152" s="48" t="s">
        <v>24</v>
      </c>
      <c r="H5152" s="48" t="s">
        <v>3376</v>
      </c>
      <c r="I5152" s="48" t="s">
        <v>5151</v>
      </c>
      <c r="J5152" s="48" t="s">
        <v>5167</v>
      </c>
      <c r="K5152" s="48" t="s">
        <v>9681</v>
      </c>
      <c r="L5152" s="48" t="s">
        <v>9680</v>
      </c>
      <c r="M5152" s="48"/>
      <c r="N5152" s="48" t="s">
        <v>31</v>
      </c>
      <c r="O5152" s="49">
        <v>86</v>
      </c>
      <c r="P5152" s="50">
        <v>2083.37</v>
      </c>
      <c r="Q5152" s="51">
        <f t="shared" si="109"/>
        <v>0</v>
      </c>
      <c r="R5152" s="51"/>
    </row>
    <row r="5153" spans="1:18" outlineLevel="3">
      <c r="A5153" s="48">
        <v>5152</v>
      </c>
      <c r="B5153" s="48">
        <v>4</v>
      </c>
      <c r="C5153" s="48" t="s">
        <v>9682</v>
      </c>
      <c r="D5153" s="48" t="s">
        <v>9682</v>
      </c>
      <c r="E5153" s="48" t="s">
        <v>2087</v>
      </c>
      <c r="F5153" s="48" t="s">
        <v>3375</v>
      </c>
      <c r="G5153" s="48" t="s">
        <v>24</v>
      </c>
      <c r="H5153" s="48" t="s">
        <v>3376</v>
      </c>
      <c r="I5153" s="48" t="s">
        <v>5151</v>
      </c>
      <c r="J5153" s="48" t="s">
        <v>5167</v>
      </c>
      <c r="K5153" s="48" t="s">
        <v>9683</v>
      </c>
      <c r="L5153" s="48" t="s">
        <v>9682</v>
      </c>
      <c r="M5153" s="48"/>
      <c r="N5153" s="48" t="s">
        <v>31</v>
      </c>
      <c r="O5153" s="49">
        <v>30</v>
      </c>
      <c r="P5153" s="50">
        <v>2053.4899999999998</v>
      </c>
      <c r="Q5153" s="51">
        <f t="shared" si="109"/>
        <v>0</v>
      </c>
      <c r="R5153" s="51"/>
    </row>
    <row r="5154" spans="1:18" outlineLevel="3">
      <c r="A5154" s="48">
        <v>5153</v>
      </c>
      <c r="B5154" s="48">
        <v>4</v>
      </c>
      <c r="C5154" s="48" t="s">
        <v>9684</v>
      </c>
      <c r="D5154" s="48" t="s">
        <v>9684</v>
      </c>
      <c r="E5154" s="48" t="s">
        <v>2087</v>
      </c>
      <c r="F5154" s="48" t="s">
        <v>3375</v>
      </c>
      <c r="G5154" s="48" t="s">
        <v>24</v>
      </c>
      <c r="H5154" s="48" t="s">
        <v>3376</v>
      </c>
      <c r="I5154" s="48" t="s">
        <v>5151</v>
      </c>
      <c r="J5154" s="48" t="s">
        <v>5167</v>
      </c>
      <c r="K5154" s="48" t="s">
        <v>9685</v>
      </c>
      <c r="L5154" s="48" t="s">
        <v>9684</v>
      </c>
      <c r="M5154" s="48"/>
      <c r="N5154" s="48" t="s">
        <v>31</v>
      </c>
      <c r="O5154" s="49">
        <v>63</v>
      </c>
      <c r="P5154" s="50">
        <v>2043.42</v>
      </c>
      <c r="Q5154" s="51">
        <f t="shared" si="109"/>
        <v>0</v>
      </c>
      <c r="R5154" s="51"/>
    </row>
    <row r="5155" spans="1:18" outlineLevel="3">
      <c r="A5155" s="48">
        <v>5154</v>
      </c>
      <c r="B5155" s="48">
        <v>4</v>
      </c>
      <c r="C5155" s="48" t="s">
        <v>9686</v>
      </c>
      <c r="D5155" s="48" t="s">
        <v>9686</v>
      </c>
      <c r="E5155" s="48" t="s">
        <v>2087</v>
      </c>
      <c r="F5155" s="48" t="s">
        <v>3375</v>
      </c>
      <c r="G5155" s="48" t="s">
        <v>24</v>
      </c>
      <c r="H5155" s="48" t="s">
        <v>3376</v>
      </c>
      <c r="I5155" s="48" t="s">
        <v>5151</v>
      </c>
      <c r="J5155" s="48" t="s">
        <v>5167</v>
      </c>
      <c r="K5155" s="48" t="s">
        <v>9687</v>
      </c>
      <c r="L5155" s="48" t="s">
        <v>9686</v>
      </c>
      <c r="M5155" s="48"/>
      <c r="N5155" s="48" t="s">
        <v>31</v>
      </c>
      <c r="O5155" s="49">
        <v>165</v>
      </c>
      <c r="P5155" s="50">
        <v>1908.5</v>
      </c>
      <c r="Q5155" s="51">
        <f t="shared" si="109"/>
        <v>0</v>
      </c>
      <c r="R5155" s="51"/>
    </row>
    <row r="5156" spans="1:18" outlineLevel="3">
      <c r="A5156" s="48">
        <v>5155</v>
      </c>
      <c r="B5156" s="48">
        <v>4</v>
      </c>
      <c r="C5156" s="48" t="s">
        <v>9688</v>
      </c>
      <c r="D5156" s="48" t="s">
        <v>9688</v>
      </c>
      <c r="E5156" s="48" t="s">
        <v>2087</v>
      </c>
      <c r="F5156" s="48" t="s">
        <v>3375</v>
      </c>
      <c r="G5156" s="48" t="s">
        <v>24</v>
      </c>
      <c r="H5156" s="48" t="s">
        <v>3376</v>
      </c>
      <c r="I5156" s="48" t="s">
        <v>5151</v>
      </c>
      <c r="J5156" s="48" t="s">
        <v>5167</v>
      </c>
      <c r="K5156" s="48" t="s">
        <v>9689</v>
      </c>
      <c r="L5156" s="48" t="s">
        <v>9688</v>
      </c>
      <c r="M5156" s="48"/>
      <c r="N5156" s="48" t="s">
        <v>31</v>
      </c>
      <c r="O5156" s="49">
        <v>92</v>
      </c>
      <c r="P5156" s="50">
        <v>1278.45</v>
      </c>
      <c r="Q5156" s="51">
        <f t="shared" si="109"/>
        <v>0</v>
      </c>
      <c r="R5156" s="51"/>
    </row>
    <row r="5157" spans="1:18" outlineLevel="3">
      <c r="A5157" s="48">
        <v>5156</v>
      </c>
      <c r="B5157" s="48">
        <v>4</v>
      </c>
      <c r="C5157" s="48" t="s">
        <v>9690</v>
      </c>
      <c r="D5157" s="48" t="s">
        <v>9690</v>
      </c>
      <c r="E5157" s="48" t="s">
        <v>2087</v>
      </c>
      <c r="F5157" s="48" t="s">
        <v>3375</v>
      </c>
      <c r="G5157" s="48" t="s">
        <v>24</v>
      </c>
      <c r="H5157" s="48" t="s">
        <v>3376</v>
      </c>
      <c r="I5157" s="48" t="s">
        <v>5151</v>
      </c>
      <c r="J5157" s="48" t="s">
        <v>5167</v>
      </c>
      <c r="K5157" s="48" t="s">
        <v>9691</v>
      </c>
      <c r="L5157" s="48" t="s">
        <v>9690</v>
      </c>
      <c r="M5157" s="48"/>
      <c r="N5157" s="48" t="s">
        <v>31</v>
      </c>
      <c r="O5157" s="49">
        <v>60</v>
      </c>
      <c r="P5157" s="50">
        <v>1053.1300000000001</v>
      </c>
      <c r="Q5157" s="51">
        <f t="shared" si="109"/>
        <v>0</v>
      </c>
      <c r="R5157" s="51"/>
    </row>
    <row r="5158" spans="1:18" outlineLevel="3">
      <c r="A5158" s="48">
        <v>5157</v>
      </c>
      <c r="B5158" s="48">
        <v>4</v>
      </c>
      <c r="C5158" s="48" t="s">
        <v>9692</v>
      </c>
      <c r="D5158" s="48" t="s">
        <v>9692</v>
      </c>
      <c r="E5158" s="48" t="s">
        <v>2087</v>
      </c>
      <c r="F5158" s="48" t="s">
        <v>3375</v>
      </c>
      <c r="G5158" s="48" t="s">
        <v>24</v>
      </c>
      <c r="H5158" s="48" t="s">
        <v>3376</v>
      </c>
      <c r="I5158" s="48" t="s">
        <v>5151</v>
      </c>
      <c r="J5158" s="48" t="s">
        <v>5167</v>
      </c>
      <c r="K5158" s="48" t="s">
        <v>9693</v>
      </c>
      <c r="L5158" s="48" t="s">
        <v>9692</v>
      </c>
      <c r="M5158" s="48"/>
      <c r="N5158" s="48" t="s">
        <v>31</v>
      </c>
      <c r="O5158" s="49">
        <v>40</v>
      </c>
      <c r="P5158" s="50">
        <v>1019.16</v>
      </c>
      <c r="Q5158" s="51">
        <f t="shared" si="109"/>
        <v>0</v>
      </c>
      <c r="R5158" s="51"/>
    </row>
    <row r="5159" spans="1:18" outlineLevel="3">
      <c r="A5159" s="48">
        <v>5158</v>
      </c>
      <c r="B5159" s="48">
        <v>4</v>
      </c>
      <c r="C5159" s="48" t="s">
        <v>9694</v>
      </c>
      <c r="D5159" s="48" t="s">
        <v>9694</v>
      </c>
      <c r="E5159" s="48" t="s">
        <v>2087</v>
      </c>
      <c r="F5159" s="48" t="s">
        <v>3375</v>
      </c>
      <c r="G5159" s="48" t="s">
        <v>24</v>
      </c>
      <c r="H5159" s="48" t="s">
        <v>3376</v>
      </c>
      <c r="I5159" s="48" t="s">
        <v>5151</v>
      </c>
      <c r="J5159" s="48" t="s">
        <v>5167</v>
      </c>
      <c r="K5159" s="48" t="s">
        <v>9695</v>
      </c>
      <c r="L5159" s="48" t="s">
        <v>9694</v>
      </c>
      <c r="M5159" s="48"/>
      <c r="N5159" s="48" t="s">
        <v>31</v>
      </c>
      <c r="O5159" s="49">
        <v>42</v>
      </c>
      <c r="P5159" s="50">
        <v>1012.37</v>
      </c>
      <c r="Q5159" s="51">
        <f t="shared" si="109"/>
        <v>0</v>
      </c>
      <c r="R5159" s="51"/>
    </row>
    <row r="5160" spans="1:18" outlineLevel="3">
      <c r="A5160" s="48">
        <v>5159</v>
      </c>
      <c r="B5160" s="48">
        <v>4</v>
      </c>
      <c r="C5160" s="48" t="s">
        <v>9696</v>
      </c>
      <c r="D5160" s="48" t="s">
        <v>9696</v>
      </c>
      <c r="E5160" s="48" t="s">
        <v>2087</v>
      </c>
      <c r="F5160" s="48" t="s">
        <v>3375</v>
      </c>
      <c r="G5160" s="48" t="s">
        <v>24</v>
      </c>
      <c r="H5160" s="48" t="s">
        <v>3376</v>
      </c>
      <c r="I5160" s="48" t="s">
        <v>5151</v>
      </c>
      <c r="J5160" s="48" t="s">
        <v>5167</v>
      </c>
      <c r="K5160" s="48" t="s">
        <v>9697</v>
      </c>
      <c r="L5160" s="48" t="s">
        <v>9696</v>
      </c>
      <c r="M5160" s="48"/>
      <c r="N5160" s="48" t="s">
        <v>31</v>
      </c>
      <c r="O5160" s="49">
        <v>505</v>
      </c>
      <c r="P5160" s="50">
        <v>697.47</v>
      </c>
      <c r="Q5160" s="51">
        <f t="shared" si="109"/>
        <v>0</v>
      </c>
      <c r="R5160" s="51"/>
    </row>
    <row r="5161" spans="1:18" outlineLevel="3">
      <c r="A5161" s="48">
        <v>5160</v>
      </c>
      <c r="B5161" s="48">
        <v>4</v>
      </c>
      <c r="C5161" s="48" t="s">
        <v>9698</v>
      </c>
      <c r="D5161" s="48" t="s">
        <v>9698</v>
      </c>
      <c r="E5161" s="48" t="s">
        <v>2087</v>
      </c>
      <c r="F5161" s="48" t="s">
        <v>3375</v>
      </c>
      <c r="G5161" s="48" t="s">
        <v>24</v>
      </c>
      <c r="H5161" s="48" t="s">
        <v>3376</v>
      </c>
      <c r="I5161" s="48" t="s">
        <v>5151</v>
      </c>
      <c r="J5161" s="48" t="s">
        <v>5167</v>
      </c>
      <c r="K5161" s="48" t="s">
        <v>9699</v>
      </c>
      <c r="L5161" s="48" t="s">
        <v>9698</v>
      </c>
      <c r="M5161" s="48"/>
      <c r="N5161" s="48" t="s">
        <v>31</v>
      </c>
      <c r="O5161" s="49">
        <v>10</v>
      </c>
      <c r="P5161" s="50">
        <v>659.22</v>
      </c>
      <c r="Q5161" s="51">
        <f t="shared" si="109"/>
        <v>0</v>
      </c>
      <c r="R5161" s="51"/>
    </row>
    <row r="5162" spans="1:18" outlineLevel="3">
      <c r="A5162" s="48">
        <v>5161</v>
      </c>
      <c r="B5162" s="48">
        <v>4</v>
      </c>
      <c r="C5162" s="48" t="s">
        <v>9700</v>
      </c>
      <c r="D5162" s="48" t="s">
        <v>9700</v>
      </c>
      <c r="E5162" s="48" t="s">
        <v>2087</v>
      </c>
      <c r="F5162" s="48" t="s">
        <v>3375</v>
      </c>
      <c r="G5162" s="48" t="s">
        <v>24</v>
      </c>
      <c r="H5162" s="48" t="s">
        <v>3376</v>
      </c>
      <c r="I5162" s="48" t="s">
        <v>5151</v>
      </c>
      <c r="J5162" s="48" t="s">
        <v>5167</v>
      </c>
      <c r="K5162" s="48" t="s">
        <v>9701</v>
      </c>
      <c r="L5162" s="48" t="s">
        <v>9700</v>
      </c>
      <c r="M5162" s="48"/>
      <c r="N5162" s="48" t="s">
        <v>31</v>
      </c>
      <c r="O5162" s="49">
        <v>800</v>
      </c>
      <c r="P5162" s="50">
        <v>32.35</v>
      </c>
      <c r="Q5162" s="51">
        <f t="shared" si="109"/>
        <v>0</v>
      </c>
      <c r="R5162" s="51"/>
    </row>
    <row r="5163" spans="1:18" outlineLevel="3">
      <c r="A5163" s="48">
        <v>5162</v>
      </c>
      <c r="B5163" s="48">
        <v>4</v>
      </c>
      <c r="C5163" s="48" t="s">
        <v>9702</v>
      </c>
      <c r="D5163" s="48" t="s">
        <v>9702</v>
      </c>
      <c r="E5163" s="48" t="s">
        <v>2087</v>
      </c>
      <c r="F5163" s="48" t="s">
        <v>3375</v>
      </c>
      <c r="G5163" s="48" t="s">
        <v>24</v>
      </c>
      <c r="H5163" s="48" t="s">
        <v>3376</v>
      </c>
      <c r="I5163" s="48" t="s">
        <v>5151</v>
      </c>
      <c r="J5163" s="48" t="s">
        <v>9703</v>
      </c>
      <c r="K5163" s="48" t="s">
        <v>9704</v>
      </c>
      <c r="L5163" s="48" t="s">
        <v>9702</v>
      </c>
      <c r="M5163" s="48"/>
      <c r="N5163" s="48" t="s">
        <v>2604</v>
      </c>
      <c r="O5163" s="49">
        <v>855829</v>
      </c>
      <c r="P5163" s="50">
        <v>5525451.1200000001</v>
      </c>
      <c r="Q5163" s="51">
        <f t="shared" si="109"/>
        <v>1.6200000000000001E-4</v>
      </c>
      <c r="R5163" s="51"/>
    </row>
    <row r="5164" spans="1:18" outlineLevel="3">
      <c r="A5164" s="48">
        <v>5163</v>
      </c>
      <c r="B5164" s="48">
        <v>4</v>
      </c>
      <c r="C5164" s="48" t="s">
        <v>9705</v>
      </c>
      <c r="D5164" s="48" t="s">
        <v>9705</v>
      </c>
      <c r="E5164" s="48" t="s">
        <v>2087</v>
      </c>
      <c r="F5164" s="48" t="s">
        <v>3375</v>
      </c>
      <c r="G5164" s="48" t="s">
        <v>24</v>
      </c>
      <c r="H5164" s="48" t="s">
        <v>3376</v>
      </c>
      <c r="I5164" s="48" t="s">
        <v>5151</v>
      </c>
      <c r="J5164" s="48" t="s">
        <v>9703</v>
      </c>
      <c r="K5164" s="48" t="s">
        <v>9706</v>
      </c>
      <c r="L5164" s="48" t="s">
        <v>9705</v>
      </c>
      <c r="M5164" s="48"/>
      <c r="N5164" s="48" t="s">
        <v>2604</v>
      </c>
      <c r="O5164" s="49">
        <v>81</v>
      </c>
      <c r="P5164" s="50">
        <v>55867.92</v>
      </c>
      <c r="Q5164" s="51">
        <f t="shared" si="109"/>
        <v>1.9999999999999999E-6</v>
      </c>
      <c r="R5164" s="51"/>
    </row>
    <row r="5165" spans="1:18" outlineLevel="3">
      <c r="A5165" s="48">
        <v>5164</v>
      </c>
      <c r="B5165" s="48">
        <v>4</v>
      </c>
      <c r="C5165" s="48" t="s">
        <v>9707</v>
      </c>
      <c r="D5165" s="48" t="s">
        <v>9707</v>
      </c>
      <c r="E5165" s="48" t="s">
        <v>2087</v>
      </c>
      <c r="F5165" s="48" t="s">
        <v>3375</v>
      </c>
      <c r="G5165" s="48" t="s">
        <v>24</v>
      </c>
      <c r="H5165" s="48" t="s">
        <v>3376</v>
      </c>
      <c r="I5165" s="48" t="s">
        <v>5151</v>
      </c>
      <c r="J5165" s="48" t="s">
        <v>9703</v>
      </c>
      <c r="K5165" s="48" t="s">
        <v>9708</v>
      </c>
      <c r="L5165" s="48" t="s">
        <v>9707</v>
      </c>
      <c r="M5165" s="48"/>
      <c r="N5165" s="48" t="s">
        <v>2604</v>
      </c>
      <c r="O5165" s="49">
        <v>800</v>
      </c>
      <c r="P5165" s="50">
        <v>17505.45</v>
      </c>
      <c r="Q5165" s="51">
        <f t="shared" si="109"/>
        <v>9.9999999999999995E-7</v>
      </c>
      <c r="R5165" s="51"/>
    </row>
    <row r="5166" spans="1:18" outlineLevel="3">
      <c r="A5166" s="48">
        <v>5165</v>
      </c>
      <c r="B5166" s="48">
        <v>4</v>
      </c>
      <c r="C5166" s="48" t="s">
        <v>9709</v>
      </c>
      <c r="D5166" s="48" t="s">
        <v>9709</v>
      </c>
      <c r="E5166" s="48" t="s">
        <v>2087</v>
      </c>
      <c r="F5166" s="48" t="s">
        <v>3375</v>
      </c>
      <c r="G5166" s="48" t="s">
        <v>24</v>
      </c>
      <c r="H5166" s="48" t="s">
        <v>3376</v>
      </c>
      <c r="I5166" s="48" t="s">
        <v>5151</v>
      </c>
      <c r="J5166" s="48" t="s">
        <v>9703</v>
      </c>
      <c r="K5166" s="48" t="s">
        <v>9710</v>
      </c>
      <c r="L5166" s="48" t="s">
        <v>9709</v>
      </c>
      <c r="M5166" s="48"/>
      <c r="N5166" s="48" t="s">
        <v>2604</v>
      </c>
      <c r="O5166" s="49">
        <v>80</v>
      </c>
      <c r="P5166" s="50">
        <v>13325.24</v>
      </c>
      <c r="Q5166" s="51">
        <f t="shared" si="109"/>
        <v>0</v>
      </c>
      <c r="R5166" s="51"/>
    </row>
    <row r="5167" spans="1:18" outlineLevel="3">
      <c r="A5167" s="48">
        <v>5166</v>
      </c>
      <c r="B5167" s="48">
        <v>4</v>
      </c>
      <c r="C5167" s="48" t="s">
        <v>9711</v>
      </c>
      <c r="D5167" s="48" t="s">
        <v>9711</v>
      </c>
      <c r="E5167" s="48" t="s">
        <v>2087</v>
      </c>
      <c r="F5167" s="48" t="s">
        <v>3375</v>
      </c>
      <c r="G5167" s="48" t="s">
        <v>24</v>
      </c>
      <c r="H5167" s="48" t="s">
        <v>3376</v>
      </c>
      <c r="I5167" s="48" t="s">
        <v>5151</v>
      </c>
      <c r="J5167" s="48" t="s">
        <v>9703</v>
      </c>
      <c r="K5167" s="48" t="s">
        <v>9712</v>
      </c>
      <c r="L5167" s="48" t="s">
        <v>9711</v>
      </c>
      <c r="M5167" s="48"/>
      <c r="N5167" s="48" t="s">
        <v>2604</v>
      </c>
      <c r="O5167" s="49">
        <v>70</v>
      </c>
      <c r="P5167" s="50">
        <v>12354.34</v>
      </c>
      <c r="Q5167" s="51">
        <f t="shared" si="109"/>
        <v>0</v>
      </c>
      <c r="R5167" s="51"/>
    </row>
    <row r="5168" spans="1:18" outlineLevel="3">
      <c r="A5168" s="48">
        <v>5167</v>
      </c>
      <c r="B5168" s="48">
        <v>4</v>
      </c>
      <c r="C5168" s="48" t="s">
        <v>9713</v>
      </c>
      <c r="D5168" s="48" t="s">
        <v>9713</v>
      </c>
      <c r="E5168" s="48" t="s">
        <v>2087</v>
      </c>
      <c r="F5168" s="48" t="s">
        <v>3375</v>
      </c>
      <c r="G5168" s="48" t="s">
        <v>24</v>
      </c>
      <c r="H5168" s="48" t="s">
        <v>3376</v>
      </c>
      <c r="I5168" s="48" t="s">
        <v>5151</v>
      </c>
      <c r="J5168" s="48" t="s">
        <v>9703</v>
      </c>
      <c r="K5168" s="48" t="s">
        <v>9714</v>
      </c>
      <c r="L5168" s="48" t="s">
        <v>9713</v>
      </c>
      <c r="M5168" s="48"/>
      <c r="N5168" s="48" t="s">
        <v>2604</v>
      </c>
      <c r="O5168" s="49">
        <v>133</v>
      </c>
      <c r="P5168" s="50">
        <v>11334.83</v>
      </c>
      <c r="Q5168" s="51">
        <f t="shared" si="109"/>
        <v>0</v>
      </c>
      <c r="R5168" s="51"/>
    </row>
    <row r="5169" spans="1:18" outlineLevel="3">
      <c r="A5169" s="48">
        <v>5168</v>
      </c>
      <c r="B5169" s="48">
        <v>4</v>
      </c>
      <c r="C5169" s="48" t="s">
        <v>9715</v>
      </c>
      <c r="D5169" s="48" t="s">
        <v>9715</v>
      </c>
      <c r="E5169" s="48" t="s">
        <v>2087</v>
      </c>
      <c r="F5169" s="48" t="s">
        <v>3375</v>
      </c>
      <c r="G5169" s="48" t="s">
        <v>24</v>
      </c>
      <c r="H5169" s="48" t="s">
        <v>3376</v>
      </c>
      <c r="I5169" s="48" t="s">
        <v>5151</v>
      </c>
      <c r="J5169" s="48" t="s">
        <v>9703</v>
      </c>
      <c r="K5169" s="48" t="s">
        <v>9716</v>
      </c>
      <c r="L5169" s="48" t="s">
        <v>9715</v>
      </c>
      <c r="M5169" s="48"/>
      <c r="N5169" s="48" t="s">
        <v>2604</v>
      </c>
      <c r="O5169" s="49">
        <v>135</v>
      </c>
      <c r="P5169" s="50">
        <v>2841.52</v>
      </c>
      <c r="Q5169" s="51">
        <f t="shared" si="109"/>
        <v>0</v>
      </c>
      <c r="R5169" s="51"/>
    </row>
    <row r="5170" spans="1:18" outlineLevel="3">
      <c r="A5170" s="48">
        <v>5169</v>
      </c>
      <c r="B5170" s="48">
        <v>4</v>
      </c>
      <c r="C5170" s="48" t="s">
        <v>9717</v>
      </c>
      <c r="D5170" s="48" t="s">
        <v>9717</v>
      </c>
      <c r="E5170" s="48" t="s">
        <v>2087</v>
      </c>
      <c r="F5170" s="48" t="s">
        <v>3375</v>
      </c>
      <c r="G5170" s="48" t="s">
        <v>24</v>
      </c>
      <c r="H5170" s="48" t="s">
        <v>3376</v>
      </c>
      <c r="I5170" s="48" t="s">
        <v>5151</v>
      </c>
      <c r="J5170" s="48" t="s">
        <v>9703</v>
      </c>
      <c r="K5170" s="48" t="s">
        <v>9718</v>
      </c>
      <c r="L5170" s="48" t="s">
        <v>9717</v>
      </c>
      <c r="M5170" s="48"/>
      <c r="N5170" s="48" t="s">
        <v>2604</v>
      </c>
      <c r="O5170" s="49">
        <v>100</v>
      </c>
      <c r="P5170" s="50">
        <v>1745.66</v>
      </c>
      <c r="Q5170" s="51">
        <f t="shared" si="109"/>
        <v>0</v>
      </c>
      <c r="R5170" s="51"/>
    </row>
    <row r="5171" spans="1:18" outlineLevel="3">
      <c r="A5171" s="48">
        <v>5170</v>
      </c>
      <c r="B5171" s="48">
        <v>4</v>
      </c>
      <c r="C5171" s="48" t="s">
        <v>9719</v>
      </c>
      <c r="D5171" s="48" t="s">
        <v>9719</v>
      </c>
      <c r="E5171" s="48" t="s">
        <v>2087</v>
      </c>
      <c r="F5171" s="48" t="s">
        <v>3375</v>
      </c>
      <c r="G5171" s="48" t="s">
        <v>24</v>
      </c>
      <c r="H5171" s="48" t="s">
        <v>3376</v>
      </c>
      <c r="I5171" s="48" t="s">
        <v>5151</v>
      </c>
      <c r="J5171" s="48" t="s">
        <v>9720</v>
      </c>
      <c r="K5171" s="48" t="s">
        <v>9721</v>
      </c>
      <c r="L5171" s="48" t="s">
        <v>9719</v>
      </c>
      <c r="M5171" s="48"/>
      <c r="N5171" s="48" t="s">
        <v>3367</v>
      </c>
      <c r="O5171" s="49">
        <v>1123</v>
      </c>
      <c r="P5171" s="50">
        <v>47809.63</v>
      </c>
      <c r="Q5171" s="51">
        <f t="shared" si="109"/>
        <v>9.9999999999999995E-7</v>
      </c>
      <c r="R5171" s="51"/>
    </row>
    <row r="5172" spans="1:18" outlineLevel="3">
      <c r="A5172" s="48">
        <v>5171</v>
      </c>
      <c r="B5172" s="48">
        <v>4</v>
      </c>
      <c r="C5172" s="48" t="s">
        <v>9722</v>
      </c>
      <c r="D5172" s="48" t="s">
        <v>9722</v>
      </c>
      <c r="E5172" s="48" t="s">
        <v>2087</v>
      </c>
      <c r="F5172" s="48" t="s">
        <v>3375</v>
      </c>
      <c r="G5172" s="48" t="s">
        <v>24</v>
      </c>
      <c r="H5172" s="48" t="s">
        <v>3376</v>
      </c>
      <c r="I5172" s="48" t="s">
        <v>5151</v>
      </c>
      <c r="J5172" s="48" t="s">
        <v>9720</v>
      </c>
      <c r="K5172" s="48" t="s">
        <v>9723</v>
      </c>
      <c r="L5172" s="48" t="s">
        <v>9722</v>
      </c>
      <c r="M5172" s="48"/>
      <c r="N5172" s="48" t="s">
        <v>3367</v>
      </c>
      <c r="O5172" s="49">
        <v>770</v>
      </c>
      <c r="P5172" s="50">
        <v>31698.560000000001</v>
      </c>
      <c r="Q5172" s="51">
        <f t="shared" si="109"/>
        <v>9.9999999999999995E-7</v>
      </c>
      <c r="R5172" s="51"/>
    </row>
    <row r="5173" spans="1:18" outlineLevel="3">
      <c r="A5173" s="48">
        <v>5172</v>
      </c>
      <c r="B5173" s="48">
        <v>4</v>
      </c>
      <c r="C5173" s="48" t="s">
        <v>9724</v>
      </c>
      <c r="D5173" s="48" t="s">
        <v>9724</v>
      </c>
      <c r="E5173" s="48" t="s">
        <v>2087</v>
      </c>
      <c r="F5173" s="48" t="s">
        <v>3375</v>
      </c>
      <c r="G5173" s="48" t="s">
        <v>24</v>
      </c>
      <c r="H5173" s="48" t="s">
        <v>3376</v>
      </c>
      <c r="I5173" s="48" t="s">
        <v>5151</v>
      </c>
      <c r="J5173" s="48" t="s">
        <v>9720</v>
      </c>
      <c r="K5173" s="48" t="s">
        <v>9725</v>
      </c>
      <c r="L5173" s="48" t="s">
        <v>9724</v>
      </c>
      <c r="M5173" s="48"/>
      <c r="N5173" s="48" t="s">
        <v>3367</v>
      </c>
      <c r="O5173" s="49">
        <v>1156</v>
      </c>
      <c r="P5173" s="50">
        <v>3979.76</v>
      </c>
      <c r="Q5173" s="51">
        <f t="shared" si="109"/>
        <v>0</v>
      </c>
      <c r="R5173" s="51"/>
    </row>
    <row r="5174" spans="1:18" outlineLevel="3">
      <c r="A5174" s="48">
        <v>5173</v>
      </c>
      <c r="B5174" s="48">
        <v>4</v>
      </c>
      <c r="C5174" s="48" t="s">
        <v>9726</v>
      </c>
      <c r="D5174" s="48" t="s">
        <v>9726</v>
      </c>
      <c r="E5174" s="48" t="s">
        <v>2087</v>
      </c>
      <c r="F5174" s="48" t="s">
        <v>3375</v>
      </c>
      <c r="G5174" s="48" t="s">
        <v>24</v>
      </c>
      <c r="H5174" s="48" t="s">
        <v>3376</v>
      </c>
      <c r="I5174" s="48" t="s">
        <v>5151</v>
      </c>
      <c r="J5174" s="48" t="s">
        <v>9720</v>
      </c>
      <c r="K5174" s="48" t="s">
        <v>9727</v>
      </c>
      <c r="L5174" s="48" t="s">
        <v>9726</v>
      </c>
      <c r="M5174" s="48"/>
      <c r="N5174" s="48" t="s">
        <v>3367</v>
      </c>
      <c r="O5174" s="49">
        <v>38</v>
      </c>
      <c r="P5174" s="50">
        <v>40.67</v>
      </c>
      <c r="Q5174" s="51">
        <f t="shared" si="109"/>
        <v>0</v>
      </c>
      <c r="R5174" s="51"/>
    </row>
    <row r="5175" spans="1:18" outlineLevel="3">
      <c r="A5175" s="48">
        <v>5174</v>
      </c>
      <c r="B5175" s="48">
        <v>4</v>
      </c>
      <c r="C5175" s="48" t="s">
        <v>9728</v>
      </c>
      <c r="D5175" s="48" t="s">
        <v>9728</v>
      </c>
      <c r="E5175" s="48" t="s">
        <v>2087</v>
      </c>
      <c r="F5175" s="48" t="s">
        <v>3375</v>
      </c>
      <c r="G5175" s="48" t="s">
        <v>24</v>
      </c>
      <c r="H5175" s="48" t="s">
        <v>3376</v>
      </c>
      <c r="I5175" s="48" t="s">
        <v>5151</v>
      </c>
      <c r="J5175" s="48" t="s">
        <v>9250</v>
      </c>
      <c r="K5175" s="48" t="s">
        <v>9729</v>
      </c>
      <c r="L5175" s="48" t="s">
        <v>9728</v>
      </c>
      <c r="M5175" s="48"/>
      <c r="N5175" s="48" t="s">
        <v>3367</v>
      </c>
      <c r="O5175" s="49">
        <v>1183</v>
      </c>
      <c r="P5175" s="50">
        <v>251934.83</v>
      </c>
      <c r="Q5175" s="51">
        <f t="shared" si="109"/>
        <v>6.9999999999999999E-6</v>
      </c>
      <c r="R5175" s="51"/>
    </row>
    <row r="5176" spans="1:18" outlineLevel="3">
      <c r="A5176" s="48">
        <v>5175</v>
      </c>
      <c r="B5176" s="48">
        <v>4</v>
      </c>
      <c r="C5176" s="48" t="s">
        <v>9730</v>
      </c>
      <c r="D5176" s="48" t="s">
        <v>9730</v>
      </c>
      <c r="E5176" s="48" t="s">
        <v>2087</v>
      </c>
      <c r="F5176" s="48" t="s">
        <v>3375</v>
      </c>
      <c r="G5176" s="48" t="s">
        <v>24</v>
      </c>
      <c r="H5176" s="48" t="s">
        <v>3376</v>
      </c>
      <c r="I5176" s="48" t="s">
        <v>5151</v>
      </c>
      <c r="J5176" s="48" t="s">
        <v>9250</v>
      </c>
      <c r="K5176" s="48" t="s">
        <v>9731</v>
      </c>
      <c r="L5176" s="48" t="s">
        <v>9730</v>
      </c>
      <c r="M5176" s="48"/>
      <c r="N5176" s="48" t="s">
        <v>3367</v>
      </c>
      <c r="O5176" s="49">
        <v>518</v>
      </c>
      <c r="P5176" s="50">
        <v>17900.18</v>
      </c>
      <c r="Q5176" s="51">
        <f t="shared" si="109"/>
        <v>9.9999999999999995E-7</v>
      </c>
      <c r="R5176" s="51"/>
    </row>
    <row r="5177" spans="1:18" outlineLevel="3">
      <c r="A5177" s="48">
        <v>5176</v>
      </c>
      <c r="B5177" s="48">
        <v>4</v>
      </c>
      <c r="C5177" s="48" t="s">
        <v>9732</v>
      </c>
      <c r="D5177" s="48" t="s">
        <v>9732</v>
      </c>
      <c r="E5177" s="48" t="s">
        <v>2087</v>
      </c>
      <c r="F5177" s="48" t="s">
        <v>3375</v>
      </c>
      <c r="G5177" s="48" t="s">
        <v>24</v>
      </c>
      <c r="H5177" s="48" t="s">
        <v>3376</v>
      </c>
      <c r="I5177" s="48" t="s">
        <v>5151</v>
      </c>
      <c r="J5177" s="48" t="s">
        <v>9405</v>
      </c>
      <c r="K5177" s="48" t="s">
        <v>9733</v>
      </c>
      <c r="L5177" s="48" t="s">
        <v>9732</v>
      </c>
      <c r="M5177" s="48"/>
      <c r="N5177" s="48" t="s">
        <v>3367</v>
      </c>
      <c r="O5177" s="49">
        <v>1755</v>
      </c>
      <c r="P5177" s="50">
        <v>333384.76</v>
      </c>
      <c r="Q5177" s="51">
        <f t="shared" si="109"/>
        <v>1.0000000000000001E-5</v>
      </c>
      <c r="R5177" s="51"/>
    </row>
    <row r="5178" spans="1:18" outlineLevel="3">
      <c r="A5178" s="48">
        <v>5177</v>
      </c>
      <c r="B5178" s="48">
        <v>4</v>
      </c>
      <c r="C5178" s="48" t="s">
        <v>9734</v>
      </c>
      <c r="D5178" s="48" t="s">
        <v>9734</v>
      </c>
      <c r="E5178" s="48" t="s">
        <v>2087</v>
      </c>
      <c r="F5178" s="48" t="s">
        <v>3375</v>
      </c>
      <c r="G5178" s="48" t="s">
        <v>24</v>
      </c>
      <c r="H5178" s="48" t="s">
        <v>3376</v>
      </c>
      <c r="I5178" s="48" t="s">
        <v>5151</v>
      </c>
      <c r="J5178" s="48" t="s">
        <v>9405</v>
      </c>
      <c r="K5178" s="48" t="s">
        <v>9735</v>
      </c>
      <c r="L5178" s="48" t="s">
        <v>9734</v>
      </c>
      <c r="M5178" s="48"/>
      <c r="N5178" s="48" t="s">
        <v>3367</v>
      </c>
      <c r="O5178" s="49">
        <v>1668</v>
      </c>
      <c r="P5178" s="50">
        <v>106113.59</v>
      </c>
      <c r="Q5178" s="51">
        <f t="shared" si="109"/>
        <v>3.0000000000000001E-6</v>
      </c>
      <c r="R5178" s="51"/>
    </row>
    <row r="5179" spans="1:18" outlineLevel="3">
      <c r="A5179" s="48">
        <v>5178</v>
      </c>
      <c r="B5179" s="48">
        <v>4</v>
      </c>
      <c r="C5179" s="48" t="s">
        <v>9736</v>
      </c>
      <c r="D5179" s="48" t="s">
        <v>9736</v>
      </c>
      <c r="E5179" s="48" t="s">
        <v>2087</v>
      </c>
      <c r="F5179" s="48" t="s">
        <v>3375</v>
      </c>
      <c r="G5179" s="48" t="s">
        <v>24</v>
      </c>
      <c r="H5179" s="48" t="s">
        <v>3376</v>
      </c>
      <c r="I5179" s="48" t="s">
        <v>5151</v>
      </c>
      <c r="J5179" s="48" t="s">
        <v>9405</v>
      </c>
      <c r="K5179" s="48" t="s">
        <v>9737</v>
      </c>
      <c r="L5179" s="48" t="s">
        <v>9736</v>
      </c>
      <c r="M5179" s="48"/>
      <c r="N5179" s="48" t="s">
        <v>3367</v>
      </c>
      <c r="O5179" s="49">
        <v>15665</v>
      </c>
      <c r="P5179" s="50">
        <v>53676.75</v>
      </c>
      <c r="Q5179" s="51">
        <f t="shared" si="109"/>
        <v>1.9999999999999999E-6</v>
      </c>
      <c r="R5179" s="51"/>
    </row>
    <row r="5180" spans="1:18" outlineLevel="3">
      <c r="A5180" s="48">
        <v>5179</v>
      </c>
      <c r="B5180" s="48">
        <v>4</v>
      </c>
      <c r="C5180" s="48" t="s">
        <v>9738</v>
      </c>
      <c r="D5180" s="48" t="s">
        <v>9738</v>
      </c>
      <c r="E5180" s="48" t="s">
        <v>2087</v>
      </c>
      <c r="F5180" s="48" t="s">
        <v>3375</v>
      </c>
      <c r="G5180" s="48" t="s">
        <v>24</v>
      </c>
      <c r="H5180" s="48" t="s">
        <v>3376</v>
      </c>
      <c r="I5180" s="48" t="s">
        <v>5151</v>
      </c>
      <c r="J5180" s="48" t="s">
        <v>9405</v>
      </c>
      <c r="K5180" s="48" t="s">
        <v>9739</v>
      </c>
      <c r="L5180" s="48" t="s">
        <v>9738</v>
      </c>
      <c r="M5180" s="48"/>
      <c r="N5180" s="48" t="s">
        <v>3367</v>
      </c>
      <c r="O5180" s="49">
        <v>59</v>
      </c>
      <c r="P5180" s="50">
        <v>22201.05</v>
      </c>
      <c r="Q5180" s="51">
        <f t="shared" si="109"/>
        <v>9.9999999999999995E-7</v>
      </c>
      <c r="R5180" s="51"/>
    </row>
    <row r="5181" spans="1:18" outlineLevel="3">
      <c r="A5181" s="48">
        <v>5180</v>
      </c>
      <c r="B5181" s="48">
        <v>4</v>
      </c>
      <c r="C5181" s="48" t="s">
        <v>9740</v>
      </c>
      <c r="D5181" s="48" t="s">
        <v>9740</v>
      </c>
      <c r="E5181" s="48" t="s">
        <v>2087</v>
      </c>
      <c r="F5181" s="48" t="s">
        <v>3375</v>
      </c>
      <c r="G5181" s="48" t="s">
        <v>24</v>
      </c>
      <c r="H5181" s="48" t="s">
        <v>3376</v>
      </c>
      <c r="I5181" s="48" t="s">
        <v>5151</v>
      </c>
      <c r="J5181" s="48" t="s">
        <v>9405</v>
      </c>
      <c r="K5181" s="48" t="s">
        <v>9741</v>
      </c>
      <c r="L5181" s="48" t="s">
        <v>9740</v>
      </c>
      <c r="M5181" s="48"/>
      <c r="N5181" s="48" t="s">
        <v>3367</v>
      </c>
      <c r="O5181" s="49">
        <v>100</v>
      </c>
      <c r="P5181" s="50">
        <v>17735.57</v>
      </c>
      <c r="Q5181" s="51">
        <f t="shared" si="109"/>
        <v>9.9999999999999995E-7</v>
      </c>
      <c r="R5181" s="51"/>
    </row>
    <row r="5182" spans="1:18" outlineLevel="3">
      <c r="A5182" s="48">
        <v>5181</v>
      </c>
      <c r="B5182" s="48">
        <v>4</v>
      </c>
      <c r="C5182" s="48" t="s">
        <v>9742</v>
      </c>
      <c r="D5182" s="48" t="s">
        <v>9742</v>
      </c>
      <c r="E5182" s="48" t="s">
        <v>2087</v>
      </c>
      <c r="F5182" s="48" t="s">
        <v>3375</v>
      </c>
      <c r="G5182" s="48" t="s">
        <v>24</v>
      </c>
      <c r="H5182" s="48" t="s">
        <v>3376</v>
      </c>
      <c r="I5182" s="48" t="s">
        <v>5151</v>
      </c>
      <c r="J5182" s="48" t="s">
        <v>9405</v>
      </c>
      <c r="K5182" s="48" t="s">
        <v>9743</v>
      </c>
      <c r="L5182" s="48" t="s">
        <v>9742</v>
      </c>
      <c r="M5182" s="48"/>
      <c r="N5182" s="48" t="s">
        <v>3367</v>
      </c>
      <c r="O5182" s="49">
        <v>110</v>
      </c>
      <c r="P5182" s="50">
        <v>12210.76</v>
      </c>
      <c r="Q5182" s="51">
        <f t="shared" si="109"/>
        <v>0</v>
      </c>
      <c r="R5182" s="51"/>
    </row>
    <row r="5183" spans="1:18" outlineLevel="3">
      <c r="A5183" s="48">
        <v>5182</v>
      </c>
      <c r="B5183" s="48">
        <v>4</v>
      </c>
      <c r="C5183" s="48" t="s">
        <v>9744</v>
      </c>
      <c r="D5183" s="48" t="s">
        <v>9744</v>
      </c>
      <c r="E5183" s="48" t="s">
        <v>2087</v>
      </c>
      <c r="F5183" s="48" t="s">
        <v>3375</v>
      </c>
      <c r="G5183" s="48" t="s">
        <v>24</v>
      </c>
      <c r="H5183" s="48" t="s">
        <v>3376</v>
      </c>
      <c r="I5183" s="48" t="s">
        <v>5151</v>
      </c>
      <c r="J5183" s="48" t="s">
        <v>9405</v>
      </c>
      <c r="K5183" s="48" t="s">
        <v>9745</v>
      </c>
      <c r="L5183" s="48" t="s">
        <v>9744</v>
      </c>
      <c r="M5183" s="48"/>
      <c r="N5183" s="48" t="s">
        <v>3367</v>
      </c>
      <c r="O5183" s="49">
        <v>463</v>
      </c>
      <c r="P5183" s="50">
        <v>5881.98</v>
      </c>
      <c r="Q5183" s="51">
        <f t="shared" si="109"/>
        <v>0</v>
      </c>
      <c r="R5183" s="51"/>
    </row>
    <row r="5184" spans="1:18" outlineLevel="3">
      <c r="A5184" s="48">
        <v>5183</v>
      </c>
      <c r="B5184" s="48">
        <v>4</v>
      </c>
      <c r="C5184" s="48" t="s">
        <v>9746</v>
      </c>
      <c r="D5184" s="48" t="s">
        <v>9746</v>
      </c>
      <c r="E5184" s="48" t="s">
        <v>2087</v>
      </c>
      <c r="F5184" s="48" t="s">
        <v>3375</v>
      </c>
      <c r="G5184" s="48" t="s">
        <v>24</v>
      </c>
      <c r="H5184" s="48" t="s">
        <v>3376</v>
      </c>
      <c r="I5184" s="48" t="s">
        <v>5151</v>
      </c>
      <c r="J5184" s="48" t="s">
        <v>9405</v>
      </c>
      <c r="K5184" s="48" t="s">
        <v>9747</v>
      </c>
      <c r="L5184" s="48" t="s">
        <v>9746</v>
      </c>
      <c r="M5184" s="48"/>
      <c r="N5184" s="48" t="s">
        <v>3367</v>
      </c>
      <c r="O5184" s="49">
        <v>60</v>
      </c>
      <c r="P5184" s="50">
        <v>3198.32</v>
      </c>
      <c r="Q5184" s="51">
        <f t="shared" si="109"/>
        <v>0</v>
      </c>
      <c r="R5184" s="51"/>
    </row>
    <row r="5185" spans="1:18" outlineLevel="3">
      <c r="A5185" s="48">
        <v>5184</v>
      </c>
      <c r="B5185" s="48">
        <v>4</v>
      </c>
      <c r="C5185" s="48" t="s">
        <v>9748</v>
      </c>
      <c r="D5185" s="48" t="s">
        <v>9748</v>
      </c>
      <c r="E5185" s="48" t="s">
        <v>2087</v>
      </c>
      <c r="F5185" s="48" t="s">
        <v>3375</v>
      </c>
      <c r="G5185" s="48" t="s">
        <v>24</v>
      </c>
      <c r="H5185" s="48" t="s">
        <v>3376</v>
      </c>
      <c r="I5185" s="48" t="s">
        <v>5151</v>
      </c>
      <c r="J5185" s="48" t="s">
        <v>9405</v>
      </c>
      <c r="K5185" s="48" t="s">
        <v>9749</v>
      </c>
      <c r="L5185" s="48" t="s">
        <v>9748</v>
      </c>
      <c r="M5185" s="48"/>
      <c r="N5185" s="48" t="s">
        <v>3367</v>
      </c>
      <c r="O5185" s="49">
        <v>16</v>
      </c>
      <c r="P5185" s="50">
        <v>2068.6</v>
      </c>
      <c r="Q5185" s="51">
        <f t="shared" si="109"/>
        <v>0</v>
      </c>
      <c r="R5185" s="51"/>
    </row>
    <row r="5186" spans="1:18" outlineLevel="3">
      <c r="A5186" s="48">
        <v>5185</v>
      </c>
      <c r="B5186" s="48">
        <v>4</v>
      </c>
      <c r="C5186" s="48" t="s">
        <v>5179</v>
      </c>
      <c r="D5186" s="48" t="s">
        <v>5179</v>
      </c>
      <c r="E5186" s="48" t="s">
        <v>2087</v>
      </c>
      <c r="F5186" s="48" t="s">
        <v>3375</v>
      </c>
      <c r="G5186" s="48" t="s">
        <v>24</v>
      </c>
      <c r="H5186" s="48" t="s">
        <v>3376</v>
      </c>
      <c r="I5186" s="48" t="s">
        <v>5151</v>
      </c>
      <c r="J5186" s="48" t="s">
        <v>5177</v>
      </c>
      <c r="K5186" s="48" t="s">
        <v>5178</v>
      </c>
      <c r="L5186" s="48" t="s">
        <v>5179</v>
      </c>
      <c r="M5186" s="48"/>
      <c r="N5186" s="48" t="s">
        <v>3367</v>
      </c>
      <c r="O5186" s="49">
        <v>83019</v>
      </c>
      <c r="P5186" s="50">
        <v>56558119.439999998</v>
      </c>
      <c r="Q5186" s="51">
        <f t="shared" si="109"/>
        <v>1.655E-3</v>
      </c>
      <c r="R5186" s="51"/>
    </row>
    <row r="5187" spans="1:18" outlineLevel="3">
      <c r="A5187" s="48">
        <v>5186</v>
      </c>
      <c r="B5187" s="48">
        <v>4</v>
      </c>
      <c r="C5187" s="48" t="s">
        <v>5197</v>
      </c>
      <c r="D5187" s="48" t="s">
        <v>5197</v>
      </c>
      <c r="E5187" s="48" t="s">
        <v>2087</v>
      </c>
      <c r="F5187" s="48" t="s">
        <v>3375</v>
      </c>
      <c r="G5187" s="48" t="s">
        <v>24</v>
      </c>
      <c r="H5187" s="48" t="s">
        <v>3376</v>
      </c>
      <c r="I5187" s="48" t="s">
        <v>5151</v>
      </c>
      <c r="J5187" s="48" t="s">
        <v>5177</v>
      </c>
      <c r="K5187" s="48" t="s">
        <v>5196</v>
      </c>
      <c r="L5187" s="48" t="s">
        <v>5197</v>
      </c>
      <c r="M5187" s="48"/>
      <c r="N5187" s="48" t="s">
        <v>3367</v>
      </c>
      <c r="O5187" s="49">
        <v>236078</v>
      </c>
      <c r="P5187" s="50">
        <v>51241174.43</v>
      </c>
      <c r="Q5187" s="51">
        <f t="shared" si="109"/>
        <v>1.4989999999999999E-3</v>
      </c>
      <c r="R5187" s="51"/>
    </row>
    <row r="5188" spans="1:18" outlineLevel="3">
      <c r="A5188" s="48">
        <v>5187</v>
      </c>
      <c r="B5188" s="48">
        <v>4</v>
      </c>
      <c r="C5188" s="48" t="s">
        <v>5191</v>
      </c>
      <c r="D5188" s="48" t="s">
        <v>5191</v>
      </c>
      <c r="E5188" s="48" t="s">
        <v>2087</v>
      </c>
      <c r="F5188" s="48" t="s">
        <v>3375</v>
      </c>
      <c r="G5188" s="48" t="s">
        <v>24</v>
      </c>
      <c r="H5188" s="48" t="s">
        <v>3376</v>
      </c>
      <c r="I5188" s="48" t="s">
        <v>5151</v>
      </c>
      <c r="J5188" s="48" t="s">
        <v>5177</v>
      </c>
      <c r="K5188" s="48" t="s">
        <v>5190</v>
      </c>
      <c r="L5188" s="48" t="s">
        <v>5191</v>
      </c>
      <c r="M5188" s="48"/>
      <c r="N5188" s="48" t="s">
        <v>3367</v>
      </c>
      <c r="O5188" s="49">
        <v>158800</v>
      </c>
      <c r="P5188" s="50">
        <v>48587101.939999998</v>
      </c>
      <c r="Q5188" s="51">
        <f t="shared" si="109"/>
        <v>1.4220000000000001E-3</v>
      </c>
      <c r="R5188" s="51"/>
    </row>
    <row r="5189" spans="1:18" outlineLevel="3">
      <c r="A5189" s="48">
        <v>5188</v>
      </c>
      <c r="B5189" s="48">
        <v>4</v>
      </c>
      <c r="C5189" s="48" t="s">
        <v>5185</v>
      </c>
      <c r="D5189" s="48" t="s">
        <v>5185</v>
      </c>
      <c r="E5189" s="48" t="s">
        <v>2087</v>
      </c>
      <c r="F5189" s="48" t="s">
        <v>3375</v>
      </c>
      <c r="G5189" s="48" t="s">
        <v>24</v>
      </c>
      <c r="H5189" s="48" t="s">
        <v>3376</v>
      </c>
      <c r="I5189" s="48" t="s">
        <v>5151</v>
      </c>
      <c r="J5189" s="48" t="s">
        <v>5177</v>
      </c>
      <c r="K5189" s="48" t="s">
        <v>5184</v>
      </c>
      <c r="L5189" s="48" t="s">
        <v>5185</v>
      </c>
      <c r="M5189" s="48"/>
      <c r="N5189" s="48" t="s">
        <v>3367</v>
      </c>
      <c r="O5189" s="49">
        <v>104272</v>
      </c>
      <c r="P5189" s="50">
        <v>42204290.009999998</v>
      </c>
      <c r="Q5189" s="51">
        <f t="shared" si="109"/>
        <v>1.235E-3</v>
      </c>
      <c r="R5189" s="51"/>
    </row>
    <row r="5190" spans="1:18" outlineLevel="3">
      <c r="A5190" s="48">
        <v>5189</v>
      </c>
      <c r="B5190" s="48">
        <v>4</v>
      </c>
      <c r="C5190" s="48" t="s">
        <v>5182</v>
      </c>
      <c r="D5190" s="48" t="s">
        <v>5182</v>
      </c>
      <c r="E5190" s="48" t="s">
        <v>2087</v>
      </c>
      <c r="F5190" s="48" t="s">
        <v>3375</v>
      </c>
      <c r="G5190" s="48" t="s">
        <v>24</v>
      </c>
      <c r="H5190" s="48" t="s">
        <v>3376</v>
      </c>
      <c r="I5190" s="48" t="s">
        <v>5151</v>
      </c>
      <c r="J5190" s="48" t="s">
        <v>5177</v>
      </c>
      <c r="K5190" s="48" t="s">
        <v>5181</v>
      </c>
      <c r="L5190" s="48" t="s">
        <v>5182</v>
      </c>
      <c r="M5190" s="48"/>
      <c r="N5190" s="48" t="s">
        <v>3367</v>
      </c>
      <c r="O5190" s="49">
        <v>99468</v>
      </c>
      <c r="P5190" s="50">
        <v>35271188.780000001</v>
      </c>
      <c r="Q5190" s="51">
        <f t="shared" si="109"/>
        <v>1.0319999999999999E-3</v>
      </c>
      <c r="R5190" s="51"/>
    </row>
    <row r="5191" spans="1:18" outlineLevel="3">
      <c r="A5191" s="48">
        <v>5190</v>
      </c>
      <c r="B5191" s="48">
        <v>4</v>
      </c>
      <c r="C5191" s="48" t="s">
        <v>9750</v>
      </c>
      <c r="D5191" s="48" t="s">
        <v>9750</v>
      </c>
      <c r="E5191" s="48" t="s">
        <v>2087</v>
      </c>
      <c r="F5191" s="48" t="s">
        <v>3375</v>
      </c>
      <c r="G5191" s="48" t="s">
        <v>24</v>
      </c>
      <c r="H5191" s="48" t="s">
        <v>3376</v>
      </c>
      <c r="I5191" s="48" t="s">
        <v>5151</v>
      </c>
      <c r="J5191" s="48" t="s">
        <v>5177</v>
      </c>
      <c r="K5191" s="48" t="s">
        <v>9751</v>
      </c>
      <c r="L5191" s="48" t="s">
        <v>9750</v>
      </c>
      <c r="M5191" s="48"/>
      <c r="N5191" s="48" t="s">
        <v>3367</v>
      </c>
      <c r="O5191" s="49">
        <v>23335</v>
      </c>
      <c r="P5191" s="50">
        <v>15231301.75</v>
      </c>
      <c r="Q5191" s="51">
        <f t="shared" si="109"/>
        <v>4.46E-4</v>
      </c>
      <c r="R5191" s="51"/>
    </row>
    <row r="5192" spans="1:18" outlineLevel="3">
      <c r="A5192" s="48">
        <v>5191</v>
      </c>
      <c r="B5192" s="48">
        <v>4</v>
      </c>
      <c r="C5192" s="48" t="s">
        <v>9752</v>
      </c>
      <c r="D5192" s="48" t="s">
        <v>9752</v>
      </c>
      <c r="E5192" s="48" t="s">
        <v>2087</v>
      </c>
      <c r="F5192" s="48" t="s">
        <v>3375</v>
      </c>
      <c r="G5192" s="48" t="s">
        <v>24</v>
      </c>
      <c r="H5192" s="48" t="s">
        <v>3376</v>
      </c>
      <c r="I5192" s="48" t="s">
        <v>5151</v>
      </c>
      <c r="J5192" s="48" t="s">
        <v>5177</v>
      </c>
      <c r="K5192" s="48" t="s">
        <v>9753</v>
      </c>
      <c r="L5192" s="48" t="s">
        <v>9752</v>
      </c>
      <c r="M5192" s="48"/>
      <c r="N5192" s="48" t="s">
        <v>3367</v>
      </c>
      <c r="O5192" s="49">
        <v>11677</v>
      </c>
      <c r="P5192" s="50">
        <v>11050590.380000001</v>
      </c>
      <c r="Q5192" s="51">
        <f t="shared" si="109"/>
        <v>3.2299999999999999E-4</v>
      </c>
      <c r="R5192" s="51"/>
    </row>
    <row r="5193" spans="1:18" outlineLevel="3">
      <c r="A5193" s="48">
        <v>5192</v>
      </c>
      <c r="B5193" s="48">
        <v>4</v>
      </c>
      <c r="C5193" s="48" t="s">
        <v>5194</v>
      </c>
      <c r="D5193" s="48" t="s">
        <v>5194</v>
      </c>
      <c r="E5193" s="48" t="s">
        <v>2087</v>
      </c>
      <c r="F5193" s="48" t="s">
        <v>3375</v>
      </c>
      <c r="G5193" s="48" t="s">
        <v>24</v>
      </c>
      <c r="H5193" s="48" t="s">
        <v>3376</v>
      </c>
      <c r="I5193" s="48" t="s">
        <v>5151</v>
      </c>
      <c r="J5193" s="48" t="s">
        <v>5177</v>
      </c>
      <c r="K5193" s="48" t="s">
        <v>5193</v>
      </c>
      <c r="L5193" s="48" t="s">
        <v>5194</v>
      </c>
      <c r="M5193" s="48"/>
      <c r="N5193" s="48" t="s">
        <v>3367</v>
      </c>
      <c r="O5193" s="49">
        <v>5927</v>
      </c>
      <c r="P5193" s="50">
        <v>8538635.2699999996</v>
      </c>
      <c r="Q5193" s="51">
        <f t="shared" si="109"/>
        <v>2.5000000000000001E-4</v>
      </c>
      <c r="R5193" s="51"/>
    </row>
    <row r="5194" spans="1:18" outlineLevel="3">
      <c r="A5194" s="48">
        <v>5193</v>
      </c>
      <c r="B5194" s="48">
        <v>4</v>
      </c>
      <c r="C5194" s="48" t="s">
        <v>5200</v>
      </c>
      <c r="D5194" s="48" t="s">
        <v>5200</v>
      </c>
      <c r="E5194" s="48" t="s">
        <v>2087</v>
      </c>
      <c r="F5194" s="48" t="s">
        <v>3375</v>
      </c>
      <c r="G5194" s="48" t="s">
        <v>24</v>
      </c>
      <c r="H5194" s="48" t="s">
        <v>3376</v>
      </c>
      <c r="I5194" s="48" t="s">
        <v>5151</v>
      </c>
      <c r="J5194" s="48" t="s">
        <v>5177</v>
      </c>
      <c r="K5194" s="48" t="s">
        <v>5199</v>
      </c>
      <c r="L5194" s="48" t="s">
        <v>5200</v>
      </c>
      <c r="M5194" s="48"/>
      <c r="N5194" s="48" t="s">
        <v>3367</v>
      </c>
      <c r="O5194" s="49">
        <v>25272</v>
      </c>
      <c r="P5194" s="50">
        <v>7778890.6900000004</v>
      </c>
      <c r="Q5194" s="51">
        <f t="shared" si="109"/>
        <v>2.2800000000000001E-4</v>
      </c>
      <c r="R5194" s="51"/>
    </row>
    <row r="5195" spans="1:18" outlineLevel="3">
      <c r="A5195" s="48">
        <v>5194</v>
      </c>
      <c r="B5195" s="48">
        <v>4</v>
      </c>
      <c r="C5195" s="48" t="s">
        <v>5188</v>
      </c>
      <c r="D5195" s="48" t="s">
        <v>5188</v>
      </c>
      <c r="E5195" s="48" t="s">
        <v>2087</v>
      </c>
      <c r="F5195" s="48" t="s">
        <v>3375</v>
      </c>
      <c r="G5195" s="48" t="s">
        <v>24</v>
      </c>
      <c r="H5195" s="48" t="s">
        <v>3376</v>
      </c>
      <c r="I5195" s="48" t="s">
        <v>5151</v>
      </c>
      <c r="J5195" s="48" t="s">
        <v>5177</v>
      </c>
      <c r="K5195" s="48" t="s">
        <v>5187</v>
      </c>
      <c r="L5195" s="48" t="s">
        <v>5188</v>
      </c>
      <c r="M5195" s="48"/>
      <c r="N5195" s="48" t="s">
        <v>3367</v>
      </c>
      <c r="O5195" s="49">
        <v>3882</v>
      </c>
      <c r="P5195" s="50">
        <v>5749087.0199999996</v>
      </c>
      <c r="Q5195" s="51">
        <f t="shared" si="109"/>
        <v>1.6799999999999999E-4</v>
      </c>
      <c r="R5195" s="51"/>
    </row>
    <row r="5196" spans="1:18" outlineLevel="3">
      <c r="A5196" s="48">
        <v>5195</v>
      </c>
      <c r="B5196" s="48">
        <v>4</v>
      </c>
      <c r="C5196" s="48" t="s">
        <v>9754</v>
      </c>
      <c r="D5196" s="48" t="s">
        <v>9754</v>
      </c>
      <c r="E5196" s="48" t="s">
        <v>2087</v>
      </c>
      <c r="F5196" s="48" t="s">
        <v>3375</v>
      </c>
      <c r="G5196" s="48" t="s">
        <v>24</v>
      </c>
      <c r="H5196" s="48" t="s">
        <v>3376</v>
      </c>
      <c r="I5196" s="48" t="s">
        <v>5151</v>
      </c>
      <c r="J5196" s="48" t="s">
        <v>5177</v>
      </c>
      <c r="K5196" s="48" t="s">
        <v>9755</v>
      </c>
      <c r="L5196" s="48" t="s">
        <v>9754</v>
      </c>
      <c r="M5196" s="48"/>
      <c r="N5196" s="48" t="s">
        <v>3367</v>
      </c>
      <c r="O5196" s="49">
        <v>19626</v>
      </c>
      <c r="P5196" s="50">
        <v>5158843.3600000003</v>
      </c>
      <c r="Q5196" s="51">
        <f t="shared" si="109"/>
        <v>1.5100000000000001E-4</v>
      </c>
      <c r="R5196" s="51"/>
    </row>
    <row r="5197" spans="1:18" outlineLevel="3">
      <c r="A5197" s="48">
        <v>5196</v>
      </c>
      <c r="B5197" s="48">
        <v>4</v>
      </c>
      <c r="C5197" s="48" t="s">
        <v>9756</v>
      </c>
      <c r="D5197" s="48" t="s">
        <v>9756</v>
      </c>
      <c r="E5197" s="48" t="s">
        <v>2087</v>
      </c>
      <c r="F5197" s="48" t="s">
        <v>3375</v>
      </c>
      <c r="G5197" s="48" t="s">
        <v>24</v>
      </c>
      <c r="H5197" s="48" t="s">
        <v>3376</v>
      </c>
      <c r="I5197" s="48" t="s">
        <v>5151</v>
      </c>
      <c r="J5197" s="48" t="s">
        <v>5177</v>
      </c>
      <c r="K5197" s="48" t="s">
        <v>9757</v>
      </c>
      <c r="L5197" s="48" t="s">
        <v>9756</v>
      </c>
      <c r="M5197" s="48"/>
      <c r="N5197" s="48" t="s">
        <v>3367</v>
      </c>
      <c r="O5197" s="49">
        <v>633</v>
      </c>
      <c r="P5197" s="50">
        <v>5083254.99</v>
      </c>
      <c r="Q5197" s="51">
        <f t="shared" si="109"/>
        <v>1.4899999999999999E-4</v>
      </c>
      <c r="R5197" s="51"/>
    </row>
    <row r="5198" spans="1:18" outlineLevel="3">
      <c r="A5198" s="48">
        <v>5197</v>
      </c>
      <c r="B5198" s="48">
        <v>4</v>
      </c>
      <c r="C5198" s="48" t="s">
        <v>9758</v>
      </c>
      <c r="D5198" s="48" t="s">
        <v>9758</v>
      </c>
      <c r="E5198" s="48" t="s">
        <v>2087</v>
      </c>
      <c r="F5198" s="48" t="s">
        <v>3375</v>
      </c>
      <c r="G5198" s="48" t="s">
        <v>24</v>
      </c>
      <c r="H5198" s="48" t="s">
        <v>3376</v>
      </c>
      <c r="I5198" s="48" t="s">
        <v>5151</v>
      </c>
      <c r="J5198" s="48" t="s">
        <v>5177</v>
      </c>
      <c r="K5198" s="48" t="s">
        <v>9759</v>
      </c>
      <c r="L5198" s="48" t="s">
        <v>9758</v>
      </c>
      <c r="M5198" s="48"/>
      <c r="N5198" s="48" t="s">
        <v>3367</v>
      </c>
      <c r="O5198" s="49">
        <v>4650</v>
      </c>
      <c r="P5198" s="50">
        <v>4723654.4400000004</v>
      </c>
      <c r="Q5198" s="51">
        <f t="shared" si="109"/>
        <v>1.3799999999999999E-4</v>
      </c>
      <c r="R5198" s="51"/>
    </row>
    <row r="5199" spans="1:18" outlineLevel="3">
      <c r="A5199" s="48">
        <v>5198</v>
      </c>
      <c r="B5199" s="48">
        <v>4</v>
      </c>
      <c r="C5199" s="48" t="s">
        <v>9760</v>
      </c>
      <c r="D5199" s="48" t="s">
        <v>9760</v>
      </c>
      <c r="E5199" s="48" t="s">
        <v>2087</v>
      </c>
      <c r="F5199" s="48" t="s">
        <v>3375</v>
      </c>
      <c r="G5199" s="48" t="s">
        <v>24</v>
      </c>
      <c r="H5199" s="48" t="s">
        <v>3376</v>
      </c>
      <c r="I5199" s="48" t="s">
        <v>5151</v>
      </c>
      <c r="J5199" s="48" t="s">
        <v>5177</v>
      </c>
      <c r="K5199" s="48" t="s">
        <v>9761</v>
      </c>
      <c r="L5199" s="48" t="s">
        <v>9760</v>
      </c>
      <c r="M5199" s="48"/>
      <c r="N5199" s="48" t="s">
        <v>3367</v>
      </c>
      <c r="O5199" s="49">
        <v>6571</v>
      </c>
      <c r="P5199" s="50">
        <v>4722793.41</v>
      </c>
      <c r="Q5199" s="51">
        <f t="shared" ref="Q5199:Q5262" si="110">ROUND(P5199/$P$2,6)</f>
        <v>1.3799999999999999E-4</v>
      </c>
      <c r="R5199" s="51"/>
    </row>
    <row r="5200" spans="1:18" outlineLevel="3">
      <c r="A5200" s="48">
        <v>5199</v>
      </c>
      <c r="B5200" s="48">
        <v>4</v>
      </c>
      <c r="C5200" s="48" t="s">
        <v>9762</v>
      </c>
      <c r="D5200" s="48" t="s">
        <v>9762</v>
      </c>
      <c r="E5200" s="48" t="s">
        <v>2087</v>
      </c>
      <c r="F5200" s="48" t="s">
        <v>3375</v>
      </c>
      <c r="G5200" s="48" t="s">
        <v>24</v>
      </c>
      <c r="H5200" s="48" t="s">
        <v>3376</v>
      </c>
      <c r="I5200" s="48" t="s">
        <v>5151</v>
      </c>
      <c r="J5200" s="48" t="s">
        <v>5177</v>
      </c>
      <c r="K5200" s="48" t="s">
        <v>9763</v>
      </c>
      <c r="L5200" s="48" t="s">
        <v>9762</v>
      </c>
      <c r="M5200" s="48"/>
      <c r="N5200" s="48" t="s">
        <v>3367</v>
      </c>
      <c r="O5200" s="49">
        <v>33372</v>
      </c>
      <c r="P5200" s="50">
        <v>3896007.03</v>
      </c>
      <c r="Q5200" s="51">
        <f t="shared" si="110"/>
        <v>1.1400000000000001E-4</v>
      </c>
      <c r="R5200" s="51"/>
    </row>
    <row r="5201" spans="1:18" outlineLevel="3">
      <c r="A5201" s="48">
        <v>5200</v>
      </c>
      <c r="B5201" s="48">
        <v>4</v>
      </c>
      <c r="C5201" s="48" t="s">
        <v>9764</v>
      </c>
      <c r="D5201" s="48" t="s">
        <v>9764</v>
      </c>
      <c r="E5201" s="48" t="s">
        <v>2087</v>
      </c>
      <c r="F5201" s="48" t="s">
        <v>3375</v>
      </c>
      <c r="G5201" s="48" t="s">
        <v>24</v>
      </c>
      <c r="H5201" s="48" t="s">
        <v>3376</v>
      </c>
      <c r="I5201" s="48" t="s">
        <v>5151</v>
      </c>
      <c r="J5201" s="48" t="s">
        <v>5177</v>
      </c>
      <c r="K5201" s="48" t="s">
        <v>9765</v>
      </c>
      <c r="L5201" s="48" t="s">
        <v>9764</v>
      </c>
      <c r="M5201" s="48"/>
      <c r="N5201" s="48" t="s">
        <v>3367</v>
      </c>
      <c r="O5201" s="49">
        <v>18552</v>
      </c>
      <c r="P5201" s="50">
        <v>3621942.91</v>
      </c>
      <c r="Q5201" s="51">
        <f t="shared" si="110"/>
        <v>1.06E-4</v>
      </c>
      <c r="R5201" s="51"/>
    </row>
    <row r="5202" spans="1:18" outlineLevel="3">
      <c r="A5202" s="48">
        <v>5201</v>
      </c>
      <c r="B5202" s="48">
        <v>4</v>
      </c>
      <c r="C5202" s="48" t="s">
        <v>9766</v>
      </c>
      <c r="D5202" s="48" t="s">
        <v>9766</v>
      </c>
      <c r="E5202" s="48" t="s">
        <v>2087</v>
      </c>
      <c r="F5202" s="48" t="s">
        <v>3375</v>
      </c>
      <c r="G5202" s="48" t="s">
        <v>24</v>
      </c>
      <c r="H5202" s="48" t="s">
        <v>3376</v>
      </c>
      <c r="I5202" s="48" t="s">
        <v>5151</v>
      </c>
      <c r="J5202" s="48" t="s">
        <v>5177</v>
      </c>
      <c r="K5202" s="48" t="s">
        <v>9767</v>
      </c>
      <c r="L5202" s="48" t="s">
        <v>9766</v>
      </c>
      <c r="M5202" s="48"/>
      <c r="N5202" s="48" t="s">
        <v>3367</v>
      </c>
      <c r="O5202" s="49">
        <v>22154</v>
      </c>
      <c r="P5202" s="50">
        <v>3267419.6</v>
      </c>
      <c r="Q5202" s="51">
        <f t="shared" si="110"/>
        <v>9.6000000000000002E-5</v>
      </c>
      <c r="R5202" s="51"/>
    </row>
    <row r="5203" spans="1:18" outlineLevel="3">
      <c r="A5203" s="48">
        <v>5202</v>
      </c>
      <c r="B5203" s="48">
        <v>4</v>
      </c>
      <c r="C5203" s="48" t="s">
        <v>9768</v>
      </c>
      <c r="D5203" s="48" t="s">
        <v>9768</v>
      </c>
      <c r="E5203" s="48" t="s">
        <v>2087</v>
      </c>
      <c r="F5203" s="48" t="s">
        <v>3375</v>
      </c>
      <c r="G5203" s="48" t="s">
        <v>24</v>
      </c>
      <c r="H5203" s="48" t="s">
        <v>3376</v>
      </c>
      <c r="I5203" s="48" t="s">
        <v>5151</v>
      </c>
      <c r="J5203" s="48" t="s">
        <v>5177</v>
      </c>
      <c r="K5203" s="48" t="s">
        <v>9769</v>
      </c>
      <c r="L5203" s="48" t="s">
        <v>9768</v>
      </c>
      <c r="M5203" s="48"/>
      <c r="N5203" s="48" t="s">
        <v>3367</v>
      </c>
      <c r="O5203" s="49">
        <v>5585</v>
      </c>
      <c r="P5203" s="50">
        <v>2614397.44</v>
      </c>
      <c r="Q5203" s="51">
        <f t="shared" si="110"/>
        <v>7.6000000000000004E-5</v>
      </c>
      <c r="R5203" s="51"/>
    </row>
    <row r="5204" spans="1:18" outlineLevel="3">
      <c r="A5204" s="48">
        <v>5203</v>
      </c>
      <c r="B5204" s="48">
        <v>4</v>
      </c>
      <c r="C5204" s="48" t="s">
        <v>9770</v>
      </c>
      <c r="D5204" s="48" t="s">
        <v>9770</v>
      </c>
      <c r="E5204" s="48" t="s">
        <v>2087</v>
      </c>
      <c r="F5204" s="48" t="s">
        <v>3375</v>
      </c>
      <c r="G5204" s="48" t="s">
        <v>24</v>
      </c>
      <c r="H5204" s="48" t="s">
        <v>3376</v>
      </c>
      <c r="I5204" s="48" t="s">
        <v>5151</v>
      </c>
      <c r="J5204" s="48" t="s">
        <v>5177</v>
      </c>
      <c r="K5204" s="48" t="s">
        <v>9771</v>
      </c>
      <c r="L5204" s="48" t="s">
        <v>9770</v>
      </c>
      <c r="M5204" s="48"/>
      <c r="N5204" s="48" t="s">
        <v>3367</v>
      </c>
      <c r="O5204" s="49">
        <v>18664</v>
      </c>
      <c r="P5204" s="50">
        <v>2281490.7400000002</v>
      </c>
      <c r="Q5204" s="51">
        <f t="shared" si="110"/>
        <v>6.7000000000000002E-5</v>
      </c>
      <c r="R5204" s="51"/>
    </row>
    <row r="5205" spans="1:18" outlineLevel="3">
      <c r="A5205" s="48">
        <v>5204</v>
      </c>
      <c r="B5205" s="48">
        <v>4</v>
      </c>
      <c r="C5205" s="48" t="s">
        <v>9772</v>
      </c>
      <c r="D5205" s="48" t="s">
        <v>9772</v>
      </c>
      <c r="E5205" s="48" t="s">
        <v>2087</v>
      </c>
      <c r="F5205" s="48" t="s">
        <v>3375</v>
      </c>
      <c r="G5205" s="48" t="s">
        <v>24</v>
      </c>
      <c r="H5205" s="48" t="s">
        <v>3376</v>
      </c>
      <c r="I5205" s="48" t="s">
        <v>5151</v>
      </c>
      <c r="J5205" s="48" t="s">
        <v>5177</v>
      </c>
      <c r="K5205" s="48" t="s">
        <v>9773</v>
      </c>
      <c r="L5205" s="48" t="s">
        <v>9772</v>
      </c>
      <c r="M5205" s="48"/>
      <c r="N5205" s="48" t="s">
        <v>3367</v>
      </c>
      <c r="O5205" s="49">
        <v>8431</v>
      </c>
      <c r="P5205" s="50">
        <v>2072115.5</v>
      </c>
      <c r="Q5205" s="51">
        <f t="shared" si="110"/>
        <v>6.0999999999999999E-5</v>
      </c>
      <c r="R5205" s="51"/>
    </row>
    <row r="5206" spans="1:18" outlineLevel="3">
      <c r="A5206" s="48">
        <v>5205</v>
      </c>
      <c r="B5206" s="48">
        <v>4</v>
      </c>
      <c r="C5206" s="48" t="s">
        <v>9774</v>
      </c>
      <c r="D5206" s="48" t="s">
        <v>9774</v>
      </c>
      <c r="E5206" s="48" t="s">
        <v>2087</v>
      </c>
      <c r="F5206" s="48" t="s">
        <v>3375</v>
      </c>
      <c r="G5206" s="48" t="s">
        <v>24</v>
      </c>
      <c r="H5206" s="48" t="s">
        <v>3376</v>
      </c>
      <c r="I5206" s="48" t="s">
        <v>5151</v>
      </c>
      <c r="J5206" s="48" t="s">
        <v>5177</v>
      </c>
      <c r="K5206" s="48" t="s">
        <v>9775</v>
      </c>
      <c r="L5206" s="48" t="s">
        <v>9774</v>
      </c>
      <c r="M5206" s="48"/>
      <c r="N5206" s="48" t="s">
        <v>3367</v>
      </c>
      <c r="O5206" s="49">
        <v>3466</v>
      </c>
      <c r="P5206" s="50">
        <v>1298783.6399999999</v>
      </c>
      <c r="Q5206" s="51">
        <f t="shared" si="110"/>
        <v>3.8000000000000002E-5</v>
      </c>
      <c r="R5206" s="51"/>
    </row>
    <row r="5207" spans="1:18" outlineLevel="3">
      <c r="A5207" s="48">
        <v>5206</v>
      </c>
      <c r="B5207" s="48">
        <v>4</v>
      </c>
      <c r="C5207" s="48" t="s">
        <v>5218</v>
      </c>
      <c r="D5207" s="48" t="s">
        <v>5218</v>
      </c>
      <c r="E5207" s="48" t="s">
        <v>2087</v>
      </c>
      <c r="F5207" s="48" t="s">
        <v>3375</v>
      </c>
      <c r="G5207" s="48" t="s">
        <v>24</v>
      </c>
      <c r="H5207" s="48" t="s">
        <v>3376</v>
      </c>
      <c r="I5207" s="48" t="s">
        <v>5151</v>
      </c>
      <c r="J5207" s="48" t="s">
        <v>5177</v>
      </c>
      <c r="K5207" s="48" t="s">
        <v>5217</v>
      </c>
      <c r="L5207" s="48" t="s">
        <v>5218</v>
      </c>
      <c r="M5207" s="48"/>
      <c r="N5207" s="48" t="s">
        <v>3367</v>
      </c>
      <c r="O5207" s="49">
        <v>1495</v>
      </c>
      <c r="P5207" s="50">
        <v>1261241.6399999999</v>
      </c>
      <c r="Q5207" s="51">
        <f t="shared" si="110"/>
        <v>3.6999999999999998E-5</v>
      </c>
      <c r="R5207" s="51"/>
    </row>
    <row r="5208" spans="1:18" outlineLevel="3">
      <c r="A5208" s="48">
        <v>5207</v>
      </c>
      <c r="B5208" s="48">
        <v>4</v>
      </c>
      <c r="C5208" s="48" t="s">
        <v>9776</v>
      </c>
      <c r="D5208" s="48" t="s">
        <v>9776</v>
      </c>
      <c r="E5208" s="48" t="s">
        <v>2087</v>
      </c>
      <c r="F5208" s="48" t="s">
        <v>3375</v>
      </c>
      <c r="G5208" s="48" t="s">
        <v>24</v>
      </c>
      <c r="H5208" s="48" t="s">
        <v>3376</v>
      </c>
      <c r="I5208" s="48" t="s">
        <v>5151</v>
      </c>
      <c r="J5208" s="48" t="s">
        <v>5177</v>
      </c>
      <c r="K5208" s="48" t="s">
        <v>9777</v>
      </c>
      <c r="L5208" s="48" t="s">
        <v>9776</v>
      </c>
      <c r="M5208" s="48"/>
      <c r="N5208" s="48" t="s">
        <v>3367</v>
      </c>
      <c r="O5208" s="49">
        <v>2169</v>
      </c>
      <c r="P5208" s="50">
        <v>1199523.26</v>
      </c>
      <c r="Q5208" s="51">
        <f t="shared" si="110"/>
        <v>3.4999999999999997E-5</v>
      </c>
      <c r="R5208" s="51"/>
    </row>
    <row r="5209" spans="1:18" outlineLevel="3">
      <c r="A5209" s="48">
        <v>5208</v>
      </c>
      <c r="B5209" s="48">
        <v>4</v>
      </c>
      <c r="C5209" s="48" t="s">
        <v>5206</v>
      </c>
      <c r="D5209" s="48" t="s">
        <v>5206</v>
      </c>
      <c r="E5209" s="48" t="s">
        <v>2087</v>
      </c>
      <c r="F5209" s="48" t="s">
        <v>3375</v>
      </c>
      <c r="G5209" s="48" t="s">
        <v>24</v>
      </c>
      <c r="H5209" s="48" t="s">
        <v>3376</v>
      </c>
      <c r="I5209" s="48" t="s">
        <v>5151</v>
      </c>
      <c r="J5209" s="48" t="s">
        <v>5177</v>
      </c>
      <c r="K5209" s="48" t="s">
        <v>5205</v>
      </c>
      <c r="L5209" s="48" t="s">
        <v>5206</v>
      </c>
      <c r="M5209" s="48"/>
      <c r="N5209" s="48" t="s">
        <v>3367</v>
      </c>
      <c r="O5209" s="49">
        <v>8077</v>
      </c>
      <c r="P5209" s="50">
        <v>1114226.52</v>
      </c>
      <c r="Q5209" s="51">
        <f t="shared" si="110"/>
        <v>3.3000000000000003E-5</v>
      </c>
      <c r="R5209" s="51"/>
    </row>
    <row r="5210" spans="1:18" outlineLevel="3">
      <c r="A5210" s="48">
        <v>5209</v>
      </c>
      <c r="B5210" s="48">
        <v>4</v>
      </c>
      <c r="C5210" s="48" t="s">
        <v>9778</v>
      </c>
      <c r="D5210" s="48" t="s">
        <v>9778</v>
      </c>
      <c r="E5210" s="48" t="s">
        <v>2087</v>
      </c>
      <c r="F5210" s="48" t="s">
        <v>3375</v>
      </c>
      <c r="G5210" s="48" t="s">
        <v>24</v>
      </c>
      <c r="H5210" s="48" t="s">
        <v>3376</v>
      </c>
      <c r="I5210" s="48" t="s">
        <v>5151</v>
      </c>
      <c r="J5210" s="48" t="s">
        <v>5177</v>
      </c>
      <c r="K5210" s="48" t="s">
        <v>9779</v>
      </c>
      <c r="L5210" s="48" t="s">
        <v>9778</v>
      </c>
      <c r="M5210" s="48"/>
      <c r="N5210" s="48" t="s">
        <v>3367</v>
      </c>
      <c r="O5210" s="49">
        <v>897</v>
      </c>
      <c r="P5210" s="50">
        <v>1004837.17</v>
      </c>
      <c r="Q5210" s="51">
        <f t="shared" si="110"/>
        <v>2.9E-5</v>
      </c>
      <c r="R5210" s="51"/>
    </row>
    <row r="5211" spans="1:18" outlineLevel="3">
      <c r="A5211" s="48">
        <v>5210</v>
      </c>
      <c r="B5211" s="48">
        <v>4</v>
      </c>
      <c r="C5211" s="48" t="s">
        <v>5203</v>
      </c>
      <c r="D5211" s="48" t="s">
        <v>5203</v>
      </c>
      <c r="E5211" s="48" t="s">
        <v>2087</v>
      </c>
      <c r="F5211" s="48" t="s">
        <v>3375</v>
      </c>
      <c r="G5211" s="48" t="s">
        <v>24</v>
      </c>
      <c r="H5211" s="48" t="s">
        <v>3376</v>
      </c>
      <c r="I5211" s="48" t="s">
        <v>5151</v>
      </c>
      <c r="J5211" s="48" t="s">
        <v>5177</v>
      </c>
      <c r="K5211" s="48" t="s">
        <v>5202</v>
      </c>
      <c r="L5211" s="48" t="s">
        <v>5203</v>
      </c>
      <c r="M5211" s="48"/>
      <c r="N5211" s="48" t="s">
        <v>3367</v>
      </c>
      <c r="O5211" s="49">
        <v>20581</v>
      </c>
      <c r="P5211" s="50">
        <v>666961.44999999995</v>
      </c>
      <c r="Q5211" s="51">
        <f t="shared" si="110"/>
        <v>2.0000000000000002E-5</v>
      </c>
      <c r="R5211" s="51"/>
    </row>
    <row r="5212" spans="1:18" outlineLevel="3">
      <c r="A5212" s="48">
        <v>5211</v>
      </c>
      <c r="B5212" s="48">
        <v>4</v>
      </c>
      <c r="C5212" s="48" t="s">
        <v>9780</v>
      </c>
      <c r="D5212" s="48" t="s">
        <v>9780</v>
      </c>
      <c r="E5212" s="48" t="s">
        <v>2087</v>
      </c>
      <c r="F5212" s="48" t="s">
        <v>3375</v>
      </c>
      <c r="G5212" s="48" t="s">
        <v>24</v>
      </c>
      <c r="H5212" s="48" t="s">
        <v>3376</v>
      </c>
      <c r="I5212" s="48" t="s">
        <v>5151</v>
      </c>
      <c r="J5212" s="48" t="s">
        <v>5177</v>
      </c>
      <c r="K5212" s="48" t="s">
        <v>9781</v>
      </c>
      <c r="L5212" s="48" t="s">
        <v>9780</v>
      </c>
      <c r="M5212" s="48"/>
      <c r="N5212" s="48" t="s">
        <v>3367</v>
      </c>
      <c r="O5212" s="49">
        <v>1515</v>
      </c>
      <c r="P5212" s="50">
        <v>595960.4</v>
      </c>
      <c r="Q5212" s="51">
        <f t="shared" si="110"/>
        <v>1.7E-5</v>
      </c>
      <c r="R5212" s="51"/>
    </row>
    <row r="5213" spans="1:18" outlineLevel="3">
      <c r="A5213" s="48">
        <v>5212</v>
      </c>
      <c r="B5213" s="48">
        <v>4</v>
      </c>
      <c r="C5213" s="48" t="s">
        <v>9782</v>
      </c>
      <c r="D5213" s="48" t="s">
        <v>9782</v>
      </c>
      <c r="E5213" s="48" t="s">
        <v>2087</v>
      </c>
      <c r="F5213" s="48" t="s">
        <v>3375</v>
      </c>
      <c r="G5213" s="48" t="s">
        <v>24</v>
      </c>
      <c r="H5213" s="48" t="s">
        <v>3376</v>
      </c>
      <c r="I5213" s="48" t="s">
        <v>5151</v>
      </c>
      <c r="J5213" s="48" t="s">
        <v>5177</v>
      </c>
      <c r="K5213" s="48" t="s">
        <v>9783</v>
      </c>
      <c r="L5213" s="48" t="s">
        <v>9782</v>
      </c>
      <c r="M5213" s="48"/>
      <c r="N5213" s="48" t="s">
        <v>3367</v>
      </c>
      <c r="O5213" s="49">
        <v>378</v>
      </c>
      <c r="P5213" s="50">
        <v>576066.62</v>
      </c>
      <c r="Q5213" s="51">
        <f t="shared" si="110"/>
        <v>1.7E-5</v>
      </c>
      <c r="R5213" s="51"/>
    </row>
    <row r="5214" spans="1:18" outlineLevel="3">
      <c r="A5214" s="48">
        <v>5213</v>
      </c>
      <c r="B5214" s="48">
        <v>4</v>
      </c>
      <c r="C5214" s="48" t="s">
        <v>5221</v>
      </c>
      <c r="D5214" s="48" t="s">
        <v>5221</v>
      </c>
      <c r="E5214" s="48" t="s">
        <v>2087</v>
      </c>
      <c r="F5214" s="48" t="s">
        <v>3375</v>
      </c>
      <c r="G5214" s="48" t="s">
        <v>24</v>
      </c>
      <c r="H5214" s="48" t="s">
        <v>3376</v>
      </c>
      <c r="I5214" s="48" t="s">
        <v>5151</v>
      </c>
      <c r="J5214" s="48" t="s">
        <v>5177</v>
      </c>
      <c r="K5214" s="48" t="s">
        <v>5220</v>
      </c>
      <c r="L5214" s="48" t="s">
        <v>5221</v>
      </c>
      <c r="M5214" s="48"/>
      <c r="N5214" s="48" t="s">
        <v>3367</v>
      </c>
      <c r="O5214" s="49">
        <v>192</v>
      </c>
      <c r="P5214" s="50">
        <v>527694.32999999996</v>
      </c>
      <c r="Q5214" s="51">
        <f t="shared" si="110"/>
        <v>1.5E-5</v>
      </c>
      <c r="R5214" s="51"/>
    </row>
    <row r="5215" spans="1:18" outlineLevel="3">
      <c r="A5215" s="48">
        <v>5214</v>
      </c>
      <c r="B5215" s="48">
        <v>4</v>
      </c>
      <c r="C5215" s="48" t="s">
        <v>9784</v>
      </c>
      <c r="D5215" s="48" t="s">
        <v>9784</v>
      </c>
      <c r="E5215" s="48" t="s">
        <v>2087</v>
      </c>
      <c r="F5215" s="48" t="s">
        <v>3375</v>
      </c>
      <c r="G5215" s="48" t="s">
        <v>24</v>
      </c>
      <c r="H5215" s="48" t="s">
        <v>3376</v>
      </c>
      <c r="I5215" s="48" t="s">
        <v>5151</v>
      </c>
      <c r="J5215" s="48" t="s">
        <v>5177</v>
      </c>
      <c r="K5215" s="48" t="s">
        <v>9785</v>
      </c>
      <c r="L5215" s="48" t="s">
        <v>9784</v>
      </c>
      <c r="M5215" s="48"/>
      <c r="N5215" s="48" t="s">
        <v>3367</v>
      </c>
      <c r="O5215" s="49">
        <v>1782</v>
      </c>
      <c r="P5215" s="50">
        <v>524087.15</v>
      </c>
      <c r="Q5215" s="51">
        <f t="shared" si="110"/>
        <v>1.5E-5</v>
      </c>
      <c r="R5215" s="51"/>
    </row>
    <row r="5216" spans="1:18" outlineLevel="3">
      <c r="A5216" s="48">
        <v>5215</v>
      </c>
      <c r="B5216" s="48">
        <v>4</v>
      </c>
      <c r="C5216" s="48" t="s">
        <v>9786</v>
      </c>
      <c r="D5216" s="48" t="s">
        <v>9786</v>
      </c>
      <c r="E5216" s="48" t="s">
        <v>2087</v>
      </c>
      <c r="F5216" s="48" t="s">
        <v>3375</v>
      </c>
      <c r="G5216" s="48" t="s">
        <v>24</v>
      </c>
      <c r="H5216" s="48" t="s">
        <v>3376</v>
      </c>
      <c r="I5216" s="48" t="s">
        <v>5151</v>
      </c>
      <c r="J5216" s="48" t="s">
        <v>5177</v>
      </c>
      <c r="K5216" s="48" t="s">
        <v>9787</v>
      </c>
      <c r="L5216" s="48" t="s">
        <v>9786</v>
      </c>
      <c r="M5216" s="48"/>
      <c r="N5216" s="48" t="s">
        <v>3367</v>
      </c>
      <c r="O5216" s="49">
        <v>3344</v>
      </c>
      <c r="P5216" s="50">
        <v>454874.8</v>
      </c>
      <c r="Q5216" s="51">
        <f t="shared" si="110"/>
        <v>1.2999999999999999E-5</v>
      </c>
      <c r="R5216" s="51"/>
    </row>
    <row r="5217" spans="1:18" outlineLevel="3">
      <c r="A5217" s="48">
        <v>5216</v>
      </c>
      <c r="B5217" s="48">
        <v>4</v>
      </c>
      <c r="C5217" s="48" t="s">
        <v>9788</v>
      </c>
      <c r="D5217" s="48" t="s">
        <v>9788</v>
      </c>
      <c r="E5217" s="48" t="s">
        <v>2087</v>
      </c>
      <c r="F5217" s="48" t="s">
        <v>3375</v>
      </c>
      <c r="G5217" s="48" t="s">
        <v>24</v>
      </c>
      <c r="H5217" s="48" t="s">
        <v>3376</v>
      </c>
      <c r="I5217" s="48" t="s">
        <v>5151</v>
      </c>
      <c r="J5217" s="48" t="s">
        <v>5177</v>
      </c>
      <c r="K5217" s="48" t="s">
        <v>9789</v>
      </c>
      <c r="L5217" s="48" t="s">
        <v>9788</v>
      </c>
      <c r="M5217" s="48"/>
      <c r="N5217" s="48" t="s">
        <v>3367</v>
      </c>
      <c r="O5217" s="49">
        <v>1544</v>
      </c>
      <c r="P5217" s="50">
        <v>383367.19</v>
      </c>
      <c r="Q5217" s="51">
        <f t="shared" si="110"/>
        <v>1.1E-5</v>
      </c>
      <c r="R5217" s="51"/>
    </row>
    <row r="5218" spans="1:18" outlineLevel="3">
      <c r="A5218" s="48">
        <v>5217</v>
      </c>
      <c r="B5218" s="48">
        <v>4</v>
      </c>
      <c r="C5218" s="48" t="s">
        <v>9790</v>
      </c>
      <c r="D5218" s="48" t="s">
        <v>9790</v>
      </c>
      <c r="E5218" s="48" t="s">
        <v>2087</v>
      </c>
      <c r="F5218" s="48" t="s">
        <v>3375</v>
      </c>
      <c r="G5218" s="48" t="s">
        <v>24</v>
      </c>
      <c r="H5218" s="48" t="s">
        <v>3376</v>
      </c>
      <c r="I5218" s="48" t="s">
        <v>5151</v>
      </c>
      <c r="J5218" s="48" t="s">
        <v>5177</v>
      </c>
      <c r="K5218" s="48" t="s">
        <v>9791</v>
      </c>
      <c r="L5218" s="48" t="s">
        <v>9790</v>
      </c>
      <c r="M5218" s="48"/>
      <c r="N5218" s="48" t="s">
        <v>3367</v>
      </c>
      <c r="O5218" s="49">
        <v>791</v>
      </c>
      <c r="P5218" s="50">
        <v>317448.36</v>
      </c>
      <c r="Q5218" s="51">
        <f t="shared" si="110"/>
        <v>9.0000000000000002E-6</v>
      </c>
      <c r="R5218" s="51"/>
    </row>
    <row r="5219" spans="1:18" outlineLevel="3">
      <c r="A5219" s="48">
        <v>5218</v>
      </c>
      <c r="B5219" s="48">
        <v>4</v>
      </c>
      <c r="C5219" s="48" t="s">
        <v>9792</v>
      </c>
      <c r="D5219" s="48" t="s">
        <v>9792</v>
      </c>
      <c r="E5219" s="48" t="s">
        <v>2087</v>
      </c>
      <c r="F5219" s="48" t="s">
        <v>3375</v>
      </c>
      <c r="G5219" s="48" t="s">
        <v>24</v>
      </c>
      <c r="H5219" s="48" t="s">
        <v>3376</v>
      </c>
      <c r="I5219" s="48" t="s">
        <v>5151</v>
      </c>
      <c r="J5219" s="48" t="s">
        <v>5177</v>
      </c>
      <c r="K5219" s="48" t="s">
        <v>9793</v>
      </c>
      <c r="L5219" s="48" t="s">
        <v>9792</v>
      </c>
      <c r="M5219" s="48"/>
      <c r="N5219" s="48" t="s">
        <v>3367</v>
      </c>
      <c r="O5219" s="49">
        <v>1023</v>
      </c>
      <c r="P5219" s="50">
        <v>308090.5</v>
      </c>
      <c r="Q5219" s="51">
        <f t="shared" si="110"/>
        <v>9.0000000000000002E-6</v>
      </c>
      <c r="R5219" s="51"/>
    </row>
    <row r="5220" spans="1:18" outlineLevel="3">
      <c r="A5220" s="48">
        <v>5219</v>
      </c>
      <c r="B5220" s="48">
        <v>4</v>
      </c>
      <c r="C5220" s="48" t="s">
        <v>9794</v>
      </c>
      <c r="D5220" s="48" t="s">
        <v>9794</v>
      </c>
      <c r="E5220" s="48" t="s">
        <v>2087</v>
      </c>
      <c r="F5220" s="48" t="s">
        <v>3375</v>
      </c>
      <c r="G5220" s="48" t="s">
        <v>24</v>
      </c>
      <c r="H5220" s="48" t="s">
        <v>3376</v>
      </c>
      <c r="I5220" s="48" t="s">
        <v>5151</v>
      </c>
      <c r="J5220" s="48" t="s">
        <v>5177</v>
      </c>
      <c r="K5220" s="48" t="s">
        <v>9795</v>
      </c>
      <c r="L5220" s="48" t="s">
        <v>9794</v>
      </c>
      <c r="M5220" s="48"/>
      <c r="N5220" s="48" t="s">
        <v>3367</v>
      </c>
      <c r="O5220" s="49">
        <v>839</v>
      </c>
      <c r="P5220" s="50">
        <v>299325.15000000002</v>
      </c>
      <c r="Q5220" s="51">
        <f t="shared" si="110"/>
        <v>9.0000000000000002E-6</v>
      </c>
      <c r="R5220" s="51"/>
    </row>
    <row r="5221" spans="1:18" outlineLevel="3">
      <c r="A5221" s="48">
        <v>5220</v>
      </c>
      <c r="B5221" s="48">
        <v>4</v>
      </c>
      <c r="C5221" s="48" t="s">
        <v>9796</v>
      </c>
      <c r="D5221" s="48" t="s">
        <v>9796</v>
      </c>
      <c r="E5221" s="48" t="s">
        <v>2087</v>
      </c>
      <c r="F5221" s="48" t="s">
        <v>3375</v>
      </c>
      <c r="G5221" s="48" t="s">
        <v>24</v>
      </c>
      <c r="H5221" s="48" t="s">
        <v>3376</v>
      </c>
      <c r="I5221" s="48" t="s">
        <v>5151</v>
      </c>
      <c r="J5221" s="48" t="s">
        <v>5177</v>
      </c>
      <c r="K5221" s="48" t="s">
        <v>9797</v>
      </c>
      <c r="L5221" s="48" t="s">
        <v>9796</v>
      </c>
      <c r="M5221" s="48"/>
      <c r="N5221" s="48" t="s">
        <v>3367</v>
      </c>
      <c r="O5221" s="49">
        <v>456</v>
      </c>
      <c r="P5221" s="50">
        <v>296801.68</v>
      </c>
      <c r="Q5221" s="51">
        <f t="shared" si="110"/>
        <v>9.0000000000000002E-6</v>
      </c>
      <c r="R5221" s="51"/>
    </row>
    <row r="5222" spans="1:18" outlineLevel="3">
      <c r="A5222" s="48">
        <v>5221</v>
      </c>
      <c r="B5222" s="48">
        <v>4</v>
      </c>
      <c r="C5222" s="48" t="s">
        <v>9798</v>
      </c>
      <c r="D5222" s="48" t="s">
        <v>9798</v>
      </c>
      <c r="E5222" s="48" t="s">
        <v>2087</v>
      </c>
      <c r="F5222" s="48" t="s">
        <v>3375</v>
      </c>
      <c r="G5222" s="48" t="s">
        <v>24</v>
      </c>
      <c r="H5222" s="48" t="s">
        <v>3376</v>
      </c>
      <c r="I5222" s="48" t="s">
        <v>5151</v>
      </c>
      <c r="J5222" s="48" t="s">
        <v>5177</v>
      </c>
      <c r="K5222" s="48" t="s">
        <v>9799</v>
      </c>
      <c r="L5222" s="48" t="s">
        <v>9798</v>
      </c>
      <c r="M5222" s="48"/>
      <c r="N5222" s="48" t="s">
        <v>3367</v>
      </c>
      <c r="O5222" s="49">
        <v>3005</v>
      </c>
      <c r="P5222" s="50">
        <v>290106.11</v>
      </c>
      <c r="Q5222" s="51">
        <f t="shared" si="110"/>
        <v>7.9999999999999996E-6</v>
      </c>
      <c r="R5222" s="51"/>
    </row>
    <row r="5223" spans="1:18" outlineLevel="3">
      <c r="A5223" s="48">
        <v>5222</v>
      </c>
      <c r="B5223" s="48">
        <v>4</v>
      </c>
      <c r="C5223" s="48" t="s">
        <v>9800</v>
      </c>
      <c r="D5223" s="48" t="s">
        <v>9800</v>
      </c>
      <c r="E5223" s="48" t="s">
        <v>2087</v>
      </c>
      <c r="F5223" s="48" t="s">
        <v>3375</v>
      </c>
      <c r="G5223" s="48" t="s">
        <v>24</v>
      </c>
      <c r="H5223" s="48" t="s">
        <v>3376</v>
      </c>
      <c r="I5223" s="48" t="s">
        <v>5151</v>
      </c>
      <c r="J5223" s="48" t="s">
        <v>5177</v>
      </c>
      <c r="K5223" s="48" t="s">
        <v>9801</v>
      </c>
      <c r="L5223" s="48" t="s">
        <v>9800</v>
      </c>
      <c r="M5223" s="48"/>
      <c r="N5223" s="48" t="s">
        <v>3367</v>
      </c>
      <c r="O5223" s="49">
        <v>1305</v>
      </c>
      <c r="P5223" s="50">
        <v>277178.03000000003</v>
      </c>
      <c r="Q5223" s="51">
        <f t="shared" si="110"/>
        <v>7.9999999999999996E-6</v>
      </c>
      <c r="R5223" s="51"/>
    </row>
    <row r="5224" spans="1:18" outlineLevel="3">
      <c r="A5224" s="48">
        <v>5223</v>
      </c>
      <c r="B5224" s="48">
        <v>4</v>
      </c>
      <c r="C5224" s="48" t="s">
        <v>9802</v>
      </c>
      <c r="D5224" s="48" t="s">
        <v>9802</v>
      </c>
      <c r="E5224" s="48" t="s">
        <v>2087</v>
      </c>
      <c r="F5224" s="48" t="s">
        <v>3375</v>
      </c>
      <c r="G5224" s="48" t="s">
        <v>24</v>
      </c>
      <c r="H5224" s="48" t="s">
        <v>3376</v>
      </c>
      <c r="I5224" s="48" t="s">
        <v>5151</v>
      </c>
      <c r="J5224" s="48" t="s">
        <v>5177</v>
      </c>
      <c r="K5224" s="48" t="s">
        <v>9803</v>
      </c>
      <c r="L5224" s="48" t="s">
        <v>9802</v>
      </c>
      <c r="M5224" s="48"/>
      <c r="N5224" s="48" t="s">
        <v>3367</v>
      </c>
      <c r="O5224" s="49">
        <v>11076</v>
      </c>
      <c r="P5224" s="50">
        <v>275691.61</v>
      </c>
      <c r="Q5224" s="51">
        <f t="shared" si="110"/>
        <v>7.9999999999999996E-6</v>
      </c>
      <c r="R5224" s="51"/>
    </row>
    <row r="5225" spans="1:18" outlineLevel="3">
      <c r="A5225" s="48">
        <v>5224</v>
      </c>
      <c r="B5225" s="48">
        <v>4</v>
      </c>
      <c r="C5225" s="48" t="s">
        <v>9804</v>
      </c>
      <c r="D5225" s="48" t="s">
        <v>9804</v>
      </c>
      <c r="E5225" s="48" t="s">
        <v>2087</v>
      </c>
      <c r="F5225" s="48" t="s">
        <v>3375</v>
      </c>
      <c r="G5225" s="48" t="s">
        <v>24</v>
      </c>
      <c r="H5225" s="48" t="s">
        <v>3376</v>
      </c>
      <c r="I5225" s="48" t="s">
        <v>5151</v>
      </c>
      <c r="J5225" s="48" t="s">
        <v>5177</v>
      </c>
      <c r="K5225" s="48" t="s">
        <v>9805</v>
      </c>
      <c r="L5225" s="48" t="s">
        <v>9804</v>
      </c>
      <c r="M5225" s="48"/>
      <c r="N5225" s="48" t="s">
        <v>3367</v>
      </c>
      <c r="O5225" s="49">
        <v>710</v>
      </c>
      <c r="P5225" s="50">
        <v>259224.02</v>
      </c>
      <c r="Q5225" s="51">
        <f t="shared" si="110"/>
        <v>7.9999999999999996E-6</v>
      </c>
      <c r="R5225" s="51"/>
    </row>
    <row r="5226" spans="1:18" outlineLevel="3">
      <c r="A5226" s="48">
        <v>5225</v>
      </c>
      <c r="B5226" s="48">
        <v>4</v>
      </c>
      <c r="C5226" s="48" t="s">
        <v>9806</v>
      </c>
      <c r="D5226" s="48" t="s">
        <v>9806</v>
      </c>
      <c r="E5226" s="48" t="s">
        <v>2087</v>
      </c>
      <c r="F5226" s="48" t="s">
        <v>3375</v>
      </c>
      <c r="G5226" s="48" t="s">
        <v>24</v>
      </c>
      <c r="H5226" s="48" t="s">
        <v>3376</v>
      </c>
      <c r="I5226" s="48" t="s">
        <v>5151</v>
      </c>
      <c r="J5226" s="48" t="s">
        <v>5177</v>
      </c>
      <c r="K5226" s="48" t="s">
        <v>9807</v>
      </c>
      <c r="L5226" s="48" t="s">
        <v>9806</v>
      </c>
      <c r="M5226" s="48"/>
      <c r="N5226" s="48" t="s">
        <v>3367</v>
      </c>
      <c r="O5226" s="49">
        <v>599</v>
      </c>
      <c r="P5226" s="50">
        <v>224835.57</v>
      </c>
      <c r="Q5226" s="51">
        <f t="shared" si="110"/>
        <v>6.9999999999999999E-6</v>
      </c>
      <c r="R5226" s="51"/>
    </row>
    <row r="5227" spans="1:18" outlineLevel="3">
      <c r="A5227" s="48">
        <v>5226</v>
      </c>
      <c r="B5227" s="48">
        <v>4</v>
      </c>
      <c r="C5227" s="48" t="s">
        <v>9808</v>
      </c>
      <c r="D5227" s="48" t="s">
        <v>9808</v>
      </c>
      <c r="E5227" s="48" t="s">
        <v>2087</v>
      </c>
      <c r="F5227" s="48" t="s">
        <v>3375</v>
      </c>
      <c r="G5227" s="48" t="s">
        <v>24</v>
      </c>
      <c r="H5227" s="48" t="s">
        <v>3376</v>
      </c>
      <c r="I5227" s="48" t="s">
        <v>5151</v>
      </c>
      <c r="J5227" s="48" t="s">
        <v>5177</v>
      </c>
      <c r="K5227" s="48" t="s">
        <v>9809</v>
      </c>
      <c r="L5227" s="48" t="s">
        <v>9808</v>
      </c>
      <c r="M5227" s="48"/>
      <c r="N5227" s="48" t="s">
        <v>3367</v>
      </c>
      <c r="O5227" s="49">
        <v>225</v>
      </c>
      <c r="P5227" s="50">
        <v>216133.83</v>
      </c>
      <c r="Q5227" s="51">
        <f t="shared" si="110"/>
        <v>6.0000000000000002E-6</v>
      </c>
      <c r="R5227" s="51"/>
    </row>
    <row r="5228" spans="1:18" outlineLevel="3">
      <c r="A5228" s="48">
        <v>5227</v>
      </c>
      <c r="B5228" s="48">
        <v>4</v>
      </c>
      <c r="C5228" s="48" t="s">
        <v>9810</v>
      </c>
      <c r="D5228" s="48" t="s">
        <v>9810</v>
      </c>
      <c r="E5228" s="48" t="s">
        <v>2087</v>
      </c>
      <c r="F5228" s="48" t="s">
        <v>3375</v>
      </c>
      <c r="G5228" s="48" t="s">
        <v>24</v>
      </c>
      <c r="H5228" s="48" t="s">
        <v>3376</v>
      </c>
      <c r="I5228" s="48" t="s">
        <v>5151</v>
      </c>
      <c r="J5228" s="48" t="s">
        <v>5177</v>
      </c>
      <c r="K5228" s="48" t="s">
        <v>9811</v>
      </c>
      <c r="L5228" s="48" t="s">
        <v>9810</v>
      </c>
      <c r="M5228" s="48"/>
      <c r="N5228" s="48" t="s">
        <v>3367</v>
      </c>
      <c r="O5228" s="49">
        <v>445</v>
      </c>
      <c r="P5228" s="50">
        <v>212588.73</v>
      </c>
      <c r="Q5228" s="51">
        <f t="shared" si="110"/>
        <v>6.0000000000000002E-6</v>
      </c>
      <c r="R5228" s="51"/>
    </row>
    <row r="5229" spans="1:18" outlineLevel="3">
      <c r="A5229" s="48">
        <v>5228</v>
      </c>
      <c r="B5229" s="48">
        <v>4</v>
      </c>
      <c r="C5229" s="48" t="s">
        <v>9812</v>
      </c>
      <c r="D5229" s="48" t="s">
        <v>9812</v>
      </c>
      <c r="E5229" s="48" t="s">
        <v>2087</v>
      </c>
      <c r="F5229" s="48" t="s">
        <v>3375</v>
      </c>
      <c r="G5229" s="48" t="s">
        <v>24</v>
      </c>
      <c r="H5229" s="48" t="s">
        <v>3376</v>
      </c>
      <c r="I5229" s="48" t="s">
        <v>5151</v>
      </c>
      <c r="J5229" s="48" t="s">
        <v>5177</v>
      </c>
      <c r="K5229" s="48" t="s">
        <v>9813</v>
      </c>
      <c r="L5229" s="48" t="s">
        <v>9812</v>
      </c>
      <c r="M5229" s="48"/>
      <c r="N5229" s="48" t="s">
        <v>3367</v>
      </c>
      <c r="O5229" s="49">
        <v>1618</v>
      </c>
      <c r="P5229" s="50">
        <v>206074.67</v>
      </c>
      <c r="Q5229" s="51">
        <f t="shared" si="110"/>
        <v>6.0000000000000002E-6</v>
      </c>
      <c r="R5229" s="51"/>
    </row>
    <row r="5230" spans="1:18" outlineLevel="3">
      <c r="A5230" s="48">
        <v>5229</v>
      </c>
      <c r="B5230" s="48">
        <v>4</v>
      </c>
      <c r="C5230" s="48" t="s">
        <v>9814</v>
      </c>
      <c r="D5230" s="48" t="s">
        <v>9814</v>
      </c>
      <c r="E5230" s="48" t="s">
        <v>2087</v>
      </c>
      <c r="F5230" s="48" t="s">
        <v>3375</v>
      </c>
      <c r="G5230" s="48" t="s">
        <v>24</v>
      </c>
      <c r="H5230" s="48" t="s">
        <v>3376</v>
      </c>
      <c r="I5230" s="48" t="s">
        <v>5151</v>
      </c>
      <c r="J5230" s="48" t="s">
        <v>5177</v>
      </c>
      <c r="K5230" s="48" t="s">
        <v>9815</v>
      </c>
      <c r="L5230" s="48" t="s">
        <v>9814</v>
      </c>
      <c r="M5230" s="48"/>
      <c r="N5230" s="48" t="s">
        <v>3367</v>
      </c>
      <c r="O5230" s="49">
        <v>488</v>
      </c>
      <c r="P5230" s="50">
        <v>205579.96</v>
      </c>
      <c r="Q5230" s="51">
        <f t="shared" si="110"/>
        <v>6.0000000000000002E-6</v>
      </c>
      <c r="R5230" s="51"/>
    </row>
    <row r="5231" spans="1:18" outlineLevel="3">
      <c r="A5231" s="48">
        <v>5230</v>
      </c>
      <c r="B5231" s="48">
        <v>4</v>
      </c>
      <c r="C5231" s="48" t="s">
        <v>9816</v>
      </c>
      <c r="D5231" s="48" t="s">
        <v>9816</v>
      </c>
      <c r="E5231" s="48" t="s">
        <v>2087</v>
      </c>
      <c r="F5231" s="48" t="s">
        <v>3375</v>
      </c>
      <c r="G5231" s="48" t="s">
        <v>24</v>
      </c>
      <c r="H5231" s="48" t="s">
        <v>3376</v>
      </c>
      <c r="I5231" s="48" t="s">
        <v>5151</v>
      </c>
      <c r="J5231" s="48" t="s">
        <v>5177</v>
      </c>
      <c r="K5231" s="48" t="s">
        <v>9817</v>
      </c>
      <c r="L5231" s="48" t="s">
        <v>9816</v>
      </c>
      <c r="M5231" s="48"/>
      <c r="N5231" s="48" t="s">
        <v>3367</v>
      </c>
      <c r="O5231" s="49">
        <v>1052</v>
      </c>
      <c r="P5231" s="50">
        <v>193957.72</v>
      </c>
      <c r="Q5231" s="51">
        <f t="shared" si="110"/>
        <v>6.0000000000000002E-6</v>
      </c>
      <c r="R5231" s="51"/>
    </row>
    <row r="5232" spans="1:18" outlineLevel="3">
      <c r="A5232" s="48">
        <v>5231</v>
      </c>
      <c r="B5232" s="48">
        <v>4</v>
      </c>
      <c r="C5232" s="48" t="s">
        <v>9818</v>
      </c>
      <c r="D5232" s="48" t="s">
        <v>9818</v>
      </c>
      <c r="E5232" s="48" t="s">
        <v>2087</v>
      </c>
      <c r="F5232" s="48" t="s">
        <v>3375</v>
      </c>
      <c r="G5232" s="48" t="s">
        <v>24</v>
      </c>
      <c r="H5232" s="48" t="s">
        <v>3376</v>
      </c>
      <c r="I5232" s="48" t="s">
        <v>5151</v>
      </c>
      <c r="J5232" s="48" t="s">
        <v>5177</v>
      </c>
      <c r="K5232" s="48" t="s">
        <v>9819</v>
      </c>
      <c r="L5232" s="48" t="s">
        <v>9818</v>
      </c>
      <c r="M5232" s="48"/>
      <c r="N5232" s="48" t="s">
        <v>3367</v>
      </c>
      <c r="O5232" s="49">
        <v>1925</v>
      </c>
      <c r="P5232" s="50">
        <v>184192.66</v>
      </c>
      <c r="Q5232" s="51">
        <f t="shared" si="110"/>
        <v>5.0000000000000004E-6</v>
      </c>
      <c r="R5232" s="51"/>
    </row>
    <row r="5233" spans="1:18" outlineLevel="3">
      <c r="A5233" s="48">
        <v>5232</v>
      </c>
      <c r="B5233" s="48">
        <v>4</v>
      </c>
      <c r="C5233" s="48" t="s">
        <v>9820</v>
      </c>
      <c r="D5233" s="48" t="s">
        <v>9820</v>
      </c>
      <c r="E5233" s="48" t="s">
        <v>2087</v>
      </c>
      <c r="F5233" s="48" t="s">
        <v>3375</v>
      </c>
      <c r="G5233" s="48" t="s">
        <v>24</v>
      </c>
      <c r="H5233" s="48" t="s">
        <v>3376</v>
      </c>
      <c r="I5233" s="48" t="s">
        <v>5151</v>
      </c>
      <c r="J5233" s="48" t="s">
        <v>5177</v>
      </c>
      <c r="K5233" s="48" t="s">
        <v>9821</v>
      </c>
      <c r="L5233" s="48" t="s">
        <v>9820</v>
      </c>
      <c r="M5233" s="48"/>
      <c r="N5233" s="48" t="s">
        <v>3367</v>
      </c>
      <c r="O5233" s="49">
        <v>654</v>
      </c>
      <c r="P5233" s="50">
        <v>180397.03</v>
      </c>
      <c r="Q5233" s="51">
        <f t="shared" si="110"/>
        <v>5.0000000000000004E-6</v>
      </c>
      <c r="R5233" s="51"/>
    </row>
    <row r="5234" spans="1:18" outlineLevel="3">
      <c r="A5234" s="48">
        <v>5233</v>
      </c>
      <c r="B5234" s="48">
        <v>4</v>
      </c>
      <c r="C5234" s="48" t="s">
        <v>9822</v>
      </c>
      <c r="D5234" s="48" t="s">
        <v>9822</v>
      </c>
      <c r="E5234" s="48" t="s">
        <v>2087</v>
      </c>
      <c r="F5234" s="48" t="s">
        <v>3375</v>
      </c>
      <c r="G5234" s="48" t="s">
        <v>24</v>
      </c>
      <c r="H5234" s="48" t="s">
        <v>3376</v>
      </c>
      <c r="I5234" s="48" t="s">
        <v>5151</v>
      </c>
      <c r="J5234" s="48" t="s">
        <v>5177</v>
      </c>
      <c r="K5234" s="48" t="s">
        <v>9823</v>
      </c>
      <c r="L5234" s="48" t="s">
        <v>9822</v>
      </c>
      <c r="M5234" s="48"/>
      <c r="N5234" s="48" t="s">
        <v>3367</v>
      </c>
      <c r="O5234" s="49">
        <v>802</v>
      </c>
      <c r="P5234" s="50">
        <v>173220.07</v>
      </c>
      <c r="Q5234" s="51">
        <f t="shared" si="110"/>
        <v>5.0000000000000004E-6</v>
      </c>
      <c r="R5234" s="51"/>
    </row>
    <row r="5235" spans="1:18" outlineLevel="3">
      <c r="A5235" s="48">
        <v>5234</v>
      </c>
      <c r="B5235" s="48">
        <v>4</v>
      </c>
      <c r="C5235" s="48" t="s">
        <v>9824</v>
      </c>
      <c r="D5235" s="48" t="s">
        <v>9824</v>
      </c>
      <c r="E5235" s="48" t="s">
        <v>2087</v>
      </c>
      <c r="F5235" s="48" t="s">
        <v>3375</v>
      </c>
      <c r="G5235" s="48" t="s">
        <v>24</v>
      </c>
      <c r="H5235" s="48" t="s">
        <v>3376</v>
      </c>
      <c r="I5235" s="48" t="s">
        <v>5151</v>
      </c>
      <c r="J5235" s="48" t="s">
        <v>5177</v>
      </c>
      <c r="K5235" s="48" t="s">
        <v>9825</v>
      </c>
      <c r="L5235" s="48" t="s">
        <v>9824</v>
      </c>
      <c r="M5235" s="48"/>
      <c r="N5235" s="48" t="s">
        <v>3367</v>
      </c>
      <c r="O5235" s="49">
        <v>325</v>
      </c>
      <c r="P5235" s="50">
        <v>170106.27</v>
      </c>
      <c r="Q5235" s="51">
        <f t="shared" si="110"/>
        <v>5.0000000000000004E-6</v>
      </c>
      <c r="R5235" s="51"/>
    </row>
    <row r="5236" spans="1:18" outlineLevel="3">
      <c r="A5236" s="48">
        <v>5235</v>
      </c>
      <c r="B5236" s="48">
        <v>4</v>
      </c>
      <c r="C5236" s="48" t="s">
        <v>5215</v>
      </c>
      <c r="D5236" s="48" t="s">
        <v>5215</v>
      </c>
      <c r="E5236" s="48" t="s">
        <v>2087</v>
      </c>
      <c r="F5236" s="48" t="s">
        <v>3375</v>
      </c>
      <c r="G5236" s="48" t="s">
        <v>24</v>
      </c>
      <c r="H5236" s="48" t="s">
        <v>3376</v>
      </c>
      <c r="I5236" s="48" t="s">
        <v>5151</v>
      </c>
      <c r="J5236" s="48" t="s">
        <v>5177</v>
      </c>
      <c r="K5236" s="48" t="s">
        <v>5214</v>
      </c>
      <c r="L5236" s="48" t="s">
        <v>5215</v>
      </c>
      <c r="M5236" s="48"/>
      <c r="N5236" s="48" t="s">
        <v>3367</v>
      </c>
      <c r="O5236" s="49">
        <v>211</v>
      </c>
      <c r="P5236" s="50">
        <v>165526.04</v>
      </c>
      <c r="Q5236" s="51">
        <f t="shared" si="110"/>
        <v>5.0000000000000004E-6</v>
      </c>
      <c r="R5236" s="51"/>
    </row>
    <row r="5237" spans="1:18" outlineLevel="3">
      <c r="A5237" s="48">
        <v>5236</v>
      </c>
      <c r="B5237" s="48">
        <v>4</v>
      </c>
      <c r="C5237" s="48" t="s">
        <v>9826</v>
      </c>
      <c r="D5237" s="48" t="s">
        <v>9826</v>
      </c>
      <c r="E5237" s="48" t="s">
        <v>2087</v>
      </c>
      <c r="F5237" s="48" t="s">
        <v>3375</v>
      </c>
      <c r="G5237" s="48" t="s">
        <v>24</v>
      </c>
      <c r="H5237" s="48" t="s">
        <v>3376</v>
      </c>
      <c r="I5237" s="48" t="s">
        <v>5151</v>
      </c>
      <c r="J5237" s="48" t="s">
        <v>5177</v>
      </c>
      <c r="K5237" s="48" t="s">
        <v>9827</v>
      </c>
      <c r="L5237" s="48" t="s">
        <v>9826</v>
      </c>
      <c r="M5237" s="48"/>
      <c r="N5237" s="48" t="s">
        <v>3367</v>
      </c>
      <c r="O5237" s="49">
        <v>386</v>
      </c>
      <c r="P5237" s="50">
        <v>160982.03</v>
      </c>
      <c r="Q5237" s="51">
        <f t="shared" si="110"/>
        <v>5.0000000000000004E-6</v>
      </c>
      <c r="R5237" s="51"/>
    </row>
    <row r="5238" spans="1:18" outlineLevel="3">
      <c r="A5238" s="48">
        <v>5237</v>
      </c>
      <c r="B5238" s="48">
        <v>4</v>
      </c>
      <c r="C5238" s="48" t="s">
        <v>9828</v>
      </c>
      <c r="D5238" s="48" t="s">
        <v>9828</v>
      </c>
      <c r="E5238" s="48" t="s">
        <v>2087</v>
      </c>
      <c r="F5238" s="48" t="s">
        <v>3375</v>
      </c>
      <c r="G5238" s="48" t="s">
        <v>24</v>
      </c>
      <c r="H5238" s="48" t="s">
        <v>3376</v>
      </c>
      <c r="I5238" s="48" t="s">
        <v>5151</v>
      </c>
      <c r="J5238" s="48" t="s">
        <v>5177</v>
      </c>
      <c r="K5238" s="48" t="s">
        <v>9829</v>
      </c>
      <c r="L5238" s="48" t="s">
        <v>9828</v>
      </c>
      <c r="M5238" s="48"/>
      <c r="N5238" s="48" t="s">
        <v>3367</v>
      </c>
      <c r="O5238" s="49">
        <v>520</v>
      </c>
      <c r="P5238" s="50">
        <v>148124.78</v>
      </c>
      <c r="Q5238" s="51">
        <f t="shared" si="110"/>
        <v>3.9999999999999998E-6</v>
      </c>
      <c r="R5238" s="51"/>
    </row>
    <row r="5239" spans="1:18" outlineLevel="3">
      <c r="A5239" s="48">
        <v>5238</v>
      </c>
      <c r="B5239" s="48">
        <v>4</v>
      </c>
      <c r="C5239" s="48" t="s">
        <v>9830</v>
      </c>
      <c r="D5239" s="48" t="s">
        <v>9830</v>
      </c>
      <c r="E5239" s="48" t="s">
        <v>2087</v>
      </c>
      <c r="F5239" s="48" t="s">
        <v>3375</v>
      </c>
      <c r="G5239" s="48" t="s">
        <v>24</v>
      </c>
      <c r="H5239" s="48" t="s">
        <v>3376</v>
      </c>
      <c r="I5239" s="48" t="s">
        <v>5151</v>
      </c>
      <c r="J5239" s="48" t="s">
        <v>5177</v>
      </c>
      <c r="K5239" s="48" t="s">
        <v>9831</v>
      </c>
      <c r="L5239" s="48" t="s">
        <v>9830</v>
      </c>
      <c r="M5239" s="48"/>
      <c r="N5239" s="48" t="s">
        <v>3367</v>
      </c>
      <c r="O5239" s="49">
        <v>731</v>
      </c>
      <c r="P5239" s="50">
        <v>145751.03</v>
      </c>
      <c r="Q5239" s="51">
        <f t="shared" si="110"/>
        <v>3.9999999999999998E-6</v>
      </c>
      <c r="R5239" s="51"/>
    </row>
    <row r="5240" spans="1:18" outlineLevel="3">
      <c r="A5240" s="48">
        <v>5239</v>
      </c>
      <c r="B5240" s="48">
        <v>4</v>
      </c>
      <c r="C5240" s="48" t="s">
        <v>9832</v>
      </c>
      <c r="D5240" s="48" t="s">
        <v>9832</v>
      </c>
      <c r="E5240" s="48" t="s">
        <v>2087</v>
      </c>
      <c r="F5240" s="48" t="s">
        <v>3375</v>
      </c>
      <c r="G5240" s="48" t="s">
        <v>24</v>
      </c>
      <c r="H5240" s="48" t="s">
        <v>3376</v>
      </c>
      <c r="I5240" s="48" t="s">
        <v>5151</v>
      </c>
      <c r="J5240" s="48" t="s">
        <v>5177</v>
      </c>
      <c r="K5240" s="48" t="s">
        <v>9833</v>
      </c>
      <c r="L5240" s="48" t="s">
        <v>9832</v>
      </c>
      <c r="M5240" s="48"/>
      <c r="N5240" s="48" t="s">
        <v>3367</v>
      </c>
      <c r="O5240" s="49">
        <v>1380</v>
      </c>
      <c r="P5240" s="50">
        <v>138178.44</v>
      </c>
      <c r="Q5240" s="51">
        <f t="shared" si="110"/>
        <v>3.9999999999999998E-6</v>
      </c>
      <c r="R5240" s="51"/>
    </row>
    <row r="5241" spans="1:18" outlineLevel="3">
      <c r="A5241" s="48">
        <v>5240</v>
      </c>
      <c r="B5241" s="48">
        <v>4</v>
      </c>
      <c r="C5241" s="48" t="s">
        <v>9834</v>
      </c>
      <c r="D5241" s="48" t="s">
        <v>9834</v>
      </c>
      <c r="E5241" s="48" t="s">
        <v>2087</v>
      </c>
      <c r="F5241" s="48" t="s">
        <v>3375</v>
      </c>
      <c r="G5241" s="48" t="s">
        <v>24</v>
      </c>
      <c r="H5241" s="48" t="s">
        <v>3376</v>
      </c>
      <c r="I5241" s="48" t="s">
        <v>5151</v>
      </c>
      <c r="J5241" s="48" t="s">
        <v>5177</v>
      </c>
      <c r="K5241" s="48" t="s">
        <v>9835</v>
      </c>
      <c r="L5241" s="48" t="s">
        <v>9834</v>
      </c>
      <c r="M5241" s="48"/>
      <c r="N5241" s="48" t="s">
        <v>3367</v>
      </c>
      <c r="O5241" s="49">
        <v>2043</v>
      </c>
      <c r="P5241" s="50">
        <v>135451.53</v>
      </c>
      <c r="Q5241" s="51">
        <f t="shared" si="110"/>
        <v>3.9999999999999998E-6</v>
      </c>
      <c r="R5241" s="51"/>
    </row>
    <row r="5242" spans="1:18" outlineLevel="3">
      <c r="A5242" s="48">
        <v>5241</v>
      </c>
      <c r="B5242" s="48">
        <v>4</v>
      </c>
      <c r="C5242" s="48" t="s">
        <v>9836</v>
      </c>
      <c r="D5242" s="48" t="s">
        <v>9836</v>
      </c>
      <c r="E5242" s="48" t="s">
        <v>2087</v>
      </c>
      <c r="F5242" s="48" t="s">
        <v>3375</v>
      </c>
      <c r="G5242" s="48" t="s">
        <v>24</v>
      </c>
      <c r="H5242" s="48" t="s">
        <v>3376</v>
      </c>
      <c r="I5242" s="48" t="s">
        <v>5151</v>
      </c>
      <c r="J5242" s="48" t="s">
        <v>5177</v>
      </c>
      <c r="K5242" s="48" t="s">
        <v>9837</v>
      </c>
      <c r="L5242" s="48" t="s">
        <v>9836</v>
      </c>
      <c r="M5242" s="48"/>
      <c r="N5242" s="48" t="s">
        <v>3367</v>
      </c>
      <c r="O5242" s="49">
        <v>1040</v>
      </c>
      <c r="P5242" s="50">
        <v>130727.01</v>
      </c>
      <c r="Q5242" s="51">
        <f t="shared" si="110"/>
        <v>3.9999999999999998E-6</v>
      </c>
      <c r="R5242" s="51"/>
    </row>
    <row r="5243" spans="1:18" outlineLevel="3">
      <c r="A5243" s="48">
        <v>5242</v>
      </c>
      <c r="B5243" s="48">
        <v>4</v>
      </c>
      <c r="C5243" s="48" t="s">
        <v>9838</v>
      </c>
      <c r="D5243" s="48" t="s">
        <v>9838</v>
      </c>
      <c r="E5243" s="48" t="s">
        <v>2087</v>
      </c>
      <c r="F5243" s="48" t="s">
        <v>3375</v>
      </c>
      <c r="G5243" s="48" t="s">
        <v>24</v>
      </c>
      <c r="H5243" s="48" t="s">
        <v>3376</v>
      </c>
      <c r="I5243" s="48" t="s">
        <v>5151</v>
      </c>
      <c r="J5243" s="48" t="s">
        <v>5177</v>
      </c>
      <c r="K5243" s="48" t="s">
        <v>9839</v>
      </c>
      <c r="L5243" s="48" t="s">
        <v>9838</v>
      </c>
      <c r="M5243" s="48"/>
      <c r="N5243" s="48" t="s">
        <v>3367</v>
      </c>
      <c r="O5243" s="49">
        <v>2155</v>
      </c>
      <c r="P5243" s="50">
        <v>129780.67</v>
      </c>
      <c r="Q5243" s="51">
        <f t="shared" si="110"/>
        <v>3.9999999999999998E-6</v>
      </c>
      <c r="R5243" s="51"/>
    </row>
    <row r="5244" spans="1:18" outlineLevel="3">
      <c r="A5244" s="48">
        <v>5243</v>
      </c>
      <c r="B5244" s="48">
        <v>4</v>
      </c>
      <c r="C5244" s="48" t="s">
        <v>9840</v>
      </c>
      <c r="D5244" s="48" t="s">
        <v>9840</v>
      </c>
      <c r="E5244" s="48" t="s">
        <v>2087</v>
      </c>
      <c r="F5244" s="48" t="s">
        <v>3375</v>
      </c>
      <c r="G5244" s="48" t="s">
        <v>24</v>
      </c>
      <c r="H5244" s="48" t="s">
        <v>3376</v>
      </c>
      <c r="I5244" s="48" t="s">
        <v>5151</v>
      </c>
      <c r="J5244" s="48" t="s">
        <v>5177</v>
      </c>
      <c r="K5244" s="48" t="s">
        <v>9841</v>
      </c>
      <c r="L5244" s="48" t="s">
        <v>9840</v>
      </c>
      <c r="M5244" s="48"/>
      <c r="N5244" s="48" t="s">
        <v>3367</v>
      </c>
      <c r="O5244" s="49">
        <v>2615</v>
      </c>
      <c r="P5244" s="50">
        <v>128826.9</v>
      </c>
      <c r="Q5244" s="51">
        <f t="shared" si="110"/>
        <v>3.9999999999999998E-6</v>
      </c>
      <c r="R5244" s="51"/>
    </row>
    <row r="5245" spans="1:18" outlineLevel="3">
      <c r="A5245" s="48">
        <v>5244</v>
      </c>
      <c r="B5245" s="48">
        <v>4</v>
      </c>
      <c r="C5245" s="48" t="s">
        <v>9842</v>
      </c>
      <c r="D5245" s="48" t="s">
        <v>9842</v>
      </c>
      <c r="E5245" s="48" t="s">
        <v>2087</v>
      </c>
      <c r="F5245" s="48" t="s">
        <v>3375</v>
      </c>
      <c r="G5245" s="48" t="s">
        <v>24</v>
      </c>
      <c r="H5245" s="48" t="s">
        <v>3376</v>
      </c>
      <c r="I5245" s="48" t="s">
        <v>5151</v>
      </c>
      <c r="J5245" s="48" t="s">
        <v>5177</v>
      </c>
      <c r="K5245" s="48" t="s">
        <v>9843</v>
      </c>
      <c r="L5245" s="48" t="s">
        <v>9842</v>
      </c>
      <c r="M5245" s="48"/>
      <c r="N5245" s="48" t="s">
        <v>3367</v>
      </c>
      <c r="O5245" s="49">
        <v>183</v>
      </c>
      <c r="P5245" s="50">
        <v>113109.79</v>
      </c>
      <c r="Q5245" s="51">
        <f t="shared" si="110"/>
        <v>3.0000000000000001E-6</v>
      </c>
      <c r="R5245" s="51"/>
    </row>
    <row r="5246" spans="1:18" outlineLevel="3">
      <c r="A5246" s="48">
        <v>5245</v>
      </c>
      <c r="B5246" s="48">
        <v>4</v>
      </c>
      <c r="C5246" s="48" t="s">
        <v>9844</v>
      </c>
      <c r="D5246" s="48" t="s">
        <v>9844</v>
      </c>
      <c r="E5246" s="48" t="s">
        <v>2087</v>
      </c>
      <c r="F5246" s="48" t="s">
        <v>3375</v>
      </c>
      <c r="G5246" s="48" t="s">
        <v>24</v>
      </c>
      <c r="H5246" s="48" t="s">
        <v>3376</v>
      </c>
      <c r="I5246" s="48" t="s">
        <v>5151</v>
      </c>
      <c r="J5246" s="48" t="s">
        <v>5177</v>
      </c>
      <c r="K5246" s="48" t="s">
        <v>9845</v>
      </c>
      <c r="L5246" s="48" t="s">
        <v>9844</v>
      </c>
      <c r="M5246" s="48"/>
      <c r="N5246" s="48" t="s">
        <v>3367</v>
      </c>
      <c r="O5246" s="49">
        <v>5159</v>
      </c>
      <c r="P5246" s="50">
        <v>110901.41</v>
      </c>
      <c r="Q5246" s="51">
        <f t="shared" si="110"/>
        <v>3.0000000000000001E-6</v>
      </c>
      <c r="R5246" s="51"/>
    </row>
    <row r="5247" spans="1:18" outlineLevel="3">
      <c r="A5247" s="48">
        <v>5246</v>
      </c>
      <c r="B5247" s="48">
        <v>4</v>
      </c>
      <c r="C5247" s="48" t="s">
        <v>5224</v>
      </c>
      <c r="D5247" s="48" t="s">
        <v>5224</v>
      </c>
      <c r="E5247" s="48" t="s">
        <v>2087</v>
      </c>
      <c r="F5247" s="48" t="s">
        <v>3375</v>
      </c>
      <c r="G5247" s="48" t="s">
        <v>24</v>
      </c>
      <c r="H5247" s="48" t="s">
        <v>3376</v>
      </c>
      <c r="I5247" s="48" t="s">
        <v>5151</v>
      </c>
      <c r="J5247" s="48" t="s">
        <v>5177</v>
      </c>
      <c r="K5247" s="48" t="s">
        <v>5223</v>
      </c>
      <c r="L5247" s="48" t="s">
        <v>5224</v>
      </c>
      <c r="M5247" s="48"/>
      <c r="N5247" s="48" t="s">
        <v>3367</v>
      </c>
      <c r="O5247" s="49">
        <v>371</v>
      </c>
      <c r="P5247" s="50">
        <v>108181.85</v>
      </c>
      <c r="Q5247" s="51">
        <f t="shared" si="110"/>
        <v>3.0000000000000001E-6</v>
      </c>
      <c r="R5247" s="51"/>
    </row>
    <row r="5248" spans="1:18" outlineLevel="3">
      <c r="A5248" s="48">
        <v>5247</v>
      </c>
      <c r="B5248" s="48">
        <v>4</v>
      </c>
      <c r="C5248" s="48" t="s">
        <v>9846</v>
      </c>
      <c r="D5248" s="48" t="s">
        <v>9846</v>
      </c>
      <c r="E5248" s="48" t="s">
        <v>2087</v>
      </c>
      <c r="F5248" s="48" t="s">
        <v>3375</v>
      </c>
      <c r="G5248" s="48" t="s">
        <v>24</v>
      </c>
      <c r="H5248" s="48" t="s">
        <v>3376</v>
      </c>
      <c r="I5248" s="48" t="s">
        <v>5151</v>
      </c>
      <c r="J5248" s="48" t="s">
        <v>5177</v>
      </c>
      <c r="K5248" s="48" t="s">
        <v>9847</v>
      </c>
      <c r="L5248" s="48" t="s">
        <v>9846</v>
      </c>
      <c r="M5248" s="48"/>
      <c r="N5248" s="48" t="s">
        <v>3367</v>
      </c>
      <c r="O5248" s="49">
        <v>704</v>
      </c>
      <c r="P5248" s="50">
        <v>105105.03</v>
      </c>
      <c r="Q5248" s="51">
        <f t="shared" si="110"/>
        <v>3.0000000000000001E-6</v>
      </c>
      <c r="R5248" s="51"/>
    </row>
    <row r="5249" spans="1:18" outlineLevel="3">
      <c r="A5249" s="48">
        <v>5248</v>
      </c>
      <c r="B5249" s="48">
        <v>4</v>
      </c>
      <c r="C5249" s="48" t="s">
        <v>9848</v>
      </c>
      <c r="D5249" s="48" t="s">
        <v>9848</v>
      </c>
      <c r="E5249" s="48" t="s">
        <v>2087</v>
      </c>
      <c r="F5249" s="48" t="s">
        <v>3375</v>
      </c>
      <c r="G5249" s="48" t="s">
        <v>24</v>
      </c>
      <c r="H5249" s="48" t="s">
        <v>3376</v>
      </c>
      <c r="I5249" s="48" t="s">
        <v>5151</v>
      </c>
      <c r="J5249" s="48" t="s">
        <v>5177</v>
      </c>
      <c r="K5249" s="48" t="s">
        <v>9849</v>
      </c>
      <c r="L5249" s="48" t="s">
        <v>9848</v>
      </c>
      <c r="M5249" s="48"/>
      <c r="N5249" s="48" t="s">
        <v>3367</v>
      </c>
      <c r="O5249" s="49">
        <v>351</v>
      </c>
      <c r="P5249" s="50">
        <v>104432</v>
      </c>
      <c r="Q5249" s="51">
        <f t="shared" si="110"/>
        <v>3.0000000000000001E-6</v>
      </c>
      <c r="R5249" s="51"/>
    </row>
    <row r="5250" spans="1:18" outlineLevel="3">
      <c r="A5250" s="48">
        <v>5249</v>
      </c>
      <c r="B5250" s="48">
        <v>4</v>
      </c>
      <c r="C5250" s="48" t="s">
        <v>9850</v>
      </c>
      <c r="D5250" s="48" t="s">
        <v>9850</v>
      </c>
      <c r="E5250" s="48" t="s">
        <v>2087</v>
      </c>
      <c r="F5250" s="48" t="s">
        <v>3375</v>
      </c>
      <c r="G5250" s="48" t="s">
        <v>24</v>
      </c>
      <c r="H5250" s="48" t="s">
        <v>3376</v>
      </c>
      <c r="I5250" s="48" t="s">
        <v>5151</v>
      </c>
      <c r="J5250" s="48" t="s">
        <v>5177</v>
      </c>
      <c r="K5250" s="48" t="s">
        <v>9851</v>
      </c>
      <c r="L5250" s="48" t="s">
        <v>9850</v>
      </c>
      <c r="M5250" s="48"/>
      <c r="N5250" s="48" t="s">
        <v>3367</v>
      </c>
      <c r="O5250" s="49">
        <v>1510</v>
      </c>
      <c r="P5250" s="50">
        <v>101480.2</v>
      </c>
      <c r="Q5250" s="51">
        <f t="shared" si="110"/>
        <v>3.0000000000000001E-6</v>
      </c>
      <c r="R5250" s="51"/>
    </row>
    <row r="5251" spans="1:18" outlineLevel="3">
      <c r="A5251" s="48">
        <v>5250</v>
      </c>
      <c r="B5251" s="48">
        <v>4</v>
      </c>
      <c r="C5251" s="48" t="s">
        <v>9852</v>
      </c>
      <c r="D5251" s="48" t="s">
        <v>9852</v>
      </c>
      <c r="E5251" s="48" t="s">
        <v>2087</v>
      </c>
      <c r="F5251" s="48" t="s">
        <v>3375</v>
      </c>
      <c r="G5251" s="48" t="s">
        <v>24</v>
      </c>
      <c r="H5251" s="48" t="s">
        <v>3376</v>
      </c>
      <c r="I5251" s="48" t="s">
        <v>5151</v>
      </c>
      <c r="J5251" s="48" t="s">
        <v>5177</v>
      </c>
      <c r="K5251" s="48" t="s">
        <v>9853</v>
      </c>
      <c r="L5251" s="48" t="s">
        <v>9852</v>
      </c>
      <c r="M5251" s="48"/>
      <c r="N5251" s="48" t="s">
        <v>3367</v>
      </c>
      <c r="O5251" s="49">
        <v>657</v>
      </c>
      <c r="P5251" s="50">
        <v>89529.13</v>
      </c>
      <c r="Q5251" s="51">
        <f t="shared" si="110"/>
        <v>3.0000000000000001E-6</v>
      </c>
      <c r="R5251" s="51"/>
    </row>
    <row r="5252" spans="1:18" outlineLevel="3">
      <c r="A5252" s="48">
        <v>5251</v>
      </c>
      <c r="B5252" s="48">
        <v>4</v>
      </c>
      <c r="C5252" s="48" t="s">
        <v>9854</v>
      </c>
      <c r="D5252" s="48" t="s">
        <v>9854</v>
      </c>
      <c r="E5252" s="48" t="s">
        <v>2087</v>
      </c>
      <c r="F5252" s="48" t="s">
        <v>3375</v>
      </c>
      <c r="G5252" s="48" t="s">
        <v>24</v>
      </c>
      <c r="H5252" s="48" t="s">
        <v>3376</v>
      </c>
      <c r="I5252" s="48" t="s">
        <v>5151</v>
      </c>
      <c r="J5252" s="48" t="s">
        <v>5177</v>
      </c>
      <c r="K5252" s="48" t="s">
        <v>9855</v>
      </c>
      <c r="L5252" s="48" t="s">
        <v>9854</v>
      </c>
      <c r="M5252" s="48"/>
      <c r="N5252" s="48" t="s">
        <v>3367</v>
      </c>
      <c r="O5252" s="49">
        <v>15010</v>
      </c>
      <c r="P5252" s="50">
        <v>88551</v>
      </c>
      <c r="Q5252" s="51">
        <f t="shared" si="110"/>
        <v>3.0000000000000001E-6</v>
      </c>
      <c r="R5252" s="51"/>
    </row>
    <row r="5253" spans="1:18" outlineLevel="3">
      <c r="A5253" s="48">
        <v>5252</v>
      </c>
      <c r="B5253" s="48">
        <v>4</v>
      </c>
      <c r="C5253" s="48" t="s">
        <v>9856</v>
      </c>
      <c r="D5253" s="48" t="s">
        <v>9856</v>
      </c>
      <c r="E5253" s="48" t="s">
        <v>2087</v>
      </c>
      <c r="F5253" s="48" t="s">
        <v>3375</v>
      </c>
      <c r="G5253" s="48" t="s">
        <v>24</v>
      </c>
      <c r="H5253" s="48" t="s">
        <v>3376</v>
      </c>
      <c r="I5253" s="48" t="s">
        <v>5151</v>
      </c>
      <c r="J5253" s="48" t="s">
        <v>5177</v>
      </c>
      <c r="K5253" s="48" t="s">
        <v>9857</v>
      </c>
      <c r="L5253" s="48" t="s">
        <v>9856</v>
      </c>
      <c r="M5253" s="48"/>
      <c r="N5253" s="48" t="s">
        <v>3367</v>
      </c>
      <c r="O5253" s="49">
        <v>1126</v>
      </c>
      <c r="P5253" s="50">
        <v>87775.95</v>
      </c>
      <c r="Q5253" s="51">
        <f t="shared" si="110"/>
        <v>3.0000000000000001E-6</v>
      </c>
      <c r="R5253" s="51"/>
    </row>
    <row r="5254" spans="1:18" outlineLevel="3">
      <c r="A5254" s="48">
        <v>5253</v>
      </c>
      <c r="B5254" s="48">
        <v>4</v>
      </c>
      <c r="C5254" s="48" t="s">
        <v>9858</v>
      </c>
      <c r="D5254" s="48" t="s">
        <v>9858</v>
      </c>
      <c r="E5254" s="48" t="s">
        <v>2087</v>
      </c>
      <c r="F5254" s="48" t="s">
        <v>3375</v>
      </c>
      <c r="G5254" s="48" t="s">
        <v>24</v>
      </c>
      <c r="H5254" s="48" t="s">
        <v>3376</v>
      </c>
      <c r="I5254" s="48" t="s">
        <v>5151</v>
      </c>
      <c r="J5254" s="48" t="s">
        <v>5177</v>
      </c>
      <c r="K5254" s="48" t="s">
        <v>9859</v>
      </c>
      <c r="L5254" s="48" t="s">
        <v>9858</v>
      </c>
      <c r="M5254" s="48"/>
      <c r="N5254" s="48" t="s">
        <v>3367</v>
      </c>
      <c r="O5254" s="49">
        <v>305</v>
      </c>
      <c r="P5254" s="50">
        <v>82695.570000000007</v>
      </c>
      <c r="Q5254" s="51">
        <f t="shared" si="110"/>
        <v>1.9999999999999999E-6</v>
      </c>
      <c r="R5254" s="51"/>
    </row>
    <row r="5255" spans="1:18" outlineLevel="3">
      <c r="A5255" s="48">
        <v>5254</v>
      </c>
      <c r="B5255" s="48">
        <v>4</v>
      </c>
      <c r="C5255" s="48" t="s">
        <v>9860</v>
      </c>
      <c r="D5255" s="48" t="s">
        <v>9860</v>
      </c>
      <c r="E5255" s="48" t="s">
        <v>2087</v>
      </c>
      <c r="F5255" s="48" t="s">
        <v>3375</v>
      </c>
      <c r="G5255" s="48" t="s">
        <v>24</v>
      </c>
      <c r="H5255" s="48" t="s">
        <v>3376</v>
      </c>
      <c r="I5255" s="48" t="s">
        <v>5151</v>
      </c>
      <c r="J5255" s="48" t="s">
        <v>5177</v>
      </c>
      <c r="K5255" s="48" t="s">
        <v>9861</v>
      </c>
      <c r="L5255" s="48" t="s">
        <v>9860</v>
      </c>
      <c r="M5255" s="48"/>
      <c r="N5255" s="48" t="s">
        <v>3367</v>
      </c>
      <c r="O5255" s="49">
        <v>183</v>
      </c>
      <c r="P5255" s="50">
        <v>82505.289999999994</v>
      </c>
      <c r="Q5255" s="51">
        <f t="shared" si="110"/>
        <v>1.9999999999999999E-6</v>
      </c>
      <c r="R5255" s="51"/>
    </row>
    <row r="5256" spans="1:18" outlineLevel="3">
      <c r="A5256" s="48">
        <v>5255</v>
      </c>
      <c r="B5256" s="48">
        <v>4</v>
      </c>
      <c r="C5256" s="48" t="s">
        <v>9862</v>
      </c>
      <c r="D5256" s="48" t="s">
        <v>9862</v>
      </c>
      <c r="E5256" s="48" t="s">
        <v>2087</v>
      </c>
      <c r="F5256" s="48" t="s">
        <v>3375</v>
      </c>
      <c r="G5256" s="48" t="s">
        <v>24</v>
      </c>
      <c r="H5256" s="48" t="s">
        <v>3376</v>
      </c>
      <c r="I5256" s="48" t="s">
        <v>5151</v>
      </c>
      <c r="J5256" s="48" t="s">
        <v>5177</v>
      </c>
      <c r="K5256" s="48" t="s">
        <v>9863</v>
      </c>
      <c r="L5256" s="48" t="s">
        <v>9862</v>
      </c>
      <c r="M5256" s="48"/>
      <c r="N5256" s="48" t="s">
        <v>3367</v>
      </c>
      <c r="O5256" s="49">
        <v>456</v>
      </c>
      <c r="P5256" s="50">
        <v>81404.88</v>
      </c>
      <c r="Q5256" s="51">
        <f t="shared" si="110"/>
        <v>1.9999999999999999E-6</v>
      </c>
      <c r="R5256" s="51"/>
    </row>
    <row r="5257" spans="1:18" outlineLevel="3">
      <c r="A5257" s="48">
        <v>5256</v>
      </c>
      <c r="B5257" s="48">
        <v>4</v>
      </c>
      <c r="C5257" s="48" t="s">
        <v>9864</v>
      </c>
      <c r="D5257" s="48" t="s">
        <v>9864</v>
      </c>
      <c r="E5257" s="48" t="s">
        <v>2087</v>
      </c>
      <c r="F5257" s="48" t="s">
        <v>3375</v>
      </c>
      <c r="G5257" s="48" t="s">
        <v>24</v>
      </c>
      <c r="H5257" s="48" t="s">
        <v>3376</v>
      </c>
      <c r="I5257" s="48" t="s">
        <v>5151</v>
      </c>
      <c r="J5257" s="48" t="s">
        <v>5177</v>
      </c>
      <c r="K5257" s="48" t="s">
        <v>9865</v>
      </c>
      <c r="L5257" s="48" t="s">
        <v>9864</v>
      </c>
      <c r="M5257" s="48"/>
      <c r="N5257" s="48" t="s">
        <v>3367</v>
      </c>
      <c r="O5257" s="49">
        <v>1447</v>
      </c>
      <c r="P5257" s="50">
        <v>81085.320000000007</v>
      </c>
      <c r="Q5257" s="51">
        <f t="shared" si="110"/>
        <v>1.9999999999999999E-6</v>
      </c>
      <c r="R5257" s="51"/>
    </row>
    <row r="5258" spans="1:18" outlineLevel="3">
      <c r="A5258" s="48">
        <v>5257</v>
      </c>
      <c r="B5258" s="48">
        <v>4</v>
      </c>
      <c r="C5258" s="48" t="s">
        <v>9866</v>
      </c>
      <c r="D5258" s="48" t="s">
        <v>9866</v>
      </c>
      <c r="E5258" s="48" t="s">
        <v>2087</v>
      </c>
      <c r="F5258" s="48" t="s">
        <v>3375</v>
      </c>
      <c r="G5258" s="48" t="s">
        <v>24</v>
      </c>
      <c r="H5258" s="48" t="s">
        <v>3376</v>
      </c>
      <c r="I5258" s="48" t="s">
        <v>5151</v>
      </c>
      <c r="J5258" s="48" t="s">
        <v>5177</v>
      </c>
      <c r="K5258" s="48" t="s">
        <v>9867</v>
      </c>
      <c r="L5258" s="48" t="s">
        <v>9866</v>
      </c>
      <c r="M5258" s="48"/>
      <c r="N5258" s="48" t="s">
        <v>3367</v>
      </c>
      <c r="O5258" s="49">
        <v>330</v>
      </c>
      <c r="P5258" s="50">
        <v>76214.16</v>
      </c>
      <c r="Q5258" s="51">
        <f t="shared" si="110"/>
        <v>1.9999999999999999E-6</v>
      </c>
      <c r="R5258" s="51"/>
    </row>
    <row r="5259" spans="1:18" outlineLevel="3">
      <c r="A5259" s="48">
        <v>5258</v>
      </c>
      <c r="B5259" s="48">
        <v>4</v>
      </c>
      <c r="C5259" s="48" t="s">
        <v>9868</v>
      </c>
      <c r="D5259" s="48" t="s">
        <v>9868</v>
      </c>
      <c r="E5259" s="48" t="s">
        <v>2087</v>
      </c>
      <c r="F5259" s="48" t="s">
        <v>3375</v>
      </c>
      <c r="G5259" s="48" t="s">
        <v>24</v>
      </c>
      <c r="H5259" s="48" t="s">
        <v>3376</v>
      </c>
      <c r="I5259" s="48" t="s">
        <v>5151</v>
      </c>
      <c r="J5259" s="48" t="s">
        <v>5177</v>
      </c>
      <c r="K5259" s="48" t="s">
        <v>9869</v>
      </c>
      <c r="L5259" s="48" t="s">
        <v>9868</v>
      </c>
      <c r="M5259" s="48"/>
      <c r="N5259" s="48" t="s">
        <v>3367</v>
      </c>
      <c r="O5259" s="49">
        <v>761</v>
      </c>
      <c r="P5259" s="50">
        <v>75731</v>
      </c>
      <c r="Q5259" s="51">
        <f t="shared" si="110"/>
        <v>1.9999999999999999E-6</v>
      </c>
      <c r="R5259" s="51"/>
    </row>
    <row r="5260" spans="1:18" outlineLevel="3">
      <c r="A5260" s="48">
        <v>5259</v>
      </c>
      <c r="B5260" s="48">
        <v>4</v>
      </c>
      <c r="C5260" s="48" t="s">
        <v>9870</v>
      </c>
      <c r="D5260" s="48" t="s">
        <v>9870</v>
      </c>
      <c r="E5260" s="48" t="s">
        <v>2087</v>
      </c>
      <c r="F5260" s="48" t="s">
        <v>3375</v>
      </c>
      <c r="G5260" s="48" t="s">
        <v>24</v>
      </c>
      <c r="H5260" s="48" t="s">
        <v>3376</v>
      </c>
      <c r="I5260" s="48" t="s">
        <v>5151</v>
      </c>
      <c r="J5260" s="48" t="s">
        <v>5177</v>
      </c>
      <c r="K5260" s="48" t="s">
        <v>9871</v>
      </c>
      <c r="L5260" s="48" t="s">
        <v>9870</v>
      </c>
      <c r="M5260" s="48"/>
      <c r="N5260" s="48" t="s">
        <v>3367</v>
      </c>
      <c r="O5260" s="49">
        <v>771</v>
      </c>
      <c r="P5260" s="50">
        <v>74308.600000000006</v>
      </c>
      <c r="Q5260" s="51">
        <f t="shared" si="110"/>
        <v>1.9999999999999999E-6</v>
      </c>
      <c r="R5260" s="51"/>
    </row>
    <row r="5261" spans="1:18" outlineLevel="3">
      <c r="A5261" s="48">
        <v>5260</v>
      </c>
      <c r="B5261" s="48">
        <v>4</v>
      </c>
      <c r="C5261" s="48" t="s">
        <v>9872</v>
      </c>
      <c r="D5261" s="48" t="s">
        <v>9872</v>
      </c>
      <c r="E5261" s="48" t="s">
        <v>2087</v>
      </c>
      <c r="F5261" s="48" t="s">
        <v>3375</v>
      </c>
      <c r="G5261" s="48" t="s">
        <v>24</v>
      </c>
      <c r="H5261" s="48" t="s">
        <v>3376</v>
      </c>
      <c r="I5261" s="48" t="s">
        <v>5151</v>
      </c>
      <c r="J5261" s="48" t="s">
        <v>5177</v>
      </c>
      <c r="K5261" s="48" t="s">
        <v>9873</v>
      </c>
      <c r="L5261" s="48" t="s">
        <v>9872</v>
      </c>
      <c r="M5261" s="48"/>
      <c r="N5261" s="48" t="s">
        <v>3367</v>
      </c>
      <c r="O5261" s="49">
        <v>203</v>
      </c>
      <c r="P5261" s="50">
        <v>73400.89</v>
      </c>
      <c r="Q5261" s="51">
        <f t="shared" si="110"/>
        <v>1.9999999999999999E-6</v>
      </c>
      <c r="R5261" s="51"/>
    </row>
    <row r="5262" spans="1:18" outlineLevel="3">
      <c r="A5262" s="48">
        <v>5261</v>
      </c>
      <c r="B5262" s="48">
        <v>4</v>
      </c>
      <c r="C5262" s="48" t="s">
        <v>9874</v>
      </c>
      <c r="D5262" s="48" t="s">
        <v>9874</v>
      </c>
      <c r="E5262" s="48" t="s">
        <v>2087</v>
      </c>
      <c r="F5262" s="48" t="s">
        <v>3375</v>
      </c>
      <c r="G5262" s="48" t="s">
        <v>24</v>
      </c>
      <c r="H5262" s="48" t="s">
        <v>3376</v>
      </c>
      <c r="I5262" s="48" t="s">
        <v>5151</v>
      </c>
      <c r="J5262" s="48" t="s">
        <v>5177</v>
      </c>
      <c r="K5262" s="48" t="s">
        <v>9875</v>
      </c>
      <c r="L5262" s="48" t="s">
        <v>9874</v>
      </c>
      <c r="M5262" s="48"/>
      <c r="N5262" s="48" t="s">
        <v>3367</v>
      </c>
      <c r="O5262" s="49">
        <v>453</v>
      </c>
      <c r="P5262" s="50">
        <v>71094.710000000006</v>
      </c>
      <c r="Q5262" s="51">
        <f t="shared" si="110"/>
        <v>1.9999999999999999E-6</v>
      </c>
      <c r="R5262" s="51"/>
    </row>
    <row r="5263" spans="1:18" outlineLevel="3">
      <c r="A5263" s="48">
        <v>5262</v>
      </c>
      <c r="B5263" s="48">
        <v>4</v>
      </c>
      <c r="C5263" s="48" t="s">
        <v>9876</v>
      </c>
      <c r="D5263" s="48" t="s">
        <v>9876</v>
      </c>
      <c r="E5263" s="48" t="s">
        <v>2087</v>
      </c>
      <c r="F5263" s="48" t="s">
        <v>3375</v>
      </c>
      <c r="G5263" s="48" t="s">
        <v>24</v>
      </c>
      <c r="H5263" s="48" t="s">
        <v>3376</v>
      </c>
      <c r="I5263" s="48" t="s">
        <v>5151</v>
      </c>
      <c r="J5263" s="48" t="s">
        <v>5177</v>
      </c>
      <c r="K5263" s="48" t="s">
        <v>9877</v>
      </c>
      <c r="L5263" s="48" t="s">
        <v>9876</v>
      </c>
      <c r="M5263" s="48"/>
      <c r="N5263" s="48" t="s">
        <v>3367</v>
      </c>
      <c r="O5263" s="49">
        <v>814</v>
      </c>
      <c r="P5263" s="50">
        <v>69585.36</v>
      </c>
      <c r="Q5263" s="51">
        <f t="shared" ref="Q5263:Q5326" si="111">ROUND(P5263/$P$2,6)</f>
        <v>1.9999999999999999E-6</v>
      </c>
      <c r="R5263" s="51"/>
    </row>
    <row r="5264" spans="1:18" outlineLevel="3">
      <c r="A5264" s="48">
        <v>5263</v>
      </c>
      <c r="B5264" s="48">
        <v>4</v>
      </c>
      <c r="C5264" s="48" t="s">
        <v>9878</v>
      </c>
      <c r="D5264" s="48" t="s">
        <v>9878</v>
      </c>
      <c r="E5264" s="48" t="s">
        <v>2087</v>
      </c>
      <c r="F5264" s="48" t="s">
        <v>3375</v>
      </c>
      <c r="G5264" s="48" t="s">
        <v>24</v>
      </c>
      <c r="H5264" s="48" t="s">
        <v>3376</v>
      </c>
      <c r="I5264" s="48" t="s">
        <v>5151</v>
      </c>
      <c r="J5264" s="48" t="s">
        <v>5177</v>
      </c>
      <c r="K5264" s="48" t="s">
        <v>9879</v>
      </c>
      <c r="L5264" s="48" t="s">
        <v>9878</v>
      </c>
      <c r="M5264" s="48"/>
      <c r="N5264" s="48" t="s">
        <v>3367</v>
      </c>
      <c r="O5264" s="49">
        <v>96</v>
      </c>
      <c r="P5264" s="50">
        <v>64962.53</v>
      </c>
      <c r="Q5264" s="51">
        <f t="shared" si="111"/>
        <v>1.9999999999999999E-6</v>
      </c>
      <c r="R5264" s="51"/>
    </row>
    <row r="5265" spans="1:18" outlineLevel="3">
      <c r="A5265" s="48">
        <v>5264</v>
      </c>
      <c r="B5265" s="48">
        <v>4</v>
      </c>
      <c r="C5265" s="48" t="s">
        <v>9880</v>
      </c>
      <c r="D5265" s="48" t="s">
        <v>9880</v>
      </c>
      <c r="E5265" s="48" t="s">
        <v>2087</v>
      </c>
      <c r="F5265" s="48" t="s">
        <v>3375</v>
      </c>
      <c r="G5265" s="48" t="s">
        <v>24</v>
      </c>
      <c r="H5265" s="48" t="s">
        <v>3376</v>
      </c>
      <c r="I5265" s="48" t="s">
        <v>5151</v>
      </c>
      <c r="J5265" s="48" t="s">
        <v>5177</v>
      </c>
      <c r="K5265" s="48" t="s">
        <v>9881</v>
      </c>
      <c r="L5265" s="48" t="s">
        <v>9880</v>
      </c>
      <c r="M5265" s="48"/>
      <c r="N5265" s="48" t="s">
        <v>3367</v>
      </c>
      <c r="O5265" s="49">
        <v>555</v>
      </c>
      <c r="P5265" s="50">
        <v>63555.44</v>
      </c>
      <c r="Q5265" s="51">
        <f t="shared" si="111"/>
        <v>1.9999999999999999E-6</v>
      </c>
      <c r="R5265" s="51"/>
    </row>
    <row r="5266" spans="1:18" outlineLevel="3">
      <c r="A5266" s="48">
        <v>5265</v>
      </c>
      <c r="B5266" s="48">
        <v>4</v>
      </c>
      <c r="C5266" s="48" t="s">
        <v>9882</v>
      </c>
      <c r="D5266" s="48" t="s">
        <v>9882</v>
      </c>
      <c r="E5266" s="48" t="s">
        <v>2087</v>
      </c>
      <c r="F5266" s="48" t="s">
        <v>3375</v>
      </c>
      <c r="G5266" s="48" t="s">
        <v>24</v>
      </c>
      <c r="H5266" s="48" t="s">
        <v>3376</v>
      </c>
      <c r="I5266" s="48" t="s">
        <v>5151</v>
      </c>
      <c r="J5266" s="48" t="s">
        <v>5177</v>
      </c>
      <c r="K5266" s="48" t="s">
        <v>9883</v>
      </c>
      <c r="L5266" s="48" t="s">
        <v>9882</v>
      </c>
      <c r="M5266" s="48"/>
      <c r="N5266" s="48" t="s">
        <v>3367</v>
      </c>
      <c r="O5266" s="49">
        <v>976</v>
      </c>
      <c r="P5266" s="50">
        <v>59203.62</v>
      </c>
      <c r="Q5266" s="51">
        <f t="shared" si="111"/>
        <v>1.9999999999999999E-6</v>
      </c>
      <c r="R5266" s="51"/>
    </row>
    <row r="5267" spans="1:18" outlineLevel="3">
      <c r="A5267" s="48">
        <v>5266</v>
      </c>
      <c r="B5267" s="48">
        <v>4</v>
      </c>
      <c r="C5267" s="48" t="s">
        <v>9884</v>
      </c>
      <c r="D5267" s="48" t="s">
        <v>9884</v>
      </c>
      <c r="E5267" s="48" t="s">
        <v>2087</v>
      </c>
      <c r="F5267" s="48" t="s">
        <v>3375</v>
      </c>
      <c r="G5267" s="48" t="s">
        <v>24</v>
      </c>
      <c r="H5267" s="48" t="s">
        <v>3376</v>
      </c>
      <c r="I5267" s="48" t="s">
        <v>5151</v>
      </c>
      <c r="J5267" s="48" t="s">
        <v>5177</v>
      </c>
      <c r="K5267" s="48" t="s">
        <v>9885</v>
      </c>
      <c r="L5267" s="48" t="s">
        <v>9884</v>
      </c>
      <c r="M5267" s="48"/>
      <c r="N5267" s="48" t="s">
        <v>3367</v>
      </c>
      <c r="O5267" s="49">
        <v>80</v>
      </c>
      <c r="P5267" s="50">
        <v>56237.919999999998</v>
      </c>
      <c r="Q5267" s="51">
        <f t="shared" si="111"/>
        <v>1.9999999999999999E-6</v>
      </c>
      <c r="R5267" s="51"/>
    </row>
    <row r="5268" spans="1:18" outlineLevel="3">
      <c r="A5268" s="48">
        <v>5267</v>
      </c>
      <c r="B5268" s="48">
        <v>4</v>
      </c>
      <c r="C5268" s="48" t="s">
        <v>9886</v>
      </c>
      <c r="D5268" s="48" t="s">
        <v>9886</v>
      </c>
      <c r="E5268" s="48" t="s">
        <v>2087</v>
      </c>
      <c r="F5268" s="48" t="s">
        <v>3375</v>
      </c>
      <c r="G5268" s="48" t="s">
        <v>24</v>
      </c>
      <c r="H5268" s="48" t="s">
        <v>3376</v>
      </c>
      <c r="I5268" s="48" t="s">
        <v>5151</v>
      </c>
      <c r="J5268" s="48" t="s">
        <v>5177</v>
      </c>
      <c r="K5268" s="48" t="s">
        <v>9887</v>
      </c>
      <c r="L5268" s="48" t="s">
        <v>9886</v>
      </c>
      <c r="M5268" s="48"/>
      <c r="N5268" s="48" t="s">
        <v>3367</v>
      </c>
      <c r="O5268" s="49">
        <v>741</v>
      </c>
      <c r="P5268" s="50">
        <v>54781.54</v>
      </c>
      <c r="Q5268" s="51">
        <f t="shared" si="111"/>
        <v>1.9999999999999999E-6</v>
      </c>
      <c r="R5268" s="51"/>
    </row>
    <row r="5269" spans="1:18" outlineLevel="3">
      <c r="A5269" s="48">
        <v>5268</v>
      </c>
      <c r="B5269" s="48">
        <v>4</v>
      </c>
      <c r="C5269" s="48" t="s">
        <v>9888</v>
      </c>
      <c r="D5269" s="48" t="s">
        <v>9888</v>
      </c>
      <c r="E5269" s="48" t="s">
        <v>2087</v>
      </c>
      <c r="F5269" s="48" t="s">
        <v>3375</v>
      </c>
      <c r="G5269" s="48" t="s">
        <v>24</v>
      </c>
      <c r="H5269" s="48" t="s">
        <v>3376</v>
      </c>
      <c r="I5269" s="48" t="s">
        <v>5151</v>
      </c>
      <c r="J5269" s="48" t="s">
        <v>5177</v>
      </c>
      <c r="K5269" s="48" t="s">
        <v>9889</v>
      </c>
      <c r="L5269" s="48" t="s">
        <v>9888</v>
      </c>
      <c r="M5269" s="48"/>
      <c r="N5269" s="48" t="s">
        <v>3367</v>
      </c>
      <c r="O5269" s="49">
        <v>410</v>
      </c>
      <c r="P5269" s="50">
        <v>51808.31</v>
      </c>
      <c r="Q5269" s="51">
        <f t="shared" si="111"/>
        <v>1.9999999999999999E-6</v>
      </c>
      <c r="R5269" s="51"/>
    </row>
    <row r="5270" spans="1:18" outlineLevel="3">
      <c r="A5270" s="48">
        <v>5269</v>
      </c>
      <c r="B5270" s="48">
        <v>4</v>
      </c>
      <c r="C5270" s="48" t="s">
        <v>9890</v>
      </c>
      <c r="D5270" s="48" t="s">
        <v>9890</v>
      </c>
      <c r="E5270" s="48" t="s">
        <v>2087</v>
      </c>
      <c r="F5270" s="48" t="s">
        <v>3375</v>
      </c>
      <c r="G5270" s="48" t="s">
        <v>24</v>
      </c>
      <c r="H5270" s="48" t="s">
        <v>3376</v>
      </c>
      <c r="I5270" s="48" t="s">
        <v>5151</v>
      </c>
      <c r="J5270" s="48" t="s">
        <v>5177</v>
      </c>
      <c r="K5270" s="48" t="s">
        <v>9891</v>
      </c>
      <c r="L5270" s="48" t="s">
        <v>9890</v>
      </c>
      <c r="M5270" s="48"/>
      <c r="N5270" s="48" t="s">
        <v>3367</v>
      </c>
      <c r="O5270" s="49">
        <v>243</v>
      </c>
      <c r="P5270" s="50">
        <v>51785.279999999999</v>
      </c>
      <c r="Q5270" s="51">
        <f t="shared" si="111"/>
        <v>1.9999999999999999E-6</v>
      </c>
      <c r="R5270" s="51"/>
    </row>
    <row r="5271" spans="1:18" outlineLevel="3">
      <c r="A5271" s="48">
        <v>5270</v>
      </c>
      <c r="B5271" s="48">
        <v>4</v>
      </c>
      <c r="C5271" s="48" t="s">
        <v>9892</v>
      </c>
      <c r="D5271" s="48" t="s">
        <v>9892</v>
      </c>
      <c r="E5271" s="48" t="s">
        <v>2087</v>
      </c>
      <c r="F5271" s="48" t="s">
        <v>3375</v>
      </c>
      <c r="G5271" s="48" t="s">
        <v>24</v>
      </c>
      <c r="H5271" s="48" t="s">
        <v>3376</v>
      </c>
      <c r="I5271" s="48" t="s">
        <v>5151</v>
      </c>
      <c r="J5271" s="48" t="s">
        <v>5177</v>
      </c>
      <c r="K5271" s="48" t="s">
        <v>9893</v>
      </c>
      <c r="L5271" s="48" t="s">
        <v>9892</v>
      </c>
      <c r="M5271" s="48"/>
      <c r="N5271" s="48" t="s">
        <v>3367</v>
      </c>
      <c r="O5271" s="49">
        <v>145</v>
      </c>
      <c r="P5271" s="50">
        <v>48712.22</v>
      </c>
      <c r="Q5271" s="51">
        <f t="shared" si="111"/>
        <v>9.9999999999999995E-7</v>
      </c>
      <c r="R5271" s="51"/>
    </row>
    <row r="5272" spans="1:18" outlineLevel="3">
      <c r="A5272" s="48">
        <v>5271</v>
      </c>
      <c r="B5272" s="48">
        <v>4</v>
      </c>
      <c r="C5272" s="48" t="s">
        <v>9894</v>
      </c>
      <c r="D5272" s="48" t="s">
        <v>9894</v>
      </c>
      <c r="E5272" s="48" t="s">
        <v>2087</v>
      </c>
      <c r="F5272" s="48" t="s">
        <v>3375</v>
      </c>
      <c r="G5272" s="48" t="s">
        <v>24</v>
      </c>
      <c r="H5272" s="48" t="s">
        <v>3376</v>
      </c>
      <c r="I5272" s="48" t="s">
        <v>5151</v>
      </c>
      <c r="J5272" s="48" t="s">
        <v>5177</v>
      </c>
      <c r="K5272" s="48" t="s">
        <v>9895</v>
      </c>
      <c r="L5272" s="48" t="s">
        <v>9894</v>
      </c>
      <c r="M5272" s="48"/>
      <c r="N5272" s="48" t="s">
        <v>3367</v>
      </c>
      <c r="O5272" s="49">
        <v>42</v>
      </c>
      <c r="P5272" s="50">
        <v>48356</v>
      </c>
      <c r="Q5272" s="51">
        <f t="shared" si="111"/>
        <v>9.9999999999999995E-7</v>
      </c>
      <c r="R5272" s="51"/>
    </row>
    <row r="5273" spans="1:18" outlineLevel="3">
      <c r="A5273" s="48">
        <v>5272</v>
      </c>
      <c r="B5273" s="48">
        <v>4</v>
      </c>
      <c r="C5273" s="48" t="s">
        <v>9896</v>
      </c>
      <c r="D5273" s="48" t="s">
        <v>9896</v>
      </c>
      <c r="E5273" s="48" t="s">
        <v>2087</v>
      </c>
      <c r="F5273" s="48" t="s">
        <v>3375</v>
      </c>
      <c r="G5273" s="48" t="s">
        <v>24</v>
      </c>
      <c r="H5273" s="48" t="s">
        <v>3376</v>
      </c>
      <c r="I5273" s="48" t="s">
        <v>5151</v>
      </c>
      <c r="J5273" s="48" t="s">
        <v>5177</v>
      </c>
      <c r="K5273" s="48" t="s">
        <v>9577</v>
      </c>
      <c r="L5273" s="48" t="s">
        <v>9896</v>
      </c>
      <c r="M5273" s="48"/>
      <c r="N5273" s="48" t="s">
        <v>3367</v>
      </c>
      <c r="O5273" s="49">
        <v>452</v>
      </c>
      <c r="P5273" s="50">
        <v>47866.559999999998</v>
      </c>
      <c r="Q5273" s="51">
        <f t="shared" si="111"/>
        <v>9.9999999999999995E-7</v>
      </c>
      <c r="R5273" s="51"/>
    </row>
    <row r="5274" spans="1:18" outlineLevel="3">
      <c r="A5274" s="48">
        <v>5273</v>
      </c>
      <c r="B5274" s="48">
        <v>4</v>
      </c>
      <c r="C5274" s="48" t="s">
        <v>9897</v>
      </c>
      <c r="D5274" s="48" t="s">
        <v>9897</v>
      </c>
      <c r="E5274" s="48" t="s">
        <v>2087</v>
      </c>
      <c r="F5274" s="48" t="s">
        <v>3375</v>
      </c>
      <c r="G5274" s="48" t="s">
        <v>24</v>
      </c>
      <c r="H5274" s="48" t="s">
        <v>3376</v>
      </c>
      <c r="I5274" s="48" t="s">
        <v>5151</v>
      </c>
      <c r="J5274" s="48" t="s">
        <v>5177</v>
      </c>
      <c r="K5274" s="48" t="s">
        <v>9898</v>
      </c>
      <c r="L5274" s="48" t="s">
        <v>9897</v>
      </c>
      <c r="M5274" s="48"/>
      <c r="N5274" s="48" t="s">
        <v>3367</v>
      </c>
      <c r="O5274" s="49">
        <v>964</v>
      </c>
      <c r="P5274" s="50">
        <v>47849.43</v>
      </c>
      <c r="Q5274" s="51">
        <f t="shared" si="111"/>
        <v>9.9999999999999995E-7</v>
      </c>
      <c r="R5274" s="51"/>
    </row>
    <row r="5275" spans="1:18" outlineLevel="3">
      <c r="A5275" s="48">
        <v>5274</v>
      </c>
      <c r="B5275" s="48">
        <v>4</v>
      </c>
      <c r="C5275" s="48" t="s">
        <v>9899</v>
      </c>
      <c r="D5275" s="48" t="s">
        <v>9899</v>
      </c>
      <c r="E5275" s="48" t="s">
        <v>2087</v>
      </c>
      <c r="F5275" s="48" t="s">
        <v>3375</v>
      </c>
      <c r="G5275" s="48" t="s">
        <v>24</v>
      </c>
      <c r="H5275" s="48" t="s">
        <v>3376</v>
      </c>
      <c r="I5275" s="48" t="s">
        <v>5151</v>
      </c>
      <c r="J5275" s="48" t="s">
        <v>5177</v>
      </c>
      <c r="K5275" s="48" t="s">
        <v>9900</v>
      </c>
      <c r="L5275" s="48" t="s">
        <v>9899</v>
      </c>
      <c r="M5275" s="48"/>
      <c r="N5275" s="48" t="s">
        <v>3367</v>
      </c>
      <c r="O5275" s="49">
        <v>3026</v>
      </c>
      <c r="P5275" s="50">
        <v>45045.19</v>
      </c>
      <c r="Q5275" s="51">
        <f t="shared" si="111"/>
        <v>9.9999999999999995E-7</v>
      </c>
      <c r="R5275" s="51"/>
    </row>
    <row r="5276" spans="1:18" outlineLevel="3">
      <c r="A5276" s="48">
        <v>5275</v>
      </c>
      <c r="B5276" s="48">
        <v>4</v>
      </c>
      <c r="C5276" s="48" t="s">
        <v>9901</v>
      </c>
      <c r="D5276" s="48" t="s">
        <v>9901</v>
      </c>
      <c r="E5276" s="48" t="s">
        <v>2087</v>
      </c>
      <c r="F5276" s="48" t="s">
        <v>3375</v>
      </c>
      <c r="G5276" s="48" t="s">
        <v>24</v>
      </c>
      <c r="H5276" s="48" t="s">
        <v>3376</v>
      </c>
      <c r="I5276" s="48" t="s">
        <v>5151</v>
      </c>
      <c r="J5276" s="48" t="s">
        <v>5177</v>
      </c>
      <c r="K5276" s="48" t="s">
        <v>9902</v>
      </c>
      <c r="L5276" s="48" t="s">
        <v>9901</v>
      </c>
      <c r="M5276" s="48"/>
      <c r="N5276" s="48" t="s">
        <v>3367</v>
      </c>
      <c r="O5276" s="49">
        <v>43</v>
      </c>
      <c r="P5276" s="50">
        <v>43793.7</v>
      </c>
      <c r="Q5276" s="51">
        <f t="shared" si="111"/>
        <v>9.9999999999999995E-7</v>
      </c>
      <c r="R5276" s="51"/>
    </row>
    <row r="5277" spans="1:18" outlineLevel="3">
      <c r="A5277" s="48">
        <v>5276</v>
      </c>
      <c r="B5277" s="48">
        <v>4</v>
      </c>
      <c r="C5277" s="48" t="s">
        <v>9903</v>
      </c>
      <c r="D5277" s="48" t="s">
        <v>9903</v>
      </c>
      <c r="E5277" s="48" t="s">
        <v>2087</v>
      </c>
      <c r="F5277" s="48" t="s">
        <v>3375</v>
      </c>
      <c r="G5277" s="48" t="s">
        <v>24</v>
      </c>
      <c r="H5277" s="48" t="s">
        <v>3376</v>
      </c>
      <c r="I5277" s="48" t="s">
        <v>5151</v>
      </c>
      <c r="J5277" s="48" t="s">
        <v>5177</v>
      </c>
      <c r="K5277" s="48" t="s">
        <v>9904</v>
      </c>
      <c r="L5277" s="48" t="s">
        <v>9903</v>
      </c>
      <c r="M5277" s="48"/>
      <c r="N5277" s="48" t="s">
        <v>3367</v>
      </c>
      <c r="O5277" s="49">
        <v>124</v>
      </c>
      <c r="P5277" s="50">
        <v>41789.620000000003</v>
      </c>
      <c r="Q5277" s="51">
        <f t="shared" si="111"/>
        <v>9.9999999999999995E-7</v>
      </c>
      <c r="R5277" s="51"/>
    </row>
    <row r="5278" spans="1:18" outlineLevel="3">
      <c r="A5278" s="48">
        <v>5277</v>
      </c>
      <c r="B5278" s="48">
        <v>4</v>
      </c>
      <c r="C5278" s="48" t="s">
        <v>9905</v>
      </c>
      <c r="D5278" s="48" t="s">
        <v>9905</v>
      </c>
      <c r="E5278" s="48" t="s">
        <v>2087</v>
      </c>
      <c r="F5278" s="48" t="s">
        <v>3375</v>
      </c>
      <c r="G5278" s="48" t="s">
        <v>24</v>
      </c>
      <c r="H5278" s="48" t="s">
        <v>3376</v>
      </c>
      <c r="I5278" s="48" t="s">
        <v>5151</v>
      </c>
      <c r="J5278" s="48" t="s">
        <v>5177</v>
      </c>
      <c r="K5278" s="48" t="s">
        <v>9906</v>
      </c>
      <c r="L5278" s="48" t="s">
        <v>9905</v>
      </c>
      <c r="M5278" s="48"/>
      <c r="N5278" s="48" t="s">
        <v>3367</v>
      </c>
      <c r="O5278" s="49">
        <v>209</v>
      </c>
      <c r="P5278" s="50">
        <v>41073.72</v>
      </c>
      <c r="Q5278" s="51">
        <f t="shared" si="111"/>
        <v>9.9999999999999995E-7</v>
      </c>
      <c r="R5278" s="51"/>
    </row>
    <row r="5279" spans="1:18" outlineLevel="3">
      <c r="A5279" s="48">
        <v>5278</v>
      </c>
      <c r="B5279" s="48">
        <v>4</v>
      </c>
      <c r="C5279" s="48" t="s">
        <v>9907</v>
      </c>
      <c r="D5279" s="48" t="s">
        <v>9907</v>
      </c>
      <c r="E5279" s="48" t="s">
        <v>2087</v>
      </c>
      <c r="F5279" s="48" t="s">
        <v>3375</v>
      </c>
      <c r="G5279" s="48" t="s">
        <v>24</v>
      </c>
      <c r="H5279" s="48" t="s">
        <v>3376</v>
      </c>
      <c r="I5279" s="48" t="s">
        <v>5151</v>
      </c>
      <c r="J5279" s="48" t="s">
        <v>5177</v>
      </c>
      <c r="K5279" s="48" t="s">
        <v>9908</v>
      </c>
      <c r="L5279" s="48" t="s">
        <v>9907</v>
      </c>
      <c r="M5279" s="48"/>
      <c r="N5279" s="48" t="s">
        <v>3367</v>
      </c>
      <c r="O5279" s="49">
        <v>326</v>
      </c>
      <c r="P5279" s="50">
        <v>40735.51</v>
      </c>
      <c r="Q5279" s="51">
        <f t="shared" si="111"/>
        <v>9.9999999999999995E-7</v>
      </c>
      <c r="R5279" s="51"/>
    </row>
    <row r="5280" spans="1:18" outlineLevel="3">
      <c r="A5280" s="48">
        <v>5279</v>
      </c>
      <c r="B5280" s="48">
        <v>4</v>
      </c>
      <c r="C5280" s="48" t="s">
        <v>9909</v>
      </c>
      <c r="D5280" s="48" t="s">
        <v>9909</v>
      </c>
      <c r="E5280" s="48" t="s">
        <v>2087</v>
      </c>
      <c r="F5280" s="48" t="s">
        <v>3375</v>
      </c>
      <c r="G5280" s="48" t="s">
        <v>24</v>
      </c>
      <c r="H5280" s="48" t="s">
        <v>3376</v>
      </c>
      <c r="I5280" s="48" t="s">
        <v>5151</v>
      </c>
      <c r="J5280" s="48" t="s">
        <v>5177</v>
      </c>
      <c r="K5280" s="48" t="s">
        <v>9910</v>
      </c>
      <c r="L5280" s="48" t="s">
        <v>9909</v>
      </c>
      <c r="M5280" s="48"/>
      <c r="N5280" s="48" t="s">
        <v>3367</v>
      </c>
      <c r="O5280" s="49">
        <v>325</v>
      </c>
      <c r="P5280" s="50">
        <v>36066.75</v>
      </c>
      <c r="Q5280" s="51">
        <f t="shared" si="111"/>
        <v>9.9999999999999995E-7</v>
      </c>
      <c r="R5280" s="51"/>
    </row>
    <row r="5281" spans="1:18" outlineLevel="3">
      <c r="A5281" s="48">
        <v>5280</v>
      </c>
      <c r="B5281" s="48">
        <v>4</v>
      </c>
      <c r="C5281" s="48" t="s">
        <v>9911</v>
      </c>
      <c r="D5281" s="48" t="s">
        <v>9911</v>
      </c>
      <c r="E5281" s="48" t="s">
        <v>2087</v>
      </c>
      <c r="F5281" s="48" t="s">
        <v>3375</v>
      </c>
      <c r="G5281" s="48" t="s">
        <v>24</v>
      </c>
      <c r="H5281" s="48" t="s">
        <v>3376</v>
      </c>
      <c r="I5281" s="48" t="s">
        <v>5151</v>
      </c>
      <c r="J5281" s="48" t="s">
        <v>5177</v>
      </c>
      <c r="K5281" s="48" t="s">
        <v>9912</v>
      </c>
      <c r="L5281" s="48" t="s">
        <v>9911</v>
      </c>
      <c r="M5281" s="48"/>
      <c r="N5281" s="48" t="s">
        <v>3367</v>
      </c>
      <c r="O5281" s="49">
        <v>269</v>
      </c>
      <c r="P5281" s="50">
        <v>35482.61</v>
      </c>
      <c r="Q5281" s="51">
        <f t="shared" si="111"/>
        <v>9.9999999999999995E-7</v>
      </c>
      <c r="R5281" s="51"/>
    </row>
    <row r="5282" spans="1:18" outlineLevel="3">
      <c r="A5282" s="48">
        <v>5281</v>
      </c>
      <c r="B5282" s="48">
        <v>4</v>
      </c>
      <c r="C5282" s="48" t="s">
        <v>9913</v>
      </c>
      <c r="D5282" s="48" t="s">
        <v>9913</v>
      </c>
      <c r="E5282" s="48" t="s">
        <v>2087</v>
      </c>
      <c r="F5282" s="48" t="s">
        <v>3375</v>
      </c>
      <c r="G5282" s="48" t="s">
        <v>24</v>
      </c>
      <c r="H5282" s="48" t="s">
        <v>3376</v>
      </c>
      <c r="I5282" s="48" t="s">
        <v>5151</v>
      </c>
      <c r="J5282" s="48" t="s">
        <v>5177</v>
      </c>
      <c r="K5282" s="48" t="s">
        <v>9914</v>
      </c>
      <c r="L5282" s="48" t="s">
        <v>9913</v>
      </c>
      <c r="M5282" s="48"/>
      <c r="N5282" s="48" t="s">
        <v>3367</v>
      </c>
      <c r="O5282" s="49">
        <v>224</v>
      </c>
      <c r="P5282" s="50">
        <v>35115.18</v>
      </c>
      <c r="Q5282" s="51">
        <f t="shared" si="111"/>
        <v>9.9999999999999995E-7</v>
      </c>
      <c r="R5282" s="51"/>
    </row>
    <row r="5283" spans="1:18" outlineLevel="3">
      <c r="A5283" s="48">
        <v>5282</v>
      </c>
      <c r="B5283" s="48">
        <v>4</v>
      </c>
      <c r="C5283" s="48" t="s">
        <v>9915</v>
      </c>
      <c r="D5283" s="48" t="s">
        <v>9915</v>
      </c>
      <c r="E5283" s="48" t="s">
        <v>2087</v>
      </c>
      <c r="F5283" s="48" t="s">
        <v>3375</v>
      </c>
      <c r="G5283" s="48" t="s">
        <v>24</v>
      </c>
      <c r="H5283" s="48" t="s">
        <v>3376</v>
      </c>
      <c r="I5283" s="48" t="s">
        <v>5151</v>
      </c>
      <c r="J5283" s="48" t="s">
        <v>5177</v>
      </c>
      <c r="K5283" s="48" t="s">
        <v>9916</v>
      </c>
      <c r="L5283" s="48" t="s">
        <v>9915</v>
      </c>
      <c r="M5283" s="48"/>
      <c r="N5283" s="48" t="s">
        <v>3367</v>
      </c>
      <c r="O5283" s="49">
        <v>562</v>
      </c>
      <c r="P5283" s="50">
        <v>33790.85</v>
      </c>
      <c r="Q5283" s="51">
        <f t="shared" si="111"/>
        <v>9.9999999999999995E-7</v>
      </c>
      <c r="R5283" s="51"/>
    </row>
    <row r="5284" spans="1:18" outlineLevel="3">
      <c r="A5284" s="48">
        <v>5283</v>
      </c>
      <c r="B5284" s="48">
        <v>4</v>
      </c>
      <c r="C5284" s="48" t="s">
        <v>9917</v>
      </c>
      <c r="D5284" s="48" t="s">
        <v>9917</v>
      </c>
      <c r="E5284" s="48" t="s">
        <v>2087</v>
      </c>
      <c r="F5284" s="48" t="s">
        <v>3375</v>
      </c>
      <c r="G5284" s="48" t="s">
        <v>24</v>
      </c>
      <c r="H5284" s="48" t="s">
        <v>3376</v>
      </c>
      <c r="I5284" s="48" t="s">
        <v>5151</v>
      </c>
      <c r="J5284" s="48" t="s">
        <v>5177</v>
      </c>
      <c r="K5284" s="48" t="s">
        <v>9918</v>
      </c>
      <c r="L5284" s="48" t="s">
        <v>9917</v>
      </c>
      <c r="M5284" s="48"/>
      <c r="N5284" s="48" t="s">
        <v>3367</v>
      </c>
      <c r="O5284" s="49">
        <v>15</v>
      </c>
      <c r="P5284" s="50">
        <v>30547.68</v>
      </c>
      <c r="Q5284" s="51">
        <f t="shared" si="111"/>
        <v>9.9999999999999995E-7</v>
      </c>
      <c r="R5284" s="51"/>
    </row>
    <row r="5285" spans="1:18" outlineLevel="3">
      <c r="A5285" s="48">
        <v>5284</v>
      </c>
      <c r="B5285" s="48">
        <v>4</v>
      </c>
      <c r="C5285" s="48" t="s">
        <v>9919</v>
      </c>
      <c r="D5285" s="48" t="s">
        <v>9919</v>
      </c>
      <c r="E5285" s="48" t="s">
        <v>2087</v>
      </c>
      <c r="F5285" s="48" t="s">
        <v>3375</v>
      </c>
      <c r="G5285" s="48" t="s">
        <v>24</v>
      </c>
      <c r="H5285" s="48" t="s">
        <v>3376</v>
      </c>
      <c r="I5285" s="48" t="s">
        <v>5151</v>
      </c>
      <c r="J5285" s="48" t="s">
        <v>5177</v>
      </c>
      <c r="K5285" s="48" t="s">
        <v>9920</v>
      </c>
      <c r="L5285" s="48" t="s">
        <v>9919</v>
      </c>
      <c r="M5285" s="48"/>
      <c r="N5285" s="48" t="s">
        <v>3367</v>
      </c>
      <c r="O5285" s="49">
        <v>319</v>
      </c>
      <c r="P5285" s="50">
        <v>29590.12</v>
      </c>
      <c r="Q5285" s="51">
        <f t="shared" si="111"/>
        <v>9.9999999999999995E-7</v>
      </c>
      <c r="R5285" s="51"/>
    </row>
    <row r="5286" spans="1:18" outlineLevel="3">
      <c r="A5286" s="48">
        <v>5285</v>
      </c>
      <c r="B5286" s="48">
        <v>4</v>
      </c>
      <c r="C5286" s="48" t="s">
        <v>9921</v>
      </c>
      <c r="D5286" s="48" t="s">
        <v>9921</v>
      </c>
      <c r="E5286" s="48" t="s">
        <v>2087</v>
      </c>
      <c r="F5286" s="48" t="s">
        <v>3375</v>
      </c>
      <c r="G5286" s="48" t="s">
        <v>24</v>
      </c>
      <c r="H5286" s="48" t="s">
        <v>3376</v>
      </c>
      <c r="I5286" s="48" t="s">
        <v>5151</v>
      </c>
      <c r="J5286" s="48" t="s">
        <v>5177</v>
      </c>
      <c r="K5286" s="48" t="s">
        <v>9922</v>
      </c>
      <c r="L5286" s="48" t="s">
        <v>9921</v>
      </c>
      <c r="M5286" s="48"/>
      <c r="N5286" s="48" t="s">
        <v>3367</v>
      </c>
      <c r="O5286" s="49">
        <v>67</v>
      </c>
      <c r="P5286" s="50">
        <v>27232.080000000002</v>
      </c>
      <c r="Q5286" s="51">
        <f t="shared" si="111"/>
        <v>9.9999999999999995E-7</v>
      </c>
      <c r="R5286" s="51"/>
    </row>
    <row r="5287" spans="1:18" outlineLevel="3">
      <c r="A5287" s="48">
        <v>5286</v>
      </c>
      <c r="B5287" s="48">
        <v>4</v>
      </c>
      <c r="C5287" s="48" t="s">
        <v>9923</v>
      </c>
      <c r="D5287" s="48" t="s">
        <v>9923</v>
      </c>
      <c r="E5287" s="48" t="s">
        <v>2087</v>
      </c>
      <c r="F5287" s="48" t="s">
        <v>3375</v>
      </c>
      <c r="G5287" s="48" t="s">
        <v>24</v>
      </c>
      <c r="H5287" s="48" t="s">
        <v>3376</v>
      </c>
      <c r="I5287" s="48" t="s">
        <v>5151</v>
      </c>
      <c r="J5287" s="48" t="s">
        <v>5177</v>
      </c>
      <c r="K5287" s="48" t="s">
        <v>9924</v>
      </c>
      <c r="L5287" s="48" t="s">
        <v>9923</v>
      </c>
      <c r="M5287" s="48"/>
      <c r="N5287" s="48" t="s">
        <v>3367</v>
      </c>
      <c r="O5287" s="49">
        <v>267</v>
      </c>
      <c r="P5287" s="50">
        <v>24317.84</v>
      </c>
      <c r="Q5287" s="51">
        <f t="shared" si="111"/>
        <v>9.9999999999999995E-7</v>
      </c>
      <c r="R5287" s="51"/>
    </row>
    <row r="5288" spans="1:18" outlineLevel="3">
      <c r="A5288" s="48">
        <v>5287</v>
      </c>
      <c r="B5288" s="48">
        <v>4</v>
      </c>
      <c r="C5288" s="48" t="s">
        <v>9925</v>
      </c>
      <c r="D5288" s="48" t="s">
        <v>9925</v>
      </c>
      <c r="E5288" s="48" t="s">
        <v>2087</v>
      </c>
      <c r="F5288" s="48" t="s">
        <v>3375</v>
      </c>
      <c r="G5288" s="48" t="s">
        <v>24</v>
      </c>
      <c r="H5288" s="48" t="s">
        <v>3376</v>
      </c>
      <c r="I5288" s="48" t="s">
        <v>5151</v>
      </c>
      <c r="J5288" s="48" t="s">
        <v>5177</v>
      </c>
      <c r="K5288" s="48" t="s">
        <v>9926</v>
      </c>
      <c r="L5288" s="48" t="s">
        <v>9925</v>
      </c>
      <c r="M5288" s="48"/>
      <c r="N5288" s="48" t="s">
        <v>3367</v>
      </c>
      <c r="O5288" s="49">
        <v>196</v>
      </c>
      <c r="P5288" s="50">
        <v>23550.41</v>
      </c>
      <c r="Q5288" s="51">
        <f t="shared" si="111"/>
        <v>9.9999999999999995E-7</v>
      </c>
      <c r="R5288" s="51"/>
    </row>
    <row r="5289" spans="1:18" outlineLevel="3">
      <c r="A5289" s="48">
        <v>5288</v>
      </c>
      <c r="B5289" s="48">
        <v>4</v>
      </c>
      <c r="C5289" s="48" t="s">
        <v>9927</v>
      </c>
      <c r="D5289" s="48" t="s">
        <v>9927</v>
      </c>
      <c r="E5289" s="48" t="s">
        <v>2087</v>
      </c>
      <c r="F5289" s="48" t="s">
        <v>3375</v>
      </c>
      <c r="G5289" s="48" t="s">
        <v>24</v>
      </c>
      <c r="H5289" s="48" t="s">
        <v>3376</v>
      </c>
      <c r="I5289" s="48" t="s">
        <v>5151</v>
      </c>
      <c r="J5289" s="48" t="s">
        <v>5177</v>
      </c>
      <c r="K5289" s="48" t="s">
        <v>9928</v>
      </c>
      <c r="L5289" s="48" t="s">
        <v>9927</v>
      </c>
      <c r="M5289" s="48"/>
      <c r="N5289" s="48" t="s">
        <v>3367</v>
      </c>
      <c r="O5289" s="49">
        <v>190</v>
      </c>
      <c r="P5289" s="50">
        <v>22740.42</v>
      </c>
      <c r="Q5289" s="51">
        <f t="shared" si="111"/>
        <v>9.9999999999999995E-7</v>
      </c>
      <c r="R5289" s="51"/>
    </row>
    <row r="5290" spans="1:18" outlineLevel="3">
      <c r="A5290" s="48">
        <v>5289</v>
      </c>
      <c r="B5290" s="48">
        <v>4</v>
      </c>
      <c r="C5290" s="48" t="s">
        <v>9929</v>
      </c>
      <c r="D5290" s="48" t="s">
        <v>9929</v>
      </c>
      <c r="E5290" s="48" t="s">
        <v>2087</v>
      </c>
      <c r="F5290" s="48" t="s">
        <v>3375</v>
      </c>
      <c r="G5290" s="48" t="s">
        <v>24</v>
      </c>
      <c r="H5290" s="48" t="s">
        <v>3376</v>
      </c>
      <c r="I5290" s="48" t="s">
        <v>5151</v>
      </c>
      <c r="J5290" s="48" t="s">
        <v>5177</v>
      </c>
      <c r="K5290" s="48" t="s">
        <v>9930</v>
      </c>
      <c r="L5290" s="48" t="s">
        <v>9929</v>
      </c>
      <c r="M5290" s="48"/>
      <c r="N5290" s="48" t="s">
        <v>3367</v>
      </c>
      <c r="O5290" s="49">
        <v>62</v>
      </c>
      <c r="P5290" s="50">
        <v>20967.97</v>
      </c>
      <c r="Q5290" s="51">
        <f t="shared" si="111"/>
        <v>9.9999999999999995E-7</v>
      </c>
      <c r="R5290" s="51"/>
    </row>
    <row r="5291" spans="1:18" outlineLevel="3">
      <c r="A5291" s="48">
        <v>5290</v>
      </c>
      <c r="B5291" s="48">
        <v>4</v>
      </c>
      <c r="C5291" s="48" t="s">
        <v>9931</v>
      </c>
      <c r="D5291" s="48" t="s">
        <v>9931</v>
      </c>
      <c r="E5291" s="48" t="s">
        <v>2087</v>
      </c>
      <c r="F5291" s="48" t="s">
        <v>3375</v>
      </c>
      <c r="G5291" s="48" t="s">
        <v>24</v>
      </c>
      <c r="H5291" s="48" t="s">
        <v>3376</v>
      </c>
      <c r="I5291" s="48" t="s">
        <v>5151</v>
      </c>
      <c r="J5291" s="48" t="s">
        <v>5177</v>
      </c>
      <c r="K5291" s="48" t="s">
        <v>9932</v>
      </c>
      <c r="L5291" s="48" t="s">
        <v>9931</v>
      </c>
      <c r="M5291" s="48"/>
      <c r="N5291" s="48" t="s">
        <v>3367</v>
      </c>
      <c r="O5291" s="49">
        <v>146</v>
      </c>
      <c r="P5291" s="50">
        <v>20926.59</v>
      </c>
      <c r="Q5291" s="51">
        <f t="shared" si="111"/>
        <v>9.9999999999999995E-7</v>
      </c>
      <c r="R5291" s="51"/>
    </row>
    <row r="5292" spans="1:18" outlineLevel="3">
      <c r="A5292" s="48">
        <v>5291</v>
      </c>
      <c r="B5292" s="48">
        <v>4</v>
      </c>
      <c r="C5292" s="48" t="s">
        <v>9933</v>
      </c>
      <c r="D5292" s="48" t="s">
        <v>9933</v>
      </c>
      <c r="E5292" s="48" t="s">
        <v>2087</v>
      </c>
      <c r="F5292" s="48" t="s">
        <v>3375</v>
      </c>
      <c r="G5292" s="48" t="s">
        <v>24</v>
      </c>
      <c r="H5292" s="48" t="s">
        <v>3376</v>
      </c>
      <c r="I5292" s="48" t="s">
        <v>5151</v>
      </c>
      <c r="J5292" s="48" t="s">
        <v>5177</v>
      </c>
      <c r="K5292" s="48" t="s">
        <v>9934</v>
      </c>
      <c r="L5292" s="48" t="s">
        <v>9933</v>
      </c>
      <c r="M5292" s="48"/>
      <c r="N5292" s="48" t="s">
        <v>3367</v>
      </c>
      <c r="O5292" s="49">
        <v>452</v>
      </c>
      <c r="P5292" s="50">
        <v>20835.689999999999</v>
      </c>
      <c r="Q5292" s="51">
        <f t="shared" si="111"/>
        <v>9.9999999999999995E-7</v>
      </c>
      <c r="R5292" s="51"/>
    </row>
    <row r="5293" spans="1:18" outlineLevel="3">
      <c r="A5293" s="48">
        <v>5292</v>
      </c>
      <c r="B5293" s="48">
        <v>4</v>
      </c>
      <c r="C5293" s="48" t="s">
        <v>9935</v>
      </c>
      <c r="D5293" s="48" t="s">
        <v>9935</v>
      </c>
      <c r="E5293" s="48" t="s">
        <v>2087</v>
      </c>
      <c r="F5293" s="48" t="s">
        <v>3375</v>
      </c>
      <c r="G5293" s="48" t="s">
        <v>24</v>
      </c>
      <c r="H5293" s="48" t="s">
        <v>3376</v>
      </c>
      <c r="I5293" s="48" t="s">
        <v>5151</v>
      </c>
      <c r="J5293" s="48" t="s">
        <v>5177</v>
      </c>
      <c r="K5293" s="48" t="s">
        <v>9936</v>
      </c>
      <c r="L5293" s="48" t="s">
        <v>9935</v>
      </c>
      <c r="M5293" s="48"/>
      <c r="N5293" s="48" t="s">
        <v>3367</v>
      </c>
      <c r="O5293" s="49">
        <v>100</v>
      </c>
      <c r="P5293" s="50">
        <v>20538.23</v>
      </c>
      <c r="Q5293" s="51">
        <f t="shared" si="111"/>
        <v>9.9999999999999995E-7</v>
      </c>
      <c r="R5293" s="51"/>
    </row>
    <row r="5294" spans="1:18" outlineLevel="3">
      <c r="A5294" s="48">
        <v>5293</v>
      </c>
      <c r="B5294" s="48">
        <v>4</v>
      </c>
      <c r="C5294" s="48" t="s">
        <v>9937</v>
      </c>
      <c r="D5294" s="48" t="s">
        <v>9937</v>
      </c>
      <c r="E5294" s="48" t="s">
        <v>2087</v>
      </c>
      <c r="F5294" s="48" t="s">
        <v>3375</v>
      </c>
      <c r="G5294" s="48" t="s">
        <v>24</v>
      </c>
      <c r="H5294" s="48" t="s">
        <v>3376</v>
      </c>
      <c r="I5294" s="48" t="s">
        <v>5151</v>
      </c>
      <c r="J5294" s="48" t="s">
        <v>5177</v>
      </c>
      <c r="K5294" s="48" t="s">
        <v>9938</v>
      </c>
      <c r="L5294" s="48" t="s">
        <v>9937</v>
      </c>
      <c r="M5294" s="48"/>
      <c r="N5294" s="48" t="s">
        <v>3367</v>
      </c>
      <c r="O5294" s="49">
        <v>440</v>
      </c>
      <c r="P5294" s="50">
        <v>19884.27</v>
      </c>
      <c r="Q5294" s="51">
        <f t="shared" si="111"/>
        <v>9.9999999999999995E-7</v>
      </c>
      <c r="R5294" s="51"/>
    </row>
    <row r="5295" spans="1:18" outlineLevel="3">
      <c r="A5295" s="48">
        <v>5294</v>
      </c>
      <c r="B5295" s="48">
        <v>4</v>
      </c>
      <c r="C5295" s="48" t="s">
        <v>9939</v>
      </c>
      <c r="D5295" s="48" t="s">
        <v>9939</v>
      </c>
      <c r="E5295" s="48" t="s">
        <v>2087</v>
      </c>
      <c r="F5295" s="48" t="s">
        <v>3375</v>
      </c>
      <c r="G5295" s="48" t="s">
        <v>24</v>
      </c>
      <c r="H5295" s="48" t="s">
        <v>3376</v>
      </c>
      <c r="I5295" s="48" t="s">
        <v>5151</v>
      </c>
      <c r="J5295" s="48" t="s">
        <v>5177</v>
      </c>
      <c r="K5295" s="48" t="s">
        <v>9940</v>
      </c>
      <c r="L5295" s="48" t="s">
        <v>9939</v>
      </c>
      <c r="M5295" s="48"/>
      <c r="N5295" s="48" t="s">
        <v>3367</v>
      </c>
      <c r="O5295" s="49">
        <v>171</v>
      </c>
      <c r="P5295" s="50">
        <v>18166.849999999999</v>
      </c>
      <c r="Q5295" s="51">
        <f t="shared" si="111"/>
        <v>9.9999999999999995E-7</v>
      </c>
      <c r="R5295" s="51"/>
    </row>
    <row r="5296" spans="1:18" outlineLevel="3">
      <c r="A5296" s="48">
        <v>5295</v>
      </c>
      <c r="B5296" s="48">
        <v>4</v>
      </c>
      <c r="C5296" s="48" t="s">
        <v>9941</v>
      </c>
      <c r="D5296" s="48" t="s">
        <v>9941</v>
      </c>
      <c r="E5296" s="48" t="s">
        <v>2087</v>
      </c>
      <c r="F5296" s="48" t="s">
        <v>3375</v>
      </c>
      <c r="G5296" s="48" t="s">
        <v>24</v>
      </c>
      <c r="H5296" s="48" t="s">
        <v>3376</v>
      </c>
      <c r="I5296" s="48" t="s">
        <v>5151</v>
      </c>
      <c r="J5296" s="48" t="s">
        <v>5177</v>
      </c>
      <c r="K5296" s="48" t="s">
        <v>9942</v>
      </c>
      <c r="L5296" s="48" t="s">
        <v>9941</v>
      </c>
      <c r="M5296" s="48"/>
      <c r="N5296" s="48" t="s">
        <v>3367</v>
      </c>
      <c r="O5296" s="49">
        <v>169</v>
      </c>
      <c r="P5296" s="50">
        <v>17222.32</v>
      </c>
      <c r="Q5296" s="51">
        <f t="shared" si="111"/>
        <v>9.9999999999999995E-7</v>
      </c>
      <c r="R5296" s="51"/>
    </row>
    <row r="5297" spans="1:18" outlineLevel="3">
      <c r="A5297" s="48">
        <v>5296</v>
      </c>
      <c r="B5297" s="48">
        <v>4</v>
      </c>
      <c r="C5297" s="48" t="s">
        <v>9943</v>
      </c>
      <c r="D5297" s="48" t="s">
        <v>9943</v>
      </c>
      <c r="E5297" s="48" t="s">
        <v>2087</v>
      </c>
      <c r="F5297" s="48" t="s">
        <v>3375</v>
      </c>
      <c r="G5297" s="48" t="s">
        <v>24</v>
      </c>
      <c r="H5297" s="48" t="s">
        <v>3376</v>
      </c>
      <c r="I5297" s="48" t="s">
        <v>5151</v>
      </c>
      <c r="J5297" s="48" t="s">
        <v>5177</v>
      </c>
      <c r="K5297" s="48" t="s">
        <v>9944</v>
      </c>
      <c r="L5297" s="48" t="s">
        <v>9943</v>
      </c>
      <c r="M5297" s="48"/>
      <c r="N5297" s="48" t="s">
        <v>3367</v>
      </c>
      <c r="O5297" s="49">
        <v>1000</v>
      </c>
      <c r="P5297" s="50">
        <v>15080.01</v>
      </c>
      <c r="Q5297" s="51">
        <f t="shared" si="111"/>
        <v>0</v>
      </c>
      <c r="R5297" s="51"/>
    </row>
    <row r="5298" spans="1:18" outlineLevel="3">
      <c r="A5298" s="48">
        <v>5297</v>
      </c>
      <c r="B5298" s="48">
        <v>4</v>
      </c>
      <c r="C5298" s="48" t="s">
        <v>9945</v>
      </c>
      <c r="D5298" s="48" t="s">
        <v>9945</v>
      </c>
      <c r="E5298" s="48" t="s">
        <v>2087</v>
      </c>
      <c r="F5298" s="48" t="s">
        <v>3375</v>
      </c>
      <c r="G5298" s="48" t="s">
        <v>24</v>
      </c>
      <c r="H5298" s="48" t="s">
        <v>3376</v>
      </c>
      <c r="I5298" s="48" t="s">
        <v>5151</v>
      </c>
      <c r="J5298" s="48" t="s">
        <v>5177</v>
      </c>
      <c r="K5298" s="48" t="s">
        <v>9946</v>
      </c>
      <c r="L5298" s="48" t="s">
        <v>9945</v>
      </c>
      <c r="M5298" s="48"/>
      <c r="N5298" s="48" t="s">
        <v>3367</v>
      </c>
      <c r="O5298" s="49">
        <v>100</v>
      </c>
      <c r="P5298" s="50">
        <v>14536.93</v>
      </c>
      <c r="Q5298" s="51">
        <f t="shared" si="111"/>
        <v>0</v>
      </c>
      <c r="R5298" s="51"/>
    </row>
    <row r="5299" spans="1:18" outlineLevel="3">
      <c r="A5299" s="48">
        <v>5298</v>
      </c>
      <c r="B5299" s="48">
        <v>4</v>
      </c>
      <c r="C5299" s="48" t="s">
        <v>9947</v>
      </c>
      <c r="D5299" s="48" t="s">
        <v>9947</v>
      </c>
      <c r="E5299" s="48" t="s">
        <v>2087</v>
      </c>
      <c r="F5299" s="48" t="s">
        <v>3375</v>
      </c>
      <c r="G5299" s="48" t="s">
        <v>24</v>
      </c>
      <c r="H5299" s="48" t="s">
        <v>3376</v>
      </c>
      <c r="I5299" s="48" t="s">
        <v>5151</v>
      </c>
      <c r="J5299" s="48" t="s">
        <v>5177</v>
      </c>
      <c r="K5299" s="48" t="s">
        <v>9948</v>
      </c>
      <c r="L5299" s="48" t="s">
        <v>9947</v>
      </c>
      <c r="M5299" s="48"/>
      <c r="N5299" s="48" t="s">
        <v>3367</v>
      </c>
      <c r="O5299" s="49">
        <v>100</v>
      </c>
      <c r="P5299" s="50">
        <v>13925.97</v>
      </c>
      <c r="Q5299" s="51">
        <f t="shared" si="111"/>
        <v>0</v>
      </c>
      <c r="R5299" s="51"/>
    </row>
    <row r="5300" spans="1:18" outlineLevel="3">
      <c r="A5300" s="48">
        <v>5299</v>
      </c>
      <c r="B5300" s="48">
        <v>4</v>
      </c>
      <c r="C5300" s="48" t="s">
        <v>9949</v>
      </c>
      <c r="D5300" s="48" t="s">
        <v>9949</v>
      </c>
      <c r="E5300" s="48" t="s">
        <v>2087</v>
      </c>
      <c r="F5300" s="48" t="s">
        <v>3375</v>
      </c>
      <c r="G5300" s="48" t="s">
        <v>24</v>
      </c>
      <c r="H5300" s="48" t="s">
        <v>3376</v>
      </c>
      <c r="I5300" s="48" t="s">
        <v>5151</v>
      </c>
      <c r="J5300" s="48" t="s">
        <v>5177</v>
      </c>
      <c r="K5300" s="48" t="s">
        <v>9950</v>
      </c>
      <c r="L5300" s="48" t="s">
        <v>9949</v>
      </c>
      <c r="M5300" s="48"/>
      <c r="N5300" s="48" t="s">
        <v>3367</v>
      </c>
      <c r="O5300" s="49">
        <v>44</v>
      </c>
      <c r="P5300" s="50">
        <v>13335.12</v>
      </c>
      <c r="Q5300" s="51">
        <f t="shared" si="111"/>
        <v>0</v>
      </c>
      <c r="R5300" s="51"/>
    </row>
    <row r="5301" spans="1:18" outlineLevel="3">
      <c r="A5301" s="48">
        <v>5300</v>
      </c>
      <c r="B5301" s="48">
        <v>4</v>
      </c>
      <c r="C5301" s="48" t="s">
        <v>9951</v>
      </c>
      <c r="D5301" s="48" t="s">
        <v>9951</v>
      </c>
      <c r="E5301" s="48" t="s">
        <v>2087</v>
      </c>
      <c r="F5301" s="48" t="s">
        <v>3375</v>
      </c>
      <c r="G5301" s="48" t="s">
        <v>24</v>
      </c>
      <c r="H5301" s="48" t="s">
        <v>3376</v>
      </c>
      <c r="I5301" s="48" t="s">
        <v>5151</v>
      </c>
      <c r="J5301" s="48" t="s">
        <v>5177</v>
      </c>
      <c r="K5301" s="48" t="s">
        <v>9952</v>
      </c>
      <c r="L5301" s="48" t="s">
        <v>9951</v>
      </c>
      <c r="M5301" s="48"/>
      <c r="N5301" s="48" t="s">
        <v>3367</v>
      </c>
      <c r="O5301" s="49">
        <v>756</v>
      </c>
      <c r="P5301" s="50">
        <v>12915.66</v>
      </c>
      <c r="Q5301" s="51">
        <f t="shared" si="111"/>
        <v>0</v>
      </c>
      <c r="R5301" s="51"/>
    </row>
    <row r="5302" spans="1:18" outlineLevel="3">
      <c r="A5302" s="48">
        <v>5301</v>
      </c>
      <c r="B5302" s="48">
        <v>4</v>
      </c>
      <c r="C5302" s="48" t="s">
        <v>9953</v>
      </c>
      <c r="D5302" s="48" t="s">
        <v>9953</v>
      </c>
      <c r="E5302" s="48" t="s">
        <v>2087</v>
      </c>
      <c r="F5302" s="48" t="s">
        <v>3375</v>
      </c>
      <c r="G5302" s="48" t="s">
        <v>24</v>
      </c>
      <c r="H5302" s="48" t="s">
        <v>3376</v>
      </c>
      <c r="I5302" s="48" t="s">
        <v>5151</v>
      </c>
      <c r="J5302" s="48" t="s">
        <v>5177</v>
      </c>
      <c r="K5302" s="48" t="s">
        <v>9954</v>
      </c>
      <c r="L5302" s="48" t="s">
        <v>9953</v>
      </c>
      <c r="M5302" s="48"/>
      <c r="N5302" s="48" t="s">
        <v>3367</v>
      </c>
      <c r="O5302" s="49">
        <v>52</v>
      </c>
      <c r="P5302" s="50">
        <v>12683.56</v>
      </c>
      <c r="Q5302" s="51">
        <f t="shared" si="111"/>
        <v>0</v>
      </c>
      <c r="R5302" s="51"/>
    </row>
    <row r="5303" spans="1:18" outlineLevel="3">
      <c r="A5303" s="48">
        <v>5302</v>
      </c>
      <c r="B5303" s="48">
        <v>4</v>
      </c>
      <c r="C5303" s="48" t="s">
        <v>9955</v>
      </c>
      <c r="D5303" s="48" t="s">
        <v>9955</v>
      </c>
      <c r="E5303" s="48" t="s">
        <v>2087</v>
      </c>
      <c r="F5303" s="48" t="s">
        <v>3375</v>
      </c>
      <c r="G5303" s="48" t="s">
        <v>24</v>
      </c>
      <c r="H5303" s="48" t="s">
        <v>3376</v>
      </c>
      <c r="I5303" s="48" t="s">
        <v>5151</v>
      </c>
      <c r="J5303" s="48" t="s">
        <v>5177</v>
      </c>
      <c r="K5303" s="48" t="s">
        <v>9956</v>
      </c>
      <c r="L5303" s="48" t="s">
        <v>9955</v>
      </c>
      <c r="M5303" s="48"/>
      <c r="N5303" s="48" t="s">
        <v>3367</v>
      </c>
      <c r="O5303" s="49">
        <v>46</v>
      </c>
      <c r="P5303" s="50">
        <v>12289.96</v>
      </c>
      <c r="Q5303" s="51">
        <f t="shared" si="111"/>
        <v>0</v>
      </c>
      <c r="R5303" s="51"/>
    </row>
    <row r="5304" spans="1:18" outlineLevel="3">
      <c r="A5304" s="48">
        <v>5303</v>
      </c>
      <c r="B5304" s="48">
        <v>4</v>
      </c>
      <c r="C5304" s="48" t="s">
        <v>9957</v>
      </c>
      <c r="D5304" s="48" t="s">
        <v>9957</v>
      </c>
      <c r="E5304" s="48" t="s">
        <v>2087</v>
      </c>
      <c r="F5304" s="48" t="s">
        <v>3375</v>
      </c>
      <c r="G5304" s="48" t="s">
        <v>24</v>
      </c>
      <c r="H5304" s="48" t="s">
        <v>3376</v>
      </c>
      <c r="I5304" s="48" t="s">
        <v>5151</v>
      </c>
      <c r="J5304" s="48" t="s">
        <v>5177</v>
      </c>
      <c r="K5304" s="48" t="s">
        <v>9958</v>
      </c>
      <c r="L5304" s="48" t="s">
        <v>9957</v>
      </c>
      <c r="M5304" s="48"/>
      <c r="N5304" s="48" t="s">
        <v>3367</v>
      </c>
      <c r="O5304" s="49">
        <v>2444</v>
      </c>
      <c r="P5304" s="50">
        <v>11929.66</v>
      </c>
      <c r="Q5304" s="51">
        <f t="shared" si="111"/>
        <v>0</v>
      </c>
      <c r="R5304" s="51"/>
    </row>
    <row r="5305" spans="1:18" outlineLevel="3">
      <c r="A5305" s="48">
        <v>5304</v>
      </c>
      <c r="B5305" s="48">
        <v>4</v>
      </c>
      <c r="C5305" s="48" t="s">
        <v>5239</v>
      </c>
      <c r="D5305" s="48" t="s">
        <v>5239</v>
      </c>
      <c r="E5305" s="48" t="s">
        <v>2087</v>
      </c>
      <c r="F5305" s="48" t="s">
        <v>3375</v>
      </c>
      <c r="G5305" s="48" t="s">
        <v>24</v>
      </c>
      <c r="H5305" s="48" t="s">
        <v>3376</v>
      </c>
      <c r="I5305" s="48" t="s">
        <v>5151</v>
      </c>
      <c r="J5305" s="48" t="s">
        <v>5177</v>
      </c>
      <c r="K5305" s="48" t="s">
        <v>5238</v>
      </c>
      <c r="L5305" s="48" t="s">
        <v>5239</v>
      </c>
      <c r="M5305" s="48"/>
      <c r="N5305" s="48" t="s">
        <v>3367</v>
      </c>
      <c r="O5305" s="49">
        <v>24</v>
      </c>
      <c r="P5305" s="50">
        <v>11655.15</v>
      </c>
      <c r="Q5305" s="51">
        <f t="shared" si="111"/>
        <v>0</v>
      </c>
      <c r="R5305" s="51"/>
    </row>
    <row r="5306" spans="1:18" outlineLevel="3">
      <c r="A5306" s="48">
        <v>5305</v>
      </c>
      <c r="B5306" s="48">
        <v>4</v>
      </c>
      <c r="C5306" s="48" t="s">
        <v>9959</v>
      </c>
      <c r="D5306" s="48" t="s">
        <v>9959</v>
      </c>
      <c r="E5306" s="48" t="s">
        <v>2087</v>
      </c>
      <c r="F5306" s="48" t="s">
        <v>3375</v>
      </c>
      <c r="G5306" s="48" t="s">
        <v>24</v>
      </c>
      <c r="H5306" s="48" t="s">
        <v>3376</v>
      </c>
      <c r="I5306" s="48" t="s">
        <v>5151</v>
      </c>
      <c r="J5306" s="48" t="s">
        <v>5177</v>
      </c>
      <c r="K5306" s="48" t="s">
        <v>9960</v>
      </c>
      <c r="L5306" s="48" t="s">
        <v>9959</v>
      </c>
      <c r="M5306" s="48"/>
      <c r="N5306" s="48" t="s">
        <v>3367</v>
      </c>
      <c r="O5306" s="49">
        <v>50</v>
      </c>
      <c r="P5306" s="50">
        <v>11640.54</v>
      </c>
      <c r="Q5306" s="51">
        <f t="shared" si="111"/>
        <v>0</v>
      </c>
      <c r="R5306" s="51"/>
    </row>
    <row r="5307" spans="1:18" outlineLevel="3">
      <c r="A5307" s="48">
        <v>5306</v>
      </c>
      <c r="B5307" s="48">
        <v>4</v>
      </c>
      <c r="C5307" s="48" t="s">
        <v>9961</v>
      </c>
      <c r="D5307" s="48" t="s">
        <v>9961</v>
      </c>
      <c r="E5307" s="48" t="s">
        <v>2087</v>
      </c>
      <c r="F5307" s="48" t="s">
        <v>3375</v>
      </c>
      <c r="G5307" s="48" t="s">
        <v>24</v>
      </c>
      <c r="H5307" s="48" t="s">
        <v>3376</v>
      </c>
      <c r="I5307" s="48" t="s">
        <v>5151</v>
      </c>
      <c r="J5307" s="48" t="s">
        <v>5177</v>
      </c>
      <c r="K5307" s="48" t="s">
        <v>9962</v>
      </c>
      <c r="L5307" s="48" t="s">
        <v>9961</v>
      </c>
      <c r="M5307" s="48"/>
      <c r="N5307" s="48" t="s">
        <v>3367</v>
      </c>
      <c r="O5307" s="49">
        <v>100</v>
      </c>
      <c r="P5307" s="50">
        <v>11420.72</v>
      </c>
      <c r="Q5307" s="51">
        <f t="shared" si="111"/>
        <v>0</v>
      </c>
      <c r="R5307" s="51"/>
    </row>
    <row r="5308" spans="1:18" outlineLevel="3">
      <c r="A5308" s="48">
        <v>5307</v>
      </c>
      <c r="B5308" s="48">
        <v>4</v>
      </c>
      <c r="C5308" s="48" t="s">
        <v>5227</v>
      </c>
      <c r="D5308" s="48" t="s">
        <v>5227</v>
      </c>
      <c r="E5308" s="48" t="s">
        <v>2087</v>
      </c>
      <c r="F5308" s="48" t="s">
        <v>3375</v>
      </c>
      <c r="G5308" s="48" t="s">
        <v>24</v>
      </c>
      <c r="H5308" s="48" t="s">
        <v>3376</v>
      </c>
      <c r="I5308" s="48" t="s">
        <v>5151</v>
      </c>
      <c r="J5308" s="48" t="s">
        <v>5177</v>
      </c>
      <c r="K5308" s="48" t="s">
        <v>5226</v>
      </c>
      <c r="L5308" s="48" t="s">
        <v>5227</v>
      </c>
      <c r="M5308" s="48"/>
      <c r="N5308" s="48" t="s">
        <v>3367</v>
      </c>
      <c r="O5308" s="49">
        <v>24</v>
      </c>
      <c r="P5308" s="50">
        <v>11355.29</v>
      </c>
      <c r="Q5308" s="51">
        <f t="shared" si="111"/>
        <v>0</v>
      </c>
      <c r="R5308" s="51"/>
    </row>
    <row r="5309" spans="1:18" outlineLevel="3">
      <c r="A5309" s="48">
        <v>5308</v>
      </c>
      <c r="B5309" s="48">
        <v>4</v>
      </c>
      <c r="C5309" s="48" t="s">
        <v>9963</v>
      </c>
      <c r="D5309" s="48" t="s">
        <v>9963</v>
      </c>
      <c r="E5309" s="48" t="s">
        <v>2087</v>
      </c>
      <c r="F5309" s="48" t="s">
        <v>3375</v>
      </c>
      <c r="G5309" s="48" t="s">
        <v>24</v>
      </c>
      <c r="H5309" s="48" t="s">
        <v>3376</v>
      </c>
      <c r="I5309" s="48" t="s">
        <v>5151</v>
      </c>
      <c r="J5309" s="48" t="s">
        <v>5177</v>
      </c>
      <c r="K5309" s="48" t="s">
        <v>9964</v>
      </c>
      <c r="L5309" s="48" t="s">
        <v>9963</v>
      </c>
      <c r="M5309" s="48"/>
      <c r="N5309" s="48" t="s">
        <v>3367</v>
      </c>
      <c r="O5309" s="49">
        <v>61</v>
      </c>
      <c r="P5309" s="50">
        <v>11149.98</v>
      </c>
      <c r="Q5309" s="51">
        <f t="shared" si="111"/>
        <v>0</v>
      </c>
      <c r="R5309" s="51"/>
    </row>
    <row r="5310" spans="1:18" outlineLevel="3">
      <c r="A5310" s="48">
        <v>5309</v>
      </c>
      <c r="B5310" s="48">
        <v>4</v>
      </c>
      <c r="C5310" s="48" t="s">
        <v>9965</v>
      </c>
      <c r="D5310" s="48" t="s">
        <v>9965</v>
      </c>
      <c r="E5310" s="48" t="s">
        <v>2087</v>
      </c>
      <c r="F5310" s="48" t="s">
        <v>3375</v>
      </c>
      <c r="G5310" s="48" t="s">
        <v>24</v>
      </c>
      <c r="H5310" s="48" t="s">
        <v>3376</v>
      </c>
      <c r="I5310" s="48" t="s">
        <v>5151</v>
      </c>
      <c r="J5310" s="48" t="s">
        <v>5177</v>
      </c>
      <c r="K5310" s="48" t="s">
        <v>9966</v>
      </c>
      <c r="L5310" s="48" t="s">
        <v>9965</v>
      </c>
      <c r="M5310" s="48"/>
      <c r="N5310" s="48" t="s">
        <v>3367</v>
      </c>
      <c r="O5310" s="49">
        <v>58</v>
      </c>
      <c r="P5310" s="50">
        <v>10682.24</v>
      </c>
      <c r="Q5310" s="51">
        <f t="shared" si="111"/>
        <v>0</v>
      </c>
      <c r="R5310" s="51"/>
    </row>
    <row r="5311" spans="1:18" outlineLevel="3">
      <c r="A5311" s="48">
        <v>5310</v>
      </c>
      <c r="B5311" s="48">
        <v>4</v>
      </c>
      <c r="C5311" s="48" t="s">
        <v>9967</v>
      </c>
      <c r="D5311" s="48" t="s">
        <v>9967</v>
      </c>
      <c r="E5311" s="48" t="s">
        <v>2087</v>
      </c>
      <c r="F5311" s="48" t="s">
        <v>3375</v>
      </c>
      <c r="G5311" s="48" t="s">
        <v>24</v>
      </c>
      <c r="H5311" s="48" t="s">
        <v>3376</v>
      </c>
      <c r="I5311" s="48" t="s">
        <v>5151</v>
      </c>
      <c r="J5311" s="48" t="s">
        <v>5177</v>
      </c>
      <c r="K5311" s="48" t="s">
        <v>9968</v>
      </c>
      <c r="L5311" s="48" t="s">
        <v>9967</v>
      </c>
      <c r="M5311" s="48"/>
      <c r="N5311" s="48" t="s">
        <v>3367</v>
      </c>
      <c r="O5311" s="49">
        <v>36</v>
      </c>
      <c r="P5311" s="50">
        <v>10630.68</v>
      </c>
      <c r="Q5311" s="51">
        <f t="shared" si="111"/>
        <v>0</v>
      </c>
      <c r="R5311" s="51"/>
    </row>
    <row r="5312" spans="1:18" outlineLevel="3">
      <c r="A5312" s="48">
        <v>5311</v>
      </c>
      <c r="B5312" s="48">
        <v>4</v>
      </c>
      <c r="C5312" s="48" t="s">
        <v>9969</v>
      </c>
      <c r="D5312" s="48" t="s">
        <v>9969</v>
      </c>
      <c r="E5312" s="48" t="s">
        <v>2087</v>
      </c>
      <c r="F5312" s="48" t="s">
        <v>3375</v>
      </c>
      <c r="G5312" s="48" t="s">
        <v>24</v>
      </c>
      <c r="H5312" s="48" t="s">
        <v>3376</v>
      </c>
      <c r="I5312" s="48" t="s">
        <v>5151</v>
      </c>
      <c r="J5312" s="48" t="s">
        <v>5177</v>
      </c>
      <c r="K5312" s="48" t="s">
        <v>9970</v>
      </c>
      <c r="L5312" s="48" t="s">
        <v>9969</v>
      </c>
      <c r="M5312" s="48"/>
      <c r="N5312" s="48" t="s">
        <v>3367</v>
      </c>
      <c r="O5312" s="49">
        <v>42</v>
      </c>
      <c r="P5312" s="50">
        <v>10268.85</v>
      </c>
      <c r="Q5312" s="51">
        <f t="shared" si="111"/>
        <v>0</v>
      </c>
      <c r="R5312" s="51"/>
    </row>
    <row r="5313" spans="1:18" outlineLevel="3">
      <c r="A5313" s="48">
        <v>5312</v>
      </c>
      <c r="B5313" s="48">
        <v>4</v>
      </c>
      <c r="C5313" s="48" t="s">
        <v>9971</v>
      </c>
      <c r="D5313" s="48" t="s">
        <v>9971</v>
      </c>
      <c r="E5313" s="48" t="s">
        <v>2087</v>
      </c>
      <c r="F5313" s="48" t="s">
        <v>3375</v>
      </c>
      <c r="G5313" s="48" t="s">
        <v>24</v>
      </c>
      <c r="H5313" s="48" t="s">
        <v>3376</v>
      </c>
      <c r="I5313" s="48" t="s">
        <v>5151</v>
      </c>
      <c r="J5313" s="48" t="s">
        <v>5177</v>
      </c>
      <c r="K5313" s="48" t="s">
        <v>9972</v>
      </c>
      <c r="L5313" s="48" t="s">
        <v>9971</v>
      </c>
      <c r="M5313" s="48"/>
      <c r="N5313" s="48" t="s">
        <v>3367</v>
      </c>
      <c r="O5313" s="49">
        <v>29</v>
      </c>
      <c r="P5313" s="50">
        <v>10056.49</v>
      </c>
      <c r="Q5313" s="51">
        <f t="shared" si="111"/>
        <v>0</v>
      </c>
      <c r="R5313" s="51"/>
    </row>
    <row r="5314" spans="1:18" outlineLevel="3">
      <c r="A5314" s="48">
        <v>5313</v>
      </c>
      <c r="B5314" s="48">
        <v>4</v>
      </c>
      <c r="C5314" s="48" t="s">
        <v>5233</v>
      </c>
      <c r="D5314" s="48" t="s">
        <v>5233</v>
      </c>
      <c r="E5314" s="48" t="s">
        <v>2087</v>
      </c>
      <c r="F5314" s="48" t="s">
        <v>3375</v>
      </c>
      <c r="G5314" s="48" t="s">
        <v>24</v>
      </c>
      <c r="H5314" s="48" t="s">
        <v>3376</v>
      </c>
      <c r="I5314" s="48" t="s">
        <v>5151</v>
      </c>
      <c r="J5314" s="48" t="s">
        <v>5177</v>
      </c>
      <c r="K5314" s="48" t="s">
        <v>5232</v>
      </c>
      <c r="L5314" s="48" t="s">
        <v>5233</v>
      </c>
      <c r="M5314" s="48"/>
      <c r="N5314" s="48" t="s">
        <v>3367</v>
      </c>
      <c r="O5314" s="49">
        <v>15</v>
      </c>
      <c r="P5314" s="50">
        <v>10023.6</v>
      </c>
      <c r="Q5314" s="51">
        <f t="shared" si="111"/>
        <v>0</v>
      </c>
      <c r="R5314" s="51"/>
    </row>
    <row r="5315" spans="1:18" outlineLevel="3">
      <c r="A5315" s="48">
        <v>5314</v>
      </c>
      <c r="B5315" s="48">
        <v>4</v>
      </c>
      <c r="C5315" s="48" t="s">
        <v>9973</v>
      </c>
      <c r="D5315" s="48" t="s">
        <v>9973</v>
      </c>
      <c r="E5315" s="48" t="s">
        <v>2087</v>
      </c>
      <c r="F5315" s="48" t="s">
        <v>3375</v>
      </c>
      <c r="G5315" s="48" t="s">
        <v>24</v>
      </c>
      <c r="H5315" s="48" t="s">
        <v>3376</v>
      </c>
      <c r="I5315" s="48" t="s">
        <v>5151</v>
      </c>
      <c r="J5315" s="48" t="s">
        <v>5177</v>
      </c>
      <c r="K5315" s="48" t="s">
        <v>9974</v>
      </c>
      <c r="L5315" s="48" t="s">
        <v>9973</v>
      </c>
      <c r="M5315" s="48"/>
      <c r="N5315" s="48" t="s">
        <v>3367</v>
      </c>
      <c r="O5315" s="49">
        <v>80</v>
      </c>
      <c r="P5315" s="50">
        <v>9798.61</v>
      </c>
      <c r="Q5315" s="51">
        <f t="shared" si="111"/>
        <v>0</v>
      </c>
      <c r="R5315" s="51"/>
    </row>
    <row r="5316" spans="1:18" outlineLevel="3">
      <c r="A5316" s="48">
        <v>5315</v>
      </c>
      <c r="B5316" s="48">
        <v>4</v>
      </c>
      <c r="C5316" s="48" t="s">
        <v>9975</v>
      </c>
      <c r="D5316" s="48" t="s">
        <v>9975</v>
      </c>
      <c r="E5316" s="48" t="s">
        <v>2087</v>
      </c>
      <c r="F5316" s="48" t="s">
        <v>3375</v>
      </c>
      <c r="G5316" s="48" t="s">
        <v>24</v>
      </c>
      <c r="H5316" s="48" t="s">
        <v>3376</v>
      </c>
      <c r="I5316" s="48" t="s">
        <v>5151</v>
      </c>
      <c r="J5316" s="48" t="s">
        <v>5177</v>
      </c>
      <c r="K5316" s="48" t="s">
        <v>9976</v>
      </c>
      <c r="L5316" s="48" t="s">
        <v>9975</v>
      </c>
      <c r="M5316" s="48"/>
      <c r="N5316" s="48" t="s">
        <v>3367</v>
      </c>
      <c r="O5316" s="49">
        <v>229</v>
      </c>
      <c r="P5316" s="50">
        <v>9764.0499999999993</v>
      </c>
      <c r="Q5316" s="51">
        <f t="shared" si="111"/>
        <v>0</v>
      </c>
      <c r="R5316" s="51"/>
    </row>
    <row r="5317" spans="1:18" outlineLevel="3">
      <c r="A5317" s="48">
        <v>5316</v>
      </c>
      <c r="B5317" s="48">
        <v>4</v>
      </c>
      <c r="C5317" s="48" t="s">
        <v>9977</v>
      </c>
      <c r="D5317" s="48" t="s">
        <v>9977</v>
      </c>
      <c r="E5317" s="48" t="s">
        <v>2087</v>
      </c>
      <c r="F5317" s="48" t="s">
        <v>3375</v>
      </c>
      <c r="G5317" s="48" t="s">
        <v>24</v>
      </c>
      <c r="H5317" s="48" t="s">
        <v>3376</v>
      </c>
      <c r="I5317" s="48" t="s">
        <v>5151</v>
      </c>
      <c r="J5317" s="48" t="s">
        <v>5177</v>
      </c>
      <c r="K5317" s="48" t="s">
        <v>9978</v>
      </c>
      <c r="L5317" s="48" t="s">
        <v>9977</v>
      </c>
      <c r="M5317" s="48"/>
      <c r="N5317" s="48" t="s">
        <v>3367</v>
      </c>
      <c r="O5317" s="49">
        <v>100</v>
      </c>
      <c r="P5317" s="50">
        <v>8870.2099999999991</v>
      </c>
      <c r="Q5317" s="51">
        <f t="shared" si="111"/>
        <v>0</v>
      </c>
      <c r="R5317" s="51"/>
    </row>
    <row r="5318" spans="1:18" outlineLevel="3">
      <c r="A5318" s="48">
        <v>5317</v>
      </c>
      <c r="B5318" s="48">
        <v>4</v>
      </c>
      <c r="C5318" s="48" t="s">
        <v>9979</v>
      </c>
      <c r="D5318" s="48" t="s">
        <v>9979</v>
      </c>
      <c r="E5318" s="48" t="s">
        <v>2087</v>
      </c>
      <c r="F5318" s="48" t="s">
        <v>3375</v>
      </c>
      <c r="G5318" s="48" t="s">
        <v>24</v>
      </c>
      <c r="H5318" s="48" t="s">
        <v>3376</v>
      </c>
      <c r="I5318" s="48" t="s">
        <v>5151</v>
      </c>
      <c r="J5318" s="48" t="s">
        <v>5177</v>
      </c>
      <c r="K5318" s="48" t="s">
        <v>9980</v>
      </c>
      <c r="L5318" s="48" t="s">
        <v>9979</v>
      </c>
      <c r="M5318" s="48"/>
      <c r="N5318" s="48" t="s">
        <v>3367</v>
      </c>
      <c r="O5318" s="49">
        <v>170</v>
      </c>
      <c r="P5318" s="50">
        <v>8254.08</v>
      </c>
      <c r="Q5318" s="51">
        <f t="shared" si="111"/>
        <v>0</v>
      </c>
      <c r="R5318" s="51"/>
    </row>
    <row r="5319" spans="1:18" outlineLevel="3">
      <c r="A5319" s="48">
        <v>5318</v>
      </c>
      <c r="B5319" s="48">
        <v>4</v>
      </c>
      <c r="C5319" s="48" t="s">
        <v>9981</v>
      </c>
      <c r="D5319" s="48" t="s">
        <v>9981</v>
      </c>
      <c r="E5319" s="48" t="s">
        <v>2087</v>
      </c>
      <c r="F5319" s="48" t="s">
        <v>3375</v>
      </c>
      <c r="G5319" s="48" t="s">
        <v>24</v>
      </c>
      <c r="H5319" s="48" t="s">
        <v>3376</v>
      </c>
      <c r="I5319" s="48" t="s">
        <v>5151</v>
      </c>
      <c r="J5319" s="48" t="s">
        <v>5177</v>
      </c>
      <c r="K5319" s="48" t="s">
        <v>9982</v>
      </c>
      <c r="L5319" s="48" t="s">
        <v>9981</v>
      </c>
      <c r="M5319" s="48"/>
      <c r="N5319" s="48" t="s">
        <v>3367</v>
      </c>
      <c r="O5319" s="49">
        <v>613</v>
      </c>
      <c r="P5319" s="50">
        <v>7896.57</v>
      </c>
      <c r="Q5319" s="51">
        <f t="shared" si="111"/>
        <v>0</v>
      </c>
      <c r="R5319" s="51"/>
    </row>
    <row r="5320" spans="1:18" outlineLevel="3">
      <c r="A5320" s="48">
        <v>5319</v>
      </c>
      <c r="B5320" s="48">
        <v>4</v>
      </c>
      <c r="C5320" s="48" t="s">
        <v>9983</v>
      </c>
      <c r="D5320" s="48" t="s">
        <v>9983</v>
      </c>
      <c r="E5320" s="48" t="s">
        <v>2087</v>
      </c>
      <c r="F5320" s="48" t="s">
        <v>3375</v>
      </c>
      <c r="G5320" s="48" t="s">
        <v>24</v>
      </c>
      <c r="H5320" s="48" t="s">
        <v>3376</v>
      </c>
      <c r="I5320" s="48" t="s">
        <v>5151</v>
      </c>
      <c r="J5320" s="48" t="s">
        <v>5177</v>
      </c>
      <c r="K5320" s="48" t="s">
        <v>9984</v>
      </c>
      <c r="L5320" s="48" t="s">
        <v>9983</v>
      </c>
      <c r="M5320" s="48"/>
      <c r="N5320" s="48" t="s">
        <v>3367</v>
      </c>
      <c r="O5320" s="49">
        <v>268</v>
      </c>
      <c r="P5320" s="50">
        <v>7680.04</v>
      </c>
      <c r="Q5320" s="51">
        <f t="shared" si="111"/>
        <v>0</v>
      </c>
      <c r="R5320" s="51"/>
    </row>
    <row r="5321" spans="1:18" outlineLevel="3">
      <c r="A5321" s="48">
        <v>5320</v>
      </c>
      <c r="B5321" s="48">
        <v>4</v>
      </c>
      <c r="C5321" s="48" t="s">
        <v>9985</v>
      </c>
      <c r="D5321" s="48" t="s">
        <v>9985</v>
      </c>
      <c r="E5321" s="48" t="s">
        <v>2087</v>
      </c>
      <c r="F5321" s="48" t="s">
        <v>3375</v>
      </c>
      <c r="G5321" s="48" t="s">
        <v>24</v>
      </c>
      <c r="H5321" s="48" t="s">
        <v>3376</v>
      </c>
      <c r="I5321" s="48" t="s">
        <v>5151</v>
      </c>
      <c r="J5321" s="48" t="s">
        <v>5177</v>
      </c>
      <c r="K5321" s="48" t="s">
        <v>9986</v>
      </c>
      <c r="L5321" s="48" t="s">
        <v>9985</v>
      </c>
      <c r="M5321" s="48"/>
      <c r="N5321" s="48" t="s">
        <v>3367</v>
      </c>
      <c r="O5321" s="49">
        <v>150</v>
      </c>
      <c r="P5321" s="50">
        <v>7406.66</v>
      </c>
      <c r="Q5321" s="51">
        <f t="shared" si="111"/>
        <v>0</v>
      </c>
      <c r="R5321" s="51"/>
    </row>
    <row r="5322" spans="1:18" outlineLevel="3">
      <c r="A5322" s="48">
        <v>5321</v>
      </c>
      <c r="B5322" s="48">
        <v>4</v>
      </c>
      <c r="C5322" s="48" t="s">
        <v>9987</v>
      </c>
      <c r="D5322" s="48" t="s">
        <v>9987</v>
      </c>
      <c r="E5322" s="48" t="s">
        <v>2087</v>
      </c>
      <c r="F5322" s="48" t="s">
        <v>3375</v>
      </c>
      <c r="G5322" s="48" t="s">
        <v>24</v>
      </c>
      <c r="H5322" s="48" t="s">
        <v>3376</v>
      </c>
      <c r="I5322" s="48" t="s">
        <v>5151</v>
      </c>
      <c r="J5322" s="48" t="s">
        <v>5177</v>
      </c>
      <c r="K5322" s="48" t="s">
        <v>9988</v>
      </c>
      <c r="L5322" s="48" t="s">
        <v>9987</v>
      </c>
      <c r="M5322" s="48"/>
      <c r="N5322" s="48" t="s">
        <v>3367</v>
      </c>
      <c r="O5322" s="49">
        <v>1346</v>
      </c>
      <c r="P5322" s="50">
        <v>6852.92</v>
      </c>
      <c r="Q5322" s="51">
        <f t="shared" si="111"/>
        <v>0</v>
      </c>
      <c r="R5322" s="51"/>
    </row>
    <row r="5323" spans="1:18" outlineLevel="3">
      <c r="A5323" s="48">
        <v>5322</v>
      </c>
      <c r="B5323" s="48">
        <v>4</v>
      </c>
      <c r="C5323" s="48" t="s">
        <v>9989</v>
      </c>
      <c r="D5323" s="48" t="s">
        <v>9989</v>
      </c>
      <c r="E5323" s="48" t="s">
        <v>2087</v>
      </c>
      <c r="F5323" s="48" t="s">
        <v>3375</v>
      </c>
      <c r="G5323" s="48" t="s">
        <v>24</v>
      </c>
      <c r="H5323" s="48" t="s">
        <v>3376</v>
      </c>
      <c r="I5323" s="48" t="s">
        <v>5151</v>
      </c>
      <c r="J5323" s="48" t="s">
        <v>5177</v>
      </c>
      <c r="K5323" s="48" t="s">
        <v>9990</v>
      </c>
      <c r="L5323" s="48" t="s">
        <v>9989</v>
      </c>
      <c r="M5323" s="48"/>
      <c r="N5323" s="48" t="s">
        <v>3367</v>
      </c>
      <c r="O5323" s="49">
        <v>24</v>
      </c>
      <c r="P5323" s="50">
        <v>6751.19</v>
      </c>
      <c r="Q5323" s="51">
        <f t="shared" si="111"/>
        <v>0</v>
      </c>
      <c r="R5323" s="51"/>
    </row>
    <row r="5324" spans="1:18" outlineLevel="3">
      <c r="A5324" s="48">
        <v>5323</v>
      </c>
      <c r="B5324" s="48">
        <v>4</v>
      </c>
      <c r="C5324" s="48" t="s">
        <v>5242</v>
      </c>
      <c r="D5324" s="48" t="s">
        <v>5242</v>
      </c>
      <c r="E5324" s="48" t="s">
        <v>2087</v>
      </c>
      <c r="F5324" s="48" t="s">
        <v>3375</v>
      </c>
      <c r="G5324" s="48" t="s">
        <v>24</v>
      </c>
      <c r="H5324" s="48" t="s">
        <v>3376</v>
      </c>
      <c r="I5324" s="48" t="s">
        <v>5151</v>
      </c>
      <c r="J5324" s="48" t="s">
        <v>5177</v>
      </c>
      <c r="K5324" s="48" t="s">
        <v>5241</v>
      </c>
      <c r="L5324" s="48" t="s">
        <v>5242</v>
      </c>
      <c r="M5324" s="48"/>
      <c r="N5324" s="48" t="s">
        <v>3367</v>
      </c>
      <c r="O5324" s="49">
        <v>15</v>
      </c>
      <c r="P5324" s="50">
        <v>6677.63</v>
      </c>
      <c r="Q5324" s="51">
        <f t="shared" si="111"/>
        <v>0</v>
      </c>
      <c r="R5324" s="51"/>
    </row>
    <row r="5325" spans="1:18" outlineLevel="3">
      <c r="A5325" s="48">
        <v>5324</v>
      </c>
      <c r="B5325" s="48">
        <v>4</v>
      </c>
      <c r="C5325" s="48" t="s">
        <v>9991</v>
      </c>
      <c r="D5325" s="48" t="s">
        <v>9991</v>
      </c>
      <c r="E5325" s="48" t="s">
        <v>2087</v>
      </c>
      <c r="F5325" s="48" t="s">
        <v>3375</v>
      </c>
      <c r="G5325" s="48" t="s">
        <v>24</v>
      </c>
      <c r="H5325" s="48" t="s">
        <v>3376</v>
      </c>
      <c r="I5325" s="48" t="s">
        <v>5151</v>
      </c>
      <c r="J5325" s="48" t="s">
        <v>5177</v>
      </c>
      <c r="K5325" s="48" t="s">
        <v>9992</v>
      </c>
      <c r="L5325" s="48" t="s">
        <v>9991</v>
      </c>
      <c r="M5325" s="48"/>
      <c r="N5325" s="48" t="s">
        <v>3367</v>
      </c>
      <c r="O5325" s="49">
        <v>44</v>
      </c>
      <c r="P5325" s="50">
        <v>6589.69</v>
      </c>
      <c r="Q5325" s="51">
        <f t="shared" si="111"/>
        <v>0</v>
      </c>
      <c r="R5325" s="51"/>
    </row>
    <row r="5326" spans="1:18" outlineLevel="3">
      <c r="A5326" s="48">
        <v>5325</v>
      </c>
      <c r="B5326" s="48">
        <v>4</v>
      </c>
      <c r="C5326" s="48" t="s">
        <v>9993</v>
      </c>
      <c r="D5326" s="48" t="s">
        <v>9993</v>
      </c>
      <c r="E5326" s="48" t="s">
        <v>2087</v>
      </c>
      <c r="F5326" s="48" t="s">
        <v>3375</v>
      </c>
      <c r="G5326" s="48" t="s">
        <v>24</v>
      </c>
      <c r="H5326" s="48" t="s">
        <v>3376</v>
      </c>
      <c r="I5326" s="48" t="s">
        <v>5151</v>
      </c>
      <c r="J5326" s="48" t="s">
        <v>5177</v>
      </c>
      <c r="K5326" s="48" t="s">
        <v>9994</v>
      </c>
      <c r="L5326" s="48" t="s">
        <v>9993</v>
      </c>
      <c r="M5326" s="48"/>
      <c r="N5326" s="48" t="s">
        <v>3367</v>
      </c>
      <c r="O5326" s="49">
        <v>20</v>
      </c>
      <c r="P5326" s="50">
        <v>6512.69</v>
      </c>
      <c r="Q5326" s="51">
        <f t="shared" si="111"/>
        <v>0</v>
      </c>
      <c r="R5326" s="51"/>
    </row>
    <row r="5327" spans="1:18" outlineLevel="3">
      <c r="A5327" s="48">
        <v>5326</v>
      </c>
      <c r="B5327" s="48">
        <v>4</v>
      </c>
      <c r="C5327" s="48" t="s">
        <v>9995</v>
      </c>
      <c r="D5327" s="48" t="s">
        <v>9995</v>
      </c>
      <c r="E5327" s="48" t="s">
        <v>2087</v>
      </c>
      <c r="F5327" s="48" t="s">
        <v>3375</v>
      </c>
      <c r="G5327" s="48" t="s">
        <v>24</v>
      </c>
      <c r="H5327" s="48" t="s">
        <v>3376</v>
      </c>
      <c r="I5327" s="48" t="s">
        <v>5151</v>
      </c>
      <c r="J5327" s="48" t="s">
        <v>5177</v>
      </c>
      <c r="K5327" s="48" t="s">
        <v>9996</v>
      </c>
      <c r="L5327" s="48" t="s">
        <v>9995</v>
      </c>
      <c r="M5327" s="48"/>
      <c r="N5327" s="48" t="s">
        <v>3367</v>
      </c>
      <c r="O5327" s="49">
        <v>36</v>
      </c>
      <c r="P5327" s="50">
        <v>6052.56</v>
      </c>
      <c r="Q5327" s="51">
        <f t="shared" ref="Q5327:Q5390" si="112">ROUND(P5327/$P$2,6)</f>
        <v>0</v>
      </c>
      <c r="R5327" s="51"/>
    </row>
    <row r="5328" spans="1:18" outlineLevel="3">
      <c r="A5328" s="48">
        <v>5327</v>
      </c>
      <c r="B5328" s="48">
        <v>4</v>
      </c>
      <c r="C5328" s="48" t="s">
        <v>9997</v>
      </c>
      <c r="D5328" s="48" t="s">
        <v>9997</v>
      </c>
      <c r="E5328" s="48" t="s">
        <v>2087</v>
      </c>
      <c r="F5328" s="48" t="s">
        <v>3375</v>
      </c>
      <c r="G5328" s="48" t="s">
        <v>24</v>
      </c>
      <c r="H5328" s="48" t="s">
        <v>3376</v>
      </c>
      <c r="I5328" s="48" t="s">
        <v>5151</v>
      </c>
      <c r="J5328" s="48" t="s">
        <v>5177</v>
      </c>
      <c r="K5328" s="48" t="s">
        <v>9998</v>
      </c>
      <c r="L5328" s="48" t="s">
        <v>9997</v>
      </c>
      <c r="M5328" s="48"/>
      <c r="N5328" s="48" t="s">
        <v>3367</v>
      </c>
      <c r="O5328" s="49">
        <v>86</v>
      </c>
      <c r="P5328" s="50">
        <v>5996.51</v>
      </c>
      <c r="Q5328" s="51">
        <f t="shared" si="112"/>
        <v>0</v>
      </c>
      <c r="R5328" s="51"/>
    </row>
    <row r="5329" spans="1:18" outlineLevel="3">
      <c r="A5329" s="48">
        <v>5328</v>
      </c>
      <c r="B5329" s="48">
        <v>4</v>
      </c>
      <c r="C5329" s="48" t="s">
        <v>9999</v>
      </c>
      <c r="D5329" s="48" t="s">
        <v>9999</v>
      </c>
      <c r="E5329" s="48" t="s">
        <v>2087</v>
      </c>
      <c r="F5329" s="48" t="s">
        <v>3375</v>
      </c>
      <c r="G5329" s="48" t="s">
        <v>24</v>
      </c>
      <c r="H5329" s="48" t="s">
        <v>3376</v>
      </c>
      <c r="I5329" s="48" t="s">
        <v>5151</v>
      </c>
      <c r="J5329" s="48" t="s">
        <v>5177</v>
      </c>
      <c r="K5329" s="48" t="s">
        <v>10000</v>
      </c>
      <c r="L5329" s="48" t="s">
        <v>9999</v>
      </c>
      <c r="M5329" s="48"/>
      <c r="N5329" s="48" t="s">
        <v>3367</v>
      </c>
      <c r="O5329" s="49">
        <v>350</v>
      </c>
      <c r="P5329" s="50">
        <v>5917.25</v>
      </c>
      <c r="Q5329" s="51">
        <f t="shared" si="112"/>
        <v>0</v>
      </c>
      <c r="R5329" s="51"/>
    </row>
    <row r="5330" spans="1:18" outlineLevel="3">
      <c r="A5330" s="48">
        <v>5329</v>
      </c>
      <c r="B5330" s="48">
        <v>4</v>
      </c>
      <c r="C5330" s="48" t="s">
        <v>10001</v>
      </c>
      <c r="D5330" s="48" t="s">
        <v>10001</v>
      </c>
      <c r="E5330" s="48" t="s">
        <v>2087</v>
      </c>
      <c r="F5330" s="48" t="s">
        <v>3375</v>
      </c>
      <c r="G5330" s="48" t="s">
        <v>24</v>
      </c>
      <c r="H5330" s="48" t="s">
        <v>3376</v>
      </c>
      <c r="I5330" s="48" t="s">
        <v>5151</v>
      </c>
      <c r="J5330" s="48" t="s">
        <v>5177</v>
      </c>
      <c r="K5330" s="48" t="s">
        <v>10002</v>
      </c>
      <c r="L5330" s="48" t="s">
        <v>10001</v>
      </c>
      <c r="M5330" s="48"/>
      <c r="N5330" s="48" t="s">
        <v>3367</v>
      </c>
      <c r="O5330" s="49">
        <v>60</v>
      </c>
      <c r="P5330" s="50">
        <v>5097.1400000000003</v>
      </c>
      <c r="Q5330" s="51">
        <f t="shared" si="112"/>
        <v>0</v>
      </c>
      <c r="R5330" s="51"/>
    </row>
    <row r="5331" spans="1:18" outlineLevel="3">
      <c r="A5331" s="48">
        <v>5330</v>
      </c>
      <c r="B5331" s="48">
        <v>4</v>
      </c>
      <c r="C5331" s="48" t="s">
        <v>5212</v>
      </c>
      <c r="D5331" s="48" t="s">
        <v>5212</v>
      </c>
      <c r="E5331" s="48" t="s">
        <v>2087</v>
      </c>
      <c r="F5331" s="48" t="s">
        <v>3375</v>
      </c>
      <c r="G5331" s="48" t="s">
        <v>24</v>
      </c>
      <c r="H5331" s="48" t="s">
        <v>3376</v>
      </c>
      <c r="I5331" s="48" t="s">
        <v>5151</v>
      </c>
      <c r="J5331" s="48" t="s">
        <v>5177</v>
      </c>
      <c r="K5331" s="48" t="s">
        <v>5211</v>
      </c>
      <c r="L5331" s="48" t="s">
        <v>5212</v>
      </c>
      <c r="M5331" s="48"/>
      <c r="N5331" s="48" t="s">
        <v>3367</v>
      </c>
      <c r="O5331" s="49">
        <v>8</v>
      </c>
      <c r="P5331" s="50">
        <v>4993.96</v>
      </c>
      <c r="Q5331" s="51">
        <f t="shared" si="112"/>
        <v>0</v>
      </c>
      <c r="R5331" s="51"/>
    </row>
    <row r="5332" spans="1:18" outlineLevel="3">
      <c r="A5332" s="48">
        <v>5331</v>
      </c>
      <c r="B5332" s="48">
        <v>4</v>
      </c>
      <c r="C5332" s="48" t="s">
        <v>10003</v>
      </c>
      <c r="D5332" s="48" t="s">
        <v>10003</v>
      </c>
      <c r="E5332" s="48" t="s">
        <v>2087</v>
      </c>
      <c r="F5332" s="48" t="s">
        <v>3375</v>
      </c>
      <c r="G5332" s="48" t="s">
        <v>24</v>
      </c>
      <c r="H5332" s="48" t="s">
        <v>3376</v>
      </c>
      <c r="I5332" s="48" t="s">
        <v>5151</v>
      </c>
      <c r="J5332" s="48" t="s">
        <v>5177</v>
      </c>
      <c r="K5332" s="48" t="s">
        <v>10004</v>
      </c>
      <c r="L5332" s="48" t="s">
        <v>10003</v>
      </c>
      <c r="M5332" s="48"/>
      <c r="N5332" s="48" t="s">
        <v>3367</v>
      </c>
      <c r="O5332" s="49">
        <v>61</v>
      </c>
      <c r="P5332" s="50">
        <v>4789.6899999999996</v>
      </c>
      <c r="Q5332" s="51">
        <f t="shared" si="112"/>
        <v>0</v>
      </c>
      <c r="R5332" s="51"/>
    </row>
    <row r="5333" spans="1:18" outlineLevel="3">
      <c r="A5333" s="48">
        <v>5332</v>
      </c>
      <c r="B5333" s="48">
        <v>4</v>
      </c>
      <c r="C5333" s="48" t="s">
        <v>10005</v>
      </c>
      <c r="D5333" s="48" t="s">
        <v>10005</v>
      </c>
      <c r="E5333" s="48" t="s">
        <v>2087</v>
      </c>
      <c r="F5333" s="48" t="s">
        <v>3375</v>
      </c>
      <c r="G5333" s="48" t="s">
        <v>24</v>
      </c>
      <c r="H5333" s="48" t="s">
        <v>3376</v>
      </c>
      <c r="I5333" s="48" t="s">
        <v>5151</v>
      </c>
      <c r="J5333" s="48" t="s">
        <v>5177</v>
      </c>
      <c r="K5333" s="48" t="s">
        <v>10006</v>
      </c>
      <c r="L5333" s="48" t="s">
        <v>10005</v>
      </c>
      <c r="M5333" s="48"/>
      <c r="N5333" s="48" t="s">
        <v>3367</v>
      </c>
      <c r="O5333" s="49">
        <v>13</v>
      </c>
      <c r="P5333" s="50">
        <v>4749.51</v>
      </c>
      <c r="Q5333" s="51">
        <f t="shared" si="112"/>
        <v>0</v>
      </c>
      <c r="R5333" s="51"/>
    </row>
    <row r="5334" spans="1:18" outlineLevel="3">
      <c r="A5334" s="48">
        <v>5333</v>
      </c>
      <c r="B5334" s="48">
        <v>4</v>
      </c>
      <c r="C5334" s="48" t="s">
        <v>10007</v>
      </c>
      <c r="D5334" s="48" t="s">
        <v>10007</v>
      </c>
      <c r="E5334" s="48" t="s">
        <v>2087</v>
      </c>
      <c r="F5334" s="48" t="s">
        <v>3375</v>
      </c>
      <c r="G5334" s="48" t="s">
        <v>24</v>
      </c>
      <c r="H5334" s="48" t="s">
        <v>3376</v>
      </c>
      <c r="I5334" s="48" t="s">
        <v>5151</v>
      </c>
      <c r="J5334" s="48" t="s">
        <v>5177</v>
      </c>
      <c r="K5334" s="48" t="s">
        <v>10008</v>
      </c>
      <c r="L5334" s="48" t="s">
        <v>10007</v>
      </c>
      <c r="M5334" s="48"/>
      <c r="N5334" s="48" t="s">
        <v>3367</v>
      </c>
      <c r="O5334" s="49">
        <v>100</v>
      </c>
      <c r="P5334" s="50">
        <v>4643.6099999999997</v>
      </c>
      <c r="Q5334" s="51">
        <f t="shared" si="112"/>
        <v>0</v>
      </c>
      <c r="R5334" s="51"/>
    </row>
    <row r="5335" spans="1:18" outlineLevel="3">
      <c r="A5335" s="48">
        <v>5334</v>
      </c>
      <c r="B5335" s="48">
        <v>4</v>
      </c>
      <c r="C5335" s="48" t="s">
        <v>10009</v>
      </c>
      <c r="D5335" s="48" t="s">
        <v>10009</v>
      </c>
      <c r="E5335" s="48" t="s">
        <v>2087</v>
      </c>
      <c r="F5335" s="48" t="s">
        <v>3375</v>
      </c>
      <c r="G5335" s="48" t="s">
        <v>24</v>
      </c>
      <c r="H5335" s="48" t="s">
        <v>3376</v>
      </c>
      <c r="I5335" s="48" t="s">
        <v>5151</v>
      </c>
      <c r="J5335" s="48" t="s">
        <v>5177</v>
      </c>
      <c r="K5335" s="48" t="s">
        <v>10010</v>
      </c>
      <c r="L5335" s="48" t="s">
        <v>10009</v>
      </c>
      <c r="M5335" s="48"/>
      <c r="N5335" s="48" t="s">
        <v>3367</v>
      </c>
      <c r="O5335" s="49">
        <v>50</v>
      </c>
      <c r="P5335" s="50">
        <v>4518.34</v>
      </c>
      <c r="Q5335" s="51">
        <f t="shared" si="112"/>
        <v>0</v>
      </c>
      <c r="R5335" s="51"/>
    </row>
    <row r="5336" spans="1:18" outlineLevel="3">
      <c r="A5336" s="48">
        <v>5335</v>
      </c>
      <c r="B5336" s="48">
        <v>4</v>
      </c>
      <c r="C5336" s="48" t="s">
        <v>10011</v>
      </c>
      <c r="D5336" s="48" t="s">
        <v>10011</v>
      </c>
      <c r="E5336" s="48" t="s">
        <v>2087</v>
      </c>
      <c r="F5336" s="48" t="s">
        <v>3375</v>
      </c>
      <c r="G5336" s="48" t="s">
        <v>24</v>
      </c>
      <c r="H5336" s="48" t="s">
        <v>3376</v>
      </c>
      <c r="I5336" s="48" t="s">
        <v>5151</v>
      </c>
      <c r="J5336" s="48" t="s">
        <v>5177</v>
      </c>
      <c r="K5336" s="48" t="s">
        <v>10012</v>
      </c>
      <c r="L5336" s="48" t="s">
        <v>10011</v>
      </c>
      <c r="M5336" s="48"/>
      <c r="N5336" s="48" t="s">
        <v>3367</v>
      </c>
      <c r="O5336" s="49">
        <v>180</v>
      </c>
      <c r="P5336" s="50">
        <v>4297.07</v>
      </c>
      <c r="Q5336" s="51">
        <f t="shared" si="112"/>
        <v>0</v>
      </c>
      <c r="R5336" s="51"/>
    </row>
    <row r="5337" spans="1:18" outlineLevel="3">
      <c r="A5337" s="48">
        <v>5336</v>
      </c>
      <c r="B5337" s="48">
        <v>4</v>
      </c>
      <c r="C5337" s="48" t="s">
        <v>10013</v>
      </c>
      <c r="D5337" s="48" t="s">
        <v>10013</v>
      </c>
      <c r="E5337" s="48" t="s">
        <v>2087</v>
      </c>
      <c r="F5337" s="48" t="s">
        <v>3375</v>
      </c>
      <c r="G5337" s="48" t="s">
        <v>24</v>
      </c>
      <c r="H5337" s="48" t="s">
        <v>3376</v>
      </c>
      <c r="I5337" s="48" t="s">
        <v>5151</v>
      </c>
      <c r="J5337" s="48" t="s">
        <v>5177</v>
      </c>
      <c r="K5337" s="48" t="s">
        <v>10014</v>
      </c>
      <c r="L5337" s="48" t="s">
        <v>10013</v>
      </c>
      <c r="M5337" s="48"/>
      <c r="N5337" s="48" t="s">
        <v>3367</v>
      </c>
      <c r="O5337" s="49">
        <v>50</v>
      </c>
      <c r="P5337" s="50">
        <v>4288.0200000000004</v>
      </c>
      <c r="Q5337" s="51">
        <f t="shared" si="112"/>
        <v>0</v>
      </c>
      <c r="R5337" s="51"/>
    </row>
    <row r="5338" spans="1:18" outlineLevel="3">
      <c r="A5338" s="48">
        <v>5337</v>
      </c>
      <c r="B5338" s="48">
        <v>4</v>
      </c>
      <c r="C5338" s="48" t="s">
        <v>10015</v>
      </c>
      <c r="D5338" s="48" t="s">
        <v>10015</v>
      </c>
      <c r="E5338" s="48" t="s">
        <v>2087</v>
      </c>
      <c r="F5338" s="48" t="s">
        <v>3375</v>
      </c>
      <c r="G5338" s="48" t="s">
        <v>24</v>
      </c>
      <c r="H5338" s="48" t="s">
        <v>3376</v>
      </c>
      <c r="I5338" s="48" t="s">
        <v>5151</v>
      </c>
      <c r="J5338" s="48" t="s">
        <v>5177</v>
      </c>
      <c r="K5338" s="48" t="s">
        <v>10016</v>
      </c>
      <c r="L5338" s="48" t="s">
        <v>10015</v>
      </c>
      <c r="M5338" s="48"/>
      <c r="N5338" s="48" t="s">
        <v>3367</v>
      </c>
      <c r="O5338" s="49">
        <v>15</v>
      </c>
      <c r="P5338" s="50">
        <v>4250.04</v>
      </c>
      <c r="Q5338" s="51">
        <f t="shared" si="112"/>
        <v>0</v>
      </c>
      <c r="R5338" s="51"/>
    </row>
    <row r="5339" spans="1:18" outlineLevel="3">
      <c r="A5339" s="48">
        <v>5338</v>
      </c>
      <c r="B5339" s="48">
        <v>4</v>
      </c>
      <c r="C5339" s="48" t="s">
        <v>5236</v>
      </c>
      <c r="D5339" s="48" t="s">
        <v>5236</v>
      </c>
      <c r="E5339" s="48" t="s">
        <v>2087</v>
      </c>
      <c r="F5339" s="48" t="s">
        <v>3375</v>
      </c>
      <c r="G5339" s="48" t="s">
        <v>24</v>
      </c>
      <c r="H5339" s="48" t="s">
        <v>3376</v>
      </c>
      <c r="I5339" s="48" t="s">
        <v>5151</v>
      </c>
      <c r="J5339" s="48" t="s">
        <v>5177</v>
      </c>
      <c r="K5339" s="48" t="s">
        <v>5235</v>
      </c>
      <c r="L5339" s="48" t="s">
        <v>5236</v>
      </c>
      <c r="M5339" s="48"/>
      <c r="N5339" s="48" t="s">
        <v>3367</v>
      </c>
      <c r="O5339" s="49">
        <v>5</v>
      </c>
      <c r="P5339" s="50">
        <v>4201.1499999999996</v>
      </c>
      <c r="Q5339" s="51">
        <f t="shared" si="112"/>
        <v>0</v>
      </c>
      <c r="R5339" s="51"/>
    </row>
    <row r="5340" spans="1:18" outlineLevel="3">
      <c r="A5340" s="48">
        <v>5339</v>
      </c>
      <c r="B5340" s="48">
        <v>4</v>
      </c>
      <c r="C5340" s="48" t="s">
        <v>10017</v>
      </c>
      <c r="D5340" s="48" t="s">
        <v>10017</v>
      </c>
      <c r="E5340" s="48" t="s">
        <v>2087</v>
      </c>
      <c r="F5340" s="48" t="s">
        <v>3375</v>
      </c>
      <c r="G5340" s="48" t="s">
        <v>24</v>
      </c>
      <c r="H5340" s="48" t="s">
        <v>3376</v>
      </c>
      <c r="I5340" s="48" t="s">
        <v>5151</v>
      </c>
      <c r="J5340" s="48" t="s">
        <v>5177</v>
      </c>
      <c r="K5340" s="48" t="s">
        <v>10018</v>
      </c>
      <c r="L5340" s="48" t="s">
        <v>10017</v>
      </c>
      <c r="M5340" s="48"/>
      <c r="N5340" s="48" t="s">
        <v>3367</v>
      </c>
      <c r="O5340" s="49">
        <v>10</v>
      </c>
      <c r="P5340" s="50">
        <v>3803.3</v>
      </c>
      <c r="Q5340" s="51">
        <f t="shared" si="112"/>
        <v>0</v>
      </c>
      <c r="R5340" s="51"/>
    </row>
    <row r="5341" spans="1:18" outlineLevel="3">
      <c r="A5341" s="48">
        <v>5340</v>
      </c>
      <c r="B5341" s="48">
        <v>4</v>
      </c>
      <c r="C5341" s="48" t="s">
        <v>10019</v>
      </c>
      <c r="D5341" s="48" t="s">
        <v>10019</v>
      </c>
      <c r="E5341" s="48" t="s">
        <v>2087</v>
      </c>
      <c r="F5341" s="48" t="s">
        <v>3375</v>
      </c>
      <c r="G5341" s="48" t="s">
        <v>24</v>
      </c>
      <c r="H5341" s="48" t="s">
        <v>3376</v>
      </c>
      <c r="I5341" s="48" t="s">
        <v>5151</v>
      </c>
      <c r="J5341" s="48" t="s">
        <v>5177</v>
      </c>
      <c r="K5341" s="48" t="s">
        <v>10020</v>
      </c>
      <c r="L5341" s="48" t="s">
        <v>10019</v>
      </c>
      <c r="M5341" s="48"/>
      <c r="N5341" s="48" t="s">
        <v>3367</v>
      </c>
      <c r="O5341" s="49">
        <v>189</v>
      </c>
      <c r="P5341" s="50">
        <v>3803.22</v>
      </c>
      <c r="Q5341" s="51">
        <f t="shared" si="112"/>
        <v>0</v>
      </c>
      <c r="R5341" s="51"/>
    </row>
    <row r="5342" spans="1:18" outlineLevel="3">
      <c r="A5342" s="48">
        <v>5341</v>
      </c>
      <c r="B5342" s="48">
        <v>4</v>
      </c>
      <c r="C5342" s="48" t="s">
        <v>10021</v>
      </c>
      <c r="D5342" s="48" t="s">
        <v>10021</v>
      </c>
      <c r="E5342" s="48" t="s">
        <v>2087</v>
      </c>
      <c r="F5342" s="48" t="s">
        <v>3375</v>
      </c>
      <c r="G5342" s="48" t="s">
        <v>24</v>
      </c>
      <c r="H5342" s="48" t="s">
        <v>3376</v>
      </c>
      <c r="I5342" s="48" t="s">
        <v>5151</v>
      </c>
      <c r="J5342" s="48" t="s">
        <v>5177</v>
      </c>
      <c r="K5342" s="48" t="s">
        <v>10022</v>
      </c>
      <c r="L5342" s="48" t="s">
        <v>10021</v>
      </c>
      <c r="M5342" s="48"/>
      <c r="N5342" s="48" t="s">
        <v>3367</v>
      </c>
      <c r="O5342" s="49">
        <v>13</v>
      </c>
      <c r="P5342" s="50">
        <v>3706.48</v>
      </c>
      <c r="Q5342" s="51">
        <f t="shared" si="112"/>
        <v>0</v>
      </c>
      <c r="R5342" s="51"/>
    </row>
    <row r="5343" spans="1:18" outlineLevel="3">
      <c r="A5343" s="48">
        <v>5342</v>
      </c>
      <c r="B5343" s="48">
        <v>4</v>
      </c>
      <c r="C5343" s="48" t="s">
        <v>10023</v>
      </c>
      <c r="D5343" s="48" t="s">
        <v>10023</v>
      </c>
      <c r="E5343" s="48" t="s">
        <v>2087</v>
      </c>
      <c r="F5343" s="48" t="s">
        <v>3375</v>
      </c>
      <c r="G5343" s="48" t="s">
        <v>24</v>
      </c>
      <c r="H5343" s="48" t="s">
        <v>3376</v>
      </c>
      <c r="I5343" s="48" t="s">
        <v>5151</v>
      </c>
      <c r="J5343" s="48" t="s">
        <v>5177</v>
      </c>
      <c r="K5343" s="48" t="s">
        <v>10024</v>
      </c>
      <c r="L5343" s="48" t="s">
        <v>10023</v>
      </c>
      <c r="M5343" s="48"/>
      <c r="N5343" s="48" t="s">
        <v>3367</v>
      </c>
      <c r="O5343" s="49">
        <v>13</v>
      </c>
      <c r="P5343" s="50">
        <v>3611.09</v>
      </c>
      <c r="Q5343" s="51">
        <f t="shared" si="112"/>
        <v>0</v>
      </c>
      <c r="R5343" s="51"/>
    </row>
    <row r="5344" spans="1:18" outlineLevel="3">
      <c r="A5344" s="48">
        <v>5343</v>
      </c>
      <c r="B5344" s="48">
        <v>4</v>
      </c>
      <c r="C5344" s="48" t="s">
        <v>10025</v>
      </c>
      <c r="D5344" s="48" t="s">
        <v>10025</v>
      </c>
      <c r="E5344" s="48" t="s">
        <v>2087</v>
      </c>
      <c r="F5344" s="48" t="s">
        <v>3375</v>
      </c>
      <c r="G5344" s="48" t="s">
        <v>24</v>
      </c>
      <c r="H5344" s="48" t="s">
        <v>3376</v>
      </c>
      <c r="I5344" s="48" t="s">
        <v>5151</v>
      </c>
      <c r="J5344" s="48" t="s">
        <v>5177</v>
      </c>
      <c r="K5344" s="48" t="s">
        <v>10026</v>
      </c>
      <c r="L5344" s="48" t="s">
        <v>10025</v>
      </c>
      <c r="M5344" s="48"/>
      <c r="N5344" s="48" t="s">
        <v>3367</v>
      </c>
      <c r="O5344" s="49">
        <v>13</v>
      </c>
      <c r="P5344" s="50">
        <v>3213.12</v>
      </c>
      <c r="Q5344" s="51">
        <f t="shared" si="112"/>
        <v>0</v>
      </c>
      <c r="R5344" s="51"/>
    </row>
    <row r="5345" spans="1:18" outlineLevel="3">
      <c r="A5345" s="48">
        <v>5344</v>
      </c>
      <c r="B5345" s="48">
        <v>4</v>
      </c>
      <c r="C5345" s="48" t="s">
        <v>10027</v>
      </c>
      <c r="D5345" s="48" t="s">
        <v>10027</v>
      </c>
      <c r="E5345" s="48" t="s">
        <v>2087</v>
      </c>
      <c r="F5345" s="48" t="s">
        <v>3375</v>
      </c>
      <c r="G5345" s="48" t="s">
        <v>24</v>
      </c>
      <c r="H5345" s="48" t="s">
        <v>3376</v>
      </c>
      <c r="I5345" s="48" t="s">
        <v>5151</v>
      </c>
      <c r="J5345" s="48" t="s">
        <v>5177</v>
      </c>
      <c r="K5345" s="48" t="s">
        <v>10028</v>
      </c>
      <c r="L5345" s="48" t="s">
        <v>10027</v>
      </c>
      <c r="M5345" s="48"/>
      <c r="N5345" s="48" t="s">
        <v>3367</v>
      </c>
      <c r="O5345" s="49">
        <v>80</v>
      </c>
      <c r="P5345" s="50">
        <v>2948.12</v>
      </c>
      <c r="Q5345" s="51">
        <f t="shared" si="112"/>
        <v>0</v>
      </c>
      <c r="R5345" s="51"/>
    </row>
    <row r="5346" spans="1:18" outlineLevel="3">
      <c r="A5346" s="48">
        <v>5345</v>
      </c>
      <c r="B5346" s="48">
        <v>4</v>
      </c>
      <c r="C5346" s="48" t="s">
        <v>10029</v>
      </c>
      <c r="D5346" s="48" t="s">
        <v>10029</v>
      </c>
      <c r="E5346" s="48" t="s">
        <v>2087</v>
      </c>
      <c r="F5346" s="48" t="s">
        <v>3375</v>
      </c>
      <c r="G5346" s="48" t="s">
        <v>24</v>
      </c>
      <c r="H5346" s="48" t="s">
        <v>3376</v>
      </c>
      <c r="I5346" s="48" t="s">
        <v>5151</v>
      </c>
      <c r="J5346" s="48" t="s">
        <v>5177</v>
      </c>
      <c r="K5346" s="48" t="s">
        <v>10030</v>
      </c>
      <c r="L5346" s="48" t="s">
        <v>10029</v>
      </c>
      <c r="M5346" s="48"/>
      <c r="N5346" s="48" t="s">
        <v>3367</v>
      </c>
      <c r="O5346" s="49">
        <v>12</v>
      </c>
      <c r="P5346" s="50">
        <v>2835.62</v>
      </c>
      <c r="Q5346" s="51">
        <f t="shared" si="112"/>
        <v>0</v>
      </c>
      <c r="R5346" s="51"/>
    </row>
    <row r="5347" spans="1:18" outlineLevel="3">
      <c r="A5347" s="48">
        <v>5346</v>
      </c>
      <c r="B5347" s="48">
        <v>4</v>
      </c>
      <c r="C5347" s="48" t="s">
        <v>10031</v>
      </c>
      <c r="D5347" s="48" t="s">
        <v>10031</v>
      </c>
      <c r="E5347" s="48" t="s">
        <v>2087</v>
      </c>
      <c r="F5347" s="48" t="s">
        <v>3375</v>
      </c>
      <c r="G5347" s="48" t="s">
        <v>24</v>
      </c>
      <c r="H5347" s="48" t="s">
        <v>3376</v>
      </c>
      <c r="I5347" s="48" t="s">
        <v>5151</v>
      </c>
      <c r="J5347" s="48" t="s">
        <v>5177</v>
      </c>
      <c r="K5347" s="48" t="s">
        <v>10032</v>
      </c>
      <c r="L5347" s="48" t="s">
        <v>10031</v>
      </c>
      <c r="M5347" s="48"/>
      <c r="N5347" s="48" t="s">
        <v>3367</v>
      </c>
      <c r="O5347" s="49">
        <v>150</v>
      </c>
      <c r="P5347" s="50">
        <v>2729.92</v>
      </c>
      <c r="Q5347" s="51">
        <f t="shared" si="112"/>
        <v>0</v>
      </c>
      <c r="R5347" s="51"/>
    </row>
    <row r="5348" spans="1:18" outlineLevel="3">
      <c r="A5348" s="48">
        <v>5347</v>
      </c>
      <c r="B5348" s="48">
        <v>4</v>
      </c>
      <c r="C5348" s="48" t="s">
        <v>10033</v>
      </c>
      <c r="D5348" s="48" t="s">
        <v>10033</v>
      </c>
      <c r="E5348" s="48" t="s">
        <v>2087</v>
      </c>
      <c r="F5348" s="48" t="s">
        <v>3375</v>
      </c>
      <c r="G5348" s="48" t="s">
        <v>24</v>
      </c>
      <c r="H5348" s="48" t="s">
        <v>3376</v>
      </c>
      <c r="I5348" s="48" t="s">
        <v>5151</v>
      </c>
      <c r="J5348" s="48" t="s">
        <v>5177</v>
      </c>
      <c r="K5348" s="48" t="s">
        <v>10034</v>
      </c>
      <c r="L5348" s="48" t="s">
        <v>10033</v>
      </c>
      <c r="M5348" s="48"/>
      <c r="N5348" s="48" t="s">
        <v>3367</v>
      </c>
      <c r="O5348" s="49">
        <v>449</v>
      </c>
      <c r="P5348" s="50">
        <v>2728.69</v>
      </c>
      <c r="Q5348" s="51">
        <f t="shared" si="112"/>
        <v>0</v>
      </c>
      <c r="R5348" s="51"/>
    </row>
    <row r="5349" spans="1:18" outlineLevel="3">
      <c r="A5349" s="48">
        <v>5348</v>
      </c>
      <c r="B5349" s="48">
        <v>4</v>
      </c>
      <c r="C5349" s="48" t="s">
        <v>10035</v>
      </c>
      <c r="D5349" s="48" t="s">
        <v>10035</v>
      </c>
      <c r="E5349" s="48" t="s">
        <v>2087</v>
      </c>
      <c r="F5349" s="48" t="s">
        <v>3375</v>
      </c>
      <c r="G5349" s="48" t="s">
        <v>24</v>
      </c>
      <c r="H5349" s="48" t="s">
        <v>3376</v>
      </c>
      <c r="I5349" s="48" t="s">
        <v>5151</v>
      </c>
      <c r="J5349" s="48" t="s">
        <v>5177</v>
      </c>
      <c r="K5349" s="48" t="s">
        <v>10036</v>
      </c>
      <c r="L5349" s="48" t="s">
        <v>10035</v>
      </c>
      <c r="M5349" s="48"/>
      <c r="N5349" s="48" t="s">
        <v>3367</v>
      </c>
      <c r="O5349" s="49">
        <v>10</v>
      </c>
      <c r="P5349" s="50">
        <v>2364.64</v>
      </c>
      <c r="Q5349" s="51">
        <f t="shared" si="112"/>
        <v>0</v>
      </c>
      <c r="R5349" s="51"/>
    </row>
    <row r="5350" spans="1:18" outlineLevel="3">
      <c r="A5350" s="48">
        <v>5349</v>
      </c>
      <c r="B5350" s="48">
        <v>4</v>
      </c>
      <c r="C5350" s="48" t="s">
        <v>10037</v>
      </c>
      <c r="D5350" s="48" t="s">
        <v>10037</v>
      </c>
      <c r="E5350" s="48" t="s">
        <v>2087</v>
      </c>
      <c r="F5350" s="48" t="s">
        <v>3375</v>
      </c>
      <c r="G5350" s="48" t="s">
        <v>24</v>
      </c>
      <c r="H5350" s="48" t="s">
        <v>3376</v>
      </c>
      <c r="I5350" s="48" t="s">
        <v>5151</v>
      </c>
      <c r="J5350" s="48" t="s">
        <v>5177</v>
      </c>
      <c r="K5350" s="48" t="s">
        <v>10038</v>
      </c>
      <c r="L5350" s="48" t="s">
        <v>10037</v>
      </c>
      <c r="M5350" s="48"/>
      <c r="N5350" s="48" t="s">
        <v>3367</v>
      </c>
      <c r="O5350" s="49">
        <v>20</v>
      </c>
      <c r="P5350" s="50">
        <v>2314.21</v>
      </c>
      <c r="Q5350" s="51">
        <f t="shared" si="112"/>
        <v>0</v>
      </c>
      <c r="R5350" s="51"/>
    </row>
    <row r="5351" spans="1:18" outlineLevel="3">
      <c r="A5351" s="48">
        <v>5350</v>
      </c>
      <c r="B5351" s="48">
        <v>4</v>
      </c>
      <c r="C5351" s="48" t="s">
        <v>10039</v>
      </c>
      <c r="D5351" s="48" t="s">
        <v>10039</v>
      </c>
      <c r="E5351" s="48" t="s">
        <v>2087</v>
      </c>
      <c r="F5351" s="48" t="s">
        <v>3375</v>
      </c>
      <c r="G5351" s="48" t="s">
        <v>24</v>
      </c>
      <c r="H5351" s="48" t="s">
        <v>3376</v>
      </c>
      <c r="I5351" s="48" t="s">
        <v>5151</v>
      </c>
      <c r="J5351" s="48" t="s">
        <v>5177</v>
      </c>
      <c r="K5351" s="48" t="s">
        <v>10040</v>
      </c>
      <c r="L5351" s="48" t="s">
        <v>10039</v>
      </c>
      <c r="M5351" s="48"/>
      <c r="N5351" s="48" t="s">
        <v>3367</v>
      </c>
      <c r="O5351" s="49">
        <v>23</v>
      </c>
      <c r="P5351" s="50">
        <v>2263.94</v>
      </c>
      <c r="Q5351" s="51">
        <f t="shared" si="112"/>
        <v>0</v>
      </c>
      <c r="R5351" s="51"/>
    </row>
    <row r="5352" spans="1:18" outlineLevel="3">
      <c r="A5352" s="48">
        <v>5351</v>
      </c>
      <c r="B5352" s="48">
        <v>4</v>
      </c>
      <c r="C5352" s="48" t="s">
        <v>10041</v>
      </c>
      <c r="D5352" s="48" t="s">
        <v>10041</v>
      </c>
      <c r="E5352" s="48" t="s">
        <v>2087</v>
      </c>
      <c r="F5352" s="48" t="s">
        <v>3375</v>
      </c>
      <c r="G5352" s="48" t="s">
        <v>24</v>
      </c>
      <c r="H5352" s="48" t="s">
        <v>3376</v>
      </c>
      <c r="I5352" s="48" t="s">
        <v>5151</v>
      </c>
      <c r="J5352" s="48" t="s">
        <v>5177</v>
      </c>
      <c r="K5352" s="48" t="s">
        <v>10042</v>
      </c>
      <c r="L5352" s="48" t="s">
        <v>10041</v>
      </c>
      <c r="M5352" s="48"/>
      <c r="N5352" s="48" t="s">
        <v>3367</v>
      </c>
      <c r="O5352" s="49">
        <v>4</v>
      </c>
      <c r="P5352" s="50">
        <v>2216.0700000000002</v>
      </c>
      <c r="Q5352" s="51">
        <f t="shared" si="112"/>
        <v>0</v>
      </c>
      <c r="R5352" s="51"/>
    </row>
    <row r="5353" spans="1:18" outlineLevel="3">
      <c r="A5353" s="48">
        <v>5352</v>
      </c>
      <c r="B5353" s="48">
        <v>4</v>
      </c>
      <c r="C5353" s="48" t="s">
        <v>10043</v>
      </c>
      <c r="D5353" s="48" t="s">
        <v>10043</v>
      </c>
      <c r="E5353" s="48" t="s">
        <v>2087</v>
      </c>
      <c r="F5353" s="48" t="s">
        <v>3375</v>
      </c>
      <c r="G5353" s="48" t="s">
        <v>24</v>
      </c>
      <c r="H5353" s="48" t="s">
        <v>3376</v>
      </c>
      <c r="I5353" s="48" t="s">
        <v>5151</v>
      </c>
      <c r="J5353" s="48" t="s">
        <v>5177</v>
      </c>
      <c r="K5353" s="48" t="s">
        <v>10044</v>
      </c>
      <c r="L5353" s="48" t="s">
        <v>10043</v>
      </c>
      <c r="M5353" s="48"/>
      <c r="N5353" s="48" t="s">
        <v>3367</v>
      </c>
      <c r="O5353" s="49">
        <v>17</v>
      </c>
      <c r="P5353" s="50">
        <v>2059.12</v>
      </c>
      <c r="Q5353" s="51">
        <f t="shared" si="112"/>
        <v>0</v>
      </c>
      <c r="R5353" s="51"/>
    </row>
    <row r="5354" spans="1:18" outlineLevel="3">
      <c r="A5354" s="48">
        <v>5353</v>
      </c>
      <c r="B5354" s="48">
        <v>4</v>
      </c>
      <c r="C5354" s="48" t="s">
        <v>10045</v>
      </c>
      <c r="D5354" s="48" t="s">
        <v>10045</v>
      </c>
      <c r="E5354" s="48" t="s">
        <v>2087</v>
      </c>
      <c r="F5354" s="48" t="s">
        <v>3375</v>
      </c>
      <c r="G5354" s="48" t="s">
        <v>24</v>
      </c>
      <c r="H5354" s="48" t="s">
        <v>3376</v>
      </c>
      <c r="I5354" s="48" t="s">
        <v>5151</v>
      </c>
      <c r="J5354" s="48" t="s">
        <v>5177</v>
      </c>
      <c r="K5354" s="48" t="s">
        <v>10046</v>
      </c>
      <c r="L5354" s="48" t="s">
        <v>10045</v>
      </c>
      <c r="M5354" s="48"/>
      <c r="N5354" s="48" t="s">
        <v>3367</v>
      </c>
      <c r="O5354" s="49">
        <v>19</v>
      </c>
      <c r="P5354" s="50">
        <v>1761.19</v>
      </c>
      <c r="Q5354" s="51">
        <f t="shared" si="112"/>
        <v>0</v>
      </c>
      <c r="R5354" s="51"/>
    </row>
    <row r="5355" spans="1:18" outlineLevel="3">
      <c r="A5355" s="48">
        <v>5354</v>
      </c>
      <c r="B5355" s="48">
        <v>4</v>
      </c>
      <c r="C5355" s="48" t="s">
        <v>10047</v>
      </c>
      <c r="D5355" s="48" t="s">
        <v>10047</v>
      </c>
      <c r="E5355" s="48" t="s">
        <v>2087</v>
      </c>
      <c r="F5355" s="48" t="s">
        <v>3375</v>
      </c>
      <c r="G5355" s="48" t="s">
        <v>24</v>
      </c>
      <c r="H5355" s="48" t="s">
        <v>3376</v>
      </c>
      <c r="I5355" s="48" t="s">
        <v>5151</v>
      </c>
      <c r="J5355" s="48" t="s">
        <v>5177</v>
      </c>
      <c r="K5355" s="48" t="s">
        <v>10048</v>
      </c>
      <c r="L5355" s="48" t="s">
        <v>10047</v>
      </c>
      <c r="M5355" s="48"/>
      <c r="N5355" s="48" t="s">
        <v>3367</v>
      </c>
      <c r="O5355" s="49">
        <v>61</v>
      </c>
      <c r="P5355" s="50">
        <v>1759.9</v>
      </c>
      <c r="Q5355" s="51">
        <f t="shared" si="112"/>
        <v>0</v>
      </c>
      <c r="R5355" s="51"/>
    </row>
    <row r="5356" spans="1:18" outlineLevel="3">
      <c r="A5356" s="48">
        <v>5355</v>
      </c>
      <c r="B5356" s="48">
        <v>4</v>
      </c>
      <c r="C5356" s="48" t="s">
        <v>10049</v>
      </c>
      <c r="D5356" s="48" t="s">
        <v>10049</v>
      </c>
      <c r="E5356" s="48" t="s">
        <v>2087</v>
      </c>
      <c r="F5356" s="48" t="s">
        <v>3375</v>
      </c>
      <c r="G5356" s="48" t="s">
        <v>24</v>
      </c>
      <c r="H5356" s="48" t="s">
        <v>3376</v>
      </c>
      <c r="I5356" s="48" t="s">
        <v>5151</v>
      </c>
      <c r="J5356" s="48" t="s">
        <v>5177</v>
      </c>
      <c r="K5356" s="48" t="s">
        <v>10050</v>
      </c>
      <c r="L5356" s="48" t="s">
        <v>10049</v>
      </c>
      <c r="M5356" s="48"/>
      <c r="N5356" s="48" t="s">
        <v>3367</v>
      </c>
      <c r="O5356" s="49">
        <v>133</v>
      </c>
      <c r="P5356" s="50">
        <v>1691.79</v>
      </c>
      <c r="Q5356" s="51">
        <f t="shared" si="112"/>
        <v>0</v>
      </c>
      <c r="R5356" s="51"/>
    </row>
    <row r="5357" spans="1:18" outlineLevel="3">
      <c r="A5357" s="48">
        <v>5356</v>
      </c>
      <c r="B5357" s="48">
        <v>4</v>
      </c>
      <c r="C5357" s="48" t="s">
        <v>10051</v>
      </c>
      <c r="D5357" s="48" t="s">
        <v>10051</v>
      </c>
      <c r="E5357" s="48" t="s">
        <v>2087</v>
      </c>
      <c r="F5357" s="48" t="s">
        <v>3375</v>
      </c>
      <c r="G5357" s="48" t="s">
        <v>24</v>
      </c>
      <c r="H5357" s="48" t="s">
        <v>3376</v>
      </c>
      <c r="I5357" s="48" t="s">
        <v>5151</v>
      </c>
      <c r="J5357" s="48" t="s">
        <v>5177</v>
      </c>
      <c r="K5357" s="48" t="s">
        <v>10052</v>
      </c>
      <c r="L5357" s="48" t="s">
        <v>10051</v>
      </c>
      <c r="M5357" s="48"/>
      <c r="N5357" s="48" t="s">
        <v>3367</v>
      </c>
      <c r="O5357" s="49">
        <v>31</v>
      </c>
      <c r="P5357" s="50">
        <v>1638.94</v>
      </c>
      <c r="Q5357" s="51">
        <f t="shared" si="112"/>
        <v>0</v>
      </c>
      <c r="R5357" s="51"/>
    </row>
    <row r="5358" spans="1:18" outlineLevel="3">
      <c r="A5358" s="48">
        <v>5357</v>
      </c>
      <c r="B5358" s="48">
        <v>4</v>
      </c>
      <c r="C5358" s="48" t="s">
        <v>10053</v>
      </c>
      <c r="D5358" s="48" t="s">
        <v>10053</v>
      </c>
      <c r="E5358" s="48" t="s">
        <v>2087</v>
      </c>
      <c r="F5358" s="48" t="s">
        <v>3375</v>
      </c>
      <c r="G5358" s="48" t="s">
        <v>24</v>
      </c>
      <c r="H5358" s="48" t="s">
        <v>3376</v>
      </c>
      <c r="I5358" s="48" t="s">
        <v>5151</v>
      </c>
      <c r="J5358" s="48" t="s">
        <v>5177</v>
      </c>
      <c r="K5358" s="48" t="s">
        <v>10054</v>
      </c>
      <c r="L5358" s="48" t="s">
        <v>10053</v>
      </c>
      <c r="M5358" s="48"/>
      <c r="N5358" s="48" t="s">
        <v>3367</v>
      </c>
      <c r="O5358" s="49">
        <v>25</v>
      </c>
      <c r="P5358" s="50">
        <v>1520.93</v>
      </c>
      <c r="Q5358" s="51">
        <f t="shared" si="112"/>
        <v>0</v>
      </c>
      <c r="R5358" s="51"/>
    </row>
    <row r="5359" spans="1:18" outlineLevel="3">
      <c r="A5359" s="48">
        <v>5358</v>
      </c>
      <c r="B5359" s="48">
        <v>4</v>
      </c>
      <c r="C5359" s="48" t="s">
        <v>10055</v>
      </c>
      <c r="D5359" s="48" t="s">
        <v>10055</v>
      </c>
      <c r="E5359" s="48" t="s">
        <v>2087</v>
      </c>
      <c r="F5359" s="48" t="s">
        <v>3375</v>
      </c>
      <c r="G5359" s="48" t="s">
        <v>24</v>
      </c>
      <c r="H5359" s="48" t="s">
        <v>3376</v>
      </c>
      <c r="I5359" s="48" t="s">
        <v>5151</v>
      </c>
      <c r="J5359" s="48" t="s">
        <v>5177</v>
      </c>
      <c r="K5359" s="48" t="s">
        <v>10056</v>
      </c>
      <c r="L5359" s="48" t="s">
        <v>10055</v>
      </c>
      <c r="M5359" s="48"/>
      <c r="N5359" s="48" t="s">
        <v>3367</v>
      </c>
      <c r="O5359" s="49">
        <v>10</v>
      </c>
      <c r="P5359" s="50">
        <v>1162.28</v>
      </c>
      <c r="Q5359" s="51">
        <f t="shared" si="112"/>
        <v>0</v>
      </c>
      <c r="R5359" s="51"/>
    </row>
    <row r="5360" spans="1:18" outlineLevel="3">
      <c r="A5360" s="48">
        <v>5359</v>
      </c>
      <c r="B5360" s="48">
        <v>4</v>
      </c>
      <c r="C5360" s="48" t="s">
        <v>10057</v>
      </c>
      <c r="D5360" s="48" t="s">
        <v>10057</v>
      </c>
      <c r="E5360" s="48" t="s">
        <v>2087</v>
      </c>
      <c r="F5360" s="48" t="s">
        <v>3375</v>
      </c>
      <c r="G5360" s="48" t="s">
        <v>24</v>
      </c>
      <c r="H5360" s="48" t="s">
        <v>3376</v>
      </c>
      <c r="I5360" s="48" t="s">
        <v>5151</v>
      </c>
      <c r="J5360" s="48" t="s">
        <v>5177</v>
      </c>
      <c r="K5360" s="48" t="s">
        <v>10058</v>
      </c>
      <c r="L5360" s="48" t="s">
        <v>10057</v>
      </c>
      <c r="M5360" s="48"/>
      <c r="N5360" s="48" t="s">
        <v>3367</v>
      </c>
      <c r="O5360" s="49">
        <v>10</v>
      </c>
      <c r="P5360" s="50">
        <v>1130.27</v>
      </c>
      <c r="Q5360" s="51">
        <f t="shared" si="112"/>
        <v>0</v>
      </c>
      <c r="R5360" s="51"/>
    </row>
    <row r="5361" spans="1:18" outlineLevel="3">
      <c r="A5361" s="48">
        <v>5360</v>
      </c>
      <c r="B5361" s="48">
        <v>4</v>
      </c>
      <c r="C5361" s="48" t="s">
        <v>10059</v>
      </c>
      <c r="D5361" s="48" t="s">
        <v>10059</v>
      </c>
      <c r="E5361" s="48" t="s">
        <v>2087</v>
      </c>
      <c r="F5361" s="48" t="s">
        <v>3375</v>
      </c>
      <c r="G5361" s="48" t="s">
        <v>24</v>
      </c>
      <c r="H5361" s="48" t="s">
        <v>3376</v>
      </c>
      <c r="I5361" s="48" t="s">
        <v>5151</v>
      </c>
      <c r="J5361" s="48" t="s">
        <v>5177</v>
      </c>
      <c r="K5361" s="48" t="s">
        <v>10060</v>
      </c>
      <c r="L5361" s="48" t="s">
        <v>10059</v>
      </c>
      <c r="M5361" s="48"/>
      <c r="N5361" s="48" t="s">
        <v>3367</v>
      </c>
      <c r="O5361" s="49">
        <v>38</v>
      </c>
      <c r="P5361" s="50">
        <v>1004.2</v>
      </c>
      <c r="Q5361" s="51">
        <f t="shared" si="112"/>
        <v>0</v>
      </c>
      <c r="R5361" s="51"/>
    </row>
    <row r="5362" spans="1:18" outlineLevel="3">
      <c r="A5362" s="48">
        <v>5361</v>
      </c>
      <c r="B5362" s="48">
        <v>4</v>
      </c>
      <c r="C5362" s="48" t="s">
        <v>10061</v>
      </c>
      <c r="D5362" s="48" t="s">
        <v>10061</v>
      </c>
      <c r="E5362" s="48" t="s">
        <v>2087</v>
      </c>
      <c r="F5362" s="48" t="s">
        <v>3375</v>
      </c>
      <c r="G5362" s="48" t="s">
        <v>24</v>
      </c>
      <c r="H5362" s="48" t="s">
        <v>3376</v>
      </c>
      <c r="I5362" s="48" t="s">
        <v>5151</v>
      </c>
      <c r="J5362" s="48" t="s">
        <v>5177</v>
      </c>
      <c r="K5362" s="48" t="s">
        <v>10062</v>
      </c>
      <c r="L5362" s="48" t="s">
        <v>10061</v>
      </c>
      <c r="M5362" s="48"/>
      <c r="N5362" s="48" t="s">
        <v>3367</v>
      </c>
      <c r="O5362" s="49">
        <v>77</v>
      </c>
      <c r="P5362" s="50">
        <v>1000.61</v>
      </c>
      <c r="Q5362" s="51">
        <f t="shared" si="112"/>
        <v>0</v>
      </c>
      <c r="R5362" s="51"/>
    </row>
    <row r="5363" spans="1:18" outlineLevel="3">
      <c r="A5363" s="48">
        <v>5362</v>
      </c>
      <c r="B5363" s="48">
        <v>4</v>
      </c>
      <c r="C5363" s="48" t="s">
        <v>10063</v>
      </c>
      <c r="D5363" s="48" t="s">
        <v>10063</v>
      </c>
      <c r="E5363" s="48" t="s">
        <v>2087</v>
      </c>
      <c r="F5363" s="48" t="s">
        <v>3375</v>
      </c>
      <c r="G5363" s="48" t="s">
        <v>24</v>
      </c>
      <c r="H5363" s="48" t="s">
        <v>3376</v>
      </c>
      <c r="I5363" s="48" t="s">
        <v>5151</v>
      </c>
      <c r="J5363" s="48" t="s">
        <v>5177</v>
      </c>
      <c r="K5363" s="48" t="s">
        <v>10064</v>
      </c>
      <c r="L5363" s="48" t="s">
        <v>10063</v>
      </c>
      <c r="M5363" s="48"/>
      <c r="N5363" s="48" t="s">
        <v>3367</v>
      </c>
      <c r="O5363" s="49">
        <v>44</v>
      </c>
      <c r="P5363" s="50">
        <v>618.72</v>
      </c>
      <c r="Q5363" s="51">
        <f t="shared" si="112"/>
        <v>0</v>
      </c>
      <c r="R5363" s="51"/>
    </row>
    <row r="5364" spans="1:18" outlineLevel="3">
      <c r="A5364" s="48">
        <v>5363</v>
      </c>
      <c r="B5364" s="48">
        <v>4</v>
      </c>
      <c r="C5364" s="48" t="s">
        <v>10065</v>
      </c>
      <c r="D5364" s="48" t="s">
        <v>10065</v>
      </c>
      <c r="E5364" s="48" t="s">
        <v>2087</v>
      </c>
      <c r="F5364" s="48" t="s">
        <v>3375</v>
      </c>
      <c r="G5364" s="48" t="s">
        <v>24</v>
      </c>
      <c r="H5364" s="48" t="s">
        <v>3376</v>
      </c>
      <c r="I5364" s="48" t="s">
        <v>5151</v>
      </c>
      <c r="J5364" s="48" t="s">
        <v>5177</v>
      </c>
      <c r="K5364" s="48" t="s">
        <v>10066</v>
      </c>
      <c r="L5364" s="48" t="s">
        <v>10065</v>
      </c>
      <c r="M5364" s="48"/>
      <c r="N5364" s="48" t="s">
        <v>3367</v>
      </c>
      <c r="O5364" s="49">
        <v>21</v>
      </c>
      <c r="P5364" s="50">
        <v>591.61</v>
      </c>
      <c r="Q5364" s="51">
        <f t="shared" si="112"/>
        <v>0</v>
      </c>
      <c r="R5364" s="51"/>
    </row>
    <row r="5365" spans="1:18" outlineLevel="3">
      <c r="A5365" s="48">
        <v>5364</v>
      </c>
      <c r="B5365" s="48">
        <v>4</v>
      </c>
      <c r="C5365" s="48" t="s">
        <v>10067</v>
      </c>
      <c r="D5365" s="48" t="s">
        <v>10067</v>
      </c>
      <c r="E5365" s="48" t="s">
        <v>2087</v>
      </c>
      <c r="F5365" s="48" t="s">
        <v>3375</v>
      </c>
      <c r="G5365" s="48" t="s">
        <v>24</v>
      </c>
      <c r="H5365" s="48" t="s">
        <v>3376</v>
      </c>
      <c r="I5365" s="48" t="s">
        <v>5151</v>
      </c>
      <c r="J5365" s="48" t="s">
        <v>5177</v>
      </c>
      <c r="K5365" s="48" t="s">
        <v>10068</v>
      </c>
      <c r="L5365" s="48" t="s">
        <v>10067</v>
      </c>
      <c r="M5365" s="48"/>
      <c r="N5365" s="48" t="s">
        <v>3367</v>
      </c>
      <c r="O5365" s="49">
        <v>115</v>
      </c>
      <c r="P5365" s="50">
        <v>340.15</v>
      </c>
      <c r="Q5365" s="51">
        <f t="shared" si="112"/>
        <v>0</v>
      </c>
      <c r="R5365" s="51"/>
    </row>
    <row r="5366" spans="1:18" outlineLevel="3">
      <c r="A5366" s="48">
        <v>5365</v>
      </c>
      <c r="B5366" s="48">
        <v>4</v>
      </c>
      <c r="C5366" s="48" t="s">
        <v>10069</v>
      </c>
      <c r="D5366" s="48" t="s">
        <v>10069</v>
      </c>
      <c r="E5366" s="48" t="s">
        <v>2087</v>
      </c>
      <c r="F5366" s="48" t="s">
        <v>3375</v>
      </c>
      <c r="G5366" s="48" t="s">
        <v>24</v>
      </c>
      <c r="H5366" s="48" t="s">
        <v>3376</v>
      </c>
      <c r="I5366" s="48" t="s">
        <v>5151</v>
      </c>
      <c r="J5366" s="48" t="s">
        <v>5177</v>
      </c>
      <c r="K5366" s="48" t="s">
        <v>10070</v>
      </c>
      <c r="L5366" s="48" t="s">
        <v>10069</v>
      </c>
      <c r="M5366" s="48"/>
      <c r="N5366" s="48" t="s">
        <v>3367</v>
      </c>
      <c r="O5366" s="49">
        <v>125</v>
      </c>
      <c r="P5366" s="50">
        <v>323.26</v>
      </c>
      <c r="Q5366" s="51">
        <f t="shared" si="112"/>
        <v>0</v>
      </c>
      <c r="R5366" s="51"/>
    </row>
    <row r="5367" spans="1:18" outlineLevel="3">
      <c r="A5367" s="48">
        <v>5366</v>
      </c>
      <c r="B5367" s="48">
        <v>4</v>
      </c>
      <c r="C5367" s="48" t="s">
        <v>10071</v>
      </c>
      <c r="D5367" s="48" t="s">
        <v>10071</v>
      </c>
      <c r="E5367" s="48" t="s">
        <v>2087</v>
      </c>
      <c r="F5367" s="48" t="s">
        <v>3375</v>
      </c>
      <c r="G5367" s="48" t="s">
        <v>24</v>
      </c>
      <c r="H5367" s="48" t="s">
        <v>3376</v>
      </c>
      <c r="I5367" s="48" t="s">
        <v>5151</v>
      </c>
      <c r="J5367" s="48" t="s">
        <v>5177</v>
      </c>
      <c r="K5367" s="48" t="s">
        <v>10072</v>
      </c>
      <c r="L5367" s="48" t="s">
        <v>10071</v>
      </c>
      <c r="M5367" s="48"/>
      <c r="N5367" s="48" t="s">
        <v>3367</v>
      </c>
      <c r="O5367" s="49">
        <v>24</v>
      </c>
      <c r="P5367" s="50">
        <v>315.76</v>
      </c>
      <c r="Q5367" s="51">
        <f t="shared" si="112"/>
        <v>0</v>
      </c>
      <c r="R5367" s="51"/>
    </row>
    <row r="5368" spans="1:18" outlineLevel="3">
      <c r="A5368" s="48">
        <v>5367</v>
      </c>
      <c r="B5368" s="48">
        <v>4</v>
      </c>
      <c r="C5368" s="48" t="s">
        <v>10073</v>
      </c>
      <c r="D5368" s="48" t="s">
        <v>10073</v>
      </c>
      <c r="E5368" s="48" t="s">
        <v>2087</v>
      </c>
      <c r="F5368" s="48" t="s">
        <v>3375</v>
      </c>
      <c r="G5368" s="48" t="s">
        <v>24</v>
      </c>
      <c r="H5368" s="48" t="s">
        <v>3376</v>
      </c>
      <c r="I5368" s="48" t="s">
        <v>5151</v>
      </c>
      <c r="J5368" s="48" t="s">
        <v>5177</v>
      </c>
      <c r="K5368" s="48" t="s">
        <v>10074</v>
      </c>
      <c r="L5368" s="48" t="s">
        <v>10073</v>
      </c>
      <c r="M5368" s="48"/>
      <c r="N5368" s="48" t="s">
        <v>3367</v>
      </c>
      <c r="O5368" s="49">
        <v>60</v>
      </c>
      <c r="P5368" s="50">
        <v>167.77</v>
      </c>
      <c r="Q5368" s="51">
        <f t="shared" si="112"/>
        <v>0</v>
      </c>
      <c r="R5368" s="51"/>
    </row>
    <row r="5369" spans="1:18" outlineLevel="3">
      <c r="A5369" s="48">
        <v>5368</v>
      </c>
      <c r="B5369" s="48">
        <v>4</v>
      </c>
      <c r="C5369" s="48" t="s">
        <v>10075</v>
      </c>
      <c r="D5369" s="48" t="s">
        <v>10075</v>
      </c>
      <c r="E5369" s="48" t="s">
        <v>2087</v>
      </c>
      <c r="F5369" s="48" t="s">
        <v>3375</v>
      </c>
      <c r="G5369" s="48" t="s">
        <v>24</v>
      </c>
      <c r="H5369" s="48" t="s">
        <v>3376</v>
      </c>
      <c r="I5369" s="48" t="s">
        <v>5151</v>
      </c>
      <c r="J5369" s="48" t="s">
        <v>5177</v>
      </c>
      <c r="K5369" s="48" t="s">
        <v>10076</v>
      </c>
      <c r="L5369" s="48" t="s">
        <v>10075</v>
      </c>
      <c r="M5369" s="48"/>
      <c r="N5369" s="48" t="s">
        <v>3367</v>
      </c>
      <c r="O5369" s="49">
        <v>10</v>
      </c>
      <c r="P5369" s="50">
        <v>44.29</v>
      </c>
      <c r="Q5369" s="51">
        <f t="shared" si="112"/>
        <v>0</v>
      </c>
      <c r="R5369" s="51"/>
    </row>
    <row r="5370" spans="1:18" outlineLevel="3">
      <c r="A5370" s="48">
        <v>5369</v>
      </c>
      <c r="B5370" s="48">
        <v>4</v>
      </c>
      <c r="C5370" s="48" t="s">
        <v>10077</v>
      </c>
      <c r="D5370" s="48" t="s">
        <v>10077</v>
      </c>
      <c r="E5370" s="48" t="s">
        <v>2087</v>
      </c>
      <c r="F5370" s="48" t="s">
        <v>3375</v>
      </c>
      <c r="G5370" s="48" t="s">
        <v>24</v>
      </c>
      <c r="H5370" s="48" t="s">
        <v>3376</v>
      </c>
      <c r="I5370" s="48" t="s">
        <v>5151</v>
      </c>
      <c r="J5370" s="48" t="s">
        <v>5177</v>
      </c>
      <c r="K5370" s="48" t="s">
        <v>10078</v>
      </c>
      <c r="L5370" s="48" t="s">
        <v>10077</v>
      </c>
      <c r="M5370" s="48"/>
      <c r="N5370" s="48" t="s">
        <v>3367</v>
      </c>
      <c r="O5370" s="49">
        <v>3</v>
      </c>
      <c r="P5370" s="50">
        <v>5.77</v>
      </c>
      <c r="Q5370" s="51">
        <f t="shared" si="112"/>
        <v>0</v>
      </c>
      <c r="R5370" s="51"/>
    </row>
    <row r="5371" spans="1:18" outlineLevel="3">
      <c r="A5371" s="48">
        <v>5370</v>
      </c>
      <c r="B5371" s="48">
        <v>4</v>
      </c>
      <c r="C5371" s="48" t="s">
        <v>10079</v>
      </c>
      <c r="D5371" s="48" t="s">
        <v>10079</v>
      </c>
      <c r="E5371" s="48" t="s">
        <v>2087</v>
      </c>
      <c r="F5371" s="48" t="s">
        <v>3375</v>
      </c>
      <c r="G5371" s="48" t="s">
        <v>24</v>
      </c>
      <c r="H5371" s="48" t="s">
        <v>3376</v>
      </c>
      <c r="I5371" s="48" t="s">
        <v>5151</v>
      </c>
      <c r="J5371" s="48" t="s">
        <v>5244</v>
      </c>
      <c r="K5371" s="48" t="s">
        <v>10080</v>
      </c>
      <c r="L5371" s="48" t="s">
        <v>10079</v>
      </c>
      <c r="M5371" s="48"/>
      <c r="N5371" s="48" t="s">
        <v>3367</v>
      </c>
      <c r="O5371" s="49">
        <v>54964</v>
      </c>
      <c r="P5371" s="50">
        <v>28076325.460000001</v>
      </c>
      <c r="Q5371" s="51">
        <f t="shared" si="112"/>
        <v>8.2100000000000001E-4</v>
      </c>
      <c r="R5371" s="51"/>
    </row>
    <row r="5372" spans="1:18" outlineLevel="3">
      <c r="A5372" s="48">
        <v>5371</v>
      </c>
      <c r="B5372" s="48">
        <v>4</v>
      </c>
      <c r="C5372" s="48" t="s">
        <v>10081</v>
      </c>
      <c r="D5372" s="48" t="s">
        <v>10081</v>
      </c>
      <c r="E5372" s="48" t="s">
        <v>2087</v>
      </c>
      <c r="F5372" s="48" t="s">
        <v>3375</v>
      </c>
      <c r="G5372" s="48" t="s">
        <v>24</v>
      </c>
      <c r="H5372" s="48" t="s">
        <v>3376</v>
      </c>
      <c r="I5372" s="48" t="s">
        <v>5151</v>
      </c>
      <c r="J5372" s="48" t="s">
        <v>5244</v>
      </c>
      <c r="K5372" s="48" t="s">
        <v>10082</v>
      </c>
      <c r="L5372" s="48" t="s">
        <v>10081</v>
      </c>
      <c r="M5372" s="48"/>
      <c r="N5372" s="48" t="s">
        <v>3367</v>
      </c>
      <c r="O5372" s="49">
        <v>17765</v>
      </c>
      <c r="P5372" s="50">
        <v>16441885.08</v>
      </c>
      <c r="Q5372" s="51">
        <f t="shared" si="112"/>
        <v>4.8099999999999998E-4</v>
      </c>
      <c r="R5372" s="51"/>
    </row>
    <row r="5373" spans="1:18" outlineLevel="3">
      <c r="A5373" s="48">
        <v>5372</v>
      </c>
      <c r="B5373" s="48">
        <v>4</v>
      </c>
      <c r="C5373" s="48" t="s">
        <v>10083</v>
      </c>
      <c r="D5373" s="48" t="s">
        <v>10083</v>
      </c>
      <c r="E5373" s="48" t="s">
        <v>2087</v>
      </c>
      <c r="F5373" s="48" t="s">
        <v>3375</v>
      </c>
      <c r="G5373" s="48" t="s">
        <v>24</v>
      </c>
      <c r="H5373" s="48" t="s">
        <v>3376</v>
      </c>
      <c r="I5373" s="48" t="s">
        <v>5151</v>
      </c>
      <c r="J5373" s="48" t="s">
        <v>5244</v>
      </c>
      <c r="K5373" s="48" t="s">
        <v>10084</v>
      </c>
      <c r="L5373" s="48" t="s">
        <v>10083</v>
      </c>
      <c r="M5373" s="48"/>
      <c r="N5373" s="48" t="s">
        <v>3367</v>
      </c>
      <c r="O5373" s="49">
        <v>12558</v>
      </c>
      <c r="P5373" s="50">
        <v>15669591.08</v>
      </c>
      <c r="Q5373" s="51">
        <f t="shared" si="112"/>
        <v>4.5800000000000002E-4</v>
      </c>
      <c r="R5373" s="51"/>
    </row>
    <row r="5374" spans="1:18" outlineLevel="3">
      <c r="A5374" s="48">
        <v>5373</v>
      </c>
      <c r="B5374" s="48">
        <v>4</v>
      </c>
      <c r="C5374" s="48" t="s">
        <v>5249</v>
      </c>
      <c r="D5374" s="48" t="s">
        <v>5249</v>
      </c>
      <c r="E5374" s="48" t="s">
        <v>2087</v>
      </c>
      <c r="F5374" s="48" t="s">
        <v>3375</v>
      </c>
      <c r="G5374" s="48" t="s">
        <v>24</v>
      </c>
      <c r="H5374" s="48" t="s">
        <v>3376</v>
      </c>
      <c r="I5374" s="48" t="s">
        <v>5151</v>
      </c>
      <c r="J5374" s="48" t="s">
        <v>5244</v>
      </c>
      <c r="K5374" s="48" t="s">
        <v>5248</v>
      </c>
      <c r="L5374" s="48" t="s">
        <v>5249</v>
      </c>
      <c r="M5374" s="48"/>
      <c r="N5374" s="48" t="s">
        <v>3367</v>
      </c>
      <c r="O5374" s="49">
        <v>35365</v>
      </c>
      <c r="P5374" s="50">
        <v>13701865.43</v>
      </c>
      <c r="Q5374" s="51">
        <f t="shared" si="112"/>
        <v>4.0099999999999999E-4</v>
      </c>
      <c r="R5374" s="51"/>
    </row>
    <row r="5375" spans="1:18" outlineLevel="3">
      <c r="A5375" s="48">
        <v>5374</v>
      </c>
      <c r="B5375" s="48">
        <v>4</v>
      </c>
      <c r="C5375" s="48" t="s">
        <v>5246</v>
      </c>
      <c r="D5375" s="48" t="s">
        <v>5246</v>
      </c>
      <c r="E5375" s="48" t="s">
        <v>2087</v>
      </c>
      <c r="F5375" s="48" t="s">
        <v>3375</v>
      </c>
      <c r="G5375" s="48" t="s">
        <v>24</v>
      </c>
      <c r="H5375" s="48" t="s">
        <v>3376</v>
      </c>
      <c r="I5375" s="48" t="s">
        <v>5151</v>
      </c>
      <c r="J5375" s="48" t="s">
        <v>5244</v>
      </c>
      <c r="K5375" s="48" t="s">
        <v>5245</v>
      </c>
      <c r="L5375" s="48" t="s">
        <v>5246</v>
      </c>
      <c r="M5375" s="48"/>
      <c r="N5375" s="48" t="s">
        <v>3367</v>
      </c>
      <c r="O5375" s="49">
        <v>17332</v>
      </c>
      <c r="P5375" s="50">
        <v>12697994.119999999</v>
      </c>
      <c r="Q5375" s="51">
        <f t="shared" si="112"/>
        <v>3.7199999999999999E-4</v>
      </c>
      <c r="R5375" s="51"/>
    </row>
    <row r="5376" spans="1:18" outlineLevel="3">
      <c r="A5376" s="48">
        <v>5375</v>
      </c>
      <c r="B5376" s="48">
        <v>4</v>
      </c>
      <c r="C5376" s="48" t="s">
        <v>10085</v>
      </c>
      <c r="D5376" s="48" t="s">
        <v>10085</v>
      </c>
      <c r="E5376" s="48" t="s">
        <v>2087</v>
      </c>
      <c r="F5376" s="48" t="s">
        <v>3375</v>
      </c>
      <c r="G5376" s="48" t="s">
        <v>24</v>
      </c>
      <c r="H5376" s="48" t="s">
        <v>3376</v>
      </c>
      <c r="I5376" s="48" t="s">
        <v>5151</v>
      </c>
      <c r="J5376" s="48" t="s">
        <v>5244</v>
      </c>
      <c r="K5376" s="48" t="s">
        <v>9591</v>
      </c>
      <c r="L5376" s="48" t="s">
        <v>10085</v>
      </c>
      <c r="M5376" s="48"/>
      <c r="N5376" s="48" t="s">
        <v>3367</v>
      </c>
      <c r="O5376" s="49">
        <v>72517</v>
      </c>
      <c r="P5376" s="50">
        <v>10844145.550000001</v>
      </c>
      <c r="Q5376" s="51">
        <f t="shared" si="112"/>
        <v>3.1700000000000001E-4</v>
      </c>
      <c r="R5376" s="51"/>
    </row>
    <row r="5377" spans="1:18" outlineLevel="3">
      <c r="A5377" s="48">
        <v>5376</v>
      </c>
      <c r="B5377" s="48">
        <v>4</v>
      </c>
      <c r="C5377" s="48" t="s">
        <v>10086</v>
      </c>
      <c r="D5377" s="48" t="s">
        <v>10086</v>
      </c>
      <c r="E5377" s="48" t="s">
        <v>2087</v>
      </c>
      <c r="F5377" s="48" t="s">
        <v>3375</v>
      </c>
      <c r="G5377" s="48" t="s">
        <v>24</v>
      </c>
      <c r="H5377" s="48" t="s">
        <v>3376</v>
      </c>
      <c r="I5377" s="48" t="s">
        <v>5151</v>
      </c>
      <c r="J5377" s="48" t="s">
        <v>5244</v>
      </c>
      <c r="K5377" s="48" t="s">
        <v>10087</v>
      </c>
      <c r="L5377" s="48" t="s">
        <v>10086</v>
      </c>
      <c r="M5377" s="48"/>
      <c r="N5377" s="48" t="s">
        <v>3367</v>
      </c>
      <c r="O5377" s="49">
        <v>72907</v>
      </c>
      <c r="P5377" s="50">
        <v>10646755.24</v>
      </c>
      <c r="Q5377" s="51">
        <f t="shared" si="112"/>
        <v>3.1199999999999999E-4</v>
      </c>
      <c r="R5377" s="51"/>
    </row>
    <row r="5378" spans="1:18" outlineLevel="3">
      <c r="A5378" s="48">
        <v>5377</v>
      </c>
      <c r="B5378" s="48">
        <v>4</v>
      </c>
      <c r="C5378" s="48" t="s">
        <v>5264</v>
      </c>
      <c r="D5378" s="48" t="s">
        <v>5264</v>
      </c>
      <c r="E5378" s="48" t="s">
        <v>2087</v>
      </c>
      <c r="F5378" s="48" t="s">
        <v>3375</v>
      </c>
      <c r="G5378" s="48" t="s">
        <v>24</v>
      </c>
      <c r="H5378" s="48" t="s">
        <v>3376</v>
      </c>
      <c r="I5378" s="48" t="s">
        <v>5151</v>
      </c>
      <c r="J5378" s="48" t="s">
        <v>5244</v>
      </c>
      <c r="K5378" s="48" t="s">
        <v>5263</v>
      </c>
      <c r="L5378" s="48" t="s">
        <v>5264</v>
      </c>
      <c r="M5378" s="48"/>
      <c r="N5378" s="48" t="s">
        <v>3367</v>
      </c>
      <c r="O5378" s="49">
        <v>15846</v>
      </c>
      <c r="P5378" s="50">
        <v>9962721.0899999999</v>
      </c>
      <c r="Q5378" s="51">
        <f t="shared" si="112"/>
        <v>2.9100000000000003E-4</v>
      </c>
      <c r="R5378" s="51"/>
    </row>
    <row r="5379" spans="1:18" outlineLevel="3">
      <c r="A5379" s="48">
        <v>5378</v>
      </c>
      <c r="B5379" s="48">
        <v>4</v>
      </c>
      <c r="C5379" s="48" t="s">
        <v>10088</v>
      </c>
      <c r="D5379" s="48" t="s">
        <v>10088</v>
      </c>
      <c r="E5379" s="48" t="s">
        <v>2087</v>
      </c>
      <c r="F5379" s="48" t="s">
        <v>3375</v>
      </c>
      <c r="G5379" s="48" t="s">
        <v>24</v>
      </c>
      <c r="H5379" s="48" t="s">
        <v>3376</v>
      </c>
      <c r="I5379" s="48" t="s">
        <v>5151</v>
      </c>
      <c r="J5379" s="48" t="s">
        <v>5244</v>
      </c>
      <c r="K5379" s="48" t="s">
        <v>10089</v>
      </c>
      <c r="L5379" s="48" t="s">
        <v>10088</v>
      </c>
      <c r="M5379" s="48"/>
      <c r="N5379" s="48" t="s">
        <v>3367</v>
      </c>
      <c r="O5379" s="49">
        <v>17864</v>
      </c>
      <c r="P5379" s="50">
        <v>9653258.6400000006</v>
      </c>
      <c r="Q5379" s="51">
        <f t="shared" si="112"/>
        <v>2.8200000000000002E-4</v>
      </c>
      <c r="R5379" s="51"/>
    </row>
    <row r="5380" spans="1:18" outlineLevel="3">
      <c r="A5380" s="48">
        <v>5379</v>
      </c>
      <c r="B5380" s="48">
        <v>4</v>
      </c>
      <c r="C5380" s="48" t="s">
        <v>10090</v>
      </c>
      <c r="D5380" s="48" t="s">
        <v>10090</v>
      </c>
      <c r="E5380" s="48" t="s">
        <v>2087</v>
      </c>
      <c r="F5380" s="48" t="s">
        <v>3375</v>
      </c>
      <c r="G5380" s="48" t="s">
        <v>24</v>
      </c>
      <c r="H5380" s="48" t="s">
        <v>3376</v>
      </c>
      <c r="I5380" s="48" t="s">
        <v>5151</v>
      </c>
      <c r="J5380" s="48" t="s">
        <v>5244</v>
      </c>
      <c r="K5380" s="48" t="s">
        <v>10091</v>
      </c>
      <c r="L5380" s="48" t="s">
        <v>10090</v>
      </c>
      <c r="M5380" s="48"/>
      <c r="N5380" s="48" t="s">
        <v>3367</v>
      </c>
      <c r="O5380" s="49">
        <v>9047</v>
      </c>
      <c r="P5380" s="50">
        <v>9300409.5800000001</v>
      </c>
      <c r="Q5380" s="51">
        <f t="shared" si="112"/>
        <v>2.72E-4</v>
      </c>
      <c r="R5380" s="51"/>
    </row>
    <row r="5381" spans="1:18" outlineLevel="3">
      <c r="A5381" s="48">
        <v>5380</v>
      </c>
      <c r="B5381" s="48">
        <v>4</v>
      </c>
      <c r="C5381" s="48" t="s">
        <v>10092</v>
      </c>
      <c r="D5381" s="48" t="s">
        <v>10092</v>
      </c>
      <c r="E5381" s="48" t="s">
        <v>2087</v>
      </c>
      <c r="F5381" s="48" t="s">
        <v>3375</v>
      </c>
      <c r="G5381" s="48" t="s">
        <v>24</v>
      </c>
      <c r="H5381" s="48" t="s">
        <v>3376</v>
      </c>
      <c r="I5381" s="48" t="s">
        <v>5151</v>
      </c>
      <c r="J5381" s="48" t="s">
        <v>5244</v>
      </c>
      <c r="K5381" s="48" t="s">
        <v>10093</v>
      </c>
      <c r="L5381" s="48" t="s">
        <v>10092</v>
      </c>
      <c r="M5381" s="48"/>
      <c r="N5381" s="48" t="s">
        <v>3367</v>
      </c>
      <c r="O5381" s="49">
        <v>33604</v>
      </c>
      <c r="P5381" s="50">
        <v>9050865.6099999994</v>
      </c>
      <c r="Q5381" s="51">
        <f t="shared" si="112"/>
        <v>2.6499999999999999E-4</v>
      </c>
      <c r="R5381" s="51"/>
    </row>
    <row r="5382" spans="1:18" outlineLevel="3">
      <c r="A5382" s="48">
        <v>5381</v>
      </c>
      <c r="B5382" s="48">
        <v>4</v>
      </c>
      <c r="C5382" s="48" t="s">
        <v>10094</v>
      </c>
      <c r="D5382" s="48" t="s">
        <v>10094</v>
      </c>
      <c r="E5382" s="48" t="s">
        <v>2087</v>
      </c>
      <c r="F5382" s="48" t="s">
        <v>3375</v>
      </c>
      <c r="G5382" s="48" t="s">
        <v>24</v>
      </c>
      <c r="H5382" s="48" t="s">
        <v>3376</v>
      </c>
      <c r="I5382" s="48" t="s">
        <v>5151</v>
      </c>
      <c r="J5382" s="48" t="s">
        <v>5244</v>
      </c>
      <c r="K5382" s="48" t="s">
        <v>10095</v>
      </c>
      <c r="L5382" s="48" t="s">
        <v>10094</v>
      </c>
      <c r="M5382" s="48"/>
      <c r="N5382" s="48" t="s">
        <v>3367</v>
      </c>
      <c r="O5382" s="49">
        <v>15661</v>
      </c>
      <c r="P5382" s="50">
        <v>8904773.2200000007</v>
      </c>
      <c r="Q5382" s="51">
        <f t="shared" si="112"/>
        <v>2.61E-4</v>
      </c>
      <c r="R5382" s="51"/>
    </row>
    <row r="5383" spans="1:18" outlineLevel="3">
      <c r="A5383" s="48">
        <v>5382</v>
      </c>
      <c r="B5383" s="48">
        <v>4</v>
      </c>
      <c r="C5383" s="48" t="s">
        <v>10096</v>
      </c>
      <c r="D5383" s="48" t="s">
        <v>10096</v>
      </c>
      <c r="E5383" s="48" t="s">
        <v>2087</v>
      </c>
      <c r="F5383" s="48" t="s">
        <v>3375</v>
      </c>
      <c r="G5383" s="48" t="s">
        <v>24</v>
      </c>
      <c r="H5383" s="48" t="s">
        <v>3376</v>
      </c>
      <c r="I5383" s="48" t="s">
        <v>5151</v>
      </c>
      <c r="J5383" s="48" t="s">
        <v>5244</v>
      </c>
      <c r="K5383" s="48" t="s">
        <v>10097</v>
      </c>
      <c r="L5383" s="48" t="s">
        <v>10096</v>
      </c>
      <c r="M5383" s="48"/>
      <c r="N5383" s="48" t="s">
        <v>3367</v>
      </c>
      <c r="O5383" s="49">
        <v>27747</v>
      </c>
      <c r="P5383" s="50">
        <v>7997163.4800000004</v>
      </c>
      <c r="Q5383" s="51">
        <f t="shared" si="112"/>
        <v>2.34E-4</v>
      </c>
      <c r="R5383" s="51"/>
    </row>
    <row r="5384" spans="1:18" outlineLevel="3">
      <c r="A5384" s="48">
        <v>5383</v>
      </c>
      <c r="B5384" s="48">
        <v>4</v>
      </c>
      <c r="C5384" s="48" t="s">
        <v>10098</v>
      </c>
      <c r="D5384" s="48" t="s">
        <v>10098</v>
      </c>
      <c r="E5384" s="48" t="s">
        <v>2087</v>
      </c>
      <c r="F5384" s="48" t="s">
        <v>3375</v>
      </c>
      <c r="G5384" s="48" t="s">
        <v>24</v>
      </c>
      <c r="H5384" s="48" t="s">
        <v>3376</v>
      </c>
      <c r="I5384" s="48" t="s">
        <v>5151</v>
      </c>
      <c r="J5384" s="48" t="s">
        <v>5244</v>
      </c>
      <c r="K5384" s="48" t="s">
        <v>10099</v>
      </c>
      <c r="L5384" s="48" t="s">
        <v>10098</v>
      </c>
      <c r="M5384" s="48"/>
      <c r="N5384" s="48" t="s">
        <v>3367</v>
      </c>
      <c r="O5384" s="49">
        <v>4525</v>
      </c>
      <c r="P5384" s="50">
        <v>7753423.3099999996</v>
      </c>
      <c r="Q5384" s="51">
        <f t="shared" si="112"/>
        <v>2.2699999999999999E-4</v>
      </c>
      <c r="R5384" s="51"/>
    </row>
    <row r="5385" spans="1:18" outlineLevel="3">
      <c r="A5385" s="48">
        <v>5384</v>
      </c>
      <c r="B5385" s="48">
        <v>4</v>
      </c>
      <c r="C5385" s="48" t="s">
        <v>10100</v>
      </c>
      <c r="D5385" s="48" t="s">
        <v>10100</v>
      </c>
      <c r="E5385" s="48" t="s">
        <v>2087</v>
      </c>
      <c r="F5385" s="48" t="s">
        <v>3375</v>
      </c>
      <c r="G5385" s="48" t="s">
        <v>24</v>
      </c>
      <c r="H5385" s="48" t="s">
        <v>3376</v>
      </c>
      <c r="I5385" s="48" t="s">
        <v>5151</v>
      </c>
      <c r="J5385" s="48" t="s">
        <v>5244</v>
      </c>
      <c r="K5385" s="48" t="s">
        <v>10101</v>
      </c>
      <c r="L5385" s="48" t="s">
        <v>10100</v>
      </c>
      <c r="M5385" s="48"/>
      <c r="N5385" s="48" t="s">
        <v>3367</v>
      </c>
      <c r="O5385" s="49">
        <v>13059</v>
      </c>
      <c r="P5385" s="50">
        <v>7656833.4299999997</v>
      </c>
      <c r="Q5385" s="51">
        <f t="shared" si="112"/>
        <v>2.24E-4</v>
      </c>
      <c r="R5385" s="51"/>
    </row>
    <row r="5386" spans="1:18" outlineLevel="3">
      <c r="A5386" s="48">
        <v>5385</v>
      </c>
      <c r="B5386" s="48">
        <v>4</v>
      </c>
      <c r="C5386" s="48" t="s">
        <v>10102</v>
      </c>
      <c r="D5386" s="48" t="s">
        <v>10102</v>
      </c>
      <c r="E5386" s="48" t="s">
        <v>2087</v>
      </c>
      <c r="F5386" s="48" t="s">
        <v>3375</v>
      </c>
      <c r="G5386" s="48" t="s">
        <v>24</v>
      </c>
      <c r="H5386" s="48" t="s">
        <v>3376</v>
      </c>
      <c r="I5386" s="48" t="s">
        <v>5151</v>
      </c>
      <c r="J5386" s="48" t="s">
        <v>5244</v>
      </c>
      <c r="K5386" s="48" t="s">
        <v>10103</v>
      </c>
      <c r="L5386" s="48" t="s">
        <v>10102</v>
      </c>
      <c r="M5386" s="48"/>
      <c r="N5386" s="48" t="s">
        <v>3367</v>
      </c>
      <c r="O5386" s="49">
        <v>27767</v>
      </c>
      <c r="P5386" s="50">
        <v>7524062.6399999997</v>
      </c>
      <c r="Q5386" s="51">
        <f t="shared" si="112"/>
        <v>2.2000000000000001E-4</v>
      </c>
      <c r="R5386" s="51"/>
    </row>
    <row r="5387" spans="1:18" outlineLevel="3">
      <c r="A5387" s="48">
        <v>5386</v>
      </c>
      <c r="B5387" s="48">
        <v>4</v>
      </c>
      <c r="C5387" s="48" t="s">
        <v>10104</v>
      </c>
      <c r="D5387" s="48" t="s">
        <v>10104</v>
      </c>
      <c r="E5387" s="48" t="s">
        <v>2087</v>
      </c>
      <c r="F5387" s="48" t="s">
        <v>3375</v>
      </c>
      <c r="G5387" s="48" t="s">
        <v>24</v>
      </c>
      <c r="H5387" s="48" t="s">
        <v>3376</v>
      </c>
      <c r="I5387" s="48" t="s">
        <v>5151</v>
      </c>
      <c r="J5387" s="48" t="s">
        <v>5244</v>
      </c>
      <c r="K5387" s="48" t="s">
        <v>10105</v>
      </c>
      <c r="L5387" s="48" t="s">
        <v>10104</v>
      </c>
      <c r="M5387" s="48"/>
      <c r="N5387" s="48" t="s">
        <v>3367</v>
      </c>
      <c r="O5387" s="49">
        <v>96370</v>
      </c>
      <c r="P5387" s="50">
        <v>6845743.46</v>
      </c>
      <c r="Q5387" s="51">
        <f t="shared" si="112"/>
        <v>2.0000000000000001E-4</v>
      </c>
      <c r="R5387" s="51"/>
    </row>
    <row r="5388" spans="1:18" outlineLevel="3">
      <c r="A5388" s="48">
        <v>5387</v>
      </c>
      <c r="B5388" s="48">
        <v>4</v>
      </c>
      <c r="C5388" s="48" t="s">
        <v>10106</v>
      </c>
      <c r="D5388" s="48" t="s">
        <v>10106</v>
      </c>
      <c r="E5388" s="48" t="s">
        <v>2087</v>
      </c>
      <c r="F5388" s="48" t="s">
        <v>3375</v>
      </c>
      <c r="G5388" s="48" t="s">
        <v>24</v>
      </c>
      <c r="H5388" s="48" t="s">
        <v>3376</v>
      </c>
      <c r="I5388" s="48" t="s">
        <v>5151</v>
      </c>
      <c r="J5388" s="48" t="s">
        <v>5244</v>
      </c>
      <c r="K5388" s="48" t="s">
        <v>10107</v>
      </c>
      <c r="L5388" s="48" t="s">
        <v>10106</v>
      </c>
      <c r="M5388" s="48"/>
      <c r="N5388" s="48" t="s">
        <v>3367</v>
      </c>
      <c r="O5388" s="49">
        <v>61500</v>
      </c>
      <c r="P5388" s="50">
        <v>6785178.5800000001</v>
      </c>
      <c r="Q5388" s="51">
        <f t="shared" si="112"/>
        <v>1.9900000000000001E-4</v>
      </c>
      <c r="R5388" s="51"/>
    </row>
    <row r="5389" spans="1:18" outlineLevel="3">
      <c r="A5389" s="48">
        <v>5388</v>
      </c>
      <c r="B5389" s="48">
        <v>4</v>
      </c>
      <c r="C5389" s="48" t="s">
        <v>5261</v>
      </c>
      <c r="D5389" s="48" t="s">
        <v>5261</v>
      </c>
      <c r="E5389" s="48" t="s">
        <v>2087</v>
      </c>
      <c r="F5389" s="48" t="s">
        <v>3375</v>
      </c>
      <c r="G5389" s="48" t="s">
        <v>24</v>
      </c>
      <c r="H5389" s="48" t="s">
        <v>3376</v>
      </c>
      <c r="I5389" s="48" t="s">
        <v>5151</v>
      </c>
      <c r="J5389" s="48" t="s">
        <v>5244</v>
      </c>
      <c r="K5389" s="48" t="s">
        <v>5260</v>
      </c>
      <c r="L5389" s="48" t="s">
        <v>5261</v>
      </c>
      <c r="M5389" s="48"/>
      <c r="N5389" s="48" t="s">
        <v>3367</v>
      </c>
      <c r="O5389" s="49">
        <v>21210</v>
      </c>
      <c r="P5389" s="50">
        <v>6770264.9199999999</v>
      </c>
      <c r="Q5389" s="51">
        <f t="shared" si="112"/>
        <v>1.9799999999999999E-4</v>
      </c>
      <c r="R5389" s="51"/>
    </row>
    <row r="5390" spans="1:18" outlineLevel="3">
      <c r="A5390" s="48">
        <v>5389</v>
      </c>
      <c r="B5390" s="48">
        <v>4</v>
      </c>
      <c r="C5390" s="48" t="s">
        <v>5267</v>
      </c>
      <c r="D5390" s="48" t="s">
        <v>5267</v>
      </c>
      <c r="E5390" s="48" t="s">
        <v>2087</v>
      </c>
      <c r="F5390" s="48" t="s">
        <v>3375</v>
      </c>
      <c r="G5390" s="48" t="s">
        <v>24</v>
      </c>
      <c r="H5390" s="48" t="s">
        <v>3376</v>
      </c>
      <c r="I5390" s="48" t="s">
        <v>5151</v>
      </c>
      <c r="J5390" s="48" t="s">
        <v>5244</v>
      </c>
      <c r="K5390" s="48" t="s">
        <v>5266</v>
      </c>
      <c r="L5390" s="48" t="s">
        <v>5267</v>
      </c>
      <c r="M5390" s="48"/>
      <c r="N5390" s="48" t="s">
        <v>3367</v>
      </c>
      <c r="O5390" s="49">
        <v>7652</v>
      </c>
      <c r="P5390" s="50">
        <v>6512548.3099999996</v>
      </c>
      <c r="Q5390" s="51">
        <f t="shared" si="112"/>
        <v>1.9100000000000001E-4</v>
      </c>
      <c r="R5390" s="51"/>
    </row>
    <row r="5391" spans="1:18" outlineLevel="3">
      <c r="A5391" s="48">
        <v>5390</v>
      </c>
      <c r="B5391" s="48">
        <v>4</v>
      </c>
      <c r="C5391" s="48" t="s">
        <v>10108</v>
      </c>
      <c r="D5391" s="48" t="s">
        <v>10108</v>
      </c>
      <c r="E5391" s="48" t="s">
        <v>2087</v>
      </c>
      <c r="F5391" s="48" t="s">
        <v>3375</v>
      </c>
      <c r="G5391" s="48" t="s">
        <v>24</v>
      </c>
      <c r="H5391" s="48" t="s">
        <v>3376</v>
      </c>
      <c r="I5391" s="48" t="s">
        <v>5151</v>
      </c>
      <c r="J5391" s="48" t="s">
        <v>5244</v>
      </c>
      <c r="K5391" s="48" t="s">
        <v>10109</v>
      </c>
      <c r="L5391" s="48" t="s">
        <v>10108</v>
      </c>
      <c r="M5391" s="48"/>
      <c r="N5391" s="48" t="s">
        <v>3367</v>
      </c>
      <c r="O5391" s="49">
        <v>56134</v>
      </c>
      <c r="P5391" s="50">
        <v>6386410.6500000004</v>
      </c>
      <c r="Q5391" s="51">
        <f t="shared" ref="Q5391:Q5454" si="113">ROUND(P5391/$P$2,6)</f>
        <v>1.8699999999999999E-4</v>
      </c>
      <c r="R5391" s="51"/>
    </row>
    <row r="5392" spans="1:18" outlineLevel="3">
      <c r="A5392" s="48">
        <v>5391</v>
      </c>
      <c r="B5392" s="48">
        <v>4</v>
      </c>
      <c r="C5392" s="48" t="s">
        <v>5270</v>
      </c>
      <c r="D5392" s="48" t="s">
        <v>5270</v>
      </c>
      <c r="E5392" s="48" t="s">
        <v>2087</v>
      </c>
      <c r="F5392" s="48" t="s">
        <v>3375</v>
      </c>
      <c r="G5392" s="48" t="s">
        <v>24</v>
      </c>
      <c r="H5392" s="48" t="s">
        <v>3376</v>
      </c>
      <c r="I5392" s="48" t="s">
        <v>5151</v>
      </c>
      <c r="J5392" s="48" t="s">
        <v>5244</v>
      </c>
      <c r="K5392" s="48" t="s">
        <v>5269</v>
      </c>
      <c r="L5392" s="48" t="s">
        <v>5270</v>
      </c>
      <c r="M5392" s="48"/>
      <c r="N5392" s="48" t="s">
        <v>3367</v>
      </c>
      <c r="O5392" s="49">
        <v>3744</v>
      </c>
      <c r="P5392" s="50">
        <v>6203348.7000000002</v>
      </c>
      <c r="Q5392" s="51">
        <f t="shared" si="113"/>
        <v>1.8100000000000001E-4</v>
      </c>
      <c r="R5392" s="51"/>
    </row>
    <row r="5393" spans="1:18" outlineLevel="3">
      <c r="A5393" s="48">
        <v>5392</v>
      </c>
      <c r="B5393" s="48">
        <v>4</v>
      </c>
      <c r="C5393" s="48" t="s">
        <v>10110</v>
      </c>
      <c r="D5393" s="48" t="s">
        <v>10110</v>
      </c>
      <c r="E5393" s="48" t="s">
        <v>2087</v>
      </c>
      <c r="F5393" s="48" t="s">
        <v>3375</v>
      </c>
      <c r="G5393" s="48" t="s">
        <v>24</v>
      </c>
      <c r="H5393" s="48" t="s">
        <v>3376</v>
      </c>
      <c r="I5393" s="48" t="s">
        <v>5151</v>
      </c>
      <c r="J5393" s="48" t="s">
        <v>5244</v>
      </c>
      <c r="K5393" s="48" t="s">
        <v>10111</v>
      </c>
      <c r="L5393" s="48" t="s">
        <v>10110</v>
      </c>
      <c r="M5393" s="48"/>
      <c r="N5393" s="48" t="s">
        <v>3367</v>
      </c>
      <c r="O5393" s="49">
        <v>80969</v>
      </c>
      <c r="P5393" s="50">
        <v>4983513.05</v>
      </c>
      <c r="Q5393" s="51">
        <f t="shared" si="113"/>
        <v>1.46E-4</v>
      </c>
      <c r="R5393" s="51"/>
    </row>
    <row r="5394" spans="1:18" outlineLevel="3">
      <c r="A5394" s="48">
        <v>5393</v>
      </c>
      <c r="B5394" s="48">
        <v>4</v>
      </c>
      <c r="C5394" s="48" t="s">
        <v>10112</v>
      </c>
      <c r="D5394" s="48" t="s">
        <v>10112</v>
      </c>
      <c r="E5394" s="48" t="s">
        <v>2087</v>
      </c>
      <c r="F5394" s="48" t="s">
        <v>3375</v>
      </c>
      <c r="G5394" s="48" t="s">
        <v>24</v>
      </c>
      <c r="H5394" s="48" t="s">
        <v>3376</v>
      </c>
      <c r="I5394" s="48" t="s">
        <v>5151</v>
      </c>
      <c r="J5394" s="48" t="s">
        <v>5244</v>
      </c>
      <c r="K5394" s="48" t="s">
        <v>10113</v>
      </c>
      <c r="L5394" s="48" t="s">
        <v>10112</v>
      </c>
      <c r="M5394" s="48"/>
      <c r="N5394" s="48" t="s">
        <v>3367</v>
      </c>
      <c r="O5394" s="49">
        <v>12899</v>
      </c>
      <c r="P5394" s="50">
        <v>4893155.4800000004</v>
      </c>
      <c r="Q5394" s="51">
        <f t="shared" si="113"/>
        <v>1.4300000000000001E-4</v>
      </c>
      <c r="R5394" s="51"/>
    </row>
    <row r="5395" spans="1:18" outlineLevel="3">
      <c r="A5395" s="48">
        <v>5394</v>
      </c>
      <c r="B5395" s="48">
        <v>4</v>
      </c>
      <c r="C5395" s="48" t="s">
        <v>10114</v>
      </c>
      <c r="D5395" s="48" t="s">
        <v>10114</v>
      </c>
      <c r="E5395" s="48" t="s">
        <v>2087</v>
      </c>
      <c r="F5395" s="48" t="s">
        <v>3375</v>
      </c>
      <c r="G5395" s="48" t="s">
        <v>24</v>
      </c>
      <c r="H5395" s="48" t="s">
        <v>3376</v>
      </c>
      <c r="I5395" s="48" t="s">
        <v>5151</v>
      </c>
      <c r="J5395" s="48" t="s">
        <v>5244</v>
      </c>
      <c r="K5395" s="48" t="s">
        <v>10115</v>
      </c>
      <c r="L5395" s="48" t="s">
        <v>10114</v>
      </c>
      <c r="M5395" s="48"/>
      <c r="N5395" s="48" t="s">
        <v>3367</v>
      </c>
      <c r="O5395" s="49">
        <v>5733</v>
      </c>
      <c r="P5395" s="50">
        <v>4687401.6100000003</v>
      </c>
      <c r="Q5395" s="51">
        <f t="shared" si="113"/>
        <v>1.37E-4</v>
      </c>
      <c r="R5395" s="51"/>
    </row>
    <row r="5396" spans="1:18" outlineLevel="3">
      <c r="A5396" s="48">
        <v>5395</v>
      </c>
      <c r="B5396" s="48">
        <v>4</v>
      </c>
      <c r="C5396" s="48" t="s">
        <v>10116</v>
      </c>
      <c r="D5396" s="48" t="s">
        <v>10116</v>
      </c>
      <c r="E5396" s="48" t="s">
        <v>2087</v>
      </c>
      <c r="F5396" s="48" t="s">
        <v>3375</v>
      </c>
      <c r="G5396" s="48" t="s">
        <v>24</v>
      </c>
      <c r="H5396" s="48" t="s">
        <v>3376</v>
      </c>
      <c r="I5396" s="48" t="s">
        <v>5151</v>
      </c>
      <c r="J5396" s="48" t="s">
        <v>5244</v>
      </c>
      <c r="K5396" s="48" t="s">
        <v>10117</v>
      </c>
      <c r="L5396" s="48" t="s">
        <v>10116</v>
      </c>
      <c r="M5396" s="48"/>
      <c r="N5396" s="48" t="s">
        <v>3367</v>
      </c>
      <c r="O5396" s="49">
        <v>22385</v>
      </c>
      <c r="P5396" s="50">
        <v>4548637.8</v>
      </c>
      <c r="Q5396" s="51">
        <f t="shared" si="113"/>
        <v>1.3300000000000001E-4</v>
      </c>
      <c r="R5396" s="51"/>
    </row>
    <row r="5397" spans="1:18" outlineLevel="3">
      <c r="A5397" s="48">
        <v>5396</v>
      </c>
      <c r="B5397" s="48">
        <v>4</v>
      </c>
      <c r="C5397" s="48" t="s">
        <v>10118</v>
      </c>
      <c r="D5397" s="48" t="s">
        <v>10118</v>
      </c>
      <c r="E5397" s="48" t="s">
        <v>2087</v>
      </c>
      <c r="F5397" s="48" t="s">
        <v>3375</v>
      </c>
      <c r="G5397" s="48" t="s">
        <v>24</v>
      </c>
      <c r="H5397" s="48" t="s">
        <v>3376</v>
      </c>
      <c r="I5397" s="48" t="s">
        <v>5151</v>
      </c>
      <c r="J5397" s="48" t="s">
        <v>5244</v>
      </c>
      <c r="K5397" s="48" t="s">
        <v>5334</v>
      </c>
      <c r="L5397" s="48" t="s">
        <v>10118</v>
      </c>
      <c r="M5397" s="48"/>
      <c r="N5397" s="48" t="s">
        <v>3367</v>
      </c>
      <c r="O5397" s="49">
        <v>31109</v>
      </c>
      <c r="P5397" s="50">
        <v>4325191.8099999996</v>
      </c>
      <c r="Q5397" s="51">
        <f t="shared" si="113"/>
        <v>1.27E-4</v>
      </c>
      <c r="R5397" s="51"/>
    </row>
    <row r="5398" spans="1:18" outlineLevel="3">
      <c r="A5398" s="48">
        <v>5397</v>
      </c>
      <c r="B5398" s="48">
        <v>4</v>
      </c>
      <c r="C5398" s="48" t="s">
        <v>5309</v>
      </c>
      <c r="D5398" s="48" t="s">
        <v>5309</v>
      </c>
      <c r="E5398" s="48" t="s">
        <v>2087</v>
      </c>
      <c r="F5398" s="48" t="s">
        <v>3375</v>
      </c>
      <c r="G5398" s="48" t="s">
        <v>24</v>
      </c>
      <c r="H5398" s="48" t="s">
        <v>3376</v>
      </c>
      <c r="I5398" s="48" t="s">
        <v>5151</v>
      </c>
      <c r="J5398" s="48" t="s">
        <v>5244</v>
      </c>
      <c r="K5398" s="48" t="s">
        <v>5308</v>
      </c>
      <c r="L5398" s="48" t="s">
        <v>5309</v>
      </c>
      <c r="M5398" s="48"/>
      <c r="N5398" s="48" t="s">
        <v>3367</v>
      </c>
      <c r="O5398" s="49">
        <v>33072</v>
      </c>
      <c r="P5398" s="50">
        <v>3956131.77</v>
      </c>
      <c r="Q5398" s="51">
        <f t="shared" si="113"/>
        <v>1.16E-4</v>
      </c>
      <c r="R5398" s="51"/>
    </row>
    <row r="5399" spans="1:18" outlineLevel="3">
      <c r="A5399" s="48">
        <v>5398</v>
      </c>
      <c r="B5399" s="48">
        <v>4</v>
      </c>
      <c r="C5399" s="48" t="s">
        <v>10119</v>
      </c>
      <c r="D5399" s="48" t="s">
        <v>10119</v>
      </c>
      <c r="E5399" s="48" t="s">
        <v>2087</v>
      </c>
      <c r="F5399" s="48" t="s">
        <v>3375</v>
      </c>
      <c r="G5399" s="48" t="s">
        <v>24</v>
      </c>
      <c r="H5399" s="48" t="s">
        <v>3376</v>
      </c>
      <c r="I5399" s="48" t="s">
        <v>5151</v>
      </c>
      <c r="J5399" s="48" t="s">
        <v>5244</v>
      </c>
      <c r="K5399" s="48" t="s">
        <v>10120</v>
      </c>
      <c r="L5399" s="48" t="s">
        <v>10119</v>
      </c>
      <c r="M5399" s="48"/>
      <c r="N5399" s="48" t="s">
        <v>3367</v>
      </c>
      <c r="O5399" s="49">
        <v>6364</v>
      </c>
      <c r="P5399" s="50">
        <v>3703504.45</v>
      </c>
      <c r="Q5399" s="51">
        <f t="shared" si="113"/>
        <v>1.08E-4</v>
      </c>
      <c r="R5399" s="51"/>
    </row>
    <row r="5400" spans="1:18" outlineLevel="3">
      <c r="A5400" s="48">
        <v>5399</v>
      </c>
      <c r="B5400" s="48">
        <v>4</v>
      </c>
      <c r="C5400" s="48" t="s">
        <v>10121</v>
      </c>
      <c r="D5400" s="48" t="s">
        <v>10121</v>
      </c>
      <c r="E5400" s="48" t="s">
        <v>2087</v>
      </c>
      <c r="F5400" s="48" t="s">
        <v>3375</v>
      </c>
      <c r="G5400" s="48" t="s">
        <v>24</v>
      </c>
      <c r="H5400" s="48" t="s">
        <v>3376</v>
      </c>
      <c r="I5400" s="48" t="s">
        <v>5151</v>
      </c>
      <c r="J5400" s="48" t="s">
        <v>5244</v>
      </c>
      <c r="K5400" s="48" t="s">
        <v>10122</v>
      </c>
      <c r="L5400" s="48" t="s">
        <v>10121</v>
      </c>
      <c r="M5400" s="48"/>
      <c r="N5400" s="48" t="s">
        <v>3367</v>
      </c>
      <c r="O5400" s="49">
        <v>26692</v>
      </c>
      <c r="P5400" s="50">
        <v>3264560.6</v>
      </c>
      <c r="Q5400" s="51">
        <f t="shared" si="113"/>
        <v>9.6000000000000002E-5</v>
      </c>
      <c r="R5400" s="51"/>
    </row>
    <row r="5401" spans="1:18" outlineLevel="3">
      <c r="A5401" s="48">
        <v>5400</v>
      </c>
      <c r="B5401" s="48">
        <v>4</v>
      </c>
      <c r="C5401" s="48" t="s">
        <v>10123</v>
      </c>
      <c r="D5401" s="48" t="s">
        <v>10123</v>
      </c>
      <c r="E5401" s="48" t="s">
        <v>2087</v>
      </c>
      <c r="F5401" s="48" t="s">
        <v>3375</v>
      </c>
      <c r="G5401" s="48" t="s">
        <v>24</v>
      </c>
      <c r="H5401" s="48" t="s">
        <v>3376</v>
      </c>
      <c r="I5401" s="48" t="s">
        <v>5151</v>
      </c>
      <c r="J5401" s="48" t="s">
        <v>5244</v>
      </c>
      <c r="K5401" s="48" t="s">
        <v>10124</v>
      </c>
      <c r="L5401" s="48" t="s">
        <v>10123</v>
      </c>
      <c r="M5401" s="48"/>
      <c r="N5401" s="48" t="s">
        <v>3367</v>
      </c>
      <c r="O5401" s="49">
        <v>84375</v>
      </c>
      <c r="P5401" s="50">
        <v>2885687.69</v>
      </c>
      <c r="Q5401" s="51">
        <f t="shared" si="113"/>
        <v>8.3999999999999995E-5</v>
      </c>
      <c r="R5401" s="51"/>
    </row>
    <row r="5402" spans="1:18" outlineLevel="3">
      <c r="A5402" s="48">
        <v>5401</v>
      </c>
      <c r="B5402" s="48">
        <v>4</v>
      </c>
      <c r="C5402" s="48" t="s">
        <v>10125</v>
      </c>
      <c r="D5402" s="48" t="s">
        <v>10125</v>
      </c>
      <c r="E5402" s="48" t="s">
        <v>2087</v>
      </c>
      <c r="F5402" s="48" t="s">
        <v>3375</v>
      </c>
      <c r="G5402" s="48" t="s">
        <v>24</v>
      </c>
      <c r="H5402" s="48" t="s">
        <v>3376</v>
      </c>
      <c r="I5402" s="48" t="s">
        <v>5151</v>
      </c>
      <c r="J5402" s="48" t="s">
        <v>5244</v>
      </c>
      <c r="K5402" s="48" t="s">
        <v>10126</v>
      </c>
      <c r="L5402" s="48" t="s">
        <v>10125</v>
      </c>
      <c r="M5402" s="48"/>
      <c r="N5402" s="48" t="s">
        <v>3367</v>
      </c>
      <c r="O5402" s="49">
        <v>15195</v>
      </c>
      <c r="P5402" s="50">
        <v>2734707.04</v>
      </c>
      <c r="Q5402" s="51">
        <f t="shared" si="113"/>
        <v>8.0000000000000007E-5</v>
      </c>
      <c r="R5402" s="51"/>
    </row>
    <row r="5403" spans="1:18" outlineLevel="3">
      <c r="A5403" s="48">
        <v>5402</v>
      </c>
      <c r="B5403" s="48">
        <v>4</v>
      </c>
      <c r="C5403" s="48" t="s">
        <v>10127</v>
      </c>
      <c r="D5403" s="48" t="s">
        <v>10127</v>
      </c>
      <c r="E5403" s="48" t="s">
        <v>2087</v>
      </c>
      <c r="F5403" s="48" t="s">
        <v>3375</v>
      </c>
      <c r="G5403" s="48" t="s">
        <v>24</v>
      </c>
      <c r="H5403" s="48" t="s">
        <v>3376</v>
      </c>
      <c r="I5403" s="48" t="s">
        <v>5151</v>
      </c>
      <c r="J5403" s="48" t="s">
        <v>5244</v>
      </c>
      <c r="K5403" s="48" t="s">
        <v>10128</v>
      </c>
      <c r="L5403" s="48" t="s">
        <v>10127</v>
      </c>
      <c r="M5403" s="48"/>
      <c r="N5403" s="48" t="s">
        <v>3367</v>
      </c>
      <c r="O5403" s="49">
        <v>3200</v>
      </c>
      <c r="P5403" s="50">
        <v>2690699.86</v>
      </c>
      <c r="Q5403" s="51">
        <f t="shared" si="113"/>
        <v>7.8999999999999996E-5</v>
      </c>
      <c r="R5403" s="51"/>
    </row>
    <row r="5404" spans="1:18" outlineLevel="3">
      <c r="A5404" s="48">
        <v>5403</v>
      </c>
      <c r="B5404" s="48">
        <v>4</v>
      </c>
      <c r="C5404" s="48" t="s">
        <v>10129</v>
      </c>
      <c r="D5404" s="48" t="s">
        <v>10129</v>
      </c>
      <c r="E5404" s="48" t="s">
        <v>2087</v>
      </c>
      <c r="F5404" s="48" t="s">
        <v>3375</v>
      </c>
      <c r="G5404" s="48" t="s">
        <v>24</v>
      </c>
      <c r="H5404" s="48" t="s">
        <v>3376</v>
      </c>
      <c r="I5404" s="48" t="s">
        <v>5151</v>
      </c>
      <c r="J5404" s="48" t="s">
        <v>5244</v>
      </c>
      <c r="K5404" s="48" t="s">
        <v>10130</v>
      </c>
      <c r="L5404" s="48" t="s">
        <v>10129</v>
      </c>
      <c r="M5404" s="48"/>
      <c r="N5404" s="48" t="s">
        <v>3367</v>
      </c>
      <c r="O5404" s="49">
        <v>6894</v>
      </c>
      <c r="P5404" s="50">
        <v>2649069.92</v>
      </c>
      <c r="Q5404" s="51">
        <f t="shared" si="113"/>
        <v>7.7999999999999999E-5</v>
      </c>
      <c r="R5404" s="51"/>
    </row>
    <row r="5405" spans="1:18" outlineLevel="3">
      <c r="A5405" s="48">
        <v>5404</v>
      </c>
      <c r="B5405" s="48">
        <v>4</v>
      </c>
      <c r="C5405" s="48" t="s">
        <v>10131</v>
      </c>
      <c r="D5405" s="48" t="s">
        <v>10131</v>
      </c>
      <c r="E5405" s="48" t="s">
        <v>2087</v>
      </c>
      <c r="F5405" s="48" t="s">
        <v>3375</v>
      </c>
      <c r="G5405" s="48" t="s">
        <v>24</v>
      </c>
      <c r="H5405" s="48" t="s">
        <v>3376</v>
      </c>
      <c r="I5405" s="48" t="s">
        <v>5151</v>
      </c>
      <c r="J5405" s="48" t="s">
        <v>5244</v>
      </c>
      <c r="K5405" s="48" t="s">
        <v>10132</v>
      </c>
      <c r="L5405" s="48" t="s">
        <v>10131</v>
      </c>
      <c r="M5405" s="48"/>
      <c r="N5405" s="48" t="s">
        <v>3367</v>
      </c>
      <c r="O5405" s="49">
        <v>8378</v>
      </c>
      <c r="P5405" s="50">
        <v>2635271.67</v>
      </c>
      <c r="Q5405" s="51">
        <f t="shared" si="113"/>
        <v>7.7000000000000001E-5</v>
      </c>
      <c r="R5405" s="51"/>
    </row>
    <row r="5406" spans="1:18" outlineLevel="3">
      <c r="A5406" s="48">
        <v>5405</v>
      </c>
      <c r="B5406" s="48">
        <v>4</v>
      </c>
      <c r="C5406" s="48" t="s">
        <v>10133</v>
      </c>
      <c r="D5406" s="48" t="s">
        <v>10133</v>
      </c>
      <c r="E5406" s="48" t="s">
        <v>2087</v>
      </c>
      <c r="F5406" s="48" t="s">
        <v>3375</v>
      </c>
      <c r="G5406" s="48" t="s">
        <v>24</v>
      </c>
      <c r="H5406" s="48" t="s">
        <v>3376</v>
      </c>
      <c r="I5406" s="48" t="s">
        <v>5151</v>
      </c>
      <c r="J5406" s="48" t="s">
        <v>5244</v>
      </c>
      <c r="K5406" s="48" t="s">
        <v>10134</v>
      </c>
      <c r="L5406" s="48" t="s">
        <v>10133</v>
      </c>
      <c r="M5406" s="48"/>
      <c r="N5406" s="48" t="s">
        <v>3367</v>
      </c>
      <c r="O5406" s="49">
        <v>18656</v>
      </c>
      <c r="P5406" s="50">
        <v>2556719.3199999998</v>
      </c>
      <c r="Q5406" s="51">
        <f t="shared" si="113"/>
        <v>7.4999999999999993E-5</v>
      </c>
      <c r="R5406" s="51"/>
    </row>
    <row r="5407" spans="1:18" outlineLevel="3">
      <c r="A5407" s="48">
        <v>5406</v>
      </c>
      <c r="B5407" s="48">
        <v>4</v>
      </c>
      <c r="C5407" s="48" t="s">
        <v>10135</v>
      </c>
      <c r="D5407" s="48" t="s">
        <v>10135</v>
      </c>
      <c r="E5407" s="48" t="s">
        <v>2087</v>
      </c>
      <c r="F5407" s="48" t="s">
        <v>3375</v>
      </c>
      <c r="G5407" s="48" t="s">
        <v>24</v>
      </c>
      <c r="H5407" s="48" t="s">
        <v>3376</v>
      </c>
      <c r="I5407" s="48" t="s">
        <v>5151</v>
      </c>
      <c r="J5407" s="48" t="s">
        <v>5244</v>
      </c>
      <c r="K5407" s="48" t="s">
        <v>10136</v>
      </c>
      <c r="L5407" s="48" t="s">
        <v>10135</v>
      </c>
      <c r="M5407" s="48"/>
      <c r="N5407" s="48" t="s">
        <v>3367</v>
      </c>
      <c r="O5407" s="49">
        <v>13937</v>
      </c>
      <c r="P5407" s="50">
        <v>2547945.81</v>
      </c>
      <c r="Q5407" s="51">
        <f t="shared" si="113"/>
        <v>7.4999999999999993E-5</v>
      </c>
      <c r="R5407" s="51"/>
    </row>
    <row r="5408" spans="1:18" outlineLevel="3">
      <c r="A5408" s="48">
        <v>5407</v>
      </c>
      <c r="B5408" s="48">
        <v>4</v>
      </c>
      <c r="C5408" s="48" t="s">
        <v>10137</v>
      </c>
      <c r="D5408" s="48" t="s">
        <v>10137</v>
      </c>
      <c r="E5408" s="48" t="s">
        <v>2087</v>
      </c>
      <c r="F5408" s="48" t="s">
        <v>3375</v>
      </c>
      <c r="G5408" s="48" t="s">
        <v>24</v>
      </c>
      <c r="H5408" s="48" t="s">
        <v>3376</v>
      </c>
      <c r="I5408" s="48" t="s">
        <v>5151</v>
      </c>
      <c r="J5408" s="48" t="s">
        <v>5244</v>
      </c>
      <c r="K5408" s="48" t="s">
        <v>10138</v>
      </c>
      <c r="L5408" s="48" t="s">
        <v>10137</v>
      </c>
      <c r="M5408" s="48"/>
      <c r="N5408" s="48" t="s">
        <v>3367</v>
      </c>
      <c r="O5408" s="49">
        <v>10027</v>
      </c>
      <c r="P5408" s="50">
        <v>2347358.46</v>
      </c>
      <c r="Q5408" s="51">
        <f t="shared" si="113"/>
        <v>6.8999999999999997E-5</v>
      </c>
      <c r="R5408" s="51"/>
    </row>
    <row r="5409" spans="1:18" outlineLevel="3">
      <c r="A5409" s="48">
        <v>5408</v>
      </c>
      <c r="B5409" s="48">
        <v>4</v>
      </c>
      <c r="C5409" s="48" t="s">
        <v>5318</v>
      </c>
      <c r="D5409" s="48" t="s">
        <v>5318</v>
      </c>
      <c r="E5409" s="48" t="s">
        <v>2087</v>
      </c>
      <c r="F5409" s="48" t="s">
        <v>3375</v>
      </c>
      <c r="G5409" s="48" t="s">
        <v>24</v>
      </c>
      <c r="H5409" s="48" t="s">
        <v>3376</v>
      </c>
      <c r="I5409" s="48" t="s">
        <v>5151</v>
      </c>
      <c r="J5409" s="48" t="s">
        <v>5244</v>
      </c>
      <c r="K5409" s="48" t="s">
        <v>5317</v>
      </c>
      <c r="L5409" s="48" t="s">
        <v>5318</v>
      </c>
      <c r="M5409" s="48"/>
      <c r="N5409" s="48" t="s">
        <v>3367</v>
      </c>
      <c r="O5409" s="49">
        <v>7423</v>
      </c>
      <c r="P5409" s="50">
        <v>2200504.98</v>
      </c>
      <c r="Q5409" s="51">
        <f t="shared" si="113"/>
        <v>6.3999999999999997E-5</v>
      </c>
      <c r="R5409" s="51"/>
    </row>
    <row r="5410" spans="1:18" outlineLevel="3">
      <c r="A5410" s="48">
        <v>5409</v>
      </c>
      <c r="B5410" s="48">
        <v>4</v>
      </c>
      <c r="C5410" s="48" t="s">
        <v>10139</v>
      </c>
      <c r="D5410" s="48" t="s">
        <v>10139</v>
      </c>
      <c r="E5410" s="48" t="s">
        <v>2087</v>
      </c>
      <c r="F5410" s="48" t="s">
        <v>3375</v>
      </c>
      <c r="G5410" s="48" t="s">
        <v>24</v>
      </c>
      <c r="H5410" s="48" t="s">
        <v>3376</v>
      </c>
      <c r="I5410" s="48" t="s">
        <v>5151</v>
      </c>
      <c r="J5410" s="48" t="s">
        <v>5244</v>
      </c>
      <c r="K5410" s="48" t="s">
        <v>10140</v>
      </c>
      <c r="L5410" s="48" t="s">
        <v>10139</v>
      </c>
      <c r="M5410" s="48"/>
      <c r="N5410" s="48" t="s">
        <v>3367</v>
      </c>
      <c r="O5410" s="49">
        <v>33743</v>
      </c>
      <c r="P5410" s="50">
        <v>1889760.72</v>
      </c>
      <c r="Q5410" s="51">
        <f t="shared" si="113"/>
        <v>5.5000000000000002E-5</v>
      </c>
      <c r="R5410" s="51"/>
    </row>
    <row r="5411" spans="1:18" outlineLevel="3">
      <c r="A5411" s="48">
        <v>5410</v>
      </c>
      <c r="B5411" s="48">
        <v>4</v>
      </c>
      <c r="C5411" s="48" t="s">
        <v>5258</v>
      </c>
      <c r="D5411" s="48" t="s">
        <v>5258</v>
      </c>
      <c r="E5411" s="48" t="s">
        <v>2087</v>
      </c>
      <c r="F5411" s="48" t="s">
        <v>3375</v>
      </c>
      <c r="G5411" s="48" t="s">
        <v>24</v>
      </c>
      <c r="H5411" s="48" t="s">
        <v>3376</v>
      </c>
      <c r="I5411" s="48" t="s">
        <v>5151</v>
      </c>
      <c r="J5411" s="48" t="s">
        <v>5244</v>
      </c>
      <c r="K5411" s="48" t="s">
        <v>5257</v>
      </c>
      <c r="L5411" s="48" t="s">
        <v>5258</v>
      </c>
      <c r="M5411" s="48"/>
      <c r="N5411" s="48" t="s">
        <v>3367</v>
      </c>
      <c r="O5411" s="49">
        <v>6157</v>
      </c>
      <c r="P5411" s="50">
        <v>1439187.56</v>
      </c>
      <c r="Q5411" s="51">
        <f t="shared" si="113"/>
        <v>4.1999999999999998E-5</v>
      </c>
      <c r="R5411" s="51"/>
    </row>
    <row r="5412" spans="1:18" outlineLevel="3">
      <c r="A5412" s="48">
        <v>5411</v>
      </c>
      <c r="B5412" s="48">
        <v>4</v>
      </c>
      <c r="C5412" s="48" t="s">
        <v>10141</v>
      </c>
      <c r="D5412" s="48" t="s">
        <v>10141</v>
      </c>
      <c r="E5412" s="48" t="s">
        <v>2087</v>
      </c>
      <c r="F5412" s="48" t="s">
        <v>3375</v>
      </c>
      <c r="G5412" s="48" t="s">
        <v>24</v>
      </c>
      <c r="H5412" s="48" t="s">
        <v>3376</v>
      </c>
      <c r="I5412" s="48" t="s">
        <v>5151</v>
      </c>
      <c r="J5412" s="48" t="s">
        <v>5244</v>
      </c>
      <c r="K5412" s="48" t="s">
        <v>10142</v>
      </c>
      <c r="L5412" s="48" t="s">
        <v>10141</v>
      </c>
      <c r="M5412" s="48"/>
      <c r="N5412" s="48" t="s">
        <v>3367</v>
      </c>
      <c r="O5412" s="49">
        <v>22953</v>
      </c>
      <c r="P5412" s="50">
        <v>1422366.29</v>
      </c>
      <c r="Q5412" s="51">
        <f t="shared" si="113"/>
        <v>4.1999999999999998E-5</v>
      </c>
      <c r="R5412" s="51"/>
    </row>
    <row r="5413" spans="1:18" outlineLevel="3">
      <c r="A5413" s="48">
        <v>5412</v>
      </c>
      <c r="B5413" s="48">
        <v>4</v>
      </c>
      <c r="C5413" s="48" t="s">
        <v>10143</v>
      </c>
      <c r="D5413" s="48" t="s">
        <v>10143</v>
      </c>
      <c r="E5413" s="48" t="s">
        <v>2087</v>
      </c>
      <c r="F5413" s="48" t="s">
        <v>3375</v>
      </c>
      <c r="G5413" s="48" t="s">
        <v>24</v>
      </c>
      <c r="H5413" s="48" t="s">
        <v>3376</v>
      </c>
      <c r="I5413" s="48" t="s">
        <v>5151</v>
      </c>
      <c r="J5413" s="48" t="s">
        <v>5244</v>
      </c>
      <c r="K5413" s="48" t="s">
        <v>10144</v>
      </c>
      <c r="L5413" s="48" t="s">
        <v>10143</v>
      </c>
      <c r="M5413" s="48"/>
      <c r="N5413" s="48" t="s">
        <v>3367</v>
      </c>
      <c r="O5413" s="49">
        <v>5158</v>
      </c>
      <c r="P5413" s="50">
        <v>1390500.76</v>
      </c>
      <c r="Q5413" s="51">
        <f t="shared" si="113"/>
        <v>4.1E-5</v>
      </c>
      <c r="R5413" s="51"/>
    </row>
    <row r="5414" spans="1:18" outlineLevel="3">
      <c r="A5414" s="48">
        <v>5413</v>
      </c>
      <c r="B5414" s="48">
        <v>4</v>
      </c>
      <c r="C5414" s="48" t="s">
        <v>5252</v>
      </c>
      <c r="D5414" s="48" t="s">
        <v>5252</v>
      </c>
      <c r="E5414" s="48" t="s">
        <v>2087</v>
      </c>
      <c r="F5414" s="48" t="s">
        <v>3375</v>
      </c>
      <c r="G5414" s="48" t="s">
        <v>24</v>
      </c>
      <c r="H5414" s="48" t="s">
        <v>3376</v>
      </c>
      <c r="I5414" s="48" t="s">
        <v>5151</v>
      </c>
      <c r="J5414" s="48" t="s">
        <v>5244</v>
      </c>
      <c r="K5414" s="48" t="s">
        <v>5251</v>
      </c>
      <c r="L5414" s="48" t="s">
        <v>5252</v>
      </c>
      <c r="M5414" s="48"/>
      <c r="N5414" s="48" t="s">
        <v>3367</v>
      </c>
      <c r="O5414" s="49">
        <v>2734</v>
      </c>
      <c r="P5414" s="50">
        <v>1311498.08</v>
      </c>
      <c r="Q5414" s="51">
        <f t="shared" si="113"/>
        <v>3.8000000000000002E-5</v>
      </c>
      <c r="R5414" s="51"/>
    </row>
    <row r="5415" spans="1:18" outlineLevel="3">
      <c r="A5415" s="48">
        <v>5414</v>
      </c>
      <c r="B5415" s="48">
        <v>4</v>
      </c>
      <c r="C5415" s="48" t="s">
        <v>10145</v>
      </c>
      <c r="D5415" s="48" t="s">
        <v>10145</v>
      </c>
      <c r="E5415" s="48" t="s">
        <v>2087</v>
      </c>
      <c r="F5415" s="48" t="s">
        <v>3375</v>
      </c>
      <c r="G5415" s="48" t="s">
        <v>24</v>
      </c>
      <c r="H5415" s="48" t="s">
        <v>3376</v>
      </c>
      <c r="I5415" s="48" t="s">
        <v>5151</v>
      </c>
      <c r="J5415" s="48" t="s">
        <v>5244</v>
      </c>
      <c r="K5415" s="48" t="s">
        <v>10146</v>
      </c>
      <c r="L5415" s="48" t="s">
        <v>10145</v>
      </c>
      <c r="M5415" s="48"/>
      <c r="N5415" s="48" t="s">
        <v>3367</v>
      </c>
      <c r="O5415" s="49">
        <v>8052</v>
      </c>
      <c r="P5415" s="50">
        <v>810275.61</v>
      </c>
      <c r="Q5415" s="51">
        <f t="shared" si="113"/>
        <v>2.4000000000000001E-5</v>
      </c>
      <c r="R5415" s="51"/>
    </row>
    <row r="5416" spans="1:18" outlineLevel="3">
      <c r="A5416" s="48">
        <v>5415</v>
      </c>
      <c r="B5416" s="48">
        <v>4</v>
      </c>
      <c r="C5416" s="48" t="s">
        <v>10147</v>
      </c>
      <c r="D5416" s="48" t="s">
        <v>10147</v>
      </c>
      <c r="E5416" s="48" t="s">
        <v>2087</v>
      </c>
      <c r="F5416" s="48" t="s">
        <v>3375</v>
      </c>
      <c r="G5416" s="48" t="s">
        <v>24</v>
      </c>
      <c r="H5416" s="48" t="s">
        <v>3376</v>
      </c>
      <c r="I5416" s="48" t="s">
        <v>5151</v>
      </c>
      <c r="J5416" s="48" t="s">
        <v>5244</v>
      </c>
      <c r="K5416" s="48" t="s">
        <v>10148</v>
      </c>
      <c r="L5416" s="48" t="s">
        <v>10147</v>
      </c>
      <c r="M5416" s="48"/>
      <c r="N5416" s="48" t="s">
        <v>3367</v>
      </c>
      <c r="O5416" s="49">
        <v>4233</v>
      </c>
      <c r="P5416" s="50">
        <v>722695.64</v>
      </c>
      <c r="Q5416" s="51">
        <f t="shared" si="113"/>
        <v>2.0999999999999999E-5</v>
      </c>
      <c r="R5416" s="51"/>
    </row>
    <row r="5417" spans="1:18" outlineLevel="3">
      <c r="A5417" s="48">
        <v>5416</v>
      </c>
      <c r="B5417" s="48">
        <v>4</v>
      </c>
      <c r="C5417" s="48" t="s">
        <v>5282</v>
      </c>
      <c r="D5417" s="48" t="s">
        <v>5282</v>
      </c>
      <c r="E5417" s="48" t="s">
        <v>2087</v>
      </c>
      <c r="F5417" s="48" t="s">
        <v>3375</v>
      </c>
      <c r="G5417" s="48" t="s">
        <v>24</v>
      </c>
      <c r="H5417" s="48" t="s">
        <v>3376</v>
      </c>
      <c r="I5417" s="48" t="s">
        <v>5151</v>
      </c>
      <c r="J5417" s="48" t="s">
        <v>5244</v>
      </c>
      <c r="K5417" s="48" t="s">
        <v>5281</v>
      </c>
      <c r="L5417" s="48" t="s">
        <v>5282</v>
      </c>
      <c r="M5417" s="48"/>
      <c r="N5417" s="48" t="s">
        <v>3367</v>
      </c>
      <c r="O5417" s="49">
        <v>4180</v>
      </c>
      <c r="P5417" s="50">
        <v>718376.27</v>
      </c>
      <c r="Q5417" s="51">
        <f t="shared" si="113"/>
        <v>2.0999999999999999E-5</v>
      </c>
      <c r="R5417" s="51"/>
    </row>
    <row r="5418" spans="1:18" outlineLevel="3">
      <c r="A5418" s="48">
        <v>5417</v>
      </c>
      <c r="B5418" s="48">
        <v>4</v>
      </c>
      <c r="C5418" s="48" t="s">
        <v>10149</v>
      </c>
      <c r="D5418" s="48" t="s">
        <v>10149</v>
      </c>
      <c r="E5418" s="48" t="s">
        <v>2087</v>
      </c>
      <c r="F5418" s="48" t="s">
        <v>3375</v>
      </c>
      <c r="G5418" s="48" t="s">
        <v>24</v>
      </c>
      <c r="H5418" s="48" t="s">
        <v>3376</v>
      </c>
      <c r="I5418" s="48" t="s">
        <v>5151</v>
      </c>
      <c r="J5418" s="48" t="s">
        <v>5244</v>
      </c>
      <c r="K5418" s="48" t="s">
        <v>10150</v>
      </c>
      <c r="L5418" s="48" t="s">
        <v>10149</v>
      </c>
      <c r="M5418" s="48"/>
      <c r="N5418" s="48" t="s">
        <v>3367</v>
      </c>
      <c r="O5418" s="49">
        <v>10898</v>
      </c>
      <c r="P5418" s="50">
        <v>704397.96</v>
      </c>
      <c r="Q5418" s="51">
        <f t="shared" si="113"/>
        <v>2.0999999999999999E-5</v>
      </c>
      <c r="R5418" s="51"/>
    </row>
    <row r="5419" spans="1:18" outlineLevel="3">
      <c r="A5419" s="48">
        <v>5418</v>
      </c>
      <c r="B5419" s="48">
        <v>4</v>
      </c>
      <c r="C5419" s="48" t="s">
        <v>10151</v>
      </c>
      <c r="D5419" s="48" t="s">
        <v>10151</v>
      </c>
      <c r="E5419" s="48" t="s">
        <v>2087</v>
      </c>
      <c r="F5419" s="48" t="s">
        <v>3375</v>
      </c>
      <c r="G5419" s="48" t="s">
        <v>24</v>
      </c>
      <c r="H5419" s="48" t="s">
        <v>3376</v>
      </c>
      <c r="I5419" s="48" t="s">
        <v>5151</v>
      </c>
      <c r="J5419" s="48" t="s">
        <v>5244</v>
      </c>
      <c r="K5419" s="48" t="s">
        <v>10152</v>
      </c>
      <c r="L5419" s="48" t="s">
        <v>10151</v>
      </c>
      <c r="M5419" s="48"/>
      <c r="N5419" s="48" t="s">
        <v>3367</v>
      </c>
      <c r="O5419" s="49">
        <v>3785</v>
      </c>
      <c r="P5419" s="50">
        <v>676185.63</v>
      </c>
      <c r="Q5419" s="51">
        <f t="shared" si="113"/>
        <v>2.0000000000000002E-5</v>
      </c>
      <c r="R5419" s="51"/>
    </row>
    <row r="5420" spans="1:18" outlineLevel="3">
      <c r="A5420" s="48">
        <v>5419</v>
      </c>
      <c r="B5420" s="48">
        <v>4</v>
      </c>
      <c r="C5420" s="48" t="s">
        <v>10153</v>
      </c>
      <c r="D5420" s="48" t="s">
        <v>10153</v>
      </c>
      <c r="E5420" s="48" t="s">
        <v>2087</v>
      </c>
      <c r="F5420" s="48" t="s">
        <v>3375</v>
      </c>
      <c r="G5420" s="48" t="s">
        <v>24</v>
      </c>
      <c r="H5420" s="48" t="s">
        <v>3376</v>
      </c>
      <c r="I5420" s="48" t="s">
        <v>5151</v>
      </c>
      <c r="J5420" s="48" t="s">
        <v>5244</v>
      </c>
      <c r="K5420" s="48" t="s">
        <v>10154</v>
      </c>
      <c r="L5420" s="48" t="s">
        <v>10153</v>
      </c>
      <c r="M5420" s="48"/>
      <c r="N5420" s="48" t="s">
        <v>3367</v>
      </c>
      <c r="O5420" s="49">
        <v>931</v>
      </c>
      <c r="P5420" s="50">
        <v>637570.23</v>
      </c>
      <c r="Q5420" s="51">
        <f t="shared" si="113"/>
        <v>1.9000000000000001E-5</v>
      </c>
      <c r="R5420" s="51"/>
    </row>
    <row r="5421" spans="1:18" outlineLevel="3">
      <c r="A5421" s="48">
        <v>5420</v>
      </c>
      <c r="B5421" s="48">
        <v>4</v>
      </c>
      <c r="C5421" s="48" t="s">
        <v>10155</v>
      </c>
      <c r="D5421" s="48" t="s">
        <v>10155</v>
      </c>
      <c r="E5421" s="48" t="s">
        <v>2087</v>
      </c>
      <c r="F5421" s="48" t="s">
        <v>3375</v>
      </c>
      <c r="G5421" s="48" t="s">
        <v>24</v>
      </c>
      <c r="H5421" s="48" t="s">
        <v>3376</v>
      </c>
      <c r="I5421" s="48" t="s">
        <v>5151</v>
      </c>
      <c r="J5421" s="48" t="s">
        <v>5244</v>
      </c>
      <c r="K5421" s="48" t="s">
        <v>10156</v>
      </c>
      <c r="L5421" s="48" t="s">
        <v>10155</v>
      </c>
      <c r="M5421" s="48"/>
      <c r="N5421" s="48" t="s">
        <v>3367</v>
      </c>
      <c r="O5421" s="49">
        <v>14204</v>
      </c>
      <c r="P5421" s="50">
        <v>609070.82999999996</v>
      </c>
      <c r="Q5421" s="51">
        <f t="shared" si="113"/>
        <v>1.8E-5</v>
      </c>
      <c r="R5421" s="51"/>
    </row>
    <row r="5422" spans="1:18" outlineLevel="3">
      <c r="A5422" s="48">
        <v>5421</v>
      </c>
      <c r="B5422" s="48">
        <v>4</v>
      </c>
      <c r="C5422" s="48" t="s">
        <v>10157</v>
      </c>
      <c r="D5422" s="48" t="s">
        <v>10157</v>
      </c>
      <c r="E5422" s="48" t="s">
        <v>2087</v>
      </c>
      <c r="F5422" s="48" t="s">
        <v>3375</v>
      </c>
      <c r="G5422" s="48" t="s">
        <v>24</v>
      </c>
      <c r="H5422" s="48" t="s">
        <v>3376</v>
      </c>
      <c r="I5422" s="48" t="s">
        <v>5151</v>
      </c>
      <c r="J5422" s="48" t="s">
        <v>5244</v>
      </c>
      <c r="K5422" s="48" t="s">
        <v>10158</v>
      </c>
      <c r="L5422" s="48" t="s">
        <v>10157</v>
      </c>
      <c r="M5422" s="48"/>
      <c r="N5422" s="48" t="s">
        <v>3367</v>
      </c>
      <c r="O5422" s="49">
        <v>1093</v>
      </c>
      <c r="P5422" s="50">
        <v>581090.17000000004</v>
      </c>
      <c r="Q5422" s="51">
        <f t="shared" si="113"/>
        <v>1.7E-5</v>
      </c>
      <c r="R5422" s="51"/>
    </row>
    <row r="5423" spans="1:18" outlineLevel="3">
      <c r="A5423" s="48">
        <v>5422</v>
      </c>
      <c r="B5423" s="48">
        <v>4</v>
      </c>
      <c r="C5423" s="48" t="s">
        <v>10159</v>
      </c>
      <c r="D5423" s="48" t="s">
        <v>10159</v>
      </c>
      <c r="E5423" s="48" t="s">
        <v>2087</v>
      </c>
      <c r="F5423" s="48" t="s">
        <v>3375</v>
      </c>
      <c r="G5423" s="48" t="s">
        <v>24</v>
      </c>
      <c r="H5423" s="48" t="s">
        <v>3376</v>
      </c>
      <c r="I5423" s="48" t="s">
        <v>5151</v>
      </c>
      <c r="J5423" s="48" t="s">
        <v>5244</v>
      </c>
      <c r="K5423" s="48" t="s">
        <v>10160</v>
      </c>
      <c r="L5423" s="48" t="s">
        <v>10159</v>
      </c>
      <c r="M5423" s="48"/>
      <c r="N5423" s="48" t="s">
        <v>3367</v>
      </c>
      <c r="O5423" s="49">
        <v>790</v>
      </c>
      <c r="P5423" s="50">
        <v>571246.48</v>
      </c>
      <c r="Q5423" s="51">
        <f t="shared" si="113"/>
        <v>1.7E-5</v>
      </c>
      <c r="R5423" s="51"/>
    </row>
    <row r="5424" spans="1:18" outlineLevel="3">
      <c r="A5424" s="48">
        <v>5423</v>
      </c>
      <c r="B5424" s="48">
        <v>4</v>
      </c>
      <c r="C5424" s="48" t="s">
        <v>10161</v>
      </c>
      <c r="D5424" s="48" t="s">
        <v>10161</v>
      </c>
      <c r="E5424" s="48" t="s">
        <v>2087</v>
      </c>
      <c r="F5424" s="48" t="s">
        <v>3375</v>
      </c>
      <c r="G5424" s="48" t="s">
        <v>24</v>
      </c>
      <c r="H5424" s="48" t="s">
        <v>3376</v>
      </c>
      <c r="I5424" s="48" t="s">
        <v>5151</v>
      </c>
      <c r="J5424" s="48" t="s">
        <v>5244</v>
      </c>
      <c r="K5424" s="48" t="s">
        <v>10162</v>
      </c>
      <c r="L5424" s="48" t="s">
        <v>10161</v>
      </c>
      <c r="M5424" s="48"/>
      <c r="N5424" s="48" t="s">
        <v>3367</v>
      </c>
      <c r="O5424" s="49">
        <v>2599</v>
      </c>
      <c r="P5424" s="50">
        <v>486110.04</v>
      </c>
      <c r="Q5424" s="51">
        <f t="shared" si="113"/>
        <v>1.4E-5</v>
      </c>
      <c r="R5424" s="51"/>
    </row>
    <row r="5425" spans="1:18" outlineLevel="3">
      <c r="A5425" s="48">
        <v>5424</v>
      </c>
      <c r="B5425" s="48">
        <v>4</v>
      </c>
      <c r="C5425" s="48" t="s">
        <v>5255</v>
      </c>
      <c r="D5425" s="48" t="s">
        <v>5255</v>
      </c>
      <c r="E5425" s="48" t="s">
        <v>2087</v>
      </c>
      <c r="F5425" s="48" t="s">
        <v>3375</v>
      </c>
      <c r="G5425" s="48" t="s">
        <v>24</v>
      </c>
      <c r="H5425" s="48" t="s">
        <v>3376</v>
      </c>
      <c r="I5425" s="48" t="s">
        <v>5151</v>
      </c>
      <c r="J5425" s="48" t="s">
        <v>5244</v>
      </c>
      <c r="K5425" s="48" t="s">
        <v>5254</v>
      </c>
      <c r="L5425" s="48" t="s">
        <v>5255</v>
      </c>
      <c r="M5425" s="48"/>
      <c r="N5425" s="48" t="s">
        <v>3367</v>
      </c>
      <c r="O5425" s="49">
        <v>4214</v>
      </c>
      <c r="P5425" s="50">
        <v>478408.53</v>
      </c>
      <c r="Q5425" s="51">
        <f t="shared" si="113"/>
        <v>1.4E-5</v>
      </c>
      <c r="R5425" s="51"/>
    </row>
    <row r="5426" spans="1:18" outlineLevel="3">
      <c r="A5426" s="48">
        <v>5425</v>
      </c>
      <c r="B5426" s="48">
        <v>4</v>
      </c>
      <c r="C5426" s="48" t="s">
        <v>10163</v>
      </c>
      <c r="D5426" s="48" t="s">
        <v>10163</v>
      </c>
      <c r="E5426" s="48" t="s">
        <v>2087</v>
      </c>
      <c r="F5426" s="48" t="s">
        <v>3375</v>
      </c>
      <c r="G5426" s="48" t="s">
        <v>24</v>
      </c>
      <c r="H5426" s="48" t="s">
        <v>3376</v>
      </c>
      <c r="I5426" s="48" t="s">
        <v>5151</v>
      </c>
      <c r="J5426" s="48" t="s">
        <v>5244</v>
      </c>
      <c r="K5426" s="48" t="s">
        <v>10164</v>
      </c>
      <c r="L5426" s="48" t="s">
        <v>10163</v>
      </c>
      <c r="M5426" s="48"/>
      <c r="N5426" s="48" t="s">
        <v>3367</v>
      </c>
      <c r="O5426" s="49">
        <v>4858</v>
      </c>
      <c r="P5426" s="50">
        <v>473629.48</v>
      </c>
      <c r="Q5426" s="51">
        <f t="shared" si="113"/>
        <v>1.4E-5</v>
      </c>
      <c r="R5426" s="51"/>
    </row>
    <row r="5427" spans="1:18" outlineLevel="3">
      <c r="A5427" s="48">
        <v>5426</v>
      </c>
      <c r="B5427" s="48">
        <v>4</v>
      </c>
      <c r="C5427" s="48" t="s">
        <v>10165</v>
      </c>
      <c r="D5427" s="48" t="s">
        <v>10165</v>
      </c>
      <c r="E5427" s="48" t="s">
        <v>2087</v>
      </c>
      <c r="F5427" s="48" t="s">
        <v>3375</v>
      </c>
      <c r="G5427" s="48" t="s">
        <v>24</v>
      </c>
      <c r="H5427" s="48" t="s">
        <v>3376</v>
      </c>
      <c r="I5427" s="48" t="s">
        <v>5151</v>
      </c>
      <c r="J5427" s="48" t="s">
        <v>5244</v>
      </c>
      <c r="K5427" s="48" t="s">
        <v>10166</v>
      </c>
      <c r="L5427" s="48" t="s">
        <v>10165</v>
      </c>
      <c r="M5427" s="48"/>
      <c r="N5427" s="48" t="s">
        <v>3367</v>
      </c>
      <c r="O5427" s="49">
        <v>7686</v>
      </c>
      <c r="P5427" s="50">
        <v>469334.21</v>
      </c>
      <c r="Q5427" s="51">
        <f t="shared" si="113"/>
        <v>1.4E-5</v>
      </c>
      <c r="R5427" s="51"/>
    </row>
    <row r="5428" spans="1:18" outlineLevel="3">
      <c r="A5428" s="48">
        <v>5427</v>
      </c>
      <c r="B5428" s="48">
        <v>4</v>
      </c>
      <c r="C5428" s="48" t="s">
        <v>10167</v>
      </c>
      <c r="D5428" s="48" t="s">
        <v>10167</v>
      </c>
      <c r="E5428" s="48" t="s">
        <v>2087</v>
      </c>
      <c r="F5428" s="48" t="s">
        <v>3375</v>
      </c>
      <c r="G5428" s="48" t="s">
        <v>24</v>
      </c>
      <c r="H5428" s="48" t="s">
        <v>3376</v>
      </c>
      <c r="I5428" s="48" t="s">
        <v>5151</v>
      </c>
      <c r="J5428" s="48" t="s">
        <v>5244</v>
      </c>
      <c r="K5428" s="48" t="s">
        <v>10168</v>
      </c>
      <c r="L5428" s="48" t="s">
        <v>10167</v>
      </c>
      <c r="M5428" s="48"/>
      <c r="N5428" s="48" t="s">
        <v>3367</v>
      </c>
      <c r="O5428" s="49">
        <v>5449</v>
      </c>
      <c r="P5428" s="50">
        <v>452600.79</v>
      </c>
      <c r="Q5428" s="51">
        <f t="shared" si="113"/>
        <v>1.2999999999999999E-5</v>
      </c>
      <c r="R5428" s="51"/>
    </row>
    <row r="5429" spans="1:18" outlineLevel="3">
      <c r="A5429" s="48">
        <v>5428</v>
      </c>
      <c r="B5429" s="48">
        <v>4</v>
      </c>
      <c r="C5429" s="48" t="s">
        <v>10169</v>
      </c>
      <c r="D5429" s="48" t="s">
        <v>10169</v>
      </c>
      <c r="E5429" s="48" t="s">
        <v>2087</v>
      </c>
      <c r="F5429" s="48" t="s">
        <v>3375</v>
      </c>
      <c r="G5429" s="48" t="s">
        <v>24</v>
      </c>
      <c r="H5429" s="48" t="s">
        <v>3376</v>
      </c>
      <c r="I5429" s="48" t="s">
        <v>5151</v>
      </c>
      <c r="J5429" s="48" t="s">
        <v>5244</v>
      </c>
      <c r="K5429" s="48" t="s">
        <v>10170</v>
      </c>
      <c r="L5429" s="48" t="s">
        <v>10169</v>
      </c>
      <c r="M5429" s="48"/>
      <c r="N5429" s="48" t="s">
        <v>3367</v>
      </c>
      <c r="O5429" s="49">
        <v>5607</v>
      </c>
      <c r="P5429" s="50">
        <v>447780.62</v>
      </c>
      <c r="Q5429" s="51">
        <f t="shared" si="113"/>
        <v>1.2999999999999999E-5</v>
      </c>
      <c r="R5429" s="51"/>
    </row>
    <row r="5430" spans="1:18" outlineLevel="3">
      <c r="A5430" s="48">
        <v>5429</v>
      </c>
      <c r="B5430" s="48">
        <v>4</v>
      </c>
      <c r="C5430" s="48" t="s">
        <v>10171</v>
      </c>
      <c r="D5430" s="48" t="s">
        <v>10171</v>
      </c>
      <c r="E5430" s="48" t="s">
        <v>2087</v>
      </c>
      <c r="F5430" s="48" t="s">
        <v>3375</v>
      </c>
      <c r="G5430" s="48" t="s">
        <v>24</v>
      </c>
      <c r="H5430" s="48" t="s">
        <v>3376</v>
      </c>
      <c r="I5430" s="48" t="s">
        <v>5151</v>
      </c>
      <c r="J5430" s="48" t="s">
        <v>5244</v>
      </c>
      <c r="K5430" s="48" t="s">
        <v>10172</v>
      </c>
      <c r="L5430" s="48" t="s">
        <v>10171</v>
      </c>
      <c r="M5430" s="48"/>
      <c r="N5430" s="48" t="s">
        <v>3367</v>
      </c>
      <c r="O5430" s="49">
        <v>3199</v>
      </c>
      <c r="P5430" s="50">
        <v>439442.39</v>
      </c>
      <c r="Q5430" s="51">
        <f t="shared" si="113"/>
        <v>1.2999999999999999E-5</v>
      </c>
      <c r="R5430" s="51"/>
    </row>
    <row r="5431" spans="1:18" outlineLevel="3">
      <c r="A5431" s="48">
        <v>5430</v>
      </c>
      <c r="B5431" s="48">
        <v>4</v>
      </c>
      <c r="C5431" s="48" t="s">
        <v>10173</v>
      </c>
      <c r="D5431" s="48" t="s">
        <v>10173</v>
      </c>
      <c r="E5431" s="48" t="s">
        <v>2087</v>
      </c>
      <c r="F5431" s="48" t="s">
        <v>3375</v>
      </c>
      <c r="G5431" s="48" t="s">
        <v>24</v>
      </c>
      <c r="H5431" s="48" t="s">
        <v>3376</v>
      </c>
      <c r="I5431" s="48" t="s">
        <v>5151</v>
      </c>
      <c r="J5431" s="48" t="s">
        <v>5244</v>
      </c>
      <c r="K5431" s="48" t="s">
        <v>10174</v>
      </c>
      <c r="L5431" s="48" t="s">
        <v>10173</v>
      </c>
      <c r="M5431" s="48"/>
      <c r="N5431" s="48" t="s">
        <v>3367</v>
      </c>
      <c r="O5431" s="49">
        <v>2655</v>
      </c>
      <c r="P5431" s="50">
        <v>426894.13</v>
      </c>
      <c r="Q5431" s="51">
        <f t="shared" si="113"/>
        <v>1.2E-5</v>
      </c>
      <c r="R5431" s="51"/>
    </row>
    <row r="5432" spans="1:18" outlineLevel="3">
      <c r="A5432" s="48">
        <v>5431</v>
      </c>
      <c r="B5432" s="48">
        <v>4</v>
      </c>
      <c r="C5432" s="48" t="s">
        <v>10175</v>
      </c>
      <c r="D5432" s="48" t="s">
        <v>10175</v>
      </c>
      <c r="E5432" s="48" t="s">
        <v>2087</v>
      </c>
      <c r="F5432" s="48" t="s">
        <v>3375</v>
      </c>
      <c r="G5432" s="48" t="s">
        <v>24</v>
      </c>
      <c r="H5432" s="48" t="s">
        <v>3376</v>
      </c>
      <c r="I5432" s="48" t="s">
        <v>5151</v>
      </c>
      <c r="J5432" s="48" t="s">
        <v>5244</v>
      </c>
      <c r="K5432" s="48" t="s">
        <v>10176</v>
      </c>
      <c r="L5432" s="48" t="s">
        <v>10175</v>
      </c>
      <c r="M5432" s="48"/>
      <c r="N5432" s="48" t="s">
        <v>3367</v>
      </c>
      <c r="O5432" s="49">
        <v>1005</v>
      </c>
      <c r="P5432" s="50">
        <v>411876.19</v>
      </c>
      <c r="Q5432" s="51">
        <f t="shared" si="113"/>
        <v>1.2E-5</v>
      </c>
      <c r="R5432" s="51"/>
    </row>
    <row r="5433" spans="1:18" outlineLevel="3">
      <c r="A5433" s="48">
        <v>5432</v>
      </c>
      <c r="B5433" s="48">
        <v>4</v>
      </c>
      <c r="C5433" s="48" t="s">
        <v>10177</v>
      </c>
      <c r="D5433" s="48" t="s">
        <v>10177</v>
      </c>
      <c r="E5433" s="48" t="s">
        <v>2087</v>
      </c>
      <c r="F5433" s="48" t="s">
        <v>3375</v>
      </c>
      <c r="G5433" s="48" t="s">
        <v>24</v>
      </c>
      <c r="H5433" s="48" t="s">
        <v>3376</v>
      </c>
      <c r="I5433" s="48" t="s">
        <v>5151</v>
      </c>
      <c r="J5433" s="48" t="s">
        <v>5244</v>
      </c>
      <c r="K5433" s="48" t="s">
        <v>10178</v>
      </c>
      <c r="L5433" s="48" t="s">
        <v>10177</v>
      </c>
      <c r="M5433" s="48"/>
      <c r="N5433" s="48" t="s">
        <v>3367</v>
      </c>
      <c r="O5433" s="49">
        <v>1871</v>
      </c>
      <c r="P5433" s="50">
        <v>374774.58</v>
      </c>
      <c r="Q5433" s="51">
        <f t="shared" si="113"/>
        <v>1.1E-5</v>
      </c>
      <c r="R5433" s="51"/>
    </row>
    <row r="5434" spans="1:18" outlineLevel="3">
      <c r="A5434" s="48">
        <v>5433</v>
      </c>
      <c r="B5434" s="48">
        <v>4</v>
      </c>
      <c r="C5434" s="48" t="s">
        <v>10179</v>
      </c>
      <c r="D5434" s="48" t="s">
        <v>10179</v>
      </c>
      <c r="E5434" s="48" t="s">
        <v>2087</v>
      </c>
      <c r="F5434" s="48" t="s">
        <v>3375</v>
      </c>
      <c r="G5434" s="48" t="s">
        <v>24</v>
      </c>
      <c r="H5434" s="48" t="s">
        <v>3376</v>
      </c>
      <c r="I5434" s="48" t="s">
        <v>5151</v>
      </c>
      <c r="J5434" s="48" t="s">
        <v>5244</v>
      </c>
      <c r="K5434" s="48" t="s">
        <v>10180</v>
      </c>
      <c r="L5434" s="48" t="s">
        <v>10179</v>
      </c>
      <c r="M5434" s="48"/>
      <c r="N5434" s="48" t="s">
        <v>3367</v>
      </c>
      <c r="O5434" s="49">
        <v>6369</v>
      </c>
      <c r="P5434" s="50">
        <v>370384.06</v>
      </c>
      <c r="Q5434" s="51">
        <f t="shared" si="113"/>
        <v>1.1E-5</v>
      </c>
      <c r="R5434" s="51"/>
    </row>
    <row r="5435" spans="1:18" outlineLevel="3">
      <c r="A5435" s="48">
        <v>5434</v>
      </c>
      <c r="B5435" s="48">
        <v>4</v>
      </c>
      <c r="C5435" s="48" t="s">
        <v>10181</v>
      </c>
      <c r="D5435" s="48" t="s">
        <v>10181</v>
      </c>
      <c r="E5435" s="48" t="s">
        <v>2087</v>
      </c>
      <c r="F5435" s="48" t="s">
        <v>3375</v>
      </c>
      <c r="G5435" s="48" t="s">
        <v>24</v>
      </c>
      <c r="H5435" s="48" t="s">
        <v>3376</v>
      </c>
      <c r="I5435" s="48" t="s">
        <v>5151</v>
      </c>
      <c r="J5435" s="48" t="s">
        <v>5244</v>
      </c>
      <c r="K5435" s="48" t="s">
        <v>10182</v>
      </c>
      <c r="L5435" s="48" t="s">
        <v>10181</v>
      </c>
      <c r="M5435" s="48"/>
      <c r="N5435" s="48" t="s">
        <v>3367</v>
      </c>
      <c r="O5435" s="49">
        <v>862</v>
      </c>
      <c r="P5435" s="50">
        <v>343852.59</v>
      </c>
      <c r="Q5435" s="51">
        <f t="shared" si="113"/>
        <v>1.0000000000000001E-5</v>
      </c>
      <c r="R5435" s="51"/>
    </row>
    <row r="5436" spans="1:18" outlineLevel="3">
      <c r="A5436" s="48">
        <v>5435</v>
      </c>
      <c r="B5436" s="48">
        <v>4</v>
      </c>
      <c r="C5436" s="48" t="s">
        <v>5276</v>
      </c>
      <c r="D5436" s="48" t="s">
        <v>5276</v>
      </c>
      <c r="E5436" s="48" t="s">
        <v>2087</v>
      </c>
      <c r="F5436" s="48" t="s">
        <v>3375</v>
      </c>
      <c r="G5436" s="48" t="s">
        <v>24</v>
      </c>
      <c r="H5436" s="48" t="s">
        <v>3376</v>
      </c>
      <c r="I5436" s="48" t="s">
        <v>5151</v>
      </c>
      <c r="J5436" s="48" t="s">
        <v>5244</v>
      </c>
      <c r="K5436" s="48" t="s">
        <v>5275</v>
      </c>
      <c r="L5436" s="48" t="s">
        <v>5276</v>
      </c>
      <c r="M5436" s="48"/>
      <c r="N5436" s="48" t="s">
        <v>3367</v>
      </c>
      <c r="O5436" s="49">
        <v>1174</v>
      </c>
      <c r="P5436" s="50">
        <v>335862.29</v>
      </c>
      <c r="Q5436" s="51">
        <f t="shared" si="113"/>
        <v>1.0000000000000001E-5</v>
      </c>
      <c r="R5436" s="51"/>
    </row>
    <row r="5437" spans="1:18" outlineLevel="3">
      <c r="A5437" s="48">
        <v>5436</v>
      </c>
      <c r="B5437" s="48">
        <v>4</v>
      </c>
      <c r="C5437" s="48" t="s">
        <v>10183</v>
      </c>
      <c r="D5437" s="48" t="s">
        <v>10183</v>
      </c>
      <c r="E5437" s="48" t="s">
        <v>2087</v>
      </c>
      <c r="F5437" s="48" t="s">
        <v>3375</v>
      </c>
      <c r="G5437" s="48" t="s">
        <v>24</v>
      </c>
      <c r="H5437" s="48" t="s">
        <v>3376</v>
      </c>
      <c r="I5437" s="48" t="s">
        <v>5151</v>
      </c>
      <c r="J5437" s="48" t="s">
        <v>5244</v>
      </c>
      <c r="K5437" s="48" t="s">
        <v>10184</v>
      </c>
      <c r="L5437" s="48" t="s">
        <v>10183</v>
      </c>
      <c r="M5437" s="48"/>
      <c r="N5437" s="48" t="s">
        <v>3367</v>
      </c>
      <c r="O5437" s="49">
        <v>5868</v>
      </c>
      <c r="P5437" s="50">
        <v>332428.32</v>
      </c>
      <c r="Q5437" s="51">
        <f t="shared" si="113"/>
        <v>1.0000000000000001E-5</v>
      </c>
      <c r="R5437" s="51"/>
    </row>
    <row r="5438" spans="1:18" outlineLevel="3">
      <c r="A5438" s="48">
        <v>5437</v>
      </c>
      <c r="B5438" s="48">
        <v>4</v>
      </c>
      <c r="C5438" s="48" t="s">
        <v>10185</v>
      </c>
      <c r="D5438" s="48" t="s">
        <v>10185</v>
      </c>
      <c r="E5438" s="48" t="s">
        <v>2087</v>
      </c>
      <c r="F5438" s="48" t="s">
        <v>3375</v>
      </c>
      <c r="G5438" s="48" t="s">
        <v>24</v>
      </c>
      <c r="H5438" s="48" t="s">
        <v>3376</v>
      </c>
      <c r="I5438" s="48" t="s">
        <v>5151</v>
      </c>
      <c r="J5438" s="48" t="s">
        <v>5244</v>
      </c>
      <c r="K5438" s="48" t="s">
        <v>10186</v>
      </c>
      <c r="L5438" s="48" t="s">
        <v>10185</v>
      </c>
      <c r="M5438" s="48"/>
      <c r="N5438" s="48" t="s">
        <v>3367</v>
      </c>
      <c r="O5438" s="49">
        <v>2769</v>
      </c>
      <c r="P5438" s="50">
        <v>331322.23999999999</v>
      </c>
      <c r="Q5438" s="51">
        <f t="shared" si="113"/>
        <v>1.0000000000000001E-5</v>
      </c>
      <c r="R5438" s="51"/>
    </row>
    <row r="5439" spans="1:18" outlineLevel="3">
      <c r="A5439" s="48">
        <v>5438</v>
      </c>
      <c r="B5439" s="48">
        <v>4</v>
      </c>
      <c r="C5439" s="48" t="s">
        <v>10187</v>
      </c>
      <c r="D5439" s="48" t="s">
        <v>10187</v>
      </c>
      <c r="E5439" s="48" t="s">
        <v>2087</v>
      </c>
      <c r="F5439" s="48" t="s">
        <v>3375</v>
      </c>
      <c r="G5439" s="48" t="s">
        <v>24</v>
      </c>
      <c r="H5439" s="48" t="s">
        <v>3376</v>
      </c>
      <c r="I5439" s="48" t="s">
        <v>5151</v>
      </c>
      <c r="J5439" s="48" t="s">
        <v>5244</v>
      </c>
      <c r="K5439" s="48" t="s">
        <v>10188</v>
      </c>
      <c r="L5439" s="48" t="s">
        <v>10187</v>
      </c>
      <c r="M5439" s="48"/>
      <c r="N5439" s="48" t="s">
        <v>3367</v>
      </c>
      <c r="O5439" s="49">
        <v>1712</v>
      </c>
      <c r="P5439" s="50">
        <v>297656.12</v>
      </c>
      <c r="Q5439" s="51">
        <f t="shared" si="113"/>
        <v>9.0000000000000002E-6</v>
      </c>
      <c r="R5439" s="51"/>
    </row>
    <row r="5440" spans="1:18" outlineLevel="3">
      <c r="A5440" s="48">
        <v>5439</v>
      </c>
      <c r="B5440" s="48">
        <v>4</v>
      </c>
      <c r="C5440" s="48" t="s">
        <v>10189</v>
      </c>
      <c r="D5440" s="48" t="s">
        <v>10189</v>
      </c>
      <c r="E5440" s="48" t="s">
        <v>2087</v>
      </c>
      <c r="F5440" s="48" t="s">
        <v>3375</v>
      </c>
      <c r="G5440" s="48" t="s">
        <v>24</v>
      </c>
      <c r="H5440" s="48" t="s">
        <v>3376</v>
      </c>
      <c r="I5440" s="48" t="s">
        <v>5151</v>
      </c>
      <c r="J5440" s="48" t="s">
        <v>5244</v>
      </c>
      <c r="K5440" s="48" t="s">
        <v>10190</v>
      </c>
      <c r="L5440" s="48" t="s">
        <v>10189</v>
      </c>
      <c r="M5440" s="48"/>
      <c r="N5440" s="48" t="s">
        <v>3367</v>
      </c>
      <c r="O5440" s="49">
        <v>806</v>
      </c>
      <c r="P5440" s="50">
        <v>294534.57</v>
      </c>
      <c r="Q5440" s="51">
        <f t="shared" si="113"/>
        <v>9.0000000000000002E-6</v>
      </c>
      <c r="R5440" s="51"/>
    </row>
    <row r="5441" spans="1:18" outlineLevel="3">
      <c r="A5441" s="48">
        <v>5440</v>
      </c>
      <c r="B5441" s="48">
        <v>4</v>
      </c>
      <c r="C5441" s="48" t="s">
        <v>10191</v>
      </c>
      <c r="D5441" s="48" t="s">
        <v>10191</v>
      </c>
      <c r="E5441" s="48" t="s">
        <v>2087</v>
      </c>
      <c r="F5441" s="48" t="s">
        <v>3375</v>
      </c>
      <c r="G5441" s="48" t="s">
        <v>24</v>
      </c>
      <c r="H5441" s="48" t="s">
        <v>3376</v>
      </c>
      <c r="I5441" s="48" t="s">
        <v>5151</v>
      </c>
      <c r="J5441" s="48" t="s">
        <v>5244</v>
      </c>
      <c r="K5441" s="48" t="s">
        <v>10192</v>
      </c>
      <c r="L5441" s="48" t="s">
        <v>10191</v>
      </c>
      <c r="M5441" s="48"/>
      <c r="N5441" s="48" t="s">
        <v>3367</v>
      </c>
      <c r="O5441" s="49">
        <v>495</v>
      </c>
      <c r="P5441" s="50">
        <v>287351.21999999997</v>
      </c>
      <c r="Q5441" s="51">
        <f t="shared" si="113"/>
        <v>7.9999999999999996E-6</v>
      </c>
      <c r="R5441" s="51"/>
    </row>
    <row r="5442" spans="1:18" outlineLevel="3">
      <c r="A5442" s="48">
        <v>5441</v>
      </c>
      <c r="B5442" s="48">
        <v>4</v>
      </c>
      <c r="C5442" s="48" t="s">
        <v>10193</v>
      </c>
      <c r="D5442" s="48" t="s">
        <v>10193</v>
      </c>
      <c r="E5442" s="48" t="s">
        <v>2087</v>
      </c>
      <c r="F5442" s="48" t="s">
        <v>3375</v>
      </c>
      <c r="G5442" s="48" t="s">
        <v>24</v>
      </c>
      <c r="H5442" s="48" t="s">
        <v>3376</v>
      </c>
      <c r="I5442" s="48" t="s">
        <v>5151</v>
      </c>
      <c r="J5442" s="48" t="s">
        <v>5244</v>
      </c>
      <c r="K5442" s="48" t="s">
        <v>10194</v>
      </c>
      <c r="L5442" s="48" t="s">
        <v>10193</v>
      </c>
      <c r="M5442" s="48"/>
      <c r="N5442" s="48" t="s">
        <v>3367</v>
      </c>
      <c r="O5442" s="49">
        <v>1265</v>
      </c>
      <c r="P5442" s="50">
        <v>263938.65999999997</v>
      </c>
      <c r="Q5442" s="51">
        <f t="shared" si="113"/>
        <v>7.9999999999999996E-6</v>
      </c>
      <c r="R5442" s="51"/>
    </row>
    <row r="5443" spans="1:18" outlineLevel="3">
      <c r="A5443" s="48">
        <v>5442</v>
      </c>
      <c r="B5443" s="48">
        <v>4</v>
      </c>
      <c r="C5443" s="48" t="s">
        <v>10195</v>
      </c>
      <c r="D5443" s="48" t="s">
        <v>10195</v>
      </c>
      <c r="E5443" s="48" t="s">
        <v>2087</v>
      </c>
      <c r="F5443" s="48" t="s">
        <v>3375</v>
      </c>
      <c r="G5443" s="48" t="s">
        <v>24</v>
      </c>
      <c r="H5443" s="48" t="s">
        <v>3376</v>
      </c>
      <c r="I5443" s="48" t="s">
        <v>5151</v>
      </c>
      <c r="J5443" s="48" t="s">
        <v>5244</v>
      </c>
      <c r="K5443" s="48" t="s">
        <v>10196</v>
      </c>
      <c r="L5443" s="48" t="s">
        <v>10195</v>
      </c>
      <c r="M5443" s="48"/>
      <c r="N5443" s="48" t="s">
        <v>3367</v>
      </c>
      <c r="O5443" s="49">
        <v>331</v>
      </c>
      <c r="P5443" s="50">
        <v>259974.37</v>
      </c>
      <c r="Q5443" s="51">
        <f t="shared" si="113"/>
        <v>7.9999999999999996E-6</v>
      </c>
      <c r="R5443" s="51"/>
    </row>
    <row r="5444" spans="1:18" outlineLevel="3">
      <c r="A5444" s="48">
        <v>5443</v>
      </c>
      <c r="B5444" s="48">
        <v>4</v>
      </c>
      <c r="C5444" s="48" t="s">
        <v>5300</v>
      </c>
      <c r="D5444" s="48" t="s">
        <v>5300</v>
      </c>
      <c r="E5444" s="48" t="s">
        <v>2087</v>
      </c>
      <c r="F5444" s="48" t="s">
        <v>3375</v>
      </c>
      <c r="G5444" s="48" t="s">
        <v>24</v>
      </c>
      <c r="H5444" s="48" t="s">
        <v>3376</v>
      </c>
      <c r="I5444" s="48" t="s">
        <v>5151</v>
      </c>
      <c r="J5444" s="48" t="s">
        <v>5244</v>
      </c>
      <c r="K5444" s="48" t="s">
        <v>5299</v>
      </c>
      <c r="L5444" s="48" t="s">
        <v>5300</v>
      </c>
      <c r="M5444" s="48"/>
      <c r="N5444" s="48" t="s">
        <v>3367</v>
      </c>
      <c r="O5444" s="49">
        <v>466</v>
      </c>
      <c r="P5444" s="50">
        <v>249961.89</v>
      </c>
      <c r="Q5444" s="51">
        <f t="shared" si="113"/>
        <v>6.9999999999999999E-6</v>
      </c>
      <c r="R5444" s="51"/>
    </row>
    <row r="5445" spans="1:18" outlineLevel="3">
      <c r="A5445" s="48">
        <v>5444</v>
      </c>
      <c r="B5445" s="48">
        <v>4</v>
      </c>
      <c r="C5445" s="48" t="s">
        <v>10197</v>
      </c>
      <c r="D5445" s="48" t="s">
        <v>10197</v>
      </c>
      <c r="E5445" s="48" t="s">
        <v>2087</v>
      </c>
      <c r="F5445" s="48" t="s">
        <v>3375</v>
      </c>
      <c r="G5445" s="48" t="s">
        <v>24</v>
      </c>
      <c r="H5445" s="48" t="s">
        <v>3376</v>
      </c>
      <c r="I5445" s="48" t="s">
        <v>5151</v>
      </c>
      <c r="J5445" s="48" t="s">
        <v>5244</v>
      </c>
      <c r="K5445" s="48" t="s">
        <v>10198</v>
      </c>
      <c r="L5445" s="48" t="s">
        <v>10197</v>
      </c>
      <c r="M5445" s="48"/>
      <c r="N5445" s="48" t="s">
        <v>3367</v>
      </c>
      <c r="O5445" s="49">
        <v>1361</v>
      </c>
      <c r="P5445" s="50">
        <v>236871.63</v>
      </c>
      <c r="Q5445" s="51">
        <f t="shared" si="113"/>
        <v>6.9999999999999999E-6</v>
      </c>
      <c r="R5445" s="51"/>
    </row>
    <row r="5446" spans="1:18" outlineLevel="3">
      <c r="A5446" s="48">
        <v>5445</v>
      </c>
      <c r="B5446" s="48">
        <v>4</v>
      </c>
      <c r="C5446" s="48" t="s">
        <v>10199</v>
      </c>
      <c r="D5446" s="48" t="s">
        <v>10199</v>
      </c>
      <c r="E5446" s="48" t="s">
        <v>2087</v>
      </c>
      <c r="F5446" s="48" t="s">
        <v>3375</v>
      </c>
      <c r="G5446" s="48" t="s">
        <v>24</v>
      </c>
      <c r="H5446" s="48" t="s">
        <v>3376</v>
      </c>
      <c r="I5446" s="48" t="s">
        <v>5151</v>
      </c>
      <c r="J5446" s="48" t="s">
        <v>5244</v>
      </c>
      <c r="K5446" s="48" t="s">
        <v>10200</v>
      </c>
      <c r="L5446" s="48" t="s">
        <v>10199</v>
      </c>
      <c r="M5446" s="48"/>
      <c r="N5446" s="48" t="s">
        <v>3367</v>
      </c>
      <c r="O5446" s="49">
        <v>1963</v>
      </c>
      <c r="P5446" s="50">
        <v>227456.72</v>
      </c>
      <c r="Q5446" s="51">
        <f t="shared" si="113"/>
        <v>6.9999999999999999E-6</v>
      </c>
      <c r="R5446" s="51"/>
    </row>
    <row r="5447" spans="1:18" outlineLevel="3">
      <c r="A5447" s="48">
        <v>5446</v>
      </c>
      <c r="B5447" s="48">
        <v>4</v>
      </c>
      <c r="C5447" s="48" t="s">
        <v>10201</v>
      </c>
      <c r="D5447" s="48" t="s">
        <v>10201</v>
      </c>
      <c r="E5447" s="48" t="s">
        <v>2087</v>
      </c>
      <c r="F5447" s="48" t="s">
        <v>3375</v>
      </c>
      <c r="G5447" s="48" t="s">
        <v>24</v>
      </c>
      <c r="H5447" s="48" t="s">
        <v>3376</v>
      </c>
      <c r="I5447" s="48" t="s">
        <v>5151</v>
      </c>
      <c r="J5447" s="48" t="s">
        <v>5244</v>
      </c>
      <c r="K5447" s="48" t="s">
        <v>10202</v>
      </c>
      <c r="L5447" s="48" t="s">
        <v>10201</v>
      </c>
      <c r="M5447" s="48"/>
      <c r="N5447" s="48" t="s">
        <v>3367</v>
      </c>
      <c r="O5447" s="49">
        <v>375</v>
      </c>
      <c r="P5447" s="50">
        <v>223557.46</v>
      </c>
      <c r="Q5447" s="51">
        <f t="shared" si="113"/>
        <v>6.9999999999999999E-6</v>
      </c>
      <c r="R5447" s="51"/>
    </row>
    <row r="5448" spans="1:18" outlineLevel="3">
      <c r="A5448" s="48">
        <v>5447</v>
      </c>
      <c r="B5448" s="48">
        <v>4</v>
      </c>
      <c r="C5448" s="48" t="s">
        <v>10203</v>
      </c>
      <c r="D5448" s="48" t="s">
        <v>10203</v>
      </c>
      <c r="E5448" s="48" t="s">
        <v>2087</v>
      </c>
      <c r="F5448" s="48" t="s">
        <v>3375</v>
      </c>
      <c r="G5448" s="48" t="s">
        <v>24</v>
      </c>
      <c r="H5448" s="48" t="s">
        <v>3376</v>
      </c>
      <c r="I5448" s="48" t="s">
        <v>5151</v>
      </c>
      <c r="J5448" s="48" t="s">
        <v>5244</v>
      </c>
      <c r="K5448" s="48" t="s">
        <v>10204</v>
      </c>
      <c r="L5448" s="48" t="s">
        <v>10203</v>
      </c>
      <c r="M5448" s="48"/>
      <c r="N5448" s="48" t="s">
        <v>3367</v>
      </c>
      <c r="O5448" s="49">
        <v>774</v>
      </c>
      <c r="P5448" s="50">
        <v>215436.46</v>
      </c>
      <c r="Q5448" s="51">
        <f t="shared" si="113"/>
        <v>6.0000000000000002E-6</v>
      </c>
      <c r="R5448" s="51"/>
    </row>
    <row r="5449" spans="1:18" outlineLevel="3">
      <c r="A5449" s="48">
        <v>5448</v>
      </c>
      <c r="B5449" s="48">
        <v>4</v>
      </c>
      <c r="C5449" s="48" t="s">
        <v>10205</v>
      </c>
      <c r="D5449" s="48" t="s">
        <v>10205</v>
      </c>
      <c r="E5449" s="48" t="s">
        <v>2087</v>
      </c>
      <c r="F5449" s="48" t="s">
        <v>3375</v>
      </c>
      <c r="G5449" s="48" t="s">
        <v>24</v>
      </c>
      <c r="H5449" s="48" t="s">
        <v>3376</v>
      </c>
      <c r="I5449" s="48" t="s">
        <v>5151</v>
      </c>
      <c r="J5449" s="48" t="s">
        <v>5244</v>
      </c>
      <c r="K5449" s="48" t="s">
        <v>10206</v>
      </c>
      <c r="L5449" s="48" t="s">
        <v>10205</v>
      </c>
      <c r="M5449" s="48"/>
      <c r="N5449" s="48" t="s">
        <v>3367</v>
      </c>
      <c r="O5449" s="49">
        <v>591</v>
      </c>
      <c r="P5449" s="50">
        <v>209987.93</v>
      </c>
      <c r="Q5449" s="51">
        <f t="shared" si="113"/>
        <v>6.0000000000000002E-6</v>
      </c>
      <c r="R5449" s="51"/>
    </row>
    <row r="5450" spans="1:18" outlineLevel="3">
      <c r="A5450" s="48">
        <v>5449</v>
      </c>
      <c r="B5450" s="48">
        <v>4</v>
      </c>
      <c r="C5450" s="48" t="s">
        <v>10207</v>
      </c>
      <c r="D5450" s="48" t="s">
        <v>10207</v>
      </c>
      <c r="E5450" s="48" t="s">
        <v>2087</v>
      </c>
      <c r="F5450" s="48" t="s">
        <v>3375</v>
      </c>
      <c r="G5450" s="48" t="s">
        <v>24</v>
      </c>
      <c r="H5450" s="48" t="s">
        <v>3376</v>
      </c>
      <c r="I5450" s="48" t="s">
        <v>5151</v>
      </c>
      <c r="J5450" s="48" t="s">
        <v>5244</v>
      </c>
      <c r="K5450" s="48" t="s">
        <v>10208</v>
      </c>
      <c r="L5450" s="48" t="s">
        <v>10207</v>
      </c>
      <c r="M5450" s="48"/>
      <c r="N5450" s="48" t="s">
        <v>3367</v>
      </c>
      <c r="O5450" s="49">
        <v>2108</v>
      </c>
      <c r="P5450" s="50">
        <v>205450.78</v>
      </c>
      <c r="Q5450" s="51">
        <f t="shared" si="113"/>
        <v>6.0000000000000002E-6</v>
      </c>
      <c r="R5450" s="51"/>
    </row>
    <row r="5451" spans="1:18" outlineLevel="3">
      <c r="A5451" s="48">
        <v>5450</v>
      </c>
      <c r="B5451" s="48">
        <v>4</v>
      </c>
      <c r="C5451" s="48" t="s">
        <v>10209</v>
      </c>
      <c r="D5451" s="48" t="s">
        <v>10209</v>
      </c>
      <c r="E5451" s="48" t="s">
        <v>2087</v>
      </c>
      <c r="F5451" s="48" t="s">
        <v>3375</v>
      </c>
      <c r="G5451" s="48" t="s">
        <v>24</v>
      </c>
      <c r="H5451" s="48" t="s">
        <v>3376</v>
      </c>
      <c r="I5451" s="48" t="s">
        <v>5151</v>
      </c>
      <c r="J5451" s="48" t="s">
        <v>5244</v>
      </c>
      <c r="K5451" s="48" t="s">
        <v>10210</v>
      </c>
      <c r="L5451" s="48" t="s">
        <v>10209</v>
      </c>
      <c r="M5451" s="48"/>
      <c r="N5451" s="48" t="s">
        <v>3367</v>
      </c>
      <c r="O5451" s="49">
        <v>1336</v>
      </c>
      <c r="P5451" s="50">
        <v>195984.1</v>
      </c>
      <c r="Q5451" s="51">
        <f t="shared" si="113"/>
        <v>6.0000000000000002E-6</v>
      </c>
      <c r="R5451" s="51"/>
    </row>
    <row r="5452" spans="1:18" outlineLevel="3">
      <c r="A5452" s="48">
        <v>5451</v>
      </c>
      <c r="B5452" s="48">
        <v>4</v>
      </c>
      <c r="C5452" s="48" t="s">
        <v>10211</v>
      </c>
      <c r="D5452" s="48" t="s">
        <v>10211</v>
      </c>
      <c r="E5452" s="48" t="s">
        <v>2087</v>
      </c>
      <c r="F5452" s="48" t="s">
        <v>3375</v>
      </c>
      <c r="G5452" s="48" t="s">
        <v>24</v>
      </c>
      <c r="H5452" s="48" t="s">
        <v>3376</v>
      </c>
      <c r="I5452" s="48" t="s">
        <v>5151</v>
      </c>
      <c r="J5452" s="48" t="s">
        <v>5244</v>
      </c>
      <c r="K5452" s="48" t="s">
        <v>10212</v>
      </c>
      <c r="L5452" s="48" t="s">
        <v>10211</v>
      </c>
      <c r="M5452" s="48"/>
      <c r="N5452" s="48" t="s">
        <v>3367</v>
      </c>
      <c r="O5452" s="49">
        <v>508</v>
      </c>
      <c r="P5452" s="50">
        <v>180538.29</v>
      </c>
      <c r="Q5452" s="51">
        <f t="shared" si="113"/>
        <v>5.0000000000000004E-6</v>
      </c>
      <c r="R5452" s="51"/>
    </row>
    <row r="5453" spans="1:18" outlineLevel="3">
      <c r="A5453" s="48">
        <v>5452</v>
      </c>
      <c r="B5453" s="48">
        <v>4</v>
      </c>
      <c r="C5453" s="48" t="s">
        <v>10213</v>
      </c>
      <c r="D5453" s="48" t="s">
        <v>10213</v>
      </c>
      <c r="E5453" s="48" t="s">
        <v>2087</v>
      </c>
      <c r="F5453" s="48" t="s">
        <v>3375</v>
      </c>
      <c r="G5453" s="48" t="s">
        <v>24</v>
      </c>
      <c r="H5453" s="48" t="s">
        <v>3376</v>
      </c>
      <c r="I5453" s="48" t="s">
        <v>5151</v>
      </c>
      <c r="J5453" s="48" t="s">
        <v>5244</v>
      </c>
      <c r="K5453" s="48" t="s">
        <v>10214</v>
      </c>
      <c r="L5453" s="48" t="s">
        <v>10213</v>
      </c>
      <c r="M5453" s="48"/>
      <c r="N5453" s="48" t="s">
        <v>3367</v>
      </c>
      <c r="O5453" s="49">
        <v>2284</v>
      </c>
      <c r="P5453" s="50">
        <v>176569.77</v>
      </c>
      <c r="Q5453" s="51">
        <f t="shared" si="113"/>
        <v>5.0000000000000004E-6</v>
      </c>
      <c r="R5453" s="51"/>
    </row>
    <row r="5454" spans="1:18" outlineLevel="3">
      <c r="A5454" s="48">
        <v>5453</v>
      </c>
      <c r="B5454" s="48">
        <v>4</v>
      </c>
      <c r="C5454" s="48" t="s">
        <v>10215</v>
      </c>
      <c r="D5454" s="48" t="s">
        <v>10215</v>
      </c>
      <c r="E5454" s="48" t="s">
        <v>2087</v>
      </c>
      <c r="F5454" s="48" t="s">
        <v>3375</v>
      </c>
      <c r="G5454" s="48" t="s">
        <v>24</v>
      </c>
      <c r="H5454" s="48" t="s">
        <v>3376</v>
      </c>
      <c r="I5454" s="48" t="s">
        <v>5151</v>
      </c>
      <c r="J5454" s="48" t="s">
        <v>5244</v>
      </c>
      <c r="K5454" s="48" t="s">
        <v>10216</v>
      </c>
      <c r="L5454" s="48" t="s">
        <v>10215</v>
      </c>
      <c r="M5454" s="48"/>
      <c r="N5454" s="48" t="s">
        <v>3367</v>
      </c>
      <c r="O5454" s="49">
        <v>1364</v>
      </c>
      <c r="P5454" s="50">
        <v>176105.25</v>
      </c>
      <c r="Q5454" s="51">
        <f t="shared" si="113"/>
        <v>5.0000000000000004E-6</v>
      </c>
      <c r="R5454" s="51"/>
    </row>
    <row r="5455" spans="1:18" outlineLevel="3">
      <c r="A5455" s="48">
        <v>5454</v>
      </c>
      <c r="B5455" s="48">
        <v>4</v>
      </c>
      <c r="C5455" s="48" t="s">
        <v>10217</v>
      </c>
      <c r="D5455" s="48" t="s">
        <v>10217</v>
      </c>
      <c r="E5455" s="48" t="s">
        <v>2087</v>
      </c>
      <c r="F5455" s="48" t="s">
        <v>3375</v>
      </c>
      <c r="G5455" s="48" t="s">
        <v>24</v>
      </c>
      <c r="H5455" s="48" t="s">
        <v>3376</v>
      </c>
      <c r="I5455" s="48" t="s">
        <v>5151</v>
      </c>
      <c r="J5455" s="48" t="s">
        <v>5244</v>
      </c>
      <c r="K5455" s="48" t="s">
        <v>10218</v>
      </c>
      <c r="L5455" s="48" t="s">
        <v>10217</v>
      </c>
      <c r="M5455" s="48"/>
      <c r="N5455" s="48" t="s">
        <v>3367</v>
      </c>
      <c r="O5455" s="49">
        <v>1342</v>
      </c>
      <c r="P5455" s="50">
        <v>175629.13</v>
      </c>
      <c r="Q5455" s="51">
        <f t="shared" ref="Q5455:Q5518" si="114">ROUND(P5455/$P$2,6)</f>
        <v>5.0000000000000004E-6</v>
      </c>
      <c r="R5455" s="51"/>
    </row>
    <row r="5456" spans="1:18" outlineLevel="3">
      <c r="A5456" s="48">
        <v>5455</v>
      </c>
      <c r="B5456" s="48">
        <v>4</v>
      </c>
      <c r="C5456" s="48" t="s">
        <v>10219</v>
      </c>
      <c r="D5456" s="48" t="s">
        <v>10219</v>
      </c>
      <c r="E5456" s="48" t="s">
        <v>2087</v>
      </c>
      <c r="F5456" s="48" t="s">
        <v>3375</v>
      </c>
      <c r="G5456" s="48" t="s">
        <v>24</v>
      </c>
      <c r="H5456" s="48" t="s">
        <v>3376</v>
      </c>
      <c r="I5456" s="48" t="s">
        <v>5151</v>
      </c>
      <c r="J5456" s="48" t="s">
        <v>5244</v>
      </c>
      <c r="K5456" s="48" t="s">
        <v>10220</v>
      </c>
      <c r="L5456" s="48" t="s">
        <v>10219</v>
      </c>
      <c r="M5456" s="48"/>
      <c r="N5456" s="48" t="s">
        <v>3367</v>
      </c>
      <c r="O5456" s="49">
        <v>945</v>
      </c>
      <c r="P5456" s="50">
        <v>162056.73000000001</v>
      </c>
      <c r="Q5456" s="51">
        <f t="shared" si="114"/>
        <v>5.0000000000000004E-6</v>
      </c>
      <c r="R5456" s="51"/>
    </row>
    <row r="5457" spans="1:18" outlineLevel="3">
      <c r="A5457" s="48">
        <v>5456</v>
      </c>
      <c r="B5457" s="48">
        <v>4</v>
      </c>
      <c r="C5457" s="48" t="s">
        <v>10221</v>
      </c>
      <c r="D5457" s="48" t="s">
        <v>10221</v>
      </c>
      <c r="E5457" s="48" t="s">
        <v>2087</v>
      </c>
      <c r="F5457" s="48" t="s">
        <v>3375</v>
      </c>
      <c r="G5457" s="48" t="s">
        <v>24</v>
      </c>
      <c r="H5457" s="48" t="s">
        <v>3376</v>
      </c>
      <c r="I5457" s="48" t="s">
        <v>5151</v>
      </c>
      <c r="J5457" s="48" t="s">
        <v>5244</v>
      </c>
      <c r="K5457" s="48" t="s">
        <v>10222</v>
      </c>
      <c r="L5457" s="48" t="s">
        <v>10221</v>
      </c>
      <c r="M5457" s="48"/>
      <c r="N5457" s="48" t="s">
        <v>3367</v>
      </c>
      <c r="O5457" s="49">
        <v>730</v>
      </c>
      <c r="P5457" s="50">
        <v>160902.04999999999</v>
      </c>
      <c r="Q5457" s="51">
        <f t="shared" si="114"/>
        <v>5.0000000000000004E-6</v>
      </c>
      <c r="R5457" s="51"/>
    </row>
    <row r="5458" spans="1:18" outlineLevel="3">
      <c r="A5458" s="48">
        <v>5457</v>
      </c>
      <c r="B5458" s="48">
        <v>4</v>
      </c>
      <c r="C5458" s="48" t="s">
        <v>10223</v>
      </c>
      <c r="D5458" s="48" t="s">
        <v>10223</v>
      </c>
      <c r="E5458" s="48" t="s">
        <v>2087</v>
      </c>
      <c r="F5458" s="48" t="s">
        <v>3375</v>
      </c>
      <c r="G5458" s="48" t="s">
        <v>24</v>
      </c>
      <c r="H5458" s="48" t="s">
        <v>3376</v>
      </c>
      <c r="I5458" s="48" t="s">
        <v>5151</v>
      </c>
      <c r="J5458" s="48" t="s">
        <v>5244</v>
      </c>
      <c r="K5458" s="48" t="s">
        <v>10224</v>
      </c>
      <c r="L5458" s="48" t="s">
        <v>10223</v>
      </c>
      <c r="M5458" s="48"/>
      <c r="N5458" s="48" t="s">
        <v>3367</v>
      </c>
      <c r="O5458" s="49">
        <v>617</v>
      </c>
      <c r="P5458" s="50">
        <v>153985.73000000001</v>
      </c>
      <c r="Q5458" s="51">
        <f t="shared" si="114"/>
        <v>5.0000000000000004E-6</v>
      </c>
      <c r="R5458" s="51"/>
    </row>
    <row r="5459" spans="1:18" outlineLevel="3">
      <c r="A5459" s="48">
        <v>5458</v>
      </c>
      <c r="B5459" s="48">
        <v>4</v>
      </c>
      <c r="C5459" s="48" t="s">
        <v>10225</v>
      </c>
      <c r="D5459" s="48" t="s">
        <v>10225</v>
      </c>
      <c r="E5459" s="48" t="s">
        <v>2087</v>
      </c>
      <c r="F5459" s="48" t="s">
        <v>3375</v>
      </c>
      <c r="G5459" s="48" t="s">
        <v>24</v>
      </c>
      <c r="H5459" s="48" t="s">
        <v>3376</v>
      </c>
      <c r="I5459" s="48" t="s">
        <v>5151</v>
      </c>
      <c r="J5459" s="48" t="s">
        <v>5244</v>
      </c>
      <c r="K5459" s="48" t="s">
        <v>10226</v>
      </c>
      <c r="L5459" s="48" t="s">
        <v>10225</v>
      </c>
      <c r="M5459" s="48"/>
      <c r="N5459" s="48" t="s">
        <v>3367</v>
      </c>
      <c r="O5459" s="49">
        <v>847</v>
      </c>
      <c r="P5459" s="50">
        <v>149084.04999999999</v>
      </c>
      <c r="Q5459" s="51">
        <f t="shared" si="114"/>
        <v>3.9999999999999998E-6</v>
      </c>
      <c r="R5459" s="51"/>
    </row>
    <row r="5460" spans="1:18" outlineLevel="3">
      <c r="A5460" s="48">
        <v>5459</v>
      </c>
      <c r="B5460" s="48">
        <v>4</v>
      </c>
      <c r="C5460" s="48" t="s">
        <v>10227</v>
      </c>
      <c r="D5460" s="48" t="s">
        <v>10227</v>
      </c>
      <c r="E5460" s="48" t="s">
        <v>2087</v>
      </c>
      <c r="F5460" s="48" t="s">
        <v>3375</v>
      </c>
      <c r="G5460" s="48" t="s">
        <v>24</v>
      </c>
      <c r="H5460" s="48" t="s">
        <v>3376</v>
      </c>
      <c r="I5460" s="48" t="s">
        <v>5151</v>
      </c>
      <c r="J5460" s="48" t="s">
        <v>5244</v>
      </c>
      <c r="K5460" s="48" t="s">
        <v>10228</v>
      </c>
      <c r="L5460" s="48" t="s">
        <v>10227</v>
      </c>
      <c r="M5460" s="48"/>
      <c r="N5460" s="48" t="s">
        <v>3367</v>
      </c>
      <c r="O5460" s="49">
        <v>244</v>
      </c>
      <c r="P5460" s="50">
        <v>145662.51999999999</v>
      </c>
      <c r="Q5460" s="51">
        <f t="shared" si="114"/>
        <v>3.9999999999999998E-6</v>
      </c>
      <c r="R5460" s="51"/>
    </row>
    <row r="5461" spans="1:18" outlineLevel="3">
      <c r="A5461" s="48">
        <v>5460</v>
      </c>
      <c r="B5461" s="48">
        <v>4</v>
      </c>
      <c r="C5461" s="48" t="s">
        <v>5285</v>
      </c>
      <c r="D5461" s="48" t="s">
        <v>5285</v>
      </c>
      <c r="E5461" s="48" t="s">
        <v>2087</v>
      </c>
      <c r="F5461" s="48" t="s">
        <v>3375</v>
      </c>
      <c r="G5461" s="48" t="s">
        <v>24</v>
      </c>
      <c r="H5461" s="48" t="s">
        <v>3376</v>
      </c>
      <c r="I5461" s="48" t="s">
        <v>5151</v>
      </c>
      <c r="J5461" s="48" t="s">
        <v>5244</v>
      </c>
      <c r="K5461" s="48" t="s">
        <v>5284</v>
      </c>
      <c r="L5461" s="48" t="s">
        <v>5285</v>
      </c>
      <c r="M5461" s="48"/>
      <c r="N5461" s="48" t="s">
        <v>3367</v>
      </c>
      <c r="O5461" s="49">
        <v>586</v>
      </c>
      <c r="P5461" s="50">
        <v>141134.41</v>
      </c>
      <c r="Q5461" s="51">
        <f t="shared" si="114"/>
        <v>3.9999999999999998E-6</v>
      </c>
      <c r="R5461" s="51"/>
    </row>
    <row r="5462" spans="1:18" outlineLevel="3">
      <c r="A5462" s="48">
        <v>5461</v>
      </c>
      <c r="B5462" s="48">
        <v>4</v>
      </c>
      <c r="C5462" s="48" t="s">
        <v>10229</v>
      </c>
      <c r="D5462" s="48" t="s">
        <v>10229</v>
      </c>
      <c r="E5462" s="48" t="s">
        <v>2087</v>
      </c>
      <c r="F5462" s="48" t="s">
        <v>3375</v>
      </c>
      <c r="G5462" s="48" t="s">
        <v>24</v>
      </c>
      <c r="H5462" s="48" t="s">
        <v>3376</v>
      </c>
      <c r="I5462" s="48" t="s">
        <v>5151</v>
      </c>
      <c r="J5462" s="48" t="s">
        <v>5244</v>
      </c>
      <c r="K5462" s="48" t="s">
        <v>10230</v>
      </c>
      <c r="L5462" s="48" t="s">
        <v>10229</v>
      </c>
      <c r="M5462" s="48"/>
      <c r="N5462" s="48" t="s">
        <v>3367</v>
      </c>
      <c r="O5462" s="49">
        <v>301</v>
      </c>
      <c r="P5462" s="50">
        <v>141032.63</v>
      </c>
      <c r="Q5462" s="51">
        <f t="shared" si="114"/>
        <v>3.9999999999999998E-6</v>
      </c>
      <c r="R5462" s="51"/>
    </row>
    <row r="5463" spans="1:18" outlineLevel="3">
      <c r="A5463" s="48">
        <v>5462</v>
      </c>
      <c r="B5463" s="48">
        <v>4</v>
      </c>
      <c r="C5463" s="48" t="s">
        <v>10231</v>
      </c>
      <c r="D5463" s="48" t="s">
        <v>10231</v>
      </c>
      <c r="E5463" s="48" t="s">
        <v>2087</v>
      </c>
      <c r="F5463" s="48" t="s">
        <v>3375</v>
      </c>
      <c r="G5463" s="48" t="s">
        <v>24</v>
      </c>
      <c r="H5463" s="48" t="s">
        <v>3376</v>
      </c>
      <c r="I5463" s="48" t="s">
        <v>5151</v>
      </c>
      <c r="J5463" s="48" t="s">
        <v>5244</v>
      </c>
      <c r="K5463" s="48" t="s">
        <v>10232</v>
      </c>
      <c r="L5463" s="48" t="s">
        <v>10231</v>
      </c>
      <c r="M5463" s="48"/>
      <c r="N5463" s="48" t="s">
        <v>3367</v>
      </c>
      <c r="O5463" s="49">
        <v>854</v>
      </c>
      <c r="P5463" s="50">
        <v>129031.71</v>
      </c>
      <c r="Q5463" s="51">
        <f t="shared" si="114"/>
        <v>3.9999999999999998E-6</v>
      </c>
      <c r="R5463" s="51"/>
    </row>
    <row r="5464" spans="1:18" outlineLevel="3">
      <c r="A5464" s="48">
        <v>5463</v>
      </c>
      <c r="B5464" s="48">
        <v>4</v>
      </c>
      <c r="C5464" s="48" t="s">
        <v>10233</v>
      </c>
      <c r="D5464" s="48" t="s">
        <v>10233</v>
      </c>
      <c r="E5464" s="48" t="s">
        <v>2087</v>
      </c>
      <c r="F5464" s="48" t="s">
        <v>3375</v>
      </c>
      <c r="G5464" s="48" t="s">
        <v>24</v>
      </c>
      <c r="H5464" s="48" t="s">
        <v>3376</v>
      </c>
      <c r="I5464" s="48" t="s">
        <v>5151</v>
      </c>
      <c r="J5464" s="48" t="s">
        <v>5244</v>
      </c>
      <c r="K5464" s="48" t="s">
        <v>10234</v>
      </c>
      <c r="L5464" s="48" t="s">
        <v>10233</v>
      </c>
      <c r="M5464" s="48"/>
      <c r="N5464" s="48" t="s">
        <v>3367</v>
      </c>
      <c r="O5464" s="49">
        <v>595</v>
      </c>
      <c r="P5464" s="50">
        <v>129020.85</v>
      </c>
      <c r="Q5464" s="51">
        <f t="shared" si="114"/>
        <v>3.9999999999999998E-6</v>
      </c>
      <c r="R5464" s="51"/>
    </row>
    <row r="5465" spans="1:18" outlineLevel="3">
      <c r="A5465" s="48">
        <v>5464</v>
      </c>
      <c r="B5465" s="48">
        <v>4</v>
      </c>
      <c r="C5465" s="48" t="s">
        <v>10235</v>
      </c>
      <c r="D5465" s="48" t="s">
        <v>10235</v>
      </c>
      <c r="E5465" s="48" t="s">
        <v>2087</v>
      </c>
      <c r="F5465" s="48" t="s">
        <v>3375</v>
      </c>
      <c r="G5465" s="48" t="s">
        <v>24</v>
      </c>
      <c r="H5465" s="48" t="s">
        <v>3376</v>
      </c>
      <c r="I5465" s="48" t="s">
        <v>5151</v>
      </c>
      <c r="J5465" s="48" t="s">
        <v>5244</v>
      </c>
      <c r="K5465" s="48" t="s">
        <v>10236</v>
      </c>
      <c r="L5465" s="48" t="s">
        <v>10235</v>
      </c>
      <c r="M5465" s="48"/>
      <c r="N5465" s="48" t="s">
        <v>3367</v>
      </c>
      <c r="O5465" s="49">
        <v>3155</v>
      </c>
      <c r="P5465" s="50">
        <v>127077.1</v>
      </c>
      <c r="Q5465" s="51">
        <f t="shared" si="114"/>
        <v>3.9999999999999998E-6</v>
      </c>
      <c r="R5465" s="51"/>
    </row>
    <row r="5466" spans="1:18" outlineLevel="3">
      <c r="A5466" s="48">
        <v>5465</v>
      </c>
      <c r="B5466" s="48">
        <v>4</v>
      </c>
      <c r="C5466" s="48" t="s">
        <v>10237</v>
      </c>
      <c r="D5466" s="48" t="s">
        <v>10237</v>
      </c>
      <c r="E5466" s="48" t="s">
        <v>2087</v>
      </c>
      <c r="F5466" s="48" t="s">
        <v>3375</v>
      </c>
      <c r="G5466" s="48" t="s">
        <v>24</v>
      </c>
      <c r="H5466" s="48" t="s">
        <v>3376</v>
      </c>
      <c r="I5466" s="48" t="s">
        <v>5151</v>
      </c>
      <c r="J5466" s="48" t="s">
        <v>5244</v>
      </c>
      <c r="K5466" s="48" t="s">
        <v>10238</v>
      </c>
      <c r="L5466" s="48" t="s">
        <v>10237</v>
      </c>
      <c r="M5466" s="48"/>
      <c r="N5466" s="48" t="s">
        <v>3367</v>
      </c>
      <c r="O5466" s="49">
        <v>352</v>
      </c>
      <c r="P5466" s="50">
        <v>116614.58</v>
      </c>
      <c r="Q5466" s="51">
        <f t="shared" si="114"/>
        <v>3.0000000000000001E-6</v>
      </c>
      <c r="R5466" s="51"/>
    </row>
    <row r="5467" spans="1:18" outlineLevel="3">
      <c r="A5467" s="48">
        <v>5466</v>
      </c>
      <c r="B5467" s="48">
        <v>4</v>
      </c>
      <c r="C5467" s="48" t="s">
        <v>10239</v>
      </c>
      <c r="D5467" s="48" t="s">
        <v>10239</v>
      </c>
      <c r="E5467" s="48" t="s">
        <v>2087</v>
      </c>
      <c r="F5467" s="48" t="s">
        <v>3375</v>
      </c>
      <c r="G5467" s="48" t="s">
        <v>24</v>
      </c>
      <c r="H5467" s="48" t="s">
        <v>3376</v>
      </c>
      <c r="I5467" s="48" t="s">
        <v>5151</v>
      </c>
      <c r="J5467" s="48" t="s">
        <v>5244</v>
      </c>
      <c r="K5467" s="48" t="s">
        <v>10240</v>
      </c>
      <c r="L5467" s="48" t="s">
        <v>10239</v>
      </c>
      <c r="M5467" s="48"/>
      <c r="N5467" s="48" t="s">
        <v>3367</v>
      </c>
      <c r="O5467" s="49">
        <v>797</v>
      </c>
      <c r="P5467" s="50">
        <v>115060.68</v>
      </c>
      <c r="Q5467" s="51">
        <f t="shared" si="114"/>
        <v>3.0000000000000001E-6</v>
      </c>
      <c r="R5467" s="51"/>
    </row>
    <row r="5468" spans="1:18" outlineLevel="3">
      <c r="A5468" s="48">
        <v>5467</v>
      </c>
      <c r="B5468" s="48">
        <v>4</v>
      </c>
      <c r="C5468" s="48" t="s">
        <v>10241</v>
      </c>
      <c r="D5468" s="48" t="s">
        <v>10241</v>
      </c>
      <c r="E5468" s="48" t="s">
        <v>2087</v>
      </c>
      <c r="F5468" s="48" t="s">
        <v>3375</v>
      </c>
      <c r="G5468" s="48" t="s">
        <v>24</v>
      </c>
      <c r="H5468" s="48" t="s">
        <v>3376</v>
      </c>
      <c r="I5468" s="48" t="s">
        <v>5151</v>
      </c>
      <c r="J5468" s="48" t="s">
        <v>5244</v>
      </c>
      <c r="K5468" s="48" t="s">
        <v>10242</v>
      </c>
      <c r="L5468" s="48" t="s">
        <v>10241</v>
      </c>
      <c r="M5468" s="48"/>
      <c r="N5468" s="48" t="s">
        <v>3367</v>
      </c>
      <c r="O5468" s="49">
        <v>237</v>
      </c>
      <c r="P5468" s="50">
        <v>114975.84</v>
      </c>
      <c r="Q5468" s="51">
        <f t="shared" si="114"/>
        <v>3.0000000000000001E-6</v>
      </c>
      <c r="R5468" s="51"/>
    </row>
    <row r="5469" spans="1:18" outlineLevel="3">
      <c r="A5469" s="48">
        <v>5468</v>
      </c>
      <c r="B5469" s="48">
        <v>4</v>
      </c>
      <c r="C5469" s="48" t="s">
        <v>10243</v>
      </c>
      <c r="D5469" s="48" t="s">
        <v>10243</v>
      </c>
      <c r="E5469" s="48" t="s">
        <v>2087</v>
      </c>
      <c r="F5469" s="48" t="s">
        <v>3375</v>
      </c>
      <c r="G5469" s="48" t="s">
        <v>24</v>
      </c>
      <c r="H5469" s="48" t="s">
        <v>3376</v>
      </c>
      <c r="I5469" s="48" t="s">
        <v>5151</v>
      </c>
      <c r="J5469" s="48" t="s">
        <v>5244</v>
      </c>
      <c r="K5469" s="48" t="s">
        <v>10244</v>
      </c>
      <c r="L5469" s="48" t="s">
        <v>10243</v>
      </c>
      <c r="M5469" s="48"/>
      <c r="N5469" s="48" t="s">
        <v>3367</v>
      </c>
      <c r="O5469" s="49">
        <v>823</v>
      </c>
      <c r="P5469" s="50">
        <v>114504.35</v>
      </c>
      <c r="Q5469" s="51">
        <f t="shared" si="114"/>
        <v>3.0000000000000001E-6</v>
      </c>
      <c r="R5469" s="51"/>
    </row>
    <row r="5470" spans="1:18" outlineLevel="3">
      <c r="A5470" s="48">
        <v>5469</v>
      </c>
      <c r="B5470" s="48">
        <v>4</v>
      </c>
      <c r="C5470" s="48" t="s">
        <v>10245</v>
      </c>
      <c r="D5470" s="48" t="s">
        <v>10245</v>
      </c>
      <c r="E5470" s="48" t="s">
        <v>2087</v>
      </c>
      <c r="F5470" s="48" t="s">
        <v>3375</v>
      </c>
      <c r="G5470" s="48" t="s">
        <v>24</v>
      </c>
      <c r="H5470" s="48" t="s">
        <v>3376</v>
      </c>
      <c r="I5470" s="48" t="s">
        <v>5151</v>
      </c>
      <c r="J5470" s="48" t="s">
        <v>5244</v>
      </c>
      <c r="K5470" s="48" t="s">
        <v>10246</v>
      </c>
      <c r="L5470" s="48" t="s">
        <v>10245</v>
      </c>
      <c r="M5470" s="48"/>
      <c r="N5470" s="48" t="s">
        <v>3367</v>
      </c>
      <c r="O5470" s="49">
        <v>235</v>
      </c>
      <c r="P5470" s="50">
        <v>108418.3</v>
      </c>
      <c r="Q5470" s="51">
        <f t="shared" si="114"/>
        <v>3.0000000000000001E-6</v>
      </c>
      <c r="R5470" s="51"/>
    </row>
    <row r="5471" spans="1:18" outlineLevel="3">
      <c r="A5471" s="48">
        <v>5470</v>
      </c>
      <c r="B5471" s="48">
        <v>4</v>
      </c>
      <c r="C5471" s="48" t="s">
        <v>10247</v>
      </c>
      <c r="D5471" s="48" t="s">
        <v>10247</v>
      </c>
      <c r="E5471" s="48" t="s">
        <v>2087</v>
      </c>
      <c r="F5471" s="48" t="s">
        <v>3375</v>
      </c>
      <c r="G5471" s="48" t="s">
        <v>24</v>
      </c>
      <c r="H5471" s="48" t="s">
        <v>3376</v>
      </c>
      <c r="I5471" s="48" t="s">
        <v>5151</v>
      </c>
      <c r="J5471" s="48" t="s">
        <v>5244</v>
      </c>
      <c r="K5471" s="48" t="s">
        <v>10248</v>
      </c>
      <c r="L5471" s="48" t="s">
        <v>10247</v>
      </c>
      <c r="M5471" s="48"/>
      <c r="N5471" s="48" t="s">
        <v>3367</v>
      </c>
      <c r="O5471" s="49">
        <v>1149</v>
      </c>
      <c r="P5471" s="50">
        <v>107452.95</v>
      </c>
      <c r="Q5471" s="51">
        <f t="shared" si="114"/>
        <v>3.0000000000000001E-6</v>
      </c>
      <c r="R5471" s="51"/>
    </row>
    <row r="5472" spans="1:18" outlineLevel="3">
      <c r="A5472" s="48">
        <v>5471</v>
      </c>
      <c r="B5472" s="48">
        <v>4</v>
      </c>
      <c r="C5472" s="48" t="s">
        <v>10249</v>
      </c>
      <c r="D5472" s="48" t="s">
        <v>10249</v>
      </c>
      <c r="E5472" s="48" t="s">
        <v>2087</v>
      </c>
      <c r="F5472" s="48" t="s">
        <v>3375</v>
      </c>
      <c r="G5472" s="48" t="s">
        <v>24</v>
      </c>
      <c r="H5472" s="48" t="s">
        <v>3376</v>
      </c>
      <c r="I5472" s="48" t="s">
        <v>5151</v>
      </c>
      <c r="J5472" s="48" t="s">
        <v>5244</v>
      </c>
      <c r="K5472" s="48" t="s">
        <v>9706</v>
      </c>
      <c r="L5472" s="48" t="s">
        <v>10249</v>
      </c>
      <c r="M5472" s="48"/>
      <c r="N5472" s="48" t="s">
        <v>3367</v>
      </c>
      <c r="O5472" s="49">
        <v>150</v>
      </c>
      <c r="P5472" s="50">
        <v>102999.84</v>
      </c>
      <c r="Q5472" s="51">
        <f t="shared" si="114"/>
        <v>3.0000000000000001E-6</v>
      </c>
      <c r="R5472" s="51"/>
    </row>
    <row r="5473" spans="1:18" outlineLevel="3">
      <c r="A5473" s="48">
        <v>5472</v>
      </c>
      <c r="B5473" s="48">
        <v>4</v>
      </c>
      <c r="C5473" s="48" t="s">
        <v>10250</v>
      </c>
      <c r="D5473" s="48" t="s">
        <v>10250</v>
      </c>
      <c r="E5473" s="48" t="s">
        <v>2087</v>
      </c>
      <c r="F5473" s="48" t="s">
        <v>3375</v>
      </c>
      <c r="G5473" s="48" t="s">
        <v>24</v>
      </c>
      <c r="H5473" s="48" t="s">
        <v>3376</v>
      </c>
      <c r="I5473" s="48" t="s">
        <v>5151</v>
      </c>
      <c r="J5473" s="48" t="s">
        <v>5244</v>
      </c>
      <c r="K5473" s="48" t="s">
        <v>9665</v>
      </c>
      <c r="L5473" s="48" t="s">
        <v>10250</v>
      </c>
      <c r="M5473" s="48"/>
      <c r="N5473" s="48" t="s">
        <v>3367</v>
      </c>
      <c r="O5473" s="49">
        <v>3933</v>
      </c>
      <c r="P5473" s="50">
        <v>98531.6</v>
      </c>
      <c r="Q5473" s="51">
        <f t="shared" si="114"/>
        <v>3.0000000000000001E-6</v>
      </c>
      <c r="R5473" s="51"/>
    </row>
    <row r="5474" spans="1:18" outlineLevel="3">
      <c r="A5474" s="48">
        <v>5473</v>
      </c>
      <c r="B5474" s="48">
        <v>4</v>
      </c>
      <c r="C5474" s="48" t="s">
        <v>10251</v>
      </c>
      <c r="D5474" s="48" t="s">
        <v>10251</v>
      </c>
      <c r="E5474" s="48" t="s">
        <v>2087</v>
      </c>
      <c r="F5474" s="48" t="s">
        <v>3375</v>
      </c>
      <c r="G5474" s="48" t="s">
        <v>24</v>
      </c>
      <c r="H5474" s="48" t="s">
        <v>3376</v>
      </c>
      <c r="I5474" s="48" t="s">
        <v>5151</v>
      </c>
      <c r="J5474" s="48" t="s">
        <v>5244</v>
      </c>
      <c r="K5474" s="48" t="s">
        <v>5374</v>
      </c>
      <c r="L5474" s="48" t="s">
        <v>10251</v>
      </c>
      <c r="M5474" s="48"/>
      <c r="N5474" s="48" t="s">
        <v>3367</v>
      </c>
      <c r="O5474" s="49">
        <v>246</v>
      </c>
      <c r="P5474" s="50">
        <v>97895.039999999994</v>
      </c>
      <c r="Q5474" s="51">
        <f t="shared" si="114"/>
        <v>3.0000000000000001E-6</v>
      </c>
      <c r="R5474" s="51"/>
    </row>
    <row r="5475" spans="1:18" outlineLevel="3">
      <c r="A5475" s="48">
        <v>5474</v>
      </c>
      <c r="B5475" s="48">
        <v>4</v>
      </c>
      <c r="C5475" s="48" t="s">
        <v>10252</v>
      </c>
      <c r="D5475" s="48" t="s">
        <v>10252</v>
      </c>
      <c r="E5475" s="48" t="s">
        <v>2087</v>
      </c>
      <c r="F5475" s="48" t="s">
        <v>3375</v>
      </c>
      <c r="G5475" s="48" t="s">
        <v>24</v>
      </c>
      <c r="H5475" s="48" t="s">
        <v>3376</v>
      </c>
      <c r="I5475" s="48" t="s">
        <v>5151</v>
      </c>
      <c r="J5475" s="48" t="s">
        <v>5244</v>
      </c>
      <c r="K5475" s="48" t="s">
        <v>10253</v>
      </c>
      <c r="L5475" s="48" t="s">
        <v>10252</v>
      </c>
      <c r="M5475" s="48"/>
      <c r="N5475" s="48" t="s">
        <v>3367</v>
      </c>
      <c r="O5475" s="49">
        <v>286</v>
      </c>
      <c r="P5475" s="50">
        <v>97190.080000000002</v>
      </c>
      <c r="Q5475" s="51">
        <f t="shared" si="114"/>
        <v>3.0000000000000001E-6</v>
      </c>
      <c r="R5475" s="51"/>
    </row>
    <row r="5476" spans="1:18" outlineLevel="3">
      <c r="A5476" s="48">
        <v>5475</v>
      </c>
      <c r="B5476" s="48">
        <v>4</v>
      </c>
      <c r="C5476" s="48" t="s">
        <v>10254</v>
      </c>
      <c r="D5476" s="48" t="s">
        <v>10254</v>
      </c>
      <c r="E5476" s="48" t="s">
        <v>2087</v>
      </c>
      <c r="F5476" s="48" t="s">
        <v>3375</v>
      </c>
      <c r="G5476" s="48" t="s">
        <v>24</v>
      </c>
      <c r="H5476" s="48" t="s">
        <v>3376</v>
      </c>
      <c r="I5476" s="48" t="s">
        <v>5151</v>
      </c>
      <c r="J5476" s="48" t="s">
        <v>5244</v>
      </c>
      <c r="K5476" s="48" t="s">
        <v>10255</v>
      </c>
      <c r="L5476" s="48" t="s">
        <v>10254</v>
      </c>
      <c r="M5476" s="48"/>
      <c r="N5476" s="48" t="s">
        <v>3367</v>
      </c>
      <c r="O5476" s="49">
        <v>2058</v>
      </c>
      <c r="P5476" s="50">
        <v>96463.55</v>
      </c>
      <c r="Q5476" s="51">
        <f t="shared" si="114"/>
        <v>3.0000000000000001E-6</v>
      </c>
      <c r="R5476" s="51"/>
    </row>
    <row r="5477" spans="1:18" outlineLevel="3">
      <c r="A5477" s="48">
        <v>5476</v>
      </c>
      <c r="B5477" s="48">
        <v>4</v>
      </c>
      <c r="C5477" s="48" t="s">
        <v>10256</v>
      </c>
      <c r="D5477" s="48" t="s">
        <v>10256</v>
      </c>
      <c r="E5477" s="48" t="s">
        <v>2087</v>
      </c>
      <c r="F5477" s="48" t="s">
        <v>3375</v>
      </c>
      <c r="G5477" s="48" t="s">
        <v>24</v>
      </c>
      <c r="H5477" s="48" t="s">
        <v>3376</v>
      </c>
      <c r="I5477" s="48" t="s">
        <v>5151</v>
      </c>
      <c r="J5477" s="48" t="s">
        <v>5244</v>
      </c>
      <c r="K5477" s="48" t="s">
        <v>10257</v>
      </c>
      <c r="L5477" s="48" t="s">
        <v>10256</v>
      </c>
      <c r="M5477" s="48"/>
      <c r="N5477" s="48" t="s">
        <v>3367</v>
      </c>
      <c r="O5477" s="49">
        <v>781</v>
      </c>
      <c r="P5477" s="50">
        <v>94649.07</v>
      </c>
      <c r="Q5477" s="51">
        <f t="shared" si="114"/>
        <v>3.0000000000000001E-6</v>
      </c>
      <c r="R5477" s="51"/>
    </row>
    <row r="5478" spans="1:18" outlineLevel="3">
      <c r="A5478" s="48">
        <v>5477</v>
      </c>
      <c r="B5478" s="48">
        <v>4</v>
      </c>
      <c r="C5478" s="48" t="s">
        <v>10258</v>
      </c>
      <c r="D5478" s="48" t="s">
        <v>10258</v>
      </c>
      <c r="E5478" s="48" t="s">
        <v>2087</v>
      </c>
      <c r="F5478" s="48" t="s">
        <v>3375</v>
      </c>
      <c r="G5478" s="48" t="s">
        <v>24</v>
      </c>
      <c r="H5478" s="48" t="s">
        <v>3376</v>
      </c>
      <c r="I5478" s="48" t="s">
        <v>5151</v>
      </c>
      <c r="J5478" s="48" t="s">
        <v>5244</v>
      </c>
      <c r="K5478" s="48" t="s">
        <v>10259</v>
      </c>
      <c r="L5478" s="48" t="s">
        <v>10258</v>
      </c>
      <c r="M5478" s="48"/>
      <c r="N5478" s="48" t="s">
        <v>3367</v>
      </c>
      <c r="O5478" s="49">
        <v>723</v>
      </c>
      <c r="P5478" s="50">
        <v>93603.199999999997</v>
      </c>
      <c r="Q5478" s="51">
        <f t="shared" si="114"/>
        <v>3.0000000000000001E-6</v>
      </c>
      <c r="R5478" s="51"/>
    </row>
    <row r="5479" spans="1:18" outlineLevel="3">
      <c r="A5479" s="48">
        <v>5478</v>
      </c>
      <c r="B5479" s="48">
        <v>4</v>
      </c>
      <c r="C5479" s="48" t="s">
        <v>10260</v>
      </c>
      <c r="D5479" s="48" t="s">
        <v>10260</v>
      </c>
      <c r="E5479" s="48" t="s">
        <v>2087</v>
      </c>
      <c r="F5479" s="48" t="s">
        <v>3375</v>
      </c>
      <c r="G5479" s="48" t="s">
        <v>24</v>
      </c>
      <c r="H5479" s="48" t="s">
        <v>3376</v>
      </c>
      <c r="I5479" s="48" t="s">
        <v>5151</v>
      </c>
      <c r="J5479" s="48" t="s">
        <v>5244</v>
      </c>
      <c r="K5479" s="48" t="s">
        <v>10261</v>
      </c>
      <c r="L5479" s="48" t="s">
        <v>10260</v>
      </c>
      <c r="M5479" s="48"/>
      <c r="N5479" s="48" t="s">
        <v>3367</v>
      </c>
      <c r="O5479" s="49">
        <v>732</v>
      </c>
      <c r="P5479" s="50">
        <v>90899.56</v>
      </c>
      <c r="Q5479" s="51">
        <f t="shared" si="114"/>
        <v>3.0000000000000001E-6</v>
      </c>
      <c r="R5479" s="51"/>
    </row>
    <row r="5480" spans="1:18" outlineLevel="3">
      <c r="A5480" s="48">
        <v>5479</v>
      </c>
      <c r="B5480" s="48">
        <v>4</v>
      </c>
      <c r="C5480" s="48" t="s">
        <v>10262</v>
      </c>
      <c r="D5480" s="48" t="s">
        <v>10262</v>
      </c>
      <c r="E5480" s="48" t="s">
        <v>2087</v>
      </c>
      <c r="F5480" s="48" t="s">
        <v>3375</v>
      </c>
      <c r="G5480" s="48" t="s">
        <v>24</v>
      </c>
      <c r="H5480" s="48" t="s">
        <v>3376</v>
      </c>
      <c r="I5480" s="48" t="s">
        <v>5151</v>
      </c>
      <c r="J5480" s="48" t="s">
        <v>5244</v>
      </c>
      <c r="K5480" s="48" t="s">
        <v>10263</v>
      </c>
      <c r="L5480" s="48" t="s">
        <v>10262</v>
      </c>
      <c r="M5480" s="48"/>
      <c r="N5480" s="48" t="s">
        <v>3367</v>
      </c>
      <c r="O5480" s="49">
        <v>473</v>
      </c>
      <c r="P5480" s="50">
        <v>88698.01</v>
      </c>
      <c r="Q5480" s="51">
        <f t="shared" si="114"/>
        <v>3.0000000000000001E-6</v>
      </c>
      <c r="R5480" s="51"/>
    </row>
    <row r="5481" spans="1:18" outlineLevel="3">
      <c r="A5481" s="48">
        <v>5480</v>
      </c>
      <c r="B5481" s="48">
        <v>4</v>
      </c>
      <c r="C5481" s="48" t="s">
        <v>10264</v>
      </c>
      <c r="D5481" s="48" t="s">
        <v>10264</v>
      </c>
      <c r="E5481" s="48" t="s">
        <v>2087</v>
      </c>
      <c r="F5481" s="48" t="s">
        <v>3375</v>
      </c>
      <c r="G5481" s="48" t="s">
        <v>24</v>
      </c>
      <c r="H5481" s="48" t="s">
        <v>3376</v>
      </c>
      <c r="I5481" s="48" t="s">
        <v>5151</v>
      </c>
      <c r="J5481" s="48" t="s">
        <v>5244</v>
      </c>
      <c r="K5481" s="48" t="s">
        <v>10265</v>
      </c>
      <c r="L5481" s="48" t="s">
        <v>10264</v>
      </c>
      <c r="M5481" s="48"/>
      <c r="N5481" s="48" t="s">
        <v>3367</v>
      </c>
      <c r="O5481" s="49">
        <v>945</v>
      </c>
      <c r="P5481" s="50">
        <v>87748.91</v>
      </c>
      <c r="Q5481" s="51">
        <f t="shared" si="114"/>
        <v>3.0000000000000001E-6</v>
      </c>
      <c r="R5481" s="51"/>
    </row>
    <row r="5482" spans="1:18" outlineLevel="3">
      <c r="A5482" s="48">
        <v>5481</v>
      </c>
      <c r="B5482" s="48">
        <v>4</v>
      </c>
      <c r="C5482" s="48" t="s">
        <v>10266</v>
      </c>
      <c r="D5482" s="48" t="s">
        <v>10266</v>
      </c>
      <c r="E5482" s="48" t="s">
        <v>2087</v>
      </c>
      <c r="F5482" s="48" t="s">
        <v>3375</v>
      </c>
      <c r="G5482" s="48" t="s">
        <v>24</v>
      </c>
      <c r="H5482" s="48" t="s">
        <v>3376</v>
      </c>
      <c r="I5482" s="48" t="s">
        <v>5151</v>
      </c>
      <c r="J5482" s="48" t="s">
        <v>5244</v>
      </c>
      <c r="K5482" s="48" t="s">
        <v>10267</v>
      </c>
      <c r="L5482" s="48" t="s">
        <v>10266</v>
      </c>
      <c r="M5482" s="48"/>
      <c r="N5482" s="48" t="s">
        <v>3367</v>
      </c>
      <c r="O5482" s="49">
        <v>1166</v>
      </c>
      <c r="P5482" s="50">
        <v>84599.55</v>
      </c>
      <c r="Q5482" s="51">
        <f t="shared" si="114"/>
        <v>1.9999999999999999E-6</v>
      </c>
      <c r="R5482" s="51"/>
    </row>
    <row r="5483" spans="1:18" outlineLevel="3">
      <c r="A5483" s="48">
        <v>5482</v>
      </c>
      <c r="B5483" s="48">
        <v>4</v>
      </c>
      <c r="C5483" s="48" t="s">
        <v>10268</v>
      </c>
      <c r="D5483" s="48" t="s">
        <v>10268</v>
      </c>
      <c r="E5483" s="48" t="s">
        <v>2087</v>
      </c>
      <c r="F5483" s="48" t="s">
        <v>3375</v>
      </c>
      <c r="G5483" s="48" t="s">
        <v>24</v>
      </c>
      <c r="H5483" s="48" t="s">
        <v>3376</v>
      </c>
      <c r="I5483" s="48" t="s">
        <v>5151</v>
      </c>
      <c r="J5483" s="48" t="s">
        <v>5244</v>
      </c>
      <c r="K5483" s="48" t="s">
        <v>10269</v>
      </c>
      <c r="L5483" s="48" t="s">
        <v>10268</v>
      </c>
      <c r="M5483" s="48"/>
      <c r="N5483" s="48" t="s">
        <v>3367</v>
      </c>
      <c r="O5483" s="49">
        <v>979</v>
      </c>
      <c r="P5483" s="50">
        <v>84513.32</v>
      </c>
      <c r="Q5483" s="51">
        <f t="shared" si="114"/>
        <v>1.9999999999999999E-6</v>
      </c>
      <c r="R5483" s="51"/>
    </row>
    <row r="5484" spans="1:18" outlineLevel="3">
      <c r="A5484" s="48">
        <v>5483</v>
      </c>
      <c r="B5484" s="48">
        <v>4</v>
      </c>
      <c r="C5484" s="48" t="s">
        <v>10270</v>
      </c>
      <c r="D5484" s="48" t="s">
        <v>10270</v>
      </c>
      <c r="E5484" s="48" t="s">
        <v>2087</v>
      </c>
      <c r="F5484" s="48" t="s">
        <v>3375</v>
      </c>
      <c r="G5484" s="48" t="s">
        <v>24</v>
      </c>
      <c r="H5484" s="48" t="s">
        <v>3376</v>
      </c>
      <c r="I5484" s="48" t="s">
        <v>5151</v>
      </c>
      <c r="J5484" s="48" t="s">
        <v>5244</v>
      </c>
      <c r="K5484" s="48" t="s">
        <v>10271</v>
      </c>
      <c r="L5484" s="48" t="s">
        <v>10270</v>
      </c>
      <c r="M5484" s="48"/>
      <c r="N5484" s="48" t="s">
        <v>3367</v>
      </c>
      <c r="O5484" s="49">
        <v>1681</v>
      </c>
      <c r="P5484" s="50">
        <v>82379.05</v>
      </c>
      <c r="Q5484" s="51">
        <f t="shared" si="114"/>
        <v>1.9999999999999999E-6</v>
      </c>
      <c r="R5484" s="51"/>
    </row>
    <row r="5485" spans="1:18" outlineLevel="3">
      <c r="A5485" s="48">
        <v>5484</v>
      </c>
      <c r="B5485" s="48">
        <v>4</v>
      </c>
      <c r="C5485" s="48" t="s">
        <v>10272</v>
      </c>
      <c r="D5485" s="48" t="s">
        <v>10272</v>
      </c>
      <c r="E5485" s="48" t="s">
        <v>2087</v>
      </c>
      <c r="F5485" s="48" t="s">
        <v>3375</v>
      </c>
      <c r="G5485" s="48" t="s">
        <v>24</v>
      </c>
      <c r="H5485" s="48" t="s">
        <v>3376</v>
      </c>
      <c r="I5485" s="48" t="s">
        <v>5151</v>
      </c>
      <c r="J5485" s="48" t="s">
        <v>5244</v>
      </c>
      <c r="K5485" s="48" t="s">
        <v>10273</v>
      </c>
      <c r="L5485" s="48" t="s">
        <v>10272</v>
      </c>
      <c r="M5485" s="48"/>
      <c r="N5485" s="48" t="s">
        <v>3367</v>
      </c>
      <c r="O5485" s="49">
        <v>298</v>
      </c>
      <c r="P5485" s="50">
        <v>82035.490000000005</v>
      </c>
      <c r="Q5485" s="51">
        <f t="shared" si="114"/>
        <v>1.9999999999999999E-6</v>
      </c>
      <c r="R5485" s="51"/>
    </row>
    <row r="5486" spans="1:18" outlineLevel="3">
      <c r="A5486" s="48">
        <v>5485</v>
      </c>
      <c r="B5486" s="48">
        <v>4</v>
      </c>
      <c r="C5486" s="48" t="s">
        <v>10274</v>
      </c>
      <c r="D5486" s="48" t="s">
        <v>10274</v>
      </c>
      <c r="E5486" s="48" t="s">
        <v>2087</v>
      </c>
      <c r="F5486" s="48" t="s">
        <v>3375</v>
      </c>
      <c r="G5486" s="48" t="s">
        <v>24</v>
      </c>
      <c r="H5486" s="48" t="s">
        <v>3376</v>
      </c>
      <c r="I5486" s="48" t="s">
        <v>5151</v>
      </c>
      <c r="J5486" s="48" t="s">
        <v>5244</v>
      </c>
      <c r="K5486" s="48" t="s">
        <v>10275</v>
      </c>
      <c r="L5486" s="48" t="s">
        <v>10274</v>
      </c>
      <c r="M5486" s="48"/>
      <c r="N5486" s="48" t="s">
        <v>3367</v>
      </c>
      <c r="O5486" s="49">
        <v>3765</v>
      </c>
      <c r="P5486" s="50">
        <v>78257.48</v>
      </c>
      <c r="Q5486" s="51">
        <f t="shared" si="114"/>
        <v>1.9999999999999999E-6</v>
      </c>
      <c r="R5486" s="51"/>
    </row>
    <row r="5487" spans="1:18" outlineLevel="3">
      <c r="A5487" s="48">
        <v>5486</v>
      </c>
      <c r="B5487" s="48">
        <v>4</v>
      </c>
      <c r="C5487" s="48" t="s">
        <v>10276</v>
      </c>
      <c r="D5487" s="48" t="s">
        <v>10276</v>
      </c>
      <c r="E5487" s="48" t="s">
        <v>2087</v>
      </c>
      <c r="F5487" s="48" t="s">
        <v>3375</v>
      </c>
      <c r="G5487" s="48" t="s">
        <v>24</v>
      </c>
      <c r="H5487" s="48" t="s">
        <v>3376</v>
      </c>
      <c r="I5487" s="48" t="s">
        <v>5151</v>
      </c>
      <c r="J5487" s="48" t="s">
        <v>5244</v>
      </c>
      <c r="K5487" s="48" t="s">
        <v>10277</v>
      </c>
      <c r="L5487" s="48" t="s">
        <v>10276</v>
      </c>
      <c r="M5487" s="48"/>
      <c r="N5487" s="48" t="s">
        <v>3367</v>
      </c>
      <c r="O5487" s="49">
        <v>1282</v>
      </c>
      <c r="P5487" s="50">
        <v>77123.06</v>
      </c>
      <c r="Q5487" s="51">
        <f t="shared" si="114"/>
        <v>1.9999999999999999E-6</v>
      </c>
      <c r="R5487" s="51"/>
    </row>
    <row r="5488" spans="1:18" outlineLevel="3">
      <c r="A5488" s="48">
        <v>5487</v>
      </c>
      <c r="B5488" s="48">
        <v>4</v>
      </c>
      <c r="C5488" s="48" t="s">
        <v>10278</v>
      </c>
      <c r="D5488" s="48" t="s">
        <v>10278</v>
      </c>
      <c r="E5488" s="48" t="s">
        <v>2087</v>
      </c>
      <c r="F5488" s="48" t="s">
        <v>3375</v>
      </c>
      <c r="G5488" s="48" t="s">
        <v>24</v>
      </c>
      <c r="H5488" s="48" t="s">
        <v>3376</v>
      </c>
      <c r="I5488" s="48" t="s">
        <v>5151</v>
      </c>
      <c r="J5488" s="48" t="s">
        <v>5244</v>
      </c>
      <c r="K5488" s="48" t="s">
        <v>10279</v>
      </c>
      <c r="L5488" s="48" t="s">
        <v>10278</v>
      </c>
      <c r="M5488" s="48"/>
      <c r="N5488" s="48" t="s">
        <v>3367</v>
      </c>
      <c r="O5488" s="49">
        <v>414</v>
      </c>
      <c r="P5488" s="50">
        <v>77112.27</v>
      </c>
      <c r="Q5488" s="51">
        <f t="shared" si="114"/>
        <v>1.9999999999999999E-6</v>
      </c>
      <c r="R5488" s="51"/>
    </row>
    <row r="5489" spans="1:18" outlineLevel="3">
      <c r="A5489" s="48">
        <v>5488</v>
      </c>
      <c r="B5489" s="48">
        <v>4</v>
      </c>
      <c r="C5489" s="48" t="s">
        <v>10280</v>
      </c>
      <c r="D5489" s="48" t="s">
        <v>10280</v>
      </c>
      <c r="E5489" s="48" t="s">
        <v>2087</v>
      </c>
      <c r="F5489" s="48" t="s">
        <v>3375</v>
      </c>
      <c r="G5489" s="48" t="s">
        <v>24</v>
      </c>
      <c r="H5489" s="48" t="s">
        <v>3376</v>
      </c>
      <c r="I5489" s="48" t="s">
        <v>5151</v>
      </c>
      <c r="J5489" s="48" t="s">
        <v>5244</v>
      </c>
      <c r="K5489" s="48" t="s">
        <v>10281</v>
      </c>
      <c r="L5489" s="48" t="s">
        <v>10280</v>
      </c>
      <c r="M5489" s="48"/>
      <c r="N5489" s="48" t="s">
        <v>3367</v>
      </c>
      <c r="O5489" s="49">
        <v>605</v>
      </c>
      <c r="P5489" s="50">
        <v>76478.179999999993</v>
      </c>
      <c r="Q5489" s="51">
        <f t="shared" si="114"/>
        <v>1.9999999999999999E-6</v>
      </c>
      <c r="R5489" s="51"/>
    </row>
    <row r="5490" spans="1:18" outlineLevel="3">
      <c r="A5490" s="48">
        <v>5489</v>
      </c>
      <c r="B5490" s="48">
        <v>4</v>
      </c>
      <c r="C5490" s="48" t="s">
        <v>10282</v>
      </c>
      <c r="D5490" s="48" t="s">
        <v>10282</v>
      </c>
      <c r="E5490" s="48" t="s">
        <v>2087</v>
      </c>
      <c r="F5490" s="48" t="s">
        <v>3375</v>
      </c>
      <c r="G5490" s="48" t="s">
        <v>24</v>
      </c>
      <c r="H5490" s="48" t="s">
        <v>3376</v>
      </c>
      <c r="I5490" s="48" t="s">
        <v>5151</v>
      </c>
      <c r="J5490" s="48" t="s">
        <v>5244</v>
      </c>
      <c r="K5490" s="48" t="s">
        <v>10283</v>
      </c>
      <c r="L5490" s="48" t="s">
        <v>10282</v>
      </c>
      <c r="M5490" s="48"/>
      <c r="N5490" s="48" t="s">
        <v>3367</v>
      </c>
      <c r="O5490" s="49">
        <v>2044</v>
      </c>
      <c r="P5490" s="50">
        <v>74234.17</v>
      </c>
      <c r="Q5490" s="51">
        <f t="shared" si="114"/>
        <v>1.9999999999999999E-6</v>
      </c>
      <c r="R5490" s="51"/>
    </row>
    <row r="5491" spans="1:18" outlineLevel="3">
      <c r="A5491" s="48">
        <v>5490</v>
      </c>
      <c r="B5491" s="48">
        <v>4</v>
      </c>
      <c r="C5491" s="48" t="s">
        <v>10284</v>
      </c>
      <c r="D5491" s="48" t="s">
        <v>10284</v>
      </c>
      <c r="E5491" s="48" t="s">
        <v>2087</v>
      </c>
      <c r="F5491" s="48" t="s">
        <v>3375</v>
      </c>
      <c r="G5491" s="48" t="s">
        <v>24</v>
      </c>
      <c r="H5491" s="48" t="s">
        <v>3376</v>
      </c>
      <c r="I5491" s="48" t="s">
        <v>5151</v>
      </c>
      <c r="J5491" s="48" t="s">
        <v>5244</v>
      </c>
      <c r="K5491" s="48" t="s">
        <v>10285</v>
      </c>
      <c r="L5491" s="48" t="s">
        <v>10284</v>
      </c>
      <c r="M5491" s="48"/>
      <c r="N5491" s="48" t="s">
        <v>3367</v>
      </c>
      <c r="O5491" s="49">
        <v>2299</v>
      </c>
      <c r="P5491" s="50">
        <v>73722.58</v>
      </c>
      <c r="Q5491" s="51">
        <f t="shared" si="114"/>
        <v>1.9999999999999999E-6</v>
      </c>
      <c r="R5491" s="51"/>
    </row>
    <row r="5492" spans="1:18" outlineLevel="3">
      <c r="A5492" s="48">
        <v>5491</v>
      </c>
      <c r="B5492" s="48">
        <v>4</v>
      </c>
      <c r="C5492" s="48" t="s">
        <v>10286</v>
      </c>
      <c r="D5492" s="48" t="s">
        <v>10286</v>
      </c>
      <c r="E5492" s="48" t="s">
        <v>2087</v>
      </c>
      <c r="F5492" s="48" t="s">
        <v>3375</v>
      </c>
      <c r="G5492" s="48" t="s">
        <v>24</v>
      </c>
      <c r="H5492" s="48" t="s">
        <v>3376</v>
      </c>
      <c r="I5492" s="48" t="s">
        <v>5151</v>
      </c>
      <c r="J5492" s="48" t="s">
        <v>5244</v>
      </c>
      <c r="K5492" s="48" t="s">
        <v>10287</v>
      </c>
      <c r="L5492" s="48" t="s">
        <v>10286</v>
      </c>
      <c r="M5492" s="48"/>
      <c r="N5492" s="48" t="s">
        <v>3367</v>
      </c>
      <c r="O5492" s="49">
        <v>374</v>
      </c>
      <c r="P5492" s="50">
        <v>72750.77</v>
      </c>
      <c r="Q5492" s="51">
        <f t="shared" si="114"/>
        <v>1.9999999999999999E-6</v>
      </c>
      <c r="R5492" s="51"/>
    </row>
    <row r="5493" spans="1:18" outlineLevel="3">
      <c r="A5493" s="48">
        <v>5492</v>
      </c>
      <c r="B5493" s="48">
        <v>4</v>
      </c>
      <c r="C5493" s="48" t="s">
        <v>10288</v>
      </c>
      <c r="D5493" s="48" t="s">
        <v>10288</v>
      </c>
      <c r="E5493" s="48" t="s">
        <v>2087</v>
      </c>
      <c r="F5493" s="48" t="s">
        <v>3375</v>
      </c>
      <c r="G5493" s="48" t="s">
        <v>24</v>
      </c>
      <c r="H5493" s="48" t="s">
        <v>3376</v>
      </c>
      <c r="I5493" s="48" t="s">
        <v>5151</v>
      </c>
      <c r="J5493" s="48" t="s">
        <v>5244</v>
      </c>
      <c r="K5493" s="48" t="s">
        <v>10289</v>
      </c>
      <c r="L5493" s="48" t="s">
        <v>10288</v>
      </c>
      <c r="M5493" s="48"/>
      <c r="N5493" s="48" t="s">
        <v>3367</v>
      </c>
      <c r="O5493" s="49">
        <v>261</v>
      </c>
      <c r="P5493" s="50">
        <v>69673.119999999995</v>
      </c>
      <c r="Q5493" s="51">
        <f t="shared" si="114"/>
        <v>1.9999999999999999E-6</v>
      </c>
      <c r="R5493" s="51"/>
    </row>
    <row r="5494" spans="1:18" outlineLevel="3">
      <c r="A5494" s="48">
        <v>5493</v>
      </c>
      <c r="B5494" s="48">
        <v>4</v>
      </c>
      <c r="C5494" s="48" t="s">
        <v>10290</v>
      </c>
      <c r="D5494" s="48" t="s">
        <v>10290</v>
      </c>
      <c r="E5494" s="48" t="s">
        <v>2087</v>
      </c>
      <c r="F5494" s="48" t="s">
        <v>3375</v>
      </c>
      <c r="G5494" s="48" t="s">
        <v>24</v>
      </c>
      <c r="H5494" s="48" t="s">
        <v>3376</v>
      </c>
      <c r="I5494" s="48" t="s">
        <v>5151</v>
      </c>
      <c r="J5494" s="48" t="s">
        <v>5244</v>
      </c>
      <c r="K5494" s="48" t="s">
        <v>10291</v>
      </c>
      <c r="L5494" s="48" t="s">
        <v>10290</v>
      </c>
      <c r="M5494" s="48"/>
      <c r="N5494" s="48" t="s">
        <v>3367</v>
      </c>
      <c r="O5494" s="49">
        <v>91</v>
      </c>
      <c r="P5494" s="50">
        <v>69024.39</v>
      </c>
      <c r="Q5494" s="51">
        <f t="shared" si="114"/>
        <v>1.9999999999999999E-6</v>
      </c>
      <c r="R5494" s="51"/>
    </row>
    <row r="5495" spans="1:18" outlineLevel="3">
      <c r="A5495" s="48">
        <v>5494</v>
      </c>
      <c r="B5495" s="48">
        <v>4</v>
      </c>
      <c r="C5495" s="48" t="s">
        <v>10292</v>
      </c>
      <c r="D5495" s="48" t="s">
        <v>10292</v>
      </c>
      <c r="E5495" s="48" t="s">
        <v>2087</v>
      </c>
      <c r="F5495" s="48" t="s">
        <v>3375</v>
      </c>
      <c r="G5495" s="48" t="s">
        <v>24</v>
      </c>
      <c r="H5495" s="48" t="s">
        <v>3376</v>
      </c>
      <c r="I5495" s="48" t="s">
        <v>5151</v>
      </c>
      <c r="J5495" s="48" t="s">
        <v>5244</v>
      </c>
      <c r="K5495" s="48" t="s">
        <v>10293</v>
      </c>
      <c r="L5495" s="48" t="s">
        <v>10292</v>
      </c>
      <c r="M5495" s="48"/>
      <c r="N5495" s="48" t="s">
        <v>3367</v>
      </c>
      <c r="O5495" s="49">
        <v>186</v>
      </c>
      <c r="P5495" s="50">
        <v>69009.7</v>
      </c>
      <c r="Q5495" s="51">
        <f t="shared" si="114"/>
        <v>1.9999999999999999E-6</v>
      </c>
      <c r="R5495" s="51"/>
    </row>
    <row r="5496" spans="1:18" outlineLevel="3">
      <c r="A5496" s="48">
        <v>5495</v>
      </c>
      <c r="B5496" s="48">
        <v>4</v>
      </c>
      <c r="C5496" s="48" t="s">
        <v>10294</v>
      </c>
      <c r="D5496" s="48" t="s">
        <v>10294</v>
      </c>
      <c r="E5496" s="48" t="s">
        <v>2087</v>
      </c>
      <c r="F5496" s="48" t="s">
        <v>3375</v>
      </c>
      <c r="G5496" s="48" t="s">
        <v>24</v>
      </c>
      <c r="H5496" s="48" t="s">
        <v>3376</v>
      </c>
      <c r="I5496" s="48" t="s">
        <v>5151</v>
      </c>
      <c r="J5496" s="48" t="s">
        <v>5244</v>
      </c>
      <c r="K5496" s="48" t="s">
        <v>10295</v>
      </c>
      <c r="L5496" s="48" t="s">
        <v>10294</v>
      </c>
      <c r="M5496" s="48"/>
      <c r="N5496" s="48" t="s">
        <v>3367</v>
      </c>
      <c r="O5496" s="49">
        <v>389</v>
      </c>
      <c r="P5496" s="50">
        <v>67953.97</v>
      </c>
      <c r="Q5496" s="51">
        <f t="shared" si="114"/>
        <v>1.9999999999999999E-6</v>
      </c>
      <c r="R5496" s="51"/>
    </row>
    <row r="5497" spans="1:18" outlineLevel="3">
      <c r="A5497" s="48">
        <v>5496</v>
      </c>
      <c r="B5497" s="48">
        <v>4</v>
      </c>
      <c r="C5497" s="48" t="s">
        <v>10296</v>
      </c>
      <c r="D5497" s="48" t="s">
        <v>10296</v>
      </c>
      <c r="E5497" s="48" t="s">
        <v>2087</v>
      </c>
      <c r="F5497" s="48" t="s">
        <v>3375</v>
      </c>
      <c r="G5497" s="48" t="s">
        <v>24</v>
      </c>
      <c r="H5497" s="48" t="s">
        <v>3376</v>
      </c>
      <c r="I5497" s="48" t="s">
        <v>5151</v>
      </c>
      <c r="J5497" s="48" t="s">
        <v>5244</v>
      </c>
      <c r="K5497" s="48" t="s">
        <v>10297</v>
      </c>
      <c r="L5497" s="48" t="s">
        <v>10296</v>
      </c>
      <c r="M5497" s="48"/>
      <c r="N5497" s="48" t="s">
        <v>3367</v>
      </c>
      <c r="O5497" s="49">
        <v>10948</v>
      </c>
      <c r="P5497" s="50">
        <v>66356.88</v>
      </c>
      <c r="Q5497" s="51">
        <f t="shared" si="114"/>
        <v>1.9999999999999999E-6</v>
      </c>
      <c r="R5497" s="51"/>
    </row>
    <row r="5498" spans="1:18" outlineLevel="3">
      <c r="A5498" s="48">
        <v>5497</v>
      </c>
      <c r="B5498" s="48">
        <v>4</v>
      </c>
      <c r="C5498" s="48" t="s">
        <v>10298</v>
      </c>
      <c r="D5498" s="48" t="s">
        <v>10298</v>
      </c>
      <c r="E5498" s="48" t="s">
        <v>2087</v>
      </c>
      <c r="F5498" s="48" t="s">
        <v>3375</v>
      </c>
      <c r="G5498" s="48" t="s">
        <v>24</v>
      </c>
      <c r="H5498" s="48" t="s">
        <v>3376</v>
      </c>
      <c r="I5498" s="48" t="s">
        <v>5151</v>
      </c>
      <c r="J5498" s="48" t="s">
        <v>5244</v>
      </c>
      <c r="K5498" s="48" t="s">
        <v>10299</v>
      </c>
      <c r="L5498" s="48" t="s">
        <v>10298</v>
      </c>
      <c r="M5498" s="48"/>
      <c r="N5498" s="48" t="s">
        <v>3367</v>
      </c>
      <c r="O5498" s="49">
        <v>2023</v>
      </c>
      <c r="P5498" s="50">
        <v>66114.53</v>
      </c>
      <c r="Q5498" s="51">
        <f t="shared" si="114"/>
        <v>1.9999999999999999E-6</v>
      </c>
      <c r="R5498" s="51"/>
    </row>
    <row r="5499" spans="1:18" outlineLevel="3">
      <c r="A5499" s="48">
        <v>5498</v>
      </c>
      <c r="B5499" s="48">
        <v>4</v>
      </c>
      <c r="C5499" s="48" t="s">
        <v>10300</v>
      </c>
      <c r="D5499" s="48" t="s">
        <v>10300</v>
      </c>
      <c r="E5499" s="48" t="s">
        <v>2087</v>
      </c>
      <c r="F5499" s="48" t="s">
        <v>3375</v>
      </c>
      <c r="G5499" s="48" t="s">
        <v>24</v>
      </c>
      <c r="H5499" s="48" t="s">
        <v>3376</v>
      </c>
      <c r="I5499" s="48" t="s">
        <v>5151</v>
      </c>
      <c r="J5499" s="48" t="s">
        <v>5244</v>
      </c>
      <c r="K5499" s="48" t="s">
        <v>10301</v>
      </c>
      <c r="L5499" s="48" t="s">
        <v>10300</v>
      </c>
      <c r="M5499" s="48"/>
      <c r="N5499" s="48" t="s">
        <v>3367</v>
      </c>
      <c r="O5499" s="49">
        <v>665</v>
      </c>
      <c r="P5499" s="50">
        <v>65027.48</v>
      </c>
      <c r="Q5499" s="51">
        <f t="shared" si="114"/>
        <v>1.9999999999999999E-6</v>
      </c>
      <c r="R5499" s="51"/>
    </row>
    <row r="5500" spans="1:18" outlineLevel="3">
      <c r="A5500" s="48">
        <v>5499</v>
      </c>
      <c r="B5500" s="48">
        <v>4</v>
      </c>
      <c r="C5500" s="48" t="s">
        <v>10302</v>
      </c>
      <c r="D5500" s="48" t="s">
        <v>10302</v>
      </c>
      <c r="E5500" s="48" t="s">
        <v>2087</v>
      </c>
      <c r="F5500" s="48" t="s">
        <v>3375</v>
      </c>
      <c r="G5500" s="48" t="s">
        <v>24</v>
      </c>
      <c r="H5500" s="48" t="s">
        <v>3376</v>
      </c>
      <c r="I5500" s="48" t="s">
        <v>5151</v>
      </c>
      <c r="J5500" s="48" t="s">
        <v>5244</v>
      </c>
      <c r="K5500" s="48" t="s">
        <v>10303</v>
      </c>
      <c r="L5500" s="48" t="s">
        <v>10302</v>
      </c>
      <c r="M5500" s="48"/>
      <c r="N5500" s="48" t="s">
        <v>3367</v>
      </c>
      <c r="O5500" s="49">
        <v>1773</v>
      </c>
      <c r="P5500" s="50">
        <v>62987.78</v>
      </c>
      <c r="Q5500" s="51">
        <f t="shared" si="114"/>
        <v>1.9999999999999999E-6</v>
      </c>
      <c r="R5500" s="51"/>
    </row>
    <row r="5501" spans="1:18" outlineLevel="3">
      <c r="A5501" s="48">
        <v>5500</v>
      </c>
      <c r="B5501" s="48">
        <v>4</v>
      </c>
      <c r="C5501" s="48" t="s">
        <v>10304</v>
      </c>
      <c r="D5501" s="48" t="s">
        <v>10304</v>
      </c>
      <c r="E5501" s="48" t="s">
        <v>2087</v>
      </c>
      <c r="F5501" s="48" t="s">
        <v>3375</v>
      </c>
      <c r="G5501" s="48" t="s">
        <v>24</v>
      </c>
      <c r="H5501" s="48" t="s">
        <v>3376</v>
      </c>
      <c r="I5501" s="48" t="s">
        <v>5151</v>
      </c>
      <c r="J5501" s="48" t="s">
        <v>5244</v>
      </c>
      <c r="K5501" s="48" t="s">
        <v>10305</v>
      </c>
      <c r="L5501" s="48" t="s">
        <v>10304</v>
      </c>
      <c r="M5501" s="48"/>
      <c r="N5501" s="48" t="s">
        <v>3367</v>
      </c>
      <c r="O5501" s="49">
        <v>30</v>
      </c>
      <c r="P5501" s="50">
        <v>61448.84</v>
      </c>
      <c r="Q5501" s="51">
        <f t="shared" si="114"/>
        <v>1.9999999999999999E-6</v>
      </c>
      <c r="R5501" s="51"/>
    </row>
    <row r="5502" spans="1:18" outlineLevel="3">
      <c r="A5502" s="48">
        <v>5501</v>
      </c>
      <c r="B5502" s="48">
        <v>4</v>
      </c>
      <c r="C5502" s="48" t="s">
        <v>10306</v>
      </c>
      <c r="D5502" s="48" t="s">
        <v>10306</v>
      </c>
      <c r="E5502" s="48" t="s">
        <v>2087</v>
      </c>
      <c r="F5502" s="48" t="s">
        <v>3375</v>
      </c>
      <c r="G5502" s="48" t="s">
        <v>24</v>
      </c>
      <c r="H5502" s="48" t="s">
        <v>3376</v>
      </c>
      <c r="I5502" s="48" t="s">
        <v>5151</v>
      </c>
      <c r="J5502" s="48" t="s">
        <v>5244</v>
      </c>
      <c r="K5502" s="48" t="s">
        <v>10307</v>
      </c>
      <c r="L5502" s="48" t="s">
        <v>10306</v>
      </c>
      <c r="M5502" s="48"/>
      <c r="N5502" s="48" t="s">
        <v>3367</v>
      </c>
      <c r="O5502" s="49">
        <v>337</v>
      </c>
      <c r="P5502" s="50">
        <v>60673.07</v>
      </c>
      <c r="Q5502" s="51">
        <f t="shared" si="114"/>
        <v>1.9999999999999999E-6</v>
      </c>
      <c r="R5502" s="51"/>
    </row>
    <row r="5503" spans="1:18" outlineLevel="3">
      <c r="A5503" s="48">
        <v>5502</v>
      </c>
      <c r="B5503" s="48">
        <v>4</v>
      </c>
      <c r="C5503" s="48" t="s">
        <v>10308</v>
      </c>
      <c r="D5503" s="48" t="s">
        <v>10308</v>
      </c>
      <c r="E5503" s="48" t="s">
        <v>2087</v>
      </c>
      <c r="F5503" s="48" t="s">
        <v>3375</v>
      </c>
      <c r="G5503" s="48" t="s">
        <v>24</v>
      </c>
      <c r="H5503" s="48" t="s">
        <v>3376</v>
      </c>
      <c r="I5503" s="48" t="s">
        <v>5151</v>
      </c>
      <c r="J5503" s="48" t="s">
        <v>5244</v>
      </c>
      <c r="K5503" s="48" t="s">
        <v>10309</v>
      </c>
      <c r="L5503" s="48" t="s">
        <v>10308</v>
      </c>
      <c r="M5503" s="48"/>
      <c r="N5503" s="48" t="s">
        <v>3367</v>
      </c>
      <c r="O5503" s="49">
        <v>52</v>
      </c>
      <c r="P5503" s="50">
        <v>58561.56</v>
      </c>
      <c r="Q5503" s="51">
        <f t="shared" si="114"/>
        <v>1.9999999999999999E-6</v>
      </c>
      <c r="R5503" s="51"/>
    </row>
    <row r="5504" spans="1:18" outlineLevel="3">
      <c r="A5504" s="48">
        <v>5503</v>
      </c>
      <c r="B5504" s="48">
        <v>4</v>
      </c>
      <c r="C5504" s="48" t="s">
        <v>10310</v>
      </c>
      <c r="D5504" s="48" t="s">
        <v>10310</v>
      </c>
      <c r="E5504" s="48" t="s">
        <v>2087</v>
      </c>
      <c r="F5504" s="48" t="s">
        <v>3375</v>
      </c>
      <c r="G5504" s="48" t="s">
        <v>24</v>
      </c>
      <c r="H5504" s="48" t="s">
        <v>3376</v>
      </c>
      <c r="I5504" s="48" t="s">
        <v>5151</v>
      </c>
      <c r="J5504" s="48" t="s">
        <v>5244</v>
      </c>
      <c r="K5504" s="48" t="s">
        <v>10311</v>
      </c>
      <c r="L5504" s="48" t="s">
        <v>10310</v>
      </c>
      <c r="M5504" s="48"/>
      <c r="N5504" s="48" t="s">
        <v>3367</v>
      </c>
      <c r="O5504" s="49">
        <v>3111</v>
      </c>
      <c r="P5504" s="50">
        <v>57071.040000000001</v>
      </c>
      <c r="Q5504" s="51">
        <f t="shared" si="114"/>
        <v>1.9999999999999999E-6</v>
      </c>
      <c r="R5504" s="51"/>
    </row>
    <row r="5505" spans="1:18" outlineLevel="3">
      <c r="A5505" s="48">
        <v>5504</v>
      </c>
      <c r="B5505" s="48">
        <v>4</v>
      </c>
      <c r="C5505" s="48" t="s">
        <v>10312</v>
      </c>
      <c r="D5505" s="48" t="s">
        <v>10312</v>
      </c>
      <c r="E5505" s="48" t="s">
        <v>2087</v>
      </c>
      <c r="F5505" s="48" t="s">
        <v>3375</v>
      </c>
      <c r="G5505" s="48" t="s">
        <v>24</v>
      </c>
      <c r="H5505" s="48" t="s">
        <v>3376</v>
      </c>
      <c r="I5505" s="48" t="s">
        <v>5151</v>
      </c>
      <c r="J5505" s="48" t="s">
        <v>5244</v>
      </c>
      <c r="K5505" s="48" t="s">
        <v>10313</v>
      </c>
      <c r="L5505" s="48" t="s">
        <v>10312</v>
      </c>
      <c r="M5505" s="48"/>
      <c r="N5505" s="48" t="s">
        <v>3367</v>
      </c>
      <c r="O5505" s="49">
        <v>193</v>
      </c>
      <c r="P5505" s="50">
        <v>55317.1</v>
      </c>
      <c r="Q5505" s="51">
        <f t="shared" si="114"/>
        <v>1.9999999999999999E-6</v>
      </c>
      <c r="R5505" s="51"/>
    </row>
    <row r="5506" spans="1:18" outlineLevel="3">
      <c r="A5506" s="48">
        <v>5505</v>
      </c>
      <c r="B5506" s="48">
        <v>4</v>
      </c>
      <c r="C5506" s="48" t="s">
        <v>10314</v>
      </c>
      <c r="D5506" s="48" t="s">
        <v>10314</v>
      </c>
      <c r="E5506" s="48" t="s">
        <v>2087</v>
      </c>
      <c r="F5506" s="48" t="s">
        <v>3375</v>
      </c>
      <c r="G5506" s="48" t="s">
        <v>24</v>
      </c>
      <c r="H5506" s="48" t="s">
        <v>3376</v>
      </c>
      <c r="I5506" s="48" t="s">
        <v>5151</v>
      </c>
      <c r="J5506" s="48" t="s">
        <v>5244</v>
      </c>
      <c r="K5506" s="48" t="s">
        <v>10315</v>
      </c>
      <c r="L5506" s="48" t="s">
        <v>10314</v>
      </c>
      <c r="M5506" s="48"/>
      <c r="N5506" s="48" t="s">
        <v>3367</v>
      </c>
      <c r="O5506" s="49">
        <v>59</v>
      </c>
      <c r="P5506" s="50">
        <v>54347.33</v>
      </c>
      <c r="Q5506" s="51">
        <f t="shared" si="114"/>
        <v>1.9999999999999999E-6</v>
      </c>
      <c r="R5506" s="51"/>
    </row>
    <row r="5507" spans="1:18" outlineLevel="3">
      <c r="A5507" s="48">
        <v>5506</v>
      </c>
      <c r="B5507" s="48">
        <v>4</v>
      </c>
      <c r="C5507" s="48" t="s">
        <v>10316</v>
      </c>
      <c r="D5507" s="48" t="s">
        <v>10316</v>
      </c>
      <c r="E5507" s="48" t="s">
        <v>2087</v>
      </c>
      <c r="F5507" s="48" t="s">
        <v>3375</v>
      </c>
      <c r="G5507" s="48" t="s">
        <v>24</v>
      </c>
      <c r="H5507" s="48" t="s">
        <v>3376</v>
      </c>
      <c r="I5507" s="48" t="s">
        <v>5151</v>
      </c>
      <c r="J5507" s="48" t="s">
        <v>5244</v>
      </c>
      <c r="K5507" s="48" t="s">
        <v>10317</v>
      </c>
      <c r="L5507" s="48" t="s">
        <v>10316</v>
      </c>
      <c r="M5507" s="48"/>
      <c r="N5507" s="48" t="s">
        <v>3367</v>
      </c>
      <c r="O5507" s="49">
        <v>415</v>
      </c>
      <c r="P5507" s="50">
        <v>54177.39</v>
      </c>
      <c r="Q5507" s="51">
        <f t="shared" si="114"/>
        <v>1.9999999999999999E-6</v>
      </c>
      <c r="R5507" s="51"/>
    </row>
    <row r="5508" spans="1:18" outlineLevel="3">
      <c r="A5508" s="48">
        <v>5507</v>
      </c>
      <c r="B5508" s="48">
        <v>4</v>
      </c>
      <c r="C5508" s="48" t="s">
        <v>10318</v>
      </c>
      <c r="D5508" s="48" t="s">
        <v>10318</v>
      </c>
      <c r="E5508" s="48" t="s">
        <v>2087</v>
      </c>
      <c r="F5508" s="48" t="s">
        <v>3375</v>
      </c>
      <c r="G5508" s="48" t="s">
        <v>24</v>
      </c>
      <c r="H5508" s="48" t="s">
        <v>3376</v>
      </c>
      <c r="I5508" s="48" t="s">
        <v>5151</v>
      </c>
      <c r="J5508" s="48" t="s">
        <v>5244</v>
      </c>
      <c r="K5508" s="48" t="s">
        <v>10319</v>
      </c>
      <c r="L5508" s="48" t="s">
        <v>10318</v>
      </c>
      <c r="M5508" s="48"/>
      <c r="N5508" s="48" t="s">
        <v>3367</v>
      </c>
      <c r="O5508" s="49">
        <v>1437</v>
      </c>
      <c r="P5508" s="50">
        <v>52885.87</v>
      </c>
      <c r="Q5508" s="51">
        <f t="shared" si="114"/>
        <v>1.9999999999999999E-6</v>
      </c>
      <c r="R5508" s="51"/>
    </row>
    <row r="5509" spans="1:18" outlineLevel="3">
      <c r="A5509" s="48">
        <v>5508</v>
      </c>
      <c r="B5509" s="48">
        <v>4</v>
      </c>
      <c r="C5509" s="48" t="s">
        <v>10320</v>
      </c>
      <c r="D5509" s="48" t="s">
        <v>10320</v>
      </c>
      <c r="E5509" s="48" t="s">
        <v>2087</v>
      </c>
      <c r="F5509" s="48" t="s">
        <v>3375</v>
      </c>
      <c r="G5509" s="48" t="s">
        <v>24</v>
      </c>
      <c r="H5509" s="48" t="s">
        <v>3376</v>
      </c>
      <c r="I5509" s="48" t="s">
        <v>5151</v>
      </c>
      <c r="J5509" s="48" t="s">
        <v>5244</v>
      </c>
      <c r="K5509" s="48" t="s">
        <v>10321</v>
      </c>
      <c r="L5509" s="48" t="s">
        <v>10320</v>
      </c>
      <c r="M5509" s="48"/>
      <c r="N5509" s="48" t="s">
        <v>3367</v>
      </c>
      <c r="O5509" s="49">
        <v>177</v>
      </c>
      <c r="P5509" s="50">
        <v>50837.08</v>
      </c>
      <c r="Q5509" s="51">
        <f t="shared" si="114"/>
        <v>9.9999999999999995E-7</v>
      </c>
      <c r="R5509" s="51"/>
    </row>
    <row r="5510" spans="1:18" outlineLevel="3">
      <c r="A5510" s="48">
        <v>5509</v>
      </c>
      <c r="B5510" s="48">
        <v>4</v>
      </c>
      <c r="C5510" s="48" t="s">
        <v>10322</v>
      </c>
      <c r="D5510" s="48" t="s">
        <v>10322</v>
      </c>
      <c r="E5510" s="48" t="s">
        <v>2087</v>
      </c>
      <c r="F5510" s="48" t="s">
        <v>3375</v>
      </c>
      <c r="G5510" s="48" t="s">
        <v>24</v>
      </c>
      <c r="H5510" s="48" t="s">
        <v>3376</v>
      </c>
      <c r="I5510" s="48" t="s">
        <v>5151</v>
      </c>
      <c r="J5510" s="48" t="s">
        <v>5244</v>
      </c>
      <c r="K5510" s="48" t="s">
        <v>10323</v>
      </c>
      <c r="L5510" s="48" t="s">
        <v>10322</v>
      </c>
      <c r="M5510" s="48"/>
      <c r="N5510" s="48" t="s">
        <v>3367</v>
      </c>
      <c r="O5510" s="49">
        <v>116</v>
      </c>
      <c r="P5510" s="50">
        <v>49401.71</v>
      </c>
      <c r="Q5510" s="51">
        <f t="shared" si="114"/>
        <v>9.9999999999999995E-7</v>
      </c>
      <c r="R5510" s="51"/>
    </row>
    <row r="5511" spans="1:18" outlineLevel="3">
      <c r="A5511" s="48">
        <v>5510</v>
      </c>
      <c r="B5511" s="48">
        <v>4</v>
      </c>
      <c r="C5511" s="48" t="s">
        <v>10324</v>
      </c>
      <c r="D5511" s="48" t="s">
        <v>10324</v>
      </c>
      <c r="E5511" s="48" t="s">
        <v>2087</v>
      </c>
      <c r="F5511" s="48" t="s">
        <v>3375</v>
      </c>
      <c r="G5511" s="48" t="s">
        <v>24</v>
      </c>
      <c r="H5511" s="48" t="s">
        <v>3376</v>
      </c>
      <c r="I5511" s="48" t="s">
        <v>5151</v>
      </c>
      <c r="J5511" s="48" t="s">
        <v>5244</v>
      </c>
      <c r="K5511" s="48" t="s">
        <v>10325</v>
      </c>
      <c r="L5511" s="48" t="s">
        <v>10324</v>
      </c>
      <c r="M5511" s="48"/>
      <c r="N5511" s="48" t="s">
        <v>3367</v>
      </c>
      <c r="O5511" s="49">
        <v>750</v>
      </c>
      <c r="P5511" s="50">
        <v>49131.24</v>
      </c>
      <c r="Q5511" s="51">
        <f t="shared" si="114"/>
        <v>9.9999999999999995E-7</v>
      </c>
      <c r="R5511" s="51"/>
    </row>
    <row r="5512" spans="1:18" outlineLevel="3">
      <c r="A5512" s="48">
        <v>5511</v>
      </c>
      <c r="B5512" s="48">
        <v>4</v>
      </c>
      <c r="C5512" s="48" t="s">
        <v>10326</v>
      </c>
      <c r="D5512" s="48" t="s">
        <v>10326</v>
      </c>
      <c r="E5512" s="48" t="s">
        <v>2087</v>
      </c>
      <c r="F5512" s="48" t="s">
        <v>3375</v>
      </c>
      <c r="G5512" s="48" t="s">
        <v>24</v>
      </c>
      <c r="H5512" s="48" t="s">
        <v>3376</v>
      </c>
      <c r="I5512" s="48" t="s">
        <v>5151</v>
      </c>
      <c r="J5512" s="48" t="s">
        <v>5244</v>
      </c>
      <c r="K5512" s="48" t="s">
        <v>10327</v>
      </c>
      <c r="L5512" s="48" t="s">
        <v>10326</v>
      </c>
      <c r="M5512" s="48"/>
      <c r="N5512" s="48" t="s">
        <v>3367</v>
      </c>
      <c r="O5512" s="49">
        <v>581</v>
      </c>
      <c r="P5512" s="50">
        <v>49103.75</v>
      </c>
      <c r="Q5512" s="51">
        <f t="shared" si="114"/>
        <v>9.9999999999999995E-7</v>
      </c>
      <c r="R5512" s="51"/>
    </row>
    <row r="5513" spans="1:18" outlineLevel="3">
      <c r="A5513" s="48">
        <v>5512</v>
      </c>
      <c r="B5513" s="48">
        <v>4</v>
      </c>
      <c r="C5513" s="48" t="s">
        <v>10328</v>
      </c>
      <c r="D5513" s="48" t="s">
        <v>10328</v>
      </c>
      <c r="E5513" s="48" t="s">
        <v>2087</v>
      </c>
      <c r="F5513" s="48" t="s">
        <v>3375</v>
      </c>
      <c r="G5513" s="48" t="s">
        <v>24</v>
      </c>
      <c r="H5513" s="48" t="s">
        <v>3376</v>
      </c>
      <c r="I5513" s="48" t="s">
        <v>5151</v>
      </c>
      <c r="J5513" s="48" t="s">
        <v>5244</v>
      </c>
      <c r="K5513" s="48" t="s">
        <v>10329</v>
      </c>
      <c r="L5513" s="48" t="s">
        <v>10328</v>
      </c>
      <c r="M5513" s="48"/>
      <c r="N5513" s="48" t="s">
        <v>3367</v>
      </c>
      <c r="O5513" s="49">
        <v>128</v>
      </c>
      <c r="P5513" s="50">
        <v>48477.39</v>
      </c>
      <c r="Q5513" s="51">
        <f t="shared" si="114"/>
        <v>9.9999999999999995E-7</v>
      </c>
      <c r="R5513" s="51"/>
    </row>
    <row r="5514" spans="1:18" outlineLevel="3">
      <c r="A5514" s="48">
        <v>5513</v>
      </c>
      <c r="B5514" s="48">
        <v>4</v>
      </c>
      <c r="C5514" s="48" t="s">
        <v>10330</v>
      </c>
      <c r="D5514" s="48" t="s">
        <v>10330</v>
      </c>
      <c r="E5514" s="48" t="s">
        <v>2087</v>
      </c>
      <c r="F5514" s="48" t="s">
        <v>3375</v>
      </c>
      <c r="G5514" s="48" t="s">
        <v>24</v>
      </c>
      <c r="H5514" s="48" t="s">
        <v>3376</v>
      </c>
      <c r="I5514" s="48" t="s">
        <v>5151</v>
      </c>
      <c r="J5514" s="48" t="s">
        <v>5244</v>
      </c>
      <c r="K5514" s="48" t="s">
        <v>10331</v>
      </c>
      <c r="L5514" s="48" t="s">
        <v>10330</v>
      </c>
      <c r="M5514" s="48"/>
      <c r="N5514" s="48" t="s">
        <v>3367</v>
      </c>
      <c r="O5514" s="49">
        <v>257</v>
      </c>
      <c r="P5514" s="50">
        <v>46502.59</v>
      </c>
      <c r="Q5514" s="51">
        <f t="shared" si="114"/>
        <v>9.9999999999999995E-7</v>
      </c>
      <c r="R5514" s="51"/>
    </row>
    <row r="5515" spans="1:18" outlineLevel="3">
      <c r="A5515" s="48">
        <v>5514</v>
      </c>
      <c r="B5515" s="48">
        <v>4</v>
      </c>
      <c r="C5515" s="48" t="s">
        <v>5306</v>
      </c>
      <c r="D5515" s="48" t="s">
        <v>5306</v>
      </c>
      <c r="E5515" s="48" t="s">
        <v>2087</v>
      </c>
      <c r="F5515" s="48" t="s">
        <v>3375</v>
      </c>
      <c r="G5515" s="48" t="s">
        <v>24</v>
      </c>
      <c r="H5515" s="48" t="s">
        <v>3376</v>
      </c>
      <c r="I5515" s="48" t="s">
        <v>5151</v>
      </c>
      <c r="J5515" s="48" t="s">
        <v>5244</v>
      </c>
      <c r="K5515" s="48" t="s">
        <v>5305</v>
      </c>
      <c r="L5515" s="48" t="s">
        <v>5306</v>
      </c>
      <c r="M5515" s="48"/>
      <c r="N5515" s="48" t="s">
        <v>3367</v>
      </c>
      <c r="O5515" s="49">
        <v>173</v>
      </c>
      <c r="P5515" s="50">
        <v>45558.25</v>
      </c>
      <c r="Q5515" s="51">
        <f t="shared" si="114"/>
        <v>9.9999999999999995E-7</v>
      </c>
      <c r="R5515" s="51"/>
    </row>
    <row r="5516" spans="1:18" outlineLevel="3">
      <c r="A5516" s="48">
        <v>5515</v>
      </c>
      <c r="B5516" s="48">
        <v>4</v>
      </c>
      <c r="C5516" s="48" t="s">
        <v>5297</v>
      </c>
      <c r="D5516" s="48" t="s">
        <v>5297</v>
      </c>
      <c r="E5516" s="48" t="s">
        <v>2087</v>
      </c>
      <c r="F5516" s="48" t="s">
        <v>3375</v>
      </c>
      <c r="G5516" s="48" t="s">
        <v>24</v>
      </c>
      <c r="H5516" s="48" t="s">
        <v>3376</v>
      </c>
      <c r="I5516" s="48" t="s">
        <v>5151</v>
      </c>
      <c r="J5516" s="48" t="s">
        <v>5244</v>
      </c>
      <c r="K5516" s="48" t="s">
        <v>5296</v>
      </c>
      <c r="L5516" s="48" t="s">
        <v>5297</v>
      </c>
      <c r="M5516" s="48"/>
      <c r="N5516" s="48" t="s">
        <v>3367</v>
      </c>
      <c r="O5516" s="49">
        <v>394</v>
      </c>
      <c r="P5516" s="50">
        <v>44227.09</v>
      </c>
      <c r="Q5516" s="51">
        <f t="shared" si="114"/>
        <v>9.9999999999999995E-7</v>
      </c>
      <c r="R5516" s="51"/>
    </row>
    <row r="5517" spans="1:18" outlineLevel="3">
      <c r="A5517" s="48">
        <v>5516</v>
      </c>
      <c r="B5517" s="48">
        <v>4</v>
      </c>
      <c r="C5517" s="48" t="s">
        <v>10332</v>
      </c>
      <c r="D5517" s="48" t="s">
        <v>10332</v>
      </c>
      <c r="E5517" s="48" t="s">
        <v>2087</v>
      </c>
      <c r="F5517" s="48" t="s">
        <v>3375</v>
      </c>
      <c r="G5517" s="48" t="s">
        <v>24</v>
      </c>
      <c r="H5517" s="48" t="s">
        <v>3376</v>
      </c>
      <c r="I5517" s="48" t="s">
        <v>5151</v>
      </c>
      <c r="J5517" s="48" t="s">
        <v>5244</v>
      </c>
      <c r="K5517" s="48" t="s">
        <v>10333</v>
      </c>
      <c r="L5517" s="48" t="s">
        <v>10332</v>
      </c>
      <c r="M5517" s="48"/>
      <c r="N5517" s="48" t="s">
        <v>3367</v>
      </c>
      <c r="O5517" s="49">
        <v>6007</v>
      </c>
      <c r="P5517" s="50">
        <v>42331.53</v>
      </c>
      <c r="Q5517" s="51">
        <f t="shared" si="114"/>
        <v>9.9999999999999995E-7</v>
      </c>
      <c r="R5517" s="51"/>
    </row>
    <row r="5518" spans="1:18" outlineLevel="3">
      <c r="A5518" s="48">
        <v>5517</v>
      </c>
      <c r="B5518" s="48">
        <v>4</v>
      </c>
      <c r="C5518" s="48" t="s">
        <v>10334</v>
      </c>
      <c r="D5518" s="48" t="s">
        <v>10334</v>
      </c>
      <c r="E5518" s="48" t="s">
        <v>2087</v>
      </c>
      <c r="F5518" s="48" t="s">
        <v>3375</v>
      </c>
      <c r="G5518" s="48" t="s">
        <v>24</v>
      </c>
      <c r="H5518" s="48" t="s">
        <v>3376</v>
      </c>
      <c r="I5518" s="48" t="s">
        <v>5151</v>
      </c>
      <c r="J5518" s="48" t="s">
        <v>5244</v>
      </c>
      <c r="K5518" s="48" t="s">
        <v>10335</v>
      </c>
      <c r="L5518" s="48" t="s">
        <v>10334</v>
      </c>
      <c r="M5518" s="48"/>
      <c r="N5518" s="48" t="s">
        <v>3367</v>
      </c>
      <c r="O5518" s="49">
        <v>7845</v>
      </c>
      <c r="P5518" s="50">
        <v>41843.379999999997</v>
      </c>
      <c r="Q5518" s="51">
        <f t="shared" si="114"/>
        <v>9.9999999999999995E-7</v>
      </c>
      <c r="R5518" s="51"/>
    </row>
    <row r="5519" spans="1:18" outlineLevel="3">
      <c r="A5519" s="48">
        <v>5518</v>
      </c>
      <c r="B5519" s="48">
        <v>4</v>
      </c>
      <c r="C5519" s="48" t="s">
        <v>10336</v>
      </c>
      <c r="D5519" s="48" t="s">
        <v>10336</v>
      </c>
      <c r="E5519" s="48" t="s">
        <v>2087</v>
      </c>
      <c r="F5519" s="48" t="s">
        <v>3375</v>
      </c>
      <c r="G5519" s="48" t="s">
        <v>24</v>
      </c>
      <c r="H5519" s="48" t="s">
        <v>3376</v>
      </c>
      <c r="I5519" s="48" t="s">
        <v>5151</v>
      </c>
      <c r="J5519" s="48" t="s">
        <v>5244</v>
      </c>
      <c r="K5519" s="48" t="s">
        <v>10337</v>
      </c>
      <c r="L5519" s="48" t="s">
        <v>10336</v>
      </c>
      <c r="M5519" s="48"/>
      <c r="N5519" s="48" t="s">
        <v>3367</v>
      </c>
      <c r="O5519" s="49">
        <v>170</v>
      </c>
      <c r="P5519" s="50">
        <v>40641.18</v>
      </c>
      <c r="Q5519" s="51">
        <f t="shared" ref="Q5519:Q5582" si="115">ROUND(P5519/$P$2,6)</f>
        <v>9.9999999999999995E-7</v>
      </c>
      <c r="R5519" s="51"/>
    </row>
    <row r="5520" spans="1:18" outlineLevel="3">
      <c r="A5520" s="48">
        <v>5519</v>
      </c>
      <c r="B5520" s="48">
        <v>4</v>
      </c>
      <c r="C5520" s="48" t="s">
        <v>10338</v>
      </c>
      <c r="D5520" s="48" t="s">
        <v>10338</v>
      </c>
      <c r="E5520" s="48" t="s">
        <v>2087</v>
      </c>
      <c r="F5520" s="48" t="s">
        <v>3375</v>
      </c>
      <c r="G5520" s="48" t="s">
        <v>24</v>
      </c>
      <c r="H5520" s="48" t="s">
        <v>3376</v>
      </c>
      <c r="I5520" s="48" t="s">
        <v>5151</v>
      </c>
      <c r="J5520" s="48" t="s">
        <v>5244</v>
      </c>
      <c r="K5520" s="48" t="s">
        <v>10339</v>
      </c>
      <c r="L5520" s="48" t="s">
        <v>10338</v>
      </c>
      <c r="M5520" s="48"/>
      <c r="N5520" s="48" t="s">
        <v>3367</v>
      </c>
      <c r="O5520" s="49">
        <v>470</v>
      </c>
      <c r="P5520" s="50">
        <v>40444.160000000003</v>
      </c>
      <c r="Q5520" s="51">
        <f t="shared" si="115"/>
        <v>9.9999999999999995E-7</v>
      </c>
      <c r="R5520" s="51"/>
    </row>
    <row r="5521" spans="1:18" outlineLevel="3">
      <c r="A5521" s="48">
        <v>5520</v>
      </c>
      <c r="B5521" s="48">
        <v>4</v>
      </c>
      <c r="C5521" s="48" t="s">
        <v>10340</v>
      </c>
      <c r="D5521" s="48" t="s">
        <v>10340</v>
      </c>
      <c r="E5521" s="48" t="s">
        <v>2087</v>
      </c>
      <c r="F5521" s="48" t="s">
        <v>3375</v>
      </c>
      <c r="G5521" s="48" t="s">
        <v>24</v>
      </c>
      <c r="H5521" s="48" t="s">
        <v>3376</v>
      </c>
      <c r="I5521" s="48" t="s">
        <v>5151</v>
      </c>
      <c r="J5521" s="48" t="s">
        <v>5244</v>
      </c>
      <c r="K5521" s="48" t="s">
        <v>10341</v>
      </c>
      <c r="L5521" s="48" t="s">
        <v>10340</v>
      </c>
      <c r="M5521" s="48"/>
      <c r="N5521" s="48" t="s">
        <v>3367</v>
      </c>
      <c r="O5521" s="49">
        <v>120</v>
      </c>
      <c r="P5521" s="50">
        <v>39842.25</v>
      </c>
      <c r="Q5521" s="51">
        <f t="shared" si="115"/>
        <v>9.9999999999999995E-7</v>
      </c>
      <c r="R5521" s="51"/>
    </row>
    <row r="5522" spans="1:18" outlineLevel="3">
      <c r="A5522" s="48">
        <v>5521</v>
      </c>
      <c r="B5522" s="48">
        <v>4</v>
      </c>
      <c r="C5522" s="48" t="s">
        <v>10342</v>
      </c>
      <c r="D5522" s="48" t="s">
        <v>10342</v>
      </c>
      <c r="E5522" s="48" t="s">
        <v>2087</v>
      </c>
      <c r="F5522" s="48" t="s">
        <v>3375</v>
      </c>
      <c r="G5522" s="48" t="s">
        <v>24</v>
      </c>
      <c r="H5522" s="48" t="s">
        <v>3376</v>
      </c>
      <c r="I5522" s="48" t="s">
        <v>5151</v>
      </c>
      <c r="J5522" s="48" t="s">
        <v>5244</v>
      </c>
      <c r="K5522" s="48" t="s">
        <v>10343</v>
      </c>
      <c r="L5522" s="48" t="s">
        <v>10342</v>
      </c>
      <c r="M5522" s="48"/>
      <c r="N5522" s="48" t="s">
        <v>3367</v>
      </c>
      <c r="O5522" s="49">
        <v>2755</v>
      </c>
      <c r="P5522" s="50">
        <v>39497.089999999997</v>
      </c>
      <c r="Q5522" s="51">
        <f t="shared" si="115"/>
        <v>9.9999999999999995E-7</v>
      </c>
      <c r="R5522" s="51"/>
    </row>
    <row r="5523" spans="1:18" outlineLevel="3">
      <c r="A5523" s="48">
        <v>5522</v>
      </c>
      <c r="B5523" s="48">
        <v>4</v>
      </c>
      <c r="C5523" s="48" t="s">
        <v>10344</v>
      </c>
      <c r="D5523" s="48" t="s">
        <v>10344</v>
      </c>
      <c r="E5523" s="48" t="s">
        <v>2087</v>
      </c>
      <c r="F5523" s="48" t="s">
        <v>3375</v>
      </c>
      <c r="G5523" s="48" t="s">
        <v>24</v>
      </c>
      <c r="H5523" s="48" t="s">
        <v>3376</v>
      </c>
      <c r="I5523" s="48" t="s">
        <v>5151</v>
      </c>
      <c r="J5523" s="48" t="s">
        <v>5244</v>
      </c>
      <c r="K5523" s="48" t="s">
        <v>10345</v>
      </c>
      <c r="L5523" s="48" t="s">
        <v>10344</v>
      </c>
      <c r="M5523" s="48"/>
      <c r="N5523" s="48" t="s">
        <v>3367</v>
      </c>
      <c r="O5523" s="49">
        <v>14</v>
      </c>
      <c r="P5523" s="50">
        <v>39061.29</v>
      </c>
      <c r="Q5523" s="51">
        <f t="shared" si="115"/>
        <v>9.9999999999999995E-7</v>
      </c>
      <c r="R5523" s="51"/>
    </row>
    <row r="5524" spans="1:18" outlineLevel="3">
      <c r="A5524" s="48">
        <v>5523</v>
      </c>
      <c r="B5524" s="48">
        <v>4</v>
      </c>
      <c r="C5524" s="48" t="s">
        <v>10346</v>
      </c>
      <c r="D5524" s="48" t="s">
        <v>10346</v>
      </c>
      <c r="E5524" s="48" t="s">
        <v>2087</v>
      </c>
      <c r="F5524" s="48" t="s">
        <v>3375</v>
      </c>
      <c r="G5524" s="48" t="s">
        <v>24</v>
      </c>
      <c r="H5524" s="48" t="s">
        <v>3376</v>
      </c>
      <c r="I5524" s="48" t="s">
        <v>5151</v>
      </c>
      <c r="J5524" s="48" t="s">
        <v>5244</v>
      </c>
      <c r="K5524" s="48" t="s">
        <v>10347</v>
      </c>
      <c r="L5524" s="48" t="s">
        <v>10346</v>
      </c>
      <c r="M5524" s="48"/>
      <c r="N5524" s="48" t="s">
        <v>3367</v>
      </c>
      <c r="O5524" s="49">
        <v>829</v>
      </c>
      <c r="P5524" s="50">
        <v>38254.32</v>
      </c>
      <c r="Q5524" s="51">
        <f t="shared" si="115"/>
        <v>9.9999999999999995E-7</v>
      </c>
      <c r="R5524" s="51"/>
    </row>
    <row r="5525" spans="1:18" outlineLevel="3">
      <c r="A5525" s="48">
        <v>5524</v>
      </c>
      <c r="B5525" s="48">
        <v>4</v>
      </c>
      <c r="C5525" s="48" t="s">
        <v>10348</v>
      </c>
      <c r="D5525" s="48" t="s">
        <v>10348</v>
      </c>
      <c r="E5525" s="48" t="s">
        <v>2087</v>
      </c>
      <c r="F5525" s="48" t="s">
        <v>3375</v>
      </c>
      <c r="G5525" s="48" t="s">
        <v>24</v>
      </c>
      <c r="H5525" s="48" t="s">
        <v>3376</v>
      </c>
      <c r="I5525" s="48" t="s">
        <v>5151</v>
      </c>
      <c r="J5525" s="48" t="s">
        <v>5244</v>
      </c>
      <c r="K5525" s="48" t="s">
        <v>10349</v>
      </c>
      <c r="L5525" s="48" t="s">
        <v>10348</v>
      </c>
      <c r="M5525" s="48"/>
      <c r="N5525" s="48" t="s">
        <v>3367</v>
      </c>
      <c r="O5525" s="49">
        <v>997</v>
      </c>
      <c r="P5525" s="50">
        <v>38175.089999999997</v>
      </c>
      <c r="Q5525" s="51">
        <f t="shared" si="115"/>
        <v>9.9999999999999995E-7</v>
      </c>
      <c r="R5525" s="51"/>
    </row>
    <row r="5526" spans="1:18" outlineLevel="3">
      <c r="A5526" s="48">
        <v>5525</v>
      </c>
      <c r="B5526" s="48">
        <v>4</v>
      </c>
      <c r="C5526" s="48" t="s">
        <v>10350</v>
      </c>
      <c r="D5526" s="48" t="s">
        <v>10350</v>
      </c>
      <c r="E5526" s="48" t="s">
        <v>2087</v>
      </c>
      <c r="F5526" s="48" t="s">
        <v>3375</v>
      </c>
      <c r="G5526" s="48" t="s">
        <v>24</v>
      </c>
      <c r="H5526" s="48" t="s">
        <v>3376</v>
      </c>
      <c r="I5526" s="48" t="s">
        <v>5151</v>
      </c>
      <c r="J5526" s="48" t="s">
        <v>5244</v>
      </c>
      <c r="K5526" s="48" t="s">
        <v>10351</v>
      </c>
      <c r="L5526" s="48" t="s">
        <v>10350</v>
      </c>
      <c r="M5526" s="48"/>
      <c r="N5526" s="48" t="s">
        <v>3367</v>
      </c>
      <c r="O5526" s="49">
        <v>2073</v>
      </c>
      <c r="P5526" s="50">
        <v>36085.68</v>
      </c>
      <c r="Q5526" s="51">
        <f t="shared" si="115"/>
        <v>9.9999999999999995E-7</v>
      </c>
      <c r="R5526" s="51"/>
    </row>
    <row r="5527" spans="1:18" outlineLevel="3">
      <c r="A5527" s="48">
        <v>5526</v>
      </c>
      <c r="B5527" s="48">
        <v>4</v>
      </c>
      <c r="C5527" s="48" t="s">
        <v>10352</v>
      </c>
      <c r="D5527" s="48" t="s">
        <v>10352</v>
      </c>
      <c r="E5527" s="48" t="s">
        <v>2087</v>
      </c>
      <c r="F5527" s="48" t="s">
        <v>3375</v>
      </c>
      <c r="G5527" s="48" t="s">
        <v>24</v>
      </c>
      <c r="H5527" s="48" t="s">
        <v>3376</v>
      </c>
      <c r="I5527" s="48" t="s">
        <v>5151</v>
      </c>
      <c r="J5527" s="48" t="s">
        <v>5244</v>
      </c>
      <c r="K5527" s="48" t="s">
        <v>10353</v>
      </c>
      <c r="L5527" s="48" t="s">
        <v>10352</v>
      </c>
      <c r="M5527" s="48"/>
      <c r="N5527" s="48" t="s">
        <v>3367</v>
      </c>
      <c r="O5527" s="49">
        <v>88</v>
      </c>
      <c r="P5527" s="50">
        <v>32853.14</v>
      </c>
      <c r="Q5527" s="51">
        <f t="shared" si="115"/>
        <v>9.9999999999999995E-7</v>
      </c>
      <c r="R5527" s="51"/>
    </row>
    <row r="5528" spans="1:18" outlineLevel="3">
      <c r="A5528" s="48">
        <v>5527</v>
      </c>
      <c r="B5528" s="48">
        <v>4</v>
      </c>
      <c r="C5528" s="48" t="s">
        <v>10354</v>
      </c>
      <c r="D5528" s="48" t="s">
        <v>10354</v>
      </c>
      <c r="E5528" s="48" t="s">
        <v>2087</v>
      </c>
      <c r="F5528" s="48" t="s">
        <v>3375</v>
      </c>
      <c r="G5528" s="48" t="s">
        <v>24</v>
      </c>
      <c r="H5528" s="48" t="s">
        <v>3376</v>
      </c>
      <c r="I5528" s="48" t="s">
        <v>5151</v>
      </c>
      <c r="J5528" s="48" t="s">
        <v>5244</v>
      </c>
      <c r="K5528" s="48" t="s">
        <v>10355</v>
      </c>
      <c r="L5528" s="48" t="s">
        <v>10354</v>
      </c>
      <c r="M5528" s="48"/>
      <c r="N5528" s="48" t="s">
        <v>3367</v>
      </c>
      <c r="O5528" s="49">
        <v>658</v>
      </c>
      <c r="P5528" s="50">
        <v>32830.870000000003</v>
      </c>
      <c r="Q5528" s="51">
        <f t="shared" si="115"/>
        <v>9.9999999999999995E-7</v>
      </c>
      <c r="R5528" s="51"/>
    </row>
    <row r="5529" spans="1:18" outlineLevel="3">
      <c r="A5529" s="48">
        <v>5528</v>
      </c>
      <c r="B5529" s="48">
        <v>4</v>
      </c>
      <c r="C5529" s="48" t="s">
        <v>10356</v>
      </c>
      <c r="D5529" s="48" t="s">
        <v>10356</v>
      </c>
      <c r="E5529" s="48" t="s">
        <v>2087</v>
      </c>
      <c r="F5529" s="48" t="s">
        <v>3375</v>
      </c>
      <c r="G5529" s="48" t="s">
        <v>24</v>
      </c>
      <c r="H5529" s="48" t="s">
        <v>3376</v>
      </c>
      <c r="I5529" s="48" t="s">
        <v>5151</v>
      </c>
      <c r="J5529" s="48" t="s">
        <v>5244</v>
      </c>
      <c r="K5529" s="48" t="s">
        <v>10357</v>
      </c>
      <c r="L5529" s="48" t="s">
        <v>10356</v>
      </c>
      <c r="M5529" s="48"/>
      <c r="N5529" s="48" t="s">
        <v>3367</v>
      </c>
      <c r="O5529" s="49">
        <v>315</v>
      </c>
      <c r="P5529" s="50">
        <v>32513.17</v>
      </c>
      <c r="Q5529" s="51">
        <f t="shared" si="115"/>
        <v>9.9999999999999995E-7</v>
      </c>
      <c r="R5529" s="51"/>
    </row>
    <row r="5530" spans="1:18" outlineLevel="3">
      <c r="A5530" s="48">
        <v>5529</v>
      </c>
      <c r="B5530" s="48">
        <v>4</v>
      </c>
      <c r="C5530" s="48" t="s">
        <v>10358</v>
      </c>
      <c r="D5530" s="48" t="s">
        <v>10358</v>
      </c>
      <c r="E5530" s="48" t="s">
        <v>2087</v>
      </c>
      <c r="F5530" s="48" t="s">
        <v>3375</v>
      </c>
      <c r="G5530" s="48" t="s">
        <v>24</v>
      </c>
      <c r="H5530" s="48" t="s">
        <v>3376</v>
      </c>
      <c r="I5530" s="48" t="s">
        <v>5151</v>
      </c>
      <c r="J5530" s="48" t="s">
        <v>5244</v>
      </c>
      <c r="K5530" s="48" t="s">
        <v>10359</v>
      </c>
      <c r="L5530" s="48" t="s">
        <v>10358</v>
      </c>
      <c r="M5530" s="48"/>
      <c r="N5530" s="48" t="s">
        <v>3367</v>
      </c>
      <c r="O5530" s="49">
        <v>163</v>
      </c>
      <c r="P5530" s="50">
        <v>32294.39</v>
      </c>
      <c r="Q5530" s="51">
        <f t="shared" si="115"/>
        <v>9.9999999999999995E-7</v>
      </c>
      <c r="R5530" s="51"/>
    </row>
    <row r="5531" spans="1:18" outlineLevel="3">
      <c r="A5531" s="48">
        <v>5530</v>
      </c>
      <c r="B5531" s="48">
        <v>4</v>
      </c>
      <c r="C5531" s="48" t="s">
        <v>10360</v>
      </c>
      <c r="D5531" s="48" t="s">
        <v>10360</v>
      </c>
      <c r="E5531" s="48" t="s">
        <v>2087</v>
      </c>
      <c r="F5531" s="48" t="s">
        <v>3375</v>
      </c>
      <c r="G5531" s="48" t="s">
        <v>24</v>
      </c>
      <c r="H5531" s="48" t="s">
        <v>3376</v>
      </c>
      <c r="I5531" s="48" t="s">
        <v>5151</v>
      </c>
      <c r="J5531" s="48" t="s">
        <v>5244</v>
      </c>
      <c r="K5531" s="48" t="s">
        <v>10361</v>
      </c>
      <c r="L5531" s="48" t="s">
        <v>10360</v>
      </c>
      <c r="M5531" s="48"/>
      <c r="N5531" s="48" t="s">
        <v>3367</v>
      </c>
      <c r="O5531" s="49">
        <v>1662</v>
      </c>
      <c r="P5531" s="50">
        <v>31483.17</v>
      </c>
      <c r="Q5531" s="51">
        <f t="shared" si="115"/>
        <v>9.9999999999999995E-7</v>
      </c>
      <c r="R5531" s="51"/>
    </row>
    <row r="5532" spans="1:18" outlineLevel="3">
      <c r="A5532" s="48">
        <v>5531</v>
      </c>
      <c r="B5532" s="48">
        <v>4</v>
      </c>
      <c r="C5532" s="48" t="s">
        <v>10362</v>
      </c>
      <c r="D5532" s="48" t="s">
        <v>10362</v>
      </c>
      <c r="E5532" s="48" t="s">
        <v>2087</v>
      </c>
      <c r="F5532" s="48" t="s">
        <v>3375</v>
      </c>
      <c r="G5532" s="48" t="s">
        <v>24</v>
      </c>
      <c r="H5532" s="48" t="s">
        <v>3376</v>
      </c>
      <c r="I5532" s="48" t="s">
        <v>5151</v>
      </c>
      <c r="J5532" s="48" t="s">
        <v>5244</v>
      </c>
      <c r="K5532" s="48" t="s">
        <v>10363</v>
      </c>
      <c r="L5532" s="48" t="s">
        <v>10362</v>
      </c>
      <c r="M5532" s="48"/>
      <c r="N5532" s="48" t="s">
        <v>3367</v>
      </c>
      <c r="O5532" s="49">
        <v>143</v>
      </c>
      <c r="P5532" s="50">
        <v>30287.25</v>
      </c>
      <c r="Q5532" s="51">
        <f t="shared" si="115"/>
        <v>9.9999999999999995E-7</v>
      </c>
      <c r="R5532" s="51"/>
    </row>
    <row r="5533" spans="1:18" outlineLevel="3">
      <c r="A5533" s="48">
        <v>5532</v>
      </c>
      <c r="B5533" s="48">
        <v>4</v>
      </c>
      <c r="C5533" s="48" t="s">
        <v>10364</v>
      </c>
      <c r="D5533" s="48" t="s">
        <v>10364</v>
      </c>
      <c r="E5533" s="48" t="s">
        <v>2087</v>
      </c>
      <c r="F5533" s="48" t="s">
        <v>3375</v>
      </c>
      <c r="G5533" s="48" t="s">
        <v>24</v>
      </c>
      <c r="H5533" s="48" t="s">
        <v>3376</v>
      </c>
      <c r="I5533" s="48" t="s">
        <v>5151</v>
      </c>
      <c r="J5533" s="48" t="s">
        <v>5244</v>
      </c>
      <c r="K5533" s="48" t="s">
        <v>10365</v>
      </c>
      <c r="L5533" s="48" t="s">
        <v>10364</v>
      </c>
      <c r="M5533" s="48"/>
      <c r="N5533" s="48" t="s">
        <v>3367</v>
      </c>
      <c r="O5533" s="49">
        <v>59</v>
      </c>
      <c r="P5533" s="50">
        <v>30138.92</v>
      </c>
      <c r="Q5533" s="51">
        <f t="shared" si="115"/>
        <v>9.9999999999999995E-7</v>
      </c>
      <c r="R5533" s="51"/>
    </row>
    <row r="5534" spans="1:18" outlineLevel="3">
      <c r="A5534" s="48">
        <v>5533</v>
      </c>
      <c r="B5534" s="48">
        <v>4</v>
      </c>
      <c r="C5534" s="48" t="s">
        <v>10366</v>
      </c>
      <c r="D5534" s="48" t="s">
        <v>10366</v>
      </c>
      <c r="E5534" s="48" t="s">
        <v>2087</v>
      </c>
      <c r="F5534" s="48" t="s">
        <v>3375</v>
      </c>
      <c r="G5534" s="48" t="s">
        <v>24</v>
      </c>
      <c r="H5534" s="48" t="s">
        <v>3376</v>
      </c>
      <c r="I5534" s="48" t="s">
        <v>5151</v>
      </c>
      <c r="J5534" s="48" t="s">
        <v>5244</v>
      </c>
      <c r="K5534" s="48" t="s">
        <v>10367</v>
      </c>
      <c r="L5534" s="48" t="s">
        <v>10366</v>
      </c>
      <c r="M5534" s="48"/>
      <c r="N5534" s="48" t="s">
        <v>3367</v>
      </c>
      <c r="O5534" s="49">
        <v>843</v>
      </c>
      <c r="P5534" s="50">
        <v>30030.26</v>
      </c>
      <c r="Q5534" s="51">
        <f t="shared" si="115"/>
        <v>9.9999999999999995E-7</v>
      </c>
      <c r="R5534" s="51"/>
    </row>
    <row r="5535" spans="1:18" outlineLevel="3">
      <c r="A5535" s="48">
        <v>5534</v>
      </c>
      <c r="B5535" s="48">
        <v>4</v>
      </c>
      <c r="C5535" s="48" t="s">
        <v>10368</v>
      </c>
      <c r="D5535" s="48" t="s">
        <v>10368</v>
      </c>
      <c r="E5535" s="48" t="s">
        <v>2087</v>
      </c>
      <c r="F5535" s="48" t="s">
        <v>3375</v>
      </c>
      <c r="G5535" s="48" t="s">
        <v>24</v>
      </c>
      <c r="H5535" s="48" t="s">
        <v>3376</v>
      </c>
      <c r="I5535" s="48" t="s">
        <v>5151</v>
      </c>
      <c r="J5535" s="48" t="s">
        <v>5244</v>
      </c>
      <c r="K5535" s="48" t="s">
        <v>10369</v>
      </c>
      <c r="L5535" s="48" t="s">
        <v>10368</v>
      </c>
      <c r="M5535" s="48"/>
      <c r="N5535" s="48" t="s">
        <v>3367</v>
      </c>
      <c r="O5535" s="49">
        <v>190</v>
      </c>
      <c r="P5535" s="50">
        <v>29883.47</v>
      </c>
      <c r="Q5535" s="51">
        <f t="shared" si="115"/>
        <v>9.9999999999999995E-7</v>
      </c>
      <c r="R5535" s="51"/>
    </row>
    <row r="5536" spans="1:18" outlineLevel="3">
      <c r="A5536" s="48">
        <v>5535</v>
      </c>
      <c r="B5536" s="48">
        <v>4</v>
      </c>
      <c r="C5536" s="48" t="s">
        <v>10370</v>
      </c>
      <c r="D5536" s="48" t="s">
        <v>10370</v>
      </c>
      <c r="E5536" s="48" t="s">
        <v>2087</v>
      </c>
      <c r="F5536" s="48" t="s">
        <v>3375</v>
      </c>
      <c r="G5536" s="48" t="s">
        <v>24</v>
      </c>
      <c r="H5536" s="48" t="s">
        <v>3376</v>
      </c>
      <c r="I5536" s="48" t="s">
        <v>5151</v>
      </c>
      <c r="J5536" s="48" t="s">
        <v>5244</v>
      </c>
      <c r="K5536" s="48" t="s">
        <v>10371</v>
      </c>
      <c r="L5536" s="48" t="s">
        <v>10370</v>
      </c>
      <c r="M5536" s="48"/>
      <c r="N5536" s="48" t="s">
        <v>3367</v>
      </c>
      <c r="O5536" s="49">
        <v>220</v>
      </c>
      <c r="P5536" s="50">
        <v>29271.7</v>
      </c>
      <c r="Q5536" s="51">
        <f t="shared" si="115"/>
        <v>9.9999999999999995E-7</v>
      </c>
      <c r="R5536" s="51"/>
    </row>
    <row r="5537" spans="1:18" outlineLevel="3">
      <c r="A5537" s="48">
        <v>5536</v>
      </c>
      <c r="B5537" s="48">
        <v>4</v>
      </c>
      <c r="C5537" s="48" t="s">
        <v>10372</v>
      </c>
      <c r="D5537" s="48" t="s">
        <v>10372</v>
      </c>
      <c r="E5537" s="48" t="s">
        <v>2087</v>
      </c>
      <c r="F5537" s="48" t="s">
        <v>3375</v>
      </c>
      <c r="G5537" s="48" t="s">
        <v>24</v>
      </c>
      <c r="H5537" s="48" t="s">
        <v>3376</v>
      </c>
      <c r="I5537" s="48" t="s">
        <v>5151</v>
      </c>
      <c r="J5537" s="48" t="s">
        <v>5244</v>
      </c>
      <c r="K5537" s="48" t="s">
        <v>10373</v>
      </c>
      <c r="L5537" s="48" t="s">
        <v>10372</v>
      </c>
      <c r="M5537" s="48"/>
      <c r="N5537" s="48" t="s">
        <v>3367</v>
      </c>
      <c r="O5537" s="49">
        <v>334</v>
      </c>
      <c r="P5537" s="50">
        <v>29254.02</v>
      </c>
      <c r="Q5537" s="51">
        <f t="shared" si="115"/>
        <v>9.9999999999999995E-7</v>
      </c>
      <c r="R5537" s="51"/>
    </row>
    <row r="5538" spans="1:18" outlineLevel="3">
      <c r="A5538" s="48">
        <v>5537</v>
      </c>
      <c r="B5538" s="48">
        <v>4</v>
      </c>
      <c r="C5538" s="48" t="s">
        <v>5324</v>
      </c>
      <c r="D5538" s="48" t="s">
        <v>5324</v>
      </c>
      <c r="E5538" s="48" t="s">
        <v>2087</v>
      </c>
      <c r="F5538" s="48" t="s">
        <v>3375</v>
      </c>
      <c r="G5538" s="48" t="s">
        <v>24</v>
      </c>
      <c r="H5538" s="48" t="s">
        <v>3376</v>
      </c>
      <c r="I5538" s="48" t="s">
        <v>5151</v>
      </c>
      <c r="J5538" s="48" t="s">
        <v>5244</v>
      </c>
      <c r="K5538" s="48" t="s">
        <v>5323</v>
      </c>
      <c r="L5538" s="48" t="s">
        <v>5324</v>
      </c>
      <c r="M5538" s="48"/>
      <c r="N5538" s="48" t="s">
        <v>3367</v>
      </c>
      <c r="O5538" s="49">
        <v>9</v>
      </c>
      <c r="P5538" s="50">
        <v>28961.32</v>
      </c>
      <c r="Q5538" s="51">
        <f t="shared" si="115"/>
        <v>9.9999999999999995E-7</v>
      </c>
      <c r="R5538" s="51"/>
    </row>
    <row r="5539" spans="1:18" outlineLevel="3">
      <c r="A5539" s="48">
        <v>5538</v>
      </c>
      <c r="B5539" s="48">
        <v>4</v>
      </c>
      <c r="C5539" s="48" t="s">
        <v>10374</v>
      </c>
      <c r="D5539" s="48" t="s">
        <v>10374</v>
      </c>
      <c r="E5539" s="48" t="s">
        <v>2087</v>
      </c>
      <c r="F5539" s="48" t="s">
        <v>3375</v>
      </c>
      <c r="G5539" s="48" t="s">
        <v>24</v>
      </c>
      <c r="H5539" s="48" t="s">
        <v>3376</v>
      </c>
      <c r="I5539" s="48" t="s">
        <v>5151</v>
      </c>
      <c r="J5539" s="48" t="s">
        <v>5244</v>
      </c>
      <c r="K5539" s="48" t="s">
        <v>10375</v>
      </c>
      <c r="L5539" s="48" t="s">
        <v>10374</v>
      </c>
      <c r="M5539" s="48"/>
      <c r="N5539" s="48" t="s">
        <v>3367</v>
      </c>
      <c r="O5539" s="49">
        <v>4007</v>
      </c>
      <c r="P5539" s="50">
        <v>28690.82</v>
      </c>
      <c r="Q5539" s="51">
        <f t="shared" si="115"/>
        <v>9.9999999999999995E-7</v>
      </c>
      <c r="R5539" s="51"/>
    </row>
    <row r="5540" spans="1:18" outlineLevel="3">
      <c r="A5540" s="48">
        <v>5539</v>
      </c>
      <c r="B5540" s="48">
        <v>4</v>
      </c>
      <c r="C5540" s="48" t="s">
        <v>10376</v>
      </c>
      <c r="D5540" s="48" t="s">
        <v>10376</v>
      </c>
      <c r="E5540" s="48" t="s">
        <v>2087</v>
      </c>
      <c r="F5540" s="48" t="s">
        <v>3375</v>
      </c>
      <c r="G5540" s="48" t="s">
        <v>24</v>
      </c>
      <c r="H5540" s="48" t="s">
        <v>3376</v>
      </c>
      <c r="I5540" s="48" t="s">
        <v>5151</v>
      </c>
      <c r="J5540" s="48" t="s">
        <v>5244</v>
      </c>
      <c r="K5540" s="48" t="s">
        <v>10377</v>
      </c>
      <c r="L5540" s="48" t="s">
        <v>10376</v>
      </c>
      <c r="M5540" s="48"/>
      <c r="N5540" s="48" t="s">
        <v>3367</v>
      </c>
      <c r="O5540" s="49">
        <v>332</v>
      </c>
      <c r="P5540" s="50">
        <v>28585.16</v>
      </c>
      <c r="Q5540" s="51">
        <f t="shared" si="115"/>
        <v>9.9999999999999995E-7</v>
      </c>
      <c r="R5540" s="51"/>
    </row>
    <row r="5541" spans="1:18" outlineLevel="3">
      <c r="A5541" s="48">
        <v>5540</v>
      </c>
      <c r="B5541" s="48">
        <v>4</v>
      </c>
      <c r="C5541" s="48" t="s">
        <v>10378</v>
      </c>
      <c r="D5541" s="48" t="s">
        <v>10378</v>
      </c>
      <c r="E5541" s="48" t="s">
        <v>2087</v>
      </c>
      <c r="F5541" s="48" t="s">
        <v>3375</v>
      </c>
      <c r="G5541" s="48" t="s">
        <v>24</v>
      </c>
      <c r="H5541" s="48" t="s">
        <v>3376</v>
      </c>
      <c r="I5541" s="48" t="s">
        <v>5151</v>
      </c>
      <c r="J5541" s="48" t="s">
        <v>5244</v>
      </c>
      <c r="K5541" s="48" t="s">
        <v>10379</v>
      </c>
      <c r="L5541" s="48" t="s">
        <v>10378</v>
      </c>
      <c r="M5541" s="48"/>
      <c r="N5541" s="48" t="s">
        <v>3367</v>
      </c>
      <c r="O5541" s="49">
        <v>781</v>
      </c>
      <c r="P5541" s="50">
        <v>28023.599999999999</v>
      </c>
      <c r="Q5541" s="51">
        <f t="shared" si="115"/>
        <v>9.9999999999999995E-7</v>
      </c>
      <c r="R5541" s="51"/>
    </row>
    <row r="5542" spans="1:18" outlineLevel="3">
      <c r="A5542" s="48">
        <v>5541</v>
      </c>
      <c r="B5542" s="48">
        <v>4</v>
      </c>
      <c r="C5542" s="48" t="s">
        <v>10380</v>
      </c>
      <c r="D5542" s="48" t="s">
        <v>10380</v>
      </c>
      <c r="E5542" s="48" t="s">
        <v>2087</v>
      </c>
      <c r="F5542" s="48" t="s">
        <v>3375</v>
      </c>
      <c r="G5542" s="48" t="s">
        <v>24</v>
      </c>
      <c r="H5542" s="48" t="s">
        <v>3376</v>
      </c>
      <c r="I5542" s="48" t="s">
        <v>5151</v>
      </c>
      <c r="J5542" s="48" t="s">
        <v>5244</v>
      </c>
      <c r="K5542" s="48" t="s">
        <v>10381</v>
      </c>
      <c r="L5542" s="48" t="s">
        <v>10380</v>
      </c>
      <c r="M5542" s="48"/>
      <c r="N5542" s="48" t="s">
        <v>3367</v>
      </c>
      <c r="O5542" s="49">
        <v>157</v>
      </c>
      <c r="P5542" s="50">
        <v>27753.5</v>
      </c>
      <c r="Q5542" s="51">
        <f t="shared" si="115"/>
        <v>9.9999999999999995E-7</v>
      </c>
      <c r="R5542" s="51"/>
    </row>
    <row r="5543" spans="1:18" outlineLevel="3">
      <c r="A5543" s="48">
        <v>5542</v>
      </c>
      <c r="B5543" s="48">
        <v>4</v>
      </c>
      <c r="C5543" s="48" t="s">
        <v>10382</v>
      </c>
      <c r="D5543" s="48" t="s">
        <v>10382</v>
      </c>
      <c r="E5543" s="48" t="s">
        <v>2087</v>
      </c>
      <c r="F5543" s="48" t="s">
        <v>3375</v>
      </c>
      <c r="G5543" s="48" t="s">
        <v>24</v>
      </c>
      <c r="H5543" s="48" t="s">
        <v>3376</v>
      </c>
      <c r="I5543" s="48" t="s">
        <v>5151</v>
      </c>
      <c r="J5543" s="48" t="s">
        <v>5244</v>
      </c>
      <c r="K5543" s="48" t="s">
        <v>10383</v>
      </c>
      <c r="L5543" s="48" t="s">
        <v>10382</v>
      </c>
      <c r="M5543" s="48"/>
      <c r="N5543" s="48" t="s">
        <v>3367</v>
      </c>
      <c r="O5543" s="49">
        <v>60</v>
      </c>
      <c r="P5543" s="50">
        <v>27527.07</v>
      </c>
      <c r="Q5543" s="51">
        <f t="shared" si="115"/>
        <v>9.9999999999999995E-7</v>
      </c>
      <c r="R5543" s="51"/>
    </row>
    <row r="5544" spans="1:18" outlineLevel="3">
      <c r="A5544" s="48">
        <v>5543</v>
      </c>
      <c r="B5544" s="48">
        <v>4</v>
      </c>
      <c r="C5544" s="48" t="s">
        <v>10384</v>
      </c>
      <c r="D5544" s="48" t="s">
        <v>10384</v>
      </c>
      <c r="E5544" s="48" t="s">
        <v>2087</v>
      </c>
      <c r="F5544" s="48" t="s">
        <v>3375</v>
      </c>
      <c r="G5544" s="48" t="s">
        <v>24</v>
      </c>
      <c r="H5544" s="48" t="s">
        <v>3376</v>
      </c>
      <c r="I5544" s="48" t="s">
        <v>5151</v>
      </c>
      <c r="J5544" s="48" t="s">
        <v>5244</v>
      </c>
      <c r="K5544" s="48" t="s">
        <v>10385</v>
      </c>
      <c r="L5544" s="48" t="s">
        <v>10384</v>
      </c>
      <c r="M5544" s="48"/>
      <c r="N5544" s="48" t="s">
        <v>3367</v>
      </c>
      <c r="O5544" s="49">
        <v>273</v>
      </c>
      <c r="P5544" s="50">
        <v>26686.67</v>
      </c>
      <c r="Q5544" s="51">
        <f t="shared" si="115"/>
        <v>9.9999999999999995E-7</v>
      </c>
      <c r="R5544" s="51"/>
    </row>
    <row r="5545" spans="1:18" outlineLevel="3">
      <c r="A5545" s="48">
        <v>5544</v>
      </c>
      <c r="B5545" s="48">
        <v>4</v>
      </c>
      <c r="C5545" s="48" t="s">
        <v>10386</v>
      </c>
      <c r="D5545" s="48" t="s">
        <v>10386</v>
      </c>
      <c r="E5545" s="48" t="s">
        <v>2087</v>
      </c>
      <c r="F5545" s="48" t="s">
        <v>3375</v>
      </c>
      <c r="G5545" s="48" t="s">
        <v>24</v>
      </c>
      <c r="H5545" s="48" t="s">
        <v>3376</v>
      </c>
      <c r="I5545" s="48" t="s">
        <v>5151</v>
      </c>
      <c r="J5545" s="48" t="s">
        <v>5244</v>
      </c>
      <c r="K5545" s="48" t="s">
        <v>10387</v>
      </c>
      <c r="L5545" s="48" t="s">
        <v>10386</v>
      </c>
      <c r="M5545" s="48"/>
      <c r="N5545" s="48" t="s">
        <v>3367</v>
      </c>
      <c r="O5545" s="49">
        <v>95</v>
      </c>
      <c r="P5545" s="50">
        <v>26474.71</v>
      </c>
      <c r="Q5545" s="51">
        <f t="shared" si="115"/>
        <v>9.9999999999999995E-7</v>
      </c>
      <c r="R5545" s="51"/>
    </row>
    <row r="5546" spans="1:18" outlineLevel="3">
      <c r="A5546" s="48">
        <v>5545</v>
      </c>
      <c r="B5546" s="48">
        <v>4</v>
      </c>
      <c r="C5546" s="48" t="s">
        <v>10388</v>
      </c>
      <c r="D5546" s="48" t="s">
        <v>10388</v>
      </c>
      <c r="E5546" s="48" t="s">
        <v>2087</v>
      </c>
      <c r="F5546" s="48" t="s">
        <v>3375</v>
      </c>
      <c r="G5546" s="48" t="s">
        <v>24</v>
      </c>
      <c r="H5546" s="48" t="s">
        <v>3376</v>
      </c>
      <c r="I5546" s="48" t="s">
        <v>5151</v>
      </c>
      <c r="J5546" s="48" t="s">
        <v>5244</v>
      </c>
      <c r="K5546" s="48" t="s">
        <v>10389</v>
      </c>
      <c r="L5546" s="48" t="s">
        <v>10388</v>
      </c>
      <c r="M5546" s="48"/>
      <c r="N5546" s="48" t="s">
        <v>3367</v>
      </c>
      <c r="O5546" s="49">
        <v>281</v>
      </c>
      <c r="P5546" s="50">
        <v>25688.31</v>
      </c>
      <c r="Q5546" s="51">
        <f t="shared" si="115"/>
        <v>9.9999999999999995E-7</v>
      </c>
      <c r="R5546" s="51"/>
    </row>
    <row r="5547" spans="1:18" outlineLevel="3">
      <c r="A5547" s="48">
        <v>5546</v>
      </c>
      <c r="B5547" s="48">
        <v>4</v>
      </c>
      <c r="C5547" s="48" t="s">
        <v>10390</v>
      </c>
      <c r="D5547" s="48" t="s">
        <v>10390</v>
      </c>
      <c r="E5547" s="48" t="s">
        <v>2087</v>
      </c>
      <c r="F5547" s="48" t="s">
        <v>3375</v>
      </c>
      <c r="G5547" s="48" t="s">
        <v>24</v>
      </c>
      <c r="H5547" s="48" t="s">
        <v>3376</v>
      </c>
      <c r="I5547" s="48" t="s">
        <v>5151</v>
      </c>
      <c r="J5547" s="48" t="s">
        <v>5244</v>
      </c>
      <c r="K5547" s="48" t="s">
        <v>10391</v>
      </c>
      <c r="L5547" s="48" t="s">
        <v>10390</v>
      </c>
      <c r="M5547" s="48"/>
      <c r="N5547" s="48" t="s">
        <v>3367</v>
      </c>
      <c r="O5547" s="49">
        <v>90</v>
      </c>
      <c r="P5547" s="50">
        <v>23775.01</v>
      </c>
      <c r="Q5547" s="51">
        <f t="shared" si="115"/>
        <v>9.9999999999999995E-7</v>
      </c>
      <c r="R5547" s="51"/>
    </row>
    <row r="5548" spans="1:18" outlineLevel="3">
      <c r="A5548" s="48">
        <v>5547</v>
      </c>
      <c r="B5548" s="48">
        <v>4</v>
      </c>
      <c r="C5548" s="48" t="s">
        <v>10392</v>
      </c>
      <c r="D5548" s="48" t="s">
        <v>10392</v>
      </c>
      <c r="E5548" s="48" t="s">
        <v>2087</v>
      </c>
      <c r="F5548" s="48" t="s">
        <v>3375</v>
      </c>
      <c r="G5548" s="48" t="s">
        <v>24</v>
      </c>
      <c r="H5548" s="48" t="s">
        <v>3376</v>
      </c>
      <c r="I5548" s="48" t="s">
        <v>5151</v>
      </c>
      <c r="J5548" s="48" t="s">
        <v>5244</v>
      </c>
      <c r="K5548" s="48" t="s">
        <v>10393</v>
      </c>
      <c r="L5548" s="48" t="s">
        <v>10392</v>
      </c>
      <c r="M5548" s="48"/>
      <c r="N5548" s="48" t="s">
        <v>3367</v>
      </c>
      <c r="O5548" s="49">
        <v>116</v>
      </c>
      <c r="P5548" s="50">
        <v>23642.48</v>
      </c>
      <c r="Q5548" s="51">
        <f t="shared" si="115"/>
        <v>9.9999999999999995E-7</v>
      </c>
      <c r="R5548" s="51"/>
    </row>
    <row r="5549" spans="1:18" outlineLevel="3">
      <c r="A5549" s="48">
        <v>5548</v>
      </c>
      <c r="B5549" s="48">
        <v>4</v>
      </c>
      <c r="C5549" s="48" t="s">
        <v>10394</v>
      </c>
      <c r="D5549" s="48" t="s">
        <v>10394</v>
      </c>
      <c r="E5549" s="48" t="s">
        <v>2087</v>
      </c>
      <c r="F5549" s="48" t="s">
        <v>3375</v>
      </c>
      <c r="G5549" s="48" t="s">
        <v>24</v>
      </c>
      <c r="H5549" s="48" t="s">
        <v>3376</v>
      </c>
      <c r="I5549" s="48" t="s">
        <v>5151</v>
      </c>
      <c r="J5549" s="48" t="s">
        <v>5244</v>
      </c>
      <c r="K5549" s="48" t="s">
        <v>10395</v>
      </c>
      <c r="L5549" s="48" t="s">
        <v>10394</v>
      </c>
      <c r="M5549" s="48"/>
      <c r="N5549" s="48" t="s">
        <v>3367</v>
      </c>
      <c r="O5549" s="49">
        <v>290</v>
      </c>
      <c r="P5549" s="50">
        <v>23469.05</v>
      </c>
      <c r="Q5549" s="51">
        <f t="shared" si="115"/>
        <v>9.9999999999999995E-7</v>
      </c>
      <c r="R5549" s="51"/>
    </row>
    <row r="5550" spans="1:18" outlineLevel="3">
      <c r="A5550" s="48">
        <v>5549</v>
      </c>
      <c r="B5550" s="48">
        <v>4</v>
      </c>
      <c r="C5550" s="48" t="s">
        <v>10396</v>
      </c>
      <c r="D5550" s="48" t="s">
        <v>10396</v>
      </c>
      <c r="E5550" s="48" t="s">
        <v>2087</v>
      </c>
      <c r="F5550" s="48" t="s">
        <v>3375</v>
      </c>
      <c r="G5550" s="48" t="s">
        <v>24</v>
      </c>
      <c r="H5550" s="48" t="s">
        <v>3376</v>
      </c>
      <c r="I5550" s="48" t="s">
        <v>5151</v>
      </c>
      <c r="J5550" s="48" t="s">
        <v>5244</v>
      </c>
      <c r="K5550" s="48" t="s">
        <v>10397</v>
      </c>
      <c r="L5550" s="48" t="s">
        <v>10396</v>
      </c>
      <c r="M5550" s="48"/>
      <c r="N5550" s="48" t="s">
        <v>3367</v>
      </c>
      <c r="O5550" s="49">
        <v>460</v>
      </c>
      <c r="P5550" s="50">
        <v>23315.99</v>
      </c>
      <c r="Q5550" s="51">
        <f t="shared" si="115"/>
        <v>9.9999999999999995E-7</v>
      </c>
      <c r="R5550" s="51"/>
    </row>
    <row r="5551" spans="1:18" outlineLevel="3">
      <c r="A5551" s="48">
        <v>5550</v>
      </c>
      <c r="B5551" s="48">
        <v>4</v>
      </c>
      <c r="C5551" s="48" t="s">
        <v>10398</v>
      </c>
      <c r="D5551" s="48" t="s">
        <v>10398</v>
      </c>
      <c r="E5551" s="48" t="s">
        <v>2087</v>
      </c>
      <c r="F5551" s="48" t="s">
        <v>3375</v>
      </c>
      <c r="G5551" s="48" t="s">
        <v>24</v>
      </c>
      <c r="H5551" s="48" t="s">
        <v>3376</v>
      </c>
      <c r="I5551" s="48" t="s">
        <v>5151</v>
      </c>
      <c r="J5551" s="48" t="s">
        <v>5244</v>
      </c>
      <c r="K5551" s="48" t="s">
        <v>10399</v>
      </c>
      <c r="L5551" s="48" t="s">
        <v>10398</v>
      </c>
      <c r="M5551" s="48"/>
      <c r="N5551" s="48" t="s">
        <v>3367</v>
      </c>
      <c r="O5551" s="49">
        <v>61</v>
      </c>
      <c r="P5551" s="50">
        <v>22744.61</v>
      </c>
      <c r="Q5551" s="51">
        <f t="shared" si="115"/>
        <v>9.9999999999999995E-7</v>
      </c>
      <c r="R5551" s="51"/>
    </row>
    <row r="5552" spans="1:18" outlineLevel="3">
      <c r="A5552" s="48">
        <v>5551</v>
      </c>
      <c r="B5552" s="48">
        <v>4</v>
      </c>
      <c r="C5552" s="48" t="s">
        <v>5321</v>
      </c>
      <c r="D5552" s="48" t="s">
        <v>5321</v>
      </c>
      <c r="E5552" s="48" t="s">
        <v>2087</v>
      </c>
      <c r="F5552" s="48" t="s">
        <v>3375</v>
      </c>
      <c r="G5552" s="48" t="s">
        <v>24</v>
      </c>
      <c r="H5552" s="48" t="s">
        <v>3376</v>
      </c>
      <c r="I5552" s="48" t="s">
        <v>5151</v>
      </c>
      <c r="J5552" s="48" t="s">
        <v>5244</v>
      </c>
      <c r="K5552" s="48" t="s">
        <v>5320</v>
      </c>
      <c r="L5552" s="48" t="s">
        <v>5321</v>
      </c>
      <c r="M5552" s="48"/>
      <c r="N5552" s="48" t="s">
        <v>3367</v>
      </c>
      <c r="O5552" s="49">
        <v>116</v>
      </c>
      <c r="P5552" s="50">
        <v>22650.65</v>
      </c>
      <c r="Q5552" s="51">
        <f t="shared" si="115"/>
        <v>9.9999999999999995E-7</v>
      </c>
      <c r="R5552" s="51"/>
    </row>
    <row r="5553" spans="1:18" outlineLevel="3">
      <c r="A5553" s="48">
        <v>5552</v>
      </c>
      <c r="B5553" s="48">
        <v>4</v>
      </c>
      <c r="C5553" s="48" t="s">
        <v>10400</v>
      </c>
      <c r="D5553" s="48" t="s">
        <v>10400</v>
      </c>
      <c r="E5553" s="48" t="s">
        <v>2087</v>
      </c>
      <c r="F5553" s="48" t="s">
        <v>3375</v>
      </c>
      <c r="G5553" s="48" t="s">
        <v>24</v>
      </c>
      <c r="H5553" s="48" t="s">
        <v>3376</v>
      </c>
      <c r="I5553" s="48" t="s">
        <v>5151</v>
      </c>
      <c r="J5553" s="48" t="s">
        <v>5244</v>
      </c>
      <c r="K5553" s="48" t="s">
        <v>10401</v>
      </c>
      <c r="L5553" s="48" t="s">
        <v>10400</v>
      </c>
      <c r="M5553" s="48"/>
      <c r="N5553" s="48" t="s">
        <v>3367</v>
      </c>
      <c r="O5553" s="49">
        <v>40</v>
      </c>
      <c r="P5553" s="50">
        <v>21947.96</v>
      </c>
      <c r="Q5553" s="51">
        <f t="shared" si="115"/>
        <v>9.9999999999999995E-7</v>
      </c>
      <c r="R5553" s="51"/>
    </row>
    <row r="5554" spans="1:18" outlineLevel="3">
      <c r="A5554" s="48">
        <v>5553</v>
      </c>
      <c r="B5554" s="48">
        <v>4</v>
      </c>
      <c r="C5554" s="48" t="s">
        <v>10402</v>
      </c>
      <c r="D5554" s="48" t="s">
        <v>10402</v>
      </c>
      <c r="E5554" s="48" t="s">
        <v>2087</v>
      </c>
      <c r="F5554" s="48" t="s">
        <v>3375</v>
      </c>
      <c r="G5554" s="48" t="s">
        <v>24</v>
      </c>
      <c r="H5554" s="48" t="s">
        <v>3376</v>
      </c>
      <c r="I5554" s="48" t="s">
        <v>5151</v>
      </c>
      <c r="J5554" s="48" t="s">
        <v>5244</v>
      </c>
      <c r="K5554" s="48" t="s">
        <v>10403</v>
      </c>
      <c r="L5554" s="48" t="s">
        <v>10402</v>
      </c>
      <c r="M5554" s="48"/>
      <c r="N5554" s="48" t="s">
        <v>3367</v>
      </c>
      <c r="O5554" s="49">
        <v>260</v>
      </c>
      <c r="P5554" s="50">
        <v>20242.77</v>
      </c>
      <c r="Q5554" s="51">
        <f t="shared" si="115"/>
        <v>9.9999999999999995E-7</v>
      </c>
      <c r="R5554" s="51"/>
    </row>
    <row r="5555" spans="1:18" outlineLevel="3">
      <c r="A5555" s="48">
        <v>5554</v>
      </c>
      <c r="B5555" s="48">
        <v>4</v>
      </c>
      <c r="C5555" s="48" t="s">
        <v>10404</v>
      </c>
      <c r="D5555" s="48" t="s">
        <v>10404</v>
      </c>
      <c r="E5555" s="48" t="s">
        <v>2087</v>
      </c>
      <c r="F5555" s="48" t="s">
        <v>3375</v>
      </c>
      <c r="G5555" s="48" t="s">
        <v>24</v>
      </c>
      <c r="H5555" s="48" t="s">
        <v>3376</v>
      </c>
      <c r="I5555" s="48" t="s">
        <v>5151</v>
      </c>
      <c r="J5555" s="48" t="s">
        <v>5244</v>
      </c>
      <c r="K5555" s="48" t="s">
        <v>10405</v>
      </c>
      <c r="L5555" s="48" t="s">
        <v>10404</v>
      </c>
      <c r="M5555" s="48"/>
      <c r="N5555" s="48" t="s">
        <v>3367</v>
      </c>
      <c r="O5555" s="49">
        <v>1320</v>
      </c>
      <c r="P5555" s="50">
        <v>19393.57</v>
      </c>
      <c r="Q5555" s="51">
        <f t="shared" si="115"/>
        <v>9.9999999999999995E-7</v>
      </c>
      <c r="R5555" s="51"/>
    </row>
    <row r="5556" spans="1:18" outlineLevel="3">
      <c r="A5556" s="48">
        <v>5555</v>
      </c>
      <c r="B5556" s="48">
        <v>4</v>
      </c>
      <c r="C5556" s="48" t="s">
        <v>5315</v>
      </c>
      <c r="D5556" s="48" t="s">
        <v>5315</v>
      </c>
      <c r="E5556" s="48" t="s">
        <v>2087</v>
      </c>
      <c r="F5556" s="48" t="s">
        <v>3375</v>
      </c>
      <c r="G5556" s="48" t="s">
        <v>24</v>
      </c>
      <c r="H5556" s="48" t="s">
        <v>3376</v>
      </c>
      <c r="I5556" s="48" t="s">
        <v>5151</v>
      </c>
      <c r="J5556" s="48" t="s">
        <v>5244</v>
      </c>
      <c r="K5556" s="48" t="s">
        <v>5314</v>
      </c>
      <c r="L5556" s="48" t="s">
        <v>5315</v>
      </c>
      <c r="M5556" s="48"/>
      <c r="N5556" s="48" t="s">
        <v>3367</v>
      </c>
      <c r="O5556" s="49">
        <v>113</v>
      </c>
      <c r="P5556" s="50">
        <v>18601.990000000002</v>
      </c>
      <c r="Q5556" s="51">
        <f t="shared" si="115"/>
        <v>9.9999999999999995E-7</v>
      </c>
      <c r="R5556" s="51"/>
    </row>
    <row r="5557" spans="1:18" outlineLevel="3">
      <c r="A5557" s="48">
        <v>5556</v>
      </c>
      <c r="B5557" s="48">
        <v>4</v>
      </c>
      <c r="C5557" s="48" t="s">
        <v>10406</v>
      </c>
      <c r="D5557" s="48" t="s">
        <v>10406</v>
      </c>
      <c r="E5557" s="48" t="s">
        <v>2087</v>
      </c>
      <c r="F5557" s="48" t="s">
        <v>3375</v>
      </c>
      <c r="G5557" s="48" t="s">
        <v>24</v>
      </c>
      <c r="H5557" s="48" t="s">
        <v>3376</v>
      </c>
      <c r="I5557" s="48" t="s">
        <v>5151</v>
      </c>
      <c r="J5557" s="48" t="s">
        <v>5244</v>
      </c>
      <c r="K5557" s="48" t="s">
        <v>10407</v>
      </c>
      <c r="L5557" s="48" t="s">
        <v>10406</v>
      </c>
      <c r="M5557" s="48"/>
      <c r="N5557" s="48" t="s">
        <v>3367</v>
      </c>
      <c r="O5557" s="49">
        <v>392</v>
      </c>
      <c r="P5557" s="50">
        <v>18335.990000000002</v>
      </c>
      <c r="Q5557" s="51">
        <f t="shared" si="115"/>
        <v>9.9999999999999995E-7</v>
      </c>
      <c r="R5557" s="51"/>
    </row>
    <row r="5558" spans="1:18" outlineLevel="3">
      <c r="A5558" s="48">
        <v>5557</v>
      </c>
      <c r="B5558" s="48">
        <v>4</v>
      </c>
      <c r="C5558" s="48" t="s">
        <v>10408</v>
      </c>
      <c r="D5558" s="48" t="s">
        <v>10408</v>
      </c>
      <c r="E5558" s="48" t="s">
        <v>2087</v>
      </c>
      <c r="F5558" s="48" t="s">
        <v>3375</v>
      </c>
      <c r="G5558" s="48" t="s">
        <v>24</v>
      </c>
      <c r="H5558" s="48" t="s">
        <v>3376</v>
      </c>
      <c r="I5558" s="48" t="s">
        <v>5151</v>
      </c>
      <c r="J5558" s="48" t="s">
        <v>5244</v>
      </c>
      <c r="K5558" s="48" t="s">
        <v>10409</v>
      </c>
      <c r="L5558" s="48" t="s">
        <v>10408</v>
      </c>
      <c r="M5558" s="48"/>
      <c r="N5558" s="48" t="s">
        <v>3367</v>
      </c>
      <c r="O5558" s="49">
        <v>55</v>
      </c>
      <c r="P5558" s="50">
        <v>18335.7</v>
      </c>
      <c r="Q5558" s="51">
        <f t="shared" si="115"/>
        <v>9.9999999999999995E-7</v>
      </c>
      <c r="R5558" s="51"/>
    </row>
    <row r="5559" spans="1:18" outlineLevel="3">
      <c r="A5559" s="48">
        <v>5558</v>
      </c>
      <c r="B5559" s="48">
        <v>4</v>
      </c>
      <c r="C5559" s="48" t="s">
        <v>10410</v>
      </c>
      <c r="D5559" s="48" t="s">
        <v>10410</v>
      </c>
      <c r="E5559" s="48" t="s">
        <v>2087</v>
      </c>
      <c r="F5559" s="48" t="s">
        <v>3375</v>
      </c>
      <c r="G5559" s="48" t="s">
        <v>24</v>
      </c>
      <c r="H5559" s="48" t="s">
        <v>3376</v>
      </c>
      <c r="I5559" s="48" t="s">
        <v>5151</v>
      </c>
      <c r="J5559" s="48" t="s">
        <v>5244</v>
      </c>
      <c r="K5559" s="48" t="s">
        <v>10411</v>
      </c>
      <c r="L5559" s="48" t="s">
        <v>10410</v>
      </c>
      <c r="M5559" s="48"/>
      <c r="N5559" s="48" t="s">
        <v>3367</v>
      </c>
      <c r="O5559" s="49">
        <v>125</v>
      </c>
      <c r="P5559" s="50">
        <v>18227.740000000002</v>
      </c>
      <c r="Q5559" s="51">
        <f t="shared" si="115"/>
        <v>9.9999999999999995E-7</v>
      </c>
      <c r="R5559" s="51"/>
    </row>
    <row r="5560" spans="1:18" outlineLevel="3">
      <c r="A5560" s="48">
        <v>5559</v>
      </c>
      <c r="B5560" s="48">
        <v>4</v>
      </c>
      <c r="C5560" s="48" t="s">
        <v>10412</v>
      </c>
      <c r="D5560" s="48" t="s">
        <v>10412</v>
      </c>
      <c r="E5560" s="48" t="s">
        <v>2087</v>
      </c>
      <c r="F5560" s="48" t="s">
        <v>3375</v>
      </c>
      <c r="G5560" s="48" t="s">
        <v>24</v>
      </c>
      <c r="H5560" s="48" t="s">
        <v>3376</v>
      </c>
      <c r="I5560" s="48" t="s">
        <v>5151</v>
      </c>
      <c r="J5560" s="48" t="s">
        <v>5244</v>
      </c>
      <c r="K5560" s="48" t="s">
        <v>10413</v>
      </c>
      <c r="L5560" s="48" t="s">
        <v>10412</v>
      </c>
      <c r="M5560" s="48"/>
      <c r="N5560" s="48" t="s">
        <v>3367</v>
      </c>
      <c r="O5560" s="49">
        <v>80</v>
      </c>
      <c r="P5560" s="50">
        <v>17479.23</v>
      </c>
      <c r="Q5560" s="51">
        <f t="shared" si="115"/>
        <v>9.9999999999999995E-7</v>
      </c>
      <c r="R5560" s="51"/>
    </row>
    <row r="5561" spans="1:18" outlineLevel="3">
      <c r="A5561" s="48">
        <v>5560</v>
      </c>
      <c r="B5561" s="48">
        <v>4</v>
      </c>
      <c r="C5561" s="48" t="s">
        <v>10414</v>
      </c>
      <c r="D5561" s="48" t="s">
        <v>10414</v>
      </c>
      <c r="E5561" s="48" t="s">
        <v>2087</v>
      </c>
      <c r="F5561" s="48" t="s">
        <v>3375</v>
      </c>
      <c r="G5561" s="48" t="s">
        <v>24</v>
      </c>
      <c r="H5561" s="48" t="s">
        <v>3376</v>
      </c>
      <c r="I5561" s="48" t="s">
        <v>5151</v>
      </c>
      <c r="J5561" s="48" t="s">
        <v>5244</v>
      </c>
      <c r="K5561" s="48" t="s">
        <v>10415</v>
      </c>
      <c r="L5561" s="48" t="s">
        <v>10414</v>
      </c>
      <c r="M5561" s="48"/>
      <c r="N5561" s="48" t="s">
        <v>3367</v>
      </c>
      <c r="O5561" s="49">
        <v>37</v>
      </c>
      <c r="P5561" s="50">
        <v>17405.61</v>
      </c>
      <c r="Q5561" s="51">
        <f t="shared" si="115"/>
        <v>9.9999999999999995E-7</v>
      </c>
      <c r="R5561" s="51"/>
    </row>
    <row r="5562" spans="1:18" outlineLevel="3">
      <c r="A5562" s="48">
        <v>5561</v>
      </c>
      <c r="B5562" s="48">
        <v>4</v>
      </c>
      <c r="C5562" s="48" t="s">
        <v>10416</v>
      </c>
      <c r="D5562" s="48" t="s">
        <v>10416</v>
      </c>
      <c r="E5562" s="48" t="s">
        <v>2087</v>
      </c>
      <c r="F5562" s="48" t="s">
        <v>3375</v>
      </c>
      <c r="G5562" s="48" t="s">
        <v>24</v>
      </c>
      <c r="H5562" s="48" t="s">
        <v>3376</v>
      </c>
      <c r="I5562" s="48" t="s">
        <v>5151</v>
      </c>
      <c r="J5562" s="48" t="s">
        <v>5244</v>
      </c>
      <c r="K5562" s="48" t="s">
        <v>10417</v>
      </c>
      <c r="L5562" s="48" t="s">
        <v>10416</v>
      </c>
      <c r="M5562" s="48"/>
      <c r="N5562" s="48" t="s">
        <v>3367</v>
      </c>
      <c r="O5562" s="49">
        <v>37</v>
      </c>
      <c r="P5562" s="50">
        <v>16523.52</v>
      </c>
      <c r="Q5562" s="51">
        <f t="shared" si="115"/>
        <v>0</v>
      </c>
      <c r="R5562" s="51"/>
    </row>
    <row r="5563" spans="1:18" outlineLevel="3">
      <c r="A5563" s="48">
        <v>5562</v>
      </c>
      <c r="B5563" s="48">
        <v>4</v>
      </c>
      <c r="C5563" s="48" t="s">
        <v>10418</v>
      </c>
      <c r="D5563" s="48" t="s">
        <v>10418</v>
      </c>
      <c r="E5563" s="48" t="s">
        <v>2087</v>
      </c>
      <c r="F5563" s="48" t="s">
        <v>3375</v>
      </c>
      <c r="G5563" s="48" t="s">
        <v>24</v>
      </c>
      <c r="H5563" s="48" t="s">
        <v>3376</v>
      </c>
      <c r="I5563" s="48" t="s">
        <v>5151</v>
      </c>
      <c r="J5563" s="48" t="s">
        <v>5244</v>
      </c>
      <c r="K5563" s="48" t="s">
        <v>10419</v>
      </c>
      <c r="L5563" s="48" t="s">
        <v>10418</v>
      </c>
      <c r="M5563" s="48"/>
      <c r="N5563" s="48" t="s">
        <v>3367</v>
      </c>
      <c r="O5563" s="49">
        <v>117</v>
      </c>
      <c r="P5563" s="50">
        <v>16166.69</v>
      </c>
      <c r="Q5563" s="51">
        <f t="shared" si="115"/>
        <v>0</v>
      </c>
      <c r="R5563" s="51"/>
    </row>
    <row r="5564" spans="1:18" outlineLevel="3">
      <c r="A5564" s="48">
        <v>5563</v>
      </c>
      <c r="B5564" s="48">
        <v>4</v>
      </c>
      <c r="C5564" s="48" t="s">
        <v>10420</v>
      </c>
      <c r="D5564" s="48" t="s">
        <v>10420</v>
      </c>
      <c r="E5564" s="48" t="s">
        <v>2087</v>
      </c>
      <c r="F5564" s="48" t="s">
        <v>3375</v>
      </c>
      <c r="G5564" s="48" t="s">
        <v>24</v>
      </c>
      <c r="H5564" s="48" t="s">
        <v>3376</v>
      </c>
      <c r="I5564" s="48" t="s">
        <v>5151</v>
      </c>
      <c r="J5564" s="48" t="s">
        <v>5244</v>
      </c>
      <c r="K5564" s="48" t="s">
        <v>10421</v>
      </c>
      <c r="L5564" s="48" t="s">
        <v>10420</v>
      </c>
      <c r="M5564" s="48"/>
      <c r="N5564" s="48" t="s">
        <v>3367</v>
      </c>
      <c r="O5564" s="49">
        <v>95</v>
      </c>
      <c r="P5564" s="50">
        <v>16139.41</v>
      </c>
      <c r="Q5564" s="51">
        <f t="shared" si="115"/>
        <v>0</v>
      </c>
      <c r="R5564" s="51"/>
    </row>
    <row r="5565" spans="1:18" outlineLevel="3">
      <c r="A5565" s="48">
        <v>5564</v>
      </c>
      <c r="B5565" s="48">
        <v>4</v>
      </c>
      <c r="C5565" s="48" t="s">
        <v>10422</v>
      </c>
      <c r="D5565" s="48" t="s">
        <v>10422</v>
      </c>
      <c r="E5565" s="48" t="s">
        <v>2087</v>
      </c>
      <c r="F5565" s="48" t="s">
        <v>3375</v>
      </c>
      <c r="G5565" s="48" t="s">
        <v>24</v>
      </c>
      <c r="H5565" s="48" t="s">
        <v>3376</v>
      </c>
      <c r="I5565" s="48" t="s">
        <v>5151</v>
      </c>
      <c r="J5565" s="48" t="s">
        <v>5244</v>
      </c>
      <c r="K5565" s="48" t="s">
        <v>10423</v>
      </c>
      <c r="L5565" s="48" t="s">
        <v>10422</v>
      </c>
      <c r="M5565" s="48"/>
      <c r="N5565" s="48" t="s">
        <v>3367</v>
      </c>
      <c r="O5565" s="49">
        <v>269</v>
      </c>
      <c r="P5565" s="50">
        <v>15808.7</v>
      </c>
      <c r="Q5565" s="51">
        <f t="shared" si="115"/>
        <v>0</v>
      </c>
      <c r="R5565" s="51"/>
    </row>
    <row r="5566" spans="1:18" outlineLevel="3">
      <c r="A5566" s="48">
        <v>5565</v>
      </c>
      <c r="B5566" s="48">
        <v>4</v>
      </c>
      <c r="C5566" s="48" t="s">
        <v>10424</v>
      </c>
      <c r="D5566" s="48" t="s">
        <v>10424</v>
      </c>
      <c r="E5566" s="48" t="s">
        <v>2087</v>
      </c>
      <c r="F5566" s="48" t="s">
        <v>3375</v>
      </c>
      <c r="G5566" s="48" t="s">
        <v>24</v>
      </c>
      <c r="H5566" s="48" t="s">
        <v>3376</v>
      </c>
      <c r="I5566" s="48" t="s">
        <v>5151</v>
      </c>
      <c r="J5566" s="48" t="s">
        <v>5244</v>
      </c>
      <c r="K5566" s="48" t="s">
        <v>10425</v>
      </c>
      <c r="L5566" s="48" t="s">
        <v>10424</v>
      </c>
      <c r="M5566" s="48"/>
      <c r="N5566" s="48" t="s">
        <v>3367</v>
      </c>
      <c r="O5566" s="49">
        <v>100</v>
      </c>
      <c r="P5566" s="50">
        <v>15736.22</v>
      </c>
      <c r="Q5566" s="51">
        <f t="shared" si="115"/>
        <v>0</v>
      </c>
      <c r="R5566" s="51"/>
    </row>
    <row r="5567" spans="1:18" outlineLevel="3">
      <c r="A5567" s="48">
        <v>5566</v>
      </c>
      <c r="B5567" s="48">
        <v>4</v>
      </c>
      <c r="C5567" s="48" t="s">
        <v>10426</v>
      </c>
      <c r="D5567" s="48" t="s">
        <v>10426</v>
      </c>
      <c r="E5567" s="48" t="s">
        <v>2087</v>
      </c>
      <c r="F5567" s="48" t="s">
        <v>3375</v>
      </c>
      <c r="G5567" s="48" t="s">
        <v>24</v>
      </c>
      <c r="H5567" s="48" t="s">
        <v>3376</v>
      </c>
      <c r="I5567" s="48" t="s">
        <v>5151</v>
      </c>
      <c r="J5567" s="48" t="s">
        <v>5244</v>
      </c>
      <c r="K5567" s="48" t="s">
        <v>10427</v>
      </c>
      <c r="L5567" s="48" t="s">
        <v>10426</v>
      </c>
      <c r="M5567" s="48"/>
      <c r="N5567" s="48" t="s">
        <v>3367</v>
      </c>
      <c r="O5567" s="49">
        <v>40</v>
      </c>
      <c r="P5567" s="50">
        <v>15353.48</v>
      </c>
      <c r="Q5567" s="51">
        <f t="shared" si="115"/>
        <v>0</v>
      </c>
      <c r="R5567" s="51"/>
    </row>
    <row r="5568" spans="1:18" outlineLevel="3">
      <c r="A5568" s="48">
        <v>5567</v>
      </c>
      <c r="B5568" s="48">
        <v>4</v>
      </c>
      <c r="C5568" s="48" t="s">
        <v>10428</v>
      </c>
      <c r="D5568" s="48" t="s">
        <v>10428</v>
      </c>
      <c r="E5568" s="48" t="s">
        <v>2087</v>
      </c>
      <c r="F5568" s="48" t="s">
        <v>3375</v>
      </c>
      <c r="G5568" s="48" t="s">
        <v>24</v>
      </c>
      <c r="H5568" s="48" t="s">
        <v>3376</v>
      </c>
      <c r="I5568" s="48" t="s">
        <v>5151</v>
      </c>
      <c r="J5568" s="48" t="s">
        <v>5244</v>
      </c>
      <c r="K5568" s="48" t="s">
        <v>9587</v>
      </c>
      <c r="L5568" s="48" t="s">
        <v>10428</v>
      </c>
      <c r="M5568" s="48"/>
      <c r="N5568" s="48" t="s">
        <v>3367</v>
      </c>
      <c r="O5568" s="49">
        <v>74</v>
      </c>
      <c r="P5568" s="50">
        <v>15205.46</v>
      </c>
      <c r="Q5568" s="51">
        <f t="shared" si="115"/>
        <v>0</v>
      </c>
      <c r="R5568" s="51"/>
    </row>
    <row r="5569" spans="1:18" outlineLevel="3">
      <c r="A5569" s="48">
        <v>5568</v>
      </c>
      <c r="B5569" s="48">
        <v>4</v>
      </c>
      <c r="C5569" s="48" t="s">
        <v>10429</v>
      </c>
      <c r="D5569" s="48" t="s">
        <v>10429</v>
      </c>
      <c r="E5569" s="48" t="s">
        <v>2087</v>
      </c>
      <c r="F5569" s="48" t="s">
        <v>3375</v>
      </c>
      <c r="G5569" s="48" t="s">
        <v>24</v>
      </c>
      <c r="H5569" s="48" t="s">
        <v>3376</v>
      </c>
      <c r="I5569" s="48" t="s">
        <v>5151</v>
      </c>
      <c r="J5569" s="48" t="s">
        <v>5244</v>
      </c>
      <c r="K5569" s="48" t="s">
        <v>10430</v>
      </c>
      <c r="L5569" s="48" t="s">
        <v>10429</v>
      </c>
      <c r="M5569" s="48"/>
      <c r="N5569" s="48" t="s">
        <v>3367</v>
      </c>
      <c r="O5569" s="49">
        <v>102</v>
      </c>
      <c r="P5569" s="50">
        <v>14987.59</v>
      </c>
      <c r="Q5569" s="51">
        <f t="shared" si="115"/>
        <v>0</v>
      </c>
      <c r="R5569" s="51"/>
    </row>
    <row r="5570" spans="1:18" outlineLevel="3">
      <c r="A5570" s="48">
        <v>5569</v>
      </c>
      <c r="B5570" s="48">
        <v>4</v>
      </c>
      <c r="C5570" s="48" t="s">
        <v>10431</v>
      </c>
      <c r="D5570" s="48" t="s">
        <v>10431</v>
      </c>
      <c r="E5570" s="48" t="s">
        <v>2087</v>
      </c>
      <c r="F5570" s="48" t="s">
        <v>3375</v>
      </c>
      <c r="G5570" s="48" t="s">
        <v>24</v>
      </c>
      <c r="H5570" s="48" t="s">
        <v>3376</v>
      </c>
      <c r="I5570" s="48" t="s">
        <v>5151</v>
      </c>
      <c r="J5570" s="48" t="s">
        <v>5244</v>
      </c>
      <c r="K5570" s="48" t="s">
        <v>10432</v>
      </c>
      <c r="L5570" s="48" t="s">
        <v>10431</v>
      </c>
      <c r="M5570" s="48"/>
      <c r="N5570" s="48" t="s">
        <v>3367</v>
      </c>
      <c r="O5570" s="49">
        <v>269</v>
      </c>
      <c r="P5570" s="50">
        <v>14813.04</v>
      </c>
      <c r="Q5570" s="51">
        <f t="shared" si="115"/>
        <v>0</v>
      </c>
      <c r="R5570" s="51"/>
    </row>
    <row r="5571" spans="1:18" outlineLevel="3">
      <c r="A5571" s="48">
        <v>5570</v>
      </c>
      <c r="B5571" s="48">
        <v>4</v>
      </c>
      <c r="C5571" s="48" t="s">
        <v>10433</v>
      </c>
      <c r="D5571" s="48" t="s">
        <v>10433</v>
      </c>
      <c r="E5571" s="48" t="s">
        <v>2087</v>
      </c>
      <c r="F5571" s="48" t="s">
        <v>3375</v>
      </c>
      <c r="G5571" s="48" t="s">
        <v>24</v>
      </c>
      <c r="H5571" s="48" t="s">
        <v>3376</v>
      </c>
      <c r="I5571" s="48" t="s">
        <v>5151</v>
      </c>
      <c r="J5571" s="48" t="s">
        <v>5244</v>
      </c>
      <c r="K5571" s="48" t="s">
        <v>10434</v>
      </c>
      <c r="L5571" s="48" t="s">
        <v>10433</v>
      </c>
      <c r="M5571" s="48"/>
      <c r="N5571" s="48" t="s">
        <v>3367</v>
      </c>
      <c r="O5571" s="49">
        <v>1140</v>
      </c>
      <c r="P5571" s="50">
        <v>13745.6</v>
      </c>
      <c r="Q5571" s="51">
        <f t="shared" si="115"/>
        <v>0</v>
      </c>
      <c r="R5571" s="51"/>
    </row>
    <row r="5572" spans="1:18" outlineLevel="3">
      <c r="A5572" s="48">
        <v>5571</v>
      </c>
      <c r="B5572" s="48">
        <v>4</v>
      </c>
      <c r="C5572" s="48" t="s">
        <v>10435</v>
      </c>
      <c r="D5572" s="48" t="s">
        <v>10435</v>
      </c>
      <c r="E5572" s="48" t="s">
        <v>2087</v>
      </c>
      <c r="F5572" s="48" t="s">
        <v>3375</v>
      </c>
      <c r="G5572" s="48" t="s">
        <v>24</v>
      </c>
      <c r="H5572" s="48" t="s">
        <v>3376</v>
      </c>
      <c r="I5572" s="48" t="s">
        <v>5151</v>
      </c>
      <c r="J5572" s="48" t="s">
        <v>5244</v>
      </c>
      <c r="K5572" s="48" t="s">
        <v>10436</v>
      </c>
      <c r="L5572" s="48" t="s">
        <v>10435</v>
      </c>
      <c r="M5572" s="48"/>
      <c r="N5572" s="48" t="s">
        <v>3367</v>
      </c>
      <c r="O5572" s="49">
        <v>150</v>
      </c>
      <c r="P5572" s="50">
        <v>13264.1</v>
      </c>
      <c r="Q5572" s="51">
        <f t="shared" si="115"/>
        <v>0</v>
      </c>
      <c r="R5572" s="51"/>
    </row>
    <row r="5573" spans="1:18" outlineLevel="3">
      <c r="A5573" s="48">
        <v>5572</v>
      </c>
      <c r="B5573" s="48">
        <v>4</v>
      </c>
      <c r="C5573" s="48" t="s">
        <v>10437</v>
      </c>
      <c r="D5573" s="48" t="s">
        <v>10437</v>
      </c>
      <c r="E5573" s="48" t="s">
        <v>2087</v>
      </c>
      <c r="F5573" s="48" t="s">
        <v>3375</v>
      </c>
      <c r="G5573" s="48" t="s">
        <v>24</v>
      </c>
      <c r="H5573" s="48" t="s">
        <v>3376</v>
      </c>
      <c r="I5573" s="48" t="s">
        <v>5151</v>
      </c>
      <c r="J5573" s="48" t="s">
        <v>5244</v>
      </c>
      <c r="K5573" s="48" t="s">
        <v>10438</v>
      </c>
      <c r="L5573" s="48" t="s">
        <v>10437</v>
      </c>
      <c r="M5573" s="48"/>
      <c r="N5573" s="48" t="s">
        <v>3367</v>
      </c>
      <c r="O5573" s="49">
        <v>356</v>
      </c>
      <c r="P5573" s="50">
        <v>13113.37</v>
      </c>
      <c r="Q5573" s="51">
        <f t="shared" si="115"/>
        <v>0</v>
      </c>
      <c r="R5573" s="51"/>
    </row>
    <row r="5574" spans="1:18" outlineLevel="3">
      <c r="A5574" s="48">
        <v>5573</v>
      </c>
      <c r="B5574" s="48">
        <v>4</v>
      </c>
      <c r="C5574" s="48" t="s">
        <v>10439</v>
      </c>
      <c r="D5574" s="48" t="s">
        <v>10439</v>
      </c>
      <c r="E5574" s="48" t="s">
        <v>2087</v>
      </c>
      <c r="F5574" s="48" t="s">
        <v>3375</v>
      </c>
      <c r="G5574" s="48" t="s">
        <v>24</v>
      </c>
      <c r="H5574" s="48" t="s">
        <v>3376</v>
      </c>
      <c r="I5574" s="48" t="s">
        <v>5151</v>
      </c>
      <c r="J5574" s="48" t="s">
        <v>5244</v>
      </c>
      <c r="K5574" s="48" t="s">
        <v>10440</v>
      </c>
      <c r="L5574" s="48" t="s">
        <v>10439</v>
      </c>
      <c r="M5574" s="48"/>
      <c r="N5574" s="48" t="s">
        <v>3367</v>
      </c>
      <c r="O5574" s="49">
        <v>238</v>
      </c>
      <c r="P5574" s="50">
        <v>13009.79</v>
      </c>
      <c r="Q5574" s="51">
        <f t="shared" si="115"/>
        <v>0</v>
      </c>
      <c r="R5574" s="51"/>
    </row>
    <row r="5575" spans="1:18" outlineLevel="3">
      <c r="A5575" s="48">
        <v>5574</v>
      </c>
      <c r="B5575" s="48">
        <v>4</v>
      </c>
      <c r="C5575" s="48" t="s">
        <v>10441</v>
      </c>
      <c r="D5575" s="48" t="s">
        <v>10441</v>
      </c>
      <c r="E5575" s="48" t="s">
        <v>2087</v>
      </c>
      <c r="F5575" s="48" t="s">
        <v>3375</v>
      </c>
      <c r="G5575" s="48" t="s">
        <v>24</v>
      </c>
      <c r="H5575" s="48" t="s">
        <v>3376</v>
      </c>
      <c r="I5575" s="48" t="s">
        <v>5151</v>
      </c>
      <c r="J5575" s="48" t="s">
        <v>5244</v>
      </c>
      <c r="K5575" s="48" t="s">
        <v>10442</v>
      </c>
      <c r="L5575" s="48" t="s">
        <v>10441</v>
      </c>
      <c r="M5575" s="48"/>
      <c r="N5575" s="48" t="s">
        <v>3367</v>
      </c>
      <c r="O5575" s="49">
        <v>45</v>
      </c>
      <c r="P5575" s="50">
        <v>12982.87</v>
      </c>
      <c r="Q5575" s="51">
        <f t="shared" si="115"/>
        <v>0</v>
      </c>
      <c r="R5575" s="51"/>
    </row>
    <row r="5576" spans="1:18" outlineLevel="3">
      <c r="A5576" s="48">
        <v>5575</v>
      </c>
      <c r="B5576" s="48">
        <v>4</v>
      </c>
      <c r="C5576" s="48" t="s">
        <v>10443</v>
      </c>
      <c r="D5576" s="48" t="s">
        <v>10443</v>
      </c>
      <c r="E5576" s="48" t="s">
        <v>2087</v>
      </c>
      <c r="F5576" s="48" t="s">
        <v>3375</v>
      </c>
      <c r="G5576" s="48" t="s">
        <v>24</v>
      </c>
      <c r="H5576" s="48" t="s">
        <v>3376</v>
      </c>
      <c r="I5576" s="48" t="s">
        <v>5151</v>
      </c>
      <c r="J5576" s="48" t="s">
        <v>5244</v>
      </c>
      <c r="K5576" s="48" t="s">
        <v>10444</v>
      </c>
      <c r="L5576" s="48" t="s">
        <v>10443</v>
      </c>
      <c r="M5576" s="48"/>
      <c r="N5576" s="48" t="s">
        <v>3367</v>
      </c>
      <c r="O5576" s="49">
        <v>31</v>
      </c>
      <c r="P5576" s="50">
        <v>12683.59</v>
      </c>
      <c r="Q5576" s="51">
        <f t="shared" si="115"/>
        <v>0</v>
      </c>
      <c r="R5576" s="51"/>
    </row>
    <row r="5577" spans="1:18" outlineLevel="3">
      <c r="A5577" s="48">
        <v>5576</v>
      </c>
      <c r="B5577" s="48">
        <v>4</v>
      </c>
      <c r="C5577" s="48" t="s">
        <v>10445</v>
      </c>
      <c r="D5577" s="48" t="s">
        <v>10445</v>
      </c>
      <c r="E5577" s="48" t="s">
        <v>2087</v>
      </c>
      <c r="F5577" s="48" t="s">
        <v>3375</v>
      </c>
      <c r="G5577" s="48" t="s">
        <v>24</v>
      </c>
      <c r="H5577" s="48" t="s">
        <v>3376</v>
      </c>
      <c r="I5577" s="48" t="s">
        <v>5151</v>
      </c>
      <c r="J5577" s="48" t="s">
        <v>5244</v>
      </c>
      <c r="K5577" s="48" t="s">
        <v>10446</v>
      </c>
      <c r="L5577" s="48" t="s">
        <v>10445</v>
      </c>
      <c r="M5577" s="48"/>
      <c r="N5577" s="48" t="s">
        <v>3367</v>
      </c>
      <c r="O5577" s="49">
        <v>100</v>
      </c>
      <c r="P5577" s="50">
        <v>12322.61</v>
      </c>
      <c r="Q5577" s="51">
        <f t="shared" si="115"/>
        <v>0</v>
      </c>
      <c r="R5577" s="51"/>
    </row>
    <row r="5578" spans="1:18" outlineLevel="3">
      <c r="A5578" s="48">
        <v>5577</v>
      </c>
      <c r="B5578" s="48">
        <v>4</v>
      </c>
      <c r="C5578" s="48" t="s">
        <v>10447</v>
      </c>
      <c r="D5578" s="48" t="s">
        <v>10447</v>
      </c>
      <c r="E5578" s="48" t="s">
        <v>2087</v>
      </c>
      <c r="F5578" s="48" t="s">
        <v>3375</v>
      </c>
      <c r="G5578" s="48" t="s">
        <v>24</v>
      </c>
      <c r="H5578" s="48" t="s">
        <v>3376</v>
      </c>
      <c r="I5578" s="48" t="s">
        <v>5151</v>
      </c>
      <c r="J5578" s="48" t="s">
        <v>5244</v>
      </c>
      <c r="K5578" s="48" t="s">
        <v>10448</v>
      </c>
      <c r="L5578" s="48" t="s">
        <v>10447</v>
      </c>
      <c r="M5578" s="48"/>
      <c r="N5578" s="48" t="s">
        <v>3367</v>
      </c>
      <c r="O5578" s="49">
        <v>800</v>
      </c>
      <c r="P5578" s="50">
        <v>11986.42</v>
      </c>
      <c r="Q5578" s="51">
        <f t="shared" si="115"/>
        <v>0</v>
      </c>
      <c r="R5578" s="51"/>
    </row>
    <row r="5579" spans="1:18" outlineLevel="3">
      <c r="A5579" s="48">
        <v>5578</v>
      </c>
      <c r="B5579" s="48">
        <v>4</v>
      </c>
      <c r="C5579" s="48" t="s">
        <v>10449</v>
      </c>
      <c r="D5579" s="48" t="s">
        <v>10449</v>
      </c>
      <c r="E5579" s="48" t="s">
        <v>2087</v>
      </c>
      <c r="F5579" s="48" t="s">
        <v>3375</v>
      </c>
      <c r="G5579" s="48" t="s">
        <v>24</v>
      </c>
      <c r="H5579" s="48" t="s">
        <v>3376</v>
      </c>
      <c r="I5579" s="48" t="s">
        <v>5151</v>
      </c>
      <c r="J5579" s="48" t="s">
        <v>5244</v>
      </c>
      <c r="K5579" s="48" t="s">
        <v>10450</v>
      </c>
      <c r="L5579" s="48" t="s">
        <v>10449</v>
      </c>
      <c r="M5579" s="48"/>
      <c r="N5579" s="48" t="s">
        <v>3367</v>
      </c>
      <c r="O5579" s="49">
        <v>740</v>
      </c>
      <c r="P5579" s="50">
        <v>11840.96</v>
      </c>
      <c r="Q5579" s="51">
        <f t="shared" si="115"/>
        <v>0</v>
      </c>
      <c r="R5579" s="51"/>
    </row>
    <row r="5580" spans="1:18" outlineLevel="3">
      <c r="A5580" s="48">
        <v>5579</v>
      </c>
      <c r="B5580" s="48">
        <v>4</v>
      </c>
      <c r="C5580" s="48" t="s">
        <v>10451</v>
      </c>
      <c r="D5580" s="48" t="s">
        <v>10451</v>
      </c>
      <c r="E5580" s="48" t="s">
        <v>2087</v>
      </c>
      <c r="F5580" s="48" t="s">
        <v>3375</v>
      </c>
      <c r="G5580" s="48" t="s">
        <v>24</v>
      </c>
      <c r="H5580" s="48" t="s">
        <v>3376</v>
      </c>
      <c r="I5580" s="48" t="s">
        <v>5151</v>
      </c>
      <c r="J5580" s="48" t="s">
        <v>5244</v>
      </c>
      <c r="K5580" s="48" t="s">
        <v>10452</v>
      </c>
      <c r="L5580" s="48" t="s">
        <v>10451</v>
      </c>
      <c r="M5580" s="48"/>
      <c r="N5580" s="48" t="s">
        <v>3367</v>
      </c>
      <c r="O5580" s="49">
        <v>111</v>
      </c>
      <c r="P5580" s="50">
        <v>11720.75</v>
      </c>
      <c r="Q5580" s="51">
        <f t="shared" si="115"/>
        <v>0</v>
      </c>
      <c r="R5580" s="51"/>
    </row>
    <row r="5581" spans="1:18" outlineLevel="3">
      <c r="A5581" s="48">
        <v>5580</v>
      </c>
      <c r="B5581" s="48">
        <v>4</v>
      </c>
      <c r="C5581" s="48" t="s">
        <v>10453</v>
      </c>
      <c r="D5581" s="48" t="s">
        <v>10453</v>
      </c>
      <c r="E5581" s="48" t="s">
        <v>2087</v>
      </c>
      <c r="F5581" s="48" t="s">
        <v>3375</v>
      </c>
      <c r="G5581" s="48" t="s">
        <v>24</v>
      </c>
      <c r="H5581" s="48" t="s">
        <v>3376</v>
      </c>
      <c r="I5581" s="48" t="s">
        <v>5151</v>
      </c>
      <c r="J5581" s="48" t="s">
        <v>5244</v>
      </c>
      <c r="K5581" s="48" t="s">
        <v>10454</v>
      </c>
      <c r="L5581" s="48" t="s">
        <v>10453</v>
      </c>
      <c r="M5581" s="48"/>
      <c r="N5581" s="48" t="s">
        <v>3367</v>
      </c>
      <c r="O5581" s="49">
        <v>73</v>
      </c>
      <c r="P5581" s="50">
        <v>11701</v>
      </c>
      <c r="Q5581" s="51">
        <f t="shared" si="115"/>
        <v>0</v>
      </c>
      <c r="R5581" s="51"/>
    </row>
    <row r="5582" spans="1:18" outlineLevel="3">
      <c r="A5582" s="48">
        <v>5581</v>
      </c>
      <c r="B5582" s="48">
        <v>4</v>
      </c>
      <c r="C5582" s="48" t="s">
        <v>10455</v>
      </c>
      <c r="D5582" s="48" t="s">
        <v>10455</v>
      </c>
      <c r="E5582" s="48" t="s">
        <v>2087</v>
      </c>
      <c r="F5582" s="48" t="s">
        <v>3375</v>
      </c>
      <c r="G5582" s="48" t="s">
        <v>24</v>
      </c>
      <c r="H5582" s="48" t="s">
        <v>3376</v>
      </c>
      <c r="I5582" s="48" t="s">
        <v>5151</v>
      </c>
      <c r="J5582" s="48" t="s">
        <v>5244</v>
      </c>
      <c r="K5582" s="48" t="s">
        <v>10456</v>
      </c>
      <c r="L5582" s="48" t="s">
        <v>10455</v>
      </c>
      <c r="M5582" s="48"/>
      <c r="N5582" s="48" t="s">
        <v>3367</v>
      </c>
      <c r="O5582" s="49">
        <v>119</v>
      </c>
      <c r="P5582" s="50">
        <v>11651.88</v>
      </c>
      <c r="Q5582" s="51">
        <f t="shared" si="115"/>
        <v>0</v>
      </c>
      <c r="R5582" s="51"/>
    </row>
    <row r="5583" spans="1:18" outlineLevel="3">
      <c r="A5583" s="48">
        <v>5582</v>
      </c>
      <c r="B5583" s="48">
        <v>4</v>
      </c>
      <c r="C5583" s="48" t="s">
        <v>10457</v>
      </c>
      <c r="D5583" s="48" t="s">
        <v>10457</v>
      </c>
      <c r="E5583" s="48" t="s">
        <v>2087</v>
      </c>
      <c r="F5583" s="48" t="s">
        <v>3375</v>
      </c>
      <c r="G5583" s="48" t="s">
        <v>24</v>
      </c>
      <c r="H5583" s="48" t="s">
        <v>3376</v>
      </c>
      <c r="I5583" s="48" t="s">
        <v>5151</v>
      </c>
      <c r="J5583" s="48" t="s">
        <v>5244</v>
      </c>
      <c r="K5583" s="48" t="s">
        <v>10458</v>
      </c>
      <c r="L5583" s="48" t="s">
        <v>10457</v>
      </c>
      <c r="M5583" s="48"/>
      <c r="N5583" s="48" t="s">
        <v>3367</v>
      </c>
      <c r="O5583" s="49">
        <v>35</v>
      </c>
      <c r="P5583" s="50">
        <v>11504.12</v>
      </c>
      <c r="Q5583" s="51">
        <f t="shared" ref="Q5583:Q5646" si="116">ROUND(P5583/$P$2,6)</f>
        <v>0</v>
      </c>
      <c r="R5583" s="51"/>
    </row>
    <row r="5584" spans="1:18" outlineLevel="3">
      <c r="A5584" s="48">
        <v>5583</v>
      </c>
      <c r="B5584" s="48">
        <v>4</v>
      </c>
      <c r="C5584" s="48" t="s">
        <v>10459</v>
      </c>
      <c r="D5584" s="48" t="s">
        <v>10459</v>
      </c>
      <c r="E5584" s="48" t="s">
        <v>2087</v>
      </c>
      <c r="F5584" s="48" t="s">
        <v>3375</v>
      </c>
      <c r="G5584" s="48" t="s">
        <v>24</v>
      </c>
      <c r="H5584" s="48" t="s">
        <v>3376</v>
      </c>
      <c r="I5584" s="48" t="s">
        <v>5151</v>
      </c>
      <c r="J5584" s="48" t="s">
        <v>5244</v>
      </c>
      <c r="K5584" s="48" t="s">
        <v>10460</v>
      </c>
      <c r="L5584" s="48" t="s">
        <v>10459</v>
      </c>
      <c r="M5584" s="48"/>
      <c r="N5584" s="48" t="s">
        <v>3367</v>
      </c>
      <c r="O5584" s="49">
        <v>79</v>
      </c>
      <c r="P5584" s="50">
        <v>10816.37</v>
      </c>
      <c r="Q5584" s="51">
        <f t="shared" si="116"/>
        <v>0</v>
      </c>
      <c r="R5584" s="51"/>
    </row>
    <row r="5585" spans="1:18" outlineLevel="3">
      <c r="A5585" s="48">
        <v>5584</v>
      </c>
      <c r="B5585" s="48">
        <v>4</v>
      </c>
      <c r="C5585" s="48" t="s">
        <v>10461</v>
      </c>
      <c r="D5585" s="48" t="s">
        <v>10461</v>
      </c>
      <c r="E5585" s="48" t="s">
        <v>2087</v>
      </c>
      <c r="F5585" s="48" t="s">
        <v>3375</v>
      </c>
      <c r="G5585" s="48" t="s">
        <v>24</v>
      </c>
      <c r="H5585" s="48" t="s">
        <v>3376</v>
      </c>
      <c r="I5585" s="48" t="s">
        <v>5151</v>
      </c>
      <c r="J5585" s="48" t="s">
        <v>5244</v>
      </c>
      <c r="K5585" s="48" t="s">
        <v>10462</v>
      </c>
      <c r="L5585" s="48" t="s">
        <v>10461</v>
      </c>
      <c r="M5585" s="48"/>
      <c r="N5585" s="48" t="s">
        <v>3367</v>
      </c>
      <c r="O5585" s="49">
        <v>200</v>
      </c>
      <c r="P5585" s="50">
        <v>10547.92</v>
      </c>
      <c r="Q5585" s="51">
        <f t="shared" si="116"/>
        <v>0</v>
      </c>
      <c r="R5585" s="51"/>
    </row>
    <row r="5586" spans="1:18" outlineLevel="3">
      <c r="A5586" s="48">
        <v>5585</v>
      </c>
      <c r="B5586" s="48">
        <v>4</v>
      </c>
      <c r="C5586" s="48" t="s">
        <v>10463</v>
      </c>
      <c r="D5586" s="48" t="s">
        <v>10463</v>
      </c>
      <c r="E5586" s="48" t="s">
        <v>2087</v>
      </c>
      <c r="F5586" s="48" t="s">
        <v>3375</v>
      </c>
      <c r="G5586" s="48" t="s">
        <v>24</v>
      </c>
      <c r="H5586" s="48" t="s">
        <v>3376</v>
      </c>
      <c r="I5586" s="48" t="s">
        <v>5151</v>
      </c>
      <c r="J5586" s="48" t="s">
        <v>5244</v>
      </c>
      <c r="K5586" s="48" t="s">
        <v>10464</v>
      </c>
      <c r="L5586" s="48" t="s">
        <v>10463</v>
      </c>
      <c r="M5586" s="48"/>
      <c r="N5586" s="48" t="s">
        <v>3367</v>
      </c>
      <c r="O5586" s="49">
        <v>499</v>
      </c>
      <c r="P5586" s="50">
        <v>10250.99</v>
      </c>
      <c r="Q5586" s="51">
        <f t="shared" si="116"/>
        <v>0</v>
      </c>
      <c r="R5586" s="51"/>
    </row>
    <row r="5587" spans="1:18" outlineLevel="3">
      <c r="A5587" s="48">
        <v>5586</v>
      </c>
      <c r="B5587" s="48">
        <v>4</v>
      </c>
      <c r="C5587" s="48" t="s">
        <v>10465</v>
      </c>
      <c r="D5587" s="48" t="s">
        <v>10465</v>
      </c>
      <c r="E5587" s="48" t="s">
        <v>2087</v>
      </c>
      <c r="F5587" s="48" t="s">
        <v>3375</v>
      </c>
      <c r="G5587" s="48" t="s">
        <v>24</v>
      </c>
      <c r="H5587" s="48" t="s">
        <v>3376</v>
      </c>
      <c r="I5587" s="48" t="s">
        <v>5151</v>
      </c>
      <c r="J5587" s="48" t="s">
        <v>5244</v>
      </c>
      <c r="K5587" s="48" t="s">
        <v>10466</v>
      </c>
      <c r="L5587" s="48" t="s">
        <v>10465</v>
      </c>
      <c r="M5587" s="48"/>
      <c r="N5587" s="48" t="s">
        <v>3367</v>
      </c>
      <c r="O5587" s="49">
        <v>198</v>
      </c>
      <c r="P5587" s="50">
        <v>10154.42</v>
      </c>
      <c r="Q5587" s="51">
        <f t="shared" si="116"/>
        <v>0</v>
      </c>
      <c r="R5587" s="51"/>
    </row>
    <row r="5588" spans="1:18" outlineLevel="3">
      <c r="A5588" s="48">
        <v>5587</v>
      </c>
      <c r="B5588" s="48">
        <v>4</v>
      </c>
      <c r="C5588" s="48" t="s">
        <v>10467</v>
      </c>
      <c r="D5588" s="48" t="s">
        <v>10467</v>
      </c>
      <c r="E5588" s="48" t="s">
        <v>2087</v>
      </c>
      <c r="F5588" s="48" t="s">
        <v>3375</v>
      </c>
      <c r="G5588" s="48" t="s">
        <v>24</v>
      </c>
      <c r="H5588" s="48" t="s">
        <v>3376</v>
      </c>
      <c r="I5588" s="48" t="s">
        <v>5151</v>
      </c>
      <c r="J5588" s="48" t="s">
        <v>5244</v>
      </c>
      <c r="K5588" s="48" t="s">
        <v>10468</v>
      </c>
      <c r="L5588" s="48" t="s">
        <v>10467</v>
      </c>
      <c r="M5588" s="48"/>
      <c r="N5588" s="48" t="s">
        <v>3367</v>
      </c>
      <c r="O5588" s="49">
        <v>62</v>
      </c>
      <c r="P5588" s="50">
        <v>9928.82</v>
      </c>
      <c r="Q5588" s="51">
        <f t="shared" si="116"/>
        <v>0</v>
      </c>
      <c r="R5588" s="51"/>
    </row>
    <row r="5589" spans="1:18" outlineLevel="3">
      <c r="A5589" s="48">
        <v>5588</v>
      </c>
      <c r="B5589" s="48">
        <v>4</v>
      </c>
      <c r="C5589" s="48" t="s">
        <v>10469</v>
      </c>
      <c r="D5589" s="48" t="s">
        <v>10469</v>
      </c>
      <c r="E5589" s="48" t="s">
        <v>2087</v>
      </c>
      <c r="F5589" s="48" t="s">
        <v>3375</v>
      </c>
      <c r="G5589" s="48" t="s">
        <v>24</v>
      </c>
      <c r="H5589" s="48" t="s">
        <v>3376</v>
      </c>
      <c r="I5589" s="48" t="s">
        <v>5151</v>
      </c>
      <c r="J5589" s="48" t="s">
        <v>5244</v>
      </c>
      <c r="K5589" s="48" t="s">
        <v>10470</v>
      </c>
      <c r="L5589" s="48" t="s">
        <v>10469</v>
      </c>
      <c r="M5589" s="48"/>
      <c r="N5589" s="48" t="s">
        <v>3367</v>
      </c>
      <c r="O5589" s="49">
        <v>24</v>
      </c>
      <c r="P5589" s="50">
        <v>9885.89</v>
      </c>
      <c r="Q5589" s="51">
        <f t="shared" si="116"/>
        <v>0</v>
      </c>
      <c r="R5589" s="51"/>
    </row>
    <row r="5590" spans="1:18" outlineLevel="3">
      <c r="A5590" s="48">
        <v>5589</v>
      </c>
      <c r="B5590" s="48">
        <v>4</v>
      </c>
      <c r="C5590" s="48" t="s">
        <v>10471</v>
      </c>
      <c r="D5590" s="48" t="s">
        <v>10471</v>
      </c>
      <c r="E5590" s="48" t="s">
        <v>2087</v>
      </c>
      <c r="F5590" s="48" t="s">
        <v>3375</v>
      </c>
      <c r="G5590" s="48" t="s">
        <v>24</v>
      </c>
      <c r="H5590" s="48" t="s">
        <v>3376</v>
      </c>
      <c r="I5590" s="48" t="s">
        <v>5151</v>
      </c>
      <c r="J5590" s="48" t="s">
        <v>5244</v>
      </c>
      <c r="K5590" s="48" t="s">
        <v>10472</v>
      </c>
      <c r="L5590" s="48" t="s">
        <v>10471</v>
      </c>
      <c r="M5590" s="48"/>
      <c r="N5590" s="48" t="s">
        <v>3367</v>
      </c>
      <c r="O5590" s="49">
        <v>908</v>
      </c>
      <c r="P5590" s="50">
        <v>9774.17</v>
      </c>
      <c r="Q5590" s="51">
        <f t="shared" si="116"/>
        <v>0</v>
      </c>
      <c r="R5590" s="51"/>
    </row>
    <row r="5591" spans="1:18" outlineLevel="3">
      <c r="A5591" s="48">
        <v>5590</v>
      </c>
      <c r="B5591" s="48">
        <v>4</v>
      </c>
      <c r="C5591" s="48" t="s">
        <v>10473</v>
      </c>
      <c r="D5591" s="48" t="s">
        <v>10473</v>
      </c>
      <c r="E5591" s="48" t="s">
        <v>2087</v>
      </c>
      <c r="F5591" s="48" t="s">
        <v>3375</v>
      </c>
      <c r="G5591" s="48" t="s">
        <v>24</v>
      </c>
      <c r="H5591" s="48" t="s">
        <v>3376</v>
      </c>
      <c r="I5591" s="48" t="s">
        <v>5151</v>
      </c>
      <c r="J5591" s="48" t="s">
        <v>5244</v>
      </c>
      <c r="K5591" s="48" t="s">
        <v>10474</v>
      </c>
      <c r="L5591" s="48" t="s">
        <v>10473</v>
      </c>
      <c r="M5591" s="48"/>
      <c r="N5591" s="48" t="s">
        <v>3367</v>
      </c>
      <c r="O5591" s="49">
        <v>59</v>
      </c>
      <c r="P5591" s="50">
        <v>9507.52</v>
      </c>
      <c r="Q5591" s="51">
        <f t="shared" si="116"/>
        <v>0</v>
      </c>
      <c r="R5591" s="51"/>
    </row>
    <row r="5592" spans="1:18" outlineLevel="3">
      <c r="A5592" s="48">
        <v>5591</v>
      </c>
      <c r="B5592" s="48">
        <v>4</v>
      </c>
      <c r="C5592" s="48" t="s">
        <v>10475</v>
      </c>
      <c r="D5592" s="48" t="s">
        <v>10475</v>
      </c>
      <c r="E5592" s="48" t="s">
        <v>2087</v>
      </c>
      <c r="F5592" s="48" t="s">
        <v>3375</v>
      </c>
      <c r="G5592" s="48" t="s">
        <v>24</v>
      </c>
      <c r="H5592" s="48" t="s">
        <v>3376</v>
      </c>
      <c r="I5592" s="48" t="s">
        <v>5151</v>
      </c>
      <c r="J5592" s="48" t="s">
        <v>5244</v>
      </c>
      <c r="K5592" s="48" t="s">
        <v>10476</v>
      </c>
      <c r="L5592" s="48" t="s">
        <v>10475</v>
      </c>
      <c r="M5592" s="48"/>
      <c r="N5592" s="48" t="s">
        <v>3367</v>
      </c>
      <c r="O5592" s="49">
        <v>471</v>
      </c>
      <c r="P5592" s="50">
        <v>8998.25</v>
      </c>
      <c r="Q5592" s="51">
        <f t="shared" si="116"/>
        <v>0</v>
      </c>
      <c r="R5592" s="51"/>
    </row>
    <row r="5593" spans="1:18" outlineLevel="3">
      <c r="A5593" s="48">
        <v>5592</v>
      </c>
      <c r="B5593" s="48">
        <v>4</v>
      </c>
      <c r="C5593" s="48" t="s">
        <v>10477</v>
      </c>
      <c r="D5593" s="48" t="s">
        <v>10477</v>
      </c>
      <c r="E5593" s="48" t="s">
        <v>2087</v>
      </c>
      <c r="F5593" s="48" t="s">
        <v>3375</v>
      </c>
      <c r="G5593" s="48" t="s">
        <v>24</v>
      </c>
      <c r="H5593" s="48" t="s">
        <v>3376</v>
      </c>
      <c r="I5593" s="48" t="s">
        <v>5151</v>
      </c>
      <c r="J5593" s="48" t="s">
        <v>5244</v>
      </c>
      <c r="K5593" s="48" t="s">
        <v>10478</v>
      </c>
      <c r="L5593" s="48" t="s">
        <v>10477</v>
      </c>
      <c r="M5593" s="48"/>
      <c r="N5593" s="48" t="s">
        <v>3367</v>
      </c>
      <c r="O5593" s="49">
        <v>550</v>
      </c>
      <c r="P5593" s="50">
        <v>8907.39</v>
      </c>
      <c r="Q5593" s="51">
        <f t="shared" si="116"/>
        <v>0</v>
      </c>
      <c r="R5593" s="51"/>
    </row>
    <row r="5594" spans="1:18" outlineLevel="3">
      <c r="A5594" s="48">
        <v>5593</v>
      </c>
      <c r="B5594" s="48">
        <v>4</v>
      </c>
      <c r="C5594" s="48" t="s">
        <v>10479</v>
      </c>
      <c r="D5594" s="48" t="s">
        <v>10479</v>
      </c>
      <c r="E5594" s="48" t="s">
        <v>2087</v>
      </c>
      <c r="F5594" s="48" t="s">
        <v>3375</v>
      </c>
      <c r="G5594" s="48" t="s">
        <v>24</v>
      </c>
      <c r="H5594" s="48" t="s">
        <v>3376</v>
      </c>
      <c r="I5594" s="48" t="s">
        <v>5151</v>
      </c>
      <c r="J5594" s="48" t="s">
        <v>5244</v>
      </c>
      <c r="K5594" s="48" t="s">
        <v>10480</v>
      </c>
      <c r="L5594" s="48" t="s">
        <v>10479</v>
      </c>
      <c r="M5594" s="48"/>
      <c r="N5594" s="48" t="s">
        <v>3367</v>
      </c>
      <c r="O5594" s="49">
        <v>49</v>
      </c>
      <c r="P5594" s="50">
        <v>8532.83</v>
      </c>
      <c r="Q5594" s="51">
        <f t="shared" si="116"/>
        <v>0</v>
      </c>
      <c r="R5594" s="51"/>
    </row>
    <row r="5595" spans="1:18" outlineLevel="3">
      <c r="A5595" s="48">
        <v>5594</v>
      </c>
      <c r="B5595" s="48">
        <v>4</v>
      </c>
      <c r="C5595" s="48" t="s">
        <v>10481</v>
      </c>
      <c r="D5595" s="48" t="s">
        <v>10481</v>
      </c>
      <c r="E5595" s="48" t="s">
        <v>2087</v>
      </c>
      <c r="F5595" s="48" t="s">
        <v>3375</v>
      </c>
      <c r="G5595" s="48" t="s">
        <v>24</v>
      </c>
      <c r="H5595" s="48" t="s">
        <v>3376</v>
      </c>
      <c r="I5595" s="48" t="s">
        <v>5151</v>
      </c>
      <c r="J5595" s="48" t="s">
        <v>5244</v>
      </c>
      <c r="K5595" s="48" t="s">
        <v>10482</v>
      </c>
      <c r="L5595" s="48" t="s">
        <v>10481</v>
      </c>
      <c r="M5595" s="48"/>
      <c r="N5595" s="48" t="s">
        <v>3367</v>
      </c>
      <c r="O5595" s="49">
        <v>25</v>
      </c>
      <c r="P5595" s="50">
        <v>8496.85</v>
      </c>
      <c r="Q5595" s="51">
        <f t="shared" si="116"/>
        <v>0</v>
      </c>
      <c r="R5595" s="51"/>
    </row>
    <row r="5596" spans="1:18" outlineLevel="3">
      <c r="A5596" s="48">
        <v>5595</v>
      </c>
      <c r="B5596" s="48">
        <v>4</v>
      </c>
      <c r="C5596" s="48" t="s">
        <v>10483</v>
      </c>
      <c r="D5596" s="48" t="s">
        <v>10483</v>
      </c>
      <c r="E5596" s="48" t="s">
        <v>2087</v>
      </c>
      <c r="F5596" s="48" t="s">
        <v>3375</v>
      </c>
      <c r="G5596" s="48" t="s">
        <v>24</v>
      </c>
      <c r="H5596" s="48" t="s">
        <v>3376</v>
      </c>
      <c r="I5596" s="48" t="s">
        <v>5151</v>
      </c>
      <c r="J5596" s="48" t="s">
        <v>5244</v>
      </c>
      <c r="K5596" s="48" t="s">
        <v>10484</v>
      </c>
      <c r="L5596" s="48" t="s">
        <v>10483</v>
      </c>
      <c r="M5596" s="48"/>
      <c r="N5596" s="48" t="s">
        <v>3367</v>
      </c>
      <c r="O5596" s="49">
        <v>824</v>
      </c>
      <c r="P5596" s="50">
        <v>8337.2199999999993</v>
      </c>
      <c r="Q5596" s="51">
        <f t="shared" si="116"/>
        <v>0</v>
      </c>
      <c r="R5596" s="51"/>
    </row>
    <row r="5597" spans="1:18" outlineLevel="3">
      <c r="A5597" s="48">
        <v>5596</v>
      </c>
      <c r="B5597" s="48">
        <v>4</v>
      </c>
      <c r="C5597" s="48" t="s">
        <v>10485</v>
      </c>
      <c r="D5597" s="48" t="s">
        <v>10485</v>
      </c>
      <c r="E5597" s="48" t="s">
        <v>2087</v>
      </c>
      <c r="F5597" s="48" t="s">
        <v>3375</v>
      </c>
      <c r="G5597" s="48" t="s">
        <v>24</v>
      </c>
      <c r="H5597" s="48" t="s">
        <v>3376</v>
      </c>
      <c r="I5597" s="48" t="s">
        <v>5151</v>
      </c>
      <c r="J5597" s="48" t="s">
        <v>5244</v>
      </c>
      <c r="K5597" s="48" t="s">
        <v>10486</v>
      </c>
      <c r="L5597" s="48" t="s">
        <v>10485</v>
      </c>
      <c r="M5597" s="48"/>
      <c r="N5597" s="48" t="s">
        <v>3367</v>
      </c>
      <c r="O5597" s="49">
        <v>198</v>
      </c>
      <c r="P5597" s="50">
        <v>8234.27</v>
      </c>
      <c r="Q5597" s="51">
        <f t="shared" si="116"/>
        <v>0</v>
      </c>
      <c r="R5597" s="51"/>
    </row>
    <row r="5598" spans="1:18" outlineLevel="3">
      <c r="A5598" s="48">
        <v>5597</v>
      </c>
      <c r="B5598" s="48">
        <v>4</v>
      </c>
      <c r="C5598" s="48" t="s">
        <v>10487</v>
      </c>
      <c r="D5598" s="48" t="s">
        <v>10487</v>
      </c>
      <c r="E5598" s="48" t="s">
        <v>2087</v>
      </c>
      <c r="F5598" s="48" t="s">
        <v>3375</v>
      </c>
      <c r="G5598" s="48" t="s">
        <v>24</v>
      </c>
      <c r="H5598" s="48" t="s">
        <v>3376</v>
      </c>
      <c r="I5598" s="48" t="s">
        <v>5151</v>
      </c>
      <c r="J5598" s="48" t="s">
        <v>5244</v>
      </c>
      <c r="K5598" s="48" t="s">
        <v>10488</v>
      </c>
      <c r="L5598" s="48" t="s">
        <v>10487</v>
      </c>
      <c r="M5598" s="48"/>
      <c r="N5598" s="48" t="s">
        <v>3367</v>
      </c>
      <c r="O5598" s="49">
        <v>66</v>
      </c>
      <c r="P5598" s="50">
        <v>8156.39</v>
      </c>
      <c r="Q5598" s="51">
        <f t="shared" si="116"/>
        <v>0</v>
      </c>
      <c r="R5598" s="51"/>
    </row>
    <row r="5599" spans="1:18" outlineLevel="3">
      <c r="A5599" s="48">
        <v>5598</v>
      </c>
      <c r="B5599" s="48">
        <v>4</v>
      </c>
      <c r="C5599" s="48" t="s">
        <v>10489</v>
      </c>
      <c r="D5599" s="48" t="s">
        <v>10489</v>
      </c>
      <c r="E5599" s="48" t="s">
        <v>2087</v>
      </c>
      <c r="F5599" s="48" t="s">
        <v>3375</v>
      </c>
      <c r="G5599" s="48" t="s">
        <v>24</v>
      </c>
      <c r="H5599" s="48" t="s">
        <v>3376</v>
      </c>
      <c r="I5599" s="48" t="s">
        <v>5151</v>
      </c>
      <c r="J5599" s="48" t="s">
        <v>5244</v>
      </c>
      <c r="K5599" s="48" t="s">
        <v>10490</v>
      </c>
      <c r="L5599" s="48" t="s">
        <v>10489</v>
      </c>
      <c r="M5599" s="48"/>
      <c r="N5599" s="48" t="s">
        <v>3367</v>
      </c>
      <c r="O5599" s="49">
        <v>134</v>
      </c>
      <c r="P5599" s="50">
        <v>7944.27</v>
      </c>
      <c r="Q5599" s="51">
        <f t="shared" si="116"/>
        <v>0</v>
      </c>
      <c r="R5599" s="51"/>
    </row>
    <row r="5600" spans="1:18" outlineLevel="3">
      <c r="A5600" s="48">
        <v>5599</v>
      </c>
      <c r="B5600" s="48">
        <v>4</v>
      </c>
      <c r="C5600" s="48" t="s">
        <v>10491</v>
      </c>
      <c r="D5600" s="48" t="s">
        <v>10491</v>
      </c>
      <c r="E5600" s="48" t="s">
        <v>2087</v>
      </c>
      <c r="F5600" s="48" t="s">
        <v>3375</v>
      </c>
      <c r="G5600" s="48" t="s">
        <v>24</v>
      </c>
      <c r="H5600" s="48" t="s">
        <v>3376</v>
      </c>
      <c r="I5600" s="48" t="s">
        <v>5151</v>
      </c>
      <c r="J5600" s="48" t="s">
        <v>5244</v>
      </c>
      <c r="K5600" s="48" t="s">
        <v>10492</v>
      </c>
      <c r="L5600" s="48" t="s">
        <v>10491</v>
      </c>
      <c r="M5600" s="48"/>
      <c r="N5600" s="48" t="s">
        <v>3367</v>
      </c>
      <c r="O5600" s="49">
        <v>9</v>
      </c>
      <c r="P5600" s="50">
        <v>7244.66</v>
      </c>
      <c r="Q5600" s="51">
        <f t="shared" si="116"/>
        <v>0</v>
      </c>
      <c r="R5600" s="51"/>
    </row>
    <row r="5601" spans="1:18" outlineLevel="3">
      <c r="A5601" s="48">
        <v>5600</v>
      </c>
      <c r="B5601" s="48">
        <v>4</v>
      </c>
      <c r="C5601" s="48" t="s">
        <v>10493</v>
      </c>
      <c r="D5601" s="48" t="s">
        <v>10493</v>
      </c>
      <c r="E5601" s="48" t="s">
        <v>2087</v>
      </c>
      <c r="F5601" s="48" t="s">
        <v>3375</v>
      </c>
      <c r="G5601" s="48" t="s">
        <v>24</v>
      </c>
      <c r="H5601" s="48" t="s">
        <v>3376</v>
      </c>
      <c r="I5601" s="48" t="s">
        <v>5151</v>
      </c>
      <c r="J5601" s="48" t="s">
        <v>5244</v>
      </c>
      <c r="K5601" s="48" t="s">
        <v>10494</v>
      </c>
      <c r="L5601" s="48" t="s">
        <v>10493</v>
      </c>
      <c r="M5601" s="48"/>
      <c r="N5601" s="48" t="s">
        <v>3367</v>
      </c>
      <c r="O5601" s="49">
        <v>80</v>
      </c>
      <c r="P5601" s="50">
        <v>7081.95</v>
      </c>
      <c r="Q5601" s="51">
        <f t="shared" si="116"/>
        <v>0</v>
      </c>
      <c r="R5601" s="51"/>
    </row>
    <row r="5602" spans="1:18" outlineLevel="3">
      <c r="A5602" s="48">
        <v>5601</v>
      </c>
      <c r="B5602" s="48">
        <v>4</v>
      </c>
      <c r="C5602" s="48" t="s">
        <v>10495</v>
      </c>
      <c r="D5602" s="48" t="s">
        <v>10495</v>
      </c>
      <c r="E5602" s="48" t="s">
        <v>2087</v>
      </c>
      <c r="F5602" s="48" t="s">
        <v>3375</v>
      </c>
      <c r="G5602" s="48" t="s">
        <v>24</v>
      </c>
      <c r="H5602" s="48" t="s">
        <v>3376</v>
      </c>
      <c r="I5602" s="48" t="s">
        <v>5151</v>
      </c>
      <c r="J5602" s="48" t="s">
        <v>5244</v>
      </c>
      <c r="K5602" s="48" t="s">
        <v>10496</v>
      </c>
      <c r="L5602" s="48" t="s">
        <v>10495</v>
      </c>
      <c r="M5602" s="48"/>
      <c r="N5602" s="48" t="s">
        <v>3367</v>
      </c>
      <c r="O5602" s="49">
        <v>11</v>
      </c>
      <c r="P5602" s="50">
        <v>6595.73</v>
      </c>
      <c r="Q5602" s="51">
        <f t="shared" si="116"/>
        <v>0</v>
      </c>
      <c r="R5602" s="51"/>
    </row>
    <row r="5603" spans="1:18" outlineLevel="3">
      <c r="A5603" s="48">
        <v>5602</v>
      </c>
      <c r="B5603" s="48">
        <v>4</v>
      </c>
      <c r="C5603" s="48" t="s">
        <v>10497</v>
      </c>
      <c r="D5603" s="48" t="s">
        <v>10497</v>
      </c>
      <c r="E5603" s="48" t="s">
        <v>2087</v>
      </c>
      <c r="F5603" s="48" t="s">
        <v>3375</v>
      </c>
      <c r="G5603" s="48" t="s">
        <v>24</v>
      </c>
      <c r="H5603" s="48" t="s">
        <v>3376</v>
      </c>
      <c r="I5603" s="48" t="s">
        <v>5151</v>
      </c>
      <c r="J5603" s="48" t="s">
        <v>5244</v>
      </c>
      <c r="K5603" s="48" t="s">
        <v>10498</v>
      </c>
      <c r="L5603" s="48" t="s">
        <v>10497</v>
      </c>
      <c r="M5603" s="48"/>
      <c r="N5603" s="48" t="s">
        <v>3367</v>
      </c>
      <c r="O5603" s="49">
        <v>2113</v>
      </c>
      <c r="P5603" s="50">
        <v>6318.17</v>
      </c>
      <c r="Q5603" s="51">
        <f t="shared" si="116"/>
        <v>0</v>
      </c>
      <c r="R5603" s="51"/>
    </row>
    <row r="5604" spans="1:18" outlineLevel="3">
      <c r="A5604" s="48">
        <v>5603</v>
      </c>
      <c r="B5604" s="48">
        <v>4</v>
      </c>
      <c r="C5604" s="48" t="s">
        <v>10499</v>
      </c>
      <c r="D5604" s="48" t="s">
        <v>10499</v>
      </c>
      <c r="E5604" s="48" t="s">
        <v>2087</v>
      </c>
      <c r="F5604" s="48" t="s">
        <v>3375</v>
      </c>
      <c r="G5604" s="48" t="s">
        <v>24</v>
      </c>
      <c r="H5604" s="48" t="s">
        <v>3376</v>
      </c>
      <c r="I5604" s="48" t="s">
        <v>5151</v>
      </c>
      <c r="J5604" s="48" t="s">
        <v>5244</v>
      </c>
      <c r="K5604" s="48" t="s">
        <v>10500</v>
      </c>
      <c r="L5604" s="48" t="s">
        <v>10499</v>
      </c>
      <c r="M5604" s="48"/>
      <c r="N5604" s="48" t="s">
        <v>3367</v>
      </c>
      <c r="O5604" s="49">
        <v>210</v>
      </c>
      <c r="P5604" s="50">
        <v>6211.41</v>
      </c>
      <c r="Q5604" s="51">
        <f t="shared" si="116"/>
        <v>0</v>
      </c>
      <c r="R5604" s="51"/>
    </row>
    <row r="5605" spans="1:18" outlineLevel="3">
      <c r="A5605" s="48">
        <v>5604</v>
      </c>
      <c r="B5605" s="48">
        <v>4</v>
      </c>
      <c r="C5605" s="48" t="s">
        <v>10501</v>
      </c>
      <c r="D5605" s="48" t="s">
        <v>10501</v>
      </c>
      <c r="E5605" s="48" t="s">
        <v>2087</v>
      </c>
      <c r="F5605" s="48" t="s">
        <v>3375</v>
      </c>
      <c r="G5605" s="48" t="s">
        <v>24</v>
      </c>
      <c r="H5605" s="48" t="s">
        <v>3376</v>
      </c>
      <c r="I5605" s="48" t="s">
        <v>5151</v>
      </c>
      <c r="J5605" s="48" t="s">
        <v>5244</v>
      </c>
      <c r="K5605" s="48" t="s">
        <v>10502</v>
      </c>
      <c r="L5605" s="48" t="s">
        <v>10501</v>
      </c>
      <c r="M5605" s="48"/>
      <c r="N5605" s="48" t="s">
        <v>3367</v>
      </c>
      <c r="O5605" s="49">
        <v>383</v>
      </c>
      <c r="P5605" s="50">
        <v>5905.64</v>
      </c>
      <c r="Q5605" s="51">
        <f t="shared" si="116"/>
        <v>0</v>
      </c>
      <c r="R5605" s="51"/>
    </row>
    <row r="5606" spans="1:18" outlineLevel="3">
      <c r="A5606" s="48">
        <v>5605</v>
      </c>
      <c r="B5606" s="48">
        <v>4</v>
      </c>
      <c r="C5606" s="48" t="s">
        <v>10503</v>
      </c>
      <c r="D5606" s="48" t="s">
        <v>10503</v>
      </c>
      <c r="E5606" s="48" t="s">
        <v>2087</v>
      </c>
      <c r="F5606" s="48" t="s">
        <v>3375</v>
      </c>
      <c r="G5606" s="48" t="s">
        <v>24</v>
      </c>
      <c r="H5606" s="48" t="s">
        <v>3376</v>
      </c>
      <c r="I5606" s="48" t="s">
        <v>5151</v>
      </c>
      <c r="J5606" s="48" t="s">
        <v>5244</v>
      </c>
      <c r="K5606" s="48" t="s">
        <v>10504</v>
      </c>
      <c r="L5606" s="48" t="s">
        <v>10503</v>
      </c>
      <c r="M5606" s="48"/>
      <c r="N5606" s="48" t="s">
        <v>3367</v>
      </c>
      <c r="O5606" s="49">
        <v>54</v>
      </c>
      <c r="P5606" s="50">
        <v>5765.7</v>
      </c>
      <c r="Q5606" s="51">
        <f t="shared" si="116"/>
        <v>0</v>
      </c>
      <c r="R5606" s="51"/>
    </row>
    <row r="5607" spans="1:18" outlineLevel="3">
      <c r="A5607" s="48">
        <v>5606</v>
      </c>
      <c r="B5607" s="48">
        <v>4</v>
      </c>
      <c r="C5607" s="48" t="s">
        <v>10505</v>
      </c>
      <c r="D5607" s="48" t="s">
        <v>10505</v>
      </c>
      <c r="E5607" s="48" t="s">
        <v>2087</v>
      </c>
      <c r="F5607" s="48" t="s">
        <v>3375</v>
      </c>
      <c r="G5607" s="48" t="s">
        <v>24</v>
      </c>
      <c r="H5607" s="48" t="s">
        <v>3376</v>
      </c>
      <c r="I5607" s="48" t="s">
        <v>5151</v>
      </c>
      <c r="J5607" s="48" t="s">
        <v>5244</v>
      </c>
      <c r="K5607" s="48" t="s">
        <v>10506</v>
      </c>
      <c r="L5607" s="48" t="s">
        <v>10505</v>
      </c>
      <c r="M5607" s="48"/>
      <c r="N5607" s="48" t="s">
        <v>3367</v>
      </c>
      <c r="O5607" s="49">
        <v>666</v>
      </c>
      <c r="P5607" s="50">
        <v>5586.78</v>
      </c>
      <c r="Q5607" s="51">
        <f t="shared" si="116"/>
        <v>0</v>
      </c>
      <c r="R5607" s="51"/>
    </row>
    <row r="5608" spans="1:18" outlineLevel="3">
      <c r="A5608" s="48">
        <v>5607</v>
      </c>
      <c r="B5608" s="48">
        <v>4</v>
      </c>
      <c r="C5608" s="48" t="s">
        <v>10507</v>
      </c>
      <c r="D5608" s="48" t="s">
        <v>10507</v>
      </c>
      <c r="E5608" s="48" t="s">
        <v>2087</v>
      </c>
      <c r="F5608" s="48" t="s">
        <v>3375</v>
      </c>
      <c r="G5608" s="48" t="s">
        <v>24</v>
      </c>
      <c r="H5608" s="48" t="s">
        <v>3376</v>
      </c>
      <c r="I5608" s="48" t="s">
        <v>5151</v>
      </c>
      <c r="J5608" s="48" t="s">
        <v>5244</v>
      </c>
      <c r="K5608" s="48" t="s">
        <v>10508</v>
      </c>
      <c r="L5608" s="48" t="s">
        <v>10507</v>
      </c>
      <c r="M5608" s="48"/>
      <c r="N5608" s="48" t="s">
        <v>3367</v>
      </c>
      <c r="O5608" s="49">
        <v>39</v>
      </c>
      <c r="P5608" s="50">
        <v>5378.18</v>
      </c>
      <c r="Q5608" s="51">
        <f t="shared" si="116"/>
        <v>0</v>
      </c>
      <c r="R5608" s="51"/>
    </row>
    <row r="5609" spans="1:18" outlineLevel="3">
      <c r="A5609" s="48">
        <v>5608</v>
      </c>
      <c r="B5609" s="48">
        <v>4</v>
      </c>
      <c r="C5609" s="48" t="s">
        <v>10509</v>
      </c>
      <c r="D5609" s="48" t="s">
        <v>10509</v>
      </c>
      <c r="E5609" s="48" t="s">
        <v>2087</v>
      </c>
      <c r="F5609" s="48" t="s">
        <v>3375</v>
      </c>
      <c r="G5609" s="48" t="s">
        <v>24</v>
      </c>
      <c r="H5609" s="48" t="s">
        <v>3376</v>
      </c>
      <c r="I5609" s="48" t="s">
        <v>5151</v>
      </c>
      <c r="J5609" s="48" t="s">
        <v>5244</v>
      </c>
      <c r="K5609" s="48" t="s">
        <v>10510</v>
      </c>
      <c r="L5609" s="48" t="s">
        <v>10509</v>
      </c>
      <c r="M5609" s="48"/>
      <c r="N5609" s="48" t="s">
        <v>3367</v>
      </c>
      <c r="O5609" s="49">
        <v>38</v>
      </c>
      <c r="P5609" s="50">
        <v>5192.99</v>
      </c>
      <c r="Q5609" s="51">
        <f t="shared" si="116"/>
        <v>0</v>
      </c>
      <c r="R5609" s="51"/>
    </row>
    <row r="5610" spans="1:18" outlineLevel="3">
      <c r="A5610" s="48">
        <v>5609</v>
      </c>
      <c r="B5610" s="48">
        <v>4</v>
      </c>
      <c r="C5610" s="48" t="s">
        <v>10511</v>
      </c>
      <c r="D5610" s="48" t="s">
        <v>10511</v>
      </c>
      <c r="E5610" s="48" t="s">
        <v>2087</v>
      </c>
      <c r="F5610" s="48" t="s">
        <v>3375</v>
      </c>
      <c r="G5610" s="48" t="s">
        <v>24</v>
      </c>
      <c r="H5610" s="48" t="s">
        <v>3376</v>
      </c>
      <c r="I5610" s="48" t="s">
        <v>5151</v>
      </c>
      <c r="J5610" s="48" t="s">
        <v>5244</v>
      </c>
      <c r="K5610" s="48" t="s">
        <v>10512</v>
      </c>
      <c r="L5610" s="48" t="s">
        <v>10511</v>
      </c>
      <c r="M5610" s="48"/>
      <c r="N5610" s="48" t="s">
        <v>3367</v>
      </c>
      <c r="O5610" s="49">
        <v>200</v>
      </c>
      <c r="P5610" s="50">
        <v>5042.83</v>
      </c>
      <c r="Q5610" s="51">
        <f t="shared" si="116"/>
        <v>0</v>
      </c>
      <c r="R5610" s="51"/>
    </row>
    <row r="5611" spans="1:18" outlineLevel="3">
      <c r="A5611" s="48">
        <v>5610</v>
      </c>
      <c r="B5611" s="48">
        <v>4</v>
      </c>
      <c r="C5611" s="48" t="s">
        <v>10513</v>
      </c>
      <c r="D5611" s="48" t="s">
        <v>10513</v>
      </c>
      <c r="E5611" s="48" t="s">
        <v>2087</v>
      </c>
      <c r="F5611" s="48" t="s">
        <v>3375</v>
      </c>
      <c r="G5611" s="48" t="s">
        <v>24</v>
      </c>
      <c r="H5611" s="48" t="s">
        <v>3376</v>
      </c>
      <c r="I5611" s="48" t="s">
        <v>5151</v>
      </c>
      <c r="J5611" s="48" t="s">
        <v>5244</v>
      </c>
      <c r="K5611" s="48" t="s">
        <v>10514</v>
      </c>
      <c r="L5611" s="48" t="s">
        <v>10513</v>
      </c>
      <c r="M5611" s="48"/>
      <c r="N5611" s="48" t="s">
        <v>3367</v>
      </c>
      <c r="O5611" s="49">
        <v>20</v>
      </c>
      <c r="P5611" s="50">
        <v>5012.12</v>
      </c>
      <c r="Q5611" s="51">
        <f t="shared" si="116"/>
        <v>0</v>
      </c>
      <c r="R5611" s="51"/>
    </row>
    <row r="5612" spans="1:18" outlineLevel="3">
      <c r="A5612" s="48">
        <v>5611</v>
      </c>
      <c r="B5612" s="48">
        <v>4</v>
      </c>
      <c r="C5612" s="48" t="s">
        <v>10515</v>
      </c>
      <c r="D5612" s="48" t="s">
        <v>10515</v>
      </c>
      <c r="E5612" s="48" t="s">
        <v>2087</v>
      </c>
      <c r="F5612" s="48" t="s">
        <v>3375</v>
      </c>
      <c r="G5612" s="48" t="s">
        <v>24</v>
      </c>
      <c r="H5612" s="48" t="s">
        <v>3376</v>
      </c>
      <c r="I5612" s="48" t="s">
        <v>5151</v>
      </c>
      <c r="J5612" s="48" t="s">
        <v>5244</v>
      </c>
      <c r="K5612" s="48" t="s">
        <v>10516</v>
      </c>
      <c r="L5612" s="48" t="s">
        <v>10515</v>
      </c>
      <c r="M5612" s="48"/>
      <c r="N5612" s="48" t="s">
        <v>3367</v>
      </c>
      <c r="O5612" s="49">
        <v>23</v>
      </c>
      <c r="P5612" s="50">
        <v>4994.05</v>
      </c>
      <c r="Q5612" s="51">
        <f t="shared" si="116"/>
        <v>0</v>
      </c>
      <c r="R5612" s="51"/>
    </row>
    <row r="5613" spans="1:18" outlineLevel="3">
      <c r="A5613" s="48">
        <v>5612</v>
      </c>
      <c r="B5613" s="48">
        <v>4</v>
      </c>
      <c r="C5613" s="48" t="s">
        <v>10517</v>
      </c>
      <c r="D5613" s="48" t="s">
        <v>10517</v>
      </c>
      <c r="E5613" s="48" t="s">
        <v>2087</v>
      </c>
      <c r="F5613" s="48" t="s">
        <v>3375</v>
      </c>
      <c r="G5613" s="48" t="s">
        <v>24</v>
      </c>
      <c r="H5613" s="48" t="s">
        <v>3376</v>
      </c>
      <c r="I5613" s="48" t="s">
        <v>5151</v>
      </c>
      <c r="J5613" s="48" t="s">
        <v>5244</v>
      </c>
      <c r="K5613" s="48" t="s">
        <v>10518</v>
      </c>
      <c r="L5613" s="48" t="s">
        <v>10517</v>
      </c>
      <c r="M5613" s="48"/>
      <c r="N5613" s="48" t="s">
        <v>3367</v>
      </c>
      <c r="O5613" s="49">
        <v>803</v>
      </c>
      <c r="P5613" s="50">
        <v>4906</v>
      </c>
      <c r="Q5613" s="51">
        <f t="shared" si="116"/>
        <v>0</v>
      </c>
      <c r="R5613" s="51"/>
    </row>
    <row r="5614" spans="1:18" outlineLevel="3">
      <c r="A5614" s="48">
        <v>5613</v>
      </c>
      <c r="B5614" s="48">
        <v>4</v>
      </c>
      <c r="C5614" s="48" t="s">
        <v>10519</v>
      </c>
      <c r="D5614" s="48" t="s">
        <v>10519</v>
      </c>
      <c r="E5614" s="48" t="s">
        <v>2087</v>
      </c>
      <c r="F5614" s="48" t="s">
        <v>3375</v>
      </c>
      <c r="G5614" s="48" t="s">
        <v>24</v>
      </c>
      <c r="H5614" s="48" t="s">
        <v>3376</v>
      </c>
      <c r="I5614" s="48" t="s">
        <v>5151</v>
      </c>
      <c r="J5614" s="48" t="s">
        <v>5244</v>
      </c>
      <c r="K5614" s="48" t="s">
        <v>10520</v>
      </c>
      <c r="L5614" s="48" t="s">
        <v>10519</v>
      </c>
      <c r="M5614" s="48"/>
      <c r="N5614" s="48" t="s">
        <v>3367</v>
      </c>
      <c r="O5614" s="49">
        <v>63</v>
      </c>
      <c r="P5614" s="50">
        <v>4904.9799999999996</v>
      </c>
      <c r="Q5614" s="51">
        <f t="shared" si="116"/>
        <v>0</v>
      </c>
      <c r="R5614" s="51"/>
    </row>
    <row r="5615" spans="1:18" outlineLevel="3">
      <c r="A5615" s="48">
        <v>5614</v>
      </c>
      <c r="B5615" s="48">
        <v>4</v>
      </c>
      <c r="C5615" s="48" t="s">
        <v>10521</v>
      </c>
      <c r="D5615" s="48" t="s">
        <v>10521</v>
      </c>
      <c r="E5615" s="48" t="s">
        <v>2087</v>
      </c>
      <c r="F5615" s="48" t="s">
        <v>3375</v>
      </c>
      <c r="G5615" s="48" t="s">
        <v>24</v>
      </c>
      <c r="H5615" s="48" t="s">
        <v>3376</v>
      </c>
      <c r="I5615" s="48" t="s">
        <v>5151</v>
      </c>
      <c r="J5615" s="48" t="s">
        <v>5244</v>
      </c>
      <c r="K5615" s="48" t="s">
        <v>10522</v>
      </c>
      <c r="L5615" s="48" t="s">
        <v>10521</v>
      </c>
      <c r="M5615" s="48"/>
      <c r="N5615" s="48" t="s">
        <v>3367</v>
      </c>
      <c r="O5615" s="49">
        <v>31</v>
      </c>
      <c r="P5615" s="50">
        <v>4519.9799999999996</v>
      </c>
      <c r="Q5615" s="51">
        <f t="shared" si="116"/>
        <v>0</v>
      </c>
      <c r="R5615" s="51"/>
    </row>
    <row r="5616" spans="1:18" outlineLevel="3">
      <c r="A5616" s="48">
        <v>5615</v>
      </c>
      <c r="B5616" s="48">
        <v>4</v>
      </c>
      <c r="C5616" s="48" t="s">
        <v>10523</v>
      </c>
      <c r="D5616" s="48" t="s">
        <v>10523</v>
      </c>
      <c r="E5616" s="48" t="s">
        <v>2087</v>
      </c>
      <c r="F5616" s="48" t="s">
        <v>3375</v>
      </c>
      <c r="G5616" s="48" t="s">
        <v>24</v>
      </c>
      <c r="H5616" s="48" t="s">
        <v>3376</v>
      </c>
      <c r="I5616" s="48" t="s">
        <v>5151</v>
      </c>
      <c r="J5616" s="48" t="s">
        <v>5244</v>
      </c>
      <c r="K5616" s="48" t="s">
        <v>9606</v>
      </c>
      <c r="L5616" s="48" t="s">
        <v>10523</v>
      </c>
      <c r="M5616" s="48"/>
      <c r="N5616" s="48" t="s">
        <v>3367</v>
      </c>
      <c r="O5616" s="49">
        <v>94</v>
      </c>
      <c r="P5616" s="50">
        <v>4491.09</v>
      </c>
      <c r="Q5616" s="51">
        <f t="shared" si="116"/>
        <v>0</v>
      </c>
      <c r="R5616" s="51"/>
    </row>
    <row r="5617" spans="1:18" outlineLevel="3">
      <c r="A5617" s="48">
        <v>5616</v>
      </c>
      <c r="B5617" s="48">
        <v>4</v>
      </c>
      <c r="C5617" s="48" t="s">
        <v>10524</v>
      </c>
      <c r="D5617" s="48" t="s">
        <v>10524</v>
      </c>
      <c r="E5617" s="48" t="s">
        <v>2087</v>
      </c>
      <c r="F5617" s="48" t="s">
        <v>3375</v>
      </c>
      <c r="G5617" s="48" t="s">
        <v>24</v>
      </c>
      <c r="H5617" s="48" t="s">
        <v>3376</v>
      </c>
      <c r="I5617" s="48" t="s">
        <v>5151</v>
      </c>
      <c r="J5617" s="48" t="s">
        <v>5244</v>
      </c>
      <c r="K5617" s="48" t="s">
        <v>10525</v>
      </c>
      <c r="L5617" s="48" t="s">
        <v>10524</v>
      </c>
      <c r="M5617" s="48"/>
      <c r="N5617" s="48" t="s">
        <v>3367</v>
      </c>
      <c r="O5617" s="49">
        <v>4</v>
      </c>
      <c r="P5617" s="50">
        <v>3879.17</v>
      </c>
      <c r="Q5617" s="51">
        <f t="shared" si="116"/>
        <v>0</v>
      </c>
      <c r="R5617" s="51"/>
    </row>
    <row r="5618" spans="1:18" outlineLevel="3">
      <c r="A5618" s="48">
        <v>5617</v>
      </c>
      <c r="B5618" s="48">
        <v>4</v>
      </c>
      <c r="C5618" s="48" t="s">
        <v>10526</v>
      </c>
      <c r="D5618" s="48" t="s">
        <v>10526</v>
      </c>
      <c r="E5618" s="48" t="s">
        <v>2087</v>
      </c>
      <c r="F5618" s="48" t="s">
        <v>3375</v>
      </c>
      <c r="G5618" s="48" t="s">
        <v>24</v>
      </c>
      <c r="H5618" s="48" t="s">
        <v>3376</v>
      </c>
      <c r="I5618" s="48" t="s">
        <v>5151</v>
      </c>
      <c r="J5618" s="48" t="s">
        <v>5244</v>
      </c>
      <c r="K5618" s="48" t="s">
        <v>10527</v>
      </c>
      <c r="L5618" s="48" t="s">
        <v>10526</v>
      </c>
      <c r="M5618" s="48"/>
      <c r="N5618" s="48" t="s">
        <v>3367</v>
      </c>
      <c r="O5618" s="49">
        <v>5</v>
      </c>
      <c r="P5618" s="50">
        <v>3825.52</v>
      </c>
      <c r="Q5618" s="51">
        <f t="shared" si="116"/>
        <v>0</v>
      </c>
      <c r="R5618" s="51"/>
    </row>
    <row r="5619" spans="1:18" outlineLevel="3">
      <c r="A5619" s="48">
        <v>5618</v>
      </c>
      <c r="B5619" s="48">
        <v>4</v>
      </c>
      <c r="C5619" s="48" t="s">
        <v>10528</v>
      </c>
      <c r="D5619" s="48" t="s">
        <v>10528</v>
      </c>
      <c r="E5619" s="48" t="s">
        <v>2087</v>
      </c>
      <c r="F5619" s="48" t="s">
        <v>3375</v>
      </c>
      <c r="G5619" s="48" t="s">
        <v>24</v>
      </c>
      <c r="H5619" s="48" t="s">
        <v>3376</v>
      </c>
      <c r="I5619" s="48" t="s">
        <v>5151</v>
      </c>
      <c r="J5619" s="48" t="s">
        <v>5244</v>
      </c>
      <c r="K5619" s="48" t="s">
        <v>10529</v>
      </c>
      <c r="L5619" s="48" t="s">
        <v>10528</v>
      </c>
      <c r="M5619" s="48"/>
      <c r="N5619" s="48" t="s">
        <v>3367</v>
      </c>
      <c r="O5619" s="49">
        <v>73</v>
      </c>
      <c r="P5619" s="50">
        <v>3750.88</v>
      </c>
      <c r="Q5619" s="51">
        <f t="shared" si="116"/>
        <v>0</v>
      </c>
      <c r="R5619" s="51"/>
    </row>
    <row r="5620" spans="1:18" outlineLevel="3">
      <c r="A5620" s="48">
        <v>5619</v>
      </c>
      <c r="B5620" s="48">
        <v>4</v>
      </c>
      <c r="C5620" s="48" t="s">
        <v>10530</v>
      </c>
      <c r="D5620" s="48" t="s">
        <v>10530</v>
      </c>
      <c r="E5620" s="48" t="s">
        <v>2087</v>
      </c>
      <c r="F5620" s="48" t="s">
        <v>3375</v>
      </c>
      <c r="G5620" s="48" t="s">
        <v>24</v>
      </c>
      <c r="H5620" s="48" t="s">
        <v>3376</v>
      </c>
      <c r="I5620" s="48" t="s">
        <v>5151</v>
      </c>
      <c r="J5620" s="48" t="s">
        <v>5244</v>
      </c>
      <c r="K5620" s="48" t="s">
        <v>10531</v>
      </c>
      <c r="L5620" s="48" t="s">
        <v>10530</v>
      </c>
      <c r="M5620" s="48"/>
      <c r="N5620" s="48" t="s">
        <v>3367</v>
      </c>
      <c r="O5620" s="49">
        <v>9</v>
      </c>
      <c r="P5620" s="50">
        <v>3741.83</v>
      </c>
      <c r="Q5620" s="51">
        <f t="shared" si="116"/>
        <v>0</v>
      </c>
      <c r="R5620" s="51"/>
    </row>
    <row r="5621" spans="1:18" outlineLevel="3">
      <c r="A5621" s="48">
        <v>5620</v>
      </c>
      <c r="B5621" s="48">
        <v>4</v>
      </c>
      <c r="C5621" s="48" t="s">
        <v>10532</v>
      </c>
      <c r="D5621" s="48" t="s">
        <v>10532</v>
      </c>
      <c r="E5621" s="48" t="s">
        <v>2087</v>
      </c>
      <c r="F5621" s="48" t="s">
        <v>3375</v>
      </c>
      <c r="G5621" s="48" t="s">
        <v>24</v>
      </c>
      <c r="H5621" s="48" t="s">
        <v>3376</v>
      </c>
      <c r="I5621" s="48" t="s">
        <v>5151</v>
      </c>
      <c r="J5621" s="48" t="s">
        <v>5244</v>
      </c>
      <c r="K5621" s="48" t="s">
        <v>10533</v>
      </c>
      <c r="L5621" s="48" t="s">
        <v>10532</v>
      </c>
      <c r="M5621" s="48"/>
      <c r="N5621" s="48" t="s">
        <v>3367</v>
      </c>
      <c r="O5621" s="49">
        <v>94</v>
      </c>
      <c r="P5621" s="50">
        <v>3734.48</v>
      </c>
      <c r="Q5621" s="51">
        <f t="shared" si="116"/>
        <v>0</v>
      </c>
      <c r="R5621" s="51"/>
    </row>
    <row r="5622" spans="1:18" outlineLevel="3">
      <c r="A5622" s="48">
        <v>5621</v>
      </c>
      <c r="B5622" s="48">
        <v>4</v>
      </c>
      <c r="C5622" s="48" t="s">
        <v>10534</v>
      </c>
      <c r="D5622" s="48" t="s">
        <v>10534</v>
      </c>
      <c r="E5622" s="48" t="s">
        <v>2087</v>
      </c>
      <c r="F5622" s="48" t="s">
        <v>3375</v>
      </c>
      <c r="G5622" s="48" t="s">
        <v>24</v>
      </c>
      <c r="H5622" s="48" t="s">
        <v>3376</v>
      </c>
      <c r="I5622" s="48" t="s">
        <v>5151</v>
      </c>
      <c r="J5622" s="48" t="s">
        <v>5244</v>
      </c>
      <c r="K5622" s="48" t="s">
        <v>10535</v>
      </c>
      <c r="L5622" s="48" t="s">
        <v>10534</v>
      </c>
      <c r="M5622" s="48"/>
      <c r="N5622" s="48" t="s">
        <v>3367</v>
      </c>
      <c r="O5622" s="49">
        <v>12</v>
      </c>
      <c r="P5622" s="50">
        <v>3368.22</v>
      </c>
      <c r="Q5622" s="51">
        <f t="shared" si="116"/>
        <v>0</v>
      </c>
      <c r="R5622" s="51"/>
    </row>
    <row r="5623" spans="1:18" outlineLevel="3">
      <c r="A5623" s="48">
        <v>5622</v>
      </c>
      <c r="B5623" s="48">
        <v>4</v>
      </c>
      <c r="C5623" s="48" t="s">
        <v>10536</v>
      </c>
      <c r="D5623" s="48" t="s">
        <v>10536</v>
      </c>
      <c r="E5623" s="48" t="s">
        <v>2087</v>
      </c>
      <c r="F5623" s="48" t="s">
        <v>3375</v>
      </c>
      <c r="G5623" s="48" t="s">
        <v>24</v>
      </c>
      <c r="H5623" s="48" t="s">
        <v>3376</v>
      </c>
      <c r="I5623" s="48" t="s">
        <v>5151</v>
      </c>
      <c r="J5623" s="48" t="s">
        <v>5244</v>
      </c>
      <c r="K5623" s="48" t="s">
        <v>10537</v>
      </c>
      <c r="L5623" s="48" t="s">
        <v>10536</v>
      </c>
      <c r="M5623" s="48"/>
      <c r="N5623" s="48" t="s">
        <v>3367</v>
      </c>
      <c r="O5623" s="49">
        <v>27</v>
      </c>
      <c r="P5623" s="50">
        <v>3327.54</v>
      </c>
      <c r="Q5623" s="51">
        <f t="shared" si="116"/>
        <v>0</v>
      </c>
      <c r="R5623" s="51"/>
    </row>
    <row r="5624" spans="1:18" outlineLevel="3">
      <c r="A5624" s="48">
        <v>5623</v>
      </c>
      <c r="B5624" s="48">
        <v>4</v>
      </c>
      <c r="C5624" s="48" t="s">
        <v>5294</v>
      </c>
      <c r="D5624" s="48" t="s">
        <v>5294</v>
      </c>
      <c r="E5624" s="48" t="s">
        <v>2087</v>
      </c>
      <c r="F5624" s="48" t="s">
        <v>3375</v>
      </c>
      <c r="G5624" s="48" t="s">
        <v>24</v>
      </c>
      <c r="H5624" s="48" t="s">
        <v>3376</v>
      </c>
      <c r="I5624" s="48" t="s">
        <v>5151</v>
      </c>
      <c r="J5624" s="48" t="s">
        <v>5244</v>
      </c>
      <c r="K5624" s="48" t="s">
        <v>5293</v>
      </c>
      <c r="L5624" s="48" t="s">
        <v>5294</v>
      </c>
      <c r="M5624" s="48"/>
      <c r="N5624" s="48" t="s">
        <v>3367</v>
      </c>
      <c r="O5624" s="49">
        <v>11</v>
      </c>
      <c r="P5624" s="50">
        <v>3282.04</v>
      </c>
      <c r="Q5624" s="51">
        <f t="shared" si="116"/>
        <v>0</v>
      </c>
      <c r="R5624" s="51"/>
    </row>
    <row r="5625" spans="1:18" outlineLevel="3">
      <c r="A5625" s="48">
        <v>5624</v>
      </c>
      <c r="B5625" s="48">
        <v>4</v>
      </c>
      <c r="C5625" s="48" t="s">
        <v>10538</v>
      </c>
      <c r="D5625" s="48" t="s">
        <v>10538</v>
      </c>
      <c r="E5625" s="48" t="s">
        <v>2087</v>
      </c>
      <c r="F5625" s="48" t="s">
        <v>3375</v>
      </c>
      <c r="G5625" s="48" t="s">
        <v>24</v>
      </c>
      <c r="H5625" s="48" t="s">
        <v>3376</v>
      </c>
      <c r="I5625" s="48" t="s">
        <v>5151</v>
      </c>
      <c r="J5625" s="48" t="s">
        <v>5244</v>
      </c>
      <c r="K5625" s="48" t="s">
        <v>10539</v>
      </c>
      <c r="L5625" s="48" t="s">
        <v>10538</v>
      </c>
      <c r="M5625" s="48"/>
      <c r="N5625" s="48" t="s">
        <v>3367</v>
      </c>
      <c r="O5625" s="49">
        <v>820</v>
      </c>
      <c r="P5625" s="50">
        <v>3194.12</v>
      </c>
      <c r="Q5625" s="51">
        <f t="shared" si="116"/>
        <v>0</v>
      </c>
      <c r="R5625" s="51"/>
    </row>
    <row r="5626" spans="1:18" outlineLevel="3">
      <c r="A5626" s="48">
        <v>5625</v>
      </c>
      <c r="B5626" s="48">
        <v>4</v>
      </c>
      <c r="C5626" s="48" t="s">
        <v>10540</v>
      </c>
      <c r="D5626" s="48" t="s">
        <v>10540</v>
      </c>
      <c r="E5626" s="48" t="s">
        <v>2087</v>
      </c>
      <c r="F5626" s="48" t="s">
        <v>3375</v>
      </c>
      <c r="G5626" s="48" t="s">
        <v>24</v>
      </c>
      <c r="H5626" s="48" t="s">
        <v>3376</v>
      </c>
      <c r="I5626" s="48" t="s">
        <v>5151</v>
      </c>
      <c r="J5626" s="48" t="s">
        <v>5244</v>
      </c>
      <c r="K5626" s="48" t="s">
        <v>10541</v>
      </c>
      <c r="L5626" s="48" t="s">
        <v>10540</v>
      </c>
      <c r="M5626" s="48"/>
      <c r="N5626" s="48" t="s">
        <v>3367</v>
      </c>
      <c r="O5626" s="49">
        <v>54</v>
      </c>
      <c r="P5626" s="50">
        <v>3019.88</v>
      </c>
      <c r="Q5626" s="51">
        <f t="shared" si="116"/>
        <v>0</v>
      </c>
      <c r="R5626" s="51"/>
    </row>
    <row r="5627" spans="1:18" outlineLevel="3">
      <c r="A5627" s="48">
        <v>5626</v>
      </c>
      <c r="B5627" s="48">
        <v>4</v>
      </c>
      <c r="C5627" s="48" t="s">
        <v>10542</v>
      </c>
      <c r="D5627" s="48" t="s">
        <v>10542</v>
      </c>
      <c r="E5627" s="48" t="s">
        <v>2087</v>
      </c>
      <c r="F5627" s="48" t="s">
        <v>3375</v>
      </c>
      <c r="G5627" s="48" t="s">
        <v>24</v>
      </c>
      <c r="H5627" s="48" t="s">
        <v>3376</v>
      </c>
      <c r="I5627" s="48" t="s">
        <v>5151</v>
      </c>
      <c r="J5627" s="48" t="s">
        <v>5244</v>
      </c>
      <c r="K5627" s="48" t="s">
        <v>10543</v>
      </c>
      <c r="L5627" s="48" t="s">
        <v>10542</v>
      </c>
      <c r="M5627" s="48"/>
      <c r="N5627" s="48" t="s">
        <v>3367</v>
      </c>
      <c r="O5627" s="49">
        <v>10</v>
      </c>
      <c r="P5627" s="50">
        <v>2993.05</v>
      </c>
      <c r="Q5627" s="51">
        <f t="shared" si="116"/>
        <v>0</v>
      </c>
      <c r="R5627" s="51"/>
    </row>
    <row r="5628" spans="1:18" outlineLevel="3">
      <c r="A5628" s="48">
        <v>5627</v>
      </c>
      <c r="B5628" s="48">
        <v>4</v>
      </c>
      <c r="C5628" s="48" t="s">
        <v>10544</v>
      </c>
      <c r="D5628" s="48" t="s">
        <v>10544</v>
      </c>
      <c r="E5628" s="48" t="s">
        <v>2087</v>
      </c>
      <c r="F5628" s="48" t="s">
        <v>3375</v>
      </c>
      <c r="G5628" s="48" t="s">
        <v>24</v>
      </c>
      <c r="H5628" s="48" t="s">
        <v>3376</v>
      </c>
      <c r="I5628" s="48" t="s">
        <v>5151</v>
      </c>
      <c r="J5628" s="48" t="s">
        <v>5244</v>
      </c>
      <c r="K5628" s="48" t="s">
        <v>9515</v>
      </c>
      <c r="L5628" s="48" t="s">
        <v>10544</v>
      </c>
      <c r="M5628" s="48"/>
      <c r="N5628" s="48" t="s">
        <v>3367</v>
      </c>
      <c r="O5628" s="49">
        <v>32</v>
      </c>
      <c r="P5628" s="50">
        <v>2818.81</v>
      </c>
      <c r="Q5628" s="51">
        <f t="shared" si="116"/>
        <v>0</v>
      </c>
      <c r="R5628" s="51"/>
    </row>
    <row r="5629" spans="1:18" outlineLevel="3">
      <c r="A5629" s="48">
        <v>5628</v>
      </c>
      <c r="B5629" s="48">
        <v>4</v>
      </c>
      <c r="C5629" s="48" t="s">
        <v>10545</v>
      </c>
      <c r="D5629" s="48" t="s">
        <v>10545</v>
      </c>
      <c r="E5629" s="48" t="s">
        <v>2087</v>
      </c>
      <c r="F5629" s="48" t="s">
        <v>3375</v>
      </c>
      <c r="G5629" s="48" t="s">
        <v>24</v>
      </c>
      <c r="H5629" s="48" t="s">
        <v>3376</v>
      </c>
      <c r="I5629" s="48" t="s">
        <v>5151</v>
      </c>
      <c r="J5629" s="48" t="s">
        <v>5244</v>
      </c>
      <c r="K5629" s="48" t="s">
        <v>10546</v>
      </c>
      <c r="L5629" s="48" t="s">
        <v>10545</v>
      </c>
      <c r="M5629" s="48"/>
      <c r="N5629" s="48" t="s">
        <v>3367</v>
      </c>
      <c r="O5629" s="49">
        <v>10</v>
      </c>
      <c r="P5629" s="50">
        <v>2799.9</v>
      </c>
      <c r="Q5629" s="51">
        <f t="shared" si="116"/>
        <v>0</v>
      </c>
      <c r="R5629" s="51"/>
    </row>
    <row r="5630" spans="1:18" outlineLevel="3">
      <c r="A5630" s="48">
        <v>5629</v>
      </c>
      <c r="B5630" s="48">
        <v>4</v>
      </c>
      <c r="C5630" s="48" t="s">
        <v>10547</v>
      </c>
      <c r="D5630" s="48" t="s">
        <v>10547</v>
      </c>
      <c r="E5630" s="48" t="s">
        <v>2087</v>
      </c>
      <c r="F5630" s="48" t="s">
        <v>3375</v>
      </c>
      <c r="G5630" s="48" t="s">
        <v>24</v>
      </c>
      <c r="H5630" s="48" t="s">
        <v>3376</v>
      </c>
      <c r="I5630" s="48" t="s">
        <v>5151</v>
      </c>
      <c r="J5630" s="48" t="s">
        <v>5244</v>
      </c>
      <c r="K5630" s="48" t="s">
        <v>10548</v>
      </c>
      <c r="L5630" s="48" t="s">
        <v>10547</v>
      </c>
      <c r="M5630" s="48"/>
      <c r="N5630" s="48" t="s">
        <v>3367</v>
      </c>
      <c r="O5630" s="49">
        <v>97</v>
      </c>
      <c r="P5630" s="50">
        <v>2713.87</v>
      </c>
      <c r="Q5630" s="51">
        <f t="shared" si="116"/>
        <v>0</v>
      </c>
      <c r="R5630" s="51"/>
    </row>
    <row r="5631" spans="1:18" outlineLevel="3">
      <c r="A5631" s="48">
        <v>5630</v>
      </c>
      <c r="B5631" s="48">
        <v>4</v>
      </c>
      <c r="C5631" s="48" t="s">
        <v>10549</v>
      </c>
      <c r="D5631" s="48" t="s">
        <v>10549</v>
      </c>
      <c r="E5631" s="48" t="s">
        <v>2087</v>
      </c>
      <c r="F5631" s="48" t="s">
        <v>3375</v>
      </c>
      <c r="G5631" s="48" t="s">
        <v>24</v>
      </c>
      <c r="H5631" s="48" t="s">
        <v>3376</v>
      </c>
      <c r="I5631" s="48" t="s">
        <v>5151</v>
      </c>
      <c r="J5631" s="48" t="s">
        <v>5244</v>
      </c>
      <c r="K5631" s="48" t="s">
        <v>10550</v>
      </c>
      <c r="L5631" s="48" t="s">
        <v>10549</v>
      </c>
      <c r="M5631" s="48"/>
      <c r="N5631" s="48" t="s">
        <v>3367</v>
      </c>
      <c r="O5631" s="49">
        <v>406</v>
      </c>
      <c r="P5631" s="50">
        <v>2611.73</v>
      </c>
      <c r="Q5631" s="51">
        <f t="shared" si="116"/>
        <v>0</v>
      </c>
      <c r="R5631" s="51"/>
    </row>
    <row r="5632" spans="1:18" outlineLevel="3">
      <c r="A5632" s="48">
        <v>5631</v>
      </c>
      <c r="B5632" s="48">
        <v>4</v>
      </c>
      <c r="C5632" s="48" t="s">
        <v>10551</v>
      </c>
      <c r="D5632" s="48" t="s">
        <v>10551</v>
      </c>
      <c r="E5632" s="48" t="s">
        <v>2087</v>
      </c>
      <c r="F5632" s="48" t="s">
        <v>3375</v>
      </c>
      <c r="G5632" s="48" t="s">
        <v>24</v>
      </c>
      <c r="H5632" s="48" t="s">
        <v>3376</v>
      </c>
      <c r="I5632" s="48" t="s">
        <v>5151</v>
      </c>
      <c r="J5632" s="48" t="s">
        <v>5244</v>
      </c>
      <c r="K5632" s="48" t="s">
        <v>10552</v>
      </c>
      <c r="L5632" s="48" t="s">
        <v>10551</v>
      </c>
      <c r="M5632" s="48"/>
      <c r="N5632" s="48" t="s">
        <v>3367</v>
      </c>
      <c r="O5632" s="49">
        <v>20</v>
      </c>
      <c r="P5632" s="50">
        <v>2450.9499999999998</v>
      </c>
      <c r="Q5632" s="51">
        <f t="shared" si="116"/>
        <v>0</v>
      </c>
      <c r="R5632" s="51"/>
    </row>
    <row r="5633" spans="1:18" outlineLevel="3">
      <c r="A5633" s="48">
        <v>5632</v>
      </c>
      <c r="B5633" s="48">
        <v>4</v>
      </c>
      <c r="C5633" s="48" t="s">
        <v>10553</v>
      </c>
      <c r="D5633" s="48" t="s">
        <v>10553</v>
      </c>
      <c r="E5633" s="48" t="s">
        <v>2087</v>
      </c>
      <c r="F5633" s="48" t="s">
        <v>3375</v>
      </c>
      <c r="G5633" s="48" t="s">
        <v>24</v>
      </c>
      <c r="H5633" s="48" t="s">
        <v>3376</v>
      </c>
      <c r="I5633" s="48" t="s">
        <v>5151</v>
      </c>
      <c r="J5633" s="48" t="s">
        <v>5244</v>
      </c>
      <c r="K5633" s="48" t="s">
        <v>10554</v>
      </c>
      <c r="L5633" s="48" t="s">
        <v>10553</v>
      </c>
      <c r="M5633" s="48"/>
      <c r="N5633" s="48" t="s">
        <v>3367</v>
      </c>
      <c r="O5633" s="49">
        <v>29</v>
      </c>
      <c r="P5633" s="50">
        <v>2412.9899999999998</v>
      </c>
      <c r="Q5633" s="51">
        <f t="shared" si="116"/>
        <v>0</v>
      </c>
      <c r="R5633" s="51"/>
    </row>
    <row r="5634" spans="1:18" outlineLevel="3">
      <c r="A5634" s="48">
        <v>5633</v>
      </c>
      <c r="B5634" s="48">
        <v>4</v>
      </c>
      <c r="C5634" s="48" t="s">
        <v>10555</v>
      </c>
      <c r="D5634" s="48" t="s">
        <v>10555</v>
      </c>
      <c r="E5634" s="48" t="s">
        <v>2087</v>
      </c>
      <c r="F5634" s="48" t="s">
        <v>3375</v>
      </c>
      <c r="G5634" s="48" t="s">
        <v>24</v>
      </c>
      <c r="H5634" s="48" t="s">
        <v>3376</v>
      </c>
      <c r="I5634" s="48" t="s">
        <v>5151</v>
      </c>
      <c r="J5634" s="48" t="s">
        <v>5244</v>
      </c>
      <c r="K5634" s="48" t="s">
        <v>10556</v>
      </c>
      <c r="L5634" s="48" t="s">
        <v>10555</v>
      </c>
      <c r="M5634" s="48"/>
      <c r="N5634" s="48" t="s">
        <v>3367</v>
      </c>
      <c r="O5634" s="49">
        <v>98</v>
      </c>
      <c r="P5634" s="50">
        <v>2312.59</v>
      </c>
      <c r="Q5634" s="51">
        <f t="shared" si="116"/>
        <v>0</v>
      </c>
      <c r="R5634" s="51"/>
    </row>
    <row r="5635" spans="1:18" outlineLevel="3">
      <c r="A5635" s="48">
        <v>5634</v>
      </c>
      <c r="B5635" s="48">
        <v>4</v>
      </c>
      <c r="C5635" s="48" t="s">
        <v>10557</v>
      </c>
      <c r="D5635" s="48" t="s">
        <v>10557</v>
      </c>
      <c r="E5635" s="48" t="s">
        <v>2087</v>
      </c>
      <c r="F5635" s="48" t="s">
        <v>3375</v>
      </c>
      <c r="G5635" s="48" t="s">
        <v>24</v>
      </c>
      <c r="H5635" s="48" t="s">
        <v>3376</v>
      </c>
      <c r="I5635" s="48" t="s">
        <v>5151</v>
      </c>
      <c r="J5635" s="48" t="s">
        <v>5244</v>
      </c>
      <c r="K5635" s="48" t="s">
        <v>10558</v>
      </c>
      <c r="L5635" s="48" t="s">
        <v>10557</v>
      </c>
      <c r="M5635" s="48"/>
      <c r="N5635" s="48" t="s">
        <v>3367</v>
      </c>
      <c r="O5635" s="49">
        <v>15</v>
      </c>
      <c r="P5635" s="50">
        <v>1838.21</v>
      </c>
      <c r="Q5635" s="51">
        <f t="shared" si="116"/>
        <v>0</v>
      </c>
      <c r="R5635" s="51"/>
    </row>
    <row r="5636" spans="1:18" outlineLevel="3">
      <c r="A5636" s="48">
        <v>5635</v>
      </c>
      <c r="B5636" s="48">
        <v>4</v>
      </c>
      <c r="C5636" s="48" t="s">
        <v>10559</v>
      </c>
      <c r="D5636" s="48" t="s">
        <v>10559</v>
      </c>
      <c r="E5636" s="48" t="s">
        <v>2087</v>
      </c>
      <c r="F5636" s="48" t="s">
        <v>3375</v>
      </c>
      <c r="G5636" s="48" t="s">
        <v>24</v>
      </c>
      <c r="H5636" s="48" t="s">
        <v>3376</v>
      </c>
      <c r="I5636" s="48" t="s">
        <v>5151</v>
      </c>
      <c r="J5636" s="48" t="s">
        <v>5244</v>
      </c>
      <c r="K5636" s="48" t="s">
        <v>10560</v>
      </c>
      <c r="L5636" s="48" t="s">
        <v>10559</v>
      </c>
      <c r="M5636" s="48"/>
      <c r="N5636" s="48" t="s">
        <v>3367</v>
      </c>
      <c r="O5636" s="49">
        <v>3</v>
      </c>
      <c r="P5636" s="50">
        <v>1788.75</v>
      </c>
      <c r="Q5636" s="51">
        <f t="shared" si="116"/>
        <v>0</v>
      </c>
      <c r="R5636" s="51"/>
    </row>
    <row r="5637" spans="1:18" outlineLevel="3">
      <c r="A5637" s="48">
        <v>5636</v>
      </c>
      <c r="B5637" s="48">
        <v>4</v>
      </c>
      <c r="C5637" s="48" t="s">
        <v>10561</v>
      </c>
      <c r="D5637" s="48" t="s">
        <v>10561</v>
      </c>
      <c r="E5637" s="48" t="s">
        <v>2087</v>
      </c>
      <c r="F5637" s="48" t="s">
        <v>3375</v>
      </c>
      <c r="G5637" s="48" t="s">
        <v>24</v>
      </c>
      <c r="H5637" s="48" t="s">
        <v>3376</v>
      </c>
      <c r="I5637" s="48" t="s">
        <v>5151</v>
      </c>
      <c r="J5637" s="48" t="s">
        <v>5244</v>
      </c>
      <c r="K5637" s="48" t="s">
        <v>10562</v>
      </c>
      <c r="L5637" s="48" t="s">
        <v>10561</v>
      </c>
      <c r="M5637" s="48"/>
      <c r="N5637" s="48" t="s">
        <v>3367</v>
      </c>
      <c r="O5637" s="49">
        <v>18</v>
      </c>
      <c r="P5637" s="50">
        <v>1779.05</v>
      </c>
      <c r="Q5637" s="51">
        <f t="shared" si="116"/>
        <v>0</v>
      </c>
      <c r="R5637" s="51"/>
    </row>
    <row r="5638" spans="1:18" outlineLevel="3">
      <c r="A5638" s="48">
        <v>5637</v>
      </c>
      <c r="B5638" s="48">
        <v>4</v>
      </c>
      <c r="C5638" s="48" t="s">
        <v>10563</v>
      </c>
      <c r="D5638" s="48" t="s">
        <v>10563</v>
      </c>
      <c r="E5638" s="48" t="s">
        <v>2087</v>
      </c>
      <c r="F5638" s="48" t="s">
        <v>3375</v>
      </c>
      <c r="G5638" s="48" t="s">
        <v>24</v>
      </c>
      <c r="H5638" s="48" t="s">
        <v>3376</v>
      </c>
      <c r="I5638" s="48" t="s">
        <v>5151</v>
      </c>
      <c r="J5638" s="48" t="s">
        <v>5244</v>
      </c>
      <c r="K5638" s="48" t="s">
        <v>10564</v>
      </c>
      <c r="L5638" s="48" t="s">
        <v>10563</v>
      </c>
      <c r="M5638" s="48"/>
      <c r="N5638" s="48" t="s">
        <v>3367</v>
      </c>
      <c r="O5638" s="49">
        <v>27</v>
      </c>
      <c r="P5638" s="50">
        <v>1751.27</v>
      </c>
      <c r="Q5638" s="51">
        <f t="shared" si="116"/>
        <v>0</v>
      </c>
      <c r="R5638" s="51"/>
    </row>
    <row r="5639" spans="1:18" outlineLevel="3">
      <c r="A5639" s="48">
        <v>5638</v>
      </c>
      <c r="B5639" s="48">
        <v>4</v>
      </c>
      <c r="C5639" s="48" t="s">
        <v>10565</v>
      </c>
      <c r="D5639" s="48" t="s">
        <v>10565</v>
      </c>
      <c r="E5639" s="48" t="s">
        <v>2087</v>
      </c>
      <c r="F5639" s="48" t="s">
        <v>3375</v>
      </c>
      <c r="G5639" s="48" t="s">
        <v>24</v>
      </c>
      <c r="H5639" s="48" t="s">
        <v>3376</v>
      </c>
      <c r="I5639" s="48" t="s">
        <v>5151</v>
      </c>
      <c r="J5639" s="48" t="s">
        <v>5244</v>
      </c>
      <c r="K5639" s="48" t="s">
        <v>10566</v>
      </c>
      <c r="L5639" s="48" t="s">
        <v>10565</v>
      </c>
      <c r="M5639" s="48"/>
      <c r="N5639" s="48" t="s">
        <v>3367</v>
      </c>
      <c r="O5639" s="49">
        <v>68</v>
      </c>
      <c r="P5639" s="50">
        <v>1639.83</v>
      </c>
      <c r="Q5639" s="51">
        <f t="shared" si="116"/>
        <v>0</v>
      </c>
      <c r="R5639" s="51"/>
    </row>
    <row r="5640" spans="1:18" outlineLevel="3">
      <c r="A5640" s="48">
        <v>5639</v>
      </c>
      <c r="B5640" s="48">
        <v>4</v>
      </c>
      <c r="C5640" s="48" t="s">
        <v>10567</v>
      </c>
      <c r="D5640" s="48" t="s">
        <v>10567</v>
      </c>
      <c r="E5640" s="48" t="s">
        <v>2087</v>
      </c>
      <c r="F5640" s="48" t="s">
        <v>3375</v>
      </c>
      <c r="G5640" s="48" t="s">
        <v>24</v>
      </c>
      <c r="H5640" s="48" t="s">
        <v>3376</v>
      </c>
      <c r="I5640" s="48" t="s">
        <v>5151</v>
      </c>
      <c r="J5640" s="48" t="s">
        <v>5244</v>
      </c>
      <c r="K5640" s="48" t="s">
        <v>10568</v>
      </c>
      <c r="L5640" s="48" t="s">
        <v>10567</v>
      </c>
      <c r="M5640" s="48"/>
      <c r="N5640" s="48" t="s">
        <v>3367</v>
      </c>
      <c r="O5640" s="49">
        <v>833</v>
      </c>
      <c r="P5640" s="50">
        <v>1440.62</v>
      </c>
      <c r="Q5640" s="51">
        <f t="shared" si="116"/>
        <v>0</v>
      </c>
      <c r="R5640" s="51"/>
    </row>
    <row r="5641" spans="1:18" outlineLevel="3">
      <c r="A5641" s="48">
        <v>5640</v>
      </c>
      <c r="B5641" s="48">
        <v>4</v>
      </c>
      <c r="C5641" s="48" t="s">
        <v>10569</v>
      </c>
      <c r="D5641" s="48" t="s">
        <v>10569</v>
      </c>
      <c r="E5641" s="48" t="s">
        <v>2087</v>
      </c>
      <c r="F5641" s="48" t="s">
        <v>3375</v>
      </c>
      <c r="G5641" s="48" t="s">
        <v>24</v>
      </c>
      <c r="H5641" s="48" t="s">
        <v>3376</v>
      </c>
      <c r="I5641" s="48" t="s">
        <v>5151</v>
      </c>
      <c r="J5641" s="48" t="s">
        <v>5244</v>
      </c>
      <c r="K5641" s="48" t="s">
        <v>10570</v>
      </c>
      <c r="L5641" s="48" t="s">
        <v>10569</v>
      </c>
      <c r="M5641" s="48"/>
      <c r="N5641" s="48" t="s">
        <v>3367</v>
      </c>
      <c r="O5641" s="49">
        <v>5</v>
      </c>
      <c r="P5641" s="50">
        <v>1368.6</v>
      </c>
      <c r="Q5641" s="51">
        <f t="shared" si="116"/>
        <v>0</v>
      </c>
      <c r="R5641" s="51"/>
    </row>
    <row r="5642" spans="1:18" outlineLevel="3">
      <c r="A5642" s="48">
        <v>5641</v>
      </c>
      <c r="B5642" s="48">
        <v>4</v>
      </c>
      <c r="C5642" s="48" t="s">
        <v>10571</v>
      </c>
      <c r="D5642" s="48" t="s">
        <v>10571</v>
      </c>
      <c r="E5642" s="48" t="s">
        <v>2087</v>
      </c>
      <c r="F5642" s="48" t="s">
        <v>3375</v>
      </c>
      <c r="G5642" s="48" t="s">
        <v>24</v>
      </c>
      <c r="H5642" s="48" t="s">
        <v>3376</v>
      </c>
      <c r="I5642" s="48" t="s">
        <v>5151</v>
      </c>
      <c r="J5642" s="48" t="s">
        <v>5244</v>
      </c>
      <c r="K5642" s="48" t="s">
        <v>10572</v>
      </c>
      <c r="L5642" s="48" t="s">
        <v>10571</v>
      </c>
      <c r="M5642" s="48"/>
      <c r="N5642" s="48" t="s">
        <v>3367</v>
      </c>
      <c r="O5642" s="49">
        <v>5</v>
      </c>
      <c r="P5642" s="50">
        <v>1312.51</v>
      </c>
      <c r="Q5642" s="51">
        <f t="shared" si="116"/>
        <v>0</v>
      </c>
      <c r="R5642" s="51"/>
    </row>
    <row r="5643" spans="1:18" outlineLevel="3">
      <c r="A5643" s="48">
        <v>5642</v>
      </c>
      <c r="B5643" s="48">
        <v>4</v>
      </c>
      <c r="C5643" s="48" t="s">
        <v>10573</v>
      </c>
      <c r="D5643" s="48" t="s">
        <v>10573</v>
      </c>
      <c r="E5643" s="48" t="s">
        <v>2087</v>
      </c>
      <c r="F5643" s="48" t="s">
        <v>3375</v>
      </c>
      <c r="G5643" s="48" t="s">
        <v>24</v>
      </c>
      <c r="H5643" s="48" t="s">
        <v>3376</v>
      </c>
      <c r="I5643" s="48" t="s">
        <v>5151</v>
      </c>
      <c r="J5643" s="48" t="s">
        <v>5244</v>
      </c>
      <c r="K5643" s="48" t="s">
        <v>10574</v>
      </c>
      <c r="L5643" s="48" t="s">
        <v>10573</v>
      </c>
      <c r="M5643" s="48"/>
      <c r="N5643" s="48" t="s">
        <v>3367</v>
      </c>
      <c r="O5643" s="49">
        <v>3</v>
      </c>
      <c r="P5643" s="50">
        <v>1105.74</v>
      </c>
      <c r="Q5643" s="51">
        <f t="shared" si="116"/>
        <v>0</v>
      </c>
      <c r="R5643" s="51"/>
    </row>
    <row r="5644" spans="1:18" outlineLevel="3">
      <c r="A5644" s="48">
        <v>5643</v>
      </c>
      <c r="B5644" s="48">
        <v>4</v>
      </c>
      <c r="C5644" s="48" t="s">
        <v>5327</v>
      </c>
      <c r="D5644" s="48" t="s">
        <v>5327</v>
      </c>
      <c r="E5644" s="48" t="s">
        <v>2087</v>
      </c>
      <c r="F5644" s="48" t="s">
        <v>3375</v>
      </c>
      <c r="G5644" s="48" t="s">
        <v>24</v>
      </c>
      <c r="H5644" s="48" t="s">
        <v>3376</v>
      </c>
      <c r="I5644" s="48" t="s">
        <v>5151</v>
      </c>
      <c r="J5644" s="48" t="s">
        <v>5244</v>
      </c>
      <c r="K5644" s="48" t="s">
        <v>5326</v>
      </c>
      <c r="L5644" s="48" t="s">
        <v>5327</v>
      </c>
      <c r="M5644" s="48"/>
      <c r="N5644" s="48" t="s">
        <v>3367</v>
      </c>
      <c r="O5644" s="49">
        <v>3</v>
      </c>
      <c r="P5644" s="50">
        <v>1071.5999999999999</v>
      </c>
      <c r="Q5644" s="51">
        <f t="shared" si="116"/>
        <v>0</v>
      </c>
      <c r="R5644" s="51"/>
    </row>
    <row r="5645" spans="1:18" outlineLevel="3">
      <c r="A5645" s="48">
        <v>5644</v>
      </c>
      <c r="B5645" s="48">
        <v>4</v>
      </c>
      <c r="C5645" s="48" t="s">
        <v>10575</v>
      </c>
      <c r="D5645" s="48" t="s">
        <v>10575</v>
      </c>
      <c r="E5645" s="48" t="s">
        <v>2087</v>
      </c>
      <c r="F5645" s="48" t="s">
        <v>3375</v>
      </c>
      <c r="G5645" s="48" t="s">
        <v>24</v>
      </c>
      <c r="H5645" s="48" t="s">
        <v>3376</v>
      </c>
      <c r="I5645" s="48" t="s">
        <v>5151</v>
      </c>
      <c r="J5645" s="48" t="s">
        <v>5244</v>
      </c>
      <c r="K5645" s="48" t="s">
        <v>10576</v>
      </c>
      <c r="L5645" s="48" t="s">
        <v>10575</v>
      </c>
      <c r="M5645" s="48"/>
      <c r="N5645" s="48" t="s">
        <v>3367</v>
      </c>
      <c r="O5645" s="49">
        <v>124</v>
      </c>
      <c r="P5645" s="50">
        <v>988.07</v>
      </c>
      <c r="Q5645" s="51">
        <f t="shared" si="116"/>
        <v>0</v>
      </c>
      <c r="R5645" s="51"/>
    </row>
    <row r="5646" spans="1:18" outlineLevel="3">
      <c r="A5646" s="48">
        <v>5645</v>
      </c>
      <c r="B5646" s="48">
        <v>4</v>
      </c>
      <c r="C5646" s="48" t="s">
        <v>10577</v>
      </c>
      <c r="D5646" s="48" t="s">
        <v>10577</v>
      </c>
      <c r="E5646" s="48" t="s">
        <v>2087</v>
      </c>
      <c r="F5646" s="48" t="s">
        <v>3375</v>
      </c>
      <c r="G5646" s="48" t="s">
        <v>24</v>
      </c>
      <c r="H5646" s="48" t="s">
        <v>3376</v>
      </c>
      <c r="I5646" s="48" t="s">
        <v>5151</v>
      </c>
      <c r="J5646" s="48" t="s">
        <v>5244</v>
      </c>
      <c r="K5646" s="48" t="s">
        <v>10578</v>
      </c>
      <c r="L5646" s="48" t="s">
        <v>10577</v>
      </c>
      <c r="M5646" s="48"/>
      <c r="N5646" s="48" t="s">
        <v>3367</v>
      </c>
      <c r="O5646" s="49">
        <v>3</v>
      </c>
      <c r="P5646" s="50">
        <v>919.3</v>
      </c>
      <c r="Q5646" s="51">
        <f t="shared" si="116"/>
        <v>0</v>
      </c>
      <c r="R5646" s="51"/>
    </row>
    <row r="5647" spans="1:18" outlineLevel="3">
      <c r="A5647" s="48">
        <v>5646</v>
      </c>
      <c r="B5647" s="48">
        <v>4</v>
      </c>
      <c r="C5647" s="48" t="s">
        <v>10579</v>
      </c>
      <c r="D5647" s="48" t="s">
        <v>10579</v>
      </c>
      <c r="E5647" s="48" t="s">
        <v>2087</v>
      </c>
      <c r="F5647" s="48" t="s">
        <v>3375</v>
      </c>
      <c r="G5647" s="48" t="s">
        <v>24</v>
      </c>
      <c r="H5647" s="48" t="s">
        <v>3376</v>
      </c>
      <c r="I5647" s="48" t="s">
        <v>5151</v>
      </c>
      <c r="J5647" s="48" t="s">
        <v>5244</v>
      </c>
      <c r="K5647" s="48" t="s">
        <v>10580</v>
      </c>
      <c r="L5647" s="48" t="s">
        <v>10579</v>
      </c>
      <c r="M5647" s="48"/>
      <c r="N5647" s="48" t="s">
        <v>3367</v>
      </c>
      <c r="O5647" s="49">
        <v>444</v>
      </c>
      <c r="P5647" s="50">
        <v>818.1</v>
      </c>
      <c r="Q5647" s="51">
        <f t="shared" ref="Q5647:Q5710" si="117">ROUND(P5647/$P$2,6)</f>
        <v>0</v>
      </c>
      <c r="R5647" s="51"/>
    </row>
    <row r="5648" spans="1:18" outlineLevel="3">
      <c r="A5648" s="48">
        <v>5647</v>
      </c>
      <c r="B5648" s="48">
        <v>4</v>
      </c>
      <c r="C5648" s="48" t="s">
        <v>10581</v>
      </c>
      <c r="D5648" s="48" t="s">
        <v>10581</v>
      </c>
      <c r="E5648" s="48" t="s">
        <v>2087</v>
      </c>
      <c r="F5648" s="48" t="s">
        <v>3375</v>
      </c>
      <c r="G5648" s="48" t="s">
        <v>24</v>
      </c>
      <c r="H5648" s="48" t="s">
        <v>3376</v>
      </c>
      <c r="I5648" s="48" t="s">
        <v>5151</v>
      </c>
      <c r="J5648" s="48" t="s">
        <v>5244</v>
      </c>
      <c r="K5648" s="48" t="s">
        <v>10582</v>
      </c>
      <c r="L5648" s="48" t="s">
        <v>10581</v>
      </c>
      <c r="M5648" s="48"/>
      <c r="N5648" s="48" t="s">
        <v>3367</v>
      </c>
      <c r="O5648" s="49">
        <v>28</v>
      </c>
      <c r="P5648" s="50">
        <v>814.16</v>
      </c>
      <c r="Q5648" s="51">
        <f t="shared" si="117"/>
        <v>0</v>
      </c>
      <c r="R5648" s="51"/>
    </row>
    <row r="5649" spans="1:18" outlineLevel="3">
      <c r="A5649" s="48">
        <v>5648</v>
      </c>
      <c r="B5649" s="48">
        <v>4</v>
      </c>
      <c r="C5649" s="48" t="s">
        <v>10583</v>
      </c>
      <c r="D5649" s="48" t="s">
        <v>10583</v>
      </c>
      <c r="E5649" s="48" t="s">
        <v>2087</v>
      </c>
      <c r="F5649" s="48" t="s">
        <v>3375</v>
      </c>
      <c r="G5649" s="48" t="s">
        <v>24</v>
      </c>
      <c r="H5649" s="48" t="s">
        <v>3376</v>
      </c>
      <c r="I5649" s="48" t="s">
        <v>5151</v>
      </c>
      <c r="J5649" s="48" t="s">
        <v>5244</v>
      </c>
      <c r="K5649" s="48" t="s">
        <v>10584</v>
      </c>
      <c r="L5649" s="48" t="s">
        <v>10583</v>
      </c>
      <c r="M5649" s="48"/>
      <c r="N5649" s="48" t="s">
        <v>3367</v>
      </c>
      <c r="O5649" s="49">
        <v>9</v>
      </c>
      <c r="P5649" s="50">
        <v>734.9</v>
      </c>
      <c r="Q5649" s="51">
        <f t="shared" si="117"/>
        <v>0</v>
      </c>
      <c r="R5649" s="51"/>
    </row>
    <row r="5650" spans="1:18" outlineLevel="3">
      <c r="A5650" s="48">
        <v>5649</v>
      </c>
      <c r="B5650" s="48">
        <v>4</v>
      </c>
      <c r="C5650" s="48" t="s">
        <v>10585</v>
      </c>
      <c r="D5650" s="48" t="s">
        <v>10585</v>
      </c>
      <c r="E5650" s="48" t="s">
        <v>2087</v>
      </c>
      <c r="F5650" s="48" t="s">
        <v>3375</v>
      </c>
      <c r="G5650" s="48" t="s">
        <v>24</v>
      </c>
      <c r="H5650" s="48" t="s">
        <v>3376</v>
      </c>
      <c r="I5650" s="48" t="s">
        <v>5151</v>
      </c>
      <c r="J5650" s="48" t="s">
        <v>5244</v>
      </c>
      <c r="K5650" s="48" t="s">
        <v>10586</v>
      </c>
      <c r="L5650" s="48" t="s">
        <v>10585</v>
      </c>
      <c r="M5650" s="48"/>
      <c r="N5650" s="48" t="s">
        <v>3367</v>
      </c>
      <c r="O5650" s="49">
        <v>60</v>
      </c>
      <c r="P5650" s="50">
        <v>570.23</v>
      </c>
      <c r="Q5650" s="51">
        <f t="shared" si="117"/>
        <v>0</v>
      </c>
      <c r="R5650" s="51"/>
    </row>
    <row r="5651" spans="1:18" outlineLevel="3">
      <c r="A5651" s="48">
        <v>5650</v>
      </c>
      <c r="B5651" s="48">
        <v>4</v>
      </c>
      <c r="C5651" s="48" t="s">
        <v>10587</v>
      </c>
      <c r="D5651" s="48" t="s">
        <v>10587</v>
      </c>
      <c r="E5651" s="48" t="s">
        <v>2087</v>
      </c>
      <c r="F5651" s="48" t="s">
        <v>3375</v>
      </c>
      <c r="G5651" s="48" t="s">
        <v>24</v>
      </c>
      <c r="H5651" s="48" t="s">
        <v>3376</v>
      </c>
      <c r="I5651" s="48" t="s">
        <v>5151</v>
      </c>
      <c r="J5651" s="48" t="s">
        <v>5244</v>
      </c>
      <c r="K5651" s="48" t="s">
        <v>10588</v>
      </c>
      <c r="L5651" s="48" t="s">
        <v>10587</v>
      </c>
      <c r="M5651" s="48"/>
      <c r="N5651" s="48" t="s">
        <v>3367</v>
      </c>
      <c r="O5651" s="49">
        <v>30</v>
      </c>
      <c r="P5651" s="50">
        <v>457.73</v>
      </c>
      <c r="Q5651" s="51">
        <f t="shared" si="117"/>
        <v>0</v>
      </c>
      <c r="R5651" s="51"/>
    </row>
    <row r="5652" spans="1:18" outlineLevel="3">
      <c r="A5652" s="48">
        <v>5651</v>
      </c>
      <c r="B5652" s="48">
        <v>4</v>
      </c>
      <c r="C5652" s="48" t="s">
        <v>10589</v>
      </c>
      <c r="D5652" s="48" t="s">
        <v>10589</v>
      </c>
      <c r="E5652" s="48" t="s">
        <v>2087</v>
      </c>
      <c r="F5652" s="48" t="s">
        <v>3375</v>
      </c>
      <c r="G5652" s="48" t="s">
        <v>24</v>
      </c>
      <c r="H5652" s="48" t="s">
        <v>3376</v>
      </c>
      <c r="I5652" s="48" t="s">
        <v>5151</v>
      </c>
      <c r="J5652" s="48" t="s">
        <v>5244</v>
      </c>
      <c r="K5652" s="48" t="s">
        <v>10590</v>
      </c>
      <c r="L5652" s="48" t="s">
        <v>10589</v>
      </c>
      <c r="M5652" s="48"/>
      <c r="N5652" s="48" t="s">
        <v>3367</v>
      </c>
      <c r="O5652" s="49">
        <v>1</v>
      </c>
      <c r="P5652" s="50">
        <v>454.71</v>
      </c>
      <c r="Q5652" s="51">
        <f t="shared" si="117"/>
        <v>0</v>
      </c>
      <c r="R5652" s="51"/>
    </row>
    <row r="5653" spans="1:18" outlineLevel="3">
      <c r="A5653" s="48">
        <v>5652</v>
      </c>
      <c r="B5653" s="48">
        <v>4</v>
      </c>
      <c r="C5653" s="48" t="s">
        <v>10591</v>
      </c>
      <c r="D5653" s="48" t="s">
        <v>10591</v>
      </c>
      <c r="E5653" s="48" t="s">
        <v>2087</v>
      </c>
      <c r="F5653" s="48" t="s">
        <v>3375</v>
      </c>
      <c r="G5653" s="48" t="s">
        <v>24</v>
      </c>
      <c r="H5653" s="48" t="s">
        <v>3376</v>
      </c>
      <c r="I5653" s="48" t="s">
        <v>5151</v>
      </c>
      <c r="J5653" s="48" t="s">
        <v>5244</v>
      </c>
      <c r="K5653" s="48" t="s">
        <v>10592</v>
      </c>
      <c r="L5653" s="48" t="s">
        <v>10591</v>
      </c>
      <c r="M5653" s="48"/>
      <c r="N5653" s="48" t="s">
        <v>3367</v>
      </c>
      <c r="O5653" s="49">
        <v>20</v>
      </c>
      <c r="P5653" s="50">
        <v>222.73</v>
      </c>
      <c r="Q5653" s="51">
        <f t="shared" si="117"/>
        <v>0</v>
      </c>
      <c r="R5653" s="51"/>
    </row>
    <row r="5654" spans="1:18" outlineLevel="3">
      <c r="A5654" s="48">
        <v>5653</v>
      </c>
      <c r="B5654" s="48">
        <v>4</v>
      </c>
      <c r="C5654" s="48" t="s">
        <v>10593</v>
      </c>
      <c r="D5654" s="48" t="s">
        <v>10593</v>
      </c>
      <c r="E5654" s="48" t="s">
        <v>2087</v>
      </c>
      <c r="F5654" s="48" t="s">
        <v>3375</v>
      </c>
      <c r="G5654" s="48" t="s">
        <v>24</v>
      </c>
      <c r="H5654" s="48" t="s">
        <v>3376</v>
      </c>
      <c r="I5654" s="48" t="s">
        <v>5151</v>
      </c>
      <c r="J5654" s="48" t="s">
        <v>5244</v>
      </c>
      <c r="K5654" s="48" t="s">
        <v>10594</v>
      </c>
      <c r="L5654" s="48" t="s">
        <v>10593</v>
      </c>
      <c r="M5654" s="48"/>
      <c r="N5654" s="48" t="s">
        <v>3367</v>
      </c>
      <c r="O5654" s="49">
        <v>3</v>
      </c>
      <c r="P5654" s="50">
        <v>133.59</v>
      </c>
      <c r="Q5654" s="51">
        <f t="shared" si="117"/>
        <v>0</v>
      </c>
      <c r="R5654" s="51"/>
    </row>
    <row r="5655" spans="1:18" outlineLevel="3">
      <c r="A5655" s="48">
        <v>5654</v>
      </c>
      <c r="B5655" s="48">
        <v>4</v>
      </c>
      <c r="C5655" s="48" t="s">
        <v>10595</v>
      </c>
      <c r="D5655" s="48" t="s">
        <v>10595</v>
      </c>
      <c r="E5655" s="48" t="s">
        <v>2087</v>
      </c>
      <c r="F5655" s="48" t="s">
        <v>3375</v>
      </c>
      <c r="G5655" s="48" t="s">
        <v>24</v>
      </c>
      <c r="H5655" s="48" t="s">
        <v>3376</v>
      </c>
      <c r="I5655" s="48" t="s">
        <v>5151</v>
      </c>
      <c r="J5655" s="48" t="s">
        <v>10596</v>
      </c>
      <c r="K5655" s="48" t="s">
        <v>10597</v>
      </c>
      <c r="L5655" s="48" t="s">
        <v>10595</v>
      </c>
      <c r="M5655" s="48"/>
      <c r="N5655" s="48" t="s">
        <v>3367</v>
      </c>
      <c r="O5655" s="49">
        <v>5914</v>
      </c>
      <c r="P5655" s="50">
        <v>49036.4</v>
      </c>
      <c r="Q5655" s="51">
        <f t="shared" si="117"/>
        <v>9.9999999999999995E-7</v>
      </c>
      <c r="R5655" s="51"/>
    </row>
    <row r="5656" spans="1:18" outlineLevel="3">
      <c r="A5656" s="48">
        <v>5655</v>
      </c>
      <c r="B5656" s="48">
        <v>4</v>
      </c>
      <c r="C5656" s="48" t="s">
        <v>10598</v>
      </c>
      <c r="D5656" s="48" t="s">
        <v>10598</v>
      </c>
      <c r="E5656" s="48" t="s">
        <v>2087</v>
      </c>
      <c r="F5656" s="48" t="s">
        <v>3375</v>
      </c>
      <c r="G5656" s="48" t="s">
        <v>24</v>
      </c>
      <c r="H5656" s="48" t="s">
        <v>3376</v>
      </c>
      <c r="I5656" s="48" t="s">
        <v>5151</v>
      </c>
      <c r="J5656" s="48" t="s">
        <v>10596</v>
      </c>
      <c r="K5656" s="48" t="s">
        <v>10599</v>
      </c>
      <c r="L5656" s="48" t="s">
        <v>10598</v>
      </c>
      <c r="M5656" s="48"/>
      <c r="N5656" s="48" t="s">
        <v>3367</v>
      </c>
      <c r="O5656" s="49">
        <v>22</v>
      </c>
      <c r="P5656" s="50">
        <v>7633.68</v>
      </c>
      <c r="Q5656" s="51">
        <f t="shared" si="117"/>
        <v>0</v>
      </c>
      <c r="R5656" s="51"/>
    </row>
    <row r="5657" spans="1:18" outlineLevel="3">
      <c r="A5657" s="48">
        <v>5656</v>
      </c>
      <c r="B5657" s="48">
        <v>4</v>
      </c>
      <c r="C5657" s="48" t="s">
        <v>10600</v>
      </c>
      <c r="D5657" s="48" t="s">
        <v>10600</v>
      </c>
      <c r="E5657" s="48" t="s">
        <v>2087</v>
      </c>
      <c r="F5657" s="48" t="s">
        <v>3375</v>
      </c>
      <c r="G5657" s="48" t="s">
        <v>24</v>
      </c>
      <c r="H5657" s="48" t="s">
        <v>3376</v>
      </c>
      <c r="I5657" s="48" t="s">
        <v>5151</v>
      </c>
      <c r="J5657" s="48" t="s">
        <v>10596</v>
      </c>
      <c r="K5657" s="48" t="s">
        <v>10601</v>
      </c>
      <c r="L5657" s="48" t="s">
        <v>10600</v>
      </c>
      <c r="M5657" s="48"/>
      <c r="N5657" s="48" t="s">
        <v>3367</v>
      </c>
      <c r="O5657" s="49">
        <v>349</v>
      </c>
      <c r="P5657" s="50">
        <v>1376.37</v>
      </c>
      <c r="Q5657" s="51">
        <f t="shared" si="117"/>
        <v>0</v>
      </c>
      <c r="R5657" s="51"/>
    </row>
    <row r="5658" spans="1:18" outlineLevel="3">
      <c r="A5658" s="48">
        <v>5657</v>
      </c>
      <c r="B5658" s="48">
        <v>4</v>
      </c>
      <c r="C5658" s="48" t="s">
        <v>5335</v>
      </c>
      <c r="D5658" s="48" t="s">
        <v>5335</v>
      </c>
      <c r="E5658" s="48" t="s">
        <v>2087</v>
      </c>
      <c r="F5658" s="48" t="s">
        <v>3375</v>
      </c>
      <c r="G5658" s="48" t="s">
        <v>24</v>
      </c>
      <c r="H5658" s="48" t="s">
        <v>3376</v>
      </c>
      <c r="I5658" s="48" t="s">
        <v>5151</v>
      </c>
      <c r="J5658" s="48" t="s">
        <v>5329</v>
      </c>
      <c r="K5658" s="48" t="s">
        <v>5334</v>
      </c>
      <c r="L5658" s="48" t="s">
        <v>5335</v>
      </c>
      <c r="M5658" s="48"/>
      <c r="N5658" s="48" t="s">
        <v>5332</v>
      </c>
      <c r="O5658" s="49">
        <v>703</v>
      </c>
      <c r="P5658" s="50">
        <v>97872.6</v>
      </c>
      <c r="Q5658" s="51">
        <f t="shared" si="117"/>
        <v>3.0000000000000001E-6</v>
      </c>
      <c r="R5658" s="51"/>
    </row>
    <row r="5659" spans="1:18" outlineLevel="3">
      <c r="A5659" s="48">
        <v>5658</v>
      </c>
      <c r="B5659" s="48">
        <v>4</v>
      </c>
      <c r="C5659" s="48" t="s">
        <v>10602</v>
      </c>
      <c r="D5659" s="48" t="s">
        <v>10602</v>
      </c>
      <c r="E5659" s="48" t="s">
        <v>2087</v>
      </c>
      <c r="F5659" s="48" t="s">
        <v>3375</v>
      </c>
      <c r="G5659" s="48" t="s">
        <v>24</v>
      </c>
      <c r="H5659" s="48" t="s">
        <v>3376</v>
      </c>
      <c r="I5659" s="48" t="s">
        <v>5151</v>
      </c>
      <c r="J5659" s="48" t="s">
        <v>5329</v>
      </c>
      <c r="K5659" s="48" t="s">
        <v>10603</v>
      </c>
      <c r="L5659" s="48" t="s">
        <v>10602</v>
      </c>
      <c r="M5659" s="48"/>
      <c r="N5659" s="48" t="s">
        <v>5332</v>
      </c>
      <c r="O5659" s="49">
        <v>1271</v>
      </c>
      <c r="P5659" s="50">
        <v>28178.55</v>
      </c>
      <c r="Q5659" s="51">
        <f t="shared" si="117"/>
        <v>9.9999999999999995E-7</v>
      </c>
      <c r="R5659" s="51"/>
    </row>
    <row r="5660" spans="1:18" outlineLevel="3">
      <c r="A5660" s="48">
        <v>5659</v>
      </c>
      <c r="B5660" s="48">
        <v>4</v>
      </c>
      <c r="C5660" s="48" t="s">
        <v>10604</v>
      </c>
      <c r="D5660" s="48" t="s">
        <v>10604</v>
      </c>
      <c r="E5660" s="48" t="s">
        <v>2087</v>
      </c>
      <c r="F5660" s="48" t="s">
        <v>3375</v>
      </c>
      <c r="G5660" s="48" t="s">
        <v>24</v>
      </c>
      <c r="H5660" s="48" t="s">
        <v>3376</v>
      </c>
      <c r="I5660" s="48" t="s">
        <v>5151</v>
      </c>
      <c r="J5660" s="48" t="s">
        <v>5329</v>
      </c>
      <c r="K5660" s="48" t="s">
        <v>10605</v>
      </c>
      <c r="L5660" s="48" t="s">
        <v>10604</v>
      </c>
      <c r="M5660" s="48"/>
      <c r="N5660" s="48" t="s">
        <v>5332</v>
      </c>
      <c r="O5660" s="49">
        <v>199</v>
      </c>
      <c r="P5660" s="50">
        <v>18151.43</v>
      </c>
      <c r="Q5660" s="51">
        <f t="shared" si="117"/>
        <v>9.9999999999999995E-7</v>
      </c>
      <c r="R5660" s="51"/>
    </row>
    <row r="5661" spans="1:18" outlineLevel="3">
      <c r="A5661" s="48">
        <v>5660</v>
      </c>
      <c r="B5661" s="48">
        <v>4</v>
      </c>
      <c r="C5661" s="48" t="s">
        <v>10606</v>
      </c>
      <c r="D5661" s="48" t="s">
        <v>10606</v>
      </c>
      <c r="E5661" s="48" t="s">
        <v>2087</v>
      </c>
      <c r="F5661" s="48" t="s">
        <v>3375</v>
      </c>
      <c r="G5661" s="48" t="s">
        <v>24</v>
      </c>
      <c r="H5661" s="48" t="s">
        <v>3376</v>
      </c>
      <c r="I5661" s="48" t="s">
        <v>5151</v>
      </c>
      <c r="J5661" s="48" t="s">
        <v>5329</v>
      </c>
      <c r="K5661" s="48" t="s">
        <v>10607</v>
      </c>
      <c r="L5661" s="48" t="s">
        <v>10606</v>
      </c>
      <c r="M5661" s="48"/>
      <c r="N5661" s="48" t="s">
        <v>5332</v>
      </c>
      <c r="O5661" s="49">
        <v>7</v>
      </c>
      <c r="P5661" s="50">
        <v>18114.71</v>
      </c>
      <c r="Q5661" s="51">
        <f t="shared" si="117"/>
        <v>9.9999999999999995E-7</v>
      </c>
      <c r="R5661" s="51"/>
    </row>
    <row r="5662" spans="1:18" outlineLevel="3">
      <c r="A5662" s="48">
        <v>5661</v>
      </c>
      <c r="B5662" s="48">
        <v>4</v>
      </c>
      <c r="C5662" s="48" t="s">
        <v>10608</v>
      </c>
      <c r="D5662" s="48" t="s">
        <v>10608</v>
      </c>
      <c r="E5662" s="48" t="s">
        <v>2087</v>
      </c>
      <c r="F5662" s="48" t="s">
        <v>3375</v>
      </c>
      <c r="G5662" s="48" t="s">
        <v>24</v>
      </c>
      <c r="H5662" s="48" t="s">
        <v>3376</v>
      </c>
      <c r="I5662" s="48" t="s">
        <v>5151</v>
      </c>
      <c r="J5662" s="48" t="s">
        <v>5329</v>
      </c>
      <c r="K5662" s="48" t="s">
        <v>10609</v>
      </c>
      <c r="L5662" s="48" t="s">
        <v>10608</v>
      </c>
      <c r="M5662" s="48"/>
      <c r="N5662" s="48" t="s">
        <v>5332</v>
      </c>
      <c r="O5662" s="49">
        <v>50</v>
      </c>
      <c r="P5662" s="50">
        <v>3632.59</v>
      </c>
      <c r="Q5662" s="51">
        <f t="shared" si="117"/>
        <v>0</v>
      </c>
      <c r="R5662" s="51"/>
    </row>
    <row r="5663" spans="1:18" outlineLevel="3">
      <c r="A5663" s="48">
        <v>5662</v>
      </c>
      <c r="B5663" s="48">
        <v>4</v>
      </c>
      <c r="C5663" s="48" t="s">
        <v>10610</v>
      </c>
      <c r="D5663" s="48" t="s">
        <v>10610</v>
      </c>
      <c r="E5663" s="48" t="s">
        <v>2087</v>
      </c>
      <c r="F5663" s="48" t="s">
        <v>3375</v>
      </c>
      <c r="G5663" s="48" t="s">
        <v>24</v>
      </c>
      <c r="H5663" s="48" t="s">
        <v>3376</v>
      </c>
      <c r="I5663" s="48" t="s">
        <v>5151</v>
      </c>
      <c r="J5663" s="48" t="s">
        <v>5329</v>
      </c>
      <c r="K5663" s="48" t="s">
        <v>10611</v>
      </c>
      <c r="L5663" s="48" t="s">
        <v>10610</v>
      </c>
      <c r="M5663" s="48"/>
      <c r="N5663" s="48" t="s">
        <v>5332</v>
      </c>
      <c r="O5663" s="49">
        <v>138</v>
      </c>
      <c r="P5663" s="50">
        <v>3222.74</v>
      </c>
      <c r="Q5663" s="51">
        <f t="shared" si="117"/>
        <v>0</v>
      </c>
      <c r="R5663" s="51"/>
    </row>
    <row r="5664" spans="1:18" outlineLevel="3">
      <c r="A5664" s="48">
        <v>5663</v>
      </c>
      <c r="B5664" s="48">
        <v>4</v>
      </c>
      <c r="C5664" s="48" t="s">
        <v>10612</v>
      </c>
      <c r="D5664" s="48" t="s">
        <v>10612</v>
      </c>
      <c r="E5664" s="48" t="s">
        <v>2087</v>
      </c>
      <c r="F5664" s="48" t="s">
        <v>3375</v>
      </c>
      <c r="G5664" s="48" t="s">
        <v>24</v>
      </c>
      <c r="H5664" s="48" t="s">
        <v>3376</v>
      </c>
      <c r="I5664" s="48" t="s">
        <v>5151</v>
      </c>
      <c r="J5664" s="48" t="s">
        <v>5329</v>
      </c>
      <c r="K5664" s="48" t="s">
        <v>10613</v>
      </c>
      <c r="L5664" s="48" t="s">
        <v>10612</v>
      </c>
      <c r="M5664" s="48"/>
      <c r="N5664" s="48" t="s">
        <v>5332</v>
      </c>
      <c r="O5664" s="49">
        <v>14</v>
      </c>
      <c r="P5664" s="50">
        <v>705.89</v>
      </c>
      <c r="Q5664" s="51">
        <f t="shared" si="117"/>
        <v>0</v>
      </c>
      <c r="R5664" s="51"/>
    </row>
    <row r="5665" spans="1:18" outlineLevel="3">
      <c r="A5665" s="48">
        <v>5664</v>
      </c>
      <c r="B5665" s="48">
        <v>4</v>
      </c>
      <c r="C5665" s="48" t="s">
        <v>10614</v>
      </c>
      <c r="D5665" s="48" t="s">
        <v>10614</v>
      </c>
      <c r="E5665" s="48" t="s">
        <v>2087</v>
      </c>
      <c r="F5665" s="48" t="s">
        <v>3375</v>
      </c>
      <c r="G5665" s="48" t="s">
        <v>24</v>
      </c>
      <c r="H5665" s="48" t="s">
        <v>3376</v>
      </c>
      <c r="I5665" s="48" t="s">
        <v>5151</v>
      </c>
      <c r="J5665" s="48" t="s">
        <v>10615</v>
      </c>
      <c r="K5665" s="48" t="s">
        <v>10616</v>
      </c>
      <c r="L5665" s="48" t="s">
        <v>10614</v>
      </c>
      <c r="M5665" s="48"/>
      <c r="N5665" s="48" t="s">
        <v>4459</v>
      </c>
      <c r="O5665" s="49">
        <v>129300</v>
      </c>
      <c r="P5665" s="50">
        <v>3729645.18</v>
      </c>
      <c r="Q5665" s="51">
        <f t="shared" si="117"/>
        <v>1.0900000000000001E-4</v>
      </c>
      <c r="R5665" s="51"/>
    </row>
    <row r="5666" spans="1:18" outlineLevel="3">
      <c r="A5666" s="48">
        <v>5665</v>
      </c>
      <c r="B5666" s="48">
        <v>4</v>
      </c>
      <c r="C5666" s="48" t="s">
        <v>10617</v>
      </c>
      <c r="D5666" s="48" t="s">
        <v>10617</v>
      </c>
      <c r="E5666" s="48" t="s">
        <v>2087</v>
      </c>
      <c r="F5666" s="48" t="s">
        <v>3375</v>
      </c>
      <c r="G5666" s="48" t="s">
        <v>24</v>
      </c>
      <c r="H5666" s="48" t="s">
        <v>3376</v>
      </c>
      <c r="I5666" s="48" t="s">
        <v>5151</v>
      </c>
      <c r="J5666" s="48" t="s">
        <v>10615</v>
      </c>
      <c r="K5666" s="48" t="s">
        <v>10618</v>
      </c>
      <c r="L5666" s="48" t="s">
        <v>10617</v>
      </c>
      <c r="M5666" s="48"/>
      <c r="N5666" s="48" t="s">
        <v>4459</v>
      </c>
      <c r="O5666" s="49">
        <v>880</v>
      </c>
      <c r="P5666" s="50">
        <v>37513.26</v>
      </c>
      <c r="Q5666" s="51">
        <f t="shared" si="117"/>
        <v>9.9999999999999995E-7</v>
      </c>
      <c r="R5666" s="51"/>
    </row>
    <row r="5667" spans="1:18" outlineLevel="3">
      <c r="A5667" s="48">
        <v>5666</v>
      </c>
      <c r="B5667" s="48">
        <v>4</v>
      </c>
      <c r="C5667" s="48" t="s">
        <v>10619</v>
      </c>
      <c r="D5667" s="48" t="s">
        <v>10619</v>
      </c>
      <c r="E5667" s="48" t="s">
        <v>2087</v>
      </c>
      <c r="F5667" s="48" t="s">
        <v>3375</v>
      </c>
      <c r="G5667" s="48" t="s">
        <v>24</v>
      </c>
      <c r="H5667" s="48" t="s">
        <v>3376</v>
      </c>
      <c r="I5667" s="48" t="s">
        <v>5151</v>
      </c>
      <c r="J5667" s="48" t="s">
        <v>10615</v>
      </c>
      <c r="K5667" s="48" t="s">
        <v>10620</v>
      </c>
      <c r="L5667" s="48" t="s">
        <v>10619</v>
      </c>
      <c r="M5667" s="48"/>
      <c r="N5667" s="48" t="s">
        <v>4459</v>
      </c>
      <c r="O5667" s="49">
        <v>432</v>
      </c>
      <c r="P5667" s="50">
        <v>16887.93</v>
      </c>
      <c r="Q5667" s="51">
        <f t="shared" si="117"/>
        <v>0</v>
      </c>
      <c r="R5667" s="51"/>
    </row>
    <row r="5668" spans="1:18" outlineLevel="3">
      <c r="A5668" s="48">
        <v>5667</v>
      </c>
      <c r="B5668" s="48">
        <v>4</v>
      </c>
      <c r="C5668" s="48" t="s">
        <v>10621</v>
      </c>
      <c r="D5668" s="48" t="s">
        <v>10621</v>
      </c>
      <c r="E5668" s="48" t="s">
        <v>2087</v>
      </c>
      <c r="F5668" s="48" t="s">
        <v>3375</v>
      </c>
      <c r="G5668" s="48" t="s">
        <v>24</v>
      </c>
      <c r="H5668" s="48" t="s">
        <v>3376</v>
      </c>
      <c r="I5668" s="48" t="s">
        <v>5151</v>
      </c>
      <c r="J5668" s="48" t="s">
        <v>10615</v>
      </c>
      <c r="K5668" s="48" t="s">
        <v>10622</v>
      </c>
      <c r="L5668" s="48" t="s">
        <v>10621</v>
      </c>
      <c r="M5668" s="48"/>
      <c r="N5668" s="48" t="s">
        <v>4459</v>
      </c>
      <c r="O5668" s="49">
        <v>220</v>
      </c>
      <c r="P5668" s="50">
        <v>12409.14</v>
      </c>
      <c r="Q5668" s="51">
        <f t="shared" si="117"/>
        <v>0</v>
      </c>
      <c r="R5668" s="51"/>
    </row>
    <row r="5669" spans="1:18" outlineLevel="3">
      <c r="A5669" s="48">
        <v>5668</v>
      </c>
      <c r="B5669" s="48">
        <v>4</v>
      </c>
      <c r="C5669" s="48" t="s">
        <v>10623</v>
      </c>
      <c r="D5669" s="48" t="s">
        <v>10623</v>
      </c>
      <c r="E5669" s="48" t="s">
        <v>2087</v>
      </c>
      <c r="F5669" s="48" t="s">
        <v>3375</v>
      </c>
      <c r="G5669" s="48" t="s">
        <v>24</v>
      </c>
      <c r="H5669" s="48" t="s">
        <v>3376</v>
      </c>
      <c r="I5669" s="48" t="s">
        <v>5151</v>
      </c>
      <c r="J5669" s="48" t="s">
        <v>10615</v>
      </c>
      <c r="K5669" s="48" t="s">
        <v>10624</v>
      </c>
      <c r="L5669" s="48" t="s">
        <v>10623</v>
      </c>
      <c r="M5669" s="48"/>
      <c r="N5669" s="48" t="s">
        <v>4459</v>
      </c>
      <c r="O5669" s="49">
        <v>92</v>
      </c>
      <c r="P5669" s="50">
        <v>11444.88</v>
      </c>
      <c r="Q5669" s="51">
        <f t="shared" si="117"/>
        <v>0</v>
      </c>
      <c r="R5669" s="51"/>
    </row>
    <row r="5670" spans="1:18" outlineLevel="3">
      <c r="A5670" s="48">
        <v>5669</v>
      </c>
      <c r="B5670" s="48">
        <v>4</v>
      </c>
      <c r="C5670" s="48" t="s">
        <v>10625</v>
      </c>
      <c r="D5670" s="48" t="s">
        <v>10625</v>
      </c>
      <c r="E5670" s="48" t="s">
        <v>2087</v>
      </c>
      <c r="F5670" s="48" t="s">
        <v>3375</v>
      </c>
      <c r="G5670" s="48" t="s">
        <v>24</v>
      </c>
      <c r="H5670" s="48" t="s">
        <v>3376</v>
      </c>
      <c r="I5670" s="48" t="s">
        <v>5151</v>
      </c>
      <c r="J5670" s="48" t="s">
        <v>10615</v>
      </c>
      <c r="K5670" s="48" t="s">
        <v>10626</v>
      </c>
      <c r="L5670" s="48" t="s">
        <v>10625</v>
      </c>
      <c r="M5670" s="48"/>
      <c r="N5670" s="48" t="s">
        <v>4459</v>
      </c>
      <c r="O5670" s="49">
        <v>309</v>
      </c>
      <c r="P5670" s="50">
        <v>10491.81</v>
      </c>
      <c r="Q5670" s="51">
        <f t="shared" si="117"/>
        <v>0</v>
      </c>
      <c r="R5670" s="51"/>
    </row>
    <row r="5671" spans="1:18" outlineLevel="3">
      <c r="A5671" s="48">
        <v>5670</v>
      </c>
      <c r="B5671" s="48">
        <v>4</v>
      </c>
      <c r="C5671" s="48" t="s">
        <v>10627</v>
      </c>
      <c r="D5671" s="48" t="s">
        <v>10627</v>
      </c>
      <c r="E5671" s="48" t="s">
        <v>2087</v>
      </c>
      <c r="F5671" s="48" t="s">
        <v>3375</v>
      </c>
      <c r="G5671" s="48" t="s">
        <v>24</v>
      </c>
      <c r="H5671" s="48" t="s">
        <v>3376</v>
      </c>
      <c r="I5671" s="48" t="s">
        <v>5151</v>
      </c>
      <c r="J5671" s="48" t="s">
        <v>10628</v>
      </c>
      <c r="K5671" s="48" t="s">
        <v>10629</v>
      </c>
      <c r="L5671" s="48" t="s">
        <v>10627</v>
      </c>
      <c r="M5671" s="48"/>
      <c r="N5671" s="48" t="s">
        <v>3367</v>
      </c>
      <c r="O5671" s="49">
        <v>19416</v>
      </c>
      <c r="P5671" s="50">
        <v>1094601.72</v>
      </c>
      <c r="Q5671" s="51">
        <f t="shared" si="117"/>
        <v>3.1999999999999999E-5</v>
      </c>
      <c r="R5671" s="51"/>
    </row>
    <row r="5672" spans="1:18" outlineLevel="3">
      <c r="A5672" s="48">
        <v>5671</v>
      </c>
      <c r="B5672" s="48">
        <v>4</v>
      </c>
      <c r="C5672" s="48" t="s">
        <v>10630</v>
      </c>
      <c r="D5672" s="48" t="s">
        <v>10630</v>
      </c>
      <c r="E5672" s="48" t="s">
        <v>2087</v>
      </c>
      <c r="F5672" s="48" t="s">
        <v>3375</v>
      </c>
      <c r="G5672" s="48" t="s">
        <v>24</v>
      </c>
      <c r="H5672" s="48" t="s">
        <v>3376</v>
      </c>
      <c r="I5672" s="48" t="s">
        <v>5151</v>
      </c>
      <c r="J5672" s="48" t="s">
        <v>10628</v>
      </c>
      <c r="K5672" s="48" t="s">
        <v>10631</v>
      </c>
      <c r="L5672" s="48" t="s">
        <v>10630</v>
      </c>
      <c r="M5672" s="48"/>
      <c r="N5672" s="48" t="s">
        <v>3367</v>
      </c>
      <c r="O5672" s="49">
        <v>1925</v>
      </c>
      <c r="P5672" s="50">
        <v>165462.26</v>
      </c>
      <c r="Q5672" s="51">
        <f t="shared" si="117"/>
        <v>5.0000000000000004E-6</v>
      </c>
      <c r="R5672" s="51"/>
    </row>
    <row r="5673" spans="1:18" outlineLevel="3">
      <c r="A5673" s="48">
        <v>5672</v>
      </c>
      <c r="B5673" s="48">
        <v>4</v>
      </c>
      <c r="C5673" s="48" t="s">
        <v>10632</v>
      </c>
      <c r="D5673" s="48" t="s">
        <v>10632</v>
      </c>
      <c r="E5673" s="48" t="s">
        <v>2087</v>
      </c>
      <c r="F5673" s="48" t="s">
        <v>3375</v>
      </c>
      <c r="G5673" s="48" t="s">
        <v>24</v>
      </c>
      <c r="H5673" s="48" t="s">
        <v>3376</v>
      </c>
      <c r="I5673" s="48" t="s">
        <v>5151</v>
      </c>
      <c r="J5673" s="48" t="s">
        <v>10628</v>
      </c>
      <c r="K5673" s="48" t="s">
        <v>10633</v>
      </c>
      <c r="L5673" s="48" t="s">
        <v>10632</v>
      </c>
      <c r="M5673" s="48"/>
      <c r="N5673" s="48" t="s">
        <v>3367</v>
      </c>
      <c r="O5673" s="49">
        <v>213</v>
      </c>
      <c r="P5673" s="50">
        <v>28126.880000000001</v>
      </c>
      <c r="Q5673" s="51">
        <f t="shared" si="117"/>
        <v>9.9999999999999995E-7</v>
      </c>
      <c r="R5673" s="51"/>
    </row>
    <row r="5674" spans="1:18" outlineLevel="3">
      <c r="A5674" s="48">
        <v>5673</v>
      </c>
      <c r="B5674" s="48">
        <v>4</v>
      </c>
      <c r="C5674" s="48" t="s">
        <v>10634</v>
      </c>
      <c r="D5674" s="48" t="s">
        <v>10634</v>
      </c>
      <c r="E5674" s="48" t="s">
        <v>2087</v>
      </c>
      <c r="F5674" s="48" t="s">
        <v>3375</v>
      </c>
      <c r="G5674" s="48" t="s">
        <v>24</v>
      </c>
      <c r="H5674" s="48" t="s">
        <v>3376</v>
      </c>
      <c r="I5674" s="48" t="s">
        <v>5151</v>
      </c>
      <c r="J5674" s="48" t="s">
        <v>10628</v>
      </c>
      <c r="K5674" s="48" t="s">
        <v>10635</v>
      </c>
      <c r="L5674" s="48" t="s">
        <v>10634</v>
      </c>
      <c r="M5674" s="48"/>
      <c r="N5674" s="48" t="s">
        <v>3367</v>
      </c>
      <c r="O5674" s="49">
        <v>6</v>
      </c>
      <c r="P5674" s="50">
        <v>6368.51</v>
      </c>
      <c r="Q5674" s="51">
        <f t="shared" si="117"/>
        <v>0</v>
      </c>
      <c r="R5674" s="51"/>
    </row>
    <row r="5675" spans="1:18" outlineLevel="3">
      <c r="A5675" s="48">
        <v>5674</v>
      </c>
      <c r="B5675" s="48">
        <v>4</v>
      </c>
      <c r="C5675" s="48" t="s">
        <v>10636</v>
      </c>
      <c r="D5675" s="48" t="s">
        <v>10636</v>
      </c>
      <c r="E5675" s="48" t="s">
        <v>2087</v>
      </c>
      <c r="F5675" s="48" t="s">
        <v>3375</v>
      </c>
      <c r="G5675" s="48" t="s">
        <v>24</v>
      </c>
      <c r="H5675" s="48" t="s">
        <v>3376</v>
      </c>
      <c r="I5675" s="48" t="s">
        <v>5151</v>
      </c>
      <c r="J5675" s="48" t="s">
        <v>10628</v>
      </c>
      <c r="K5675" s="48" t="s">
        <v>10637</v>
      </c>
      <c r="L5675" s="48" t="s">
        <v>10636</v>
      </c>
      <c r="M5675" s="48"/>
      <c r="N5675" s="48" t="s">
        <v>3367</v>
      </c>
      <c r="O5675" s="49">
        <v>38</v>
      </c>
      <c r="P5675" s="50">
        <v>2487.4699999999998</v>
      </c>
      <c r="Q5675" s="51">
        <f t="shared" si="117"/>
        <v>0</v>
      </c>
      <c r="R5675" s="51"/>
    </row>
    <row r="5676" spans="1:18" outlineLevel="3">
      <c r="A5676" s="48">
        <v>5675</v>
      </c>
      <c r="B5676" s="48">
        <v>4</v>
      </c>
      <c r="C5676" s="48" t="s">
        <v>10638</v>
      </c>
      <c r="D5676" s="48" t="s">
        <v>10638</v>
      </c>
      <c r="E5676" s="48" t="s">
        <v>2087</v>
      </c>
      <c r="F5676" s="48" t="s">
        <v>3375</v>
      </c>
      <c r="G5676" s="48" t="s">
        <v>24</v>
      </c>
      <c r="H5676" s="48" t="s">
        <v>3376</v>
      </c>
      <c r="I5676" s="48" t="s">
        <v>5151</v>
      </c>
      <c r="J5676" s="48" t="s">
        <v>10628</v>
      </c>
      <c r="K5676" s="48" t="s">
        <v>10639</v>
      </c>
      <c r="L5676" s="48" t="s">
        <v>10638</v>
      </c>
      <c r="M5676" s="48"/>
      <c r="N5676" s="48" t="s">
        <v>3367</v>
      </c>
      <c r="O5676" s="49">
        <v>1327500</v>
      </c>
      <c r="P5676" s="50">
        <v>2.66</v>
      </c>
      <c r="Q5676" s="51">
        <f t="shared" si="117"/>
        <v>0</v>
      </c>
      <c r="R5676" s="51"/>
    </row>
    <row r="5677" spans="1:18" outlineLevel="3">
      <c r="A5677" s="48">
        <v>5676</v>
      </c>
      <c r="B5677" s="48">
        <v>4</v>
      </c>
      <c r="C5677" s="48" t="s">
        <v>10640</v>
      </c>
      <c r="D5677" s="48" t="s">
        <v>10640</v>
      </c>
      <c r="E5677" s="48" t="s">
        <v>2087</v>
      </c>
      <c r="F5677" s="48" t="s">
        <v>3375</v>
      </c>
      <c r="G5677" s="48" t="s">
        <v>24</v>
      </c>
      <c r="H5677" s="48" t="s">
        <v>3376</v>
      </c>
      <c r="I5677" s="48" t="s">
        <v>5151</v>
      </c>
      <c r="J5677" s="48" t="s">
        <v>10641</v>
      </c>
      <c r="K5677" s="48" t="s">
        <v>10642</v>
      </c>
      <c r="L5677" s="48" t="s">
        <v>10640</v>
      </c>
      <c r="M5677" s="48"/>
      <c r="N5677" s="48" t="s">
        <v>10643</v>
      </c>
      <c r="O5677" s="49">
        <v>16685</v>
      </c>
      <c r="P5677" s="50">
        <v>863633.99</v>
      </c>
      <c r="Q5677" s="51">
        <f t="shared" si="117"/>
        <v>2.5000000000000001E-5</v>
      </c>
      <c r="R5677" s="51"/>
    </row>
    <row r="5678" spans="1:18" outlineLevel="3">
      <c r="A5678" s="48">
        <v>5677</v>
      </c>
      <c r="B5678" s="48">
        <v>4</v>
      </c>
      <c r="C5678" s="48" t="s">
        <v>10644</v>
      </c>
      <c r="D5678" s="48" t="s">
        <v>10644</v>
      </c>
      <c r="E5678" s="48" t="s">
        <v>2087</v>
      </c>
      <c r="F5678" s="48" t="s">
        <v>3375</v>
      </c>
      <c r="G5678" s="48" t="s">
        <v>24</v>
      </c>
      <c r="H5678" s="48" t="s">
        <v>3376</v>
      </c>
      <c r="I5678" s="48" t="s">
        <v>5151</v>
      </c>
      <c r="J5678" s="48" t="s">
        <v>10641</v>
      </c>
      <c r="K5678" s="48" t="s">
        <v>10645</v>
      </c>
      <c r="L5678" s="48" t="s">
        <v>10644</v>
      </c>
      <c r="M5678" s="48"/>
      <c r="N5678" s="48" t="s">
        <v>3367</v>
      </c>
      <c r="O5678" s="49">
        <v>81888</v>
      </c>
      <c r="P5678" s="50">
        <v>588979.43999999994</v>
      </c>
      <c r="Q5678" s="51">
        <f t="shared" si="117"/>
        <v>1.7E-5</v>
      </c>
      <c r="R5678" s="51"/>
    </row>
    <row r="5679" spans="1:18" outlineLevel="3">
      <c r="A5679" s="48">
        <v>5678</v>
      </c>
      <c r="B5679" s="48">
        <v>4</v>
      </c>
      <c r="C5679" s="48" t="s">
        <v>10646</v>
      </c>
      <c r="D5679" s="48" t="s">
        <v>10646</v>
      </c>
      <c r="E5679" s="48" t="s">
        <v>2087</v>
      </c>
      <c r="F5679" s="48" t="s">
        <v>3375</v>
      </c>
      <c r="G5679" s="48" t="s">
        <v>24</v>
      </c>
      <c r="H5679" s="48" t="s">
        <v>3376</v>
      </c>
      <c r="I5679" s="48" t="s">
        <v>5151</v>
      </c>
      <c r="J5679" s="48" t="s">
        <v>10641</v>
      </c>
      <c r="K5679" s="48" t="s">
        <v>10647</v>
      </c>
      <c r="L5679" s="48" t="s">
        <v>10646</v>
      </c>
      <c r="M5679" s="48"/>
      <c r="N5679" s="48" t="s">
        <v>10643</v>
      </c>
      <c r="O5679" s="49">
        <v>2880</v>
      </c>
      <c r="P5679" s="50">
        <v>56907.85</v>
      </c>
      <c r="Q5679" s="51">
        <f t="shared" si="117"/>
        <v>1.9999999999999999E-6</v>
      </c>
      <c r="R5679" s="51"/>
    </row>
    <row r="5680" spans="1:18" outlineLevel="3">
      <c r="A5680" s="48">
        <v>5679</v>
      </c>
      <c r="B5680" s="48">
        <v>4</v>
      </c>
      <c r="C5680" s="48" t="s">
        <v>10648</v>
      </c>
      <c r="D5680" s="48" t="s">
        <v>10648</v>
      </c>
      <c r="E5680" s="48" t="s">
        <v>2087</v>
      </c>
      <c r="F5680" s="48" t="s">
        <v>3375</v>
      </c>
      <c r="G5680" s="48" t="s">
        <v>24</v>
      </c>
      <c r="H5680" s="48" t="s">
        <v>3376</v>
      </c>
      <c r="I5680" s="48" t="s">
        <v>5151</v>
      </c>
      <c r="J5680" s="48" t="s">
        <v>10641</v>
      </c>
      <c r="K5680" s="48" t="s">
        <v>10649</v>
      </c>
      <c r="L5680" s="48" t="s">
        <v>10648</v>
      </c>
      <c r="M5680" s="48"/>
      <c r="N5680" s="48" t="s">
        <v>10643</v>
      </c>
      <c r="O5680" s="49">
        <v>508</v>
      </c>
      <c r="P5680" s="50">
        <v>21850.05</v>
      </c>
      <c r="Q5680" s="51">
        <f t="shared" si="117"/>
        <v>9.9999999999999995E-7</v>
      </c>
      <c r="R5680" s="51"/>
    </row>
    <row r="5681" spans="1:18" outlineLevel="3">
      <c r="A5681" s="48">
        <v>5680</v>
      </c>
      <c r="B5681" s="48">
        <v>4</v>
      </c>
      <c r="C5681" s="48" t="s">
        <v>10650</v>
      </c>
      <c r="D5681" s="48" t="s">
        <v>10650</v>
      </c>
      <c r="E5681" s="48" t="s">
        <v>2087</v>
      </c>
      <c r="F5681" s="48" t="s">
        <v>3375</v>
      </c>
      <c r="G5681" s="48" t="s">
        <v>24</v>
      </c>
      <c r="H5681" s="48" t="s">
        <v>3376</v>
      </c>
      <c r="I5681" s="48" t="s">
        <v>5151</v>
      </c>
      <c r="J5681" s="48" t="s">
        <v>10641</v>
      </c>
      <c r="K5681" s="48" t="s">
        <v>10651</v>
      </c>
      <c r="L5681" s="48" t="s">
        <v>10650</v>
      </c>
      <c r="M5681" s="48"/>
      <c r="N5681" s="48" t="s">
        <v>10643</v>
      </c>
      <c r="O5681" s="49">
        <v>5945</v>
      </c>
      <c r="P5681" s="50">
        <v>21678.34</v>
      </c>
      <c r="Q5681" s="51">
        <f t="shared" si="117"/>
        <v>9.9999999999999995E-7</v>
      </c>
      <c r="R5681" s="51"/>
    </row>
    <row r="5682" spans="1:18" outlineLevel="3">
      <c r="A5682" s="48">
        <v>5681</v>
      </c>
      <c r="B5682" s="48">
        <v>4</v>
      </c>
      <c r="C5682" s="48" t="s">
        <v>10652</v>
      </c>
      <c r="D5682" s="48" t="s">
        <v>10652</v>
      </c>
      <c r="E5682" s="48" t="s">
        <v>2087</v>
      </c>
      <c r="F5682" s="48" t="s">
        <v>3375</v>
      </c>
      <c r="G5682" s="48" t="s">
        <v>24</v>
      </c>
      <c r="H5682" s="48" t="s">
        <v>3376</v>
      </c>
      <c r="I5682" s="48" t="s">
        <v>5151</v>
      </c>
      <c r="J5682" s="48" t="s">
        <v>10641</v>
      </c>
      <c r="K5682" s="48" t="s">
        <v>10653</v>
      </c>
      <c r="L5682" s="48" t="s">
        <v>10652</v>
      </c>
      <c r="M5682" s="48"/>
      <c r="N5682" s="48" t="s">
        <v>10643</v>
      </c>
      <c r="O5682" s="49">
        <v>6000</v>
      </c>
      <c r="P5682" s="50">
        <v>14704.32</v>
      </c>
      <c r="Q5682" s="51">
        <f t="shared" si="117"/>
        <v>0</v>
      </c>
      <c r="R5682" s="51"/>
    </row>
    <row r="5683" spans="1:18" outlineLevel="3">
      <c r="A5683" s="48">
        <v>5682</v>
      </c>
      <c r="B5683" s="48">
        <v>4</v>
      </c>
      <c r="C5683" s="48" t="s">
        <v>10654</v>
      </c>
      <c r="D5683" s="48" t="s">
        <v>10654</v>
      </c>
      <c r="E5683" s="48" t="s">
        <v>2087</v>
      </c>
      <c r="F5683" s="48" t="s">
        <v>3375</v>
      </c>
      <c r="G5683" s="48" t="s">
        <v>24</v>
      </c>
      <c r="H5683" s="48" t="s">
        <v>3376</v>
      </c>
      <c r="I5683" s="48" t="s">
        <v>5151</v>
      </c>
      <c r="J5683" s="48" t="s">
        <v>5337</v>
      </c>
      <c r="K5683" s="48" t="s">
        <v>10655</v>
      </c>
      <c r="L5683" s="48" t="s">
        <v>10654</v>
      </c>
      <c r="M5683" s="48"/>
      <c r="N5683" s="48" t="s">
        <v>5340</v>
      </c>
      <c r="O5683" s="49">
        <v>75705</v>
      </c>
      <c r="P5683" s="50">
        <v>6604240.9000000004</v>
      </c>
      <c r="Q5683" s="51">
        <f t="shared" si="117"/>
        <v>1.93E-4</v>
      </c>
      <c r="R5683" s="51"/>
    </row>
    <row r="5684" spans="1:18" outlineLevel="3">
      <c r="A5684" s="48">
        <v>5683</v>
      </c>
      <c r="B5684" s="48">
        <v>4</v>
      </c>
      <c r="C5684" s="48" t="s">
        <v>5339</v>
      </c>
      <c r="D5684" s="48" t="s">
        <v>5339</v>
      </c>
      <c r="E5684" s="48" t="s">
        <v>2087</v>
      </c>
      <c r="F5684" s="48" t="s">
        <v>3375</v>
      </c>
      <c r="G5684" s="48" t="s">
        <v>24</v>
      </c>
      <c r="H5684" s="48" t="s">
        <v>3376</v>
      </c>
      <c r="I5684" s="48" t="s">
        <v>5151</v>
      </c>
      <c r="J5684" s="48" t="s">
        <v>5337</v>
      </c>
      <c r="K5684" s="48" t="s">
        <v>5338</v>
      </c>
      <c r="L5684" s="48" t="s">
        <v>5339</v>
      </c>
      <c r="M5684" s="48"/>
      <c r="N5684" s="48" t="s">
        <v>5340</v>
      </c>
      <c r="O5684" s="49">
        <v>6861</v>
      </c>
      <c r="P5684" s="50">
        <v>3112306</v>
      </c>
      <c r="Q5684" s="51">
        <f t="shared" si="117"/>
        <v>9.1000000000000003E-5</v>
      </c>
      <c r="R5684" s="51"/>
    </row>
    <row r="5685" spans="1:18" outlineLevel="3">
      <c r="A5685" s="48">
        <v>5684</v>
      </c>
      <c r="B5685" s="48">
        <v>4</v>
      </c>
      <c r="C5685" s="48" t="s">
        <v>10656</v>
      </c>
      <c r="D5685" s="48" t="s">
        <v>10656</v>
      </c>
      <c r="E5685" s="48" t="s">
        <v>2087</v>
      </c>
      <c r="F5685" s="48" t="s">
        <v>3375</v>
      </c>
      <c r="G5685" s="48" t="s">
        <v>24</v>
      </c>
      <c r="H5685" s="48" t="s">
        <v>3376</v>
      </c>
      <c r="I5685" s="48" t="s">
        <v>5151</v>
      </c>
      <c r="J5685" s="48" t="s">
        <v>5337</v>
      </c>
      <c r="K5685" s="48" t="s">
        <v>10369</v>
      </c>
      <c r="L5685" s="48" t="s">
        <v>10656</v>
      </c>
      <c r="M5685" s="48"/>
      <c r="N5685" s="48" t="s">
        <v>5340</v>
      </c>
      <c r="O5685" s="49">
        <v>11967</v>
      </c>
      <c r="P5685" s="50">
        <v>1887091.95</v>
      </c>
      <c r="Q5685" s="51">
        <f t="shared" si="117"/>
        <v>5.5000000000000002E-5</v>
      </c>
      <c r="R5685" s="51"/>
    </row>
    <row r="5686" spans="1:18" outlineLevel="3">
      <c r="A5686" s="48">
        <v>5685</v>
      </c>
      <c r="B5686" s="48">
        <v>4</v>
      </c>
      <c r="C5686" s="48" t="s">
        <v>10657</v>
      </c>
      <c r="D5686" s="48" t="s">
        <v>10657</v>
      </c>
      <c r="E5686" s="48" t="s">
        <v>2087</v>
      </c>
      <c r="F5686" s="48" t="s">
        <v>3375</v>
      </c>
      <c r="G5686" s="48" t="s">
        <v>24</v>
      </c>
      <c r="H5686" s="48" t="s">
        <v>3376</v>
      </c>
      <c r="I5686" s="48" t="s">
        <v>5151</v>
      </c>
      <c r="J5686" s="48" t="s">
        <v>5337</v>
      </c>
      <c r="K5686" s="48" t="s">
        <v>10658</v>
      </c>
      <c r="L5686" s="48" t="s">
        <v>10657</v>
      </c>
      <c r="M5686" s="48"/>
      <c r="N5686" s="48" t="s">
        <v>5340</v>
      </c>
      <c r="O5686" s="49">
        <v>10158</v>
      </c>
      <c r="P5686" s="50">
        <v>1348565.58</v>
      </c>
      <c r="Q5686" s="51">
        <f t="shared" si="117"/>
        <v>3.8999999999999999E-5</v>
      </c>
      <c r="R5686" s="51"/>
    </row>
    <row r="5687" spans="1:18" outlineLevel="3">
      <c r="A5687" s="48">
        <v>5686</v>
      </c>
      <c r="B5687" s="48">
        <v>4</v>
      </c>
      <c r="C5687" s="48" t="s">
        <v>10659</v>
      </c>
      <c r="D5687" s="48" t="s">
        <v>10659</v>
      </c>
      <c r="E5687" s="48" t="s">
        <v>2087</v>
      </c>
      <c r="F5687" s="48" t="s">
        <v>3375</v>
      </c>
      <c r="G5687" s="48" t="s">
        <v>24</v>
      </c>
      <c r="H5687" s="48" t="s">
        <v>3376</v>
      </c>
      <c r="I5687" s="48" t="s">
        <v>5151</v>
      </c>
      <c r="J5687" s="48" t="s">
        <v>5337</v>
      </c>
      <c r="K5687" s="48" t="s">
        <v>10660</v>
      </c>
      <c r="L5687" s="48" t="s">
        <v>10659</v>
      </c>
      <c r="M5687" s="48"/>
      <c r="N5687" s="48" t="s">
        <v>5340</v>
      </c>
      <c r="O5687" s="49">
        <v>578</v>
      </c>
      <c r="P5687" s="50">
        <v>142000.31</v>
      </c>
      <c r="Q5687" s="51">
        <f t="shared" si="117"/>
        <v>3.9999999999999998E-6</v>
      </c>
      <c r="R5687" s="51"/>
    </row>
    <row r="5688" spans="1:18" outlineLevel="3">
      <c r="A5688" s="48">
        <v>5687</v>
      </c>
      <c r="B5688" s="48">
        <v>4</v>
      </c>
      <c r="C5688" s="48" t="s">
        <v>10661</v>
      </c>
      <c r="D5688" s="48" t="s">
        <v>10661</v>
      </c>
      <c r="E5688" s="48" t="s">
        <v>2087</v>
      </c>
      <c r="F5688" s="48" t="s">
        <v>3375</v>
      </c>
      <c r="G5688" s="48" t="s">
        <v>24</v>
      </c>
      <c r="H5688" s="48" t="s">
        <v>3376</v>
      </c>
      <c r="I5688" s="48" t="s">
        <v>5151</v>
      </c>
      <c r="J5688" s="48" t="s">
        <v>5337</v>
      </c>
      <c r="K5688" s="48" t="s">
        <v>10662</v>
      </c>
      <c r="L5688" s="48" t="s">
        <v>10661</v>
      </c>
      <c r="M5688" s="48"/>
      <c r="N5688" s="48" t="s">
        <v>5340</v>
      </c>
      <c r="O5688" s="49">
        <v>1956</v>
      </c>
      <c r="P5688" s="50">
        <v>128689.57</v>
      </c>
      <c r="Q5688" s="51">
        <f t="shared" si="117"/>
        <v>3.9999999999999998E-6</v>
      </c>
      <c r="R5688" s="51"/>
    </row>
    <row r="5689" spans="1:18" outlineLevel="3">
      <c r="A5689" s="48">
        <v>5688</v>
      </c>
      <c r="B5689" s="48">
        <v>4</v>
      </c>
      <c r="C5689" s="48" t="s">
        <v>10663</v>
      </c>
      <c r="D5689" s="48" t="s">
        <v>10663</v>
      </c>
      <c r="E5689" s="48" t="s">
        <v>2087</v>
      </c>
      <c r="F5689" s="48" t="s">
        <v>3375</v>
      </c>
      <c r="G5689" s="48" t="s">
        <v>24</v>
      </c>
      <c r="H5689" s="48" t="s">
        <v>3376</v>
      </c>
      <c r="I5689" s="48" t="s">
        <v>5151</v>
      </c>
      <c r="J5689" s="48" t="s">
        <v>5337</v>
      </c>
      <c r="K5689" s="48" t="s">
        <v>10271</v>
      </c>
      <c r="L5689" s="48" t="s">
        <v>10663</v>
      </c>
      <c r="M5689" s="48"/>
      <c r="N5689" s="48" t="s">
        <v>5340</v>
      </c>
      <c r="O5689" s="49">
        <v>861</v>
      </c>
      <c r="P5689" s="50">
        <v>42450.84</v>
      </c>
      <c r="Q5689" s="51">
        <f t="shared" si="117"/>
        <v>9.9999999999999995E-7</v>
      </c>
      <c r="R5689" s="51"/>
    </row>
    <row r="5690" spans="1:18" outlineLevel="3">
      <c r="A5690" s="48">
        <v>5689</v>
      </c>
      <c r="B5690" s="48">
        <v>4</v>
      </c>
      <c r="C5690" s="48" t="s">
        <v>5343</v>
      </c>
      <c r="D5690" s="48" t="s">
        <v>5343</v>
      </c>
      <c r="E5690" s="48" t="s">
        <v>2087</v>
      </c>
      <c r="F5690" s="48" t="s">
        <v>3375</v>
      </c>
      <c r="G5690" s="48" t="s">
        <v>24</v>
      </c>
      <c r="H5690" s="48" t="s">
        <v>3376</v>
      </c>
      <c r="I5690" s="48" t="s">
        <v>5151</v>
      </c>
      <c r="J5690" s="48" t="s">
        <v>5337</v>
      </c>
      <c r="K5690" s="48" t="s">
        <v>5342</v>
      </c>
      <c r="L5690" s="48" t="s">
        <v>5343</v>
      </c>
      <c r="M5690" s="48"/>
      <c r="N5690" s="48" t="s">
        <v>5340</v>
      </c>
      <c r="O5690" s="49">
        <v>14</v>
      </c>
      <c r="P5690" s="50">
        <v>30557.7</v>
      </c>
      <c r="Q5690" s="51">
        <f t="shared" si="117"/>
        <v>9.9999999999999995E-7</v>
      </c>
      <c r="R5690" s="51"/>
    </row>
    <row r="5691" spans="1:18" outlineLevel="3">
      <c r="A5691" s="48">
        <v>5690</v>
      </c>
      <c r="B5691" s="48">
        <v>4</v>
      </c>
      <c r="C5691" s="48" t="s">
        <v>10664</v>
      </c>
      <c r="D5691" s="48" t="s">
        <v>10664</v>
      </c>
      <c r="E5691" s="48" t="s">
        <v>2087</v>
      </c>
      <c r="F5691" s="48" t="s">
        <v>3375</v>
      </c>
      <c r="G5691" s="48" t="s">
        <v>24</v>
      </c>
      <c r="H5691" s="48" t="s">
        <v>3376</v>
      </c>
      <c r="I5691" s="48" t="s">
        <v>5151</v>
      </c>
      <c r="J5691" s="48" t="s">
        <v>5337</v>
      </c>
      <c r="K5691" s="48" t="s">
        <v>10665</v>
      </c>
      <c r="L5691" s="48" t="s">
        <v>10664</v>
      </c>
      <c r="M5691" s="48"/>
      <c r="N5691" s="48" t="s">
        <v>5340</v>
      </c>
      <c r="O5691" s="49">
        <v>2</v>
      </c>
      <c r="P5691" s="50">
        <v>166</v>
      </c>
      <c r="Q5691" s="51">
        <f t="shared" si="117"/>
        <v>0</v>
      </c>
      <c r="R5691" s="51"/>
    </row>
    <row r="5692" spans="1:18" outlineLevel="3">
      <c r="A5692" s="48">
        <v>5691</v>
      </c>
      <c r="B5692" s="48">
        <v>4</v>
      </c>
      <c r="C5692" s="48" t="s">
        <v>5353</v>
      </c>
      <c r="D5692" s="48" t="s">
        <v>5353</v>
      </c>
      <c r="E5692" s="48" t="s">
        <v>2087</v>
      </c>
      <c r="F5692" s="48" t="s">
        <v>3375</v>
      </c>
      <c r="G5692" s="48" t="s">
        <v>24</v>
      </c>
      <c r="H5692" s="48" t="s">
        <v>3376</v>
      </c>
      <c r="I5692" s="48" t="s">
        <v>5151</v>
      </c>
      <c r="J5692" s="48" t="s">
        <v>5351</v>
      </c>
      <c r="K5692" s="48" t="s">
        <v>5352</v>
      </c>
      <c r="L5692" s="48" t="s">
        <v>5353</v>
      </c>
      <c r="M5692" s="48"/>
      <c r="N5692" s="48" t="s">
        <v>5354</v>
      </c>
      <c r="O5692" s="49">
        <v>35249</v>
      </c>
      <c r="P5692" s="50">
        <v>3058507.12</v>
      </c>
      <c r="Q5692" s="51">
        <f t="shared" si="117"/>
        <v>8.8999999999999995E-5</v>
      </c>
      <c r="R5692" s="51"/>
    </row>
    <row r="5693" spans="1:18" outlineLevel="3">
      <c r="A5693" s="48">
        <v>5692</v>
      </c>
      <c r="B5693" s="48">
        <v>4</v>
      </c>
      <c r="C5693" s="48" t="s">
        <v>10666</v>
      </c>
      <c r="D5693" s="48" t="s">
        <v>10666</v>
      </c>
      <c r="E5693" s="48" t="s">
        <v>2087</v>
      </c>
      <c r="F5693" s="48" t="s">
        <v>3375</v>
      </c>
      <c r="G5693" s="48" t="s">
        <v>24</v>
      </c>
      <c r="H5693" s="48" t="s">
        <v>3376</v>
      </c>
      <c r="I5693" s="48" t="s">
        <v>5151</v>
      </c>
      <c r="J5693" s="48" t="s">
        <v>5351</v>
      </c>
      <c r="K5693" s="48" t="s">
        <v>10667</v>
      </c>
      <c r="L5693" s="48" t="s">
        <v>10666</v>
      </c>
      <c r="M5693" s="48"/>
      <c r="N5693" s="48" t="s">
        <v>5354</v>
      </c>
      <c r="O5693" s="49">
        <v>32975</v>
      </c>
      <c r="P5693" s="50">
        <v>565377.68000000005</v>
      </c>
      <c r="Q5693" s="51">
        <f t="shared" si="117"/>
        <v>1.7E-5</v>
      </c>
      <c r="R5693" s="51"/>
    </row>
    <row r="5694" spans="1:18" outlineLevel="3">
      <c r="A5694" s="48">
        <v>5693</v>
      </c>
      <c r="B5694" s="48">
        <v>4</v>
      </c>
      <c r="C5694" s="48" t="s">
        <v>10668</v>
      </c>
      <c r="D5694" s="48" t="s">
        <v>10668</v>
      </c>
      <c r="E5694" s="48" t="s">
        <v>2087</v>
      </c>
      <c r="F5694" s="48" t="s">
        <v>3375</v>
      </c>
      <c r="G5694" s="48" t="s">
        <v>24</v>
      </c>
      <c r="H5694" s="48" t="s">
        <v>3376</v>
      </c>
      <c r="I5694" s="48" t="s">
        <v>5151</v>
      </c>
      <c r="J5694" s="48" t="s">
        <v>5351</v>
      </c>
      <c r="K5694" s="48" t="s">
        <v>10669</v>
      </c>
      <c r="L5694" s="48" t="s">
        <v>10668</v>
      </c>
      <c r="M5694" s="48"/>
      <c r="N5694" s="48" t="s">
        <v>5354</v>
      </c>
      <c r="O5694" s="49">
        <v>6906</v>
      </c>
      <c r="P5694" s="50">
        <v>383101.07</v>
      </c>
      <c r="Q5694" s="51">
        <f t="shared" si="117"/>
        <v>1.1E-5</v>
      </c>
      <c r="R5694" s="51"/>
    </row>
    <row r="5695" spans="1:18" outlineLevel="3">
      <c r="A5695" s="48">
        <v>5694</v>
      </c>
      <c r="B5695" s="48">
        <v>4</v>
      </c>
      <c r="C5695" s="48" t="s">
        <v>10670</v>
      </c>
      <c r="D5695" s="48" t="s">
        <v>10670</v>
      </c>
      <c r="E5695" s="48" t="s">
        <v>2087</v>
      </c>
      <c r="F5695" s="48" t="s">
        <v>3375</v>
      </c>
      <c r="G5695" s="48" t="s">
        <v>24</v>
      </c>
      <c r="H5695" s="48" t="s">
        <v>3376</v>
      </c>
      <c r="I5695" s="48" t="s">
        <v>5151</v>
      </c>
      <c r="J5695" s="48" t="s">
        <v>5351</v>
      </c>
      <c r="K5695" s="48" t="s">
        <v>9598</v>
      </c>
      <c r="L5695" s="48" t="s">
        <v>10670</v>
      </c>
      <c r="M5695" s="48"/>
      <c r="N5695" s="48" t="s">
        <v>5354</v>
      </c>
      <c r="O5695" s="49">
        <v>16292</v>
      </c>
      <c r="P5695" s="50">
        <v>256962.8</v>
      </c>
      <c r="Q5695" s="51">
        <f t="shared" si="117"/>
        <v>7.9999999999999996E-6</v>
      </c>
      <c r="R5695" s="51"/>
    </row>
    <row r="5696" spans="1:18" outlineLevel="3">
      <c r="A5696" s="48">
        <v>5695</v>
      </c>
      <c r="B5696" s="48">
        <v>4</v>
      </c>
      <c r="C5696" s="48" t="s">
        <v>10671</v>
      </c>
      <c r="D5696" s="48" t="s">
        <v>10671</v>
      </c>
      <c r="E5696" s="48" t="s">
        <v>2087</v>
      </c>
      <c r="F5696" s="48" t="s">
        <v>3375</v>
      </c>
      <c r="G5696" s="48" t="s">
        <v>24</v>
      </c>
      <c r="H5696" s="48" t="s">
        <v>3376</v>
      </c>
      <c r="I5696" s="48" t="s">
        <v>5151</v>
      </c>
      <c r="J5696" s="48" t="s">
        <v>5351</v>
      </c>
      <c r="K5696" s="48" t="s">
        <v>10672</v>
      </c>
      <c r="L5696" s="48" t="s">
        <v>10671</v>
      </c>
      <c r="M5696" s="48"/>
      <c r="N5696" s="48" t="s">
        <v>5354</v>
      </c>
      <c r="O5696" s="49">
        <v>3509</v>
      </c>
      <c r="P5696" s="50">
        <v>110763.22</v>
      </c>
      <c r="Q5696" s="51">
        <f t="shared" si="117"/>
        <v>3.0000000000000001E-6</v>
      </c>
      <c r="R5696" s="51"/>
    </row>
    <row r="5697" spans="1:18" outlineLevel="3">
      <c r="A5697" s="48">
        <v>5696</v>
      </c>
      <c r="B5697" s="48">
        <v>4</v>
      </c>
      <c r="C5697" s="48" t="s">
        <v>10673</v>
      </c>
      <c r="D5697" s="48" t="s">
        <v>10673</v>
      </c>
      <c r="E5697" s="48" t="s">
        <v>2087</v>
      </c>
      <c r="F5697" s="48" t="s">
        <v>3375</v>
      </c>
      <c r="G5697" s="48" t="s">
        <v>24</v>
      </c>
      <c r="H5697" s="48" t="s">
        <v>3376</v>
      </c>
      <c r="I5697" s="48" t="s">
        <v>5151</v>
      </c>
      <c r="J5697" s="48" t="s">
        <v>5351</v>
      </c>
      <c r="K5697" s="48" t="s">
        <v>10674</v>
      </c>
      <c r="L5697" s="48" t="s">
        <v>10673</v>
      </c>
      <c r="M5697" s="48"/>
      <c r="N5697" s="48" t="s">
        <v>5354</v>
      </c>
      <c r="O5697" s="49">
        <v>7900</v>
      </c>
      <c r="P5697" s="50">
        <v>75697.820000000007</v>
      </c>
      <c r="Q5697" s="51">
        <f t="shared" si="117"/>
        <v>1.9999999999999999E-6</v>
      </c>
      <c r="R5697" s="51"/>
    </row>
    <row r="5698" spans="1:18" outlineLevel="3">
      <c r="A5698" s="48">
        <v>5697</v>
      </c>
      <c r="B5698" s="48">
        <v>4</v>
      </c>
      <c r="C5698" s="48" t="s">
        <v>10675</v>
      </c>
      <c r="D5698" s="48" t="s">
        <v>10675</v>
      </c>
      <c r="E5698" s="48" t="s">
        <v>2087</v>
      </c>
      <c r="F5698" s="48" t="s">
        <v>3375</v>
      </c>
      <c r="G5698" s="48" t="s">
        <v>24</v>
      </c>
      <c r="H5698" s="48" t="s">
        <v>3376</v>
      </c>
      <c r="I5698" s="48" t="s">
        <v>5151</v>
      </c>
      <c r="J5698" s="48" t="s">
        <v>5351</v>
      </c>
      <c r="K5698" s="48" t="s">
        <v>10676</v>
      </c>
      <c r="L5698" s="48" t="s">
        <v>10675</v>
      </c>
      <c r="M5698" s="48"/>
      <c r="N5698" s="48" t="s">
        <v>5354</v>
      </c>
      <c r="O5698" s="49">
        <v>9865</v>
      </c>
      <c r="P5698" s="50">
        <v>70817.87</v>
      </c>
      <c r="Q5698" s="51">
        <f t="shared" si="117"/>
        <v>1.9999999999999999E-6</v>
      </c>
      <c r="R5698" s="51"/>
    </row>
    <row r="5699" spans="1:18" outlineLevel="3">
      <c r="A5699" s="48">
        <v>5698</v>
      </c>
      <c r="B5699" s="48">
        <v>4</v>
      </c>
      <c r="C5699" s="48" t="s">
        <v>10677</v>
      </c>
      <c r="D5699" s="48" t="s">
        <v>10677</v>
      </c>
      <c r="E5699" s="48" t="s">
        <v>2087</v>
      </c>
      <c r="F5699" s="48" t="s">
        <v>3375</v>
      </c>
      <c r="G5699" s="48" t="s">
        <v>24</v>
      </c>
      <c r="H5699" s="48" t="s">
        <v>3376</v>
      </c>
      <c r="I5699" s="48" t="s">
        <v>5151</v>
      </c>
      <c r="J5699" s="48" t="s">
        <v>5351</v>
      </c>
      <c r="K5699" s="48" t="s">
        <v>10678</v>
      </c>
      <c r="L5699" s="48" t="s">
        <v>10677</v>
      </c>
      <c r="M5699" s="48"/>
      <c r="N5699" s="48" t="s">
        <v>5354</v>
      </c>
      <c r="O5699" s="49">
        <v>46000</v>
      </c>
      <c r="P5699" s="50">
        <v>62023.96</v>
      </c>
      <c r="Q5699" s="51">
        <f t="shared" si="117"/>
        <v>1.9999999999999999E-6</v>
      </c>
      <c r="R5699" s="51"/>
    </row>
    <row r="5700" spans="1:18" outlineLevel="3">
      <c r="A5700" s="48">
        <v>5699</v>
      </c>
      <c r="B5700" s="48">
        <v>4</v>
      </c>
      <c r="C5700" s="48" t="s">
        <v>10679</v>
      </c>
      <c r="D5700" s="48" t="s">
        <v>10679</v>
      </c>
      <c r="E5700" s="48" t="s">
        <v>2087</v>
      </c>
      <c r="F5700" s="48" t="s">
        <v>3375</v>
      </c>
      <c r="G5700" s="48" t="s">
        <v>24</v>
      </c>
      <c r="H5700" s="48" t="s">
        <v>3376</v>
      </c>
      <c r="I5700" s="48" t="s">
        <v>5151</v>
      </c>
      <c r="J5700" s="48" t="s">
        <v>5351</v>
      </c>
      <c r="K5700" s="48" t="s">
        <v>9853</v>
      </c>
      <c r="L5700" s="48" t="s">
        <v>10679</v>
      </c>
      <c r="M5700" s="48"/>
      <c r="N5700" s="48" t="s">
        <v>5354</v>
      </c>
      <c r="O5700" s="49">
        <v>3081</v>
      </c>
      <c r="P5700" s="50">
        <v>53018.06</v>
      </c>
      <c r="Q5700" s="51">
        <f t="shared" si="117"/>
        <v>1.9999999999999999E-6</v>
      </c>
      <c r="R5700" s="51"/>
    </row>
    <row r="5701" spans="1:18" outlineLevel="3">
      <c r="A5701" s="48">
        <v>5700</v>
      </c>
      <c r="B5701" s="48">
        <v>4</v>
      </c>
      <c r="C5701" s="48" t="s">
        <v>10680</v>
      </c>
      <c r="D5701" s="48" t="s">
        <v>10680</v>
      </c>
      <c r="E5701" s="48" t="s">
        <v>2087</v>
      </c>
      <c r="F5701" s="48" t="s">
        <v>3375</v>
      </c>
      <c r="G5701" s="48" t="s">
        <v>24</v>
      </c>
      <c r="H5701" s="48" t="s">
        <v>3376</v>
      </c>
      <c r="I5701" s="48" t="s">
        <v>5151</v>
      </c>
      <c r="J5701" s="48" t="s">
        <v>5351</v>
      </c>
      <c r="K5701" s="48" t="s">
        <v>10681</v>
      </c>
      <c r="L5701" s="48" t="s">
        <v>10680</v>
      </c>
      <c r="M5701" s="48"/>
      <c r="N5701" s="48" t="s">
        <v>5354</v>
      </c>
      <c r="O5701" s="49">
        <v>1804</v>
      </c>
      <c r="P5701" s="50">
        <v>51050.74</v>
      </c>
      <c r="Q5701" s="51">
        <f t="shared" si="117"/>
        <v>9.9999999999999995E-7</v>
      </c>
      <c r="R5701" s="51"/>
    </row>
    <row r="5702" spans="1:18" outlineLevel="3">
      <c r="A5702" s="48">
        <v>5701</v>
      </c>
      <c r="B5702" s="48">
        <v>4</v>
      </c>
      <c r="C5702" s="48" t="s">
        <v>10682</v>
      </c>
      <c r="D5702" s="48" t="s">
        <v>10682</v>
      </c>
      <c r="E5702" s="48" t="s">
        <v>2087</v>
      </c>
      <c r="F5702" s="48" t="s">
        <v>3375</v>
      </c>
      <c r="G5702" s="48" t="s">
        <v>24</v>
      </c>
      <c r="H5702" s="48" t="s">
        <v>3376</v>
      </c>
      <c r="I5702" s="48" t="s">
        <v>5151</v>
      </c>
      <c r="J5702" s="48" t="s">
        <v>5351</v>
      </c>
      <c r="K5702" s="48" t="s">
        <v>10683</v>
      </c>
      <c r="L5702" s="48" t="s">
        <v>10682</v>
      </c>
      <c r="M5702" s="48"/>
      <c r="N5702" s="48" t="s">
        <v>5354</v>
      </c>
      <c r="O5702" s="49">
        <v>48888</v>
      </c>
      <c r="P5702" s="50">
        <v>45064.32</v>
      </c>
      <c r="Q5702" s="51">
        <f t="shared" si="117"/>
        <v>9.9999999999999995E-7</v>
      </c>
      <c r="R5702" s="51"/>
    </row>
    <row r="5703" spans="1:18" outlineLevel="3">
      <c r="A5703" s="48">
        <v>5702</v>
      </c>
      <c r="B5703" s="48">
        <v>4</v>
      </c>
      <c r="C5703" s="48" t="s">
        <v>10684</v>
      </c>
      <c r="D5703" s="48" t="s">
        <v>10684</v>
      </c>
      <c r="E5703" s="48" t="s">
        <v>2087</v>
      </c>
      <c r="F5703" s="48" t="s">
        <v>3375</v>
      </c>
      <c r="G5703" s="48" t="s">
        <v>24</v>
      </c>
      <c r="H5703" s="48" t="s">
        <v>3376</v>
      </c>
      <c r="I5703" s="48" t="s">
        <v>5151</v>
      </c>
      <c r="J5703" s="48" t="s">
        <v>5351</v>
      </c>
      <c r="K5703" s="48" t="s">
        <v>10685</v>
      </c>
      <c r="L5703" s="48" t="s">
        <v>10684</v>
      </c>
      <c r="M5703" s="48"/>
      <c r="N5703" s="48" t="s">
        <v>5354</v>
      </c>
      <c r="O5703" s="49">
        <v>1500</v>
      </c>
      <c r="P5703" s="50">
        <v>31992.03</v>
      </c>
      <c r="Q5703" s="51">
        <f t="shared" si="117"/>
        <v>9.9999999999999995E-7</v>
      </c>
      <c r="R5703" s="51"/>
    </row>
    <row r="5704" spans="1:18" outlineLevel="3">
      <c r="A5704" s="48">
        <v>5703</v>
      </c>
      <c r="B5704" s="48">
        <v>4</v>
      </c>
      <c r="C5704" s="48" t="s">
        <v>10686</v>
      </c>
      <c r="D5704" s="48" t="s">
        <v>10686</v>
      </c>
      <c r="E5704" s="48" t="s">
        <v>2087</v>
      </c>
      <c r="F5704" s="48" t="s">
        <v>3375</v>
      </c>
      <c r="G5704" s="48" t="s">
        <v>24</v>
      </c>
      <c r="H5704" s="48" t="s">
        <v>3376</v>
      </c>
      <c r="I5704" s="48" t="s">
        <v>5151</v>
      </c>
      <c r="J5704" s="48" t="s">
        <v>5351</v>
      </c>
      <c r="K5704" s="48" t="s">
        <v>10687</v>
      </c>
      <c r="L5704" s="48" t="s">
        <v>10686</v>
      </c>
      <c r="M5704" s="48"/>
      <c r="N5704" s="48" t="s">
        <v>5354</v>
      </c>
      <c r="O5704" s="49">
        <v>500</v>
      </c>
      <c r="P5704" s="50">
        <v>30670.73</v>
      </c>
      <c r="Q5704" s="51">
        <f t="shared" si="117"/>
        <v>9.9999999999999995E-7</v>
      </c>
      <c r="R5704" s="51"/>
    </row>
    <row r="5705" spans="1:18" outlineLevel="3">
      <c r="A5705" s="48">
        <v>5704</v>
      </c>
      <c r="B5705" s="48">
        <v>4</v>
      </c>
      <c r="C5705" s="48" t="s">
        <v>10688</v>
      </c>
      <c r="D5705" s="48" t="s">
        <v>10688</v>
      </c>
      <c r="E5705" s="48" t="s">
        <v>2087</v>
      </c>
      <c r="F5705" s="48" t="s">
        <v>3375</v>
      </c>
      <c r="G5705" s="48" t="s">
        <v>24</v>
      </c>
      <c r="H5705" s="48" t="s">
        <v>3376</v>
      </c>
      <c r="I5705" s="48" t="s">
        <v>5151</v>
      </c>
      <c r="J5705" s="48" t="s">
        <v>5351</v>
      </c>
      <c r="K5705" s="48" t="s">
        <v>10689</v>
      </c>
      <c r="L5705" s="48" t="s">
        <v>10688</v>
      </c>
      <c r="M5705" s="48"/>
      <c r="N5705" s="48" t="s">
        <v>5354</v>
      </c>
      <c r="O5705" s="49">
        <v>2580</v>
      </c>
      <c r="P5705" s="50">
        <v>17715.78</v>
      </c>
      <c r="Q5705" s="51">
        <f t="shared" si="117"/>
        <v>9.9999999999999995E-7</v>
      </c>
      <c r="R5705" s="51"/>
    </row>
    <row r="5706" spans="1:18" outlineLevel="3">
      <c r="A5706" s="48">
        <v>5705</v>
      </c>
      <c r="B5706" s="48">
        <v>4</v>
      </c>
      <c r="C5706" s="48" t="s">
        <v>10690</v>
      </c>
      <c r="D5706" s="48" t="s">
        <v>10690</v>
      </c>
      <c r="E5706" s="48" t="s">
        <v>2087</v>
      </c>
      <c r="F5706" s="48" t="s">
        <v>3375</v>
      </c>
      <c r="G5706" s="48" t="s">
        <v>24</v>
      </c>
      <c r="H5706" s="48" t="s">
        <v>3376</v>
      </c>
      <c r="I5706" s="48" t="s">
        <v>5151</v>
      </c>
      <c r="J5706" s="48" t="s">
        <v>5351</v>
      </c>
      <c r="K5706" s="48" t="s">
        <v>10691</v>
      </c>
      <c r="L5706" s="48" t="s">
        <v>10690</v>
      </c>
      <c r="M5706" s="48"/>
      <c r="N5706" s="48" t="s">
        <v>5354</v>
      </c>
      <c r="O5706" s="49">
        <v>15000</v>
      </c>
      <c r="P5706" s="50">
        <v>13889.22</v>
      </c>
      <c r="Q5706" s="51">
        <f t="shared" si="117"/>
        <v>0</v>
      </c>
      <c r="R5706" s="51"/>
    </row>
    <row r="5707" spans="1:18" outlineLevel="3">
      <c r="A5707" s="48">
        <v>5706</v>
      </c>
      <c r="B5707" s="48">
        <v>4</v>
      </c>
      <c r="C5707" s="48" t="s">
        <v>10692</v>
      </c>
      <c r="D5707" s="48" t="s">
        <v>10692</v>
      </c>
      <c r="E5707" s="48" t="s">
        <v>2087</v>
      </c>
      <c r="F5707" s="48" t="s">
        <v>3375</v>
      </c>
      <c r="G5707" s="48" t="s">
        <v>24</v>
      </c>
      <c r="H5707" s="48" t="s">
        <v>3376</v>
      </c>
      <c r="I5707" s="48" t="s">
        <v>5151</v>
      </c>
      <c r="J5707" s="48" t="s">
        <v>5351</v>
      </c>
      <c r="K5707" s="48" t="s">
        <v>10693</v>
      </c>
      <c r="L5707" s="48" t="s">
        <v>10692</v>
      </c>
      <c r="M5707" s="48"/>
      <c r="N5707" s="48" t="s">
        <v>5354</v>
      </c>
      <c r="O5707" s="49">
        <v>12188</v>
      </c>
      <c r="P5707" s="50">
        <v>13212.86</v>
      </c>
      <c r="Q5707" s="51">
        <f t="shared" si="117"/>
        <v>0</v>
      </c>
      <c r="R5707" s="51"/>
    </row>
    <row r="5708" spans="1:18" outlineLevel="3">
      <c r="A5708" s="48">
        <v>5707</v>
      </c>
      <c r="B5708" s="48">
        <v>4</v>
      </c>
      <c r="C5708" s="48" t="s">
        <v>10694</v>
      </c>
      <c r="D5708" s="48" t="s">
        <v>10694</v>
      </c>
      <c r="E5708" s="48" t="s">
        <v>2087</v>
      </c>
      <c r="F5708" s="48" t="s">
        <v>3375</v>
      </c>
      <c r="G5708" s="48" t="s">
        <v>24</v>
      </c>
      <c r="H5708" s="48" t="s">
        <v>3376</v>
      </c>
      <c r="I5708" s="48" t="s">
        <v>5151</v>
      </c>
      <c r="J5708" s="48" t="s">
        <v>5351</v>
      </c>
      <c r="K5708" s="48" t="s">
        <v>10695</v>
      </c>
      <c r="L5708" s="48" t="s">
        <v>10694</v>
      </c>
      <c r="M5708" s="48"/>
      <c r="N5708" s="48" t="s">
        <v>5354</v>
      </c>
      <c r="O5708" s="49">
        <v>14888</v>
      </c>
      <c r="P5708" s="50">
        <v>12298.55</v>
      </c>
      <c r="Q5708" s="51">
        <f t="shared" si="117"/>
        <v>0</v>
      </c>
      <c r="R5708" s="51"/>
    </row>
    <row r="5709" spans="1:18" outlineLevel="3">
      <c r="A5709" s="48">
        <v>5708</v>
      </c>
      <c r="B5709" s="48">
        <v>4</v>
      </c>
      <c r="C5709" s="48" t="s">
        <v>10696</v>
      </c>
      <c r="D5709" s="48" t="s">
        <v>10696</v>
      </c>
      <c r="E5709" s="48" t="s">
        <v>2087</v>
      </c>
      <c r="F5709" s="48" t="s">
        <v>3375</v>
      </c>
      <c r="G5709" s="48" t="s">
        <v>24</v>
      </c>
      <c r="H5709" s="48" t="s">
        <v>3376</v>
      </c>
      <c r="I5709" s="48" t="s">
        <v>5151</v>
      </c>
      <c r="J5709" s="48" t="s">
        <v>5351</v>
      </c>
      <c r="K5709" s="48" t="s">
        <v>10697</v>
      </c>
      <c r="L5709" s="48" t="s">
        <v>10696</v>
      </c>
      <c r="M5709" s="48"/>
      <c r="N5709" s="48" t="s">
        <v>5354</v>
      </c>
      <c r="O5709" s="49">
        <v>555</v>
      </c>
      <c r="P5709" s="50">
        <v>8846.0300000000007</v>
      </c>
      <c r="Q5709" s="51">
        <f t="shared" si="117"/>
        <v>0</v>
      </c>
      <c r="R5709" s="51"/>
    </row>
    <row r="5710" spans="1:18" outlineLevel="3">
      <c r="A5710" s="48">
        <v>5709</v>
      </c>
      <c r="B5710" s="48">
        <v>4</v>
      </c>
      <c r="C5710" s="48" t="s">
        <v>10698</v>
      </c>
      <c r="D5710" s="48" t="s">
        <v>10698</v>
      </c>
      <c r="E5710" s="48" t="s">
        <v>2087</v>
      </c>
      <c r="F5710" s="48" t="s">
        <v>3375</v>
      </c>
      <c r="G5710" s="48" t="s">
        <v>24</v>
      </c>
      <c r="H5710" s="48" t="s">
        <v>3376</v>
      </c>
      <c r="I5710" s="48" t="s">
        <v>5151</v>
      </c>
      <c r="J5710" s="48" t="s">
        <v>5351</v>
      </c>
      <c r="K5710" s="48" t="s">
        <v>10699</v>
      </c>
      <c r="L5710" s="48" t="s">
        <v>10698</v>
      </c>
      <c r="M5710" s="48"/>
      <c r="N5710" s="48" t="s">
        <v>5354</v>
      </c>
      <c r="O5710" s="49">
        <v>600</v>
      </c>
      <c r="P5710" s="50">
        <v>7509.54</v>
      </c>
      <c r="Q5710" s="51">
        <f t="shared" si="117"/>
        <v>0</v>
      </c>
      <c r="R5710" s="51"/>
    </row>
    <row r="5711" spans="1:18" outlineLevel="3">
      <c r="A5711" s="48">
        <v>5710</v>
      </c>
      <c r="B5711" s="48">
        <v>4</v>
      </c>
      <c r="C5711" s="48" t="s">
        <v>10700</v>
      </c>
      <c r="D5711" s="48" t="s">
        <v>10700</v>
      </c>
      <c r="E5711" s="48" t="s">
        <v>2087</v>
      </c>
      <c r="F5711" s="48" t="s">
        <v>3375</v>
      </c>
      <c r="G5711" s="48" t="s">
        <v>24</v>
      </c>
      <c r="H5711" s="48" t="s">
        <v>3376</v>
      </c>
      <c r="I5711" s="48" t="s">
        <v>5151</v>
      </c>
      <c r="J5711" s="48" t="s">
        <v>5351</v>
      </c>
      <c r="K5711" s="48" t="s">
        <v>10701</v>
      </c>
      <c r="L5711" s="48" t="s">
        <v>10700</v>
      </c>
      <c r="M5711" s="48"/>
      <c r="N5711" s="48" t="s">
        <v>5354</v>
      </c>
      <c r="O5711" s="49">
        <v>4000</v>
      </c>
      <c r="P5711" s="50">
        <v>5360.1</v>
      </c>
      <c r="Q5711" s="51">
        <f t="shared" ref="Q5711:Q5774" si="118">ROUND(P5711/$P$2,6)</f>
        <v>0</v>
      </c>
      <c r="R5711" s="51"/>
    </row>
    <row r="5712" spans="1:18" outlineLevel="3">
      <c r="A5712" s="48">
        <v>5711</v>
      </c>
      <c r="B5712" s="48">
        <v>4</v>
      </c>
      <c r="C5712" s="48" t="s">
        <v>10702</v>
      </c>
      <c r="D5712" s="48" t="s">
        <v>10702</v>
      </c>
      <c r="E5712" s="48" t="s">
        <v>2087</v>
      </c>
      <c r="F5712" s="48" t="s">
        <v>3375</v>
      </c>
      <c r="G5712" s="48" t="s">
        <v>24</v>
      </c>
      <c r="H5712" s="48" t="s">
        <v>3376</v>
      </c>
      <c r="I5712" s="48" t="s">
        <v>5151</v>
      </c>
      <c r="J5712" s="48" t="s">
        <v>5351</v>
      </c>
      <c r="K5712" s="48" t="s">
        <v>10703</v>
      </c>
      <c r="L5712" s="48" t="s">
        <v>10702</v>
      </c>
      <c r="M5712" s="48"/>
      <c r="N5712" s="48" t="s">
        <v>5354</v>
      </c>
      <c r="O5712" s="49">
        <v>400</v>
      </c>
      <c r="P5712" s="50">
        <v>2734.15</v>
      </c>
      <c r="Q5712" s="51">
        <f t="shared" si="118"/>
        <v>0</v>
      </c>
      <c r="R5712" s="51"/>
    </row>
    <row r="5713" spans="1:18" outlineLevel="3">
      <c r="A5713" s="48">
        <v>5712</v>
      </c>
      <c r="B5713" s="48">
        <v>4</v>
      </c>
      <c r="C5713" s="48" t="s">
        <v>10704</v>
      </c>
      <c r="D5713" s="48" t="s">
        <v>10704</v>
      </c>
      <c r="E5713" s="48" t="s">
        <v>2087</v>
      </c>
      <c r="F5713" s="48" t="s">
        <v>3375</v>
      </c>
      <c r="G5713" s="48" t="s">
        <v>24</v>
      </c>
      <c r="H5713" s="48" t="s">
        <v>3376</v>
      </c>
      <c r="I5713" s="48" t="s">
        <v>5151</v>
      </c>
      <c r="J5713" s="48" t="s">
        <v>5351</v>
      </c>
      <c r="K5713" s="48" t="s">
        <v>10705</v>
      </c>
      <c r="L5713" s="48" t="s">
        <v>10704</v>
      </c>
      <c r="M5713" s="48"/>
      <c r="N5713" s="48" t="s">
        <v>5354</v>
      </c>
      <c r="O5713" s="49">
        <v>1000</v>
      </c>
      <c r="P5713" s="50">
        <v>2663.4</v>
      </c>
      <c r="Q5713" s="51">
        <f t="shared" si="118"/>
        <v>0</v>
      </c>
      <c r="R5713" s="51"/>
    </row>
    <row r="5714" spans="1:18" outlineLevel="3">
      <c r="A5714" s="48">
        <v>5713</v>
      </c>
      <c r="B5714" s="48">
        <v>4</v>
      </c>
      <c r="C5714" s="48" t="s">
        <v>10706</v>
      </c>
      <c r="D5714" s="48" t="s">
        <v>10706</v>
      </c>
      <c r="E5714" s="48" t="s">
        <v>2087</v>
      </c>
      <c r="F5714" s="48" t="s">
        <v>3375</v>
      </c>
      <c r="G5714" s="48" t="s">
        <v>24</v>
      </c>
      <c r="H5714" s="48" t="s">
        <v>3376</v>
      </c>
      <c r="I5714" s="48" t="s">
        <v>5151</v>
      </c>
      <c r="J5714" s="48" t="s">
        <v>5351</v>
      </c>
      <c r="K5714" s="48" t="s">
        <v>10707</v>
      </c>
      <c r="L5714" s="48" t="s">
        <v>10706</v>
      </c>
      <c r="M5714" s="48"/>
      <c r="N5714" s="48" t="s">
        <v>5354</v>
      </c>
      <c r="O5714" s="49">
        <v>200</v>
      </c>
      <c r="P5714" s="50">
        <v>2342.96</v>
      </c>
      <c r="Q5714" s="51">
        <f t="shared" si="118"/>
        <v>0</v>
      </c>
      <c r="R5714" s="51"/>
    </row>
    <row r="5715" spans="1:18" outlineLevel="3">
      <c r="A5715" s="48">
        <v>5714</v>
      </c>
      <c r="B5715" s="48">
        <v>4</v>
      </c>
      <c r="C5715" s="48" t="s">
        <v>10708</v>
      </c>
      <c r="D5715" s="48" t="s">
        <v>10708</v>
      </c>
      <c r="E5715" s="48" t="s">
        <v>2087</v>
      </c>
      <c r="F5715" s="48" t="s">
        <v>3375</v>
      </c>
      <c r="G5715" s="48" t="s">
        <v>24</v>
      </c>
      <c r="H5715" s="48" t="s">
        <v>3376</v>
      </c>
      <c r="I5715" s="48" t="s">
        <v>5151</v>
      </c>
      <c r="J5715" s="48" t="s">
        <v>5351</v>
      </c>
      <c r="K5715" s="48" t="s">
        <v>10709</v>
      </c>
      <c r="L5715" s="48" t="s">
        <v>10708</v>
      </c>
      <c r="M5715" s="48"/>
      <c r="N5715" s="48" t="s">
        <v>5354</v>
      </c>
      <c r="O5715" s="49">
        <v>240</v>
      </c>
      <c r="P5715" s="50">
        <v>2072.46</v>
      </c>
      <c r="Q5715" s="51">
        <f t="shared" si="118"/>
        <v>0</v>
      </c>
      <c r="R5715" s="51"/>
    </row>
    <row r="5716" spans="1:18" outlineLevel="3">
      <c r="A5716" s="48">
        <v>5715</v>
      </c>
      <c r="B5716" s="48">
        <v>4</v>
      </c>
      <c r="C5716" s="48" t="s">
        <v>10710</v>
      </c>
      <c r="D5716" s="48" t="s">
        <v>10710</v>
      </c>
      <c r="E5716" s="48" t="s">
        <v>2087</v>
      </c>
      <c r="F5716" s="48" t="s">
        <v>3375</v>
      </c>
      <c r="G5716" s="48" t="s">
        <v>24</v>
      </c>
      <c r="H5716" s="48" t="s">
        <v>3376</v>
      </c>
      <c r="I5716" s="48" t="s">
        <v>5151</v>
      </c>
      <c r="J5716" s="48" t="s">
        <v>5351</v>
      </c>
      <c r="K5716" s="48" t="s">
        <v>10711</v>
      </c>
      <c r="L5716" s="48" t="s">
        <v>10710</v>
      </c>
      <c r="M5716" s="48"/>
      <c r="N5716" s="48" t="s">
        <v>5354</v>
      </c>
      <c r="O5716" s="49">
        <v>1000</v>
      </c>
      <c r="P5716" s="50">
        <v>1916.4</v>
      </c>
      <c r="Q5716" s="51">
        <f t="shared" si="118"/>
        <v>0</v>
      </c>
      <c r="R5716" s="51"/>
    </row>
    <row r="5717" spans="1:18" outlineLevel="3">
      <c r="A5717" s="48">
        <v>5716</v>
      </c>
      <c r="B5717" s="48">
        <v>4</v>
      </c>
      <c r="C5717" s="48" t="s">
        <v>10712</v>
      </c>
      <c r="D5717" s="48" t="s">
        <v>10712</v>
      </c>
      <c r="E5717" s="48" t="s">
        <v>2087</v>
      </c>
      <c r="F5717" s="48" t="s">
        <v>3375</v>
      </c>
      <c r="G5717" s="48" t="s">
        <v>24</v>
      </c>
      <c r="H5717" s="48" t="s">
        <v>3376</v>
      </c>
      <c r="I5717" s="48" t="s">
        <v>5151</v>
      </c>
      <c r="J5717" s="48" t="s">
        <v>5351</v>
      </c>
      <c r="K5717" s="48" t="s">
        <v>10713</v>
      </c>
      <c r="L5717" s="48" t="s">
        <v>10712</v>
      </c>
      <c r="M5717" s="48"/>
      <c r="N5717" s="48" t="s">
        <v>5354</v>
      </c>
      <c r="O5717" s="49">
        <v>428</v>
      </c>
      <c r="P5717" s="50">
        <v>1319.83</v>
      </c>
      <c r="Q5717" s="51">
        <f t="shared" si="118"/>
        <v>0</v>
      </c>
      <c r="R5717" s="51"/>
    </row>
    <row r="5718" spans="1:18" outlineLevel="3">
      <c r="A5718" s="48">
        <v>5717</v>
      </c>
      <c r="B5718" s="48">
        <v>4</v>
      </c>
      <c r="C5718" s="48" t="s">
        <v>10714</v>
      </c>
      <c r="D5718" s="48" t="s">
        <v>10714</v>
      </c>
      <c r="E5718" s="48" t="s">
        <v>2087</v>
      </c>
      <c r="F5718" s="48" t="s">
        <v>3375</v>
      </c>
      <c r="G5718" s="48" t="s">
        <v>24</v>
      </c>
      <c r="H5718" s="48" t="s">
        <v>3376</v>
      </c>
      <c r="I5718" s="48" t="s">
        <v>5151</v>
      </c>
      <c r="J5718" s="48" t="s">
        <v>5351</v>
      </c>
      <c r="K5718" s="48" t="s">
        <v>10715</v>
      </c>
      <c r="L5718" s="48" t="s">
        <v>10714</v>
      </c>
      <c r="M5718" s="48"/>
      <c r="N5718" s="48" t="s">
        <v>5354</v>
      </c>
      <c r="O5718" s="49">
        <v>915</v>
      </c>
      <c r="P5718" s="50">
        <v>1144.25</v>
      </c>
      <c r="Q5718" s="51">
        <f t="shared" si="118"/>
        <v>0</v>
      </c>
      <c r="R5718" s="51"/>
    </row>
    <row r="5719" spans="1:18" outlineLevel="3">
      <c r="A5719" s="48">
        <v>5718</v>
      </c>
      <c r="B5719" s="48">
        <v>4</v>
      </c>
      <c r="C5719" s="48" t="s">
        <v>10716</v>
      </c>
      <c r="D5719" s="48" t="s">
        <v>10716</v>
      </c>
      <c r="E5719" s="48" t="s">
        <v>2087</v>
      </c>
      <c r="F5719" s="48" t="s">
        <v>3375</v>
      </c>
      <c r="G5719" s="48" t="s">
        <v>24</v>
      </c>
      <c r="H5719" s="48" t="s">
        <v>3376</v>
      </c>
      <c r="I5719" s="48" t="s">
        <v>5151</v>
      </c>
      <c r="J5719" s="48" t="s">
        <v>5351</v>
      </c>
      <c r="K5719" s="48" t="s">
        <v>10717</v>
      </c>
      <c r="L5719" s="48" t="s">
        <v>10716</v>
      </c>
      <c r="M5719" s="48"/>
      <c r="N5719" s="48" t="s">
        <v>5354</v>
      </c>
      <c r="O5719" s="49">
        <v>306</v>
      </c>
      <c r="P5719" s="50">
        <v>1118.08</v>
      </c>
      <c r="Q5719" s="51">
        <f t="shared" si="118"/>
        <v>0</v>
      </c>
      <c r="R5719" s="51"/>
    </row>
    <row r="5720" spans="1:18" outlineLevel="3">
      <c r="A5720" s="48">
        <v>5719</v>
      </c>
      <c r="B5720" s="48">
        <v>4</v>
      </c>
      <c r="C5720" s="48" t="s">
        <v>10718</v>
      </c>
      <c r="D5720" s="48" t="s">
        <v>10718</v>
      </c>
      <c r="E5720" s="48" t="s">
        <v>2087</v>
      </c>
      <c r="F5720" s="48" t="s">
        <v>3375</v>
      </c>
      <c r="G5720" s="48" t="s">
        <v>24</v>
      </c>
      <c r="H5720" s="48" t="s">
        <v>3376</v>
      </c>
      <c r="I5720" s="48" t="s">
        <v>5151</v>
      </c>
      <c r="J5720" s="48" t="s">
        <v>5351</v>
      </c>
      <c r="K5720" s="48" t="s">
        <v>10719</v>
      </c>
      <c r="L5720" s="48" t="s">
        <v>10718</v>
      </c>
      <c r="M5720" s="48"/>
      <c r="N5720" s="48" t="s">
        <v>5354</v>
      </c>
      <c r="O5720" s="49">
        <v>470</v>
      </c>
      <c r="P5720" s="50">
        <v>606.34</v>
      </c>
      <c r="Q5720" s="51">
        <f t="shared" si="118"/>
        <v>0</v>
      </c>
      <c r="R5720" s="51"/>
    </row>
    <row r="5721" spans="1:18" outlineLevel="3">
      <c r="A5721" s="48">
        <v>5720</v>
      </c>
      <c r="B5721" s="48">
        <v>4</v>
      </c>
      <c r="C5721" s="48" t="s">
        <v>10720</v>
      </c>
      <c r="D5721" s="48" t="s">
        <v>10720</v>
      </c>
      <c r="E5721" s="48" t="s">
        <v>2087</v>
      </c>
      <c r="F5721" s="48" t="s">
        <v>3375</v>
      </c>
      <c r="G5721" s="48" t="s">
        <v>24</v>
      </c>
      <c r="H5721" s="48" t="s">
        <v>3376</v>
      </c>
      <c r="I5721" s="48" t="s">
        <v>5151</v>
      </c>
      <c r="J5721" s="48" t="s">
        <v>5351</v>
      </c>
      <c r="K5721" s="48" t="s">
        <v>10721</v>
      </c>
      <c r="L5721" s="48" t="s">
        <v>10720</v>
      </c>
      <c r="M5721" s="48"/>
      <c r="N5721" s="48" t="s">
        <v>5354</v>
      </c>
      <c r="O5721" s="49">
        <v>52</v>
      </c>
      <c r="P5721" s="50">
        <v>586.45000000000005</v>
      </c>
      <c r="Q5721" s="51">
        <f t="shared" si="118"/>
        <v>0</v>
      </c>
      <c r="R5721" s="51"/>
    </row>
    <row r="5722" spans="1:18" outlineLevel="3">
      <c r="A5722" s="48">
        <v>5721</v>
      </c>
      <c r="B5722" s="48">
        <v>4</v>
      </c>
      <c r="C5722" s="48" t="s">
        <v>10722</v>
      </c>
      <c r="D5722" s="48" t="s">
        <v>10722</v>
      </c>
      <c r="E5722" s="48" t="s">
        <v>2087</v>
      </c>
      <c r="F5722" s="48" t="s">
        <v>3375</v>
      </c>
      <c r="G5722" s="48" t="s">
        <v>24</v>
      </c>
      <c r="H5722" s="48" t="s">
        <v>3376</v>
      </c>
      <c r="I5722" s="48" t="s">
        <v>5151</v>
      </c>
      <c r="J5722" s="48" t="s">
        <v>5356</v>
      </c>
      <c r="K5722" s="48" t="s">
        <v>10723</v>
      </c>
      <c r="L5722" s="48" t="s">
        <v>10722</v>
      </c>
      <c r="M5722" s="48"/>
      <c r="N5722" s="48" t="s">
        <v>5359</v>
      </c>
      <c r="O5722" s="49">
        <v>28061</v>
      </c>
      <c r="P5722" s="50">
        <v>821469.86</v>
      </c>
      <c r="Q5722" s="51">
        <f t="shared" si="118"/>
        <v>2.4000000000000001E-5</v>
      </c>
      <c r="R5722" s="51"/>
    </row>
    <row r="5723" spans="1:18" outlineLevel="3">
      <c r="A5723" s="48">
        <v>5722</v>
      </c>
      <c r="B5723" s="48">
        <v>4</v>
      </c>
      <c r="C5723" s="48" t="s">
        <v>10724</v>
      </c>
      <c r="D5723" s="48" t="s">
        <v>10724</v>
      </c>
      <c r="E5723" s="48" t="s">
        <v>2087</v>
      </c>
      <c r="F5723" s="48" t="s">
        <v>3375</v>
      </c>
      <c r="G5723" s="48" t="s">
        <v>24</v>
      </c>
      <c r="H5723" s="48" t="s">
        <v>3376</v>
      </c>
      <c r="I5723" s="48" t="s">
        <v>5151</v>
      </c>
      <c r="J5723" s="48" t="s">
        <v>5356</v>
      </c>
      <c r="K5723" s="48" t="s">
        <v>10725</v>
      </c>
      <c r="L5723" s="48" t="s">
        <v>10724</v>
      </c>
      <c r="M5723" s="48"/>
      <c r="N5723" s="48" t="s">
        <v>10726</v>
      </c>
      <c r="O5723" s="49">
        <v>141</v>
      </c>
      <c r="P5723" s="50">
        <v>704438.2</v>
      </c>
      <c r="Q5723" s="51">
        <f t="shared" si="118"/>
        <v>2.0999999999999999E-5</v>
      </c>
      <c r="R5723" s="51"/>
    </row>
    <row r="5724" spans="1:18" outlineLevel="3">
      <c r="A5724" s="48">
        <v>5723</v>
      </c>
      <c r="B5724" s="48">
        <v>4</v>
      </c>
      <c r="C5724" s="48" t="s">
        <v>10727</v>
      </c>
      <c r="D5724" s="48" t="s">
        <v>10727</v>
      </c>
      <c r="E5724" s="48" t="s">
        <v>2087</v>
      </c>
      <c r="F5724" s="48" t="s">
        <v>3375</v>
      </c>
      <c r="G5724" s="48" t="s">
        <v>24</v>
      </c>
      <c r="H5724" s="48" t="s">
        <v>3376</v>
      </c>
      <c r="I5724" s="48" t="s">
        <v>5151</v>
      </c>
      <c r="J5724" s="48" t="s">
        <v>5356</v>
      </c>
      <c r="K5724" s="48" t="s">
        <v>10728</v>
      </c>
      <c r="L5724" s="48" t="s">
        <v>10727</v>
      </c>
      <c r="M5724" s="48"/>
      <c r="N5724" s="48" t="s">
        <v>10726</v>
      </c>
      <c r="O5724" s="49">
        <v>5283</v>
      </c>
      <c r="P5724" s="50">
        <v>454436.43</v>
      </c>
      <c r="Q5724" s="51">
        <f t="shared" si="118"/>
        <v>1.2999999999999999E-5</v>
      </c>
      <c r="R5724" s="51"/>
    </row>
    <row r="5725" spans="1:18" outlineLevel="3">
      <c r="A5725" s="48">
        <v>5724</v>
      </c>
      <c r="B5725" s="48">
        <v>4</v>
      </c>
      <c r="C5725" s="48" t="s">
        <v>10729</v>
      </c>
      <c r="D5725" s="48" t="s">
        <v>10729</v>
      </c>
      <c r="E5725" s="48" t="s">
        <v>2087</v>
      </c>
      <c r="F5725" s="48" t="s">
        <v>3375</v>
      </c>
      <c r="G5725" s="48" t="s">
        <v>24</v>
      </c>
      <c r="H5725" s="48" t="s">
        <v>3376</v>
      </c>
      <c r="I5725" s="48" t="s">
        <v>5151</v>
      </c>
      <c r="J5725" s="48" t="s">
        <v>5356</v>
      </c>
      <c r="K5725" s="48" t="s">
        <v>10730</v>
      </c>
      <c r="L5725" s="48" t="s">
        <v>10729</v>
      </c>
      <c r="M5725" s="48"/>
      <c r="N5725" s="48" t="s">
        <v>10726</v>
      </c>
      <c r="O5725" s="49">
        <v>3597</v>
      </c>
      <c r="P5725" s="50">
        <v>327117.26</v>
      </c>
      <c r="Q5725" s="51">
        <f t="shared" si="118"/>
        <v>1.0000000000000001E-5</v>
      </c>
      <c r="R5725" s="51"/>
    </row>
    <row r="5726" spans="1:18" outlineLevel="3">
      <c r="A5726" s="48">
        <v>5725</v>
      </c>
      <c r="B5726" s="48">
        <v>4</v>
      </c>
      <c r="C5726" s="48" t="s">
        <v>10731</v>
      </c>
      <c r="D5726" s="48" t="s">
        <v>10731</v>
      </c>
      <c r="E5726" s="48" t="s">
        <v>2087</v>
      </c>
      <c r="F5726" s="48" t="s">
        <v>3375</v>
      </c>
      <c r="G5726" s="48" t="s">
        <v>24</v>
      </c>
      <c r="H5726" s="48" t="s">
        <v>3376</v>
      </c>
      <c r="I5726" s="48" t="s">
        <v>5151</v>
      </c>
      <c r="J5726" s="48" t="s">
        <v>5356</v>
      </c>
      <c r="K5726" s="48" t="s">
        <v>10732</v>
      </c>
      <c r="L5726" s="48" t="s">
        <v>10731</v>
      </c>
      <c r="M5726" s="48"/>
      <c r="N5726" s="48" t="s">
        <v>10726</v>
      </c>
      <c r="O5726" s="49">
        <v>1660</v>
      </c>
      <c r="P5726" s="50">
        <v>209829.71</v>
      </c>
      <c r="Q5726" s="51">
        <f t="shared" si="118"/>
        <v>6.0000000000000002E-6</v>
      </c>
      <c r="R5726" s="51"/>
    </row>
    <row r="5727" spans="1:18" outlineLevel="3">
      <c r="A5727" s="48">
        <v>5726</v>
      </c>
      <c r="B5727" s="48">
        <v>4</v>
      </c>
      <c r="C5727" s="48" t="s">
        <v>10733</v>
      </c>
      <c r="D5727" s="48" t="s">
        <v>10733</v>
      </c>
      <c r="E5727" s="48" t="s">
        <v>2087</v>
      </c>
      <c r="F5727" s="48" t="s">
        <v>3375</v>
      </c>
      <c r="G5727" s="48" t="s">
        <v>24</v>
      </c>
      <c r="H5727" s="48" t="s">
        <v>3376</v>
      </c>
      <c r="I5727" s="48" t="s">
        <v>5151</v>
      </c>
      <c r="J5727" s="48" t="s">
        <v>5356</v>
      </c>
      <c r="K5727" s="48" t="s">
        <v>10168</v>
      </c>
      <c r="L5727" s="48" t="s">
        <v>10733</v>
      </c>
      <c r="M5727" s="48"/>
      <c r="N5727" s="48" t="s">
        <v>10726</v>
      </c>
      <c r="O5727" s="49">
        <v>2201</v>
      </c>
      <c r="P5727" s="50">
        <v>182845.41</v>
      </c>
      <c r="Q5727" s="51">
        <f t="shared" si="118"/>
        <v>5.0000000000000004E-6</v>
      </c>
      <c r="R5727" s="51"/>
    </row>
    <row r="5728" spans="1:18" outlineLevel="3">
      <c r="A5728" s="48">
        <v>5727</v>
      </c>
      <c r="B5728" s="48">
        <v>4</v>
      </c>
      <c r="C5728" s="48" t="s">
        <v>10734</v>
      </c>
      <c r="D5728" s="48" t="s">
        <v>10734</v>
      </c>
      <c r="E5728" s="48" t="s">
        <v>2087</v>
      </c>
      <c r="F5728" s="48" t="s">
        <v>3375</v>
      </c>
      <c r="G5728" s="48" t="s">
        <v>24</v>
      </c>
      <c r="H5728" s="48" t="s">
        <v>3376</v>
      </c>
      <c r="I5728" s="48" t="s">
        <v>5151</v>
      </c>
      <c r="J5728" s="48" t="s">
        <v>5356</v>
      </c>
      <c r="K5728" s="48" t="s">
        <v>10735</v>
      </c>
      <c r="L5728" s="48" t="s">
        <v>10734</v>
      </c>
      <c r="M5728" s="48"/>
      <c r="N5728" s="48" t="s">
        <v>10726</v>
      </c>
      <c r="O5728" s="49">
        <v>863</v>
      </c>
      <c r="P5728" s="50">
        <v>163852.35</v>
      </c>
      <c r="Q5728" s="51">
        <f t="shared" si="118"/>
        <v>5.0000000000000004E-6</v>
      </c>
      <c r="R5728" s="51"/>
    </row>
    <row r="5729" spans="1:18" outlineLevel="3">
      <c r="A5729" s="48">
        <v>5728</v>
      </c>
      <c r="B5729" s="48">
        <v>4</v>
      </c>
      <c r="C5729" s="48" t="s">
        <v>10736</v>
      </c>
      <c r="D5729" s="48" t="s">
        <v>10736</v>
      </c>
      <c r="E5729" s="48" t="s">
        <v>2087</v>
      </c>
      <c r="F5729" s="48" t="s">
        <v>3375</v>
      </c>
      <c r="G5729" s="48" t="s">
        <v>24</v>
      </c>
      <c r="H5729" s="48" t="s">
        <v>3376</v>
      </c>
      <c r="I5729" s="48" t="s">
        <v>5151</v>
      </c>
      <c r="J5729" s="48" t="s">
        <v>5356</v>
      </c>
      <c r="K5729" s="48" t="s">
        <v>10737</v>
      </c>
      <c r="L5729" s="48" t="s">
        <v>10736</v>
      </c>
      <c r="M5729" s="48"/>
      <c r="N5729" s="48" t="s">
        <v>10726</v>
      </c>
      <c r="O5729" s="49">
        <v>6655</v>
      </c>
      <c r="P5729" s="50">
        <v>138606.72</v>
      </c>
      <c r="Q5729" s="51">
        <f t="shared" si="118"/>
        <v>3.9999999999999998E-6</v>
      </c>
      <c r="R5729" s="51"/>
    </row>
    <row r="5730" spans="1:18" outlineLevel="3">
      <c r="A5730" s="48">
        <v>5729</v>
      </c>
      <c r="B5730" s="48">
        <v>4</v>
      </c>
      <c r="C5730" s="48" t="s">
        <v>10738</v>
      </c>
      <c r="D5730" s="48" t="s">
        <v>10738</v>
      </c>
      <c r="E5730" s="48" t="s">
        <v>2087</v>
      </c>
      <c r="F5730" s="48" t="s">
        <v>3375</v>
      </c>
      <c r="G5730" s="48" t="s">
        <v>24</v>
      </c>
      <c r="H5730" s="48" t="s">
        <v>3376</v>
      </c>
      <c r="I5730" s="48" t="s">
        <v>5151</v>
      </c>
      <c r="J5730" s="48" t="s">
        <v>5356</v>
      </c>
      <c r="K5730" s="48" t="s">
        <v>10265</v>
      </c>
      <c r="L5730" s="48" t="s">
        <v>10738</v>
      </c>
      <c r="M5730" s="48"/>
      <c r="N5730" s="48" t="s">
        <v>10726</v>
      </c>
      <c r="O5730" s="49">
        <v>1273</v>
      </c>
      <c r="P5730" s="50">
        <v>118215.5</v>
      </c>
      <c r="Q5730" s="51">
        <f t="shared" si="118"/>
        <v>3.0000000000000001E-6</v>
      </c>
      <c r="R5730" s="51"/>
    </row>
    <row r="5731" spans="1:18" outlineLevel="3">
      <c r="A5731" s="48">
        <v>5730</v>
      </c>
      <c r="B5731" s="48">
        <v>4</v>
      </c>
      <c r="C5731" s="48" t="s">
        <v>10739</v>
      </c>
      <c r="D5731" s="48" t="s">
        <v>10739</v>
      </c>
      <c r="E5731" s="48" t="s">
        <v>2087</v>
      </c>
      <c r="F5731" s="48" t="s">
        <v>3375</v>
      </c>
      <c r="G5731" s="48" t="s">
        <v>24</v>
      </c>
      <c r="H5731" s="48" t="s">
        <v>3376</v>
      </c>
      <c r="I5731" s="48" t="s">
        <v>5151</v>
      </c>
      <c r="J5731" s="48" t="s">
        <v>5356</v>
      </c>
      <c r="K5731" s="48" t="s">
        <v>10740</v>
      </c>
      <c r="L5731" s="48" t="s">
        <v>10739</v>
      </c>
      <c r="M5731" s="48"/>
      <c r="N5731" s="48" t="s">
        <v>5359</v>
      </c>
      <c r="O5731" s="49">
        <v>3198</v>
      </c>
      <c r="P5731" s="50">
        <v>87979.31</v>
      </c>
      <c r="Q5731" s="51">
        <f t="shared" si="118"/>
        <v>3.0000000000000001E-6</v>
      </c>
      <c r="R5731" s="51"/>
    </row>
    <row r="5732" spans="1:18" outlineLevel="3">
      <c r="A5732" s="48">
        <v>5731</v>
      </c>
      <c r="B5732" s="48">
        <v>4</v>
      </c>
      <c r="C5732" s="48" t="s">
        <v>10741</v>
      </c>
      <c r="D5732" s="48" t="s">
        <v>10741</v>
      </c>
      <c r="E5732" s="48" t="s">
        <v>2087</v>
      </c>
      <c r="F5732" s="48" t="s">
        <v>3375</v>
      </c>
      <c r="G5732" s="48" t="s">
        <v>24</v>
      </c>
      <c r="H5732" s="48" t="s">
        <v>3376</v>
      </c>
      <c r="I5732" s="48" t="s">
        <v>5151</v>
      </c>
      <c r="J5732" s="48" t="s">
        <v>5356</v>
      </c>
      <c r="K5732" s="48" t="s">
        <v>10124</v>
      </c>
      <c r="L5732" s="48" t="s">
        <v>10741</v>
      </c>
      <c r="M5732" s="48"/>
      <c r="N5732" s="48" t="s">
        <v>5359</v>
      </c>
      <c r="O5732" s="49">
        <v>2495</v>
      </c>
      <c r="P5732" s="50">
        <v>86141.27</v>
      </c>
      <c r="Q5732" s="51">
        <f t="shared" si="118"/>
        <v>3.0000000000000001E-6</v>
      </c>
      <c r="R5732" s="51"/>
    </row>
    <row r="5733" spans="1:18" outlineLevel="3">
      <c r="A5733" s="48">
        <v>5732</v>
      </c>
      <c r="B5733" s="48">
        <v>4</v>
      </c>
      <c r="C5733" s="48" t="s">
        <v>10742</v>
      </c>
      <c r="D5733" s="48" t="s">
        <v>10742</v>
      </c>
      <c r="E5733" s="48" t="s">
        <v>2087</v>
      </c>
      <c r="F5733" s="48" t="s">
        <v>3375</v>
      </c>
      <c r="G5733" s="48" t="s">
        <v>24</v>
      </c>
      <c r="H5733" s="48" t="s">
        <v>3376</v>
      </c>
      <c r="I5733" s="48" t="s">
        <v>5151</v>
      </c>
      <c r="J5733" s="48" t="s">
        <v>5356</v>
      </c>
      <c r="K5733" s="48" t="s">
        <v>10743</v>
      </c>
      <c r="L5733" s="48" t="s">
        <v>10742</v>
      </c>
      <c r="M5733" s="48"/>
      <c r="N5733" s="48" t="s">
        <v>10726</v>
      </c>
      <c r="O5733" s="49">
        <v>5117</v>
      </c>
      <c r="P5733" s="50">
        <v>76781.66</v>
      </c>
      <c r="Q5733" s="51">
        <f t="shared" si="118"/>
        <v>1.9999999999999999E-6</v>
      </c>
      <c r="R5733" s="51"/>
    </row>
    <row r="5734" spans="1:18" outlineLevel="3">
      <c r="A5734" s="48">
        <v>5733</v>
      </c>
      <c r="B5734" s="48">
        <v>4</v>
      </c>
      <c r="C5734" s="48" t="s">
        <v>10744</v>
      </c>
      <c r="D5734" s="48" t="s">
        <v>10744</v>
      </c>
      <c r="E5734" s="48" t="s">
        <v>2087</v>
      </c>
      <c r="F5734" s="48" t="s">
        <v>3375</v>
      </c>
      <c r="G5734" s="48" t="s">
        <v>24</v>
      </c>
      <c r="H5734" s="48" t="s">
        <v>3376</v>
      </c>
      <c r="I5734" s="48" t="s">
        <v>5151</v>
      </c>
      <c r="J5734" s="48" t="s">
        <v>5356</v>
      </c>
      <c r="K5734" s="48" t="s">
        <v>5281</v>
      </c>
      <c r="L5734" s="48" t="s">
        <v>10744</v>
      </c>
      <c r="M5734" s="48"/>
      <c r="N5734" s="48" t="s">
        <v>10726</v>
      </c>
      <c r="O5734" s="49">
        <v>368</v>
      </c>
      <c r="P5734" s="50">
        <v>63280.76</v>
      </c>
      <c r="Q5734" s="51">
        <f t="shared" si="118"/>
        <v>1.9999999999999999E-6</v>
      </c>
      <c r="R5734" s="51"/>
    </row>
    <row r="5735" spans="1:18" outlineLevel="3">
      <c r="A5735" s="48">
        <v>5734</v>
      </c>
      <c r="B5735" s="48">
        <v>4</v>
      </c>
      <c r="C5735" s="48" t="s">
        <v>10745</v>
      </c>
      <c r="D5735" s="48" t="s">
        <v>10745</v>
      </c>
      <c r="E5735" s="48" t="s">
        <v>2087</v>
      </c>
      <c r="F5735" s="48" t="s">
        <v>3375</v>
      </c>
      <c r="G5735" s="48" t="s">
        <v>24</v>
      </c>
      <c r="H5735" s="48" t="s">
        <v>3376</v>
      </c>
      <c r="I5735" s="48" t="s">
        <v>5151</v>
      </c>
      <c r="J5735" s="48" t="s">
        <v>5356</v>
      </c>
      <c r="K5735" s="48" t="s">
        <v>10277</v>
      </c>
      <c r="L5735" s="48" t="s">
        <v>10745</v>
      </c>
      <c r="M5735" s="48"/>
      <c r="N5735" s="48" t="s">
        <v>10726</v>
      </c>
      <c r="O5735" s="49">
        <v>1035</v>
      </c>
      <c r="P5735" s="50">
        <v>62261.17</v>
      </c>
      <c r="Q5735" s="51">
        <f t="shared" si="118"/>
        <v>1.9999999999999999E-6</v>
      </c>
      <c r="R5735" s="51"/>
    </row>
    <row r="5736" spans="1:18" outlineLevel="3">
      <c r="A5736" s="48">
        <v>5735</v>
      </c>
      <c r="B5736" s="48">
        <v>4</v>
      </c>
      <c r="C5736" s="48" t="s">
        <v>10746</v>
      </c>
      <c r="D5736" s="48" t="s">
        <v>10746</v>
      </c>
      <c r="E5736" s="48" t="s">
        <v>2087</v>
      </c>
      <c r="F5736" s="48" t="s">
        <v>3375</v>
      </c>
      <c r="G5736" s="48" t="s">
        <v>24</v>
      </c>
      <c r="H5736" s="48" t="s">
        <v>3376</v>
      </c>
      <c r="I5736" s="48" t="s">
        <v>5151</v>
      </c>
      <c r="J5736" s="48" t="s">
        <v>5356</v>
      </c>
      <c r="K5736" s="48" t="s">
        <v>10747</v>
      </c>
      <c r="L5736" s="48" t="s">
        <v>10746</v>
      </c>
      <c r="M5736" s="48"/>
      <c r="N5736" s="48" t="s">
        <v>5359</v>
      </c>
      <c r="O5736" s="49">
        <v>1788</v>
      </c>
      <c r="P5736" s="50">
        <v>60585.8</v>
      </c>
      <c r="Q5736" s="51">
        <f t="shared" si="118"/>
        <v>1.9999999999999999E-6</v>
      </c>
      <c r="R5736" s="51"/>
    </row>
    <row r="5737" spans="1:18" outlineLevel="3">
      <c r="A5737" s="48">
        <v>5736</v>
      </c>
      <c r="B5737" s="48">
        <v>4</v>
      </c>
      <c r="C5737" s="48" t="s">
        <v>10748</v>
      </c>
      <c r="D5737" s="48" t="s">
        <v>10748</v>
      </c>
      <c r="E5737" s="48" t="s">
        <v>2087</v>
      </c>
      <c r="F5737" s="48" t="s">
        <v>3375</v>
      </c>
      <c r="G5737" s="48" t="s">
        <v>24</v>
      </c>
      <c r="H5737" s="48" t="s">
        <v>3376</v>
      </c>
      <c r="I5737" s="48" t="s">
        <v>5151</v>
      </c>
      <c r="J5737" s="48" t="s">
        <v>5356</v>
      </c>
      <c r="K5737" s="48" t="s">
        <v>10749</v>
      </c>
      <c r="L5737" s="48" t="s">
        <v>10748</v>
      </c>
      <c r="M5737" s="48"/>
      <c r="N5737" s="48" t="s">
        <v>10726</v>
      </c>
      <c r="O5737" s="49">
        <v>6373</v>
      </c>
      <c r="P5737" s="50">
        <v>56588.98</v>
      </c>
      <c r="Q5737" s="51">
        <f t="shared" si="118"/>
        <v>1.9999999999999999E-6</v>
      </c>
      <c r="R5737" s="51"/>
    </row>
    <row r="5738" spans="1:18" outlineLevel="3">
      <c r="A5738" s="48">
        <v>5737</v>
      </c>
      <c r="B5738" s="48">
        <v>4</v>
      </c>
      <c r="C5738" s="48" t="s">
        <v>10750</v>
      </c>
      <c r="D5738" s="48" t="s">
        <v>10750</v>
      </c>
      <c r="E5738" s="48" t="s">
        <v>2087</v>
      </c>
      <c r="F5738" s="48" t="s">
        <v>3375</v>
      </c>
      <c r="G5738" s="48" t="s">
        <v>24</v>
      </c>
      <c r="H5738" s="48" t="s">
        <v>3376</v>
      </c>
      <c r="I5738" s="48" t="s">
        <v>5151</v>
      </c>
      <c r="J5738" s="48" t="s">
        <v>5356</v>
      </c>
      <c r="K5738" s="48" t="s">
        <v>10751</v>
      </c>
      <c r="L5738" s="48" t="s">
        <v>10750</v>
      </c>
      <c r="M5738" s="48"/>
      <c r="N5738" s="48" t="s">
        <v>5359</v>
      </c>
      <c r="O5738" s="49">
        <v>560</v>
      </c>
      <c r="P5738" s="50">
        <v>53161.61</v>
      </c>
      <c r="Q5738" s="51">
        <f t="shared" si="118"/>
        <v>1.9999999999999999E-6</v>
      </c>
      <c r="R5738" s="51"/>
    </row>
    <row r="5739" spans="1:18" outlineLevel="3">
      <c r="A5739" s="48">
        <v>5738</v>
      </c>
      <c r="B5739" s="48">
        <v>4</v>
      </c>
      <c r="C5739" s="48" t="s">
        <v>5368</v>
      </c>
      <c r="D5739" s="48" t="s">
        <v>5368</v>
      </c>
      <c r="E5739" s="48" t="s">
        <v>2087</v>
      </c>
      <c r="F5739" s="48" t="s">
        <v>3375</v>
      </c>
      <c r="G5739" s="48" t="s">
        <v>24</v>
      </c>
      <c r="H5739" s="48" t="s">
        <v>3376</v>
      </c>
      <c r="I5739" s="48" t="s">
        <v>5151</v>
      </c>
      <c r="J5739" s="48" t="s">
        <v>5356</v>
      </c>
      <c r="K5739" s="48" t="s">
        <v>5367</v>
      </c>
      <c r="L5739" s="48" t="s">
        <v>5368</v>
      </c>
      <c r="M5739" s="48"/>
      <c r="N5739" s="48" t="s">
        <v>5359</v>
      </c>
      <c r="O5739" s="49">
        <v>200</v>
      </c>
      <c r="P5739" s="50">
        <v>49690.35</v>
      </c>
      <c r="Q5739" s="51">
        <f t="shared" si="118"/>
        <v>9.9999999999999995E-7</v>
      </c>
      <c r="R5739" s="51"/>
    </row>
    <row r="5740" spans="1:18" outlineLevel="3">
      <c r="A5740" s="48">
        <v>5739</v>
      </c>
      <c r="B5740" s="48">
        <v>4</v>
      </c>
      <c r="C5740" s="48" t="s">
        <v>10752</v>
      </c>
      <c r="D5740" s="48" t="s">
        <v>10752</v>
      </c>
      <c r="E5740" s="48" t="s">
        <v>2087</v>
      </c>
      <c r="F5740" s="48" t="s">
        <v>3375</v>
      </c>
      <c r="G5740" s="48" t="s">
        <v>24</v>
      </c>
      <c r="H5740" s="48" t="s">
        <v>3376</v>
      </c>
      <c r="I5740" s="48" t="s">
        <v>5151</v>
      </c>
      <c r="J5740" s="48" t="s">
        <v>5356</v>
      </c>
      <c r="K5740" s="48" t="s">
        <v>10753</v>
      </c>
      <c r="L5740" s="48" t="s">
        <v>10752</v>
      </c>
      <c r="M5740" s="48"/>
      <c r="N5740" s="48" t="s">
        <v>5359</v>
      </c>
      <c r="O5740" s="49">
        <v>1350</v>
      </c>
      <c r="P5740" s="50">
        <v>43496.2</v>
      </c>
      <c r="Q5740" s="51">
        <f t="shared" si="118"/>
        <v>9.9999999999999995E-7</v>
      </c>
      <c r="R5740" s="51"/>
    </row>
    <row r="5741" spans="1:18" outlineLevel="3">
      <c r="A5741" s="48">
        <v>5740</v>
      </c>
      <c r="B5741" s="48">
        <v>4</v>
      </c>
      <c r="C5741" s="48" t="s">
        <v>10754</v>
      </c>
      <c r="D5741" s="48" t="s">
        <v>10754</v>
      </c>
      <c r="E5741" s="48" t="s">
        <v>2087</v>
      </c>
      <c r="F5741" s="48" t="s">
        <v>3375</v>
      </c>
      <c r="G5741" s="48" t="s">
        <v>24</v>
      </c>
      <c r="H5741" s="48" t="s">
        <v>3376</v>
      </c>
      <c r="I5741" s="48" t="s">
        <v>5151</v>
      </c>
      <c r="J5741" s="48" t="s">
        <v>5356</v>
      </c>
      <c r="K5741" s="48" t="s">
        <v>10755</v>
      </c>
      <c r="L5741" s="48" t="s">
        <v>10754</v>
      </c>
      <c r="M5741" s="48"/>
      <c r="N5741" s="48" t="s">
        <v>5359</v>
      </c>
      <c r="O5741" s="49">
        <v>1100</v>
      </c>
      <c r="P5741" s="50">
        <v>38616.53</v>
      </c>
      <c r="Q5741" s="51">
        <f t="shared" si="118"/>
        <v>9.9999999999999995E-7</v>
      </c>
      <c r="R5741" s="51"/>
    </row>
    <row r="5742" spans="1:18" outlineLevel="3">
      <c r="A5742" s="48">
        <v>5741</v>
      </c>
      <c r="B5742" s="48">
        <v>4</v>
      </c>
      <c r="C5742" s="48" t="s">
        <v>10756</v>
      </c>
      <c r="D5742" s="48" t="s">
        <v>10756</v>
      </c>
      <c r="E5742" s="48" t="s">
        <v>2087</v>
      </c>
      <c r="F5742" s="48" t="s">
        <v>3375</v>
      </c>
      <c r="G5742" s="48" t="s">
        <v>24</v>
      </c>
      <c r="H5742" s="48" t="s">
        <v>3376</v>
      </c>
      <c r="I5742" s="48" t="s">
        <v>5151</v>
      </c>
      <c r="J5742" s="48" t="s">
        <v>5356</v>
      </c>
      <c r="K5742" s="48" t="s">
        <v>10757</v>
      </c>
      <c r="L5742" s="48" t="s">
        <v>10756</v>
      </c>
      <c r="M5742" s="48"/>
      <c r="N5742" s="48" t="s">
        <v>5359</v>
      </c>
      <c r="O5742" s="49">
        <v>1700</v>
      </c>
      <c r="P5742" s="50">
        <v>35632.69</v>
      </c>
      <c r="Q5742" s="51">
        <f t="shared" si="118"/>
        <v>9.9999999999999995E-7</v>
      </c>
      <c r="R5742" s="51"/>
    </row>
    <row r="5743" spans="1:18" outlineLevel="3">
      <c r="A5743" s="48">
        <v>5742</v>
      </c>
      <c r="B5743" s="48">
        <v>4</v>
      </c>
      <c r="C5743" s="48" t="s">
        <v>10758</v>
      </c>
      <c r="D5743" s="48" t="s">
        <v>10758</v>
      </c>
      <c r="E5743" s="48" t="s">
        <v>2087</v>
      </c>
      <c r="F5743" s="48" t="s">
        <v>3375</v>
      </c>
      <c r="G5743" s="48" t="s">
        <v>24</v>
      </c>
      <c r="H5743" s="48" t="s">
        <v>3376</v>
      </c>
      <c r="I5743" s="48" t="s">
        <v>5151</v>
      </c>
      <c r="J5743" s="48" t="s">
        <v>5356</v>
      </c>
      <c r="K5743" s="48" t="s">
        <v>10759</v>
      </c>
      <c r="L5743" s="48" t="s">
        <v>10758</v>
      </c>
      <c r="M5743" s="48"/>
      <c r="N5743" s="48" t="s">
        <v>10726</v>
      </c>
      <c r="O5743" s="49">
        <v>2464</v>
      </c>
      <c r="P5743" s="50">
        <v>34258.730000000003</v>
      </c>
      <c r="Q5743" s="51">
        <f t="shared" si="118"/>
        <v>9.9999999999999995E-7</v>
      </c>
      <c r="R5743" s="51"/>
    </row>
    <row r="5744" spans="1:18" outlineLevel="3">
      <c r="A5744" s="48">
        <v>5743</v>
      </c>
      <c r="B5744" s="48">
        <v>4</v>
      </c>
      <c r="C5744" s="48" t="s">
        <v>10760</v>
      </c>
      <c r="D5744" s="48" t="s">
        <v>10760</v>
      </c>
      <c r="E5744" s="48" t="s">
        <v>2087</v>
      </c>
      <c r="F5744" s="48" t="s">
        <v>3375</v>
      </c>
      <c r="G5744" s="48" t="s">
        <v>24</v>
      </c>
      <c r="H5744" s="48" t="s">
        <v>3376</v>
      </c>
      <c r="I5744" s="48" t="s">
        <v>5151</v>
      </c>
      <c r="J5744" s="48" t="s">
        <v>5356</v>
      </c>
      <c r="K5744" s="48" t="s">
        <v>10761</v>
      </c>
      <c r="L5744" s="48" t="s">
        <v>10760</v>
      </c>
      <c r="M5744" s="48"/>
      <c r="N5744" s="48" t="s">
        <v>10726</v>
      </c>
      <c r="O5744" s="49">
        <v>14</v>
      </c>
      <c r="P5744" s="50">
        <v>31471.599999999999</v>
      </c>
      <c r="Q5744" s="51">
        <f t="shared" si="118"/>
        <v>9.9999999999999995E-7</v>
      </c>
      <c r="R5744" s="51"/>
    </row>
    <row r="5745" spans="1:18" outlineLevel="3">
      <c r="A5745" s="48">
        <v>5744</v>
      </c>
      <c r="B5745" s="48">
        <v>4</v>
      </c>
      <c r="C5745" s="48" t="s">
        <v>10762</v>
      </c>
      <c r="D5745" s="48" t="s">
        <v>10762</v>
      </c>
      <c r="E5745" s="48" t="s">
        <v>2087</v>
      </c>
      <c r="F5745" s="48" t="s">
        <v>3375</v>
      </c>
      <c r="G5745" s="48" t="s">
        <v>24</v>
      </c>
      <c r="H5745" s="48" t="s">
        <v>3376</v>
      </c>
      <c r="I5745" s="48" t="s">
        <v>5151</v>
      </c>
      <c r="J5745" s="48" t="s">
        <v>5356</v>
      </c>
      <c r="K5745" s="48" t="s">
        <v>9665</v>
      </c>
      <c r="L5745" s="48" t="s">
        <v>10762</v>
      </c>
      <c r="M5745" s="48"/>
      <c r="N5745" s="48" t="s">
        <v>10726</v>
      </c>
      <c r="O5745" s="49">
        <v>1217</v>
      </c>
      <c r="P5745" s="50">
        <v>30490.28</v>
      </c>
      <c r="Q5745" s="51">
        <f t="shared" si="118"/>
        <v>9.9999999999999995E-7</v>
      </c>
      <c r="R5745" s="51"/>
    </row>
    <row r="5746" spans="1:18" outlineLevel="3">
      <c r="A5746" s="48">
        <v>5745</v>
      </c>
      <c r="B5746" s="48">
        <v>4</v>
      </c>
      <c r="C5746" s="48" t="s">
        <v>10763</v>
      </c>
      <c r="D5746" s="48" t="s">
        <v>10763</v>
      </c>
      <c r="E5746" s="48" t="s">
        <v>2087</v>
      </c>
      <c r="F5746" s="48" t="s">
        <v>3375</v>
      </c>
      <c r="G5746" s="48" t="s">
        <v>24</v>
      </c>
      <c r="H5746" s="48" t="s">
        <v>3376</v>
      </c>
      <c r="I5746" s="48" t="s">
        <v>5151</v>
      </c>
      <c r="J5746" s="48" t="s">
        <v>5356</v>
      </c>
      <c r="K5746" s="48" t="s">
        <v>10764</v>
      </c>
      <c r="L5746" s="48" t="s">
        <v>10763</v>
      </c>
      <c r="M5746" s="48"/>
      <c r="N5746" s="48" t="s">
        <v>5359</v>
      </c>
      <c r="O5746" s="49">
        <v>380</v>
      </c>
      <c r="P5746" s="50">
        <v>30483.17</v>
      </c>
      <c r="Q5746" s="51">
        <f t="shared" si="118"/>
        <v>9.9999999999999995E-7</v>
      </c>
      <c r="R5746" s="51"/>
    </row>
    <row r="5747" spans="1:18" outlineLevel="3">
      <c r="A5747" s="48">
        <v>5746</v>
      </c>
      <c r="B5747" s="48">
        <v>4</v>
      </c>
      <c r="C5747" s="48" t="s">
        <v>10765</v>
      </c>
      <c r="D5747" s="48" t="s">
        <v>10765</v>
      </c>
      <c r="E5747" s="48" t="s">
        <v>2087</v>
      </c>
      <c r="F5747" s="48" t="s">
        <v>3375</v>
      </c>
      <c r="G5747" s="48" t="s">
        <v>24</v>
      </c>
      <c r="H5747" s="48" t="s">
        <v>3376</v>
      </c>
      <c r="I5747" s="48" t="s">
        <v>5151</v>
      </c>
      <c r="J5747" s="48" t="s">
        <v>5356</v>
      </c>
      <c r="K5747" s="48" t="s">
        <v>10766</v>
      </c>
      <c r="L5747" s="48" t="s">
        <v>10765</v>
      </c>
      <c r="M5747" s="48"/>
      <c r="N5747" s="48" t="s">
        <v>10726</v>
      </c>
      <c r="O5747" s="49">
        <v>1100</v>
      </c>
      <c r="P5747" s="50">
        <v>29178.67</v>
      </c>
      <c r="Q5747" s="51">
        <f t="shared" si="118"/>
        <v>9.9999999999999995E-7</v>
      </c>
      <c r="R5747" s="51"/>
    </row>
    <row r="5748" spans="1:18" outlineLevel="3">
      <c r="A5748" s="48">
        <v>5747</v>
      </c>
      <c r="B5748" s="48">
        <v>4</v>
      </c>
      <c r="C5748" s="48" t="s">
        <v>10767</v>
      </c>
      <c r="D5748" s="48" t="s">
        <v>10767</v>
      </c>
      <c r="E5748" s="48" t="s">
        <v>2087</v>
      </c>
      <c r="F5748" s="48" t="s">
        <v>3375</v>
      </c>
      <c r="G5748" s="48" t="s">
        <v>24</v>
      </c>
      <c r="H5748" s="48" t="s">
        <v>3376</v>
      </c>
      <c r="I5748" s="48" t="s">
        <v>5151</v>
      </c>
      <c r="J5748" s="48" t="s">
        <v>5356</v>
      </c>
      <c r="K5748" s="48" t="s">
        <v>10768</v>
      </c>
      <c r="L5748" s="48" t="s">
        <v>10767</v>
      </c>
      <c r="M5748" s="48"/>
      <c r="N5748" s="48" t="s">
        <v>5359</v>
      </c>
      <c r="O5748" s="49">
        <v>300</v>
      </c>
      <c r="P5748" s="50">
        <v>28362.84</v>
      </c>
      <c r="Q5748" s="51">
        <f t="shared" si="118"/>
        <v>9.9999999999999995E-7</v>
      </c>
      <c r="R5748" s="51"/>
    </row>
    <row r="5749" spans="1:18" outlineLevel="3">
      <c r="A5749" s="48">
        <v>5748</v>
      </c>
      <c r="B5749" s="48">
        <v>4</v>
      </c>
      <c r="C5749" s="48" t="s">
        <v>10769</v>
      </c>
      <c r="D5749" s="48" t="s">
        <v>10769</v>
      </c>
      <c r="E5749" s="48" t="s">
        <v>2087</v>
      </c>
      <c r="F5749" s="48" t="s">
        <v>3375</v>
      </c>
      <c r="G5749" s="48" t="s">
        <v>24</v>
      </c>
      <c r="H5749" s="48" t="s">
        <v>3376</v>
      </c>
      <c r="I5749" s="48" t="s">
        <v>5151</v>
      </c>
      <c r="J5749" s="48" t="s">
        <v>5356</v>
      </c>
      <c r="K5749" s="48" t="s">
        <v>10770</v>
      </c>
      <c r="L5749" s="48" t="s">
        <v>10769</v>
      </c>
      <c r="M5749" s="48"/>
      <c r="N5749" s="48" t="s">
        <v>5359</v>
      </c>
      <c r="O5749" s="49">
        <v>650</v>
      </c>
      <c r="P5749" s="50">
        <v>26186.77</v>
      </c>
      <c r="Q5749" s="51">
        <f t="shared" si="118"/>
        <v>9.9999999999999995E-7</v>
      </c>
      <c r="R5749" s="51"/>
    </row>
    <row r="5750" spans="1:18" outlineLevel="3">
      <c r="A5750" s="48">
        <v>5749</v>
      </c>
      <c r="B5750" s="48">
        <v>4</v>
      </c>
      <c r="C5750" s="48" t="s">
        <v>10771</v>
      </c>
      <c r="D5750" s="48" t="s">
        <v>10771</v>
      </c>
      <c r="E5750" s="48" t="s">
        <v>2087</v>
      </c>
      <c r="F5750" s="48" t="s">
        <v>3375</v>
      </c>
      <c r="G5750" s="48" t="s">
        <v>24</v>
      </c>
      <c r="H5750" s="48" t="s">
        <v>3376</v>
      </c>
      <c r="I5750" s="48" t="s">
        <v>5151</v>
      </c>
      <c r="J5750" s="48" t="s">
        <v>5356</v>
      </c>
      <c r="K5750" s="48" t="s">
        <v>10772</v>
      </c>
      <c r="L5750" s="48" t="s">
        <v>10771</v>
      </c>
      <c r="M5750" s="48"/>
      <c r="N5750" s="48" t="s">
        <v>5359</v>
      </c>
      <c r="O5750" s="49">
        <v>1000</v>
      </c>
      <c r="P5750" s="50">
        <v>24519.61</v>
      </c>
      <c r="Q5750" s="51">
        <f t="shared" si="118"/>
        <v>9.9999999999999995E-7</v>
      </c>
      <c r="R5750" s="51"/>
    </row>
    <row r="5751" spans="1:18" outlineLevel="3">
      <c r="A5751" s="48">
        <v>5750</v>
      </c>
      <c r="B5751" s="48">
        <v>4</v>
      </c>
      <c r="C5751" s="48" t="s">
        <v>10773</v>
      </c>
      <c r="D5751" s="48" t="s">
        <v>10773</v>
      </c>
      <c r="E5751" s="48" t="s">
        <v>2087</v>
      </c>
      <c r="F5751" s="48" t="s">
        <v>3375</v>
      </c>
      <c r="G5751" s="48" t="s">
        <v>24</v>
      </c>
      <c r="H5751" s="48" t="s">
        <v>3376</v>
      </c>
      <c r="I5751" s="48" t="s">
        <v>5151</v>
      </c>
      <c r="J5751" s="48" t="s">
        <v>5356</v>
      </c>
      <c r="K5751" s="48" t="s">
        <v>10373</v>
      </c>
      <c r="L5751" s="48" t="s">
        <v>10773</v>
      </c>
      <c r="M5751" s="48"/>
      <c r="N5751" s="48" t="s">
        <v>10726</v>
      </c>
      <c r="O5751" s="49">
        <v>250</v>
      </c>
      <c r="P5751" s="50">
        <v>21906.48</v>
      </c>
      <c r="Q5751" s="51">
        <f t="shared" si="118"/>
        <v>9.9999999999999995E-7</v>
      </c>
      <c r="R5751" s="51"/>
    </row>
    <row r="5752" spans="1:18" outlineLevel="3">
      <c r="A5752" s="48">
        <v>5751</v>
      </c>
      <c r="B5752" s="48">
        <v>4</v>
      </c>
      <c r="C5752" s="48" t="s">
        <v>10774</v>
      </c>
      <c r="D5752" s="48" t="s">
        <v>10774</v>
      </c>
      <c r="E5752" s="48" t="s">
        <v>2087</v>
      </c>
      <c r="F5752" s="48" t="s">
        <v>3375</v>
      </c>
      <c r="G5752" s="48" t="s">
        <v>24</v>
      </c>
      <c r="H5752" s="48" t="s">
        <v>3376</v>
      </c>
      <c r="I5752" s="48" t="s">
        <v>5151</v>
      </c>
      <c r="J5752" s="48" t="s">
        <v>5356</v>
      </c>
      <c r="K5752" s="48" t="s">
        <v>10775</v>
      </c>
      <c r="L5752" s="48" t="s">
        <v>10774</v>
      </c>
      <c r="M5752" s="48"/>
      <c r="N5752" s="48" t="s">
        <v>5359</v>
      </c>
      <c r="O5752" s="49">
        <v>500</v>
      </c>
      <c r="P5752" s="50">
        <v>21404.92</v>
      </c>
      <c r="Q5752" s="51">
        <f t="shared" si="118"/>
        <v>9.9999999999999995E-7</v>
      </c>
      <c r="R5752" s="51"/>
    </row>
    <row r="5753" spans="1:18" outlineLevel="3">
      <c r="A5753" s="48">
        <v>5752</v>
      </c>
      <c r="B5753" s="48">
        <v>4</v>
      </c>
      <c r="C5753" s="48" t="s">
        <v>10776</v>
      </c>
      <c r="D5753" s="48" t="s">
        <v>10776</v>
      </c>
      <c r="E5753" s="48" t="s">
        <v>2087</v>
      </c>
      <c r="F5753" s="48" t="s">
        <v>3375</v>
      </c>
      <c r="G5753" s="48" t="s">
        <v>24</v>
      </c>
      <c r="H5753" s="48" t="s">
        <v>3376</v>
      </c>
      <c r="I5753" s="48" t="s">
        <v>5151</v>
      </c>
      <c r="J5753" s="48" t="s">
        <v>5356</v>
      </c>
      <c r="K5753" s="48" t="s">
        <v>10355</v>
      </c>
      <c r="L5753" s="48" t="s">
        <v>10776</v>
      </c>
      <c r="M5753" s="48"/>
      <c r="N5753" s="48" t="s">
        <v>10726</v>
      </c>
      <c r="O5753" s="49">
        <v>406</v>
      </c>
      <c r="P5753" s="50">
        <v>20252.29</v>
      </c>
      <c r="Q5753" s="51">
        <f t="shared" si="118"/>
        <v>9.9999999999999995E-7</v>
      </c>
      <c r="R5753" s="51"/>
    </row>
    <row r="5754" spans="1:18" outlineLevel="3">
      <c r="A5754" s="48">
        <v>5753</v>
      </c>
      <c r="B5754" s="48">
        <v>4</v>
      </c>
      <c r="C5754" s="48" t="s">
        <v>10777</v>
      </c>
      <c r="D5754" s="48" t="s">
        <v>10777</v>
      </c>
      <c r="E5754" s="48" t="s">
        <v>2087</v>
      </c>
      <c r="F5754" s="48" t="s">
        <v>3375</v>
      </c>
      <c r="G5754" s="48" t="s">
        <v>24</v>
      </c>
      <c r="H5754" s="48" t="s">
        <v>3376</v>
      </c>
      <c r="I5754" s="48" t="s">
        <v>5151</v>
      </c>
      <c r="J5754" s="48" t="s">
        <v>5356</v>
      </c>
      <c r="K5754" s="48" t="s">
        <v>10778</v>
      </c>
      <c r="L5754" s="48" t="s">
        <v>10777</v>
      </c>
      <c r="M5754" s="48"/>
      <c r="N5754" s="48" t="s">
        <v>5359</v>
      </c>
      <c r="O5754" s="49">
        <v>400</v>
      </c>
      <c r="P5754" s="50">
        <v>19810.509999999998</v>
      </c>
      <c r="Q5754" s="51">
        <f t="shared" si="118"/>
        <v>9.9999999999999995E-7</v>
      </c>
      <c r="R5754" s="51"/>
    </row>
    <row r="5755" spans="1:18" outlineLevel="3">
      <c r="A5755" s="48">
        <v>5754</v>
      </c>
      <c r="B5755" s="48">
        <v>4</v>
      </c>
      <c r="C5755" s="48" t="s">
        <v>10779</v>
      </c>
      <c r="D5755" s="48" t="s">
        <v>10779</v>
      </c>
      <c r="E5755" s="48" t="s">
        <v>2087</v>
      </c>
      <c r="F5755" s="48" t="s">
        <v>3375</v>
      </c>
      <c r="G5755" s="48" t="s">
        <v>24</v>
      </c>
      <c r="H5755" s="48" t="s">
        <v>3376</v>
      </c>
      <c r="I5755" s="48" t="s">
        <v>5151</v>
      </c>
      <c r="J5755" s="48" t="s">
        <v>5356</v>
      </c>
      <c r="K5755" s="48" t="s">
        <v>10780</v>
      </c>
      <c r="L5755" s="48" t="s">
        <v>10779</v>
      </c>
      <c r="M5755" s="48"/>
      <c r="N5755" s="48" t="s">
        <v>10726</v>
      </c>
      <c r="O5755" s="49">
        <v>579</v>
      </c>
      <c r="P5755" s="50">
        <v>17258.89</v>
      </c>
      <c r="Q5755" s="51">
        <f t="shared" si="118"/>
        <v>9.9999999999999995E-7</v>
      </c>
      <c r="R5755" s="51"/>
    </row>
    <row r="5756" spans="1:18" outlineLevel="3">
      <c r="A5756" s="48">
        <v>5755</v>
      </c>
      <c r="B5756" s="48">
        <v>4</v>
      </c>
      <c r="C5756" s="48" t="s">
        <v>10781</v>
      </c>
      <c r="D5756" s="48" t="s">
        <v>10781</v>
      </c>
      <c r="E5756" s="48" t="s">
        <v>2087</v>
      </c>
      <c r="F5756" s="48" t="s">
        <v>3375</v>
      </c>
      <c r="G5756" s="48" t="s">
        <v>24</v>
      </c>
      <c r="H5756" s="48" t="s">
        <v>3376</v>
      </c>
      <c r="I5756" s="48" t="s">
        <v>5151</v>
      </c>
      <c r="J5756" s="48" t="s">
        <v>5356</v>
      </c>
      <c r="K5756" s="48" t="s">
        <v>10782</v>
      </c>
      <c r="L5756" s="48" t="s">
        <v>10781</v>
      </c>
      <c r="M5756" s="48"/>
      <c r="N5756" s="48" t="s">
        <v>5359</v>
      </c>
      <c r="O5756" s="49">
        <v>1000</v>
      </c>
      <c r="P5756" s="50">
        <v>16820.830000000002</v>
      </c>
      <c r="Q5756" s="51">
        <f t="shared" si="118"/>
        <v>0</v>
      </c>
      <c r="R5756" s="51"/>
    </row>
    <row r="5757" spans="1:18" outlineLevel="3">
      <c r="A5757" s="48">
        <v>5756</v>
      </c>
      <c r="B5757" s="48">
        <v>4</v>
      </c>
      <c r="C5757" s="48" t="s">
        <v>10783</v>
      </c>
      <c r="D5757" s="48" t="s">
        <v>10783</v>
      </c>
      <c r="E5757" s="48" t="s">
        <v>2087</v>
      </c>
      <c r="F5757" s="48" t="s">
        <v>3375</v>
      </c>
      <c r="G5757" s="48" t="s">
        <v>24</v>
      </c>
      <c r="H5757" s="48" t="s">
        <v>3376</v>
      </c>
      <c r="I5757" s="48" t="s">
        <v>5151</v>
      </c>
      <c r="J5757" s="48" t="s">
        <v>5356</v>
      </c>
      <c r="K5757" s="48" t="s">
        <v>10784</v>
      </c>
      <c r="L5757" s="48" t="s">
        <v>10783</v>
      </c>
      <c r="M5757" s="48"/>
      <c r="N5757" s="48" t="s">
        <v>10726</v>
      </c>
      <c r="O5757" s="49">
        <v>2368</v>
      </c>
      <c r="P5757" s="50">
        <v>16422.060000000001</v>
      </c>
      <c r="Q5757" s="51">
        <f t="shared" si="118"/>
        <v>0</v>
      </c>
      <c r="R5757" s="51"/>
    </row>
    <row r="5758" spans="1:18" outlineLevel="3">
      <c r="A5758" s="48">
        <v>5757</v>
      </c>
      <c r="B5758" s="48">
        <v>4</v>
      </c>
      <c r="C5758" s="48" t="s">
        <v>10785</v>
      </c>
      <c r="D5758" s="48" t="s">
        <v>10785</v>
      </c>
      <c r="E5758" s="48" t="s">
        <v>2087</v>
      </c>
      <c r="F5758" s="48" t="s">
        <v>3375</v>
      </c>
      <c r="G5758" s="48" t="s">
        <v>24</v>
      </c>
      <c r="H5758" s="48" t="s">
        <v>3376</v>
      </c>
      <c r="I5758" s="48" t="s">
        <v>5151</v>
      </c>
      <c r="J5758" s="48" t="s">
        <v>5356</v>
      </c>
      <c r="K5758" s="48" t="s">
        <v>10786</v>
      </c>
      <c r="L5758" s="48" t="s">
        <v>10785</v>
      </c>
      <c r="M5758" s="48"/>
      <c r="N5758" s="48" t="s">
        <v>10726</v>
      </c>
      <c r="O5758" s="49">
        <v>63</v>
      </c>
      <c r="P5758" s="50">
        <v>16344.62</v>
      </c>
      <c r="Q5758" s="51">
        <f t="shared" si="118"/>
        <v>0</v>
      </c>
      <c r="R5758" s="51"/>
    </row>
    <row r="5759" spans="1:18" outlineLevel="3">
      <c r="A5759" s="48">
        <v>5758</v>
      </c>
      <c r="B5759" s="48">
        <v>4</v>
      </c>
      <c r="C5759" s="48" t="s">
        <v>10787</v>
      </c>
      <c r="D5759" s="48" t="s">
        <v>10787</v>
      </c>
      <c r="E5759" s="48" t="s">
        <v>2087</v>
      </c>
      <c r="F5759" s="48" t="s">
        <v>3375</v>
      </c>
      <c r="G5759" s="48" t="s">
        <v>24</v>
      </c>
      <c r="H5759" s="48" t="s">
        <v>3376</v>
      </c>
      <c r="I5759" s="48" t="s">
        <v>5151</v>
      </c>
      <c r="J5759" s="48" t="s">
        <v>5356</v>
      </c>
      <c r="K5759" s="48" t="s">
        <v>10788</v>
      </c>
      <c r="L5759" s="48" t="s">
        <v>10787</v>
      </c>
      <c r="M5759" s="48"/>
      <c r="N5759" s="48" t="s">
        <v>10726</v>
      </c>
      <c r="O5759" s="49">
        <v>554</v>
      </c>
      <c r="P5759" s="50">
        <v>16221.03</v>
      </c>
      <c r="Q5759" s="51">
        <f t="shared" si="118"/>
        <v>0</v>
      </c>
      <c r="R5759" s="51"/>
    </row>
    <row r="5760" spans="1:18" outlineLevel="3">
      <c r="A5760" s="48">
        <v>5759</v>
      </c>
      <c r="B5760" s="48">
        <v>4</v>
      </c>
      <c r="C5760" s="48" t="s">
        <v>10789</v>
      </c>
      <c r="D5760" s="48" t="s">
        <v>10789</v>
      </c>
      <c r="E5760" s="48" t="s">
        <v>2087</v>
      </c>
      <c r="F5760" s="48" t="s">
        <v>3375</v>
      </c>
      <c r="G5760" s="48" t="s">
        <v>24</v>
      </c>
      <c r="H5760" s="48" t="s">
        <v>3376</v>
      </c>
      <c r="I5760" s="48" t="s">
        <v>5151</v>
      </c>
      <c r="J5760" s="48" t="s">
        <v>5356</v>
      </c>
      <c r="K5760" s="48" t="s">
        <v>10790</v>
      </c>
      <c r="L5760" s="48" t="s">
        <v>10789</v>
      </c>
      <c r="M5760" s="48"/>
      <c r="N5760" s="48" t="s">
        <v>10726</v>
      </c>
      <c r="O5760" s="49">
        <v>207</v>
      </c>
      <c r="P5760" s="50">
        <v>14965.02</v>
      </c>
      <c r="Q5760" s="51">
        <f t="shared" si="118"/>
        <v>0</v>
      </c>
      <c r="R5760" s="51"/>
    </row>
    <row r="5761" spans="1:18" outlineLevel="3">
      <c r="A5761" s="48">
        <v>5760</v>
      </c>
      <c r="B5761" s="48">
        <v>4</v>
      </c>
      <c r="C5761" s="48" t="s">
        <v>10791</v>
      </c>
      <c r="D5761" s="48" t="s">
        <v>10791</v>
      </c>
      <c r="E5761" s="48" t="s">
        <v>2087</v>
      </c>
      <c r="F5761" s="48" t="s">
        <v>3375</v>
      </c>
      <c r="G5761" s="48" t="s">
        <v>24</v>
      </c>
      <c r="H5761" s="48" t="s">
        <v>3376</v>
      </c>
      <c r="I5761" s="48" t="s">
        <v>5151</v>
      </c>
      <c r="J5761" s="48" t="s">
        <v>5356</v>
      </c>
      <c r="K5761" s="48" t="s">
        <v>10792</v>
      </c>
      <c r="L5761" s="48" t="s">
        <v>10791</v>
      </c>
      <c r="M5761" s="48"/>
      <c r="N5761" s="48" t="s">
        <v>10726</v>
      </c>
      <c r="O5761" s="49">
        <v>145</v>
      </c>
      <c r="P5761" s="50">
        <v>12992.6</v>
      </c>
      <c r="Q5761" s="51">
        <f t="shared" si="118"/>
        <v>0</v>
      </c>
      <c r="R5761" s="51"/>
    </row>
    <row r="5762" spans="1:18" outlineLevel="3">
      <c r="A5762" s="48">
        <v>5761</v>
      </c>
      <c r="B5762" s="48">
        <v>4</v>
      </c>
      <c r="C5762" s="48" t="s">
        <v>10793</v>
      </c>
      <c r="D5762" s="48" t="s">
        <v>10793</v>
      </c>
      <c r="E5762" s="48" t="s">
        <v>2087</v>
      </c>
      <c r="F5762" s="48" t="s">
        <v>3375</v>
      </c>
      <c r="G5762" s="48" t="s">
        <v>24</v>
      </c>
      <c r="H5762" s="48" t="s">
        <v>3376</v>
      </c>
      <c r="I5762" s="48" t="s">
        <v>5151</v>
      </c>
      <c r="J5762" s="48" t="s">
        <v>5356</v>
      </c>
      <c r="K5762" s="48" t="s">
        <v>10794</v>
      </c>
      <c r="L5762" s="48" t="s">
        <v>10793</v>
      </c>
      <c r="M5762" s="48"/>
      <c r="N5762" s="48" t="s">
        <v>10726</v>
      </c>
      <c r="O5762" s="49">
        <v>68</v>
      </c>
      <c r="P5762" s="50">
        <v>12021.07</v>
      </c>
      <c r="Q5762" s="51">
        <f t="shared" si="118"/>
        <v>0</v>
      </c>
      <c r="R5762" s="51"/>
    </row>
    <row r="5763" spans="1:18" outlineLevel="3">
      <c r="A5763" s="48">
        <v>5762</v>
      </c>
      <c r="B5763" s="48">
        <v>4</v>
      </c>
      <c r="C5763" s="48" t="s">
        <v>10795</v>
      </c>
      <c r="D5763" s="48" t="s">
        <v>10795</v>
      </c>
      <c r="E5763" s="48" t="s">
        <v>2087</v>
      </c>
      <c r="F5763" s="48" t="s">
        <v>3375</v>
      </c>
      <c r="G5763" s="48" t="s">
        <v>24</v>
      </c>
      <c r="H5763" s="48" t="s">
        <v>3376</v>
      </c>
      <c r="I5763" s="48" t="s">
        <v>5151</v>
      </c>
      <c r="J5763" s="48" t="s">
        <v>5356</v>
      </c>
      <c r="K5763" s="48" t="s">
        <v>10796</v>
      </c>
      <c r="L5763" s="48" t="s">
        <v>10795</v>
      </c>
      <c r="M5763" s="48"/>
      <c r="N5763" s="48" t="s">
        <v>5359</v>
      </c>
      <c r="O5763" s="49">
        <v>300</v>
      </c>
      <c r="P5763" s="50">
        <v>11572.47</v>
      </c>
      <c r="Q5763" s="51">
        <f t="shared" si="118"/>
        <v>0</v>
      </c>
      <c r="R5763" s="51"/>
    </row>
    <row r="5764" spans="1:18" outlineLevel="3">
      <c r="A5764" s="48">
        <v>5763</v>
      </c>
      <c r="B5764" s="48">
        <v>4</v>
      </c>
      <c r="C5764" s="48" t="s">
        <v>10797</v>
      </c>
      <c r="D5764" s="48" t="s">
        <v>10797</v>
      </c>
      <c r="E5764" s="48" t="s">
        <v>2087</v>
      </c>
      <c r="F5764" s="48" t="s">
        <v>3375</v>
      </c>
      <c r="G5764" s="48" t="s">
        <v>24</v>
      </c>
      <c r="H5764" s="48" t="s">
        <v>3376</v>
      </c>
      <c r="I5764" s="48" t="s">
        <v>5151</v>
      </c>
      <c r="J5764" s="48" t="s">
        <v>5356</v>
      </c>
      <c r="K5764" s="48" t="s">
        <v>10798</v>
      </c>
      <c r="L5764" s="48" t="s">
        <v>10797</v>
      </c>
      <c r="M5764" s="48"/>
      <c r="N5764" s="48" t="s">
        <v>10726</v>
      </c>
      <c r="O5764" s="49">
        <v>200</v>
      </c>
      <c r="P5764" s="50">
        <v>11534.34</v>
      </c>
      <c r="Q5764" s="51">
        <f t="shared" si="118"/>
        <v>0</v>
      </c>
      <c r="R5764" s="51"/>
    </row>
    <row r="5765" spans="1:18" outlineLevel="3">
      <c r="A5765" s="48">
        <v>5764</v>
      </c>
      <c r="B5765" s="48">
        <v>4</v>
      </c>
      <c r="C5765" s="48" t="s">
        <v>10799</v>
      </c>
      <c r="D5765" s="48" t="s">
        <v>10799</v>
      </c>
      <c r="E5765" s="48" t="s">
        <v>2087</v>
      </c>
      <c r="F5765" s="48" t="s">
        <v>3375</v>
      </c>
      <c r="G5765" s="48" t="s">
        <v>24</v>
      </c>
      <c r="H5765" s="48" t="s">
        <v>3376</v>
      </c>
      <c r="I5765" s="48" t="s">
        <v>5151</v>
      </c>
      <c r="J5765" s="48" t="s">
        <v>5356</v>
      </c>
      <c r="K5765" s="48" t="s">
        <v>10299</v>
      </c>
      <c r="L5765" s="48" t="s">
        <v>10799</v>
      </c>
      <c r="M5765" s="48"/>
      <c r="N5765" s="48" t="s">
        <v>10726</v>
      </c>
      <c r="O5765" s="49">
        <v>351</v>
      </c>
      <c r="P5765" s="50">
        <v>11472.61</v>
      </c>
      <c r="Q5765" s="51">
        <f t="shared" si="118"/>
        <v>0</v>
      </c>
      <c r="R5765" s="51"/>
    </row>
    <row r="5766" spans="1:18" outlineLevel="3">
      <c r="A5766" s="48">
        <v>5765</v>
      </c>
      <c r="B5766" s="48">
        <v>4</v>
      </c>
      <c r="C5766" s="48" t="s">
        <v>10800</v>
      </c>
      <c r="D5766" s="48" t="s">
        <v>10800</v>
      </c>
      <c r="E5766" s="48" t="s">
        <v>2087</v>
      </c>
      <c r="F5766" s="48" t="s">
        <v>3375</v>
      </c>
      <c r="G5766" s="48" t="s">
        <v>24</v>
      </c>
      <c r="H5766" s="48" t="s">
        <v>3376</v>
      </c>
      <c r="I5766" s="48" t="s">
        <v>5151</v>
      </c>
      <c r="J5766" s="48" t="s">
        <v>5356</v>
      </c>
      <c r="K5766" s="48" t="s">
        <v>10801</v>
      </c>
      <c r="L5766" s="48" t="s">
        <v>10800</v>
      </c>
      <c r="M5766" s="48"/>
      <c r="N5766" s="48" t="s">
        <v>5359</v>
      </c>
      <c r="O5766" s="49">
        <v>100</v>
      </c>
      <c r="P5766" s="50">
        <v>11443.06</v>
      </c>
      <c r="Q5766" s="51">
        <f t="shared" si="118"/>
        <v>0</v>
      </c>
      <c r="R5766" s="51"/>
    </row>
    <row r="5767" spans="1:18" outlineLevel="3">
      <c r="A5767" s="48">
        <v>5766</v>
      </c>
      <c r="B5767" s="48">
        <v>4</v>
      </c>
      <c r="C5767" s="48" t="s">
        <v>10802</v>
      </c>
      <c r="D5767" s="48" t="s">
        <v>10802</v>
      </c>
      <c r="E5767" s="48" t="s">
        <v>2087</v>
      </c>
      <c r="F5767" s="48" t="s">
        <v>3375</v>
      </c>
      <c r="G5767" s="48" t="s">
        <v>24</v>
      </c>
      <c r="H5767" s="48" t="s">
        <v>3376</v>
      </c>
      <c r="I5767" s="48" t="s">
        <v>5151</v>
      </c>
      <c r="J5767" s="48" t="s">
        <v>5356</v>
      </c>
      <c r="K5767" s="48" t="s">
        <v>10803</v>
      </c>
      <c r="L5767" s="48" t="s">
        <v>10802</v>
      </c>
      <c r="M5767" s="48"/>
      <c r="N5767" s="48" t="s">
        <v>10726</v>
      </c>
      <c r="O5767" s="49">
        <v>55</v>
      </c>
      <c r="P5767" s="50">
        <v>10714.51</v>
      </c>
      <c r="Q5767" s="51">
        <f t="shared" si="118"/>
        <v>0</v>
      </c>
      <c r="R5767" s="51"/>
    </row>
    <row r="5768" spans="1:18" outlineLevel="3">
      <c r="A5768" s="48">
        <v>5767</v>
      </c>
      <c r="B5768" s="48">
        <v>4</v>
      </c>
      <c r="C5768" s="48" t="s">
        <v>10804</v>
      </c>
      <c r="D5768" s="48" t="s">
        <v>10804</v>
      </c>
      <c r="E5768" s="48" t="s">
        <v>2087</v>
      </c>
      <c r="F5768" s="48" t="s">
        <v>3375</v>
      </c>
      <c r="G5768" s="48" t="s">
        <v>24</v>
      </c>
      <c r="H5768" s="48" t="s">
        <v>3376</v>
      </c>
      <c r="I5768" s="48" t="s">
        <v>5151</v>
      </c>
      <c r="J5768" s="48" t="s">
        <v>5356</v>
      </c>
      <c r="K5768" s="48" t="s">
        <v>10805</v>
      </c>
      <c r="L5768" s="48" t="s">
        <v>10804</v>
      </c>
      <c r="M5768" s="48"/>
      <c r="N5768" s="48" t="s">
        <v>5359</v>
      </c>
      <c r="O5768" s="49">
        <v>500</v>
      </c>
      <c r="P5768" s="50">
        <v>10630.43</v>
      </c>
      <c r="Q5768" s="51">
        <f t="shared" si="118"/>
        <v>0</v>
      </c>
      <c r="R5768" s="51"/>
    </row>
    <row r="5769" spans="1:18" outlineLevel="3">
      <c r="A5769" s="48">
        <v>5768</v>
      </c>
      <c r="B5769" s="48">
        <v>4</v>
      </c>
      <c r="C5769" s="48" t="s">
        <v>10806</v>
      </c>
      <c r="D5769" s="48" t="s">
        <v>10806</v>
      </c>
      <c r="E5769" s="48" t="s">
        <v>2087</v>
      </c>
      <c r="F5769" s="48" t="s">
        <v>3375</v>
      </c>
      <c r="G5769" s="48" t="s">
        <v>24</v>
      </c>
      <c r="H5769" s="48" t="s">
        <v>3376</v>
      </c>
      <c r="I5769" s="48" t="s">
        <v>5151</v>
      </c>
      <c r="J5769" s="48" t="s">
        <v>5356</v>
      </c>
      <c r="K5769" s="48" t="s">
        <v>10807</v>
      </c>
      <c r="L5769" s="48" t="s">
        <v>10806</v>
      </c>
      <c r="M5769" s="48"/>
      <c r="N5769" s="48" t="s">
        <v>5359</v>
      </c>
      <c r="O5769" s="49">
        <v>300</v>
      </c>
      <c r="P5769" s="50">
        <v>10602.84</v>
      </c>
      <c r="Q5769" s="51">
        <f t="shared" si="118"/>
        <v>0</v>
      </c>
      <c r="R5769" s="51"/>
    </row>
    <row r="5770" spans="1:18" outlineLevel="3">
      <c r="A5770" s="48">
        <v>5769</v>
      </c>
      <c r="B5770" s="48">
        <v>4</v>
      </c>
      <c r="C5770" s="48" t="s">
        <v>10808</v>
      </c>
      <c r="D5770" s="48" t="s">
        <v>10808</v>
      </c>
      <c r="E5770" s="48" t="s">
        <v>2087</v>
      </c>
      <c r="F5770" s="48" t="s">
        <v>3375</v>
      </c>
      <c r="G5770" s="48" t="s">
        <v>24</v>
      </c>
      <c r="H5770" s="48" t="s">
        <v>3376</v>
      </c>
      <c r="I5770" s="48" t="s">
        <v>5151</v>
      </c>
      <c r="J5770" s="48" t="s">
        <v>5356</v>
      </c>
      <c r="K5770" s="48" t="s">
        <v>10809</v>
      </c>
      <c r="L5770" s="48" t="s">
        <v>10808</v>
      </c>
      <c r="M5770" s="48"/>
      <c r="N5770" s="48" t="s">
        <v>5359</v>
      </c>
      <c r="O5770" s="49">
        <v>321</v>
      </c>
      <c r="P5770" s="50">
        <v>8555.11</v>
      </c>
      <c r="Q5770" s="51">
        <f t="shared" si="118"/>
        <v>0</v>
      </c>
      <c r="R5770" s="51"/>
    </row>
    <row r="5771" spans="1:18" outlineLevel="3">
      <c r="A5771" s="48">
        <v>5770</v>
      </c>
      <c r="B5771" s="48">
        <v>4</v>
      </c>
      <c r="C5771" s="48" t="s">
        <v>10810</v>
      </c>
      <c r="D5771" s="48" t="s">
        <v>10810</v>
      </c>
      <c r="E5771" s="48" t="s">
        <v>2087</v>
      </c>
      <c r="F5771" s="48" t="s">
        <v>3375</v>
      </c>
      <c r="G5771" s="48" t="s">
        <v>24</v>
      </c>
      <c r="H5771" s="48" t="s">
        <v>3376</v>
      </c>
      <c r="I5771" s="48" t="s">
        <v>5151</v>
      </c>
      <c r="J5771" s="48" t="s">
        <v>5356</v>
      </c>
      <c r="K5771" s="48" t="s">
        <v>10811</v>
      </c>
      <c r="L5771" s="48" t="s">
        <v>10810</v>
      </c>
      <c r="M5771" s="48"/>
      <c r="N5771" s="48" t="s">
        <v>10726</v>
      </c>
      <c r="O5771" s="49">
        <v>644</v>
      </c>
      <c r="P5771" s="50">
        <v>8440.0499999999993</v>
      </c>
      <c r="Q5771" s="51">
        <f t="shared" si="118"/>
        <v>0</v>
      </c>
      <c r="R5771" s="51"/>
    </row>
    <row r="5772" spans="1:18" outlineLevel="3">
      <c r="A5772" s="48">
        <v>5771</v>
      </c>
      <c r="B5772" s="48">
        <v>4</v>
      </c>
      <c r="C5772" s="48" t="s">
        <v>10812</v>
      </c>
      <c r="D5772" s="48" t="s">
        <v>10812</v>
      </c>
      <c r="E5772" s="48" t="s">
        <v>2087</v>
      </c>
      <c r="F5772" s="48" t="s">
        <v>3375</v>
      </c>
      <c r="G5772" s="48" t="s">
        <v>24</v>
      </c>
      <c r="H5772" s="48" t="s">
        <v>3376</v>
      </c>
      <c r="I5772" s="48" t="s">
        <v>5151</v>
      </c>
      <c r="J5772" s="48" t="s">
        <v>5356</v>
      </c>
      <c r="K5772" s="48" t="s">
        <v>10813</v>
      </c>
      <c r="L5772" s="48" t="s">
        <v>10812</v>
      </c>
      <c r="M5772" s="48"/>
      <c r="N5772" s="48" t="s">
        <v>10726</v>
      </c>
      <c r="O5772" s="49">
        <v>75</v>
      </c>
      <c r="P5772" s="50">
        <v>7897.97</v>
      </c>
      <c r="Q5772" s="51">
        <f t="shared" si="118"/>
        <v>0</v>
      </c>
      <c r="R5772" s="51"/>
    </row>
    <row r="5773" spans="1:18" outlineLevel="3">
      <c r="A5773" s="48">
        <v>5772</v>
      </c>
      <c r="B5773" s="48">
        <v>4</v>
      </c>
      <c r="C5773" s="48" t="s">
        <v>10814</v>
      </c>
      <c r="D5773" s="48" t="s">
        <v>10814</v>
      </c>
      <c r="E5773" s="48" t="s">
        <v>2087</v>
      </c>
      <c r="F5773" s="48" t="s">
        <v>3375</v>
      </c>
      <c r="G5773" s="48" t="s">
        <v>24</v>
      </c>
      <c r="H5773" s="48" t="s">
        <v>3376</v>
      </c>
      <c r="I5773" s="48" t="s">
        <v>5151</v>
      </c>
      <c r="J5773" s="48" t="s">
        <v>5356</v>
      </c>
      <c r="K5773" s="48" t="s">
        <v>10815</v>
      </c>
      <c r="L5773" s="48" t="s">
        <v>10814</v>
      </c>
      <c r="M5773" s="48"/>
      <c r="N5773" s="48" t="s">
        <v>5359</v>
      </c>
      <c r="O5773" s="49">
        <v>100</v>
      </c>
      <c r="P5773" s="50">
        <v>6547.55</v>
      </c>
      <c r="Q5773" s="51">
        <f t="shared" si="118"/>
        <v>0</v>
      </c>
      <c r="R5773" s="51"/>
    </row>
    <row r="5774" spans="1:18" outlineLevel="3">
      <c r="A5774" s="48">
        <v>5773</v>
      </c>
      <c r="B5774" s="48">
        <v>4</v>
      </c>
      <c r="C5774" s="48" t="s">
        <v>10816</v>
      </c>
      <c r="D5774" s="48" t="s">
        <v>10816</v>
      </c>
      <c r="E5774" s="48" t="s">
        <v>2087</v>
      </c>
      <c r="F5774" s="48" t="s">
        <v>3375</v>
      </c>
      <c r="G5774" s="48" t="s">
        <v>24</v>
      </c>
      <c r="H5774" s="48" t="s">
        <v>3376</v>
      </c>
      <c r="I5774" s="48" t="s">
        <v>5151</v>
      </c>
      <c r="J5774" s="48" t="s">
        <v>5356</v>
      </c>
      <c r="K5774" s="48" t="s">
        <v>10817</v>
      </c>
      <c r="L5774" s="48" t="s">
        <v>10816</v>
      </c>
      <c r="M5774" s="48"/>
      <c r="N5774" s="48" t="s">
        <v>10726</v>
      </c>
      <c r="O5774" s="49">
        <v>1100</v>
      </c>
      <c r="P5774" s="50">
        <v>5947.01</v>
      </c>
      <c r="Q5774" s="51">
        <f t="shared" si="118"/>
        <v>0</v>
      </c>
      <c r="R5774" s="51"/>
    </row>
    <row r="5775" spans="1:18" outlineLevel="3">
      <c r="A5775" s="48">
        <v>5774</v>
      </c>
      <c r="B5775" s="48">
        <v>4</v>
      </c>
      <c r="C5775" s="48" t="s">
        <v>10818</v>
      </c>
      <c r="D5775" s="48" t="s">
        <v>10818</v>
      </c>
      <c r="E5775" s="48" t="s">
        <v>2087</v>
      </c>
      <c r="F5775" s="48" t="s">
        <v>3375</v>
      </c>
      <c r="G5775" s="48" t="s">
        <v>24</v>
      </c>
      <c r="H5775" s="48" t="s">
        <v>3376</v>
      </c>
      <c r="I5775" s="48" t="s">
        <v>5151</v>
      </c>
      <c r="J5775" s="48" t="s">
        <v>5356</v>
      </c>
      <c r="K5775" s="48" t="s">
        <v>10819</v>
      </c>
      <c r="L5775" s="48" t="s">
        <v>10818</v>
      </c>
      <c r="M5775" s="48"/>
      <c r="N5775" s="48" t="s">
        <v>5359</v>
      </c>
      <c r="O5775" s="49">
        <v>100</v>
      </c>
      <c r="P5775" s="50">
        <v>5296.24</v>
      </c>
      <c r="Q5775" s="51">
        <f t="shared" ref="Q5775:Q5840" si="119">ROUND(P5775/$P$2,6)</f>
        <v>0</v>
      </c>
      <c r="R5775" s="51"/>
    </row>
    <row r="5776" spans="1:18" outlineLevel="3">
      <c r="A5776" s="48">
        <v>5775</v>
      </c>
      <c r="B5776" s="48">
        <v>4</v>
      </c>
      <c r="C5776" s="48" t="s">
        <v>10820</v>
      </c>
      <c r="D5776" s="48" t="s">
        <v>10820</v>
      </c>
      <c r="E5776" s="48" t="s">
        <v>2087</v>
      </c>
      <c r="F5776" s="48" t="s">
        <v>3375</v>
      </c>
      <c r="G5776" s="48" t="s">
        <v>24</v>
      </c>
      <c r="H5776" s="48" t="s">
        <v>3376</v>
      </c>
      <c r="I5776" s="48" t="s">
        <v>5151</v>
      </c>
      <c r="J5776" s="48" t="s">
        <v>5356</v>
      </c>
      <c r="K5776" s="48" t="s">
        <v>10821</v>
      </c>
      <c r="L5776" s="48" t="s">
        <v>10820</v>
      </c>
      <c r="M5776" s="48"/>
      <c r="N5776" s="48" t="s">
        <v>10726</v>
      </c>
      <c r="O5776" s="49">
        <v>150</v>
      </c>
      <c r="P5776" s="50">
        <v>4191.34</v>
      </c>
      <c r="Q5776" s="51">
        <f t="shared" si="119"/>
        <v>0</v>
      </c>
      <c r="R5776" s="51"/>
    </row>
    <row r="5777" spans="1:18" outlineLevel="3">
      <c r="A5777" s="48">
        <v>5776</v>
      </c>
      <c r="B5777" s="48">
        <v>4</v>
      </c>
      <c r="C5777" s="48" t="s">
        <v>10822</v>
      </c>
      <c r="D5777" s="48" t="s">
        <v>10822</v>
      </c>
      <c r="E5777" s="48" t="s">
        <v>2087</v>
      </c>
      <c r="F5777" s="48" t="s">
        <v>3375</v>
      </c>
      <c r="G5777" s="48" t="s">
        <v>24</v>
      </c>
      <c r="H5777" s="48" t="s">
        <v>3376</v>
      </c>
      <c r="I5777" s="48" t="s">
        <v>5151</v>
      </c>
      <c r="J5777" s="48" t="s">
        <v>5356</v>
      </c>
      <c r="K5777" s="48" t="s">
        <v>10823</v>
      </c>
      <c r="L5777" s="48" t="s">
        <v>10822</v>
      </c>
      <c r="M5777" s="48"/>
      <c r="N5777" s="48" t="s">
        <v>5359</v>
      </c>
      <c r="O5777" s="49">
        <v>400</v>
      </c>
      <c r="P5777" s="50">
        <v>4040.12</v>
      </c>
      <c r="Q5777" s="51">
        <f t="shared" si="119"/>
        <v>0</v>
      </c>
      <c r="R5777" s="51"/>
    </row>
    <row r="5778" spans="1:18" outlineLevel="3">
      <c r="A5778" s="48">
        <v>5777</v>
      </c>
      <c r="B5778" s="48">
        <v>4</v>
      </c>
      <c r="C5778" s="48" t="s">
        <v>10824</v>
      </c>
      <c r="D5778" s="48" t="s">
        <v>10824</v>
      </c>
      <c r="E5778" s="48" t="s">
        <v>2087</v>
      </c>
      <c r="F5778" s="48" t="s">
        <v>3375</v>
      </c>
      <c r="G5778" s="48" t="s">
        <v>24</v>
      </c>
      <c r="H5778" s="48" t="s">
        <v>3376</v>
      </c>
      <c r="I5778" s="48" t="s">
        <v>5151</v>
      </c>
      <c r="J5778" s="48" t="s">
        <v>5356</v>
      </c>
      <c r="K5778" s="48" t="s">
        <v>10361</v>
      </c>
      <c r="L5778" s="48" t="s">
        <v>10824</v>
      </c>
      <c r="M5778" s="48"/>
      <c r="N5778" s="48" t="s">
        <v>5359</v>
      </c>
      <c r="O5778" s="49">
        <v>200</v>
      </c>
      <c r="P5778" s="50">
        <v>3781.51</v>
      </c>
      <c r="Q5778" s="51">
        <f t="shared" si="119"/>
        <v>0</v>
      </c>
      <c r="R5778" s="51"/>
    </row>
    <row r="5779" spans="1:18" outlineLevel="3">
      <c r="A5779" s="48">
        <v>5778</v>
      </c>
      <c r="B5779" s="48">
        <v>4</v>
      </c>
      <c r="C5779" s="48" t="s">
        <v>10825</v>
      </c>
      <c r="D5779" s="48" t="s">
        <v>10825</v>
      </c>
      <c r="E5779" s="48" t="s">
        <v>2087</v>
      </c>
      <c r="F5779" s="48" t="s">
        <v>3375</v>
      </c>
      <c r="G5779" s="48" t="s">
        <v>24</v>
      </c>
      <c r="H5779" s="48" t="s">
        <v>3376</v>
      </c>
      <c r="I5779" s="48" t="s">
        <v>5151</v>
      </c>
      <c r="J5779" s="48" t="s">
        <v>5356</v>
      </c>
      <c r="K5779" s="48" t="s">
        <v>10076</v>
      </c>
      <c r="L5779" s="48" t="s">
        <v>10825</v>
      </c>
      <c r="M5779" s="48"/>
      <c r="N5779" s="48" t="s">
        <v>10726</v>
      </c>
      <c r="O5779" s="49">
        <v>840</v>
      </c>
      <c r="P5779" s="50">
        <v>3719.94</v>
      </c>
      <c r="Q5779" s="51">
        <f t="shared" si="119"/>
        <v>0</v>
      </c>
      <c r="R5779" s="51"/>
    </row>
    <row r="5780" spans="1:18" outlineLevel="3">
      <c r="A5780" s="48">
        <v>5779</v>
      </c>
      <c r="B5780" s="48">
        <v>4</v>
      </c>
      <c r="C5780" s="48" t="s">
        <v>10826</v>
      </c>
      <c r="D5780" s="48" t="s">
        <v>10826</v>
      </c>
      <c r="E5780" s="48" t="s">
        <v>2087</v>
      </c>
      <c r="F5780" s="48" t="s">
        <v>3375</v>
      </c>
      <c r="G5780" s="48" t="s">
        <v>24</v>
      </c>
      <c r="H5780" s="48" t="s">
        <v>3376</v>
      </c>
      <c r="I5780" s="48" t="s">
        <v>5151</v>
      </c>
      <c r="J5780" s="48" t="s">
        <v>5356</v>
      </c>
      <c r="K5780" s="48" t="s">
        <v>10827</v>
      </c>
      <c r="L5780" s="48" t="s">
        <v>10826</v>
      </c>
      <c r="M5780" s="48"/>
      <c r="N5780" s="48" t="s">
        <v>10726</v>
      </c>
      <c r="O5780" s="49">
        <v>30</v>
      </c>
      <c r="P5780" s="50">
        <v>3509.53</v>
      </c>
      <c r="Q5780" s="51">
        <f t="shared" si="119"/>
        <v>0</v>
      </c>
      <c r="R5780" s="51"/>
    </row>
    <row r="5781" spans="1:18" outlineLevel="3">
      <c r="A5781" s="48">
        <v>5780</v>
      </c>
      <c r="B5781" s="48">
        <v>4</v>
      </c>
      <c r="C5781" s="48" t="s">
        <v>10828</v>
      </c>
      <c r="D5781" s="48" t="s">
        <v>10828</v>
      </c>
      <c r="E5781" s="48" t="s">
        <v>2087</v>
      </c>
      <c r="F5781" s="48" t="s">
        <v>3375</v>
      </c>
      <c r="G5781" s="48" t="s">
        <v>24</v>
      </c>
      <c r="H5781" s="48" t="s">
        <v>3376</v>
      </c>
      <c r="I5781" s="48" t="s">
        <v>5151</v>
      </c>
      <c r="J5781" s="48" t="s">
        <v>5356</v>
      </c>
      <c r="K5781" s="48" t="s">
        <v>10829</v>
      </c>
      <c r="L5781" s="48" t="s">
        <v>10828</v>
      </c>
      <c r="M5781" s="48"/>
      <c r="N5781" s="48" t="s">
        <v>10726</v>
      </c>
      <c r="O5781" s="49">
        <v>20</v>
      </c>
      <c r="P5781" s="50">
        <v>3281.36</v>
      </c>
      <c r="Q5781" s="51">
        <f t="shared" si="119"/>
        <v>0</v>
      </c>
      <c r="R5781" s="51"/>
    </row>
    <row r="5782" spans="1:18" outlineLevel="3">
      <c r="A5782" s="48">
        <v>5781</v>
      </c>
      <c r="B5782" s="48">
        <v>4</v>
      </c>
      <c r="C5782" s="48" t="s">
        <v>10830</v>
      </c>
      <c r="D5782" s="48" t="s">
        <v>10830</v>
      </c>
      <c r="E5782" s="48" t="s">
        <v>2087</v>
      </c>
      <c r="F5782" s="48" t="s">
        <v>3375</v>
      </c>
      <c r="G5782" s="48" t="s">
        <v>24</v>
      </c>
      <c r="H5782" s="48" t="s">
        <v>3376</v>
      </c>
      <c r="I5782" s="48" t="s">
        <v>5151</v>
      </c>
      <c r="J5782" s="48" t="s">
        <v>5356</v>
      </c>
      <c r="K5782" s="48" t="s">
        <v>10831</v>
      </c>
      <c r="L5782" s="48" t="s">
        <v>10830</v>
      </c>
      <c r="M5782" s="48"/>
      <c r="N5782" s="48" t="s">
        <v>10726</v>
      </c>
      <c r="O5782" s="49">
        <v>96</v>
      </c>
      <c r="P5782" s="50">
        <v>3024.51</v>
      </c>
      <c r="Q5782" s="51">
        <f t="shared" si="119"/>
        <v>0</v>
      </c>
      <c r="R5782" s="51"/>
    </row>
    <row r="5783" spans="1:18" outlineLevel="3">
      <c r="A5783" s="48">
        <v>5782</v>
      </c>
      <c r="B5783" s="48">
        <v>4</v>
      </c>
      <c r="C5783" s="48" t="s">
        <v>10832</v>
      </c>
      <c r="D5783" s="48" t="s">
        <v>10832</v>
      </c>
      <c r="E5783" s="48" t="s">
        <v>2087</v>
      </c>
      <c r="F5783" s="48" t="s">
        <v>3375</v>
      </c>
      <c r="G5783" s="48" t="s">
        <v>24</v>
      </c>
      <c r="H5783" s="48" t="s">
        <v>3376</v>
      </c>
      <c r="I5783" s="48" t="s">
        <v>5151</v>
      </c>
      <c r="J5783" s="48" t="s">
        <v>5356</v>
      </c>
      <c r="K5783" s="48" t="s">
        <v>10833</v>
      </c>
      <c r="L5783" s="48" t="s">
        <v>10832</v>
      </c>
      <c r="M5783" s="48"/>
      <c r="N5783" s="48" t="s">
        <v>10726</v>
      </c>
      <c r="O5783" s="49">
        <v>40</v>
      </c>
      <c r="P5783" s="50">
        <v>2881</v>
      </c>
      <c r="Q5783" s="51">
        <f t="shared" si="119"/>
        <v>0</v>
      </c>
      <c r="R5783" s="51"/>
    </row>
    <row r="5784" spans="1:18" outlineLevel="3">
      <c r="A5784" s="48">
        <v>5783</v>
      </c>
      <c r="B5784" s="48">
        <v>4</v>
      </c>
      <c r="C5784" s="48" t="s">
        <v>10834</v>
      </c>
      <c r="D5784" s="48" t="s">
        <v>10834</v>
      </c>
      <c r="E5784" s="48" t="s">
        <v>2087</v>
      </c>
      <c r="F5784" s="48" t="s">
        <v>3375</v>
      </c>
      <c r="G5784" s="48" t="s">
        <v>24</v>
      </c>
      <c r="H5784" s="48" t="s">
        <v>3376</v>
      </c>
      <c r="I5784" s="48" t="s">
        <v>5151</v>
      </c>
      <c r="J5784" s="48" t="s">
        <v>5356</v>
      </c>
      <c r="K5784" s="48" t="s">
        <v>10835</v>
      </c>
      <c r="L5784" s="48" t="s">
        <v>10834</v>
      </c>
      <c r="M5784" s="48"/>
      <c r="N5784" s="48" t="s">
        <v>10726</v>
      </c>
      <c r="O5784" s="49">
        <v>94</v>
      </c>
      <c r="P5784" s="50">
        <v>2258.9</v>
      </c>
      <c r="Q5784" s="51">
        <f t="shared" si="119"/>
        <v>0</v>
      </c>
      <c r="R5784" s="51"/>
    </row>
    <row r="5785" spans="1:18" outlineLevel="3">
      <c r="A5785" s="48">
        <v>5784</v>
      </c>
      <c r="B5785" s="48">
        <v>4</v>
      </c>
      <c r="C5785" s="48" t="s">
        <v>10836</v>
      </c>
      <c r="D5785" s="48" t="s">
        <v>10836</v>
      </c>
      <c r="E5785" s="48" t="s">
        <v>2087</v>
      </c>
      <c r="F5785" s="48" t="s">
        <v>3375</v>
      </c>
      <c r="G5785" s="48" t="s">
        <v>24</v>
      </c>
      <c r="H5785" s="48" t="s">
        <v>3376</v>
      </c>
      <c r="I5785" s="48" t="s">
        <v>5151</v>
      </c>
      <c r="J5785" s="48" t="s">
        <v>5356</v>
      </c>
      <c r="K5785" s="48" t="s">
        <v>10837</v>
      </c>
      <c r="L5785" s="48" t="s">
        <v>10836</v>
      </c>
      <c r="M5785" s="48"/>
      <c r="N5785" s="48" t="s">
        <v>10726</v>
      </c>
      <c r="O5785" s="49">
        <v>500</v>
      </c>
      <c r="P5785" s="50">
        <v>1258.8599999999999</v>
      </c>
      <c r="Q5785" s="51">
        <f t="shared" si="119"/>
        <v>0</v>
      </c>
      <c r="R5785" s="51"/>
    </row>
    <row r="5786" spans="1:18" outlineLevel="3">
      <c r="A5786" s="48">
        <v>5785</v>
      </c>
      <c r="B5786" s="48">
        <v>4</v>
      </c>
      <c r="C5786" s="48" t="s">
        <v>10838</v>
      </c>
      <c r="D5786" s="48" t="s">
        <v>10838</v>
      </c>
      <c r="E5786" s="48" t="s">
        <v>2087</v>
      </c>
      <c r="F5786" s="48" t="s">
        <v>3375</v>
      </c>
      <c r="G5786" s="48" t="s">
        <v>24</v>
      </c>
      <c r="H5786" s="48" t="s">
        <v>3376</v>
      </c>
      <c r="I5786" s="48" t="s">
        <v>5151</v>
      </c>
      <c r="J5786" s="48" t="s">
        <v>5356</v>
      </c>
      <c r="K5786" s="48" t="s">
        <v>10839</v>
      </c>
      <c r="L5786" s="48" t="s">
        <v>10838</v>
      </c>
      <c r="M5786" s="48"/>
      <c r="N5786" s="48" t="s">
        <v>10726</v>
      </c>
      <c r="O5786" s="49">
        <v>12</v>
      </c>
      <c r="P5786" s="50">
        <v>1194.8900000000001</v>
      </c>
      <c r="Q5786" s="51">
        <f t="shared" si="119"/>
        <v>0</v>
      </c>
      <c r="R5786" s="51"/>
    </row>
    <row r="5787" spans="1:18" outlineLevel="3">
      <c r="A5787" s="48">
        <v>5786</v>
      </c>
      <c r="B5787" s="48">
        <v>4</v>
      </c>
      <c r="C5787" s="48" t="s">
        <v>10840</v>
      </c>
      <c r="D5787" s="48" t="s">
        <v>10840</v>
      </c>
      <c r="E5787" s="48" t="s">
        <v>2087</v>
      </c>
      <c r="F5787" s="48" t="s">
        <v>3375</v>
      </c>
      <c r="G5787" s="48" t="s">
        <v>24</v>
      </c>
      <c r="H5787" s="48" t="s">
        <v>3376</v>
      </c>
      <c r="I5787" s="48" t="s">
        <v>5151</v>
      </c>
      <c r="J5787" s="48" t="s">
        <v>5356</v>
      </c>
      <c r="K5787" s="48" t="s">
        <v>10841</v>
      </c>
      <c r="L5787" s="48" t="s">
        <v>10840</v>
      </c>
      <c r="M5787" s="48"/>
      <c r="N5787" s="48" t="s">
        <v>10726</v>
      </c>
      <c r="O5787" s="49">
        <v>123</v>
      </c>
      <c r="P5787" s="50">
        <v>844.71</v>
      </c>
      <c r="Q5787" s="51">
        <f t="shared" si="119"/>
        <v>0</v>
      </c>
      <c r="R5787" s="51"/>
    </row>
    <row r="5788" spans="1:18" outlineLevel="3">
      <c r="A5788" s="48">
        <v>5787</v>
      </c>
      <c r="B5788" s="48">
        <v>4</v>
      </c>
      <c r="C5788" s="48" t="s">
        <v>10842</v>
      </c>
      <c r="D5788" s="48" t="s">
        <v>10842</v>
      </c>
      <c r="E5788" s="48" t="s">
        <v>2087</v>
      </c>
      <c r="F5788" s="48" t="s">
        <v>3375</v>
      </c>
      <c r="G5788" s="48" t="s">
        <v>24</v>
      </c>
      <c r="H5788" s="48" t="s">
        <v>3376</v>
      </c>
      <c r="I5788" s="48" t="s">
        <v>5151</v>
      </c>
      <c r="J5788" s="48" t="s">
        <v>5356</v>
      </c>
      <c r="K5788" s="48" t="s">
        <v>10843</v>
      </c>
      <c r="L5788" s="48" t="s">
        <v>10842</v>
      </c>
      <c r="M5788" s="48"/>
      <c r="N5788" s="48" t="s">
        <v>10726</v>
      </c>
      <c r="O5788" s="49">
        <v>17</v>
      </c>
      <c r="P5788" s="50">
        <v>636.66999999999996</v>
      </c>
      <c r="Q5788" s="51">
        <f t="shared" si="119"/>
        <v>0</v>
      </c>
      <c r="R5788" s="51"/>
    </row>
    <row r="5789" spans="1:18" outlineLevel="3">
      <c r="A5789" s="48">
        <v>5788</v>
      </c>
      <c r="B5789" s="48">
        <v>4</v>
      </c>
      <c r="C5789" s="48" t="s">
        <v>10844</v>
      </c>
      <c r="D5789" s="48" t="s">
        <v>10844</v>
      </c>
      <c r="E5789" s="48" t="s">
        <v>2087</v>
      </c>
      <c r="F5789" s="48" t="s">
        <v>3375</v>
      </c>
      <c r="G5789" s="48" t="s">
        <v>24</v>
      </c>
      <c r="H5789" s="48" t="s">
        <v>3376</v>
      </c>
      <c r="I5789" s="48" t="s">
        <v>5151</v>
      </c>
      <c r="J5789" s="48" t="s">
        <v>5356</v>
      </c>
      <c r="K5789" s="48" t="s">
        <v>10845</v>
      </c>
      <c r="L5789" s="48" t="s">
        <v>10844</v>
      </c>
      <c r="M5789" s="48"/>
      <c r="N5789" s="48" t="s">
        <v>10726</v>
      </c>
      <c r="O5789" s="49">
        <v>519</v>
      </c>
      <c r="P5789" s="50">
        <v>635.85</v>
      </c>
      <c r="Q5789" s="51">
        <f t="shared" si="119"/>
        <v>0</v>
      </c>
      <c r="R5789" s="51"/>
    </row>
    <row r="5790" spans="1:18" outlineLevel="3">
      <c r="A5790" s="48">
        <v>5789</v>
      </c>
      <c r="B5790" s="48">
        <v>4</v>
      </c>
      <c r="C5790" s="48" t="s">
        <v>10846</v>
      </c>
      <c r="D5790" s="48" t="s">
        <v>10846</v>
      </c>
      <c r="E5790" s="48" t="s">
        <v>2087</v>
      </c>
      <c r="F5790" s="48" t="s">
        <v>3375</v>
      </c>
      <c r="G5790" s="48" t="s">
        <v>24</v>
      </c>
      <c r="H5790" s="48" t="s">
        <v>3376</v>
      </c>
      <c r="I5790" s="48" t="s">
        <v>5151</v>
      </c>
      <c r="J5790" s="48" t="s">
        <v>5356</v>
      </c>
      <c r="K5790" s="48" t="s">
        <v>10847</v>
      </c>
      <c r="L5790" s="48" t="s">
        <v>10846</v>
      </c>
      <c r="M5790" s="48"/>
      <c r="N5790" s="48" t="s">
        <v>10726</v>
      </c>
      <c r="O5790" s="49">
        <v>5</v>
      </c>
      <c r="P5790" s="50">
        <v>464.66</v>
      </c>
      <c r="Q5790" s="51">
        <f t="shared" si="119"/>
        <v>0</v>
      </c>
      <c r="R5790" s="51"/>
    </row>
    <row r="5791" spans="1:18" outlineLevel="3">
      <c r="A5791" s="48">
        <v>5790</v>
      </c>
      <c r="B5791" s="48">
        <v>4</v>
      </c>
      <c r="C5791" s="48" t="s">
        <v>10848</v>
      </c>
      <c r="D5791" s="48" t="s">
        <v>10848</v>
      </c>
      <c r="E5791" s="48" t="s">
        <v>2087</v>
      </c>
      <c r="F5791" s="48" t="s">
        <v>3375</v>
      </c>
      <c r="G5791" s="48" t="s">
        <v>24</v>
      </c>
      <c r="H5791" s="48" t="s">
        <v>3376</v>
      </c>
      <c r="I5791" s="48" t="s">
        <v>5151</v>
      </c>
      <c r="J5791" s="48" t="s">
        <v>5356</v>
      </c>
      <c r="K5791" s="48" t="s">
        <v>10849</v>
      </c>
      <c r="L5791" s="48" t="s">
        <v>10848</v>
      </c>
      <c r="M5791" s="48"/>
      <c r="N5791" s="48" t="s">
        <v>10726</v>
      </c>
      <c r="O5791" s="49">
        <v>8</v>
      </c>
      <c r="P5791" s="50">
        <v>0</v>
      </c>
      <c r="Q5791" s="51">
        <f t="shared" si="119"/>
        <v>0</v>
      </c>
      <c r="R5791" s="51"/>
    </row>
    <row r="5792" spans="1:18" outlineLevel="3">
      <c r="A5792" s="48">
        <v>5791</v>
      </c>
      <c r="B5792" s="48">
        <v>4</v>
      </c>
      <c r="C5792" s="48" t="s">
        <v>10850</v>
      </c>
      <c r="D5792" s="48" t="s">
        <v>10850</v>
      </c>
      <c r="E5792" s="48" t="s">
        <v>2087</v>
      </c>
      <c r="F5792" s="48" t="s">
        <v>3375</v>
      </c>
      <c r="G5792" s="48" t="s">
        <v>24</v>
      </c>
      <c r="H5792" s="48" t="s">
        <v>3376</v>
      </c>
      <c r="I5792" s="48" t="s">
        <v>5151</v>
      </c>
      <c r="J5792" s="48" t="s">
        <v>10851</v>
      </c>
      <c r="K5792" s="48" t="s">
        <v>10852</v>
      </c>
      <c r="L5792" s="48" t="s">
        <v>10850</v>
      </c>
      <c r="M5792" s="48"/>
      <c r="N5792" s="48" t="s">
        <v>10726</v>
      </c>
      <c r="O5792" s="49">
        <v>48680</v>
      </c>
      <c r="P5792" s="50">
        <v>30640.75</v>
      </c>
      <c r="Q5792" s="51">
        <f t="shared" si="119"/>
        <v>9.9999999999999995E-7</v>
      </c>
      <c r="R5792" s="51"/>
    </row>
    <row r="5793" spans="1:18" outlineLevel="3">
      <c r="A5793" s="48">
        <v>5792</v>
      </c>
      <c r="B5793" s="48">
        <v>4</v>
      </c>
      <c r="C5793" s="48" t="s">
        <v>10853</v>
      </c>
      <c r="D5793" s="48" t="s">
        <v>10853</v>
      </c>
      <c r="E5793" s="48" t="s">
        <v>2087</v>
      </c>
      <c r="F5793" s="48" t="s">
        <v>3375</v>
      </c>
      <c r="G5793" s="48" t="s">
        <v>24</v>
      </c>
      <c r="H5793" s="48" t="s">
        <v>3376</v>
      </c>
      <c r="I5793" s="48" t="s">
        <v>5151</v>
      </c>
      <c r="J5793" s="48" t="s">
        <v>10851</v>
      </c>
      <c r="K5793" s="48" t="s">
        <v>10854</v>
      </c>
      <c r="L5793" s="48" t="s">
        <v>10853</v>
      </c>
      <c r="M5793" s="48"/>
      <c r="N5793" s="48" t="s">
        <v>10726</v>
      </c>
      <c r="O5793" s="49">
        <v>24226</v>
      </c>
      <c r="P5793" s="50">
        <v>7079.71</v>
      </c>
      <c r="Q5793" s="51">
        <f t="shared" si="119"/>
        <v>0</v>
      </c>
      <c r="R5793" s="51"/>
    </row>
    <row r="5794" spans="1:18" outlineLevel="3">
      <c r="A5794" s="48">
        <v>5793</v>
      </c>
      <c r="B5794" s="48">
        <v>4</v>
      </c>
      <c r="C5794" s="48" t="s">
        <v>10855</v>
      </c>
      <c r="D5794" s="48" t="s">
        <v>10855</v>
      </c>
      <c r="E5794" s="48" t="s">
        <v>2087</v>
      </c>
      <c r="F5794" s="48" t="s">
        <v>3375</v>
      </c>
      <c r="G5794" s="48" t="s">
        <v>24</v>
      </c>
      <c r="H5794" s="48" t="s">
        <v>3376</v>
      </c>
      <c r="I5794" s="48" t="s">
        <v>5151</v>
      </c>
      <c r="J5794" s="48" t="s">
        <v>10851</v>
      </c>
      <c r="K5794" s="48" t="s">
        <v>10856</v>
      </c>
      <c r="L5794" s="48" t="s">
        <v>10855</v>
      </c>
      <c r="M5794" s="48"/>
      <c r="N5794" s="48" t="s">
        <v>10726</v>
      </c>
      <c r="O5794" s="49">
        <v>1643</v>
      </c>
      <c r="P5794" s="50">
        <v>1200.3599999999999</v>
      </c>
      <c r="Q5794" s="51">
        <f t="shared" si="119"/>
        <v>0</v>
      </c>
      <c r="R5794" s="51"/>
    </row>
    <row r="5795" spans="1:18" outlineLevel="3">
      <c r="A5795" s="48">
        <v>5794</v>
      </c>
      <c r="B5795" s="48">
        <v>4</v>
      </c>
      <c r="C5795" s="48" t="s">
        <v>10857</v>
      </c>
      <c r="D5795" s="48" t="s">
        <v>10857</v>
      </c>
      <c r="E5795" s="48" t="s">
        <v>2087</v>
      </c>
      <c r="F5795" s="48" t="s">
        <v>3375</v>
      </c>
      <c r="G5795" s="48" t="s">
        <v>24</v>
      </c>
      <c r="H5795" s="48" t="s">
        <v>3376</v>
      </c>
      <c r="I5795" s="48" t="s">
        <v>5151</v>
      </c>
      <c r="J5795" s="48" t="s">
        <v>10851</v>
      </c>
      <c r="K5795" s="48" t="s">
        <v>10858</v>
      </c>
      <c r="L5795" s="48" t="s">
        <v>10857</v>
      </c>
      <c r="M5795" s="48"/>
      <c r="N5795" s="48" t="s">
        <v>10726</v>
      </c>
      <c r="O5795" s="49">
        <v>15</v>
      </c>
      <c r="P5795" s="50">
        <v>693.61</v>
      </c>
      <c r="Q5795" s="51">
        <f t="shared" si="119"/>
        <v>0</v>
      </c>
      <c r="R5795" s="51"/>
    </row>
    <row r="5796" spans="1:18" outlineLevel="3">
      <c r="A5796" s="48">
        <v>5795</v>
      </c>
      <c r="B5796" s="48">
        <v>4</v>
      </c>
      <c r="C5796" s="48" t="s">
        <v>10859</v>
      </c>
      <c r="D5796" s="48" t="s">
        <v>10859</v>
      </c>
      <c r="E5796" s="48" t="s">
        <v>2087</v>
      </c>
      <c r="F5796" s="48" t="s">
        <v>3375</v>
      </c>
      <c r="G5796" s="48" t="s">
        <v>24</v>
      </c>
      <c r="H5796" s="48" t="s">
        <v>3376</v>
      </c>
      <c r="I5796" s="48" t="s">
        <v>5151</v>
      </c>
      <c r="J5796" s="48" t="s">
        <v>10851</v>
      </c>
      <c r="K5796" s="48" t="s">
        <v>10860</v>
      </c>
      <c r="L5796" s="48" t="s">
        <v>10859</v>
      </c>
      <c r="M5796" s="48"/>
      <c r="N5796" s="48" t="s">
        <v>10726</v>
      </c>
      <c r="O5796" s="49">
        <v>72</v>
      </c>
      <c r="P5796" s="50">
        <v>100.35</v>
      </c>
      <c r="Q5796" s="51">
        <f t="shared" si="119"/>
        <v>0</v>
      </c>
      <c r="R5796" s="51"/>
    </row>
    <row r="5797" spans="1:18" outlineLevel="3">
      <c r="A5797" s="48">
        <v>5796</v>
      </c>
      <c r="B5797" s="48">
        <v>4</v>
      </c>
      <c r="C5797" s="48" t="s">
        <v>10861</v>
      </c>
      <c r="D5797" s="48" t="s">
        <v>10861</v>
      </c>
      <c r="E5797" s="48" t="s">
        <v>2087</v>
      </c>
      <c r="F5797" s="48" t="s">
        <v>3375</v>
      </c>
      <c r="G5797" s="48" t="s">
        <v>24</v>
      </c>
      <c r="H5797" s="48" t="s">
        <v>3376</v>
      </c>
      <c r="I5797" s="48" t="s">
        <v>5151</v>
      </c>
      <c r="J5797" s="48" t="s">
        <v>5370</v>
      </c>
      <c r="K5797" s="48" t="s">
        <v>10862</v>
      </c>
      <c r="L5797" s="48" t="s">
        <v>10861</v>
      </c>
      <c r="M5797" s="48"/>
      <c r="N5797" s="48" t="s">
        <v>2604</v>
      </c>
      <c r="O5797" s="49">
        <v>77295</v>
      </c>
      <c r="P5797" s="50">
        <v>4765910.22</v>
      </c>
      <c r="Q5797" s="51">
        <f t="shared" si="119"/>
        <v>1.3899999999999999E-4</v>
      </c>
      <c r="R5797" s="51"/>
    </row>
    <row r="5798" spans="1:18" outlineLevel="3">
      <c r="A5798" s="48">
        <v>5797</v>
      </c>
      <c r="B5798" s="48">
        <v>4</v>
      </c>
      <c r="C5798" s="48" t="s">
        <v>10863</v>
      </c>
      <c r="D5798" s="48" t="s">
        <v>10863</v>
      </c>
      <c r="E5798" s="48" t="s">
        <v>2087</v>
      </c>
      <c r="F5798" s="48" t="s">
        <v>3375</v>
      </c>
      <c r="G5798" s="48" t="s">
        <v>24</v>
      </c>
      <c r="H5798" s="48" t="s">
        <v>3376</v>
      </c>
      <c r="I5798" s="48" t="s">
        <v>5151</v>
      </c>
      <c r="J5798" s="48" t="s">
        <v>5370</v>
      </c>
      <c r="K5798" s="48" t="s">
        <v>10864</v>
      </c>
      <c r="L5798" s="48" t="s">
        <v>10863</v>
      </c>
      <c r="M5798" s="48"/>
      <c r="N5798" s="48" t="s">
        <v>2604</v>
      </c>
      <c r="O5798" s="49">
        <v>36384</v>
      </c>
      <c r="P5798" s="50">
        <v>3568476.94</v>
      </c>
      <c r="Q5798" s="51">
        <f t="shared" si="119"/>
        <v>1.0399999999999999E-4</v>
      </c>
      <c r="R5798" s="51"/>
    </row>
    <row r="5799" spans="1:18" outlineLevel="3">
      <c r="A5799" s="48">
        <v>5798</v>
      </c>
      <c r="B5799" s="48">
        <v>4</v>
      </c>
      <c r="C5799" s="48" t="s">
        <v>10865</v>
      </c>
      <c r="D5799" s="48" t="s">
        <v>10865</v>
      </c>
      <c r="E5799" s="48" t="s">
        <v>2087</v>
      </c>
      <c r="F5799" s="48" t="s">
        <v>3375</v>
      </c>
      <c r="G5799" s="48" t="s">
        <v>24</v>
      </c>
      <c r="H5799" s="48" t="s">
        <v>3376</v>
      </c>
      <c r="I5799" s="48" t="s">
        <v>5151</v>
      </c>
      <c r="J5799" s="48" t="s">
        <v>5370</v>
      </c>
      <c r="K5799" s="48" t="s">
        <v>10866</v>
      </c>
      <c r="L5799" s="48" t="s">
        <v>10865</v>
      </c>
      <c r="M5799" s="48"/>
      <c r="N5799" s="48" t="s">
        <v>2604</v>
      </c>
      <c r="O5799" s="49">
        <v>3328</v>
      </c>
      <c r="P5799" s="50">
        <v>1051845.97</v>
      </c>
      <c r="Q5799" s="51">
        <f t="shared" si="119"/>
        <v>3.1000000000000001E-5</v>
      </c>
      <c r="R5799" s="51"/>
    </row>
    <row r="5800" spans="1:18" outlineLevel="3">
      <c r="A5800" s="48">
        <v>5799</v>
      </c>
      <c r="B5800" s="48">
        <v>4</v>
      </c>
      <c r="C5800" s="48" t="s">
        <v>10867</v>
      </c>
      <c r="D5800" s="48" t="s">
        <v>10867</v>
      </c>
      <c r="E5800" s="48" t="s">
        <v>2087</v>
      </c>
      <c r="F5800" s="48" t="s">
        <v>3375</v>
      </c>
      <c r="G5800" s="48" t="s">
        <v>24</v>
      </c>
      <c r="H5800" s="48" t="s">
        <v>3376</v>
      </c>
      <c r="I5800" s="48" t="s">
        <v>5151</v>
      </c>
      <c r="J5800" s="48" t="s">
        <v>5370</v>
      </c>
      <c r="K5800" s="48" t="s">
        <v>10868</v>
      </c>
      <c r="L5800" s="48" t="s">
        <v>10867</v>
      </c>
      <c r="M5800" s="48"/>
      <c r="N5800" s="48" t="s">
        <v>2604</v>
      </c>
      <c r="O5800" s="49">
        <v>6769</v>
      </c>
      <c r="P5800" s="50">
        <v>891381.67</v>
      </c>
      <c r="Q5800" s="51">
        <f t="shared" si="119"/>
        <v>2.5999999999999998E-5</v>
      </c>
      <c r="R5800" s="51"/>
    </row>
    <row r="5801" spans="1:18" outlineLevel="3">
      <c r="A5801" s="48">
        <v>5800</v>
      </c>
      <c r="B5801" s="48">
        <v>4</v>
      </c>
      <c r="C5801" s="48" t="s">
        <v>5375</v>
      </c>
      <c r="D5801" s="48" t="s">
        <v>5375</v>
      </c>
      <c r="E5801" s="48" t="s">
        <v>2087</v>
      </c>
      <c r="F5801" s="48" t="s">
        <v>3375</v>
      </c>
      <c r="G5801" s="48" t="s">
        <v>24</v>
      </c>
      <c r="H5801" s="48" t="s">
        <v>3376</v>
      </c>
      <c r="I5801" s="48" t="s">
        <v>5151</v>
      </c>
      <c r="J5801" s="48" t="s">
        <v>5370</v>
      </c>
      <c r="K5801" s="48" t="s">
        <v>5374</v>
      </c>
      <c r="L5801" s="48" t="s">
        <v>5375</v>
      </c>
      <c r="M5801" s="48"/>
      <c r="N5801" s="48" t="s">
        <v>2604</v>
      </c>
      <c r="O5801" s="49">
        <v>1033</v>
      </c>
      <c r="P5801" s="50">
        <v>408371.15</v>
      </c>
      <c r="Q5801" s="51">
        <f t="shared" si="119"/>
        <v>1.2E-5</v>
      </c>
      <c r="R5801" s="51"/>
    </row>
    <row r="5802" spans="1:18" outlineLevel="3">
      <c r="A5802" s="48">
        <v>5801</v>
      </c>
      <c r="B5802" s="48">
        <v>4</v>
      </c>
      <c r="C5802" s="48" t="s">
        <v>10869</v>
      </c>
      <c r="D5802" s="48" t="s">
        <v>10869</v>
      </c>
      <c r="E5802" s="48" t="s">
        <v>2087</v>
      </c>
      <c r="F5802" s="48" t="s">
        <v>3375</v>
      </c>
      <c r="G5802" s="48" t="s">
        <v>24</v>
      </c>
      <c r="H5802" s="48" t="s">
        <v>3376</v>
      </c>
      <c r="I5802" s="48" t="s">
        <v>5151</v>
      </c>
      <c r="J5802" s="48" t="s">
        <v>5370</v>
      </c>
      <c r="K5802" s="48" t="s">
        <v>10870</v>
      </c>
      <c r="L5802" s="48" t="s">
        <v>10869</v>
      </c>
      <c r="M5802" s="48"/>
      <c r="N5802" s="48" t="s">
        <v>2604</v>
      </c>
      <c r="O5802" s="49">
        <v>3825</v>
      </c>
      <c r="P5802" s="50">
        <v>321373.45</v>
      </c>
      <c r="Q5802" s="51">
        <f t="shared" si="119"/>
        <v>9.0000000000000002E-6</v>
      </c>
      <c r="R5802" s="51"/>
    </row>
    <row r="5803" spans="1:18" outlineLevel="3">
      <c r="A5803" s="48">
        <v>5802</v>
      </c>
      <c r="B5803" s="48">
        <v>4</v>
      </c>
      <c r="C5803" s="48" t="s">
        <v>10871</v>
      </c>
      <c r="D5803" s="48" t="s">
        <v>10871</v>
      </c>
      <c r="E5803" s="48" t="s">
        <v>2087</v>
      </c>
      <c r="F5803" s="48" t="s">
        <v>3375</v>
      </c>
      <c r="G5803" s="48" t="s">
        <v>24</v>
      </c>
      <c r="H5803" s="48" t="s">
        <v>3376</v>
      </c>
      <c r="I5803" s="48" t="s">
        <v>5151</v>
      </c>
      <c r="J5803" s="48" t="s">
        <v>5370</v>
      </c>
      <c r="K5803" s="48" t="s">
        <v>10872</v>
      </c>
      <c r="L5803" s="48" t="s">
        <v>10871</v>
      </c>
      <c r="M5803" s="48"/>
      <c r="N5803" s="48" t="s">
        <v>2604</v>
      </c>
      <c r="O5803" s="49">
        <v>6856</v>
      </c>
      <c r="P5803" s="50">
        <v>221578.65</v>
      </c>
      <c r="Q5803" s="51">
        <f t="shared" si="119"/>
        <v>6.0000000000000002E-6</v>
      </c>
      <c r="R5803" s="51"/>
    </row>
    <row r="5804" spans="1:18" outlineLevel="3">
      <c r="A5804" s="48">
        <v>5803</v>
      </c>
      <c r="B5804" s="48">
        <v>4</v>
      </c>
      <c r="C5804" s="48" t="s">
        <v>10873</v>
      </c>
      <c r="D5804" s="48" t="s">
        <v>10873</v>
      </c>
      <c r="E5804" s="48" t="s">
        <v>2087</v>
      </c>
      <c r="F5804" s="48" t="s">
        <v>3375</v>
      </c>
      <c r="G5804" s="48" t="s">
        <v>24</v>
      </c>
      <c r="H5804" s="48" t="s">
        <v>3376</v>
      </c>
      <c r="I5804" s="48" t="s">
        <v>5151</v>
      </c>
      <c r="J5804" s="48" t="s">
        <v>5370</v>
      </c>
      <c r="K5804" s="48" t="s">
        <v>10874</v>
      </c>
      <c r="L5804" s="48" t="s">
        <v>10873</v>
      </c>
      <c r="M5804" s="48"/>
      <c r="N5804" s="48" t="s">
        <v>2604</v>
      </c>
      <c r="O5804" s="49">
        <v>3460</v>
      </c>
      <c r="P5804" s="50">
        <v>183168.22</v>
      </c>
      <c r="Q5804" s="51">
        <f t="shared" si="119"/>
        <v>5.0000000000000004E-6</v>
      </c>
      <c r="R5804" s="51"/>
    </row>
    <row r="5805" spans="1:18" outlineLevel="3">
      <c r="A5805" s="48">
        <v>5804</v>
      </c>
      <c r="B5805" s="48">
        <v>4</v>
      </c>
      <c r="C5805" s="48" t="s">
        <v>10875</v>
      </c>
      <c r="D5805" s="48" t="s">
        <v>10875</v>
      </c>
      <c r="E5805" s="48" t="s">
        <v>2087</v>
      </c>
      <c r="F5805" s="48" t="s">
        <v>3375</v>
      </c>
      <c r="G5805" s="48" t="s">
        <v>24</v>
      </c>
      <c r="H5805" s="48" t="s">
        <v>3376</v>
      </c>
      <c r="I5805" s="48" t="s">
        <v>5151</v>
      </c>
      <c r="J5805" s="48" t="s">
        <v>5370</v>
      </c>
      <c r="K5805" s="48" t="s">
        <v>10876</v>
      </c>
      <c r="L5805" s="48" t="s">
        <v>10875</v>
      </c>
      <c r="M5805" s="48"/>
      <c r="N5805" s="48" t="s">
        <v>2604</v>
      </c>
      <c r="O5805" s="49">
        <v>1681</v>
      </c>
      <c r="P5805" s="50">
        <v>89609.07</v>
      </c>
      <c r="Q5805" s="51">
        <f t="shared" si="119"/>
        <v>3.0000000000000001E-6</v>
      </c>
      <c r="R5805" s="51"/>
    </row>
    <row r="5806" spans="1:18" outlineLevel="3">
      <c r="A5806" s="48">
        <v>5805</v>
      </c>
      <c r="B5806" s="48">
        <v>4</v>
      </c>
      <c r="C5806" s="48" t="s">
        <v>10877</v>
      </c>
      <c r="D5806" s="48" t="s">
        <v>10877</v>
      </c>
      <c r="E5806" s="48" t="s">
        <v>2087</v>
      </c>
      <c r="F5806" s="48" t="s">
        <v>3375</v>
      </c>
      <c r="G5806" s="48" t="s">
        <v>24</v>
      </c>
      <c r="H5806" s="48" t="s">
        <v>3376</v>
      </c>
      <c r="I5806" s="48" t="s">
        <v>5151</v>
      </c>
      <c r="J5806" s="48" t="s">
        <v>5370</v>
      </c>
      <c r="K5806" s="48" t="s">
        <v>10878</v>
      </c>
      <c r="L5806" s="48" t="s">
        <v>10877</v>
      </c>
      <c r="M5806" s="48"/>
      <c r="N5806" s="48" t="s">
        <v>2604</v>
      </c>
      <c r="O5806" s="49">
        <v>1135</v>
      </c>
      <c r="P5806" s="50">
        <v>64483.19</v>
      </c>
      <c r="Q5806" s="51">
        <f t="shared" si="119"/>
        <v>1.9999999999999999E-6</v>
      </c>
      <c r="R5806" s="51"/>
    </row>
    <row r="5807" spans="1:18" outlineLevel="3">
      <c r="A5807" s="48">
        <v>5806</v>
      </c>
      <c r="B5807" s="48">
        <v>4</v>
      </c>
      <c r="C5807" s="48" t="s">
        <v>10879</v>
      </c>
      <c r="D5807" s="48" t="s">
        <v>10879</v>
      </c>
      <c r="E5807" s="48" t="s">
        <v>2087</v>
      </c>
      <c r="F5807" s="48" t="s">
        <v>3375</v>
      </c>
      <c r="G5807" s="48" t="s">
        <v>24</v>
      </c>
      <c r="H5807" s="48" t="s">
        <v>3376</v>
      </c>
      <c r="I5807" s="48" t="s">
        <v>5151</v>
      </c>
      <c r="J5807" s="48" t="s">
        <v>5370</v>
      </c>
      <c r="K5807" s="48" t="s">
        <v>10880</v>
      </c>
      <c r="L5807" s="48" t="s">
        <v>10879</v>
      </c>
      <c r="M5807" s="48"/>
      <c r="N5807" s="48" t="s">
        <v>2604</v>
      </c>
      <c r="O5807" s="49">
        <v>431</v>
      </c>
      <c r="P5807" s="50">
        <v>64287.61</v>
      </c>
      <c r="Q5807" s="51">
        <f t="shared" si="119"/>
        <v>1.9999999999999999E-6</v>
      </c>
      <c r="R5807" s="51"/>
    </row>
    <row r="5808" spans="1:18" outlineLevel="3">
      <c r="A5808" s="48">
        <v>5807</v>
      </c>
      <c r="B5808" s="48">
        <v>4</v>
      </c>
      <c r="C5808" s="48" t="s">
        <v>10881</v>
      </c>
      <c r="D5808" s="48" t="s">
        <v>10881</v>
      </c>
      <c r="E5808" s="48" t="s">
        <v>2087</v>
      </c>
      <c r="F5808" s="48" t="s">
        <v>3375</v>
      </c>
      <c r="G5808" s="48" t="s">
        <v>24</v>
      </c>
      <c r="H5808" s="48" t="s">
        <v>3376</v>
      </c>
      <c r="I5808" s="48" t="s">
        <v>5151</v>
      </c>
      <c r="J5808" s="48" t="s">
        <v>5370</v>
      </c>
      <c r="K5808" s="48" t="s">
        <v>10882</v>
      </c>
      <c r="L5808" s="48" t="s">
        <v>10881</v>
      </c>
      <c r="M5808" s="48"/>
      <c r="N5808" s="48" t="s">
        <v>2604</v>
      </c>
      <c r="O5808" s="49">
        <v>2085</v>
      </c>
      <c r="P5808" s="50">
        <v>40689.230000000003</v>
      </c>
      <c r="Q5808" s="51">
        <f t="shared" si="119"/>
        <v>9.9999999999999995E-7</v>
      </c>
      <c r="R5808" s="51"/>
    </row>
    <row r="5809" spans="1:18" outlineLevel="3">
      <c r="A5809" s="48">
        <v>5808</v>
      </c>
      <c r="B5809" s="48">
        <v>4</v>
      </c>
      <c r="C5809" s="48" t="s">
        <v>10883</v>
      </c>
      <c r="D5809" s="48" t="s">
        <v>10883</v>
      </c>
      <c r="E5809" s="48" t="s">
        <v>2087</v>
      </c>
      <c r="F5809" s="48" t="s">
        <v>3375</v>
      </c>
      <c r="G5809" s="48" t="s">
        <v>24</v>
      </c>
      <c r="H5809" s="48" t="s">
        <v>3376</v>
      </c>
      <c r="I5809" s="48" t="s">
        <v>5151</v>
      </c>
      <c r="J5809" s="48" t="s">
        <v>5370</v>
      </c>
      <c r="K5809" s="48" t="s">
        <v>10884</v>
      </c>
      <c r="L5809" s="48" t="s">
        <v>10883</v>
      </c>
      <c r="M5809" s="48"/>
      <c r="N5809" s="48" t="s">
        <v>2604</v>
      </c>
      <c r="O5809" s="49">
        <v>477</v>
      </c>
      <c r="P5809" s="50">
        <v>38272.89</v>
      </c>
      <c r="Q5809" s="51">
        <f t="shared" si="119"/>
        <v>9.9999999999999995E-7</v>
      </c>
      <c r="R5809" s="51"/>
    </row>
    <row r="5810" spans="1:18" outlineLevel="3">
      <c r="A5810" s="48">
        <v>5809</v>
      </c>
      <c r="B5810" s="48">
        <v>4</v>
      </c>
      <c r="C5810" s="48" t="s">
        <v>10885</v>
      </c>
      <c r="D5810" s="48" t="s">
        <v>10885</v>
      </c>
      <c r="E5810" s="48" t="s">
        <v>2087</v>
      </c>
      <c r="F5810" s="48" t="s">
        <v>3375</v>
      </c>
      <c r="G5810" s="48" t="s">
        <v>24</v>
      </c>
      <c r="H5810" s="48" t="s">
        <v>3376</v>
      </c>
      <c r="I5810" s="48" t="s">
        <v>5151</v>
      </c>
      <c r="J5810" s="48" t="s">
        <v>5370</v>
      </c>
      <c r="K5810" s="48" t="s">
        <v>9879</v>
      </c>
      <c r="L5810" s="48" t="s">
        <v>10885</v>
      </c>
      <c r="M5810" s="48"/>
      <c r="N5810" s="48" t="s">
        <v>2604</v>
      </c>
      <c r="O5810" s="49">
        <v>51</v>
      </c>
      <c r="P5810" s="50">
        <v>34484.69</v>
      </c>
      <c r="Q5810" s="51">
        <f t="shared" si="119"/>
        <v>9.9999999999999995E-7</v>
      </c>
      <c r="R5810" s="51"/>
    </row>
    <row r="5811" spans="1:18" outlineLevel="3">
      <c r="A5811" s="48">
        <v>5810</v>
      </c>
      <c r="B5811" s="48">
        <v>4</v>
      </c>
      <c r="C5811" s="48" t="s">
        <v>10886</v>
      </c>
      <c r="D5811" s="48" t="s">
        <v>10886</v>
      </c>
      <c r="E5811" s="48" t="s">
        <v>2087</v>
      </c>
      <c r="F5811" s="48" t="s">
        <v>3375</v>
      </c>
      <c r="G5811" s="48" t="s">
        <v>24</v>
      </c>
      <c r="H5811" s="48" t="s">
        <v>3376</v>
      </c>
      <c r="I5811" s="48" t="s">
        <v>5151</v>
      </c>
      <c r="J5811" s="48" t="s">
        <v>5370</v>
      </c>
      <c r="K5811" s="48" t="s">
        <v>10887</v>
      </c>
      <c r="L5811" s="48" t="s">
        <v>10886</v>
      </c>
      <c r="M5811" s="48"/>
      <c r="N5811" s="48" t="s">
        <v>2604</v>
      </c>
      <c r="O5811" s="49">
        <v>261</v>
      </c>
      <c r="P5811" s="50">
        <v>25458.62</v>
      </c>
      <c r="Q5811" s="51">
        <f t="shared" si="119"/>
        <v>9.9999999999999995E-7</v>
      </c>
      <c r="R5811" s="51"/>
    </row>
    <row r="5812" spans="1:18" outlineLevel="3">
      <c r="A5812" s="48">
        <v>5811</v>
      </c>
      <c r="B5812" s="48">
        <v>4</v>
      </c>
      <c r="C5812" s="48" t="s">
        <v>10888</v>
      </c>
      <c r="D5812" s="48" t="s">
        <v>10888</v>
      </c>
      <c r="E5812" s="48" t="s">
        <v>2087</v>
      </c>
      <c r="F5812" s="48" t="s">
        <v>3375</v>
      </c>
      <c r="G5812" s="48" t="s">
        <v>24</v>
      </c>
      <c r="H5812" s="48" t="s">
        <v>3376</v>
      </c>
      <c r="I5812" s="48" t="s">
        <v>5151</v>
      </c>
      <c r="J5812" s="48" t="s">
        <v>5370</v>
      </c>
      <c r="K5812" s="48" t="s">
        <v>10889</v>
      </c>
      <c r="L5812" s="48" t="s">
        <v>10888</v>
      </c>
      <c r="M5812" s="48"/>
      <c r="N5812" s="48" t="s">
        <v>2604</v>
      </c>
      <c r="O5812" s="49">
        <v>68</v>
      </c>
      <c r="P5812" s="50">
        <v>25351.37</v>
      </c>
      <c r="Q5812" s="51">
        <f t="shared" si="119"/>
        <v>9.9999999999999995E-7</v>
      </c>
      <c r="R5812" s="51"/>
    </row>
    <row r="5813" spans="1:18" outlineLevel="3">
      <c r="A5813" s="48">
        <v>5812</v>
      </c>
      <c r="B5813" s="48">
        <v>4</v>
      </c>
      <c r="C5813" s="48" t="s">
        <v>10890</v>
      </c>
      <c r="D5813" s="48" t="s">
        <v>10890</v>
      </c>
      <c r="E5813" s="48" t="s">
        <v>2087</v>
      </c>
      <c r="F5813" s="48" t="s">
        <v>3375</v>
      </c>
      <c r="G5813" s="48" t="s">
        <v>24</v>
      </c>
      <c r="H5813" s="48" t="s">
        <v>3376</v>
      </c>
      <c r="I5813" s="48" t="s">
        <v>5151</v>
      </c>
      <c r="J5813" s="48" t="s">
        <v>5370</v>
      </c>
      <c r="K5813" s="48" t="s">
        <v>10891</v>
      </c>
      <c r="L5813" s="48" t="s">
        <v>10890</v>
      </c>
      <c r="M5813" s="48"/>
      <c r="N5813" s="48" t="s">
        <v>2604</v>
      </c>
      <c r="O5813" s="49">
        <v>827</v>
      </c>
      <c r="P5813" s="50">
        <v>23065.33</v>
      </c>
      <c r="Q5813" s="51">
        <f t="shared" si="119"/>
        <v>9.9999999999999995E-7</v>
      </c>
      <c r="R5813" s="51"/>
    </row>
    <row r="5814" spans="1:18" outlineLevel="3">
      <c r="A5814" s="48">
        <v>5813</v>
      </c>
      <c r="B5814" s="48">
        <v>4</v>
      </c>
      <c r="C5814" s="48" t="s">
        <v>5372</v>
      </c>
      <c r="D5814" s="48" t="s">
        <v>5372</v>
      </c>
      <c r="E5814" s="48" t="s">
        <v>2087</v>
      </c>
      <c r="F5814" s="48" t="s">
        <v>3375</v>
      </c>
      <c r="G5814" s="48" t="s">
        <v>24</v>
      </c>
      <c r="H5814" s="48" t="s">
        <v>3376</v>
      </c>
      <c r="I5814" s="48" t="s">
        <v>5151</v>
      </c>
      <c r="J5814" s="48" t="s">
        <v>5370</v>
      </c>
      <c r="K5814" s="48" t="s">
        <v>5371</v>
      </c>
      <c r="L5814" s="48" t="s">
        <v>5372</v>
      </c>
      <c r="M5814" s="48"/>
      <c r="N5814" s="48" t="s">
        <v>2604</v>
      </c>
      <c r="O5814" s="49">
        <v>21</v>
      </c>
      <c r="P5814" s="50">
        <v>21664.9</v>
      </c>
      <c r="Q5814" s="51">
        <f t="shared" si="119"/>
        <v>9.9999999999999995E-7</v>
      </c>
      <c r="R5814" s="51"/>
    </row>
    <row r="5815" spans="1:18" outlineLevel="3">
      <c r="A5815" s="48">
        <v>5814</v>
      </c>
      <c r="B5815" s="48">
        <v>4</v>
      </c>
      <c r="C5815" s="48" t="s">
        <v>10892</v>
      </c>
      <c r="D5815" s="48" t="s">
        <v>10892</v>
      </c>
      <c r="E5815" s="48" t="s">
        <v>2087</v>
      </c>
      <c r="F5815" s="48" t="s">
        <v>3375</v>
      </c>
      <c r="G5815" s="48" t="s">
        <v>24</v>
      </c>
      <c r="H5815" s="48" t="s">
        <v>3376</v>
      </c>
      <c r="I5815" s="48" t="s">
        <v>5151</v>
      </c>
      <c r="J5815" s="48" t="s">
        <v>5370</v>
      </c>
      <c r="K5815" s="48" t="s">
        <v>10893</v>
      </c>
      <c r="L5815" s="48" t="s">
        <v>10892</v>
      </c>
      <c r="M5815" s="48"/>
      <c r="N5815" s="48" t="s">
        <v>2604</v>
      </c>
      <c r="O5815" s="49">
        <v>41</v>
      </c>
      <c r="P5815" s="50">
        <v>20291.310000000001</v>
      </c>
      <c r="Q5815" s="51">
        <f t="shared" si="119"/>
        <v>9.9999999999999995E-7</v>
      </c>
      <c r="R5815" s="51"/>
    </row>
    <row r="5816" spans="1:18" outlineLevel="3">
      <c r="A5816" s="48">
        <v>5815</v>
      </c>
      <c r="B5816" s="48">
        <v>4</v>
      </c>
      <c r="C5816" s="48" t="s">
        <v>10894</v>
      </c>
      <c r="D5816" s="48" t="s">
        <v>10894</v>
      </c>
      <c r="E5816" s="48" t="s">
        <v>2087</v>
      </c>
      <c r="F5816" s="48" t="s">
        <v>3375</v>
      </c>
      <c r="G5816" s="48" t="s">
        <v>24</v>
      </c>
      <c r="H5816" s="48" t="s">
        <v>3376</v>
      </c>
      <c r="I5816" s="48" t="s">
        <v>5151</v>
      </c>
      <c r="J5816" s="48" t="s">
        <v>5370</v>
      </c>
      <c r="K5816" s="48" t="s">
        <v>10895</v>
      </c>
      <c r="L5816" s="48" t="s">
        <v>10894</v>
      </c>
      <c r="M5816" s="48"/>
      <c r="N5816" s="48" t="s">
        <v>2604</v>
      </c>
      <c r="O5816" s="49">
        <v>222</v>
      </c>
      <c r="P5816" s="50">
        <v>19919.28</v>
      </c>
      <c r="Q5816" s="51">
        <f t="shared" si="119"/>
        <v>9.9999999999999995E-7</v>
      </c>
      <c r="R5816" s="51"/>
    </row>
    <row r="5817" spans="1:18" outlineLevel="3">
      <c r="A5817" s="48">
        <v>5816</v>
      </c>
      <c r="B5817" s="48">
        <v>4</v>
      </c>
      <c r="C5817" s="48" t="s">
        <v>10896</v>
      </c>
      <c r="D5817" s="48" t="s">
        <v>10896</v>
      </c>
      <c r="E5817" s="48" t="s">
        <v>2087</v>
      </c>
      <c r="F5817" s="48" t="s">
        <v>3375</v>
      </c>
      <c r="G5817" s="48" t="s">
        <v>24</v>
      </c>
      <c r="H5817" s="48" t="s">
        <v>3376</v>
      </c>
      <c r="I5817" s="48" t="s">
        <v>5151</v>
      </c>
      <c r="J5817" s="48" t="s">
        <v>5370</v>
      </c>
      <c r="K5817" s="48" t="s">
        <v>10897</v>
      </c>
      <c r="L5817" s="48" t="s">
        <v>10896</v>
      </c>
      <c r="M5817" s="48"/>
      <c r="N5817" s="48" t="s">
        <v>2604</v>
      </c>
      <c r="O5817" s="49">
        <v>45</v>
      </c>
      <c r="P5817" s="50">
        <v>17744.45</v>
      </c>
      <c r="Q5817" s="51">
        <f t="shared" si="119"/>
        <v>9.9999999999999995E-7</v>
      </c>
      <c r="R5817" s="51"/>
    </row>
    <row r="5818" spans="1:18" outlineLevel="3">
      <c r="A5818" s="48">
        <v>5817</v>
      </c>
      <c r="B5818" s="48">
        <v>4</v>
      </c>
      <c r="C5818" s="48" t="s">
        <v>10898</v>
      </c>
      <c r="D5818" s="48" t="s">
        <v>10898</v>
      </c>
      <c r="E5818" s="48" t="s">
        <v>2087</v>
      </c>
      <c r="F5818" s="48" t="s">
        <v>3375</v>
      </c>
      <c r="G5818" s="48" t="s">
        <v>24</v>
      </c>
      <c r="H5818" s="48" t="s">
        <v>3376</v>
      </c>
      <c r="I5818" s="48" t="s">
        <v>5151</v>
      </c>
      <c r="J5818" s="48" t="s">
        <v>5370</v>
      </c>
      <c r="K5818" s="48" t="s">
        <v>10899</v>
      </c>
      <c r="L5818" s="48" t="s">
        <v>10898</v>
      </c>
      <c r="M5818" s="48"/>
      <c r="N5818" s="48" t="s">
        <v>2604</v>
      </c>
      <c r="O5818" s="49">
        <v>104</v>
      </c>
      <c r="P5818" s="50">
        <v>15944.23</v>
      </c>
      <c r="Q5818" s="51">
        <f t="shared" si="119"/>
        <v>0</v>
      </c>
      <c r="R5818" s="51"/>
    </row>
    <row r="5819" spans="1:18" outlineLevel="3">
      <c r="A5819" s="48">
        <v>5818</v>
      </c>
      <c r="B5819" s="48">
        <v>4</v>
      </c>
      <c r="C5819" s="48" t="s">
        <v>10900</v>
      </c>
      <c r="D5819" s="48" t="s">
        <v>10900</v>
      </c>
      <c r="E5819" s="48" t="s">
        <v>2087</v>
      </c>
      <c r="F5819" s="48" t="s">
        <v>3375</v>
      </c>
      <c r="G5819" s="48" t="s">
        <v>24</v>
      </c>
      <c r="H5819" s="48" t="s">
        <v>3376</v>
      </c>
      <c r="I5819" s="48" t="s">
        <v>5151</v>
      </c>
      <c r="J5819" s="48" t="s">
        <v>5370</v>
      </c>
      <c r="K5819" s="48" t="s">
        <v>10901</v>
      </c>
      <c r="L5819" s="48" t="s">
        <v>10900</v>
      </c>
      <c r="M5819" s="48"/>
      <c r="N5819" s="48" t="s">
        <v>2604</v>
      </c>
      <c r="O5819" s="49">
        <v>90</v>
      </c>
      <c r="P5819" s="50">
        <v>12329.23</v>
      </c>
      <c r="Q5819" s="51">
        <f t="shared" si="119"/>
        <v>0</v>
      </c>
      <c r="R5819" s="51"/>
    </row>
    <row r="5820" spans="1:18" outlineLevel="3">
      <c r="A5820" s="48">
        <v>5819</v>
      </c>
      <c r="B5820" s="48">
        <v>4</v>
      </c>
      <c r="C5820" s="48" t="s">
        <v>10902</v>
      </c>
      <c r="D5820" s="48" t="s">
        <v>10902</v>
      </c>
      <c r="E5820" s="48" t="s">
        <v>2087</v>
      </c>
      <c r="F5820" s="48" t="s">
        <v>3375</v>
      </c>
      <c r="G5820" s="48" t="s">
        <v>24</v>
      </c>
      <c r="H5820" s="48" t="s">
        <v>3376</v>
      </c>
      <c r="I5820" s="48" t="s">
        <v>5151</v>
      </c>
      <c r="J5820" s="48" t="s">
        <v>5370</v>
      </c>
      <c r="K5820" s="48" t="s">
        <v>10903</v>
      </c>
      <c r="L5820" s="48" t="s">
        <v>10902</v>
      </c>
      <c r="M5820" s="48"/>
      <c r="N5820" s="48" t="s">
        <v>2604</v>
      </c>
      <c r="O5820" s="49">
        <v>50</v>
      </c>
      <c r="P5820" s="50">
        <v>3687.14</v>
      </c>
      <c r="Q5820" s="51">
        <f t="shared" si="119"/>
        <v>0</v>
      </c>
      <c r="R5820" s="51"/>
    </row>
    <row r="5821" spans="1:18" outlineLevel="3">
      <c r="A5821" s="48">
        <v>5820</v>
      </c>
      <c r="B5821" s="48">
        <v>4</v>
      </c>
      <c r="C5821" s="48" t="s">
        <v>10904</v>
      </c>
      <c r="D5821" s="48" t="s">
        <v>10904</v>
      </c>
      <c r="E5821" s="48" t="s">
        <v>2087</v>
      </c>
      <c r="F5821" s="48" t="s">
        <v>3375</v>
      </c>
      <c r="G5821" s="48" t="s">
        <v>24</v>
      </c>
      <c r="H5821" s="48" t="s">
        <v>3376</v>
      </c>
      <c r="I5821" s="48" t="s">
        <v>5151</v>
      </c>
      <c r="J5821" s="48" t="s">
        <v>5370</v>
      </c>
      <c r="K5821" s="48" t="s">
        <v>10905</v>
      </c>
      <c r="L5821" s="48" t="s">
        <v>10904</v>
      </c>
      <c r="M5821" s="48"/>
      <c r="N5821" s="48" t="s">
        <v>2604</v>
      </c>
      <c r="O5821" s="49">
        <v>129</v>
      </c>
      <c r="P5821" s="50">
        <v>3384.33</v>
      </c>
      <c r="Q5821" s="51">
        <f t="shared" si="119"/>
        <v>0</v>
      </c>
      <c r="R5821" s="51"/>
    </row>
    <row r="5822" spans="1:18" outlineLevel="3">
      <c r="A5822" s="48">
        <v>5821</v>
      </c>
      <c r="B5822" s="48">
        <v>4</v>
      </c>
      <c r="C5822" s="48" t="s">
        <v>10906</v>
      </c>
      <c r="D5822" s="48" t="s">
        <v>10906</v>
      </c>
      <c r="E5822" s="48" t="s">
        <v>2087</v>
      </c>
      <c r="F5822" s="48" t="s">
        <v>3375</v>
      </c>
      <c r="G5822" s="48" t="s">
        <v>24</v>
      </c>
      <c r="H5822" s="48" t="s">
        <v>3376</v>
      </c>
      <c r="I5822" s="48" t="s">
        <v>5151</v>
      </c>
      <c r="J5822" s="48" t="s">
        <v>5370</v>
      </c>
      <c r="K5822" s="48" t="s">
        <v>10907</v>
      </c>
      <c r="L5822" s="48" t="s">
        <v>10906</v>
      </c>
      <c r="M5822" s="48"/>
      <c r="N5822" s="48" t="s">
        <v>2604</v>
      </c>
      <c r="O5822" s="49">
        <v>4</v>
      </c>
      <c r="P5822" s="50">
        <v>2151.69</v>
      </c>
      <c r="Q5822" s="51">
        <f t="shared" si="119"/>
        <v>0</v>
      </c>
      <c r="R5822" s="51"/>
    </row>
    <row r="5823" spans="1:18" outlineLevel="3">
      <c r="A5823" s="48">
        <v>5822</v>
      </c>
      <c r="B5823" s="48">
        <v>4</v>
      </c>
      <c r="C5823" s="48" t="s">
        <v>10908</v>
      </c>
      <c r="D5823" s="48" t="s">
        <v>10908</v>
      </c>
      <c r="E5823" s="48" t="s">
        <v>2087</v>
      </c>
      <c r="F5823" s="48" t="s">
        <v>3375</v>
      </c>
      <c r="G5823" s="48" t="s">
        <v>24</v>
      </c>
      <c r="H5823" s="48" t="s">
        <v>3376</v>
      </c>
      <c r="I5823" s="48" t="s">
        <v>5151</v>
      </c>
      <c r="J5823" s="48" t="s">
        <v>5370</v>
      </c>
      <c r="K5823" s="48" t="s">
        <v>10909</v>
      </c>
      <c r="L5823" s="48" t="s">
        <v>10908</v>
      </c>
      <c r="M5823" s="48"/>
      <c r="N5823" s="48" t="s">
        <v>2604</v>
      </c>
      <c r="O5823" s="49">
        <v>25</v>
      </c>
      <c r="P5823" s="50">
        <v>1779.76</v>
      </c>
      <c r="Q5823" s="51">
        <f t="shared" si="119"/>
        <v>0</v>
      </c>
      <c r="R5823" s="51"/>
    </row>
    <row r="5824" spans="1:18" outlineLevel="3">
      <c r="A5824" s="48">
        <v>5823</v>
      </c>
      <c r="B5824" s="48">
        <v>4</v>
      </c>
      <c r="C5824" s="48" t="s">
        <v>10910</v>
      </c>
      <c r="D5824" s="48" t="s">
        <v>10910</v>
      </c>
      <c r="E5824" s="48" t="s">
        <v>2087</v>
      </c>
      <c r="F5824" s="48" t="s">
        <v>3375</v>
      </c>
      <c r="G5824" s="48" t="s">
        <v>24</v>
      </c>
      <c r="H5824" s="48" t="s">
        <v>3376</v>
      </c>
      <c r="I5824" s="48" t="s">
        <v>5151</v>
      </c>
      <c r="J5824" s="48" t="s">
        <v>5370</v>
      </c>
      <c r="K5824" s="48" t="s">
        <v>10911</v>
      </c>
      <c r="L5824" s="48" t="s">
        <v>10910</v>
      </c>
      <c r="M5824" s="48"/>
      <c r="N5824" s="48" t="s">
        <v>2604</v>
      </c>
      <c r="O5824" s="49">
        <v>9</v>
      </c>
      <c r="P5824" s="50">
        <v>976.4</v>
      </c>
      <c r="Q5824" s="51">
        <f t="shared" si="119"/>
        <v>0</v>
      </c>
      <c r="R5824" s="51"/>
    </row>
    <row r="5825" spans="1:18" outlineLevel="3">
      <c r="A5825" s="48">
        <v>5824</v>
      </c>
      <c r="B5825" s="48">
        <v>4</v>
      </c>
      <c r="C5825" s="48" t="s">
        <v>10912</v>
      </c>
      <c r="D5825" s="48" t="s">
        <v>10912</v>
      </c>
      <c r="E5825" s="48" t="s">
        <v>2087</v>
      </c>
      <c r="F5825" s="48" t="s">
        <v>3375</v>
      </c>
      <c r="G5825" s="48" t="s">
        <v>24</v>
      </c>
      <c r="H5825" s="48" t="s">
        <v>3376</v>
      </c>
      <c r="I5825" s="48" t="s">
        <v>5151</v>
      </c>
      <c r="J5825" s="48" t="s">
        <v>5370</v>
      </c>
      <c r="K5825" s="48" t="s">
        <v>10913</v>
      </c>
      <c r="L5825" s="48" t="s">
        <v>10912</v>
      </c>
      <c r="M5825" s="48"/>
      <c r="N5825" s="48" t="s">
        <v>2604</v>
      </c>
      <c r="O5825" s="49">
        <v>11</v>
      </c>
      <c r="P5825" s="50">
        <v>78.349999999999994</v>
      </c>
      <c r="Q5825" s="51">
        <f t="shared" si="119"/>
        <v>0</v>
      </c>
      <c r="R5825" s="51"/>
    </row>
    <row r="5826" spans="1:18" outlineLevel="3">
      <c r="A5826" s="48">
        <v>5825</v>
      </c>
      <c r="B5826" s="48">
        <v>4</v>
      </c>
      <c r="C5826" s="48" t="s">
        <v>10914</v>
      </c>
      <c r="D5826" s="48" t="s">
        <v>10914</v>
      </c>
      <c r="E5826" s="48" t="s">
        <v>2087</v>
      </c>
      <c r="F5826" s="48" t="s">
        <v>3375</v>
      </c>
      <c r="G5826" s="48" t="s">
        <v>24</v>
      </c>
      <c r="H5826" s="48" t="s">
        <v>10915</v>
      </c>
      <c r="I5826" s="48" t="s">
        <v>10916</v>
      </c>
      <c r="J5826" s="48" t="s">
        <v>77</v>
      </c>
      <c r="K5826" s="48" t="s">
        <v>10917</v>
      </c>
      <c r="L5826" s="48" t="s">
        <v>10914</v>
      </c>
      <c r="M5826" s="48"/>
      <c r="N5826" s="48" t="s">
        <v>22</v>
      </c>
      <c r="O5826" s="49">
        <v>4119</v>
      </c>
      <c r="P5826" s="50">
        <v>8979.42</v>
      </c>
      <c r="Q5826" s="51">
        <f t="shared" si="119"/>
        <v>0</v>
      </c>
      <c r="R5826" s="51"/>
    </row>
    <row r="5827" spans="1:18" outlineLevel="3">
      <c r="A5827" s="48">
        <v>5826</v>
      </c>
      <c r="B5827" s="48">
        <v>4</v>
      </c>
      <c r="C5827" s="48" t="s">
        <v>10918</v>
      </c>
      <c r="D5827" s="48" t="s">
        <v>10918</v>
      </c>
      <c r="E5827" s="48" t="s">
        <v>2087</v>
      </c>
      <c r="F5827" s="48" t="s">
        <v>3375</v>
      </c>
      <c r="G5827" s="48" t="s">
        <v>24</v>
      </c>
      <c r="H5827" s="48" t="s">
        <v>10915</v>
      </c>
      <c r="I5827" s="48" t="s">
        <v>10916</v>
      </c>
      <c r="J5827" s="48" t="s">
        <v>77</v>
      </c>
      <c r="K5827" s="48" t="s">
        <v>10919</v>
      </c>
      <c r="L5827" s="48" t="s">
        <v>10918</v>
      </c>
      <c r="M5827" s="48"/>
      <c r="N5827" s="48" t="s">
        <v>22</v>
      </c>
      <c r="O5827" s="49">
        <v>9009</v>
      </c>
      <c r="P5827" s="50">
        <v>7387.38</v>
      </c>
      <c r="Q5827" s="51">
        <f t="shared" si="119"/>
        <v>0</v>
      </c>
      <c r="R5827" s="51"/>
    </row>
    <row r="5828" spans="1:18" outlineLevel="3">
      <c r="A5828" s="48">
        <v>5827</v>
      </c>
      <c r="B5828" s="48">
        <v>4</v>
      </c>
      <c r="C5828" s="48" t="s">
        <v>10920</v>
      </c>
      <c r="D5828" s="48" t="s">
        <v>10920</v>
      </c>
      <c r="E5828" s="48" t="s">
        <v>2087</v>
      </c>
      <c r="F5828" s="48" t="s">
        <v>3375</v>
      </c>
      <c r="G5828" s="48" t="s">
        <v>24</v>
      </c>
      <c r="H5828" s="48" t="s">
        <v>76</v>
      </c>
      <c r="I5828" s="48" t="s">
        <v>10921</v>
      </c>
      <c r="J5828" s="48" t="s">
        <v>77</v>
      </c>
      <c r="K5828" s="48" t="s">
        <v>10922</v>
      </c>
      <c r="L5828" s="48" t="s">
        <v>10920</v>
      </c>
      <c r="M5828" s="48" t="s">
        <v>59</v>
      </c>
      <c r="N5828" s="48" t="s">
        <v>22</v>
      </c>
      <c r="O5828" s="49">
        <v>259273</v>
      </c>
      <c r="P5828" s="50">
        <v>16308271.699999999</v>
      </c>
      <c r="Q5828" s="51">
        <f t="shared" si="119"/>
        <v>4.7699999999999999E-4</v>
      </c>
      <c r="R5828" s="51"/>
    </row>
    <row r="5829" spans="1:18" outlineLevel="3">
      <c r="A5829" s="48">
        <v>5828</v>
      </c>
      <c r="B5829" s="48">
        <v>4</v>
      </c>
      <c r="C5829" s="48" t="s">
        <v>10923</v>
      </c>
      <c r="D5829" s="48" t="s">
        <v>10923</v>
      </c>
      <c r="E5829" s="48" t="s">
        <v>2087</v>
      </c>
      <c r="F5829" s="48" t="s">
        <v>3375</v>
      </c>
      <c r="G5829" s="48" t="s">
        <v>24</v>
      </c>
      <c r="H5829" s="48" t="s">
        <v>76</v>
      </c>
      <c r="I5829" s="48" t="s">
        <v>10921</v>
      </c>
      <c r="J5829" s="48" t="s">
        <v>77</v>
      </c>
      <c r="K5829" s="48" t="s">
        <v>10924</v>
      </c>
      <c r="L5829" s="48" t="s">
        <v>10923</v>
      </c>
      <c r="M5829" s="48" t="s">
        <v>59</v>
      </c>
      <c r="N5829" s="48" t="s">
        <v>22</v>
      </c>
      <c r="O5829" s="49">
        <v>271741</v>
      </c>
      <c r="P5829" s="50">
        <v>15627824.91</v>
      </c>
      <c r="Q5829" s="51">
        <f t="shared" si="119"/>
        <v>4.57E-4</v>
      </c>
      <c r="R5829" s="51"/>
    </row>
    <row r="5830" spans="1:18" outlineLevel="3">
      <c r="A5830" s="48">
        <v>5829</v>
      </c>
      <c r="B5830" s="48">
        <v>4</v>
      </c>
      <c r="C5830" s="48" t="s">
        <v>10925</v>
      </c>
      <c r="D5830" s="48" t="s">
        <v>10925</v>
      </c>
      <c r="E5830" s="48" t="s">
        <v>2087</v>
      </c>
      <c r="F5830" s="48" t="s">
        <v>3375</v>
      </c>
      <c r="G5830" s="48" t="s">
        <v>24</v>
      </c>
      <c r="H5830" s="48" t="s">
        <v>76</v>
      </c>
      <c r="I5830" s="48" t="s">
        <v>10921</v>
      </c>
      <c r="J5830" s="48" t="s">
        <v>77</v>
      </c>
      <c r="K5830" s="48" t="s">
        <v>10926</v>
      </c>
      <c r="L5830" s="48" t="s">
        <v>10925</v>
      </c>
      <c r="M5830" s="48" t="s">
        <v>59</v>
      </c>
      <c r="N5830" s="48" t="s">
        <v>22</v>
      </c>
      <c r="O5830" s="49">
        <v>145430</v>
      </c>
      <c r="P5830" s="50">
        <v>10018672.699999999</v>
      </c>
      <c r="Q5830" s="51">
        <f t="shared" si="119"/>
        <v>2.9300000000000002E-4</v>
      </c>
      <c r="R5830" s="51"/>
    </row>
    <row r="5831" spans="1:18" outlineLevel="3">
      <c r="A5831" s="48">
        <v>5830</v>
      </c>
      <c r="B5831" s="48">
        <v>4</v>
      </c>
      <c r="C5831" s="48" t="s">
        <v>10927</v>
      </c>
      <c r="D5831" s="48" t="s">
        <v>10927</v>
      </c>
      <c r="E5831" s="48" t="s">
        <v>2087</v>
      </c>
      <c r="F5831" s="48" t="s">
        <v>3375</v>
      </c>
      <c r="G5831" s="48" t="s">
        <v>24</v>
      </c>
      <c r="H5831" s="48" t="s">
        <v>76</v>
      </c>
      <c r="I5831" s="48" t="s">
        <v>10921</v>
      </c>
      <c r="J5831" s="48" t="s">
        <v>77</v>
      </c>
      <c r="K5831" s="48" t="s">
        <v>10928</v>
      </c>
      <c r="L5831" s="48" t="s">
        <v>10927</v>
      </c>
      <c r="M5831" s="48" t="s">
        <v>59</v>
      </c>
      <c r="N5831" s="48" t="s">
        <v>22</v>
      </c>
      <c r="O5831" s="49">
        <v>107933</v>
      </c>
      <c r="P5831" s="50">
        <v>5796002.0999999996</v>
      </c>
      <c r="Q5831" s="51">
        <f t="shared" si="119"/>
        <v>1.7000000000000001E-4</v>
      </c>
      <c r="R5831" s="51"/>
    </row>
    <row r="5832" spans="1:18" outlineLevel="3">
      <c r="A5832" s="48">
        <v>5831</v>
      </c>
      <c r="B5832" s="48">
        <v>4</v>
      </c>
      <c r="C5832" s="48" t="s">
        <v>10929</v>
      </c>
      <c r="D5832" s="48" t="s">
        <v>10929</v>
      </c>
      <c r="E5832" s="48" t="s">
        <v>2087</v>
      </c>
      <c r="F5832" s="48" t="s">
        <v>3375</v>
      </c>
      <c r="G5832" s="48" t="s">
        <v>24</v>
      </c>
      <c r="H5832" s="48" t="s">
        <v>76</v>
      </c>
      <c r="I5832" s="48" t="s">
        <v>10921</v>
      </c>
      <c r="J5832" s="48" t="s">
        <v>77</v>
      </c>
      <c r="K5832" s="48" t="s">
        <v>10930</v>
      </c>
      <c r="L5832" s="48" t="s">
        <v>10929</v>
      </c>
      <c r="M5832" s="48" t="s">
        <v>79</v>
      </c>
      <c r="N5832" s="48" t="s">
        <v>22</v>
      </c>
      <c r="O5832" s="49">
        <v>146753</v>
      </c>
      <c r="P5832" s="50">
        <v>4197135.8</v>
      </c>
      <c r="Q5832" s="51">
        <f t="shared" si="119"/>
        <v>1.2300000000000001E-4</v>
      </c>
      <c r="R5832" s="51"/>
    </row>
    <row r="5833" spans="1:18" outlineLevel="3">
      <c r="A5833" s="48">
        <v>5832</v>
      </c>
      <c r="B5833" s="48">
        <v>4</v>
      </c>
      <c r="C5833" s="48" t="s">
        <v>10931</v>
      </c>
      <c r="D5833" s="48" t="s">
        <v>10931</v>
      </c>
      <c r="E5833" s="48" t="s">
        <v>2087</v>
      </c>
      <c r="F5833" s="48" t="s">
        <v>3375</v>
      </c>
      <c r="G5833" s="48" t="s">
        <v>24</v>
      </c>
      <c r="H5833" s="48" t="s">
        <v>76</v>
      </c>
      <c r="I5833" s="48" t="s">
        <v>10921</v>
      </c>
      <c r="J5833" s="48" t="s">
        <v>77</v>
      </c>
      <c r="K5833" s="48" t="s">
        <v>10932</v>
      </c>
      <c r="L5833" s="48" t="s">
        <v>10931</v>
      </c>
      <c r="M5833" s="48" t="s">
        <v>79</v>
      </c>
      <c r="N5833" s="48" t="s">
        <v>22</v>
      </c>
      <c r="O5833" s="49">
        <v>85264</v>
      </c>
      <c r="P5833" s="50">
        <v>2238180</v>
      </c>
      <c r="Q5833" s="51">
        <f t="shared" si="119"/>
        <v>6.4999999999999994E-5</v>
      </c>
      <c r="R5833" s="51"/>
    </row>
    <row r="5834" spans="1:18" outlineLevel="3">
      <c r="A5834" s="48">
        <v>5833</v>
      </c>
      <c r="B5834" s="48">
        <v>4</v>
      </c>
      <c r="C5834" s="48" t="s">
        <v>10933</v>
      </c>
      <c r="D5834" s="48" t="s">
        <v>10933</v>
      </c>
      <c r="E5834" s="48" t="s">
        <v>2087</v>
      </c>
      <c r="F5834" s="48" t="s">
        <v>3375</v>
      </c>
      <c r="G5834" s="48" t="s">
        <v>24</v>
      </c>
      <c r="H5834" s="48" t="s">
        <v>76</v>
      </c>
      <c r="I5834" s="48" t="s">
        <v>10921</v>
      </c>
      <c r="J5834" s="48" t="s">
        <v>77</v>
      </c>
      <c r="K5834" s="48" t="s">
        <v>10934</v>
      </c>
      <c r="L5834" s="48" t="s">
        <v>10933</v>
      </c>
      <c r="M5834" s="48" t="s">
        <v>79</v>
      </c>
      <c r="N5834" s="48" t="s">
        <v>22</v>
      </c>
      <c r="O5834" s="49">
        <v>60073</v>
      </c>
      <c r="P5834" s="50">
        <v>1866468.11</v>
      </c>
      <c r="Q5834" s="51">
        <f t="shared" si="119"/>
        <v>5.5000000000000002E-5</v>
      </c>
      <c r="R5834" s="51"/>
    </row>
    <row r="5835" spans="1:18" outlineLevel="3">
      <c r="A5835" s="48">
        <v>5834</v>
      </c>
      <c r="B5835" s="48">
        <v>4</v>
      </c>
      <c r="C5835" s="48" t="s">
        <v>10935</v>
      </c>
      <c r="D5835" s="48" t="s">
        <v>10935</v>
      </c>
      <c r="E5835" s="48" t="s">
        <v>2087</v>
      </c>
      <c r="F5835" s="48" t="s">
        <v>3375</v>
      </c>
      <c r="G5835" s="48" t="s">
        <v>24</v>
      </c>
      <c r="H5835" s="48" t="s">
        <v>76</v>
      </c>
      <c r="I5835" s="48" t="s">
        <v>10921</v>
      </c>
      <c r="J5835" s="48" t="s">
        <v>77</v>
      </c>
      <c r="K5835" s="48" t="s">
        <v>10936</v>
      </c>
      <c r="L5835" s="48" t="s">
        <v>10935</v>
      </c>
      <c r="M5835" s="48" t="s">
        <v>104</v>
      </c>
      <c r="N5835" s="48" t="s">
        <v>22</v>
      </c>
      <c r="O5835" s="49">
        <v>265411</v>
      </c>
      <c r="P5835" s="50">
        <v>1013870.02</v>
      </c>
      <c r="Q5835" s="51">
        <f t="shared" si="119"/>
        <v>3.0000000000000001E-5</v>
      </c>
      <c r="R5835" s="51"/>
    </row>
    <row r="5836" spans="1:18" outlineLevel="3">
      <c r="A5836" s="48">
        <v>5835</v>
      </c>
      <c r="B5836" s="48">
        <v>4</v>
      </c>
      <c r="C5836" s="48" t="s">
        <v>10937</v>
      </c>
      <c r="D5836" s="48" t="s">
        <v>10937</v>
      </c>
      <c r="E5836" s="48" t="s">
        <v>2087</v>
      </c>
      <c r="F5836" s="48" t="s">
        <v>3375</v>
      </c>
      <c r="G5836" s="48" t="s">
        <v>24</v>
      </c>
      <c r="H5836" s="48" t="s">
        <v>76</v>
      </c>
      <c r="I5836" s="48" t="s">
        <v>10921</v>
      </c>
      <c r="J5836" s="48" t="s">
        <v>77</v>
      </c>
      <c r="K5836" s="48" t="s">
        <v>10938</v>
      </c>
      <c r="L5836" s="48" t="s">
        <v>10937</v>
      </c>
      <c r="M5836" s="48" t="s">
        <v>68</v>
      </c>
      <c r="N5836" s="48" t="s">
        <v>22</v>
      </c>
      <c r="O5836" s="49">
        <v>954</v>
      </c>
      <c r="P5836" s="50">
        <v>31939.919999999998</v>
      </c>
      <c r="Q5836" s="51">
        <f t="shared" si="119"/>
        <v>9.9999999999999995E-7</v>
      </c>
      <c r="R5836" s="51"/>
    </row>
    <row r="5837" spans="1:18" s="31" customFormat="1" ht="15" outlineLevel="1">
      <c r="A5837" s="32">
        <v>5836</v>
      </c>
      <c r="B5837" s="32">
        <v>2</v>
      </c>
      <c r="C5837" s="32"/>
      <c r="D5837" s="32"/>
      <c r="E5837" s="32" t="s">
        <v>3380</v>
      </c>
      <c r="F5837" s="32"/>
      <c r="G5837" s="32"/>
      <c r="H5837" s="32"/>
      <c r="I5837" s="32"/>
      <c r="J5837" s="32"/>
      <c r="K5837" s="32"/>
      <c r="L5837" s="32"/>
      <c r="M5837" s="32"/>
      <c r="N5837" s="32"/>
      <c r="O5837" s="47"/>
      <c r="P5837" s="33">
        <f>SUBTOTAL(9,P5838:P5973)</f>
        <v>884482222.33000052</v>
      </c>
      <c r="Q5837" s="34">
        <f t="shared" si="119"/>
        <v>2.5878000000000002E-2</v>
      </c>
      <c r="R5837" s="34"/>
    </row>
    <row r="5838" spans="1:18" s="31" customFormat="1" ht="14.25" outlineLevel="2" collapsed="1">
      <c r="A5838" s="63">
        <v>5837</v>
      </c>
      <c r="B5838" s="63">
        <v>3</v>
      </c>
      <c r="C5838" s="63"/>
      <c r="D5838" s="63"/>
      <c r="E5838" s="63" t="s">
        <v>3380</v>
      </c>
      <c r="F5838" s="63" t="s">
        <v>3381</v>
      </c>
      <c r="G5838" s="63"/>
      <c r="H5838" s="63"/>
      <c r="I5838" s="63"/>
      <c r="J5838" s="63"/>
      <c r="K5838" s="63"/>
      <c r="L5838" s="63"/>
      <c r="M5838" s="63"/>
      <c r="N5838" s="63"/>
      <c r="O5838" s="64"/>
      <c r="P5838" s="65">
        <f>SUBTOTAL(9,P5839:P5919)</f>
        <v>591990169.62000012</v>
      </c>
      <c r="Q5838" s="66">
        <f t="shared" si="119"/>
        <v>1.7319999999999999E-2</v>
      </c>
      <c r="R5838" s="66"/>
    </row>
    <row r="5839" spans="1:18" outlineLevel="3">
      <c r="A5839" s="48">
        <v>5838</v>
      </c>
      <c r="B5839" s="48">
        <v>4</v>
      </c>
      <c r="C5839" s="48" t="s">
        <v>10939</v>
      </c>
      <c r="D5839" s="48" t="s">
        <v>10939</v>
      </c>
      <c r="E5839" s="48" t="s">
        <v>3380</v>
      </c>
      <c r="F5839" s="48" t="s">
        <v>3381</v>
      </c>
      <c r="G5839" s="48" t="s">
        <v>24</v>
      </c>
      <c r="H5839" s="48" t="s">
        <v>40</v>
      </c>
      <c r="I5839" s="48" t="s">
        <v>5377</v>
      </c>
      <c r="J5839" s="48"/>
      <c r="K5839" s="48" t="s">
        <v>10940</v>
      </c>
      <c r="L5839" s="48" t="s">
        <v>10939</v>
      </c>
      <c r="M5839" s="48" t="s">
        <v>10941</v>
      </c>
      <c r="N5839" s="48" t="s">
        <v>22</v>
      </c>
      <c r="O5839" s="49">
        <v>28811315.067805</v>
      </c>
      <c r="P5839" s="50">
        <v>31205535.350000001</v>
      </c>
      <c r="Q5839" s="51">
        <f t="shared" si="119"/>
        <v>9.1299999999999997E-4</v>
      </c>
      <c r="R5839" s="51"/>
    </row>
    <row r="5840" spans="1:18" outlineLevel="3">
      <c r="A5840" s="48">
        <v>5839</v>
      </c>
      <c r="B5840" s="48">
        <v>4</v>
      </c>
      <c r="C5840" s="48" t="s">
        <v>5385</v>
      </c>
      <c r="D5840" s="48" t="s">
        <v>5385</v>
      </c>
      <c r="E5840" s="48" t="s">
        <v>3380</v>
      </c>
      <c r="F5840" s="48" t="s">
        <v>3381</v>
      </c>
      <c r="G5840" s="48" t="s">
        <v>24</v>
      </c>
      <c r="H5840" s="48" t="s">
        <v>40</v>
      </c>
      <c r="I5840" s="48" t="s">
        <v>5377</v>
      </c>
      <c r="J5840" s="48"/>
      <c r="K5840" s="48" t="s">
        <v>5384</v>
      </c>
      <c r="L5840" s="48" t="s">
        <v>5385</v>
      </c>
      <c r="M5840" s="48" t="s">
        <v>132</v>
      </c>
      <c r="N5840" s="48" t="s">
        <v>22</v>
      </c>
      <c r="O5840" s="49">
        <v>10587818.943777001</v>
      </c>
      <c r="P5840" s="50">
        <v>24682323.52</v>
      </c>
      <c r="Q5840" s="51">
        <f t="shared" si="119"/>
        <v>7.2199999999999999E-4</v>
      </c>
      <c r="R5840" s="51"/>
    </row>
    <row r="5841" spans="1:18" outlineLevel="3">
      <c r="A5841" s="48">
        <v>5840</v>
      </c>
      <c r="B5841" s="48">
        <v>4</v>
      </c>
      <c r="C5841" s="48" t="s">
        <v>5379</v>
      </c>
      <c r="D5841" s="48" t="s">
        <v>5379</v>
      </c>
      <c r="E5841" s="48" t="s">
        <v>3380</v>
      </c>
      <c r="F5841" s="48" t="s">
        <v>3381</v>
      </c>
      <c r="G5841" s="48" t="s">
        <v>24</v>
      </c>
      <c r="H5841" s="48" t="s">
        <v>40</v>
      </c>
      <c r="I5841" s="48" t="s">
        <v>5377</v>
      </c>
      <c r="J5841" s="48"/>
      <c r="K5841" s="48" t="s">
        <v>5378</v>
      </c>
      <c r="L5841" s="48" t="s">
        <v>5379</v>
      </c>
      <c r="M5841" s="48" t="s">
        <v>132</v>
      </c>
      <c r="N5841" s="48" t="s">
        <v>22</v>
      </c>
      <c r="O5841" s="49">
        <v>26055947.762286</v>
      </c>
      <c r="P5841" s="50">
        <v>22689519.309999999</v>
      </c>
      <c r="Q5841" s="51">
        <f t="shared" ref="Q5841:Q5904" si="120">ROUND(P5841/$P$2,6)</f>
        <v>6.6399999999999999E-4</v>
      </c>
      <c r="R5841" s="51"/>
    </row>
    <row r="5842" spans="1:18" outlineLevel="3">
      <c r="A5842" s="48">
        <v>5841</v>
      </c>
      <c r="B5842" s="48">
        <v>4</v>
      </c>
      <c r="C5842" s="48" t="s">
        <v>5382</v>
      </c>
      <c r="D5842" s="48" t="s">
        <v>5382</v>
      </c>
      <c r="E5842" s="48" t="s">
        <v>3380</v>
      </c>
      <c r="F5842" s="48" t="s">
        <v>3381</v>
      </c>
      <c r="G5842" s="48" t="s">
        <v>24</v>
      </c>
      <c r="H5842" s="48" t="s">
        <v>40</v>
      </c>
      <c r="I5842" s="48" t="s">
        <v>5377</v>
      </c>
      <c r="J5842" s="48"/>
      <c r="K5842" s="48" t="s">
        <v>5381</v>
      </c>
      <c r="L5842" s="48" t="s">
        <v>5382</v>
      </c>
      <c r="M5842" s="48" t="s">
        <v>3064</v>
      </c>
      <c r="N5842" s="48" t="s">
        <v>22</v>
      </c>
      <c r="O5842" s="49">
        <v>12829242.391213</v>
      </c>
      <c r="P5842" s="50">
        <v>13585654.52</v>
      </c>
      <c r="Q5842" s="51">
        <f t="shared" si="120"/>
        <v>3.97E-4</v>
      </c>
      <c r="R5842" s="51"/>
    </row>
    <row r="5843" spans="1:18" outlineLevel="3">
      <c r="A5843" s="48">
        <v>5842</v>
      </c>
      <c r="B5843" s="48">
        <v>4</v>
      </c>
      <c r="C5843" s="48" t="s">
        <v>10942</v>
      </c>
      <c r="D5843" s="48" t="s">
        <v>10942</v>
      </c>
      <c r="E5843" s="48" t="s">
        <v>3380</v>
      </c>
      <c r="F5843" s="48" t="s">
        <v>3381</v>
      </c>
      <c r="G5843" s="48" t="s">
        <v>24</v>
      </c>
      <c r="H5843" s="48" t="s">
        <v>40</v>
      </c>
      <c r="I5843" s="48" t="s">
        <v>5377</v>
      </c>
      <c r="J5843" s="48"/>
      <c r="K5843" s="48" t="s">
        <v>10943</v>
      </c>
      <c r="L5843" s="48" t="s">
        <v>10942</v>
      </c>
      <c r="M5843" s="48" t="s">
        <v>10941</v>
      </c>
      <c r="N5843" s="48" t="s">
        <v>22</v>
      </c>
      <c r="O5843" s="49">
        <v>9716900.2805310003</v>
      </c>
      <c r="P5843" s="50">
        <v>10836287.189999999</v>
      </c>
      <c r="Q5843" s="51">
        <f t="shared" si="120"/>
        <v>3.1700000000000001E-4</v>
      </c>
      <c r="R5843" s="51"/>
    </row>
    <row r="5844" spans="1:18" outlineLevel="3">
      <c r="A5844" s="48">
        <v>5843</v>
      </c>
      <c r="B5844" s="48">
        <v>4</v>
      </c>
      <c r="C5844" s="48" t="s">
        <v>10944</v>
      </c>
      <c r="D5844" s="48" t="s">
        <v>10944</v>
      </c>
      <c r="E5844" s="48" t="s">
        <v>3380</v>
      </c>
      <c r="F5844" s="48" t="s">
        <v>3381</v>
      </c>
      <c r="G5844" s="48" t="s">
        <v>24</v>
      </c>
      <c r="H5844" s="48" t="s">
        <v>40</v>
      </c>
      <c r="I5844" s="48" t="s">
        <v>5377</v>
      </c>
      <c r="J5844" s="48"/>
      <c r="K5844" s="48" t="s">
        <v>10945</v>
      </c>
      <c r="L5844" s="48" t="s">
        <v>10944</v>
      </c>
      <c r="M5844" s="48" t="s">
        <v>10945</v>
      </c>
      <c r="N5844" s="48" t="s">
        <v>22</v>
      </c>
      <c r="O5844" s="49">
        <v>9967501.1043120008</v>
      </c>
      <c r="P5844" s="50">
        <v>10005377.609999999</v>
      </c>
      <c r="Q5844" s="51">
        <f t="shared" si="120"/>
        <v>2.9300000000000002E-4</v>
      </c>
      <c r="R5844" s="51"/>
    </row>
    <row r="5845" spans="1:18" outlineLevel="3">
      <c r="A5845" s="48">
        <v>5844</v>
      </c>
      <c r="B5845" s="48">
        <v>4</v>
      </c>
      <c r="C5845" s="48" t="s">
        <v>5388</v>
      </c>
      <c r="D5845" s="48" t="s">
        <v>5388</v>
      </c>
      <c r="E5845" s="48" t="s">
        <v>3380</v>
      </c>
      <c r="F5845" s="48" t="s">
        <v>3381</v>
      </c>
      <c r="G5845" s="48" t="s">
        <v>24</v>
      </c>
      <c r="H5845" s="48" t="s">
        <v>40</v>
      </c>
      <c r="I5845" s="48" t="s">
        <v>5377</v>
      </c>
      <c r="J5845" s="48"/>
      <c r="K5845" s="48" t="s">
        <v>5387</v>
      </c>
      <c r="L5845" s="48" t="s">
        <v>5388</v>
      </c>
      <c r="M5845" s="48" t="s">
        <v>5389</v>
      </c>
      <c r="N5845" s="48" t="s">
        <v>22</v>
      </c>
      <c r="O5845" s="49">
        <v>11093868.299293</v>
      </c>
      <c r="P5845" s="50">
        <v>8381417.5</v>
      </c>
      <c r="Q5845" s="51">
        <f t="shared" si="120"/>
        <v>2.4499999999999999E-4</v>
      </c>
      <c r="R5845" s="51"/>
    </row>
    <row r="5846" spans="1:18" outlineLevel="3">
      <c r="A5846" s="48">
        <v>5845</v>
      </c>
      <c r="B5846" s="48">
        <v>4</v>
      </c>
      <c r="C5846" s="48" t="s">
        <v>10946</v>
      </c>
      <c r="D5846" s="48" t="s">
        <v>10946</v>
      </c>
      <c r="E5846" s="48" t="s">
        <v>3380</v>
      </c>
      <c r="F5846" s="48" t="s">
        <v>3381</v>
      </c>
      <c r="G5846" s="48" t="s">
        <v>24</v>
      </c>
      <c r="H5846" s="48" t="s">
        <v>40</v>
      </c>
      <c r="I5846" s="48" t="s">
        <v>5377</v>
      </c>
      <c r="J5846" s="48"/>
      <c r="K5846" s="48" t="s">
        <v>10947</v>
      </c>
      <c r="L5846" s="48" t="s">
        <v>10946</v>
      </c>
      <c r="M5846" s="48" t="s">
        <v>10941</v>
      </c>
      <c r="N5846" s="48" t="s">
        <v>22</v>
      </c>
      <c r="O5846" s="49">
        <v>10716311.651574001</v>
      </c>
      <c r="P5846" s="50">
        <v>7524994.04</v>
      </c>
      <c r="Q5846" s="51">
        <f t="shared" si="120"/>
        <v>2.2000000000000001E-4</v>
      </c>
      <c r="R5846" s="51"/>
    </row>
    <row r="5847" spans="1:18" outlineLevel="3">
      <c r="A5847" s="48">
        <v>5846</v>
      </c>
      <c r="B5847" s="48">
        <v>4</v>
      </c>
      <c r="C5847" s="48" t="s">
        <v>10948</v>
      </c>
      <c r="D5847" s="48" t="s">
        <v>10948</v>
      </c>
      <c r="E5847" s="48" t="s">
        <v>3380</v>
      </c>
      <c r="F5847" s="48" t="s">
        <v>3381</v>
      </c>
      <c r="G5847" s="48" t="s">
        <v>24</v>
      </c>
      <c r="H5847" s="48" t="s">
        <v>40</v>
      </c>
      <c r="I5847" s="48" t="s">
        <v>5377</v>
      </c>
      <c r="J5847" s="48"/>
      <c r="K5847" s="48" t="s">
        <v>10949</v>
      </c>
      <c r="L5847" s="48" t="s">
        <v>10948</v>
      </c>
      <c r="M5847" s="48" t="s">
        <v>10941</v>
      </c>
      <c r="N5847" s="48" t="s">
        <v>22</v>
      </c>
      <c r="O5847" s="49">
        <v>4170909.671416</v>
      </c>
      <c r="P5847" s="50">
        <v>3464357.57</v>
      </c>
      <c r="Q5847" s="51">
        <f t="shared" si="120"/>
        <v>1.01E-4</v>
      </c>
      <c r="R5847" s="51"/>
    </row>
    <row r="5848" spans="1:18" outlineLevel="3">
      <c r="A5848" s="48">
        <v>5847</v>
      </c>
      <c r="B5848" s="48">
        <v>4</v>
      </c>
      <c r="C5848" s="48" t="s">
        <v>10950</v>
      </c>
      <c r="D5848" s="48" t="s">
        <v>10950</v>
      </c>
      <c r="E5848" s="48" t="s">
        <v>3380</v>
      </c>
      <c r="F5848" s="48" t="s">
        <v>3381</v>
      </c>
      <c r="G5848" s="48" t="s">
        <v>24</v>
      </c>
      <c r="H5848" s="48" t="s">
        <v>40</v>
      </c>
      <c r="I5848" s="48" t="s">
        <v>5377</v>
      </c>
      <c r="J5848" s="48"/>
      <c r="K5848" s="48" t="s">
        <v>10951</v>
      </c>
      <c r="L5848" s="48" t="s">
        <v>10950</v>
      </c>
      <c r="M5848" s="48" t="s">
        <v>5389</v>
      </c>
      <c r="N5848" s="48" t="s">
        <v>22</v>
      </c>
      <c r="O5848" s="49">
        <v>1988079.2898939999</v>
      </c>
      <c r="P5848" s="50">
        <v>3116894.81</v>
      </c>
      <c r="Q5848" s="51">
        <f t="shared" si="120"/>
        <v>9.1000000000000003E-5</v>
      </c>
      <c r="R5848" s="51"/>
    </row>
    <row r="5849" spans="1:18" outlineLevel="3">
      <c r="A5849" s="48">
        <v>5848</v>
      </c>
      <c r="B5849" s="48">
        <v>4</v>
      </c>
      <c r="C5849" s="48" t="s">
        <v>10952</v>
      </c>
      <c r="D5849" s="48" t="s">
        <v>10952</v>
      </c>
      <c r="E5849" s="48" t="s">
        <v>3380</v>
      </c>
      <c r="F5849" s="48" t="s">
        <v>3381</v>
      </c>
      <c r="G5849" s="48" t="s">
        <v>24</v>
      </c>
      <c r="H5849" s="48" t="s">
        <v>40</v>
      </c>
      <c r="I5849" s="48" t="s">
        <v>5377</v>
      </c>
      <c r="J5849" s="48"/>
      <c r="K5849" s="48" t="s">
        <v>10953</v>
      </c>
      <c r="L5849" s="48" t="s">
        <v>10952</v>
      </c>
      <c r="M5849" s="48" t="s">
        <v>10954</v>
      </c>
      <c r="N5849" s="48" t="s">
        <v>22</v>
      </c>
      <c r="O5849" s="49">
        <v>2467107.5939759999</v>
      </c>
      <c r="P5849" s="50">
        <v>2638941.64</v>
      </c>
      <c r="Q5849" s="51">
        <f t="shared" si="120"/>
        <v>7.7000000000000001E-5</v>
      </c>
      <c r="R5849" s="51"/>
    </row>
    <row r="5850" spans="1:18" outlineLevel="3">
      <c r="A5850" s="48">
        <v>5849</v>
      </c>
      <c r="B5850" s="48">
        <v>4</v>
      </c>
      <c r="C5850" s="48" t="s">
        <v>10955</v>
      </c>
      <c r="D5850" s="48" t="s">
        <v>10955</v>
      </c>
      <c r="E5850" s="48" t="s">
        <v>3380</v>
      </c>
      <c r="F5850" s="48" t="s">
        <v>3381</v>
      </c>
      <c r="G5850" s="48" t="s">
        <v>24</v>
      </c>
      <c r="H5850" s="48" t="s">
        <v>40</v>
      </c>
      <c r="I5850" s="48" t="s">
        <v>5377</v>
      </c>
      <c r="J5850" s="48"/>
      <c r="K5850" s="48" t="s">
        <v>10956</v>
      </c>
      <c r="L5850" s="48" t="s">
        <v>10955</v>
      </c>
      <c r="M5850" s="48" t="s">
        <v>10957</v>
      </c>
      <c r="N5850" s="48" t="s">
        <v>22</v>
      </c>
      <c r="O5850" s="49">
        <v>3215902.4756629998</v>
      </c>
      <c r="P5850" s="50">
        <v>2544743.63</v>
      </c>
      <c r="Q5850" s="51">
        <f t="shared" si="120"/>
        <v>7.3999999999999996E-5</v>
      </c>
      <c r="R5850" s="51"/>
    </row>
    <row r="5851" spans="1:18" outlineLevel="3">
      <c r="A5851" s="48">
        <v>5850</v>
      </c>
      <c r="B5851" s="48">
        <v>4</v>
      </c>
      <c r="C5851" s="48" t="s">
        <v>10958</v>
      </c>
      <c r="D5851" s="48" t="s">
        <v>10958</v>
      </c>
      <c r="E5851" s="48" t="s">
        <v>3380</v>
      </c>
      <c r="F5851" s="48" t="s">
        <v>3381</v>
      </c>
      <c r="G5851" s="48" t="s">
        <v>24</v>
      </c>
      <c r="H5851" s="48" t="s">
        <v>40</v>
      </c>
      <c r="I5851" s="48" t="s">
        <v>5377</v>
      </c>
      <c r="J5851" s="48"/>
      <c r="K5851" s="48" t="s">
        <v>10959</v>
      </c>
      <c r="L5851" s="48" t="s">
        <v>10958</v>
      </c>
      <c r="M5851" s="48" t="s">
        <v>132</v>
      </c>
      <c r="N5851" s="48" t="s">
        <v>22</v>
      </c>
      <c r="O5851" s="49">
        <v>1761980.3559650001</v>
      </c>
      <c r="P5851" s="50">
        <v>2527737.02</v>
      </c>
      <c r="Q5851" s="51">
        <f t="shared" si="120"/>
        <v>7.3999999999999996E-5</v>
      </c>
      <c r="R5851" s="51"/>
    </row>
    <row r="5852" spans="1:18" outlineLevel="3">
      <c r="A5852" s="48">
        <v>5851</v>
      </c>
      <c r="B5852" s="48">
        <v>4</v>
      </c>
      <c r="C5852" s="48" t="s">
        <v>10960</v>
      </c>
      <c r="D5852" s="48" t="s">
        <v>10960</v>
      </c>
      <c r="E5852" s="48" t="s">
        <v>3380</v>
      </c>
      <c r="F5852" s="48" t="s">
        <v>3381</v>
      </c>
      <c r="G5852" s="48" t="s">
        <v>24</v>
      </c>
      <c r="H5852" s="48" t="s">
        <v>40</v>
      </c>
      <c r="I5852" s="48" t="s">
        <v>5377</v>
      </c>
      <c r="J5852" s="48"/>
      <c r="K5852" s="48" t="s">
        <v>10961</v>
      </c>
      <c r="L5852" s="48" t="s">
        <v>10960</v>
      </c>
      <c r="M5852" s="48" t="s">
        <v>10957</v>
      </c>
      <c r="N5852" s="48" t="s">
        <v>22</v>
      </c>
      <c r="O5852" s="49">
        <v>1456582.5029839999</v>
      </c>
      <c r="P5852" s="50">
        <v>1096952.28</v>
      </c>
      <c r="Q5852" s="51">
        <f t="shared" si="120"/>
        <v>3.1999999999999999E-5</v>
      </c>
      <c r="R5852" s="51"/>
    </row>
    <row r="5853" spans="1:18" outlineLevel="3">
      <c r="A5853" s="48">
        <v>5852</v>
      </c>
      <c r="B5853" s="48">
        <v>4</v>
      </c>
      <c r="C5853" s="48" t="s">
        <v>10962</v>
      </c>
      <c r="D5853" s="48" t="s">
        <v>10962</v>
      </c>
      <c r="E5853" s="48" t="s">
        <v>3380</v>
      </c>
      <c r="F5853" s="48" t="s">
        <v>3381</v>
      </c>
      <c r="G5853" s="48" t="s">
        <v>24</v>
      </c>
      <c r="H5853" s="48" t="s">
        <v>40</v>
      </c>
      <c r="I5853" s="48" t="s">
        <v>5377</v>
      </c>
      <c r="J5853" s="48"/>
      <c r="K5853" s="48" t="s">
        <v>10963</v>
      </c>
      <c r="L5853" s="48" t="s">
        <v>10962</v>
      </c>
      <c r="M5853" s="48" t="s">
        <v>132</v>
      </c>
      <c r="N5853" s="48" t="s">
        <v>22</v>
      </c>
      <c r="O5853" s="49">
        <v>404156.34349499998</v>
      </c>
      <c r="P5853" s="50">
        <v>965691.17</v>
      </c>
      <c r="Q5853" s="51">
        <f t="shared" si="120"/>
        <v>2.8E-5</v>
      </c>
      <c r="R5853" s="51"/>
    </row>
    <row r="5854" spans="1:18" outlineLevel="3">
      <c r="A5854" s="48">
        <v>5853</v>
      </c>
      <c r="B5854" s="48">
        <v>4</v>
      </c>
      <c r="C5854" s="48" t="s">
        <v>10964</v>
      </c>
      <c r="D5854" s="48" t="s">
        <v>10964</v>
      </c>
      <c r="E5854" s="48" t="s">
        <v>3380</v>
      </c>
      <c r="F5854" s="48" t="s">
        <v>3381</v>
      </c>
      <c r="G5854" s="48" t="s">
        <v>24</v>
      </c>
      <c r="H5854" s="48" t="s">
        <v>40</v>
      </c>
      <c r="I5854" s="48" t="s">
        <v>5377</v>
      </c>
      <c r="J5854" s="48"/>
      <c r="K5854" s="48" t="s">
        <v>10965</v>
      </c>
      <c r="L5854" s="48" t="s">
        <v>10964</v>
      </c>
      <c r="M5854" s="48" t="s">
        <v>3064</v>
      </c>
      <c r="N5854" s="48" t="s">
        <v>22</v>
      </c>
      <c r="O5854" s="49">
        <v>2479472.8780589998</v>
      </c>
      <c r="P5854" s="50">
        <v>783017.53</v>
      </c>
      <c r="Q5854" s="51">
        <f t="shared" si="120"/>
        <v>2.3E-5</v>
      </c>
      <c r="R5854" s="51"/>
    </row>
    <row r="5855" spans="1:18" outlineLevel="3">
      <c r="A5855" s="48">
        <v>5854</v>
      </c>
      <c r="B5855" s="48">
        <v>4</v>
      </c>
      <c r="C5855" s="48" t="s">
        <v>10966</v>
      </c>
      <c r="D5855" s="48" t="s">
        <v>10966</v>
      </c>
      <c r="E5855" s="48" t="s">
        <v>3380</v>
      </c>
      <c r="F5855" s="48" t="s">
        <v>3381</v>
      </c>
      <c r="G5855" s="48" t="s">
        <v>24</v>
      </c>
      <c r="H5855" s="48" t="s">
        <v>40</v>
      </c>
      <c r="I5855" s="48" t="s">
        <v>5377</v>
      </c>
      <c r="J5855" s="48"/>
      <c r="K5855" s="48" t="s">
        <v>10967</v>
      </c>
      <c r="L5855" s="48" t="s">
        <v>10966</v>
      </c>
      <c r="M5855" s="48" t="s">
        <v>10941</v>
      </c>
      <c r="N5855" s="48" t="s">
        <v>22</v>
      </c>
      <c r="O5855" s="49">
        <v>373961.71598199999</v>
      </c>
      <c r="P5855" s="50">
        <v>700056.33</v>
      </c>
      <c r="Q5855" s="51">
        <f t="shared" si="120"/>
        <v>2.0000000000000002E-5</v>
      </c>
      <c r="R5855" s="51"/>
    </row>
    <row r="5856" spans="1:18" outlineLevel="3">
      <c r="A5856" s="48">
        <v>5855</v>
      </c>
      <c r="B5856" s="48">
        <v>4</v>
      </c>
      <c r="C5856" s="48" t="s">
        <v>10968</v>
      </c>
      <c r="D5856" s="48" t="s">
        <v>10968</v>
      </c>
      <c r="E5856" s="48" t="s">
        <v>3380</v>
      </c>
      <c r="F5856" s="48" t="s">
        <v>3381</v>
      </c>
      <c r="G5856" s="48" t="s">
        <v>24</v>
      </c>
      <c r="H5856" s="48" t="s">
        <v>40</v>
      </c>
      <c r="I5856" s="48" t="s">
        <v>5377</v>
      </c>
      <c r="J5856" s="48"/>
      <c r="K5856" s="48" t="s">
        <v>10969</v>
      </c>
      <c r="L5856" s="48" t="s">
        <v>10968</v>
      </c>
      <c r="M5856" s="48" t="s">
        <v>10970</v>
      </c>
      <c r="N5856" s="48" t="s">
        <v>22</v>
      </c>
      <c r="O5856" s="49">
        <v>399597.99999899999</v>
      </c>
      <c r="P5856" s="50">
        <v>593562.87</v>
      </c>
      <c r="Q5856" s="51">
        <f t="shared" si="120"/>
        <v>1.7E-5</v>
      </c>
      <c r="R5856" s="51"/>
    </row>
    <row r="5857" spans="1:18" outlineLevel="3">
      <c r="A5857" s="48">
        <v>5856</v>
      </c>
      <c r="B5857" s="48">
        <v>4</v>
      </c>
      <c r="C5857" s="48" t="s">
        <v>10971</v>
      </c>
      <c r="D5857" s="48" t="s">
        <v>10971</v>
      </c>
      <c r="E5857" s="48" t="s">
        <v>3380</v>
      </c>
      <c r="F5857" s="48" t="s">
        <v>3381</v>
      </c>
      <c r="G5857" s="48" t="s">
        <v>24</v>
      </c>
      <c r="H5857" s="48" t="s">
        <v>40</v>
      </c>
      <c r="I5857" s="48" t="s">
        <v>5377</v>
      </c>
      <c r="J5857" s="48"/>
      <c r="K5857" s="48" t="s">
        <v>10972</v>
      </c>
      <c r="L5857" s="48" t="s">
        <v>10971</v>
      </c>
      <c r="M5857" s="48" t="s">
        <v>10973</v>
      </c>
      <c r="N5857" s="48" t="s">
        <v>22</v>
      </c>
      <c r="O5857" s="49">
        <v>410519.24</v>
      </c>
      <c r="P5857" s="50">
        <v>492376.78</v>
      </c>
      <c r="Q5857" s="51">
        <f t="shared" si="120"/>
        <v>1.4E-5</v>
      </c>
      <c r="R5857" s="51"/>
    </row>
    <row r="5858" spans="1:18" outlineLevel="3">
      <c r="A5858" s="48">
        <v>5857</v>
      </c>
      <c r="B5858" s="48">
        <v>4</v>
      </c>
      <c r="C5858" s="48" t="s">
        <v>10974</v>
      </c>
      <c r="D5858" s="48" t="s">
        <v>10974</v>
      </c>
      <c r="E5858" s="48" t="s">
        <v>3380</v>
      </c>
      <c r="F5858" s="48" t="s">
        <v>3381</v>
      </c>
      <c r="G5858" s="48" t="s">
        <v>24</v>
      </c>
      <c r="H5858" s="48" t="s">
        <v>40</v>
      </c>
      <c r="I5858" s="48" t="s">
        <v>5377</v>
      </c>
      <c r="J5858" s="48"/>
      <c r="K5858" s="48" t="s">
        <v>10975</v>
      </c>
      <c r="L5858" s="48" t="s">
        <v>10974</v>
      </c>
      <c r="M5858" s="48" t="s">
        <v>10941</v>
      </c>
      <c r="N5858" s="48" t="s">
        <v>22</v>
      </c>
      <c r="O5858" s="49">
        <v>481429.45209400001</v>
      </c>
      <c r="P5858" s="50">
        <v>481718.31</v>
      </c>
      <c r="Q5858" s="51">
        <f t="shared" si="120"/>
        <v>1.4E-5</v>
      </c>
      <c r="R5858" s="51"/>
    </row>
    <row r="5859" spans="1:18" outlineLevel="3">
      <c r="A5859" s="48">
        <v>5858</v>
      </c>
      <c r="B5859" s="48">
        <v>4</v>
      </c>
      <c r="C5859" s="48" t="s">
        <v>10976</v>
      </c>
      <c r="D5859" s="48" t="s">
        <v>10976</v>
      </c>
      <c r="E5859" s="48" t="s">
        <v>3380</v>
      </c>
      <c r="F5859" s="48" t="s">
        <v>3381</v>
      </c>
      <c r="G5859" s="48" t="s">
        <v>24</v>
      </c>
      <c r="H5859" s="48" t="s">
        <v>40</v>
      </c>
      <c r="I5859" s="48" t="s">
        <v>5377</v>
      </c>
      <c r="J5859" s="48"/>
      <c r="K5859" s="48" t="s">
        <v>10977</v>
      </c>
      <c r="L5859" s="48" t="s">
        <v>10976</v>
      </c>
      <c r="M5859" s="48" t="s">
        <v>10941</v>
      </c>
      <c r="N5859" s="48" t="s">
        <v>22</v>
      </c>
      <c r="O5859" s="49">
        <v>231459.44118699999</v>
      </c>
      <c r="P5859" s="50">
        <v>147948.87</v>
      </c>
      <c r="Q5859" s="51">
        <f t="shared" si="120"/>
        <v>3.9999999999999998E-6</v>
      </c>
      <c r="R5859" s="51"/>
    </row>
    <row r="5860" spans="1:18" outlineLevel="3">
      <c r="A5860" s="48">
        <v>5859</v>
      </c>
      <c r="B5860" s="48">
        <v>4</v>
      </c>
      <c r="C5860" s="48" t="s">
        <v>10978</v>
      </c>
      <c r="D5860" s="48" t="s">
        <v>10978</v>
      </c>
      <c r="E5860" s="48" t="s">
        <v>3380</v>
      </c>
      <c r="F5860" s="48" t="s">
        <v>3381</v>
      </c>
      <c r="G5860" s="48" t="s">
        <v>24</v>
      </c>
      <c r="H5860" s="48" t="s">
        <v>40</v>
      </c>
      <c r="I5860" s="48" t="s">
        <v>5377</v>
      </c>
      <c r="J5860" s="48"/>
      <c r="K5860" s="48" t="s">
        <v>10979</v>
      </c>
      <c r="L5860" s="48" t="s">
        <v>10978</v>
      </c>
      <c r="M5860" s="48" t="s">
        <v>10957</v>
      </c>
      <c r="N5860" s="48" t="s">
        <v>22</v>
      </c>
      <c r="O5860" s="49">
        <v>87733.21213</v>
      </c>
      <c r="P5860" s="50">
        <v>85697.8</v>
      </c>
      <c r="Q5860" s="51">
        <f t="shared" si="120"/>
        <v>3.0000000000000001E-6</v>
      </c>
      <c r="R5860" s="51"/>
    </row>
    <row r="5861" spans="1:18" outlineLevel="3">
      <c r="A5861" s="48">
        <v>5860</v>
      </c>
      <c r="B5861" s="48">
        <v>4</v>
      </c>
      <c r="C5861" s="48" t="s">
        <v>10980</v>
      </c>
      <c r="D5861" s="48" t="s">
        <v>10980</v>
      </c>
      <c r="E5861" s="48" t="s">
        <v>3380</v>
      </c>
      <c r="F5861" s="48" t="s">
        <v>3381</v>
      </c>
      <c r="G5861" s="48" t="s">
        <v>24</v>
      </c>
      <c r="H5861" s="48" t="s">
        <v>40</v>
      </c>
      <c r="I5861" s="48" t="s">
        <v>5377</v>
      </c>
      <c r="J5861" s="48"/>
      <c r="K5861" s="48" t="s">
        <v>10981</v>
      </c>
      <c r="L5861" s="48" t="s">
        <v>10980</v>
      </c>
      <c r="M5861" s="48" t="s">
        <v>10941</v>
      </c>
      <c r="N5861" s="48" t="s">
        <v>22</v>
      </c>
      <c r="O5861" s="49">
        <v>67305.990472999998</v>
      </c>
      <c r="P5861" s="50">
        <v>67292.53</v>
      </c>
      <c r="Q5861" s="51">
        <f t="shared" si="120"/>
        <v>1.9999999999999999E-6</v>
      </c>
      <c r="R5861" s="51"/>
    </row>
    <row r="5862" spans="1:18" outlineLevel="3">
      <c r="A5862" s="48">
        <v>5861</v>
      </c>
      <c r="B5862" s="48">
        <v>4</v>
      </c>
      <c r="C5862" s="48" t="s">
        <v>10982</v>
      </c>
      <c r="D5862" s="48" t="s">
        <v>10982</v>
      </c>
      <c r="E5862" s="48" t="s">
        <v>3380</v>
      </c>
      <c r="F5862" s="48" t="s">
        <v>3381</v>
      </c>
      <c r="G5862" s="48" t="s">
        <v>24</v>
      </c>
      <c r="H5862" s="48" t="s">
        <v>40</v>
      </c>
      <c r="I5862" s="48" t="s">
        <v>5377</v>
      </c>
      <c r="J5862" s="48"/>
      <c r="K5862" s="48" t="s">
        <v>10983</v>
      </c>
      <c r="L5862" s="48" t="s">
        <v>10982</v>
      </c>
      <c r="M5862" s="48" t="s">
        <v>10984</v>
      </c>
      <c r="N5862" s="48" t="s">
        <v>22</v>
      </c>
      <c r="O5862" s="49">
        <v>30000</v>
      </c>
      <c r="P5862" s="50">
        <v>33285.06</v>
      </c>
      <c r="Q5862" s="51">
        <f t="shared" si="120"/>
        <v>9.9999999999999995E-7</v>
      </c>
      <c r="R5862" s="51"/>
    </row>
    <row r="5863" spans="1:18" outlineLevel="3">
      <c r="A5863" s="48">
        <v>5862</v>
      </c>
      <c r="B5863" s="48">
        <v>4</v>
      </c>
      <c r="C5863" s="48" t="s">
        <v>10985</v>
      </c>
      <c r="D5863" s="48" t="s">
        <v>10985</v>
      </c>
      <c r="E5863" s="48" t="s">
        <v>3380</v>
      </c>
      <c r="F5863" s="48" t="s">
        <v>3381</v>
      </c>
      <c r="G5863" s="48" t="s">
        <v>24</v>
      </c>
      <c r="H5863" s="48" t="s">
        <v>40</v>
      </c>
      <c r="I5863" s="48" t="s">
        <v>5377</v>
      </c>
      <c r="J5863" s="48"/>
      <c r="K5863" s="48" t="s">
        <v>10986</v>
      </c>
      <c r="L5863" s="48" t="s">
        <v>10985</v>
      </c>
      <c r="M5863" s="48" t="s">
        <v>3064</v>
      </c>
      <c r="N5863" s="48" t="s">
        <v>22</v>
      </c>
      <c r="O5863" s="49">
        <v>113421.6</v>
      </c>
      <c r="P5863" s="50">
        <v>32286.59</v>
      </c>
      <c r="Q5863" s="51">
        <f t="shared" si="120"/>
        <v>9.9999999999999995E-7</v>
      </c>
      <c r="R5863" s="51"/>
    </row>
    <row r="5864" spans="1:18" outlineLevel="3">
      <c r="A5864" s="48">
        <v>5863</v>
      </c>
      <c r="B5864" s="48">
        <v>4</v>
      </c>
      <c r="C5864" s="48" t="s">
        <v>10987</v>
      </c>
      <c r="D5864" s="48" t="s">
        <v>10987</v>
      </c>
      <c r="E5864" s="48" t="s">
        <v>3380</v>
      </c>
      <c r="F5864" s="48" t="s">
        <v>3381</v>
      </c>
      <c r="G5864" s="48" t="s">
        <v>24</v>
      </c>
      <c r="H5864" s="48" t="s">
        <v>40</v>
      </c>
      <c r="I5864" s="48" t="s">
        <v>5377</v>
      </c>
      <c r="J5864" s="48"/>
      <c r="K5864" s="48" t="s">
        <v>10988</v>
      </c>
      <c r="L5864" s="48" t="s">
        <v>10987</v>
      </c>
      <c r="M5864" s="48" t="s">
        <v>10941</v>
      </c>
      <c r="N5864" s="48" t="s">
        <v>22</v>
      </c>
      <c r="O5864" s="49">
        <v>20181.162854999999</v>
      </c>
      <c r="P5864" s="50">
        <v>20193.27</v>
      </c>
      <c r="Q5864" s="51">
        <f t="shared" si="120"/>
        <v>9.9999999999999995E-7</v>
      </c>
      <c r="R5864" s="51"/>
    </row>
    <row r="5865" spans="1:18" outlineLevel="3">
      <c r="A5865" s="48">
        <v>5864</v>
      </c>
      <c r="B5865" s="48">
        <v>4</v>
      </c>
      <c r="C5865" s="48" t="s">
        <v>10989</v>
      </c>
      <c r="D5865" s="48" t="s">
        <v>10989</v>
      </c>
      <c r="E5865" s="48" t="s">
        <v>3380</v>
      </c>
      <c r="F5865" s="48" t="s">
        <v>3381</v>
      </c>
      <c r="G5865" s="48" t="s">
        <v>24</v>
      </c>
      <c r="H5865" s="48" t="s">
        <v>40</v>
      </c>
      <c r="I5865" s="48" t="s">
        <v>5377</v>
      </c>
      <c r="J5865" s="48"/>
      <c r="K5865" s="48" t="s">
        <v>10990</v>
      </c>
      <c r="L5865" s="48" t="s">
        <v>10989</v>
      </c>
      <c r="M5865" s="48" t="s">
        <v>10991</v>
      </c>
      <c r="N5865" s="48" t="s">
        <v>22</v>
      </c>
      <c r="O5865" s="49">
        <v>18500</v>
      </c>
      <c r="P5865" s="50">
        <v>3330</v>
      </c>
      <c r="Q5865" s="51">
        <f t="shared" si="120"/>
        <v>0</v>
      </c>
      <c r="R5865" s="51"/>
    </row>
    <row r="5866" spans="1:18" outlineLevel="3">
      <c r="A5866" s="48">
        <v>5865</v>
      </c>
      <c r="B5866" s="48">
        <v>4</v>
      </c>
      <c r="C5866" s="48" t="s">
        <v>10992</v>
      </c>
      <c r="D5866" s="48" t="s">
        <v>10992</v>
      </c>
      <c r="E5866" s="48" t="s">
        <v>3380</v>
      </c>
      <c r="F5866" s="48" t="s">
        <v>3381</v>
      </c>
      <c r="G5866" s="48" t="s">
        <v>24</v>
      </c>
      <c r="H5866" s="48" t="s">
        <v>40</v>
      </c>
      <c r="I5866" s="48" t="s">
        <v>5377</v>
      </c>
      <c r="J5866" s="48"/>
      <c r="K5866" s="48" t="s">
        <v>10993</v>
      </c>
      <c r="L5866" s="48" t="s">
        <v>10992</v>
      </c>
      <c r="M5866" s="48" t="s">
        <v>10991</v>
      </c>
      <c r="N5866" s="48" t="s">
        <v>22</v>
      </c>
      <c r="O5866" s="49">
        <v>15000</v>
      </c>
      <c r="P5866" s="50">
        <v>84</v>
      </c>
      <c r="Q5866" s="51">
        <f t="shared" si="120"/>
        <v>0</v>
      </c>
      <c r="R5866" s="51"/>
    </row>
    <row r="5867" spans="1:18" outlineLevel="3">
      <c r="A5867" s="48">
        <v>5866</v>
      </c>
      <c r="B5867" s="48">
        <v>4</v>
      </c>
      <c r="C5867" s="48" t="s">
        <v>10994</v>
      </c>
      <c r="D5867" s="48" t="s">
        <v>10994</v>
      </c>
      <c r="E5867" s="48" t="s">
        <v>3380</v>
      </c>
      <c r="F5867" s="48" t="s">
        <v>3381</v>
      </c>
      <c r="G5867" s="48" t="s">
        <v>24</v>
      </c>
      <c r="H5867" s="48" t="s">
        <v>40</v>
      </c>
      <c r="I5867" s="48" t="s">
        <v>5377</v>
      </c>
      <c r="J5867" s="48"/>
      <c r="K5867" s="48" t="s">
        <v>10995</v>
      </c>
      <c r="L5867" s="48" t="s">
        <v>10994</v>
      </c>
      <c r="M5867" s="48" t="s">
        <v>10991</v>
      </c>
      <c r="N5867" s="48" t="s">
        <v>22</v>
      </c>
      <c r="O5867" s="49">
        <v>10800</v>
      </c>
      <c r="P5867" s="50">
        <v>60.48</v>
      </c>
      <c r="Q5867" s="51">
        <f t="shared" si="120"/>
        <v>0</v>
      </c>
      <c r="R5867" s="51"/>
    </row>
    <row r="5868" spans="1:18" outlineLevel="3">
      <c r="A5868" s="48">
        <v>5867</v>
      </c>
      <c r="B5868" s="48">
        <v>4</v>
      </c>
      <c r="C5868" s="48" t="str">
        <f>L5868</f>
        <v>NET0010AU</v>
      </c>
      <c r="D5868" s="48" t="str">
        <f>C5868</f>
        <v>NET0010AU</v>
      </c>
      <c r="E5868" s="48" t="s">
        <v>3380</v>
      </c>
      <c r="F5868" s="48" t="s">
        <v>3381</v>
      </c>
      <c r="G5868" s="48" t="s">
        <v>19</v>
      </c>
      <c r="H5868" s="48" t="s">
        <v>40</v>
      </c>
      <c r="I5868" s="48" t="s">
        <v>5391</v>
      </c>
      <c r="J5868" s="48"/>
      <c r="K5868" s="48" t="s">
        <v>5392</v>
      </c>
      <c r="L5868" s="48" t="s">
        <v>5393</v>
      </c>
      <c r="M5868" s="48" t="s">
        <v>43</v>
      </c>
      <c r="N5868" s="48" t="s">
        <v>22</v>
      </c>
      <c r="O5868" s="49">
        <v>47534964.768546999</v>
      </c>
      <c r="P5868" s="50">
        <f>SUBTOTAL(9,P5869)</f>
        <v>36140833.710000001</v>
      </c>
      <c r="Q5868" s="51">
        <f t="shared" si="120"/>
        <v>1.057E-3</v>
      </c>
      <c r="R5868" s="51"/>
    </row>
    <row r="5869" spans="1:18" outlineLevel="4">
      <c r="A5869" s="4">
        <v>5868</v>
      </c>
      <c r="B5869" s="4">
        <v>5</v>
      </c>
      <c r="C5869" s="4" t="s">
        <v>5393</v>
      </c>
      <c r="D5869" s="4" t="s">
        <v>10996</v>
      </c>
      <c r="E5869" s="4" t="s">
        <v>3380</v>
      </c>
      <c r="F5869" s="4" t="s">
        <v>3381</v>
      </c>
      <c r="G5869" s="4" t="s">
        <v>24</v>
      </c>
      <c r="H5869" s="4" t="s">
        <v>40</v>
      </c>
      <c r="I5869" s="4" t="s">
        <v>5391</v>
      </c>
      <c r="J5869" s="4"/>
      <c r="K5869" s="4" t="s">
        <v>5395</v>
      </c>
      <c r="L5869" s="4" t="s">
        <v>5396</v>
      </c>
      <c r="M5869" s="4" t="s">
        <v>90</v>
      </c>
      <c r="N5869" s="5" t="s">
        <v>22</v>
      </c>
      <c r="O5869" s="42">
        <v>36198026.595546998</v>
      </c>
      <c r="P5869" s="7">
        <v>36140833.710000001</v>
      </c>
      <c r="Q5869" s="6">
        <f t="shared" si="120"/>
        <v>1.057E-3</v>
      </c>
      <c r="R5869" s="6">
        <f>P5869/P5868</f>
        <v>1</v>
      </c>
    </row>
    <row r="5870" spans="1:18" outlineLevel="3">
      <c r="A5870" s="48">
        <v>5869</v>
      </c>
      <c r="B5870" s="48">
        <v>4</v>
      </c>
      <c r="C5870" s="48" t="s">
        <v>5412</v>
      </c>
      <c r="D5870" s="48" t="s">
        <v>5412</v>
      </c>
      <c r="E5870" s="48" t="s">
        <v>3380</v>
      </c>
      <c r="F5870" s="48" t="s">
        <v>3381</v>
      </c>
      <c r="G5870" s="48" t="s">
        <v>24</v>
      </c>
      <c r="H5870" s="48" t="s">
        <v>40</v>
      </c>
      <c r="I5870" s="48" t="s">
        <v>5391</v>
      </c>
      <c r="J5870" s="48"/>
      <c r="K5870" s="48" t="s">
        <v>5411</v>
      </c>
      <c r="L5870" s="48" t="s">
        <v>5412</v>
      </c>
      <c r="M5870" s="48" t="s">
        <v>59</v>
      </c>
      <c r="N5870" s="48" t="s">
        <v>22</v>
      </c>
      <c r="O5870" s="49">
        <v>99404774.132203996</v>
      </c>
      <c r="P5870" s="50">
        <v>104842215.28</v>
      </c>
      <c r="Q5870" s="51">
        <f t="shared" si="120"/>
        <v>3.0669999999999998E-3</v>
      </c>
      <c r="R5870" s="51"/>
    </row>
    <row r="5871" spans="1:18" outlineLevel="3">
      <c r="A5871" s="48">
        <v>5870</v>
      </c>
      <c r="B5871" s="48">
        <v>4</v>
      </c>
      <c r="C5871" s="48" t="s">
        <v>10997</v>
      </c>
      <c r="D5871" s="48" t="s">
        <v>10997</v>
      </c>
      <c r="E5871" s="48" t="s">
        <v>3380</v>
      </c>
      <c r="F5871" s="48" t="s">
        <v>3381</v>
      </c>
      <c r="G5871" s="48" t="s">
        <v>24</v>
      </c>
      <c r="H5871" s="48" t="s">
        <v>40</v>
      </c>
      <c r="I5871" s="48" t="s">
        <v>5391</v>
      </c>
      <c r="J5871" s="48"/>
      <c r="K5871" s="48" t="s">
        <v>10998</v>
      </c>
      <c r="L5871" s="48" t="s">
        <v>10997</v>
      </c>
      <c r="M5871" s="48" t="s">
        <v>112</v>
      </c>
      <c r="N5871" s="48" t="s">
        <v>22</v>
      </c>
      <c r="O5871" s="49">
        <v>46777920.806065001</v>
      </c>
      <c r="P5871" s="50">
        <v>30798583.059999999</v>
      </c>
      <c r="Q5871" s="51">
        <f t="shared" si="120"/>
        <v>9.01E-4</v>
      </c>
      <c r="R5871" s="51"/>
    </row>
    <row r="5872" spans="1:18" outlineLevel="3">
      <c r="A5872" s="48">
        <v>5871</v>
      </c>
      <c r="B5872" s="48">
        <v>4</v>
      </c>
      <c r="C5872" s="48" t="s">
        <v>5396</v>
      </c>
      <c r="D5872" s="48" t="s">
        <v>5396</v>
      </c>
      <c r="E5872" s="48" t="s">
        <v>3380</v>
      </c>
      <c r="F5872" s="48" t="s">
        <v>3381</v>
      </c>
      <c r="G5872" s="48" t="s">
        <v>24</v>
      </c>
      <c r="H5872" s="48" t="s">
        <v>40</v>
      </c>
      <c r="I5872" s="48" t="s">
        <v>5391</v>
      </c>
      <c r="J5872" s="48"/>
      <c r="K5872" s="48" t="s">
        <v>5395</v>
      </c>
      <c r="L5872" s="48" t="s">
        <v>5396</v>
      </c>
      <c r="M5872" s="48" t="s">
        <v>90</v>
      </c>
      <c r="N5872" s="48" t="s">
        <v>22</v>
      </c>
      <c r="O5872" s="49">
        <v>16501291.518057</v>
      </c>
      <c r="P5872" s="50">
        <v>16475219.48</v>
      </c>
      <c r="Q5872" s="51">
        <f t="shared" si="120"/>
        <v>4.8200000000000001E-4</v>
      </c>
      <c r="R5872" s="51"/>
    </row>
    <row r="5873" spans="1:18" outlineLevel="3">
      <c r="A5873" s="48">
        <v>5872</v>
      </c>
      <c r="B5873" s="48">
        <v>4</v>
      </c>
      <c r="C5873" s="48" t="s">
        <v>10999</v>
      </c>
      <c r="D5873" s="48" t="s">
        <v>10999</v>
      </c>
      <c r="E5873" s="48" t="s">
        <v>3380</v>
      </c>
      <c r="F5873" s="48" t="s">
        <v>3381</v>
      </c>
      <c r="G5873" s="48" t="s">
        <v>24</v>
      </c>
      <c r="H5873" s="48" t="s">
        <v>40</v>
      </c>
      <c r="I5873" s="48" t="s">
        <v>5391</v>
      </c>
      <c r="J5873" s="48"/>
      <c r="K5873" s="48" t="s">
        <v>11000</v>
      </c>
      <c r="L5873" s="48" t="s">
        <v>10999</v>
      </c>
      <c r="M5873" s="48" t="s">
        <v>3064</v>
      </c>
      <c r="N5873" s="48" t="s">
        <v>22</v>
      </c>
      <c r="O5873" s="49">
        <v>11224838.110069999</v>
      </c>
      <c r="P5873" s="50">
        <v>15911208.02</v>
      </c>
      <c r="Q5873" s="51">
        <f t="shared" si="120"/>
        <v>4.66E-4</v>
      </c>
      <c r="R5873" s="51"/>
    </row>
    <row r="5874" spans="1:18" outlineLevel="3">
      <c r="A5874" s="48">
        <v>5873</v>
      </c>
      <c r="B5874" s="48">
        <v>4</v>
      </c>
      <c r="C5874" s="48" t="s">
        <v>5424</v>
      </c>
      <c r="D5874" s="48" t="s">
        <v>5424</v>
      </c>
      <c r="E5874" s="48" t="s">
        <v>3380</v>
      </c>
      <c r="F5874" s="48" t="s">
        <v>3381</v>
      </c>
      <c r="G5874" s="48" t="s">
        <v>24</v>
      </c>
      <c r="H5874" s="48" t="s">
        <v>40</v>
      </c>
      <c r="I5874" s="48" t="s">
        <v>5391</v>
      </c>
      <c r="J5874" s="48"/>
      <c r="K5874" s="48" t="s">
        <v>5423</v>
      </c>
      <c r="L5874" s="48" t="s">
        <v>5424</v>
      </c>
      <c r="M5874" s="48" t="s">
        <v>5425</v>
      </c>
      <c r="N5874" s="48" t="s">
        <v>22</v>
      </c>
      <c r="O5874" s="49">
        <v>11492896.038876999</v>
      </c>
      <c r="P5874" s="50">
        <v>13585752.41</v>
      </c>
      <c r="Q5874" s="51">
        <f t="shared" si="120"/>
        <v>3.97E-4</v>
      </c>
      <c r="R5874" s="51"/>
    </row>
    <row r="5875" spans="1:18" outlineLevel="3">
      <c r="A5875" s="48">
        <v>5874</v>
      </c>
      <c r="B5875" s="48">
        <v>4</v>
      </c>
      <c r="C5875" s="48" t="s">
        <v>5421</v>
      </c>
      <c r="D5875" s="48" t="s">
        <v>5421</v>
      </c>
      <c r="E5875" s="48" t="s">
        <v>3380</v>
      </c>
      <c r="F5875" s="48" t="s">
        <v>3381</v>
      </c>
      <c r="G5875" s="48" t="s">
        <v>24</v>
      </c>
      <c r="H5875" s="48" t="s">
        <v>40</v>
      </c>
      <c r="I5875" s="48" t="s">
        <v>5391</v>
      </c>
      <c r="J5875" s="48"/>
      <c r="K5875" s="48" t="s">
        <v>5420</v>
      </c>
      <c r="L5875" s="48" t="s">
        <v>5421</v>
      </c>
      <c r="M5875" s="48" t="s">
        <v>5389</v>
      </c>
      <c r="N5875" s="48" t="s">
        <v>22</v>
      </c>
      <c r="O5875" s="49">
        <v>8151933.4765020004</v>
      </c>
      <c r="P5875" s="50">
        <v>10518439.76</v>
      </c>
      <c r="Q5875" s="51">
        <f t="shared" si="120"/>
        <v>3.0800000000000001E-4</v>
      </c>
      <c r="R5875" s="51"/>
    </row>
    <row r="5876" spans="1:18" outlineLevel="3">
      <c r="A5876" s="48">
        <v>5875</v>
      </c>
      <c r="B5876" s="48">
        <v>4</v>
      </c>
      <c r="C5876" s="48" t="s">
        <v>11001</v>
      </c>
      <c r="D5876" s="48" t="s">
        <v>11001</v>
      </c>
      <c r="E5876" s="48" t="s">
        <v>3380</v>
      </c>
      <c r="F5876" s="48" t="s">
        <v>3381</v>
      </c>
      <c r="G5876" s="48" t="s">
        <v>24</v>
      </c>
      <c r="H5876" s="48" t="s">
        <v>40</v>
      </c>
      <c r="I5876" s="48" t="s">
        <v>5391</v>
      </c>
      <c r="J5876" s="48"/>
      <c r="K5876" s="48" t="s">
        <v>11002</v>
      </c>
      <c r="L5876" s="48" t="s">
        <v>11001</v>
      </c>
      <c r="M5876" s="48" t="s">
        <v>2744</v>
      </c>
      <c r="N5876" s="48" t="s">
        <v>22</v>
      </c>
      <c r="O5876" s="49">
        <v>6367784.5128070004</v>
      </c>
      <c r="P5876" s="50">
        <v>10068740.869999999</v>
      </c>
      <c r="Q5876" s="51">
        <f t="shared" si="120"/>
        <v>2.9500000000000001E-4</v>
      </c>
      <c r="R5876" s="51"/>
    </row>
    <row r="5877" spans="1:18" outlineLevel="3">
      <c r="A5877" s="48">
        <v>5876</v>
      </c>
      <c r="B5877" s="48">
        <v>4</v>
      </c>
      <c r="C5877" s="48" t="s">
        <v>5406</v>
      </c>
      <c r="D5877" s="48" t="s">
        <v>5406</v>
      </c>
      <c r="E5877" s="48" t="s">
        <v>3380</v>
      </c>
      <c r="F5877" s="48" t="s">
        <v>3381</v>
      </c>
      <c r="G5877" s="48" t="s">
        <v>24</v>
      </c>
      <c r="H5877" s="48" t="s">
        <v>40</v>
      </c>
      <c r="I5877" s="48" t="s">
        <v>5391</v>
      </c>
      <c r="J5877" s="48"/>
      <c r="K5877" s="48" t="s">
        <v>5405</v>
      </c>
      <c r="L5877" s="48" t="s">
        <v>5406</v>
      </c>
      <c r="M5877" s="48" t="s">
        <v>2686</v>
      </c>
      <c r="N5877" s="48" t="s">
        <v>22</v>
      </c>
      <c r="O5877" s="49">
        <v>4415175.100296</v>
      </c>
      <c r="P5877" s="50">
        <v>5959603.3499999996</v>
      </c>
      <c r="Q5877" s="51">
        <f t="shared" si="120"/>
        <v>1.74E-4</v>
      </c>
      <c r="R5877" s="51"/>
    </row>
    <row r="5878" spans="1:18" outlineLevel="3">
      <c r="A5878" s="48">
        <v>5877</v>
      </c>
      <c r="B5878" s="48">
        <v>4</v>
      </c>
      <c r="C5878" s="48" t="s">
        <v>5415</v>
      </c>
      <c r="D5878" s="48" t="s">
        <v>5415</v>
      </c>
      <c r="E5878" s="48" t="s">
        <v>3380</v>
      </c>
      <c r="F5878" s="48" t="s">
        <v>3381</v>
      </c>
      <c r="G5878" s="48" t="s">
        <v>24</v>
      </c>
      <c r="H5878" s="48" t="s">
        <v>40</v>
      </c>
      <c r="I5878" s="48" t="s">
        <v>5391</v>
      </c>
      <c r="J5878" s="48"/>
      <c r="K5878" s="48" t="s">
        <v>5414</v>
      </c>
      <c r="L5878" s="48" t="s">
        <v>5415</v>
      </c>
      <c r="M5878" s="48" t="s">
        <v>2301</v>
      </c>
      <c r="N5878" s="48" t="s">
        <v>22</v>
      </c>
      <c r="O5878" s="49">
        <v>19260910.226284001</v>
      </c>
      <c r="P5878" s="50">
        <v>5878429.7999999998</v>
      </c>
      <c r="Q5878" s="51">
        <f t="shared" si="120"/>
        <v>1.7200000000000001E-4</v>
      </c>
      <c r="R5878" s="51"/>
    </row>
    <row r="5879" spans="1:18" outlineLevel="3">
      <c r="A5879" s="48">
        <v>5878</v>
      </c>
      <c r="B5879" s="48">
        <v>4</v>
      </c>
      <c r="C5879" s="48" t="s">
        <v>5409</v>
      </c>
      <c r="D5879" s="48" t="s">
        <v>5409</v>
      </c>
      <c r="E5879" s="48" t="s">
        <v>3380</v>
      </c>
      <c r="F5879" s="48" t="s">
        <v>3381</v>
      </c>
      <c r="G5879" s="48" t="s">
        <v>24</v>
      </c>
      <c r="H5879" s="48" t="s">
        <v>40</v>
      </c>
      <c r="I5879" s="48" t="s">
        <v>5391</v>
      </c>
      <c r="J5879" s="48"/>
      <c r="K5879" s="48" t="s">
        <v>5408</v>
      </c>
      <c r="L5879" s="48" t="s">
        <v>5409</v>
      </c>
      <c r="M5879" s="48" t="s">
        <v>112</v>
      </c>
      <c r="N5879" s="48" t="s">
        <v>22</v>
      </c>
      <c r="O5879" s="49">
        <v>5262530.6835660003</v>
      </c>
      <c r="P5879" s="50">
        <v>4554720.3099999996</v>
      </c>
      <c r="Q5879" s="51">
        <f t="shared" si="120"/>
        <v>1.3300000000000001E-4</v>
      </c>
      <c r="R5879" s="51"/>
    </row>
    <row r="5880" spans="1:18" outlineLevel="3">
      <c r="A5880" s="48">
        <v>5879</v>
      </c>
      <c r="B5880" s="48">
        <v>4</v>
      </c>
      <c r="C5880" s="48" t="s">
        <v>5402</v>
      </c>
      <c r="D5880" s="48" t="s">
        <v>5402</v>
      </c>
      <c r="E5880" s="48" t="s">
        <v>3380</v>
      </c>
      <c r="F5880" s="48" t="s">
        <v>3381</v>
      </c>
      <c r="G5880" s="48" t="s">
        <v>24</v>
      </c>
      <c r="H5880" s="48" t="s">
        <v>40</v>
      </c>
      <c r="I5880" s="48" t="s">
        <v>5391</v>
      </c>
      <c r="J5880" s="48"/>
      <c r="K5880" s="48" t="s">
        <v>5401</v>
      </c>
      <c r="L5880" s="48" t="s">
        <v>5402</v>
      </c>
      <c r="M5880" s="48" t="s">
        <v>53</v>
      </c>
      <c r="N5880" s="48" t="s">
        <v>22</v>
      </c>
      <c r="O5880" s="49">
        <v>2236829.201163</v>
      </c>
      <c r="P5880" s="50">
        <v>3934135.2</v>
      </c>
      <c r="Q5880" s="51">
        <f t="shared" si="120"/>
        <v>1.15E-4</v>
      </c>
      <c r="R5880" s="51"/>
    </row>
    <row r="5881" spans="1:18" outlineLevel="3">
      <c r="A5881" s="48">
        <v>5880</v>
      </c>
      <c r="B5881" s="48">
        <v>4</v>
      </c>
      <c r="C5881" s="48" t="s">
        <v>11003</v>
      </c>
      <c r="D5881" s="48" t="s">
        <v>11003</v>
      </c>
      <c r="E5881" s="48" t="s">
        <v>3380</v>
      </c>
      <c r="F5881" s="48" t="s">
        <v>3381</v>
      </c>
      <c r="G5881" s="48" t="s">
        <v>24</v>
      </c>
      <c r="H5881" s="48" t="s">
        <v>40</v>
      </c>
      <c r="I5881" s="48" t="s">
        <v>5391</v>
      </c>
      <c r="J5881" s="48"/>
      <c r="K5881" s="48" t="s">
        <v>11004</v>
      </c>
      <c r="L5881" s="48" t="s">
        <v>11003</v>
      </c>
      <c r="M5881" s="48" t="s">
        <v>62</v>
      </c>
      <c r="N5881" s="48" t="s">
        <v>22</v>
      </c>
      <c r="O5881" s="49">
        <v>1247861.5996640001</v>
      </c>
      <c r="P5881" s="50">
        <v>2004165.56</v>
      </c>
      <c r="Q5881" s="51">
        <f t="shared" si="120"/>
        <v>5.8999999999999998E-5</v>
      </c>
      <c r="R5881" s="51"/>
    </row>
    <row r="5882" spans="1:18" outlineLevel="3">
      <c r="A5882" s="48">
        <v>5881</v>
      </c>
      <c r="B5882" s="48">
        <v>4</v>
      </c>
      <c r="C5882" s="48" t="s">
        <v>11005</v>
      </c>
      <c r="D5882" s="48" t="s">
        <v>11005</v>
      </c>
      <c r="E5882" s="48" t="s">
        <v>3380</v>
      </c>
      <c r="F5882" s="48" t="s">
        <v>3381</v>
      </c>
      <c r="G5882" s="48" t="s">
        <v>24</v>
      </c>
      <c r="H5882" s="48" t="s">
        <v>40</v>
      </c>
      <c r="I5882" s="48" t="s">
        <v>5391</v>
      </c>
      <c r="J5882" s="48"/>
      <c r="K5882" s="48" t="s">
        <v>11006</v>
      </c>
      <c r="L5882" s="48" t="s">
        <v>11005</v>
      </c>
      <c r="M5882" s="48" t="s">
        <v>225</v>
      </c>
      <c r="N5882" s="48" t="s">
        <v>22</v>
      </c>
      <c r="O5882" s="49">
        <v>1336680.304093</v>
      </c>
      <c r="P5882" s="50">
        <v>1845019.82</v>
      </c>
      <c r="Q5882" s="51">
        <f t="shared" si="120"/>
        <v>5.3999999999999998E-5</v>
      </c>
      <c r="R5882" s="51"/>
    </row>
    <row r="5883" spans="1:18" outlineLevel="3">
      <c r="A5883" s="48">
        <v>5882</v>
      </c>
      <c r="B5883" s="48">
        <v>4</v>
      </c>
      <c r="C5883" s="48" t="s">
        <v>11007</v>
      </c>
      <c r="D5883" s="48" t="s">
        <v>11007</v>
      </c>
      <c r="E5883" s="48" t="s">
        <v>3380</v>
      </c>
      <c r="F5883" s="48" t="s">
        <v>3381</v>
      </c>
      <c r="G5883" s="48" t="s">
        <v>24</v>
      </c>
      <c r="H5883" s="48" t="s">
        <v>40</v>
      </c>
      <c r="I5883" s="48" t="s">
        <v>5391</v>
      </c>
      <c r="J5883" s="48"/>
      <c r="K5883" s="48" t="s">
        <v>11008</v>
      </c>
      <c r="L5883" s="48" t="s">
        <v>11007</v>
      </c>
      <c r="M5883" s="48" t="s">
        <v>101</v>
      </c>
      <c r="N5883" s="48" t="s">
        <v>22</v>
      </c>
      <c r="O5883" s="49">
        <v>646401.59345100005</v>
      </c>
      <c r="P5883" s="50">
        <v>996363.42</v>
      </c>
      <c r="Q5883" s="51">
        <f t="shared" si="120"/>
        <v>2.9E-5</v>
      </c>
      <c r="R5883" s="51"/>
    </row>
    <row r="5884" spans="1:18" outlineLevel="3">
      <c r="A5884" s="48">
        <v>5883</v>
      </c>
      <c r="B5884" s="48">
        <v>4</v>
      </c>
      <c r="C5884" s="48" t="s">
        <v>5418</v>
      </c>
      <c r="D5884" s="48" t="s">
        <v>5418</v>
      </c>
      <c r="E5884" s="48" t="s">
        <v>3380</v>
      </c>
      <c r="F5884" s="48" t="s">
        <v>3381</v>
      </c>
      <c r="G5884" s="48" t="s">
        <v>24</v>
      </c>
      <c r="H5884" s="48" t="s">
        <v>40</v>
      </c>
      <c r="I5884" s="48" t="s">
        <v>5391</v>
      </c>
      <c r="J5884" s="48"/>
      <c r="K5884" s="48" t="s">
        <v>5417</v>
      </c>
      <c r="L5884" s="48" t="s">
        <v>5418</v>
      </c>
      <c r="M5884" s="48" t="s">
        <v>68</v>
      </c>
      <c r="N5884" s="48" t="s">
        <v>22</v>
      </c>
      <c r="O5884" s="49">
        <v>162184.86579800001</v>
      </c>
      <c r="P5884" s="50">
        <v>227538.88</v>
      </c>
      <c r="Q5884" s="51">
        <f t="shared" si="120"/>
        <v>6.9999999999999999E-6</v>
      </c>
      <c r="R5884" s="51"/>
    </row>
    <row r="5885" spans="1:18" outlineLevel="3">
      <c r="A5885" s="48">
        <v>5884</v>
      </c>
      <c r="B5885" s="48">
        <v>4</v>
      </c>
      <c r="C5885" s="48" t="s">
        <v>11009</v>
      </c>
      <c r="D5885" s="48" t="s">
        <v>11009</v>
      </c>
      <c r="E5885" s="48" t="s">
        <v>3380</v>
      </c>
      <c r="F5885" s="48" t="s">
        <v>3381</v>
      </c>
      <c r="G5885" s="48" t="s">
        <v>24</v>
      </c>
      <c r="H5885" s="48" t="s">
        <v>40</v>
      </c>
      <c r="I5885" s="48" t="s">
        <v>5391</v>
      </c>
      <c r="J5885" s="48"/>
      <c r="K5885" s="48" t="s">
        <v>11010</v>
      </c>
      <c r="L5885" s="48" t="s">
        <v>11009</v>
      </c>
      <c r="M5885" s="48" t="s">
        <v>62</v>
      </c>
      <c r="N5885" s="48" t="s">
        <v>22</v>
      </c>
      <c r="O5885" s="49">
        <v>116533.83079599999</v>
      </c>
      <c r="P5885" s="50">
        <v>193900.64</v>
      </c>
      <c r="Q5885" s="51">
        <f t="shared" si="120"/>
        <v>6.0000000000000002E-6</v>
      </c>
      <c r="R5885" s="51"/>
    </row>
    <row r="5886" spans="1:18" outlineLevel="3">
      <c r="A5886" s="48">
        <v>5885</v>
      </c>
      <c r="B5886" s="48">
        <v>4</v>
      </c>
      <c r="C5886" s="48" t="s">
        <v>11011</v>
      </c>
      <c r="D5886" s="48" t="s">
        <v>11011</v>
      </c>
      <c r="E5886" s="48" t="s">
        <v>3380</v>
      </c>
      <c r="F5886" s="48" t="s">
        <v>3381</v>
      </c>
      <c r="G5886" s="48" t="s">
        <v>24</v>
      </c>
      <c r="H5886" s="48" t="s">
        <v>40</v>
      </c>
      <c r="I5886" s="48" t="s">
        <v>5391</v>
      </c>
      <c r="J5886" s="48"/>
      <c r="K5886" s="48" t="s">
        <v>11012</v>
      </c>
      <c r="L5886" s="48" t="s">
        <v>11011</v>
      </c>
      <c r="M5886" s="48" t="s">
        <v>195</v>
      </c>
      <c r="N5886" s="48" t="s">
        <v>22</v>
      </c>
      <c r="O5886" s="49">
        <v>81041.261920999998</v>
      </c>
      <c r="P5886" s="50">
        <v>79251.87</v>
      </c>
      <c r="Q5886" s="51">
        <f t="shared" si="120"/>
        <v>1.9999999999999999E-6</v>
      </c>
      <c r="R5886" s="51"/>
    </row>
    <row r="5887" spans="1:18" outlineLevel="3">
      <c r="A5887" s="48">
        <v>5886</v>
      </c>
      <c r="B5887" s="48">
        <v>4</v>
      </c>
      <c r="C5887" s="48" t="s">
        <v>11013</v>
      </c>
      <c r="D5887" s="48" t="s">
        <v>11013</v>
      </c>
      <c r="E5887" s="48" t="s">
        <v>3380</v>
      </c>
      <c r="F5887" s="48" t="s">
        <v>3381</v>
      </c>
      <c r="G5887" s="48" t="s">
        <v>24</v>
      </c>
      <c r="H5887" s="48" t="s">
        <v>40</v>
      </c>
      <c r="I5887" s="48" t="s">
        <v>5391</v>
      </c>
      <c r="J5887" s="48"/>
      <c r="K5887" s="48" t="s">
        <v>11014</v>
      </c>
      <c r="L5887" s="48" t="s">
        <v>11013</v>
      </c>
      <c r="M5887" s="48" t="s">
        <v>5389</v>
      </c>
      <c r="N5887" s="48" t="s">
        <v>22</v>
      </c>
      <c r="O5887" s="49">
        <v>100000</v>
      </c>
      <c r="P5887" s="50">
        <v>75278.3</v>
      </c>
      <c r="Q5887" s="51">
        <f t="shared" si="120"/>
        <v>1.9999999999999999E-6</v>
      </c>
      <c r="R5887" s="51"/>
    </row>
    <row r="5888" spans="1:18" outlineLevel="3">
      <c r="A5888" s="48">
        <v>5887</v>
      </c>
      <c r="B5888" s="48">
        <v>4</v>
      </c>
      <c r="C5888" s="48" t="s">
        <v>11015</v>
      </c>
      <c r="D5888" s="48" t="s">
        <v>11015</v>
      </c>
      <c r="E5888" s="48" t="s">
        <v>3380</v>
      </c>
      <c r="F5888" s="48" t="s">
        <v>3381</v>
      </c>
      <c r="G5888" s="48" t="s">
        <v>24</v>
      </c>
      <c r="H5888" s="48" t="s">
        <v>40</v>
      </c>
      <c r="I5888" s="48" t="s">
        <v>5391</v>
      </c>
      <c r="J5888" s="48"/>
      <c r="K5888" s="48" t="s">
        <v>11016</v>
      </c>
      <c r="L5888" s="48" t="s">
        <v>11015</v>
      </c>
      <c r="M5888" s="48" t="s">
        <v>122</v>
      </c>
      <c r="N5888" s="48" t="s">
        <v>22</v>
      </c>
      <c r="O5888" s="49">
        <v>21642.093869</v>
      </c>
      <c r="P5888" s="50">
        <v>17114.57</v>
      </c>
      <c r="Q5888" s="51">
        <f t="shared" si="120"/>
        <v>9.9999999999999995E-7</v>
      </c>
      <c r="R5888" s="51"/>
    </row>
    <row r="5889" spans="1:18" outlineLevel="3">
      <c r="A5889" s="48">
        <v>5888</v>
      </c>
      <c r="B5889" s="48">
        <v>4</v>
      </c>
      <c r="C5889" s="48" t="s">
        <v>11017</v>
      </c>
      <c r="D5889" s="48" t="s">
        <v>11017</v>
      </c>
      <c r="E5889" s="48" t="s">
        <v>3380</v>
      </c>
      <c r="F5889" s="48" t="s">
        <v>3381</v>
      </c>
      <c r="G5889" s="48" t="s">
        <v>24</v>
      </c>
      <c r="H5889" s="48" t="s">
        <v>40</v>
      </c>
      <c r="I5889" s="48" t="s">
        <v>5391</v>
      </c>
      <c r="J5889" s="48"/>
      <c r="K5889" s="48" t="s">
        <v>11018</v>
      </c>
      <c r="L5889" s="48" t="s">
        <v>11017</v>
      </c>
      <c r="M5889" s="48" t="s">
        <v>2153</v>
      </c>
      <c r="N5889" s="48" t="s">
        <v>22</v>
      </c>
      <c r="O5889" s="49">
        <v>180.73563899999999</v>
      </c>
      <c r="P5889" s="50">
        <v>235.35</v>
      </c>
      <c r="Q5889" s="51">
        <f t="shared" si="120"/>
        <v>0</v>
      </c>
      <c r="R5889" s="51"/>
    </row>
    <row r="5890" spans="1:18" outlineLevel="3">
      <c r="A5890" s="48">
        <v>5889</v>
      </c>
      <c r="B5890" s="48">
        <v>4</v>
      </c>
      <c r="C5890" s="48" t="s">
        <v>5434</v>
      </c>
      <c r="D5890" s="48" t="s">
        <v>5434</v>
      </c>
      <c r="E5890" s="48" t="s">
        <v>3380</v>
      </c>
      <c r="F5890" s="48" t="s">
        <v>3381</v>
      </c>
      <c r="G5890" s="48" t="s">
        <v>24</v>
      </c>
      <c r="H5890" s="48" t="s">
        <v>40</v>
      </c>
      <c r="I5890" s="48" t="s">
        <v>3382</v>
      </c>
      <c r="J5890" s="48"/>
      <c r="K5890" s="48" t="s">
        <v>5433</v>
      </c>
      <c r="L5890" s="48" t="s">
        <v>5434</v>
      </c>
      <c r="M5890" s="48" t="s">
        <v>2589</v>
      </c>
      <c r="N5890" s="48" t="s">
        <v>22</v>
      </c>
      <c r="O5890" s="49">
        <v>25595898.264074001</v>
      </c>
      <c r="P5890" s="50">
        <v>41590775.090000004</v>
      </c>
      <c r="Q5890" s="51">
        <f t="shared" si="120"/>
        <v>1.217E-3</v>
      </c>
      <c r="R5890" s="51"/>
    </row>
    <row r="5891" spans="1:18" outlineLevel="3">
      <c r="A5891" s="48">
        <v>5890</v>
      </c>
      <c r="B5891" s="48">
        <v>4</v>
      </c>
      <c r="C5891" s="48" t="s">
        <v>5468</v>
      </c>
      <c r="D5891" s="48" t="s">
        <v>5468</v>
      </c>
      <c r="E5891" s="48" t="s">
        <v>3380</v>
      </c>
      <c r="F5891" s="48" t="s">
        <v>3381</v>
      </c>
      <c r="G5891" s="48" t="s">
        <v>24</v>
      </c>
      <c r="H5891" s="48" t="s">
        <v>40</v>
      </c>
      <c r="I5891" s="48" t="s">
        <v>3382</v>
      </c>
      <c r="J5891" s="48"/>
      <c r="K5891" s="48" t="s">
        <v>5467</v>
      </c>
      <c r="L5891" s="48" t="s">
        <v>5468</v>
      </c>
      <c r="M5891" s="48" t="s">
        <v>144</v>
      </c>
      <c r="N5891" s="48" t="s">
        <v>22</v>
      </c>
      <c r="O5891" s="49">
        <v>2768184.319685</v>
      </c>
      <c r="P5891" s="50">
        <v>33258073.690000001</v>
      </c>
      <c r="Q5891" s="51">
        <f t="shared" si="120"/>
        <v>9.7300000000000002E-4</v>
      </c>
      <c r="R5891" s="51"/>
    </row>
    <row r="5892" spans="1:18" outlineLevel="3">
      <c r="A5892" s="48">
        <v>5891</v>
      </c>
      <c r="B5892" s="48">
        <v>4</v>
      </c>
      <c r="C5892" s="48" t="s">
        <v>5444</v>
      </c>
      <c r="D5892" s="48" t="s">
        <v>5444</v>
      </c>
      <c r="E5892" s="48" t="s">
        <v>3380</v>
      </c>
      <c r="F5892" s="48" t="s">
        <v>3381</v>
      </c>
      <c r="G5892" s="48" t="s">
        <v>24</v>
      </c>
      <c r="H5892" s="48" t="s">
        <v>40</v>
      </c>
      <c r="I5892" s="48" t="s">
        <v>3382</v>
      </c>
      <c r="J5892" s="48"/>
      <c r="K5892" s="48" t="s">
        <v>5443</v>
      </c>
      <c r="L5892" s="48" t="s">
        <v>5444</v>
      </c>
      <c r="M5892" s="48" t="s">
        <v>59</v>
      </c>
      <c r="N5892" s="48" t="s">
        <v>22</v>
      </c>
      <c r="O5892" s="49">
        <v>29678158.142383002</v>
      </c>
      <c r="P5892" s="50">
        <v>21905448.52</v>
      </c>
      <c r="Q5892" s="51">
        <f t="shared" si="120"/>
        <v>6.4099999999999997E-4</v>
      </c>
      <c r="R5892" s="51"/>
    </row>
    <row r="5893" spans="1:18" outlineLevel="3">
      <c r="A5893" s="48">
        <v>5892</v>
      </c>
      <c r="B5893" s="48">
        <v>4</v>
      </c>
      <c r="C5893" s="48" t="s">
        <v>5477</v>
      </c>
      <c r="D5893" s="48" t="s">
        <v>5477</v>
      </c>
      <c r="E5893" s="48" t="s">
        <v>3380</v>
      </c>
      <c r="F5893" s="48" t="s">
        <v>3381</v>
      </c>
      <c r="G5893" s="48" t="s">
        <v>24</v>
      </c>
      <c r="H5893" s="48" t="s">
        <v>40</v>
      </c>
      <c r="I5893" s="48" t="s">
        <v>3382</v>
      </c>
      <c r="J5893" s="48"/>
      <c r="K5893" s="48" t="s">
        <v>5476</v>
      </c>
      <c r="L5893" s="48" t="s">
        <v>5477</v>
      </c>
      <c r="M5893" s="48" t="s">
        <v>59</v>
      </c>
      <c r="N5893" s="48" t="s">
        <v>22</v>
      </c>
      <c r="O5893" s="49">
        <v>16558428.641690001</v>
      </c>
      <c r="P5893" s="50">
        <v>17995700.25</v>
      </c>
      <c r="Q5893" s="51">
        <f t="shared" si="120"/>
        <v>5.2700000000000002E-4</v>
      </c>
      <c r="R5893" s="51"/>
    </row>
    <row r="5894" spans="1:18" outlineLevel="3">
      <c r="A5894" s="48">
        <v>5893</v>
      </c>
      <c r="B5894" s="48">
        <v>4</v>
      </c>
      <c r="C5894" s="48" t="s">
        <v>5431</v>
      </c>
      <c r="D5894" s="48" t="s">
        <v>5431</v>
      </c>
      <c r="E5894" s="48" t="s">
        <v>3380</v>
      </c>
      <c r="F5894" s="48" t="s">
        <v>3381</v>
      </c>
      <c r="G5894" s="48" t="s">
        <v>24</v>
      </c>
      <c r="H5894" s="48" t="s">
        <v>40</v>
      </c>
      <c r="I5894" s="48" t="s">
        <v>3382</v>
      </c>
      <c r="J5894" s="48"/>
      <c r="K5894" s="48" t="s">
        <v>5430</v>
      </c>
      <c r="L5894" s="48" t="s">
        <v>5431</v>
      </c>
      <c r="M5894" s="48" t="s">
        <v>2121</v>
      </c>
      <c r="N5894" s="48" t="s">
        <v>22</v>
      </c>
      <c r="O5894" s="49">
        <v>12103416.998553</v>
      </c>
      <c r="P5894" s="50">
        <v>17581423.530000001</v>
      </c>
      <c r="Q5894" s="51">
        <f t="shared" si="120"/>
        <v>5.1400000000000003E-4</v>
      </c>
      <c r="R5894" s="51"/>
    </row>
    <row r="5895" spans="1:18" outlineLevel="3">
      <c r="A5895" s="48">
        <v>5894</v>
      </c>
      <c r="B5895" s="48">
        <v>4</v>
      </c>
      <c r="C5895" s="48" t="s">
        <v>5428</v>
      </c>
      <c r="D5895" s="48" t="s">
        <v>5428</v>
      </c>
      <c r="E5895" s="48" t="s">
        <v>3380</v>
      </c>
      <c r="F5895" s="48" t="s">
        <v>3381</v>
      </c>
      <c r="G5895" s="48" t="s">
        <v>24</v>
      </c>
      <c r="H5895" s="48" t="s">
        <v>40</v>
      </c>
      <c r="I5895" s="48" t="s">
        <v>3382</v>
      </c>
      <c r="J5895" s="48"/>
      <c r="K5895" s="48" t="s">
        <v>5427</v>
      </c>
      <c r="L5895" s="48" t="s">
        <v>5428</v>
      </c>
      <c r="M5895" s="48" t="s">
        <v>2121</v>
      </c>
      <c r="N5895" s="48" t="s">
        <v>22</v>
      </c>
      <c r="O5895" s="49">
        <v>12815414.284293</v>
      </c>
      <c r="P5895" s="50">
        <v>10835432.779999999</v>
      </c>
      <c r="Q5895" s="51">
        <f t="shared" si="120"/>
        <v>3.1700000000000001E-4</v>
      </c>
      <c r="R5895" s="51"/>
    </row>
    <row r="5896" spans="1:18" outlineLevel="3">
      <c r="A5896" s="48">
        <v>5895</v>
      </c>
      <c r="B5896" s="48">
        <v>4</v>
      </c>
      <c r="C5896" s="48" t="s">
        <v>5440</v>
      </c>
      <c r="D5896" s="48" t="s">
        <v>5440</v>
      </c>
      <c r="E5896" s="48" t="s">
        <v>3380</v>
      </c>
      <c r="F5896" s="48" t="s">
        <v>3381</v>
      </c>
      <c r="G5896" s="48" t="s">
        <v>24</v>
      </c>
      <c r="H5896" s="48" t="s">
        <v>40</v>
      </c>
      <c r="I5896" s="48" t="s">
        <v>3382</v>
      </c>
      <c r="J5896" s="48"/>
      <c r="K5896" s="48" t="s">
        <v>5439</v>
      </c>
      <c r="L5896" s="48" t="s">
        <v>5440</v>
      </c>
      <c r="M5896" s="48" t="s">
        <v>5441</v>
      </c>
      <c r="N5896" s="48" t="s">
        <v>22</v>
      </c>
      <c r="O5896" s="49">
        <v>8882074.8249479998</v>
      </c>
      <c r="P5896" s="50">
        <v>9889302.1099999994</v>
      </c>
      <c r="Q5896" s="51">
        <f t="shared" si="120"/>
        <v>2.8899999999999998E-4</v>
      </c>
      <c r="R5896" s="51"/>
    </row>
    <row r="5897" spans="1:18" outlineLevel="3">
      <c r="A5897" s="48">
        <v>5896</v>
      </c>
      <c r="B5897" s="48">
        <v>4</v>
      </c>
      <c r="C5897" s="48" t="s">
        <v>5474</v>
      </c>
      <c r="D5897" s="48" t="s">
        <v>5474</v>
      </c>
      <c r="E5897" s="48" t="s">
        <v>3380</v>
      </c>
      <c r="F5897" s="48" t="s">
        <v>3381</v>
      </c>
      <c r="G5897" s="48" t="s">
        <v>24</v>
      </c>
      <c r="H5897" s="48" t="s">
        <v>40</v>
      </c>
      <c r="I5897" s="48" t="s">
        <v>3382</v>
      </c>
      <c r="J5897" s="48"/>
      <c r="K5897" s="48" t="s">
        <v>5473</v>
      </c>
      <c r="L5897" s="48" t="s">
        <v>5474</v>
      </c>
      <c r="M5897" s="48" t="s">
        <v>129</v>
      </c>
      <c r="N5897" s="48" t="s">
        <v>22</v>
      </c>
      <c r="O5897" s="49">
        <v>5017420.7593830004</v>
      </c>
      <c r="P5897" s="50">
        <v>8038911.54</v>
      </c>
      <c r="Q5897" s="51">
        <f t="shared" si="120"/>
        <v>2.3499999999999999E-4</v>
      </c>
      <c r="R5897" s="51"/>
    </row>
    <row r="5898" spans="1:18" outlineLevel="3">
      <c r="A5898" s="48">
        <v>5897</v>
      </c>
      <c r="B5898" s="48">
        <v>4</v>
      </c>
      <c r="C5898" s="48" t="s">
        <v>11019</v>
      </c>
      <c r="D5898" s="48" t="s">
        <v>11019</v>
      </c>
      <c r="E5898" s="48" t="s">
        <v>3380</v>
      </c>
      <c r="F5898" s="48" t="s">
        <v>3381</v>
      </c>
      <c r="G5898" s="48" t="s">
        <v>24</v>
      </c>
      <c r="H5898" s="48" t="s">
        <v>40</v>
      </c>
      <c r="I5898" s="48" t="s">
        <v>3382</v>
      </c>
      <c r="J5898" s="48"/>
      <c r="K5898" s="48" t="s">
        <v>11020</v>
      </c>
      <c r="L5898" s="48" t="s">
        <v>11019</v>
      </c>
      <c r="M5898" s="48" t="s">
        <v>62</v>
      </c>
      <c r="N5898" s="48" t="s">
        <v>22</v>
      </c>
      <c r="O5898" s="49">
        <v>5623434.1396049997</v>
      </c>
      <c r="P5898" s="50">
        <v>5721225.6600000001</v>
      </c>
      <c r="Q5898" s="51">
        <f t="shared" si="120"/>
        <v>1.6699999999999999E-4</v>
      </c>
      <c r="R5898" s="51"/>
    </row>
    <row r="5899" spans="1:18" outlineLevel="3">
      <c r="A5899" s="48">
        <v>5898</v>
      </c>
      <c r="B5899" s="48">
        <v>4</v>
      </c>
      <c r="C5899" s="48" t="s">
        <v>5459</v>
      </c>
      <c r="D5899" s="48" t="s">
        <v>5459</v>
      </c>
      <c r="E5899" s="48" t="s">
        <v>3380</v>
      </c>
      <c r="F5899" s="48" t="s">
        <v>3381</v>
      </c>
      <c r="G5899" s="48" t="s">
        <v>24</v>
      </c>
      <c r="H5899" s="48" t="s">
        <v>40</v>
      </c>
      <c r="I5899" s="48" t="s">
        <v>3382</v>
      </c>
      <c r="J5899" s="48"/>
      <c r="K5899" s="48" t="s">
        <v>5458</v>
      </c>
      <c r="L5899" s="48" t="s">
        <v>5459</v>
      </c>
      <c r="M5899" s="48" t="s">
        <v>5441</v>
      </c>
      <c r="N5899" s="48" t="s">
        <v>22</v>
      </c>
      <c r="O5899" s="49">
        <v>1556673.2036590001</v>
      </c>
      <c r="P5899" s="50">
        <v>2079715.4</v>
      </c>
      <c r="Q5899" s="51">
        <f t="shared" si="120"/>
        <v>6.0999999999999999E-5</v>
      </c>
      <c r="R5899" s="51"/>
    </row>
    <row r="5900" spans="1:18" outlineLevel="3">
      <c r="A5900" s="48">
        <v>5899</v>
      </c>
      <c r="B5900" s="48">
        <v>4</v>
      </c>
      <c r="C5900" s="48" t="s">
        <v>5465</v>
      </c>
      <c r="D5900" s="48" t="s">
        <v>5465</v>
      </c>
      <c r="E5900" s="48" t="s">
        <v>3380</v>
      </c>
      <c r="F5900" s="48" t="s">
        <v>3381</v>
      </c>
      <c r="G5900" s="48" t="s">
        <v>24</v>
      </c>
      <c r="H5900" s="48" t="s">
        <v>40</v>
      </c>
      <c r="I5900" s="48" t="s">
        <v>3382</v>
      </c>
      <c r="J5900" s="48"/>
      <c r="K5900" s="48" t="s">
        <v>5464</v>
      </c>
      <c r="L5900" s="48" t="s">
        <v>5465</v>
      </c>
      <c r="M5900" s="48" t="s">
        <v>90</v>
      </c>
      <c r="N5900" s="48" t="s">
        <v>22</v>
      </c>
      <c r="O5900" s="49">
        <v>2067931.015895</v>
      </c>
      <c r="P5900" s="50">
        <v>1935500.71</v>
      </c>
      <c r="Q5900" s="51">
        <f t="shared" si="120"/>
        <v>5.7000000000000003E-5</v>
      </c>
      <c r="R5900" s="51"/>
    </row>
    <row r="5901" spans="1:18" outlineLevel="3">
      <c r="A5901" s="48">
        <v>5900</v>
      </c>
      <c r="B5901" s="48">
        <v>4</v>
      </c>
      <c r="C5901" s="48" t="s">
        <v>5833</v>
      </c>
      <c r="D5901" s="48" t="s">
        <v>5833</v>
      </c>
      <c r="E5901" s="48" t="s">
        <v>3380</v>
      </c>
      <c r="F5901" s="48" t="s">
        <v>3381</v>
      </c>
      <c r="G5901" s="48" t="s">
        <v>24</v>
      </c>
      <c r="H5901" s="48" t="s">
        <v>40</v>
      </c>
      <c r="I5901" s="48" t="s">
        <v>3382</v>
      </c>
      <c r="J5901" s="48"/>
      <c r="K5901" s="48" t="s">
        <v>5832</v>
      </c>
      <c r="L5901" s="48" t="s">
        <v>5833</v>
      </c>
      <c r="M5901" s="48" t="s">
        <v>5834</v>
      </c>
      <c r="N5901" s="48" t="s">
        <v>22</v>
      </c>
      <c r="O5901" s="49">
        <v>2026972.9475060001</v>
      </c>
      <c r="P5901" s="50">
        <v>1705697.74</v>
      </c>
      <c r="Q5901" s="51">
        <f t="shared" si="120"/>
        <v>5.0000000000000002E-5</v>
      </c>
      <c r="R5901" s="51"/>
    </row>
    <row r="5902" spans="1:18" outlineLevel="3">
      <c r="A5902" s="48">
        <v>5901</v>
      </c>
      <c r="B5902" s="48">
        <v>4</v>
      </c>
      <c r="C5902" s="48" t="s">
        <v>11021</v>
      </c>
      <c r="D5902" s="48" t="s">
        <v>11021</v>
      </c>
      <c r="E5902" s="48" t="s">
        <v>3380</v>
      </c>
      <c r="F5902" s="48" t="s">
        <v>3381</v>
      </c>
      <c r="G5902" s="48" t="s">
        <v>24</v>
      </c>
      <c r="H5902" s="48" t="s">
        <v>40</v>
      </c>
      <c r="I5902" s="48" t="s">
        <v>3382</v>
      </c>
      <c r="J5902" s="48"/>
      <c r="K5902" s="48" t="s">
        <v>11022</v>
      </c>
      <c r="L5902" s="48" t="s">
        <v>11021</v>
      </c>
      <c r="M5902" s="48" t="s">
        <v>161</v>
      </c>
      <c r="N5902" s="48" t="s">
        <v>22</v>
      </c>
      <c r="O5902" s="49">
        <v>1075680.999332</v>
      </c>
      <c r="P5902" s="50">
        <v>1214443.8500000001</v>
      </c>
      <c r="Q5902" s="51">
        <f t="shared" si="120"/>
        <v>3.6000000000000001E-5</v>
      </c>
      <c r="R5902" s="51"/>
    </row>
    <row r="5903" spans="1:18" outlineLevel="3">
      <c r="A5903" s="48">
        <v>5902</v>
      </c>
      <c r="B5903" s="48">
        <v>4</v>
      </c>
      <c r="C5903" s="48" t="s">
        <v>5480</v>
      </c>
      <c r="D5903" s="48" t="s">
        <v>5480</v>
      </c>
      <c r="E5903" s="48" t="s">
        <v>3380</v>
      </c>
      <c r="F5903" s="48" t="s">
        <v>3381</v>
      </c>
      <c r="G5903" s="48" t="s">
        <v>24</v>
      </c>
      <c r="H5903" s="48" t="s">
        <v>40</v>
      </c>
      <c r="I5903" s="48" t="s">
        <v>3382</v>
      </c>
      <c r="J5903" s="48"/>
      <c r="K5903" s="48" t="s">
        <v>5479</v>
      </c>
      <c r="L5903" s="48" t="s">
        <v>5480</v>
      </c>
      <c r="M5903" s="48" t="s">
        <v>225</v>
      </c>
      <c r="N5903" s="48" t="s">
        <v>22</v>
      </c>
      <c r="O5903" s="49">
        <v>746092.40988100006</v>
      </c>
      <c r="P5903" s="50">
        <v>1053333.26</v>
      </c>
      <c r="Q5903" s="51">
        <f t="shared" si="120"/>
        <v>3.1000000000000001E-5</v>
      </c>
      <c r="R5903" s="51"/>
    </row>
    <row r="5904" spans="1:18" outlineLevel="3">
      <c r="A5904" s="48">
        <v>5903</v>
      </c>
      <c r="B5904" s="48">
        <v>4</v>
      </c>
      <c r="C5904" s="48" t="s">
        <v>11023</v>
      </c>
      <c r="D5904" s="48" t="s">
        <v>11023</v>
      </c>
      <c r="E5904" s="48" t="s">
        <v>3380</v>
      </c>
      <c r="F5904" s="48" t="s">
        <v>3381</v>
      </c>
      <c r="G5904" s="48" t="s">
        <v>24</v>
      </c>
      <c r="H5904" s="48" t="s">
        <v>40</v>
      </c>
      <c r="I5904" s="48" t="s">
        <v>3382</v>
      </c>
      <c r="J5904" s="48"/>
      <c r="K5904" s="48" t="s">
        <v>11024</v>
      </c>
      <c r="L5904" s="48" t="s">
        <v>11023</v>
      </c>
      <c r="M5904" s="48" t="s">
        <v>2301</v>
      </c>
      <c r="N5904" s="48" t="s">
        <v>22</v>
      </c>
      <c r="O5904" s="49">
        <v>607296.34899299999</v>
      </c>
      <c r="P5904" s="50">
        <v>980905.06</v>
      </c>
      <c r="Q5904" s="51">
        <f t="shared" si="120"/>
        <v>2.9E-5</v>
      </c>
      <c r="R5904" s="51"/>
    </row>
    <row r="5905" spans="1:18" outlineLevel="3">
      <c r="A5905" s="48">
        <v>5904</v>
      </c>
      <c r="B5905" s="48">
        <v>4</v>
      </c>
      <c r="C5905" s="48" t="s">
        <v>11025</v>
      </c>
      <c r="D5905" s="48" t="s">
        <v>11025</v>
      </c>
      <c r="E5905" s="48" t="s">
        <v>3380</v>
      </c>
      <c r="F5905" s="48" t="s">
        <v>3381</v>
      </c>
      <c r="G5905" s="48" t="s">
        <v>24</v>
      </c>
      <c r="H5905" s="48" t="s">
        <v>40</v>
      </c>
      <c r="I5905" s="48" t="s">
        <v>3382</v>
      </c>
      <c r="J5905" s="48"/>
      <c r="K5905" s="48" t="s">
        <v>11026</v>
      </c>
      <c r="L5905" s="48" t="s">
        <v>11025</v>
      </c>
      <c r="M5905" s="48" t="s">
        <v>5674</v>
      </c>
      <c r="N5905" s="48" t="s">
        <v>22</v>
      </c>
      <c r="O5905" s="49">
        <v>1037450.854188</v>
      </c>
      <c r="P5905" s="50">
        <v>935054.45</v>
      </c>
      <c r="Q5905" s="51">
        <f t="shared" ref="Q5905:Q5969" si="121">ROUND(P5905/$P$2,6)</f>
        <v>2.6999999999999999E-5</v>
      </c>
      <c r="R5905" s="51"/>
    </row>
    <row r="5906" spans="1:18" outlineLevel="3">
      <c r="A5906" s="48">
        <v>5905</v>
      </c>
      <c r="B5906" s="48">
        <v>4</v>
      </c>
      <c r="C5906" s="48" t="s">
        <v>11027</v>
      </c>
      <c r="D5906" s="48" t="s">
        <v>11027</v>
      </c>
      <c r="E5906" s="48" t="s">
        <v>3380</v>
      </c>
      <c r="F5906" s="48" t="s">
        <v>3381</v>
      </c>
      <c r="G5906" s="48" t="s">
        <v>24</v>
      </c>
      <c r="H5906" s="48" t="s">
        <v>40</v>
      </c>
      <c r="I5906" s="48" t="s">
        <v>3382</v>
      </c>
      <c r="J5906" s="48"/>
      <c r="K5906" s="48" t="s">
        <v>11028</v>
      </c>
      <c r="L5906" s="48" t="s">
        <v>11027</v>
      </c>
      <c r="M5906" s="48" t="s">
        <v>2175</v>
      </c>
      <c r="N5906" s="48" t="s">
        <v>22</v>
      </c>
      <c r="O5906" s="49">
        <v>774365.53483100003</v>
      </c>
      <c r="P5906" s="50">
        <v>692360.22</v>
      </c>
      <c r="Q5906" s="51">
        <f t="shared" si="121"/>
        <v>2.0000000000000002E-5</v>
      </c>
      <c r="R5906" s="51"/>
    </row>
    <row r="5907" spans="1:18" outlineLevel="3">
      <c r="A5907" s="48">
        <v>5906</v>
      </c>
      <c r="B5907" s="48">
        <v>4</v>
      </c>
      <c r="C5907" s="48" t="s">
        <v>5462</v>
      </c>
      <c r="D5907" s="48" t="s">
        <v>5462</v>
      </c>
      <c r="E5907" s="48" t="s">
        <v>3380</v>
      </c>
      <c r="F5907" s="48" t="s">
        <v>3381</v>
      </c>
      <c r="G5907" s="48" t="s">
        <v>24</v>
      </c>
      <c r="H5907" s="48" t="s">
        <v>40</v>
      </c>
      <c r="I5907" s="48" t="s">
        <v>3382</v>
      </c>
      <c r="J5907" s="48"/>
      <c r="K5907" s="48" t="s">
        <v>5461</v>
      </c>
      <c r="L5907" s="48" t="s">
        <v>5462</v>
      </c>
      <c r="M5907" s="48" t="s">
        <v>2301</v>
      </c>
      <c r="N5907" s="48" t="s">
        <v>22</v>
      </c>
      <c r="O5907" s="49">
        <v>463248.46313300001</v>
      </c>
      <c r="P5907" s="50">
        <v>507303.39</v>
      </c>
      <c r="Q5907" s="51">
        <f t="shared" si="121"/>
        <v>1.5E-5</v>
      </c>
      <c r="R5907" s="51"/>
    </row>
    <row r="5908" spans="1:18" outlineLevel="3">
      <c r="A5908" s="48">
        <v>5907</v>
      </c>
      <c r="B5908" s="48">
        <v>4</v>
      </c>
      <c r="C5908" s="48" t="s">
        <v>11029</v>
      </c>
      <c r="D5908" s="48" t="s">
        <v>11029</v>
      </c>
      <c r="E5908" s="48" t="s">
        <v>3380</v>
      </c>
      <c r="F5908" s="48" t="s">
        <v>3381</v>
      </c>
      <c r="G5908" s="48" t="s">
        <v>24</v>
      </c>
      <c r="H5908" s="48" t="s">
        <v>40</v>
      </c>
      <c r="I5908" s="48" t="s">
        <v>3382</v>
      </c>
      <c r="J5908" s="48"/>
      <c r="K5908" s="48" t="s">
        <v>11030</v>
      </c>
      <c r="L5908" s="48" t="s">
        <v>11029</v>
      </c>
      <c r="M5908" s="48" t="s">
        <v>2686</v>
      </c>
      <c r="N5908" s="48" t="s">
        <v>22</v>
      </c>
      <c r="O5908" s="49">
        <v>359150.423557</v>
      </c>
      <c r="P5908" s="50">
        <v>382387.46</v>
      </c>
      <c r="Q5908" s="51">
        <f t="shared" si="121"/>
        <v>1.1E-5</v>
      </c>
      <c r="R5908" s="51"/>
    </row>
    <row r="5909" spans="1:18" outlineLevel="3">
      <c r="A5909" s="48">
        <v>5908</v>
      </c>
      <c r="B5909" s="48">
        <v>4</v>
      </c>
      <c r="C5909" s="48" t="s">
        <v>11031</v>
      </c>
      <c r="D5909" s="48" t="s">
        <v>11031</v>
      </c>
      <c r="E5909" s="48" t="s">
        <v>3380</v>
      </c>
      <c r="F5909" s="48" t="s">
        <v>3381</v>
      </c>
      <c r="G5909" s="48" t="s">
        <v>24</v>
      </c>
      <c r="H5909" s="48" t="s">
        <v>40</v>
      </c>
      <c r="I5909" s="48" t="s">
        <v>3382</v>
      </c>
      <c r="J5909" s="48"/>
      <c r="K5909" s="48" t="s">
        <v>11032</v>
      </c>
      <c r="L5909" s="48" t="s">
        <v>11031</v>
      </c>
      <c r="M5909" s="48" t="s">
        <v>112</v>
      </c>
      <c r="N5909" s="48" t="s">
        <v>22</v>
      </c>
      <c r="O5909" s="49">
        <v>444899.35464999999</v>
      </c>
      <c r="P5909" s="50">
        <v>323842.24</v>
      </c>
      <c r="Q5909" s="51">
        <f t="shared" si="121"/>
        <v>9.0000000000000002E-6</v>
      </c>
      <c r="R5909" s="51"/>
    </row>
    <row r="5910" spans="1:18" outlineLevel="3">
      <c r="A5910" s="48">
        <v>5909</v>
      </c>
      <c r="B5910" s="48">
        <v>4</v>
      </c>
      <c r="C5910" s="48" t="s">
        <v>5437</v>
      </c>
      <c r="D5910" s="48" t="s">
        <v>5437</v>
      </c>
      <c r="E5910" s="48" t="s">
        <v>3380</v>
      </c>
      <c r="F5910" s="48" t="s">
        <v>3381</v>
      </c>
      <c r="G5910" s="48" t="s">
        <v>24</v>
      </c>
      <c r="H5910" s="48" t="s">
        <v>40</v>
      </c>
      <c r="I5910" s="48" t="s">
        <v>3382</v>
      </c>
      <c r="J5910" s="48"/>
      <c r="K5910" s="48" t="s">
        <v>5436</v>
      </c>
      <c r="L5910" s="48" t="s">
        <v>5437</v>
      </c>
      <c r="M5910" s="48" t="s">
        <v>68</v>
      </c>
      <c r="N5910" s="48" t="s">
        <v>22</v>
      </c>
      <c r="O5910" s="49">
        <v>221534.51785800001</v>
      </c>
      <c r="P5910" s="50">
        <v>207686.39999999999</v>
      </c>
      <c r="Q5910" s="51">
        <f t="shared" si="121"/>
        <v>6.0000000000000002E-6</v>
      </c>
      <c r="R5910" s="51"/>
    </row>
    <row r="5911" spans="1:18" outlineLevel="3">
      <c r="A5911" s="48">
        <v>5910</v>
      </c>
      <c r="B5911" s="48">
        <v>4</v>
      </c>
      <c r="C5911" s="48" t="s">
        <v>11033</v>
      </c>
      <c r="D5911" s="48" t="s">
        <v>11033</v>
      </c>
      <c r="E5911" s="48" t="s">
        <v>3380</v>
      </c>
      <c r="F5911" s="48" t="s">
        <v>3381</v>
      </c>
      <c r="G5911" s="48" t="s">
        <v>24</v>
      </c>
      <c r="H5911" s="48" t="s">
        <v>40</v>
      </c>
      <c r="I5911" s="48" t="s">
        <v>3382</v>
      </c>
      <c r="J5911" s="48"/>
      <c r="K5911" s="48" t="s">
        <v>11034</v>
      </c>
      <c r="L5911" s="48" t="s">
        <v>11033</v>
      </c>
      <c r="M5911" s="48" t="s">
        <v>11035</v>
      </c>
      <c r="N5911" s="48" t="s">
        <v>22</v>
      </c>
      <c r="O5911" s="49">
        <v>81626.38</v>
      </c>
      <c r="P5911" s="50">
        <v>113158.65</v>
      </c>
      <c r="Q5911" s="51">
        <f t="shared" si="121"/>
        <v>3.0000000000000001E-6</v>
      </c>
      <c r="R5911" s="51"/>
    </row>
    <row r="5912" spans="1:18" outlineLevel="3">
      <c r="A5912" s="48">
        <v>5911</v>
      </c>
      <c r="B5912" s="48">
        <v>4</v>
      </c>
      <c r="C5912" s="48" t="s">
        <v>5456</v>
      </c>
      <c r="D5912" s="48" t="s">
        <v>5456</v>
      </c>
      <c r="E5912" s="48" t="s">
        <v>3380</v>
      </c>
      <c r="F5912" s="48" t="s">
        <v>3381</v>
      </c>
      <c r="G5912" s="48" t="s">
        <v>24</v>
      </c>
      <c r="H5912" s="48" t="s">
        <v>40</v>
      </c>
      <c r="I5912" s="48" t="s">
        <v>3382</v>
      </c>
      <c r="J5912" s="48"/>
      <c r="K5912" s="48" t="s">
        <v>5455</v>
      </c>
      <c r="L5912" s="48" t="s">
        <v>5456</v>
      </c>
      <c r="M5912" s="48" t="s">
        <v>2686</v>
      </c>
      <c r="N5912" s="48" t="s">
        <v>22</v>
      </c>
      <c r="O5912" s="49">
        <v>77162.251212000003</v>
      </c>
      <c r="P5912" s="50">
        <v>73612.789999999994</v>
      </c>
      <c r="Q5912" s="51">
        <f t="shared" si="121"/>
        <v>1.9999999999999999E-6</v>
      </c>
      <c r="R5912" s="51"/>
    </row>
    <row r="5913" spans="1:18" outlineLevel="3">
      <c r="A5913" s="48">
        <v>5912</v>
      </c>
      <c r="B5913" s="48">
        <v>4</v>
      </c>
      <c r="C5913" s="48" t="s">
        <v>11036</v>
      </c>
      <c r="D5913" s="48" t="s">
        <v>11036</v>
      </c>
      <c r="E5913" s="48" t="s">
        <v>3380</v>
      </c>
      <c r="F5913" s="48" t="s">
        <v>3381</v>
      </c>
      <c r="G5913" s="48" t="s">
        <v>24</v>
      </c>
      <c r="H5913" s="48" t="s">
        <v>40</v>
      </c>
      <c r="I5913" s="48" t="s">
        <v>3382</v>
      </c>
      <c r="J5913" s="48"/>
      <c r="K5913" s="48" t="s">
        <v>11037</v>
      </c>
      <c r="L5913" s="48" t="s">
        <v>11036</v>
      </c>
      <c r="M5913" s="48" t="s">
        <v>3064</v>
      </c>
      <c r="N5913" s="48" t="s">
        <v>22</v>
      </c>
      <c r="O5913" s="49">
        <v>41242.792189</v>
      </c>
      <c r="P5913" s="50">
        <v>49627.45</v>
      </c>
      <c r="Q5913" s="51">
        <f t="shared" si="121"/>
        <v>9.9999999999999995E-7</v>
      </c>
      <c r="R5913" s="51"/>
    </row>
    <row r="5914" spans="1:18" outlineLevel="3">
      <c r="A5914" s="48">
        <v>5913</v>
      </c>
      <c r="B5914" s="48">
        <v>4</v>
      </c>
      <c r="C5914" s="48" t="s">
        <v>11038</v>
      </c>
      <c r="D5914" s="48" t="s">
        <v>11038</v>
      </c>
      <c r="E5914" s="48" t="s">
        <v>3380</v>
      </c>
      <c r="F5914" s="48" t="s">
        <v>3381</v>
      </c>
      <c r="G5914" s="48" t="s">
        <v>24</v>
      </c>
      <c r="H5914" s="48" t="s">
        <v>40</v>
      </c>
      <c r="I5914" s="48" t="s">
        <v>3382</v>
      </c>
      <c r="J5914" s="48"/>
      <c r="K5914" s="48" t="s">
        <v>11039</v>
      </c>
      <c r="L5914" s="48" t="s">
        <v>11038</v>
      </c>
      <c r="M5914" s="48" t="s">
        <v>11035</v>
      </c>
      <c r="N5914" s="48" t="s">
        <v>22</v>
      </c>
      <c r="O5914" s="49">
        <v>26861.09</v>
      </c>
      <c r="P5914" s="50">
        <v>30468.53</v>
      </c>
      <c r="Q5914" s="51">
        <f t="shared" si="121"/>
        <v>9.9999999999999995E-7</v>
      </c>
      <c r="R5914" s="51"/>
    </row>
    <row r="5915" spans="1:18" outlineLevel="3">
      <c r="A5915" s="48">
        <v>5914</v>
      </c>
      <c r="B5915" s="48">
        <v>4</v>
      </c>
      <c r="C5915" s="48" t="s">
        <v>11040</v>
      </c>
      <c r="D5915" s="48" t="s">
        <v>11040</v>
      </c>
      <c r="E5915" s="48" t="s">
        <v>3380</v>
      </c>
      <c r="F5915" s="48" t="s">
        <v>3381</v>
      </c>
      <c r="G5915" s="48" t="s">
        <v>24</v>
      </c>
      <c r="H5915" s="48" t="s">
        <v>40</v>
      </c>
      <c r="I5915" s="48" t="s">
        <v>3382</v>
      </c>
      <c r="J5915" s="48"/>
      <c r="K5915" s="48" t="s">
        <v>11041</v>
      </c>
      <c r="L5915" s="48" t="s">
        <v>11040</v>
      </c>
      <c r="M5915" s="48" t="s">
        <v>11035</v>
      </c>
      <c r="N5915" s="48" t="s">
        <v>22</v>
      </c>
      <c r="O5915" s="49">
        <v>40332.339999999997</v>
      </c>
      <c r="P5915" s="50">
        <v>30116.16</v>
      </c>
      <c r="Q5915" s="51">
        <f t="shared" si="121"/>
        <v>9.9999999999999995E-7</v>
      </c>
      <c r="R5915" s="51"/>
    </row>
    <row r="5916" spans="1:18" outlineLevel="3">
      <c r="A5916" s="48">
        <v>5915</v>
      </c>
      <c r="B5916" s="48">
        <v>4</v>
      </c>
      <c r="C5916" s="48" t="s">
        <v>11042</v>
      </c>
      <c r="D5916" s="48" t="s">
        <v>11042</v>
      </c>
      <c r="E5916" s="48" t="s">
        <v>3380</v>
      </c>
      <c r="F5916" s="48" t="s">
        <v>3381</v>
      </c>
      <c r="G5916" s="48" t="s">
        <v>24</v>
      </c>
      <c r="H5916" s="48" t="s">
        <v>40</v>
      </c>
      <c r="I5916" s="48" t="s">
        <v>3382</v>
      </c>
      <c r="J5916" s="48"/>
      <c r="K5916" s="48" t="s">
        <v>11043</v>
      </c>
      <c r="L5916" s="48" t="s">
        <v>11042</v>
      </c>
      <c r="M5916" s="48"/>
      <c r="N5916" s="48" t="s">
        <v>22</v>
      </c>
      <c r="O5916" s="49">
        <v>18000</v>
      </c>
      <c r="P5916" s="50">
        <v>28800</v>
      </c>
      <c r="Q5916" s="51">
        <f t="shared" si="121"/>
        <v>9.9999999999999995E-7</v>
      </c>
      <c r="R5916" s="51"/>
    </row>
    <row r="5917" spans="1:18" outlineLevel="3">
      <c r="A5917" s="48">
        <v>5916</v>
      </c>
      <c r="B5917" s="48">
        <v>4</v>
      </c>
      <c r="C5917" s="48" t="s">
        <v>11044</v>
      </c>
      <c r="D5917" s="48" t="s">
        <v>11044</v>
      </c>
      <c r="E5917" s="48" t="s">
        <v>3380</v>
      </c>
      <c r="F5917" s="48" t="s">
        <v>3381</v>
      </c>
      <c r="G5917" s="48" t="s">
        <v>24</v>
      </c>
      <c r="H5917" s="48" t="s">
        <v>40</v>
      </c>
      <c r="I5917" s="48" t="s">
        <v>3382</v>
      </c>
      <c r="J5917" s="48"/>
      <c r="K5917" s="48" t="s">
        <v>11045</v>
      </c>
      <c r="L5917" s="48" t="s">
        <v>11044</v>
      </c>
      <c r="M5917" s="48" t="s">
        <v>11035</v>
      </c>
      <c r="N5917" s="48" t="s">
        <v>22</v>
      </c>
      <c r="O5917" s="49">
        <v>248850.46262800001</v>
      </c>
      <c r="P5917" s="50">
        <v>9754.94</v>
      </c>
      <c r="Q5917" s="51">
        <f t="shared" si="121"/>
        <v>0</v>
      </c>
      <c r="R5917" s="51"/>
    </row>
    <row r="5918" spans="1:18" outlineLevel="3">
      <c r="A5918" s="48">
        <v>5917</v>
      </c>
      <c r="B5918" s="48">
        <v>4</v>
      </c>
      <c r="C5918" s="48" t="s">
        <v>11046</v>
      </c>
      <c r="D5918" s="48" t="s">
        <v>11046</v>
      </c>
      <c r="E5918" s="48" t="s">
        <v>3380</v>
      </c>
      <c r="F5918" s="48" t="s">
        <v>3381</v>
      </c>
      <c r="G5918" s="48" t="s">
        <v>24</v>
      </c>
      <c r="H5918" s="48" t="s">
        <v>40</v>
      </c>
      <c r="I5918" s="48" t="s">
        <v>3382</v>
      </c>
      <c r="J5918" s="48"/>
      <c r="K5918" s="48" t="s">
        <v>11047</v>
      </c>
      <c r="L5918" s="48" t="s">
        <v>11046</v>
      </c>
      <c r="M5918" s="48" t="s">
        <v>11035</v>
      </c>
      <c r="N5918" s="48" t="s">
        <v>22</v>
      </c>
      <c r="O5918" s="49">
        <v>261040.26483100001</v>
      </c>
      <c r="P5918" s="50">
        <v>3080.28</v>
      </c>
      <c r="Q5918" s="51">
        <f t="shared" si="121"/>
        <v>0</v>
      </c>
      <c r="R5918" s="51"/>
    </row>
    <row r="5919" spans="1:18" outlineLevel="3">
      <c r="A5919" s="48">
        <v>5918</v>
      </c>
      <c r="B5919" s="48">
        <v>4</v>
      </c>
      <c r="C5919" s="48" t="s">
        <v>5447</v>
      </c>
      <c r="D5919" s="48" t="s">
        <v>5447</v>
      </c>
      <c r="E5919" s="48" t="s">
        <v>3380</v>
      </c>
      <c r="F5919" s="48" t="s">
        <v>3381</v>
      </c>
      <c r="G5919" s="48" t="s">
        <v>24</v>
      </c>
      <c r="H5919" s="48" t="s">
        <v>40</v>
      </c>
      <c r="I5919" s="48" t="s">
        <v>3382</v>
      </c>
      <c r="J5919" s="48"/>
      <c r="K5919" s="48" t="s">
        <v>5446</v>
      </c>
      <c r="L5919" s="48" t="s">
        <v>5447</v>
      </c>
      <c r="M5919" s="48" t="s">
        <v>62</v>
      </c>
      <c r="N5919" s="48" t="s">
        <v>22</v>
      </c>
      <c r="O5919" s="49">
        <v>1989.6006640000001</v>
      </c>
      <c r="P5919" s="50">
        <v>2940.23</v>
      </c>
      <c r="Q5919" s="51">
        <f t="shared" si="121"/>
        <v>0</v>
      </c>
      <c r="R5919" s="51"/>
    </row>
    <row r="5920" spans="1:18" s="31" customFormat="1" ht="14.25" outlineLevel="2">
      <c r="A5920" s="55">
        <v>5919</v>
      </c>
      <c r="B5920" s="55">
        <v>3</v>
      </c>
      <c r="C5920" s="55"/>
      <c r="D5920" s="55"/>
      <c r="E5920" s="55" t="s">
        <v>3380</v>
      </c>
      <c r="F5920" s="55" t="s">
        <v>5485</v>
      </c>
      <c r="G5920" s="55"/>
      <c r="H5920" s="55"/>
      <c r="I5920" s="55"/>
      <c r="J5920" s="55"/>
      <c r="K5920" s="55"/>
      <c r="L5920" s="55"/>
      <c r="M5920" s="55"/>
      <c r="N5920" s="55"/>
      <c r="O5920" s="56"/>
      <c r="P5920" s="57">
        <f>SUBTOTAL(9,P5921:P5973)</f>
        <v>292492052.70999992</v>
      </c>
      <c r="Q5920" s="58">
        <f t="shared" si="121"/>
        <v>8.5579999999999996E-3</v>
      </c>
      <c r="R5920" s="58"/>
    </row>
    <row r="5921" spans="1:18" outlineLevel="3">
      <c r="A5921" s="48">
        <v>5920</v>
      </c>
      <c r="B5921" s="48">
        <v>4</v>
      </c>
      <c r="C5921" s="48" t="s">
        <v>5490</v>
      </c>
      <c r="D5921" s="48" t="s">
        <v>5490</v>
      </c>
      <c r="E5921" s="48" t="s">
        <v>3380</v>
      </c>
      <c r="F5921" s="48" t="s">
        <v>5485</v>
      </c>
      <c r="G5921" s="48" t="s">
        <v>24</v>
      </c>
      <c r="H5921" s="48" t="s">
        <v>76</v>
      </c>
      <c r="I5921" s="48" t="s">
        <v>3382</v>
      </c>
      <c r="J5921" s="48" t="s">
        <v>77</v>
      </c>
      <c r="K5921" s="48" t="s">
        <v>5489</v>
      </c>
      <c r="L5921" s="48" t="s">
        <v>5490</v>
      </c>
      <c r="M5921" s="48" t="s">
        <v>68</v>
      </c>
      <c r="N5921" s="48" t="s">
        <v>22</v>
      </c>
      <c r="O5921" s="49">
        <v>525909</v>
      </c>
      <c r="P5921" s="50">
        <v>13668374.91</v>
      </c>
      <c r="Q5921" s="51">
        <f t="shared" si="121"/>
        <v>4.0000000000000002E-4</v>
      </c>
      <c r="R5921" s="51"/>
    </row>
    <row r="5922" spans="1:18" outlineLevel="3">
      <c r="A5922" s="48">
        <v>5921</v>
      </c>
      <c r="B5922" s="48">
        <v>4</v>
      </c>
      <c r="C5922" s="48" t="s">
        <v>5487</v>
      </c>
      <c r="D5922" s="48" t="s">
        <v>5487</v>
      </c>
      <c r="E5922" s="48" t="s">
        <v>3380</v>
      </c>
      <c r="F5922" s="48" t="s">
        <v>5485</v>
      </c>
      <c r="G5922" s="48" t="s">
        <v>24</v>
      </c>
      <c r="H5922" s="48" t="s">
        <v>76</v>
      </c>
      <c r="I5922" s="48" t="s">
        <v>3382</v>
      </c>
      <c r="J5922" s="48" t="s">
        <v>77</v>
      </c>
      <c r="K5922" s="48" t="s">
        <v>5486</v>
      </c>
      <c r="L5922" s="48" t="s">
        <v>5487</v>
      </c>
      <c r="M5922" s="48" t="s">
        <v>473</v>
      </c>
      <c r="N5922" s="48" t="s">
        <v>22</v>
      </c>
      <c r="O5922" s="49">
        <v>338721</v>
      </c>
      <c r="P5922" s="50">
        <v>5260337.13</v>
      </c>
      <c r="Q5922" s="51">
        <f t="shared" si="121"/>
        <v>1.54E-4</v>
      </c>
      <c r="R5922" s="51"/>
    </row>
    <row r="5923" spans="1:18" outlineLevel="3">
      <c r="A5923" s="48">
        <v>5922</v>
      </c>
      <c r="B5923" s="48">
        <v>4</v>
      </c>
      <c r="C5923" s="48" t="s">
        <v>5493</v>
      </c>
      <c r="D5923" s="48" t="s">
        <v>5493</v>
      </c>
      <c r="E5923" s="48" t="s">
        <v>3380</v>
      </c>
      <c r="F5923" s="48" t="s">
        <v>5485</v>
      </c>
      <c r="G5923" s="48" t="s">
        <v>24</v>
      </c>
      <c r="H5923" s="48" t="s">
        <v>76</v>
      </c>
      <c r="I5923" s="48" t="s">
        <v>3382</v>
      </c>
      <c r="J5923" s="48" t="s">
        <v>77</v>
      </c>
      <c r="K5923" s="48" t="s">
        <v>5492</v>
      </c>
      <c r="L5923" s="48" t="s">
        <v>5493</v>
      </c>
      <c r="M5923" s="48" t="s">
        <v>5441</v>
      </c>
      <c r="N5923" s="48" t="s">
        <v>22</v>
      </c>
      <c r="O5923" s="49">
        <v>690086</v>
      </c>
      <c r="P5923" s="50">
        <v>1114488.8899999999</v>
      </c>
      <c r="Q5923" s="51">
        <f t="shared" si="121"/>
        <v>3.3000000000000003E-5</v>
      </c>
      <c r="R5923" s="51"/>
    </row>
    <row r="5924" spans="1:18" outlineLevel="3">
      <c r="A5924" s="48">
        <v>5923</v>
      </c>
      <c r="B5924" s="48">
        <v>4</v>
      </c>
      <c r="C5924" s="48" t="s">
        <v>5500</v>
      </c>
      <c r="D5924" s="48" t="s">
        <v>5500</v>
      </c>
      <c r="E5924" s="48" t="s">
        <v>3380</v>
      </c>
      <c r="F5924" s="48" t="s">
        <v>5485</v>
      </c>
      <c r="G5924" s="48" t="s">
        <v>24</v>
      </c>
      <c r="H5924" s="48" t="s">
        <v>76</v>
      </c>
      <c r="I5924" s="48" t="s">
        <v>5495</v>
      </c>
      <c r="J5924" s="48" t="s">
        <v>77</v>
      </c>
      <c r="K5924" s="48" t="s">
        <v>5499</v>
      </c>
      <c r="L5924" s="48" t="s">
        <v>5500</v>
      </c>
      <c r="M5924" s="48" t="s">
        <v>59</v>
      </c>
      <c r="N5924" s="48" t="s">
        <v>22</v>
      </c>
      <c r="O5924" s="49">
        <v>1109457</v>
      </c>
      <c r="P5924" s="50">
        <v>107717180.13</v>
      </c>
      <c r="Q5924" s="51">
        <f t="shared" si="121"/>
        <v>3.1519999999999999E-3</v>
      </c>
      <c r="R5924" s="51"/>
    </row>
    <row r="5925" spans="1:18" outlineLevel="3">
      <c r="A5925" s="48">
        <v>5924</v>
      </c>
      <c r="B5925" s="48">
        <v>4</v>
      </c>
      <c r="C5925" s="48" t="s">
        <v>5497</v>
      </c>
      <c r="D5925" s="48" t="s">
        <v>5497</v>
      </c>
      <c r="E5925" s="48" t="s">
        <v>3380</v>
      </c>
      <c r="F5925" s="48" t="s">
        <v>5485</v>
      </c>
      <c r="G5925" s="48" t="s">
        <v>24</v>
      </c>
      <c r="H5925" s="48" t="s">
        <v>76</v>
      </c>
      <c r="I5925" s="48" t="s">
        <v>5495</v>
      </c>
      <c r="J5925" s="48" t="s">
        <v>77</v>
      </c>
      <c r="K5925" s="48" t="s">
        <v>5496</v>
      </c>
      <c r="L5925" s="48" t="s">
        <v>5497</v>
      </c>
      <c r="M5925" s="48" t="s">
        <v>473</v>
      </c>
      <c r="N5925" s="48" t="s">
        <v>22</v>
      </c>
      <c r="O5925" s="49">
        <v>1863264</v>
      </c>
      <c r="P5925" s="50">
        <v>42296092.799999997</v>
      </c>
      <c r="Q5925" s="51">
        <f t="shared" si="121"/>
        <v>1.238E-3</v>
      </c>
      <c r="R5925" s="51"/>
    </row>
    <row r="5926" spans="1:18" outlineLevel="3">
      <c r="A5926" s="48">
        <v>5925</v>
      </c>
      <c r="B5926" s="48">
        <v>4</v>
      </c>
      <c r="C5926" s="48" t="s">
        <v>5503</v>
      </c>
      <c r="D5926" s="48" t="s">
        <v>5503</v>
      </c>
      <c r="E5926" s="48" t="s">
        <v>3380</v>
      </c>
      <c r="F5926" s="48" t="s">
        <v>5485</v>
      </c>
      <c r="G5926" s="48" t="s">
        <v>24</v>
      </c>
      <c r="H5926" s="48" t="s">
        <v>76</v>
      </c>
      <c r="I5926" s="48" t="s">
        <v>5495</v>
      </c>
      <c r="J5926" s="48" t="s">
        <v>77</v>
      </c>
      <c r="K5926" s="48" t="s">
        <v>5502</v>
      </c>
      <c r="L5926" s="48" t="s">
        <v>5503</v>
      </c>
      <c r="M5926" s="48" t="s">
        <v>498</v>
      </c>
      <c r="N5926" s="48" t="s">
        <v>22</v>
      </c>
      <c r="O5926" s="49">
        <v>657226</v>
      </c>
      <c r="P5926" s="50">
        <v>8721389.0199999996</v>
      </c>
      <c r="Q5926" s="51">
        <f t="shared" si="121"/>
        <v>2.5500000000000002E-4</v>
      </c>
      <c r="R5926" s="51"/>
    </row>
    <row r="5927" spans="1:18" outlineLevel="3">
      <c r="A5927" s="48">
        <v>5926</v>
      </c>
      <c r="B5927" s="48">
        <v>4</v>
      </c>
      <c r="C5927" s="48" t="s">
        <v>5507</v>
      </c>
      <c r="D5927" s="48" t="s">
        <v>5507</v>
      </c>
      <c r="E5927" s="48" t="s">
        <v>3380</v>
      </c>
      <c r="F5927" s="48" t="s">
        <v>5485</v>
      </c>
      <c r="G5927" s="48" t="s">
        <v>24</v>
      </c>
      <c r="H5927" s="48" t="s">
        <v>5505</v>
      </c>
      <c r="I5927" s="48" t="s">
        <v>5485</v>
      </c>
      <c r="J5927" s="48" t="s">
        <v>77</v>
      </c>
      <c r="K5927" s="48" t="s">
        <v>5506</v>
      </c>
      <c r="L5927" s="48" t="s">
        <v>5507</v>
      </c>
      <c r="M5927" s="48"/>
      <c r="N5927" s="48" t="s">
        <v>22</v>
      </c>
      <c r="O5927" s="49">
        <v>675974</v>
      </c>
      <c r="P5927" s="50">
        <v>24091713.359999999</v>
      </c>
      <c r="Q5927" s="51">
        <f t="shared" si="121"/>
        <v>7.0500000000000001E-4</v>
      </c>
      <c r="R5927" s="51"/>
    </row>
    <row r="5928" spans="1:18" outlineLevel="3">
      <c r="A5928" s="48">
        <v>5927</v>
      </c>
      <c r="B5928" s="48">
        <v>4</v>
      </c>
      <c r="C5928" s="48" t="s">
        <v>11048</v>
      </c>
      <c r="D5928" s="48" t="s">
        <v>11048</v>
      </c>
      <c r="E5928" s="48" t="s">
        <v>3380</v>
      </c>
      <c r="F5928" s="48" t="s">
        <v>5485</v>
      </c>
      <c r="G5928" s="48" t="s">
        <v>24</v>
      </c>
      <c r="H5928" s="48" t="s">
        <v>5505</v>
      </c>
      <c r="I5928" s="48" t="s">
        <v>5485</v>
      </c>
      <c r="J5928" s="48" t="s">
        <v>77</v>
      </c>
      <c r="K5928" s="48" t="s">
        <v>11049</v>
      </c>
      <c r="L5928" s="48" t="s">
        <v>11048</v>
      </c>
      <c r="M5928" s="48"/>
      <c r="N5928" s="48" t="s">
        <v>22</v>
      </c>
      <c r="O5928" s="49">
        <v>3733230</v>
      </c>
      <c r="P5928" s="50">
        <v>13962280.199999999</v>
      </c>
      <c r="Q5928" s="51">
        <f t="shared" si="121"/>
        <v>4.0900000000000002E-4</v>
      </c>
      <c r="R5928" s="51"/>
    </row>
    <row r="5929" spans="1:18" outlineLevel="3">
      <c r="A5929" s="48">
        <v>5928</v>
      </c>
      <c r="B5929" s="48">
        <v>4</v>
      </c>
      <c r="C5929" s="48" t="s">
        <v>5519</v>
      </c>
      <c r="D5929" s="48" t="s">
        <v>5519</v>
      </c>
      <c r="E5929" s="48" t="s">
        <v>3380</v>
      </c>
      <c r="F5929" s="48" t="s">
        <v>5485</v>
      </c>
      <c r="G5929" s="48" t="s">
        <v>24</v>
      </c>
      <c r="H5929" s="48" t="s">
        <v>5505</v>
      </c>
      <c r="I5929" s="48" t="s">
        <v>5485</v>
      </c>
      <c r="J5929" s="48" t="s">
        <v>77</v>
      </c>
      <c r="K5929" s="48" t="s">
        <v>5518</v>
      </c>
      <c r="L5929" s="48" t="s">
        <v>5519</v>
      </c>
      <c r="M5929" s="48"/>
      <c r="N5929" s="48" t="s">
        <v>22</v>
      </c>
      <c r="O5929" s="49">
        <v>757821</v>
      </c>
      <c r="P5929" s="50">
        <v>5047087.8600000003</v>
      </c>
      <c r="Q5929" s="51">
        <f t="shared" si="121"/>
        <v>1.4799999999999999E-4</v>
      </c>
      <c r="R5929" s="51"/>
    </row>
    <row r="5930" spans="1:18" outlineLevel="3">
      <c r="A5930" s="48">
        <v>5929</v>
      </c>
      <c r="B5930" s="48">
        <v>4</v>
      </c>
      <c r="C5930" s="48" t="s">
        <v>5534</v>
      </c>
      <c r="D5930" s="48" t="s">
        <v>5534</v>
      </c>
      <c r="E5930" s="48" t="s">
        <v>3380</v>
      </c>
      <c r="F5930" s="48" t="s">
        <v>5485</v>
      </c>
      <c r="G5930" s="48" t="s">
        <v>24</v>
      </c>
      <c r="H5930" s="48" t="s">
        <v>5505</v>
      </c>
      <c r="I5930" s="48" t="s">
        <v>5485</v>
      </c>
      <c r="J5930" s="48" t="s">
        <v>77</v>
      </c>
      <c r="K5930" s="48" t="s">
        <v>5533</v>
      </c>
      <c r="L5930" s="48" t="s">
        <v>5534</v>
      </c>
      <c r="M5930" s="48"/>
      <c r="N5930" s="48" t="s">
        <v>22</v>
      </c>
      <c r="O5930" s="49">
        <v>1492056</v>
      </c>
      <c r="P5930" s="50">
        <v>4893943.68</v>
      </c>
      <c r="Q5930" s="51">
        <f t="shared" si="121"/>
        <v>1.4300000000000001E-4</v>
      </c>
      <c r="R5930" s="51"/>
    </row>
    <row r="5931" spans="1:18" outlineLevel="3">
      <c r="A5931" s="48">
        <v>5930</v>
      </c>
      <c r="B5931" s="48">
        <v>4</v>
      </c>
      <c r="C5931" s="48" t="s">
        <v>5522</v>
      </c>
      <c r="D5931" s="48" t="s">
        <v>5522</v>
      </c>
      <c r="E5931" s="48" t="s">
        <v>3380</v>
      </c>
      <c r="F5931" s="48" t="s">
        <v>5485</v>
      </c>
      <c r="G5931" s="48" t="s">
        <v>24</v>
      </c>
      <c r="H5931" s="48" t="s">
        <v>5505</v>
      </c>
      <c r="I5931" s="48" t="s">
        <v>5485</v>
      </c>
      <c r="J5931" s="48" t="s">
        <v>77</v>
      </c>
      <c r="K5931" s="48" t="s">
        <v>5521</v>
      </c>
      <c r="L5931" s="48" t="s">
        <v>5522</v>
      </c>
      <c r="M5931" s="48"/>
      <c r="N5931" s="48" t="s">
        <v>22</v>
      </c>
      <c r="O5931" s="49">
        <v>976664</v>
      </c>
      <c r="P5931" s="50">
        <v>4687987.2</v>
      </c>
      <c r="Q5931" s="51">
        <f t="shared" si="121"/>
        <v>1.37E-4</v>
      </c>
      <c r="R5931" s="51"/>
    </row>
    <row r="5932" spans="1:18" outlineLevel="3">
      <c r="A5932" s="48">
        <v>5931</v>
      </c>
      <c r="B5932" s="48">
        <v>4</v>
      </c>
      <c r="C5932" s="48" t="s">
        <v>5513</v>
      </c>
      <c r="D5932" s="48" t="s">
        <v>5513</v>
      </c>
      <c r="E5932" s="48" t="s">
        <v>3380</v>
      </c>
      <c r="F5932" s="48" t="s">
        <v>5485</v>
      </c>
      <c r="G5932" s="48" t="s">
        <v>24</v>
      </c>
      <c r="H5932" s="48" t="s">
        <v>5505</v>
      </c>
      <c r="I5932" s="48" t="s">
        <v>5485</v>
      </c>
      <c r="J5932" s="48" t="s">
        <v>77</v>
      </c>
      <c r="K5932" s="48" t="s">
        <v>5512</v>
      </c>
      <c r="L5932" s="48" t="s">
        <v>5513</v>
      </c>
      <c r="M5932" s="48"/>
      <c r="N5932" s="48" t="s">
        <v>22</v>
      </c>
      <c r="O5932" s="49">
        <v>1207098</v>
      </c>
      <c r="P5932" s="50">
        <v>4140346.14</v>
      </c>
      <c r="Q5932" s="51">
        <f t="shared" si="121"/>
        <v>1.21E-4</v>
      </c>
      <c r="R5932" s="51"/>
    </row>
    <row r="5933" spans="1:18" outlineLevel="3">
      <c r="A5933" s="48">
        <v>5932</v>
      </c>
      <c r="B5933" s="48">
        <v>4</v>
      </c>
      <c r="C5933" s="48" t="s">
        <v>5555</v>
      </c>
      <c r="D5933" s="48" t="s">
        <v>5555</v>
      </c>
      <c r="E5933" s="48" t="s">
        <v>3380</v>
      </c>
      <c r="F5933" s="48" t="s">
        <v>5485</v>
      </c>
      <c r="G5933" s="48" t="s">
        <v>24</v>
      </c>
      <c r="H5933" s="48" t="s">
        <v>5505</v>
      </c>
      <c r="I5933" s="48" t="s">
        <v>5485</v>
      </c>
      <c r="J5933" s="48" t="s">
        <v>77</v>
      </c>
      <c r="K5933" s="48" t="s">
        <v>5554</v>
      </c>
      <c r="L5933" s="48" t="s">
        <v>5555</v>
      </c>
      <c r="M5933" s="48"/>
      <c r="N5933" s="48" t="s">
        <v>22</v>
      </c>
      <c r="O5933" s="49">
        <v>1175152</v>
      </c>
      <c r="P5933" s="50">
        <v>3313928.64</v>
      </c>
      <c r="Q5933" s="51">
        <f t="shared" si="121"/>
        <v>9.7E-5</v>
      </c>
      <c r="R5933" s="51"/>
    </row>
    <row r="5934" spans="1:18" outlineLevel="3">
      <c r="A5934" s="48">
        <v>5933</v>
      </c>
      <c r="B5934" s="48">
        <v>4</v>
      </c>
      <c r="C5934" s="48" t="s">
        <v>5543</v>
      </c>
      <c r="D5934" s="48" t="s">
        <v>5543</v>
      </c>
      <c r="E5934" s="48" t="s">
        <v>3380</v>
      </c>
      <c r="F5934" s="48" t="s">
        <v>5485</v>
      </c>
      <c r="G5934" s="48" t="s">
        <v>24</v>
      </c>
      <c r="H5934" s="48" t="s">
        <v>5505</v>
      </c>
      <c r="I5934" s="48" t="s">
        <v>5485</v>
      </c>
      <c r="J5934" s="48" t="s">
        <v>77</v>
      </c>
      <c r="K5934" s="48" t="s">
        <v>5542</v>
      </c>
      <c r="L5934" s="48" t="s">
        <v>5543</v>
      </c>
      <c r="M5934" s="48"/>
      <c r="N5934" s="48" t="s">
        <v>22</v>
      </c>
      <c r="O5934" s="49">
        <v>1320980</v>
      </c>
      <c r="P5934" s="50">
        <v>3091093.2</v>
      </c>
      <c r="Q5934" s="51">
        <f t="shared" si="121"/>
        <v>9.0000000000000006E-5</v>
      </c>
      <c r="R5934" s="51"/>
    </row>
    <row r="5935" spans="1:18" outlineLevel="3">
      <c r="A5935" s="48">
        <v>5934</v>
      </c>
      <c r="B5935" s="48">
        <v>4</v>
      </c>
      <c r="C5935" s="48" t="s">
        <v>11050</v>
      </c>
      <c r="D5935" s="48" t="s">
        <v>11050</v>
      </c>
      <c r="E5935" s="48" t="s">
        <v>3380</v>
      </c>
      <c r="F5935" s="48" t="s">
        <v>5485</v>
      </c>
      <c r="G5935" s="48" t="s">
        <v>24</v>
      </c>
      <c r="H5935" s="48" t="s">
        <v>5505</v>
      </c>
      <c r="I5935" s="48" t="s">
        <v>5485</v>
      </c>
      <c r="J5935" s="48" t="s">
        <v>77</v>
      </c>
      <c r="K5935" s="48" t="s">
        <v>11051</v>
      </c>
      <c r="L5935" s="48" t="s">
        <v>11050</v>
      </c>
      <c r="M5935" s="48"/>
      <c r="N5935" s="48" t="s">
        <v>22</v>
      </c>
      <c r="O5935" s="49">
        <v>670645</v>
      </c>
      <c r="P5935" s="50">
        <v>2984370.25</v>
      </c>
      <c r="Q5935" s="51">
        <f t="shared" si="121"/>
        <v>8.7000000000000001E-5</v>
      </c>
      <c r="R5935" s="51"/>
    </row>
    <row r="5936" spans="1:18" outlineLevel="3">
      <c r="A5936" s="48">
        <v>5935</v>
      </c>
      <c r="B5936" s="48">
        <v>4</v>
      </c>
      <c r="C5936" s="48" t="s">
        <v>5531</v>
      </c>
      <c r="D5936" s="48" t="s">
        <v>5531</v>
      </c>
      <c r="E5936" s="48" t="s">
        <v>3380</v>
      </c>
      <c r="F5936" s="48" t="s">
        <v>5485</v>
      </c>
      <c r="G5936" s="48" t="s">
        <v>24</v>
      </c>
      <c r="H5936" s="48" t="s">
        <v>5505</v>
      </c>
      <c r="I5936" s="48" t="s">
        <v>5485</v>
      </c>
      <c r="J5936" s="48" t="s">
        <v>77</v>
      </c>
      <c r="K5936" s="48" t="s">
        <v>5530</v>
      </c>
      <c r="L5936" s="48" t="s">
        <v>5531</v>
      </c>
      <c r="M5936" s="48"/>
      <c r="N5936" s="48" t="s">
        <v>22</v>
      </c>
      <c r="O5936" s="49">
        <v>200906</v>
      </c>
      <c r="P5936" s="50">
        <v>2883001.1</v>
      </c>
      <c r="Q5936" s="51">
        <f t="shared" si="121"/>
        <v>8.3999999999999995E-5</v>
      </c>
      <c r="R5936" s="51"/>
    </row>
    <row r="5937" spans="1:18" outlineLevel="3">
      <c r="A5937" s="48">
        <v>5936</v>
      </c>
      <c r="B5937" s="48">
        <v>4</v>
      </c>
      <c r="C5937" s="48" t="s">
        <v>5561</v>
      </c>
      <c r="D5937" s="48" t="s">
        <v>5561</v>
      </c>
      <c r="E5937" s="48" t="s">
        <v>3380</v>
      </c>
      <c r="F5937" s="48" t="s">
        <v>5485</v>
      </c>
      <c r="G5937" s="48" t="s">
        <v>24</v>
      </c>
      <c r="H5937" s="48" t="s">
        <v>5505</v>
      </c>
      <c r="I5937" s="48" t="s">
        <v>5485</v>
      </c>
      <c r="J5937" s="48" t="s">
        <v>77</v>
      </c>
      <c r="K5937" s="48" t="s">
        <v>5560</v>
      </c>
      <c r="L5937" s="48" t="s">
        <v>5561</v>
      </c>
      <c r="M5937" s="48"/>
      <c r="N5937" s="48" t="s">
        <v>22</v>
      </c>
      <c r="O5937" s="49">
        <v>1335647</v>
      </c>
      <c r="P5937" s="50">
        <v>2764789.29</v>
      </c>
      <c r="Q5937" s="51">
        <f t="shared" si="121"/>
        <v>8.1000000000000004E-5</v>
      </c>
      <c r="R5937" s="51"/>
    </row>
    <row r="5938" spans="1:18" outlineLevel="3">
      <c r="A5938" s="48">
        <v>5937</v>
      </c>
      <c r="B5938" s="48">
        <v>4</v>
      </c>
      <c r="C5938" s="48" t="s">
        <v>5525</v>
      </c>
      <c r="D5938" s="48" t="s">
        <v>5525</v>
      </c>
      <c r="E5938" s="48" t="s">
        <v>3380</v>
      </c>
      <c r="F5938" s="48" t="s">
        <v>5485</v>
      </c>
      <c r="G5938" s="48" t="s">
        <v>24</v>
      </c>
      <c r="H5938" s="48" t="s">
        <v>5505</v>
      </c>
      <c r="I5938" s="48" t="s">
        <v>5485</v>
      </c>
      <c r="J5938" s="48" t="s">
        <v>77</v>
      </c>
      <c r="K5938" s="48" t="s">
        <v>5524</v>
      </c>
      <c r="L5938" s="48" t="s">
        <v>5525</v>
      </c>
      <c r="M5938" s="48"/>
      <c r="N5938" s="48" t="s">
        <v>22</v>
      </c>
      <c r="O5938" s="49">
        <v>625588</v>
      </c>
      <c r="P5938" s="50">
        <v>2733819.56</v>
      </c>
      <c r="Q5938" s="51">
        <f t="shared" si="121"/>
        <v>8.0000000000000007E-5</v>
      </c>
      <c r="R5938" s="51"/>
    </row>
    <row r="5939" spans="1:18" outlineLevel="3">
      <c r="A5939" s="48">
        <v>5938</v>
      </c>
      <c r="B5939" s="48">
        <v>4</v>
      </c>
      <c r="C5939" s="48" t="s">
        <v>5528</v>
      </c>
      <c r="D5939" s="48" t="s">
        <v>5528</v>
      </c>
      <c r="E5939" s="48" t="s">
        <v>3380</v>
      </c>
      <c r="F5939" s="48" t="s">
        <v>5485</v>
      </c>
      <c r="G5939" s="48" t="s">
        <v>24</v>
      </c>
      <c r="H5939" s="48" t="s">
        <v>5505</v>
      </c>
      <c r="I5939" s="48" t="s">
        <v>5485</v>
      </c>
      <c r="J5939" s="48" t="s">
        <v>77</v>
      </c>
      <c r="K5939" s="48" t="s">
        <v>5527</v>
      </c>
      <c r="L5939" s="48" t="s">
        <v>5528</v>
      </c>
      <c r="M5939" s="48"/>
      <c r="N5939" s="48" t="s">
        <v>22</v>
      </c>
      <c r="O5939" s="49">
        <v>1251147</v>
      </c>
      <c r="P5939" s="50">
        <v>2627408.7000000002</v>
      </c>
      <c r="Q5939" s="51">
        <f t="shared" si="121"/>
        <v>7.7000000000000001E-5</v>
      </c>
      <c r="R5939" s="51"/>
    </row>
    <row r="5940" spans="1:18" outlineLevel="3">
      <c r="A5940" s="48">
        <v>5939</v>
      </c>
      <c r="B5940" s="48">
        <v>4</v>
      </c>
      <c r="C5940" s="48" t="s">
        <v>5836</v>
      </c>
      <c r="D5940" s="48" t="s">
        <v>5836</v>
      </c>
      <c r="E5940" s="48" t="s">
        <v>3380</v>
      </c>
      <c r="F5940" s="48" t="s">
        <v>5485</v>
      </c>
      <c r="G5940" s="48" t="s">
        <v>24</v>
      </c>
      <c r="H5940" s="48" t="s">
        <v>5505</v>
      </c>
      <c r="I5940" s="48" t="s">
        <v>5485</v>
      </c>
      <c r="J5940" s="48" t="s">
        <v>77</v>
      </c>
      <c r="K5940" s="48" t="s">
        <v>5835</v>
      </c>
      <c r="L5940" s="48" t="s">
        <v>5836</v>
      </c>
      <c r="M5940" s="48"/>
      <c r="N5940" s="48" t="s">
        <v>22</v>
      </c>
      <c r="O5940" s="49">
        <v>976753</v>
      </c>
      <c r="P5940" s="50">
        <v>2510255.21</v>
      </c>
      <c r="Q5940" s="51">
        <f t="shared" si="121"/>
        <v>7.2999999999999999E-5</v>
      </c>
      <c r="R5940" s="51"/>
    </row>
    <row r="5941" spans="1:18" outlineLevel="3">
      <c r="A5941" s="48">
        <v>5940</v>
      </c>
      <c r="B5941" s="48">
        <v>4</v>
      </c>
      <c r="C5941" s="48" t="s">
        <v>5552</v>
      </c>
      <c r="D5941" s="48" t="s">
        <v>5552</v>
      </c>
      <c r="E5941" s="48" t="s">
        <v>3380</v>
      </c>
      <c r="F5941" s="48" t="s">
        <v>5485</v>
      </c>
      <c r="G5941" s="48" t="s">
        <v>24</v>
      </c>
      <c r="H5941" s="48" t="s">
        <v>5505</v>
      </c>
      <c r="I5941" s="48" t="s">
        <v>5485</v>
      </c>
      <c r="J5941" s="48" t="s">
        <v>77</v>
      </c>
      <c r="K5941" s="48" t="s">
        <v>5551</v>
      </c>
      <c r="L5941" s="48" t="s">
        <v>5552</v>
      </c>
      <c r="M5941" s="48"/>
      <c r="N5941" s="48" t="s">
        <v>22</v>
      </c>
      <c r="O5941" s="49">
        <v>974586</v>
      </c>
      <c r="P5941" s="50">
        <v>2504686.02</v>
      </c>
      <c r="Q5941" s="51">
        <f t="shared" si="121"/>
        <v>7.2999999999999999E-5</v>
      </c>
      <c r="R5941" s="51"/>
    </row>
    <row r="5942" spans="1:18" outlineLevel="3">
      <c r="A5942" s="48">
        <v>5941</v>
      </c>
      <c r="B5942" s="48">
        <v>4</v>
      </c>
      <c r="C5942" s="48" t="s">
        <v>5516</v>
      </c>
      <c r="D5942" s="48" t="s">
        <v>5516</v>
      </c>
      <c r="E5942" s="48" t="s">
        <v>3380</v>
      </c>
      <c r="F5942" s="48" t="s">
        <v>5485</v>
      </c>
      <c r="G5942" s="48" t="s">
        <v>24</v>
      </c>
      <c r="H5942" s="48" t="s">
        <v>5505</v>
      </c>
      <c r="I5942" s="48" t="s">
        <v>5485</v>
      </c>
      <c r="J5942" s="48" t="s">
        <v>77</v>
      </c>
      <c r="K5942" s="48" t="s">
        <v>5515</v>
      </c>
      <c r="L5942" s="48" t="s">
        <v>5516</v>
      </c>
      <c r="M5942" s="48"/>
      <c r="N5942" s="48" t="s">
        <v>22</v>
      </c>
      <c r="O5942" s="49">
        <v>398378</v>
      </c>
      <c r="P5942" s="50">
        <v>2481894.94</v>
      </c>
      <c r="Q5942" s="51">
        <f t="shared" si="121"/>
        <v>7.2999999999999999E-5</v>
      </c>
      <c r="R5942" s="51"/>
    </row>
    <row r="5943" spans="1:18" outlineLevel="3">
      <c r="A5943" s="48">
        <v>5942</v>
      </c>
      <c r="B5943" s="48">
        <v>4</v>
      </c>
      <c r="C5943" s="48" t="s">
        <v>5546</v>
      </c>
      <c r="D5943" s="48" t="s">
        <v>5546</v>
      </c>
      <c r="E5943" s="48" t="s">
        <v>3380</v>
      </c>
      <c r="F5943" s="48" t="s">
        <v>5485</v>
      </c>
      <c r="G5943" s="48" t="s">
        <v>24</v>
      </c>
      <c r="H5943" s="48" t="s">
        <v>5505</v>
      </c>
      <c r="I5943" s="48" t="s">
        <v>5485</v>
      </c>
      <c r="J5943" s="48" t="s">
        <v>77</v>
      </c>
      <c r="K5943" s="48" t="s">
        <v>5545</v>
      </c>
      <c r="L5943" s="48" t="s">
        <v>5546</v>
      </c>
      <c r="M5943" s="48"/>
      <c r="N5943" s="48" t="s">
        <v>22</v>
      </c>
      <c r="O5943" s="49">
        <v>1055019</v>
      </c>
      <c r="P5943" s="50">
        <v>2458194.27</v>
      </c>
      <c r="Q5943" s="51">
        <f t="shared" si="121"/>
        <v>7.2000000000000002E-5</v>
      </c>
      <c r="R5943" s="51"/>
    </row>
    <row r="5944" spans="1:18" outlineLevel="3">
      <c r="A5944" s="48">
        <v>5943</v>
      </c>
      <c r="B5944" s="48">
        <v>4</v>
      </c>
      <c r="C5944" s="48" t="s">
        <v>11052</v>
      </c>
      <c r="D5944" s="48" t="s">
        <v>11052</v>
      </c>
      <c r="E5944" s="48" t="s">
        <v>3380</v>
      </c>
      <c r="F5944" s="48" t="s">
        <v>5485</v>
      </c>
      <c r="G5944" s="48" t="s">
        <v>24</v>
      </c>
      <c r="H5944" s="48" t="s">
        <v>5505</v>
      </c>
      <c r="I5944" s="48" t="s">
        <v>5485</v>
      </c>
      <c r="J5944" s="48" t="s">
        <v>77</v>
      </c>
      <c r="K5944" s="48" t="s">
        <v>11053</v>
      </c>
      <c r="L5944" s="48" t="s">
        <v>11052</v>
      </c>
      <c r="M5944" s="48"/>
      <c r="N5944" s="48" t="s">
        <v>22</v>
      </c>
      <c r="O5944" s="49">
        <v>2395220</v>
      </c>
      <c r="P5944" s="50">
        <v>2443124.4</v>
      </c>
      <c r="Q5944" s="51">
        <f t="shared" si="121"/>
        <v>7.1000000000000005E-5</v>
      </c>
      <c r="R5944" s="51"/>
    </row>
    <row r="5945" spans="1:18" outlineLevel="3">
      <c r="A5945" s="48">
        <v>5944</v>
      </c>
      <c r="B5945" s="48">
        <v>4</v>
      </c>
      <c r="C5945" s="48" t="s">
        <v>5510</v>
      </c>
      <c r="D5945" s="48" t="s">
        <v>5510</v>
      </c>
      <c r="E5945" s="48" t="s">
        <v>3380</v>
      </c>
      <c r="F5945" s="48" t="s">
        <v>5485</v>
      </c>
      <c r="G5945" s="48" t="s">
        <v>24</v>
      </c>
      <c r="H5945" s="48" t="s">
        <v>5505</v>
      </c>
      <c r="I5945" s="48" t="s">
        <v>5485</v>
      </c>
      <c r="J5945" s="48" t="s">
        <v>77</v>
      </c>
      <c r="K5945" s="48" t="s">
        <v>5509</v>
      </c>
      <c r="L5945" s="48" t="s">
        <v>5510</v>
      </c>
      <c r="M5945" s="48"/>
      <c r="N5945" s="48" t="s">
        <v>22</v>
      </c>
      <c r="O5945" s="49">
        <v>1168411</v>
      </c>
      <c r="P5945" s="50">
        <v>2190770.63</v>
      </c>
      <c r="Q5945" s="51">
        <f t="shared" si="121"/>
        <v>6.3999999999999997E-5</v>
      </c>
      <c r="R5945" s="51"/>
    </row>
    <row r="5946" spans="1:18" outlineLevel="3">
      <c r="A5946" s="48">
        <v>5945</v>
      </c>
      <c r="B5946" s="48">
        <v>4</v>
      </c>
      <c r="C5946" s="48" t="s">
        <v>5567</v>
      </c>
      <c r="D5946" s="48" t="s">
        <v>5567</v>
      </c>
      <c r="E5946" s="48" t="s">
        <v>3380</v>
      </c>
      <c r="F5946" s="48" t="s">
        <v>5485</v>
      </c>
      <c r="G5946" s="48" t="s">
        <v>24</v>
      </c>
      <c r="H5946" s="48" t="s">
        <v>5505</v>
      </c>
      <c r="I5946" s="48" t="s">
        <v>5485</v>
      </c>
      <c r="J5946" s="48" t="s">
        <v>77</v>
      </c>
      <c r="K5946" s="48" t="s">
        <v>5566</v>
      </c>
      <c r="L5946" s="48" t="s">
        <v>5567</v>
      </c>
      <c r="M5946" s="48"/>
      <c r="N5946" s="48" t="s">
        <v>22</v>
      </c>
      <c r="O5946" s="49">
        <v>1194661</v>
      </c>
      <c r="P5946" s="50">
        <v>2072736.84</v>
      </c>
      <c r="Q5946" s="51">
        <f t="shared" si="121"/>
        <v>6.0999999999999999E-5</v>
      </c>
      <c r="R5946" s="51"/>
    </row>
    <row r="5947" spans="1:18" outlineLevel="3">
      <c r="A5947" s="48">
        <v>5946</v>
      </c>
      <c r="B5947" s="48">
        <v>4</v>
      </c>
      <c r="C5947" s="48" t="s">
        <v>11054</v>
      </c>
      <c r="D5947" s="48" t="s">
        <v>11054</v>
      </c>
      <c r="E5947" s="48" t="s">
        <v>3380</v>
      </c>
      <c r="F5947" s="48" t="s">
        <v>5485</v>
      </c>
      <c r="G5947" s="48" t="s">
        <v>24</v>
      </c>
      <c r="H5947" s="48" t="s">
        <v>5505</v>
      </c>
      <c r="I5947" s="48" t="s">
        <v>5485</v>
      </c>
      <c r="J5947" s="48" t="s">
        <v>77</v>
      </c>
      <c r="K5947" s="48" t="s">
        <v>11055</v>
      </c>
      <c r="L5947" s="48" t="s">
        <v>11054</v>
      </c>
      <c r="M5947" s="48"/>
      <c r="N5947" s="48" t="s">
        <v>22</v>
      </c>
      <c r="O5947" s="49">
        <v>1488564</v>
      </c>
      <c r="P5947" s="50">
        <v>1801162.44</v>
      </c>
      <c r="Q5947" s="51">
        <f t="shared" si="121"/>
        <v>5.3000000000000001E-5</v>
      </c>
      <c r="R5947" s="51"/>
    </row>
    <row r="5948" spans="1:18" outlineLevel="3">
      <c r="A5948" s="48">
        <v>5947</v>
      </c>
      <c r="B5948" s="48">
        <v>4</v>
      </c>
      <c r="C5948" s="48" t="s">
        <v>5537</v>
      </c>
      <c r="D5948" s="48" t="s">
        <v>5537</v>
      </c>
      <c r="E5948" s="48" t="s">
        <v>3380</v>
      </c>
      <c r="F5948" s="48" t="s">
        <v>5485</v>
      </c>
      <c r="G5948" s="48" t="s">
        <v>24</v>
      </c>
      <c r="H5948" s="48" t="s">
        <v>5505</v>
      </c>
      <c r="I5948" s="48" t="s">
        <v>5485</v>
      </c>
      <c r="J5948" s="48" t="s">
        <v>77</v>
      </c>
      <c r="K5948" s="48" t="s">
        <v>5536</v>
      </c>
      <c r="L5948" s="48" t="s">
        <v>5537</v>
      </c>
      <c r="M5948" s="48"/>
      <c r="N5948" s="48" t="s">
        <v>22</v>
      </c>
      <c r="O5948" s="49">
        <v>564833</v>
      </c>
      <c r="P5948" s="50">
        <v>1779223.95</v>
      </c>
      <c r="Q5948" s="51">
        <f t="shared" si="121"/>
        <v>5.1999999999999997E-5</v>
      </c>
      <c r="R5948" s="51"/>
    </row>
    <row r="5949" spans="1:18" outlineLevel="3">
      <c r="A5949" s="48">
        <v>5948</v>
      </c>
      <c r="B5949" s="48">
        <v>4</v>
      </c>
      <c r="C5949" s="48" t="s">
        <v>5549</v>
      </c>
      <c r="D5949" s="48" t="s">
        <v>5549</v>
      </c>
      <c r="E5949" s="48" t="s">
        <v>3380</v>
      </c>
      <c r="F5949" s="48" t="s">
        <v>5485</v>
      </c>
      <c r="G5949" s="48" t="s">
        <v>24</v>
      </c>
      <c r="H5949" s="48" t="s">
        <v>5505</v>
      </c>
      <c r="I5949" s="48" t="s">
        <v>5485</v>
      </c>
      <c r="J5949" s="48" t="s">
        <v>77</v>
      </c>
      <c r="K5949" s="48" t="s">
        <v>5548</v>
      </c>
      <c r="L5949" s="48" t="s">
        <v>5549</v>
      </c>
      <c r="M5949" s="48"/>
      <c r="N5949" s="48" t="s">
        <v>22</v>
      </c>
      <c r="O5949" s="49">
        <v>722720</v>
      </c>
      <c r="P5949" s="50">
        <v>1720073.6</v>
      </c>
      <c r="Q5949" s="51">
        <f t="shared" si="121"/>
        <v>5.0000000000000002E-5</v>
      </c>
      <c r="R5949" s="51"/>
    </row>
    <row r="5950" spans="1:18" outlineLevel="3">
      <c r="A5950" s="48">
        <v>5949</v>
      </c>
      <c r="B5950" s="48">
        <v>4</v>
      </c>
      <c r="C5950" s="48" t="s">
        <v>11056</v>
      </c>
      <c r="D5950" s="48" t="s">
        <v>11056</v>
      </c>
      <c r="E5950" s="48" t="s">
        <v>3380</v>
      </c>
      <c r="F5950" s="48" t="s">
        <v>5485</v>
      </c>
      <c r="G5950" s="48" t="s">
        <v>24</v>
      </c>
      <c r="H5950" s="48" t="s">
        <v>5505</v>
      </c>
      <c r="I5950" s="48" t="s">
        <v>5485</v>
      </c>
      <c r="J5950" s="48" t="s">
        <v>77</v>
      </c>
      <c r="K5950" s="48" t="s">
        <v>11057</v>
      </c>
      <c r="L5950" s="48" t="s">
        <v>11056</v>
      </c>
      <c r="M5950" s="48"/>
      <c r="N5950" s="48" t="s">
        <v>22</v>
      </c>
      <c r="O5950" s="49">
        <v>310951</v>
      </c>
      <c r="P5950" s="50">
        <v>1710230.5</v>
      </c>
      <c r="Q5950" s="51">
        <f t="shared" si="121"/>
        <v>5.0000000000000002E-5</v>
      </c>
      <c r="R5950" s="51"/>
    </row>
    <row r="5951" spans="1:18" outlineLevel="3">
      <c r="A5951" s="48">
        <v>5950</v>
      </c>
      <c r="B5951" s="48">
        <v>4</v>
      </c>
      <c r="C5951" s="48" t="s">
        <v>11058</v>
      </c>
      <c r="D5951" s="48" t="s">
        <v>11058</v>
      </c>
      <c r="E5951" s="48" t="s">
        <v>3380</v>
      </c>
      <c r="F5951" s="48" t="s">
        <v>5485</v>
      </c>
      <c r="G5951" s="48" t="s">
        <v>24</v>
      </c>
      <c r="H5951" s="48" t="s">
        <v>5505</v>
      </c>
      <c r="I5951" s="48" t="s">
        <v>5485</v>
      </c>
      <c r="J5951" s="48" t="s">
        <v>77</v>
      </c>
      <c r="K5951" s="48" t="s">
        <v>11059</v>
      </c>
      <c r="L5951" s="48" t="s">
        <v>11058</v>
      </c>
      <c r="M5951" s="48"/>
      <c r="N5951" s="48" t="s">
        <v>22</v>
      </c>
      <c r="O5951" s="49">
        <v>2792765</v>
      </c>
      <c r="P5951" s="50">
        <v>1661695.18</v>
      </c>
      <c r="Q5951" s="51">
        <f t="shared" si="121"/>
        <v>4.8999999999999998E-5</v>
      </c>
      <c r="R5951" s="51"/>
    </row>
    <row r="5952" spans="1:18" outlineLevel="3">
      <c r="A5952" s="48">
        <v>5951</v>
      </c>
      <c r="B5952" s="48">
        <v>4</v>
      </c>
      <c r="C5952" s="48" t="s">
        <v>11060</v>
      </c>
      <c r="D5952" s="48" t="s">
        <v>11060</v>
      </c>
      <c r="E5952" s="48" t="s">
        <v>3380</v>
      </c>
      <c r="F5952" s="48" t="s">
        <v>5485</v>
      </c>
      <c r="G5952" s="48" t="s">
        <v>24</v>
      </c>
      <c r="H5952" s="48" t="s">
        <v>5505</v>
      </c>
      <c r="I5952" s="48" t="s">
        <v>5485</v>
      </c>
      <c r="J5952" s="48" t="s">
        <v>77</v>
      </c>
      <c r="K5952" s="48" t="s">
        <v>11061</v>
      </c>
      <c r="L5952" s="48" t="s">
        <v>11060</v>
      </c>
      <c r="M5952" s="48"/>
      <c r="N5952" s="48" t="s">
        <v>22</v>
      </c>
      <c r="O5952" s="49">
        <v>3829925</v>
      </c>
      <c r="P5952" s="50">
        <v>1378773</v>
      </c>
      <c r="Q5952" s="51">
        <f t="shared" si="121"/>
        <v>4.0000000000000003E-5</v>
      </c>
      <c r="R5952" s="51"/>
    </row>
    <row r="5953" spans="1:18" outlineLevel="3">
      <c r="A5953" s="48">
        <v>5952</v>
      </c>
      <c r="B5953" s="48">
        <v>4</v>
      </c>
      <c r="C5953" s="48" t="s">
        <v>11062</v>
      </c>
      <c r="D5953" s="48" t="s">
        <v>11062</v>
      </c>
      <c r="E5953" s="48" t="s">
        <v>3380</v>
      </c>
      <c r="F5953" s="48" t="s">
        <v>5485</v>
      </c>
      <c r="G5953" s="48" t="s">
        <v>24</v>
      </c>
      <c r="H5953" s="48" t="s">
        <v>5505</v>
      </c>
      <c r="I5953" s="48" t="s">
        <v>5485</v>
      </c>
      <c r="J5953" s="48" t="s">
        <v>77</v>
      </c>
      <c r="K5953" s="48" t="s">
        <v>11063</v>
      </c>
      <c r="L5953" s="48" t="s">
        <v>11062</v>
      </c>
      <c r="M5953" s="48"/>
      <c r="N5953" s="48" t="s">
        <v>22</v>
      </c>
      <c r="O5953" s="49">
        <v>214104</v>
      </c>
      <c r="P5953" s="50">
        <v>1288906.08</v>
      </c>
      <c r="Q5953" s="51">
        <f t="shared" si="121"/>
        <v>3.8000000000000002E-5</v>
      </c>
      <c r="R5953" s="51"/>
    </row>
    <row r="5954" spans="1:18" outlineLevel="3">
      <c r="A5954" s="48">
        <v>5953</v>
      </c>
      <c r="B5954" s="48">
        <v>4</v>
      </c>
      <c r="C5954" s="48" t="s">
        <v>5558</v>
      </c>
      <c r="D5954" s="48" t="s">
        <v>5558</v>
      </c>
      <c r="E5954" s="48" t="s">
        <v>3380</v>
      </c>
      <c r="F5954" s="48" t="s">
        <v>5485</v>
      </c>
      <c r="G5954" s="48" t="s">
        <v>24</v>
      </c>
      <c r="H5954" s="48" t="s">
        <v>5505</v>
      </c>
      <c r="I5954" s="48" t="s">
        <v>5485</v>
      </c>
      <c r="J5954" s="48" t="s">
        <v>77</v>
      </c>
      <c r="K5954" s="48" t="s">
        <v>5557</v>
      </c>
      <c r="L5954" s="48" t="s">
        <v>5558</v>
      </c>
      <c r="M5954" s="48"/>
      <c r="N5954" s="48" t="s">
        <v>22</v>
      </c>
      <c r="O5954" s="49">
        <v>1004938</v>
      </c>
      <c r="P5954" s="50">
        <v>1150654.01</v>
      </c>
      <c r="Q5954" s="51">
        <f t="shared" si="121"/>
        <v>3.4E-5</v>
      </c>
      <c r="R5954" s="51"/>
    </row>
    <row r="5955" spans="1:18" outlineLevel="3">
      <c r="A5955" s="48">
        <v>5954</v>
      </c>
      <c r="B5955" s="48">
        <v>4</v>
      </c>
      <c r="C5955" s="48" t="s">
        <v>11064</v>
      </c>
      <c r="D5955" s="48" t="s">
        <v>11064</v>
      </c>
      <c r="E5955" s="48" t="s">
        <v>3380</v>
      </c>
      <c r="F5955" s="48" t="s">
        <v>5485</v>
      </c>
      <c r="G5955" s="48" t="s">
        <v>24</v>
      </c>
      <c r="H5955" s="48" t="s">
        <v>5505</v>
      </c>
      <c r="I5955" s="48" t="s">
        <v>5485</v>
      </c>
      <c r="J5955" s="48" t="s">
        <v>77</v>
      </c>
      <c r="K5955" s="48" t="s">
        <v>11065</v>
      </c>
      <c r="L5955" s="48" t="s">
        <v>11064</v>
      </c>
      <c r="M5955" s="48"/>
      <c r="N5955" s="48" t="s">
        <v>22</v>
      </c>
      <c r="O5955" s="49">
        <v>1694848</v>
      </c>
      <c r="P5955" s="50">
        <v>1033857.28</v>
      </c>
      <c r="Q5955" s="51">
        <f t="shared" si="121"/>
        <v>3.0000000000000001E-5</v>
      </c>
      <c r="R5955" s="51"/>
    </row>
    <row r="5956" spans="1:18" outlineLevel="3">
      <c r="A5956" s="48">
        <v>5955</v>
      </c>
      <c r="B5956" s="48">
        <v>4</v>
      </c>
      <c r="C5956" s="48" t="s">
        <v>5564</v>
      </c>
      <c r="D5956" s="48" t="s">
        <v>5564</v>
      </c>
      <c r="E5956" s="48" t="s">
        <v>3380</v>
      </c>
      <c r="F5956" s="48" t="s">
        <v>5485</v>
      </c>
      <c r="G5956" s="48" t="s">
        <v>24</v>
      </c>
      <c r="H5956" s="48" t="s">
        <v>5505</v>
      </c>
      <c r="I5956" s="48" t="s">
        <v>5485</v>
      </c>
      <c r="J5956" s="48" t="s">
        <v>77</v>
      </c>
      <c r="K5956" s="48" t="s">
        <v>5563</v>
      </c>
      <c r="L5956" s="48" t="s">
        <v>5564</v>
      </c>
      <c r="M5956" s="48"/>
      <c r="N5956" s="48" t="s">
        <v>22</v>
      </c>
      <c r="O5956" s="49">
        <v>245308</v>
      </c>
      <c r="P5956" s="50">
        <v>954248.12</v>
      </c>
      <c r="Q5956" s="51">
        <f t="shared" si="121"/>
        <v>2.8E-5</v>
      </c>
      <c r="R5956" s="51"/>
    </row>
    <row r="5957" spans="1:18" outlineLevel="3">
      <c r="A5957" s="48">
        <v>5956</v>
      </c>
      <c r="B5957" s="48">
        <v>4</v>
      </c>
      <c r="C5957" s="48" t="s">
        <v>11066</v>
      </c>
      <c r="D5957" s="48" t="s">
        <v>11066</v>
      </c>
      <c r="E5957" s="48" t="s">
        <v>3380</v>
      </c>
      <c r="F5957" s="48" t="s">
        <v>5485</v>
      </c>
      <c r="G5957" s="48" t="s">
        <v>24</v>
      </c>
      <c r="H5957" s="48" t="s">
        <v>5505</v>
      </c>
      <c r="I5957" s="48" t="s">
        <v>5485</v>
      </c>
      <c r="J5957" s="48" t="s">
        <v>77</v>
      </c>
      <c r="K5957" s="48" t="s">
        <v>11067</v>
      </c>
      <c r="L5957" s="48" t="s">
        <v>11066</v>
      </c>
      <c r="M5957" s="48"/>
      <c r="N5957" s="48" t="s">
        <v>22</v>
      </c>
      <c r="O5957" s="49">
        <v>1433946</v>
      </c>
      <c r="P5957" s="50">
        <v>824518.95</v>
      </c>
      <c r="Q5957" s="51">
        <f t="shared" si="121"/>
        <v>2.4000000000000001E-5</v>
      </c>
      <c r="R5957" s="51"/>
    </row>
    <row r="5958" spans="1:18" outlineLevel="3">
      <c r="A5958" s="48">
        <v>5957</v>
      </c>
      <c r="B5958" s="48">
        <v>4</v>
      </c>
      <c r="C5958" s="48" t="s">
        <v>5540</v>
      </c>
      <c r="D5958" s="48" t="s">
        <v>5540</v>
      </c>
      <c r="E5958" s="48" t="s">
        <v>3380</v>
      </c>
      <c r="F5958" s="48" t="s">
        <v>5485</v>
      </c>
      <c r="G5958" s="48" t="s">
        <v>24</v>
      </c>
      <c r="H5958" s="48" t="s">
        <v>5505</v>
      </c>
      <c r="I5958" s="48" t="s">
        <v>5485</v>
      </c>
      <c r="J5958" s="48" t="s">
        <v>77</v>
      </c>
      <c r="K5958" s="48" t="s">
        <v>5539</v>
      </c>
      <c r="L5958" s="48" t="s">
        <v>5540</v>
      </c>
      <c r="M5958" s="48"/>
      <c r="N5958" s="48" t="s">
        <v>22</v>
      </c>
      <c r="O5958" s="49">
        <v>77895</v>
      </c>
      <c r="P5958" s="50">
        <v>768044.7</v>
      </c>
      <c r="Q5958" s="51">
        <f t="shared" si="121"/>
        <v>2.1999999999999999E-5</v>
      </c>
      <c r="R5958" s="51"/>
    </row>
    <row r="5959" spans="1:18" outlineLevel="3">
      <c r="A5959" s="48">
        <v>5958</v>
      </c>
      <c r="B5959" s="48">
        <v>4</v>
      </c>
      <c r="C5959" s="48" t="s">
        <v>11068</v>
      </c>
      <c r="D5959" s="48" t="s">
        <v>11068</v>
      </c>
      <c r="E5959" s="48" t="s">
        <v>3380</v>
      </c>
      <c r="F5959" s="48" t="s">
        <v>5485</v>
      </c>
      <c r="G5959" s="48" t="s">
        <v>24</v>
      </c>
      <c r="H5959" s="48" t="s">
        <v>5505</v>
      </c>
      <c r="I5959" s="48" t="s">
        <v>5485</v>
      </c>
      <c r="J5959" s="48" t="s">
        <v>77</v>
      </c>
      <c r="K5959" s="48" t="s">
        <v>11069</v>
      </c>
      <c r="L5959" s="48" t="s">
        <v>11068</v>
      </c>
      <c r="M5959" s="48"/>
      <c r="N5959" s="48" t="s">
        <v>22</v>
      </c>
      <c r="O5959" s="49">
        <v>671932</v>
      </c>
      <c r="P5959" s="50">
        <v>739125.2</v>
      </c>
      <c r="Q5959" s="51">
        <f t="shared" si="121"/>
        <v>2.1999999999999999E-5</v>
      </c>
      <c r="R5959" s="51"/>
    </row>
    <row r="5960" spans="1:18" outlineLevel="3">
      <c r="A5960" s="48">
        <v>5959</v>
      </c>
      <c r="B5960" s="48">
        <v>4</v>
      </c>
      <c r="C5960" s="48" t="s">
        <v>11070</v>
      </c>
      <c r="D5960" s="48" t="s">
        <v>11070</v>
      </c>
      <c r="E5960" s="48" t="s">
        <v>3380</v>
      </c>
      <c r="F5960" s="48" t="s">
        <v>5485</v>
      </c>
      <c r="G5960" s="48" t="s">
        <v>24</v>
      </c>
      <c r="H5960" s="48" t="s">
        <v>5505</v>
      </c>
      <c r="I5960" s="48" t="s">
        <v>5485</v>
      </c>
      <c r="J5960" s="48" t="s">
        <v>77</v>
      </c>
      <c r="K5960" s="48" t="s">
        <v>11071</v>
      </c>
      <c r="L5960" s="48" t="s">
        <v>11070</v>
      </c>
      <c r="M5960" s="48"/>
      <c r="N5960" s="48" t="s">
        <v>22</v>
      </c>
      <c r="O5960" s="49">
        <v>1593119</v>
      </c>
      <c r="P5960" s="50">
        <v>605385.22</v>
      </c>
      <c r="Q5960" s="51">
        <f t="shared" si="121"/>
        <v>1.8E-5</v>
      </c>
      <c r="R5960" s="51"/>
    </row>
    <row r="5961" spans="1:18" outlineLevel="3">
      <c r="A5961" s="48">
        <v>5960</v>
      </c>
      <c r="B5961" s="48">
        <v>4</v>
      </c>
      <c r="C5961" s="48" t="s">
        <v>11072</v>
      </c>
      <c r="D5961" s="48" t="s">
        <v>11072</v>
      </c>
      <c r="E5961" s="48" t="s">
        <v>3380</v>
      </c>
      <c r="F5961" s="48" t="s">
        <v>5485</v>
      </c>
      <c r="G5961" s="48" t="s">
        <v>24</v>
      </c>
      <c r="H5961" s="48" t="s">
        <v>5505</v>
      </c>
      <c r="I5961" s="48" t="s">
        <v>5485</v>
      </c>
      <c r="J5961" s="48" t="s">
        <v>77</v>
      </c>
      <c r="K5961" s="48" t="s">
        <v>11073</v>
      </c>
      <c r="L5961" s="48" t="s">
        <v>11072</v>
      </c>
      <c r="M5961" s="48"/>
      <c r="N5961" s="48" t="s">
        <v>22</v>
      </c>
      <c r="O5961" s="49">
        <v>197948</v>
      </c>
      <c r="P5961" s="50">
        <v>581967.12</v>
      </c>
      <c r="Q5961" s="51">
        <f t="shared" si="121"/>
        <v>1.7E-5</v>
      </c>
      <c r="R5961" s="51"/>
    </row>
    <row r="5962" spans="1:18" outlineLevel="3">
      <c r="A5962" s="48">
        <v>5961</v>
      </c>
      <c r="B5962" s="48">
        <v>4</v>
      </c>
      <c r="C5962" s="48" t="s">
        <v>11074</v>
      </c>
      <c r="D5962" s="48" t="s">
        <v>11074</v>
      </c>
      <c r="E5962" s="48" t="s">
        <v>3380</v>
      </c>
      <c r="F5962" s="48" t="s">
        <v>5485</v>
      </c>
      <c r="G5962" s="48" t="s">
        <v>24</v>
      </c>
      <c r="H5962" s="48" t="s">
        <v>5505</v>
      </c>
      <c r="I5962" s="48" t="s">
        <v>5485</v>
      </c>
      <c r="J5962" s="48" t="s">
        <v>77</v>
      </c>
      <c r="K5962" s="48" t="s">
        <v>11075</v>
      </c>
      <c r="L5962" s="48" t="s">
        <v>11074</v>
      </c>
      <c r="M5962" s="48"/>
      <c r="N5962" s="48" t="s">
        <v>22</v>
      </c>
      <c r="O5962" s="49">
        <v>195628</v>
      </c>
      <c r="P5962" s="50">
        <v>347239.7</v>
      </c>
      <c r="Q5962" s="51">
        <f t="shared" si="121"/>
        <v>1.0000000000000001E-5</v>
      </c>
      <c r="R5962" s="51"/>
    </row>
    <row r="5963" spans="1:18" outlineLevel="3">
      <c r="A5963" s="48">
        <v>5962</v>
      </c>
      <c r="B5963" s="48">
        <v>4</v>
      </c>
      <c r="C5963" s="48" t="s">
        <v>11076</v>
      </c>
      <c r="D5963" s="48" t="s">
        <v>11076</v>
      </c>
      <c r="E5963" s="48" t="s">
        <v>3380</v>
      </c>
      <c r="F5963" s="48" t="s">
        <v>5485</v>
      </c>
      <c r="G5963" s="48" t="s">
        <v>24</v>
      </c>
      <c r="H5963" s="48" t="s">
        <v>5505</v>
      </c>
      <c r="I5963" s="48" t="s">
        <v>5485</v>
      </c>
      <c r="J5963" s="48" t="s">
        <v>77</v>
      </c>
      <c r="K5963" s="48" t="s">
        <v>11077</v>
      </c>
      <c r="L5963" s="48" t="s">
        <v>11076</v>
      </c>
      <c r="M5963" s="48"/>
      <c r="N5963" s="48" t="s">
        <v>22</v>
      </c>
      <c r="O5963" s="49">
        <v>307468</v>
      </c>
      <c r="P5963" s="50">
        <v>345901.5</v>
      </c>
      <c r="Q5963" s="51">
        <f t="shared" si="121"/>
        <v>1.0000000000000001E-5</v>
      </c>
      <c r="R5963" s="51"/>
    </row>
    <row r="5964" spans="1:18" outlineLevel="3">
      <c r="A5964" s="48">
        <v>5963</v>
      </c>
      <c r="B5964" s="48">
        <v>4</v>
      </c>
      <c r="C5964" s="48" t="s">
        <v>11078</v>
      </c>
      <c r="D5964" s="48" t="s">
        <v>11078</v>
      </c>
      <c r="E5964" s="48" t="s">
        <v>3380</v>
      </c>
      <c r="F5964" s="48" t="s">
        <v>5485</v>
      </c>
      <c r="G5964" s="48" t="s">
        <v>24</v>
      </c>
      <c r="H5964" s="48" t="s">
        <v>5505</v>
      </c>
      <c r="I5964" s="48" t="s">
        <v>5485</v>
      </c>
      <c r="J5964" s="48" t="s">
        <v>77</v>
      </c>
      <c r="K5964" s="48" t="s">
        <v>11079</v>
      </c>
      <c r="L5964" s="48" t="s">
        <v>11078</v>
      </c>
      <c r="M5964" s="48"/>
      <c r="N5964" s="48" t="s">
        <v>22</v>
      </c>
      <c r="O5964" s="49">
        <v>128073</v>
      </c>
      <c r="P5964" s="50">
        <v>315059.58</v>
      </c>
      <c r="Q5964" s="51">
        <f t="shared" si="121"/>
        <v>9.0000000000000002E-6</v>
      </c>
      <c r="R5964" s="51"/>
    </row>
    <row r="5965" spans="1:18" outlineLevel="3">
      <c r="A5965" s="48">
        <v>5964</v>
      </c>
      <c r="B5965" s="48">
        <v>4</v>
      </c>
      <c r="C5965" s="48" t="s">
        <v>11080</v>
      </c>
      <c r="D5965" s="48" t="s">
        <v>11080</v>
      </c>
      <c r="E5965" s="48" t="s">
        <v>3380</v>
      </c>
      <c r="F5965" s="48" t="s">
        <v>5485</v>
      </c>
      <c r="G5965" s="48" t="s">
        <v>24</v>
      </c>
      <c r="H5965" s="48" t="s">
        <v>5505</v>
      </c>
      <c r="I5965" s="48" t="s">
        <v>5485</v>
      </c>
      <c r="J5965" s="48" t="s">
        <v>77</v>
      </c>
      <c r="K5965" s="48" t="s">
        <v>11081</v>
      </c>
      <c r="L5965" s="48" t="s">
        <v>11080</v>
      </c>
      <c r="M5965" s="48"/>
      <c r="N5965" s="48" t="s">
        <v>22</v>
      </c>
      <c r="O5965" s="49">
        <v>284150</v>
      </c>
      <c r="P5965" s="50">
        <v>312565</v>
      </c>
      <c r="Q5965" s="51">
        <f t="shared" si="121"/>
        <v>9.0000000000000002E-6</v>
      </c>
      <c r="R5965" s="51"/>
    </row>
    <row r="5966" spans="1:18" outlineLevel="3">
      <c r="A5966" s="48">
        <v>5965</v>
      </c>
      <c r="B5966" s="48">
        <v>4</v>
      </c>
      <c r="C5966" s="48" t="s">
        <v>11082</v>
      </c>
      <c r="D5966" s="48" t="s">
        <v>11082</v>
      </c>
      <c r="E5966" s="48" t="s">
        <v>3380</v>
      </c>
      <c r="F5966" s="48" t="s">
        <v>5485</v>
      </c>
      <c r="G5966" s="48" t="s">
        <v>24</v>
      </c>
      <c r="H5966" s="48" t="s">
        <v>5505</v>
      </c>
      <c r="I5966" s="48" t="s">
        <v>5485</v>
      </c>
      <c r="J5966" s="48" t="s">
        <v>77</v>
      </c>
      <c r="K5966" s="48" t="s">
        <v>11083</v>
      </c>
      <c r="L5966" s="48" t="s">
        <v>11082</v>
      </c>
      <c r="M5966" s="48"/>
      <c r="N5966" s="48" t="s">
        <v>22</v>
      </c>
      <c r="O5966" s="49">
        <v>48809</v>
      </c>
      <c r="P5966" s="50">
        <v>223545.22</v>
      </c>
      <c r="Q5966" s="51">
        <f t="shared" si="121"/>
        <v>6.9999999999999999E-6</v>
      </c>
      <c r="R5966" s="51"/>
    </row>
    <row r="5967" spans="1:18" outlineLevel="3">
      <c r="A5967" s="48">
        <v>5966</v>
      </c>
      <c r="B5967" s="48">
        <v>4</v>
      </c>
      <c r="C5967" s="48" t="s">
        <v>11084</v>
      </c>
      <c r="D5967" s="48" t="s">
        <v>11084</v>
      </c>
      <c r="E5967" s="48" t="s">
        <v>3380</v>
      </c>
      <c r="F5967" s="48" t="s">
        <v>5485</v>
      </c>
      <c r="G5967" s="48" t="s">
        <v>24</v>
      </c>
      <c r="H5967" s="48" t="s">
        <v>5505</v>
      </c>
      <c r="I5967" s="48" t="s">
        <v>5485</v>
      </c>
      <c r="J5967" s="48" t="s">
        <v>77</v>
      </c>
      <c r="K5967" s="48" t="s">
        <v>11085</v>
      </c>
      <c r="L5967" s="48" t="s">
        <v>11084</v>
      </c>
      <c r="M5967" s="48"/>
      <c r="N5967" s="48" t="s">
        <v>22</v>
      </c>
      <c r="O5967" s="49">
        <v>73900</v>
      </c>
      <c r="P5967" s="50">
        <v>107524.5</v>
      </c>
      <c r="Q5967" s="51">
        <f t="shared" si="121"/>
        <v>3.0000000000000001E-6</v>
      </c>
      <c r="R5967" s="51"/>
    </row>
    <row r="5968" spans="1:18" outlineLevel="3">
      <c r="A5968" s="48">
        <v>5967</v>
      </c>
      <c r="B5968" s="48">
        <v>4</v>
      </c>
      <c r="C5968" s="48" t="s">
        <v>11086</v>
      </c>
      <c r="D5968" s="48" t="s">
        <v>11086</v>
      </c>
      <c r="E5968" s="48" t="s">
        <v>3380</v>
      </c>
      <c r="F5968" s="48" t="s">
        <v>5485</v>
      </c>
      <c r="G5968" s="48" t="s">
        <v>24</v>
      </c>
      <c r="H5968" s="48" t="s">
        <v>5505</v>
      </c>
      <c r="I5968" s="48" t="s">
        <v>5485</v>
      </c>
      <c r="J5968" s="48" t="s">
        <v>77</v>
      </c>
      <c r="K5968" s="48" t="s">
        <v>11087</v>
      </c>
      <c r="L5968" s="48" t="s">
        <v>11086</v>
      </c>
      <c r="M5968" s="48"/>
      <c r="N5968" s="48" t="s">
        <v>22</v>
      </c>
      <c r="O5968" s="49">
        <v>18602</v>
      </c>
      <c r="P5968" s="50">
        <v>88545.52</v>
      </c>
      <c r="Q5968" s="51">
        <f t="shared" si="121"/>
        <v>3.0000000000000001E-6</v>
      </c>
      <c r="R5968" s="51"/>
    </row>
    <row r="5969" spans="1:18" outlineLevel="3">
      <c r="A5969" s="48">
        <v>5968</v>
      </c>
      <c r="B5969" s="48">
        <v>4</v>
      </c>
      <c r="C5969" s="48" t="s">
        <v>11088</v>
      </c>
      <c r="D5969" s="48" t="s">
        <v>11088</v>
      </c>
      <c r="E5969" s="48" t="s">
        <v>3380</v>
      </c>
      <c r="F5969" s="48" t="s">
        <v>5485</v>
      </c>
      <c r="G5969" s="48" t="s">
        <v>24</v>
      </c>
      <c r="H5969" s="48" t="s">
        <v>5505</v>
      </c>
      <c r="I5969" s="48" t="s">
        <v>5485</v>
      </c>
      <c r="J5969" s="48" t="s">
        <v>77</v>
      </c>
      <c r="K5969" s="48" t="s">
        <v>11089</v>
      </c>
      <c r="L5969" s="48" t="s">
        <v>11088</v>
      </c>
      <c r="M5969" s="48"/>
      <c r="N5969" s="48" t="s">
        <v>22</v>
      </c>
      <c r="O5969" s="49">
        <v>52622</v>
      </c>
      <c r="P5969" s="50">
        <v>57357.98</v>
      </c>
      <c r="Q5969" s="51">
        <f t="shared" si="121"/>
        <v>1.9999999999999999E-6</v>
      </c>
      <c r="R5969" s="51"/>
    </row>
    <row r="5970" spans="1:18" outlineLevel="3">
      <c r="A5970" s="48">
        <v>5969</v>
      </c>
      <c r="B5970" s="48">
        <v>4</v>
      </c>
      <c r="C5970" s="48" t="s">
        <v>11090</v>
      </c>
      <c r="D5970" s="48" t="s">
        <v>11090</v>
      </c>
      <c r="E5970" s="48" t="s">
        <v>3380</v>
      </c>
      <c r="F5970" s="48" t="s">
        <v>5485</v>
      </c>
      <c r="G5970" s="48" t="s">
        <v>24</v>
      </c>
      <c r="H5970" s="48" t="s">
        <v>5505</v>
      </c>
      <c r="I5970" s="48" t="s">
        <v>5485</v>
      </c>
      <c r="J5970" s="48" t="s">
        <v>77</v>
      </c>
      <c r="K5970" s="48" t="s">
        <v>11091</v>
      </c>
      <c r="L5970" s="48" t="s">
        <v>11090</v>
      </c>
      <c r="M5970" s="48"/>
      <c r="N5970" s="48" t="s">
        <v>22</v>
      </c>
      <c r="O5970" s="49">
        <v>34697</v>
      </c>
      <c r="P5970" s="50">
        <v>13705.32</v>
      </c>
      <c r="Q5970" s="51">
        <f t="shared" ref="Q5970:Q6035" si="122">ROUND(P5970/$P$2,6)</f>
        <v>0</v>
      </c>
      <c r="R5970" s="51"/>
    </row>
    <row r="5971" spans="1:18" outlineLevel="3">
      <c r="A5971" s="48">
        <v>5970</v>
      </c>
      <c r="B5971" s="48">
        <v>4</v>
      </c>
      <c r="C5971" s="48" t="s">
        <v>11092</v>
      </c>
      <c r="D5971" s="48" t="s">
        <v>11092</v>
      </c>
      <c r="E5971" s="48" t="s">
        <v>3380</v>
      </c>
      <c r="F5971" s="48" t="s">
        <v>5485</v>
      </c>
      <c r="G5971" s="48" t="s">
        <v>24</v>
      </c>
      <c r="H5971" s="48" t="s">
        <v>5505</v>
      </c>
      <c r="I5971" s="48" t="s">
        <v>5485</v>
      </c>
      <c r="J5971" s="48" t="s">
        <v>77</v>
      </c>
      <c r="K5971" s="48" t="s">
        <v>11093</v>
      </c>
      <c r="L5971" s="48" t="s">
        <v>11092</v>
      </c>
      <c r="M5971" s="48"/>
      <c r="N5971" s="48" t="s">
        <v>22</v>
      </c>
      <c r="O5971" s="49">
        <v>12807</v>
      </c>
      <c r="P5971" s="50">
        <v>7876.31</v>
      </c>
      <c r="Q5971" s="51">
        <f t="shared" si="122"/>
        <v>0</v>
      </c>
      <c r="R5971" s="51"/>
    </row>
    <row r="5972" spans="1:18" outlineLevel="3">
      <c r="A5972" s="48">
        <v>5971</v>
      </c>
      <c r="B5972" s="48">
        <v>4</v>
      </c>
      <c r="C5972" s="48" t="s">
        <v>11094</v>
      </c>
      <c r="D5972" s="48" t="s">
        <v>11094</v>
      </c>
      <c r="E5972" s="48" t="s">
        <v>3380</v>
      </c>
      <c r="F5972" s="48" t="s">
        <v>5485</v>
      </c>
      <c r="G5972" s="48" t="s">
        <v>24</v>
      </c>
      <c r="H5972" s="48" t="s">
        <v>5505</v>
      </c>
      <c r="I5972" s="48" t="s">
        <v>5485</v>
      </c>
      <c r="J5972" s="48" t="s">
        <v>77</v>
      </c>
      <c r="K5972" s="48" t="s">
        <v>11095</v>
      </c>
      <c r="L5972" s="48" t="s">
        <v>11094</v>
      </c>
      <c r="M5972" s="48"/>
      <c r="N5972" s="48" t="s">
        <v>22</v>
      </c>
      <c r="O5972" s="49">
        <v>9620</v>
      </c>
      <c r="P5972" s="50">
        <v>7744.1</v>
      </c>
      <c r="Q5972" s="51">
        <f t="shared" si="122"/>
        <v>0</v>
      </c>
      <c r="R5972" s="51"/>
    </row>
    <row r="5973" spans="1:18" outlineLevel="3">
      <c r="A5973" s="48">
        <v>5972</v>
      </c>
      <c r="B5973" s="48">
        <v>4</v>
      </c>
      <c r="C5973" s="48" t="s">
        <v>11096</v>
      </c>
      <c r="D5973" s="48" t="s">
        <v>11096</v>
      </c>
      <c r="E5973" s="48" t="s">
        <v>3380</v>
      </c>
      <c r="F5973" s="48" t="s">
        <v>5485</v>
      </c>
      <c r="G5973" s="48" t="s">
        <v>24</v>
      </c>
      <c r="H5973" s="48" t="s">
        <v>5505</v>
      </c>
      <c r="I5973" s="48" t="s">
        <v>5485</v>
      </c>
      <c r="J5973" s="48" t="s">
        <v>77</v>
      </c>
      <c r="K5973" s="48" t="s">
        <v>11097</v>
      </c>
      <c r="L5973" s="48" t="s">
        <v>11096</v>
      </c>
      <c r="M5973" s="48"/>
      <c r="N5973" s="48" t="s">
        <v>22</v>
      </c>
      <c r="O5973" s="49">
        <v>14044</v>
      </c>
      <c r="P5973" s="50">
        <v>5828.26</v>
      </c>
      <c r="Q5973" s="51">
        <f t="shared" si="122"/>
        <v>0</v>
      </c>
      <c r="R5973" s="51"/>
    </row>
    <row r="5974" spans="1:18" s="31" customFormat="1" ht="15" outlineLevel="1">
      <c r="A5974" s="32">
        <v>5973</v>
      </c>
      <c r="B5974" s="32">
        <v>2</v>
      </c>
      <c r="C5974" s="32"/>
      <c r="D5974" s="32"/>
      <c r="E5974" s="32" t="s">
        <v>3386</v>
      </c>
      <c r="F5974" s="32"/>
      <c r="G5974" s="32"/>
      <c r="H5974" s="32"/>
      <c r="I5974" s="32"/>
      <c r="J5974" s="32"/>
      <c r="K5974" s="32"/>
      <c r="L5974" s="32"/>
      <c r="M5974" s="32"/>
      <c r="N5974" s="32"/>
      <c r="O5974" s="47"/>
      <c r="P5974" s="33">
        <f>SUBTOTAL(9,P5975:P6152)</f>
        <v>1032613946.5399997</v>
      </c>
      <c r="Q5974" s="34">
        <f t="shared" si="122"/>
        <v>3.0211999999999999E-2</v>
      </c>
      <c r="R5974" s="34"/>
    </row>
    <row r="5975" spans="1:18" s="31" customFormat="1" ht="14.25" outlineLevel="2" collapsed="1">
      <c r="A5975" s="63">
        <v>5974</v>
      </c>
      <c r="B5975" s="63">
        <v>3</v>
      </c>
      <c r="C5975" s="63"/>
      <c r="D5975" s="63"/>
      <c r="E5975" s="63" t="s">
        <v>3386</v>
      </c>
      <c r="F5975" s="63" t="s">
        <v>5569</v>
      </c>
      <c r="G5975" s="63"/>
      <c r="H5975" s="63"/>
      <c r="I5975" s="63"/>
      <c r="J5975" s="63"/>
      <c r="K5975" s="63"/>
      <c r="L5975" s="63"/>
      <c r="M5975" s="63"/>
      <c r="N5975" s="63"/>
      <c r="O5975" s="64"/>
      <c r="P5975" s="65">
        <f>SUBTOTAL(9,P5976:P6082)</f>
        <v>724826353.46999991</v>
      </c>
      <c r="Q5975" s="66">
        <f t="shared" si="122"/>
        <v>2.1207E-2</v>
      </c>
      <c r="R5975" s="66"/>
    </row>
    <row r="5976" spans="1:18" outlineLevel="3">
      <c r="A5976" s="48">
        <v>5975</v>
      </c>
      <c r="B5976" s="48">
        <v>4</v>
      </c>
      <c r="C5976" s="48" t="s">
        <v>5644</v>
      </c>
      <c r="D5976" s="48" t="s">
        <v>5644</v>
      </c>
      <c r="E5976" s="48" t="s">
        <v>3386</v>
      </c>
      <c r="F5976" s="48" t="s">
        <v>5569</v>
      </c>
      <c r="G5976" s="48" t="s">
        <v>24</v>
      </c>
      <c r="H5976" s="48" t="s">
        <v>40</v>
      </c>
      <c r="I5976" s="48" t="s">
        <v>3388</v>
      </c>
      <c r="J5976" s="48"/>
      <c r="K5976" s="48" t="s">
        <v>5643</v>
      </c>
      <c r="L5976" s="48" t="s">
        <v>5644</v>
      </c>
      <c r="M5976" s="48" t="s">
        <v>5645</v>
      </c>
      <c r="N5976" s="48" t="s">
        <v>22</v>
      </c>
      <c r="O5976" s="49">
        <v>132566215.052783</v>
      </c>
      <c r="P5976" s="50">
        <v>137855607.03</v>
      </c>
      <c r="Q5976" s="51">
        <f t="shared" si="122"/>
        <v>4.0330000000000001E-3</v>
      </c>
      <c r="R5976" s="51"/>
    </row>
    <row r="5977" spans="1:18" outlineLevel="3">
      <c r="A5977" s="48">
        <v>5976</v>
      </c>
      <c r="B5977" s="48">
        <v>4</v>
      </c>
      <c r="C5977" s="48" t="s">
        <v>5715</v>
      </c>
      <c r="D5977" s="48" t="s">
        <v>5715</v>
      </c>
      <c r="E5977" s="48" t="s">
        <v>3386</v>
      </c>
      <c r="F5977" s="48" t="s">
        <v>5569</v>
      </c>
      <c r="G5977" s="48" t="s">
        <v>24</v>
      </c>
      <c r="H5977" s="48" t="s">
        <v>40</v>
      </c>
      <c r="I5977" s="48" t="s">
        <v>3388</v>
      </c>
      <c r="J5977" s="48"/>
      <c r="K5977" s="48" t="s">
        <v>5714</v>
      </c>
      <c r="L5977" s="48" t="s">
        <v>5715</v>
      </c>
      <c r="M5977" s="48" t="s">
        <v>5674</v>
      </c>
      <c r="N5977" s="48" t="s">
        <v>22</v>
      </c>
      <c r="O5977" s="49">
        <v>20616409.801311001</v>
      </c>
      <c r="P5977" s="50">
        <v>72365660.040000007</v>
      </c>
      <c r="Q5977" s="51">
        <f t="shared" si="122"/>
        <v>2.117E-3</v>
      </c>
      <c r="R5977" s="51"/>
    </row>
    <row r="5978" spans="1:18" outlineLevel="3">
      <c r="A5978" s="48">
        <v>5977</v>
      </c>
      <c r="B5978" s="48">
        <v>4</v>
      </c>
      <c r="C5978" s="48" t="s">
        <v>5721</v>
      </c>
      <c r="D5978" s="48" t="s">
        <v>5721</v>
      </c>
      <c r="E5978" s="48" t="s">
        <v>3386</v>
      </c>
      <c r="F5978" s="48" t="s">
        <v>5569</v>
      </c>
      <c r="G5978" s="48" t="s">
        <v>24</v>
      </c>
      <c r="H5978" s="48" t="s">
        <v>40</v>
      </c>
      <c r="I5978" s="48" t="s">
        <v>3388</v>
      </c>
      <c r="J5978" s="48"/>
      <c r="K5978" s="48" t="s">
        <v>5720</v>
      </c>
      <c r="L5978" s="48" t="s">
        <v>5721</v>
      </c>
      <c r="M5978" s="48" t="s">
        <v>3177</v>
      </c>
      <c r="N5978" s="48" t="s">
        <v>22</v>
      </c>
      <c r="O5978" s="49">
        <v>21861521.699158002</v>
      </c>
      <c r="P5978" s="50">
        <v>48191538.43</v>
      </c>
      <c r="Q5978" s="51">
        <f t="shared" si="122"/>
        <v>1.41E-3</v>
      </c>
      <c r="R5978" s="51"/>
    </row>
    <row r="5979" spans="1:18" outlineLevel="3">
      <c r="A5979" s="48">
        <v>5978</v>
      </c>
      <c r="B5979" s="48">
        <v>4</v>
      </c>
      <c r="C5979" s="48" t="s">
        <v>11098</v>
      </c>
      <c r="D5979" s="48" t="s">
        <v>11098</v>
      </c>
      <c r="E5979" s="48" t="s">
        <v>3386</v>
      </c>
      <c r="F5979" s="48" t="s">
        <v>5569</v>
      </c>
      <c r="G5979" s="48" t="s">
        <v>24</v>
      </c>
      <c r="H5979" s="48" t="s">
        <v>40</v>
      </c>
      <c r="I5979" s="48" t="s">
        <v>3388</v>
      </c>
      <c r="J5979" s="48"/>
      <c r="K5979" s="48" t="s">
        <v>11099</v>
      </c>
      <c r="L5979" s="48" t="s">
        <v>11098</v>
      </c>
      <c r="M5979" s="48" t="s">
        <v>11100</v>
      </c>
      <c r="N5979" s="48" t="s">
        <v>22</v>
      </c>
      <c r="O5979" s="49">
        <v>20009630.262453999</v>
      </c>
      <c r="P5979" s="50">
        <v>40303397.270000003</v>
      </c>
      <c r="Q5979" s="51">
        <f t="shared" si="122"/>
        <v>1.1789999999999999E-3</v>
      </c>
      <c r="R5979" s="51"/>
    </row>
    <row r="5980" spans="1:18" outlineLevel="3">
      <c r="A5980" s="48">
        <v>5979</v>
      </c>
      <c r="B5980" s="48">
        <v>4</v>
      </c>
      <c r="C5980" s="48" t="s">
        <v>5593</v>
      </c>
      <c r="D5980" s="48" t="s">
        <v>5593</v>
      </c>
      <c r="E5980" s="48" t="s">
        <v>3386</v>
      </c>
      <c r="F5980" s="48" t="s">
        <v>5569</v>
      </c>
      <c r="G5980" s="48" t="s">
        <v>24</v>
      </c>
      <c r="H5980" s="48" t="s">
        <v>40</v>
      </c>
      <c r="I5980" s="48" t="s">
        <v>3388</v>
      </c>
      <c r="J5980" s="48"/>
      <c r="K5980" s="48" t="s">
        <v>5592</v>
      </c>
      <c r="L5980" s="48" t="s">
        <v>5593</v>
      </c>
      <c r="M5980" s="48" t="s">
        <v>2320</v>
      </c>
      <c r="N5980" s="48" t="s">
        <v>22</v>
      </c>
      <c r="O5980" s="49">
        <v>18185132.659758002</v>
      </c>
      <c r="P5980" s="50">
        <v>26586663.949999999</v>
      </c>
      <c r="Q5980" s="51">
        <f t="shared" si="122"/>
        <v>7.7800000000000005E-4</v>
      </c>
      <c r="R5980" s="51"/>
    </row>
    <row r="5981" spans="1:18" outlineLevel="3">
      <c r="A5981" s="48">
        <v>5980</v>
      </c>
      <c r="B5981" s="48">
        <v>4</v>
      </c>
      <c r="C5981" s="48" t="s">
        <v>11101</v>
      </c>
      <c r="D5981" s="48" t="s">
        <v>11101</v>
      </c>
      <c r="E5981" s="48" t="s">
        <v>3386</v>
      </c>
      <c r="F5981" s="48" t="s">
        <v>5569</v>
      </c>
      <c r="G5981" s="48" t="s">
        <v>24</v>
      </c>
      <c r="H5981" s="48" t="s">
        <v>40</v>
      </c>
      <c r="I5981" s="48" t="s">
        <v>3388</v>
      </c>
      <c r="J5981" s="48"/>
      <c r="K5981" s="48" t="s">
        <v>11102</v>
      </c>
      <c r="L5981" s="48" t="s">
        <v>11101</v>
      </c>
      <c r="M5981" s="48" t="s">
        <v>11103</v>
      </c>
      <c r="N5981" s="48" t="s">
        <v>22</v>
      </c>
      <c r="O5981" s="49">
        <v>13351710.787431</v>
      </c>
      <c r="P5981" s="50">
        <v>25752779.77</v>
      </c>
      <c r="Q5981" s="51">
        <f t="shared" si="122"/>
        <v>7.5299999999999998E-4</v>
      </c>
      <c r="R5981" s="51"/>
    </row>
    <row r="5982" spans="1:18" outlineLevel="3">
      <c r="A5982" s="48">
        <v>5981</v>
      </c>
      <c r="B5982" s="48">
        <v>4</v>
      </c>
      <c r="C5982" s="48" t="s">
        <v>5670</v>
      </c>
      <c r="D5982" s="48" t="s">
        <v>5670</v>
      </c>
      <c r="E5982" s="48" t="s">
        <v>3386</v>
      </c>
      <c r="F5982" s="48" t="s">
        <v>5569</v>
      </c>
      <c r="G5982" s="48" t="s">
        <v>24</v>
      </c>
      <c r="H5982" s="48" t="s">
        <v>40</v>
      </c>
      <c r="I5982" s="48" t="s">
        <v>3388</v>
      </c>
      <c r="J5982" s="48"/>
      <c r="K5982" s="48" t="s">
        <v>5669</v>
      </c>
      <c r="L5982" s="48" t="s">
        <v>5670</v>
      </c>
      <c r="M5982" s="48" t="s">
        <v>259</v>
      </c>
      <c r="N5982" s="48" t="s">
        <v>22</v>
      </c>
      <c r="O5982" s="49">
        <v>19605135.721503999</v>
      </c>
      <c r="P5982" s="50">
        <v>21175507.09</v>
      </c>
      <c r="Q5982" s="51">
        <f t="shared" si="122"/>
        <v>6.2E-4</v>
      </c>
      <c r="R5982" s="51"/>
    </row>
    <row r="5983" spans="1:18" outlineLevel="3">
      <c r="A5983" s="48">
        <v>5982</v>
      </c>
      <c r="B5983" s="48">
        <v>4</v>
      </c>
      <c r="C5983" s="48" t="s">
        <v>5735</v>
      </c>
      <c r="D5983" s="48" t="s">
        <v>5735</v>
      </c>
      <c r="E5983" s="48" t="s">
        <v>3386</v>
      </c>
      <c r="F5983" s="48" t="s">
        <v>5569</v>
      </c>
      <c r="G5983" s="48" t="s">
        <v>24</v>
      </c>
      <c r="H5983" s="48" t="s">
        <v>40</v>
      </c>
      <c r="I5983" s="48" t="s">
        <v>3388</v>
      </c>
      <c r="J5983" s="48"/>
      <c r="K5983" s="48" t="s">
        <v>5734</v>
      </c>
      <c r="L5983" s="48" t="s">
        <v>5735</v>
      </c>
      <c r="M5983" s="48" t="s">
        <v>515</v>
      </c>
      <c r="N5983" s="48" t="s">
        <v>22</v>
      </c>
      <c r="O5983" s="49">
        <v>641679.33438599994</v>
      </c>
      <c r="P5983" s="50">
        <v>20598484.149999999</v>
      </c>
      <c r="Q5983" s="51">
        <f t="shared" si="122"/>
        <v>6.0300000000000002E-4</v>
      </c>
      <c r="R5983" s="51"/>
    </row>
    <row r="5984" spans="1:18" outlineLevel="3">
      <c r="A5984" s="48">
        <v>5983</v>
      </c>
      <c r="B5984" s="48">
        <v>4</v>
      </c>
      <c r="C5984" s="48" t="s">
        <v>5724</v>
      </c>
      <c r="D5984" s="48" t="s">
        <v>5724</v>
      </c>
      <c r="E5984" s="48" t="s">
        <v>3386</v>
      </c>
      <c r="F5984" s="48" t="s">
        <v>5569</v>
      </c>
      <c r="G5984" s="48" t="s">
        <v>24</v>
      </c>
      <c r="H5984" s="48" t="s">
        <v>40</v>
      </c>
      <c r="I5984" s="48" t="s">
        <v>3388</v>
      </c>
      <c r="J5984" s="48"/>
      <c r="K5984" s="48" t="s">
        <v>5723</v>
      </c>
      <c r="L5984" s="48" t="s">
        <v>5724</v>
      </c>
      <c r="M5984" s="48" t="s">
        <v>104</v>
      </c>
      <c r="N5984" s="48" t="s">
        <v>22</v>
      </c>
      <c r="O5984" s="49">
        <v>10115764.366233001</v>
      </c>
      <c r="P5984" s="50">
        <v>20350894.75</v>
      </c>
      <c r="Q5984" s="51">
        <f t="shared" si="122"/>
        <v>5.9500000000000004E-4</v>
      </c>
      <c r="R5984" s="51"/>
    </row>
    <row r="5985" spans="1:18" outlineLevel="3">
      <c r="A5985" s="48">
        <v>5984</v>
      </c>
      <c r="B5985" s="48">
        <v>4</v>
      </c>
      <c r="C5985" s="48" t="s">
        <v>5718</v>
      </c>
      <c r="D5985" s="48" t="s">
        <v>5718</v>
      </c>
      <c r="E5985" s="48" t="s">
        <v>3386</v>
      </c>
      <c r="F5985" s="48" t="s">
        <v>5569</v>
      </c>
      <c r="G5985" s="48" t="s">
        <v>24</v>
      </c>
      <c r="H5985" s="48" t="s">
        <v>40</v>
      </c>
      <c r="I5985" s="48" t="s">
        <v>3388</v>
      </c>
      <c r="J5985" s="48"/>
      <c r="K5985" s="48" t="s">
        <v>5717</v>
      </c>
      <c r="L5985" s="48" t="s">
        <v>5718</v>
      </c>
      <c r="M5985" s="48" t="s">
        <v>2136</v>
      </c>
      <c r="N5985" s="48" t="s">
        <v>22</v>
      </c>
      <c r="O5985" s="49">
        <v>17027006.511291999</v>
      </c>
      <c r="P5985" s="50">
        <v>17895383.84</v>
      </c>
      <c r="Q5985" s="51">
        <f t="shared" si="122"/>
        <v>5.2400000000000005E-4</v>
      </c>
      <c r="R5985" s="51"/>
    </row>
    <row r="5986" spans="1:18" outlineLevel="3">
      <c r="A5986" s="48">
        <v>5985</v>
      </c>
      <c r="B5986" s="48">
        <v>4</v>
      </c>
      <c r="C5986" s="48" t="s">
        <v>11104</v>
      </c>
      <c r="D5986" s="48" t="s">
        <v>11104</v>
      </c>
      <c r="E5986" s="48" t="s">
        <v>3386</v>
      </c>
      <c r="F5986" s="48" t="s">
        <v>5569</v>
      </c>
      <c r="G5986" s="48" t="s">
        <v>24</v>
      </c>
      <c r="H5986" s="48" t="s">
        <v>40</v>
      </c>
      <c r="I5986" s="48" t="s">
        <v>3388</v>
      </c>
      <c r="J5986" s="48"/>
      <c r="K5986" s="48" t="s">
        <v>11105</v>
      </c>
      <c r="L5986" s="48" t="s">
        <v>11104</v>
      </c>
      <c r="M5986" s="48" t="s">
        <v>11106</v>
      </c>
      <c r="N5986" s="48" t="s">
        <v>22</v>
      </c>
      <c r="O5986" s="49">
        <v>16505490.77</v>
      </c>
      <c r="P5986" s="50">
        <v>16505490.77</v>
      </c>
      <c r="Q5986" s="51">
        <f t="shared" si="122"/>
        <v>4.8299999999999998E-4</v>
      </c>
      <c r="R5986" s="51"/>
    </row>
    <row r="5987" spans="1:18" outlineLevel="3">
      <c r="A5987" s="48">
        <v>5986</v>
      </c>
      <c r="B5987" s="48">
        <v>4</v>
      </c>
      <c r="C5987" s="48" t="s">
        <v>5581</v>
      </c>
      <c r="D5987" s="48" t="s">
        <v>5581</v>
      </c>
      <c r="E5987" s="48" t="s">
        <v>3386</v>
      </c>
      <c r="F5987" s="48" t="s">
        <v>5569</v>
      </c>
      <c r="G5987" s="48" t="s">
        <v>24</v>
      </c>
      <c r="H5987" s="48" t="s">
        <v>40</v>
      </c>
      <c r="I5987" s="48" t="s">
        <v>3388</v>
      </c>
      <c r="J5987" s="48"/>
      <c r="K5987" s="48" t="s">
        <v>5580</v>
      </c>
      <c r="L5987" s="48" t="s">
        <v>5581</v>
      </c>
      <c r="M5987" s="48" t="s">
        <v>350</v>
      </c>
      <c r="N5987" s="48" t="s">
        <v>22</v>
      </c>
      <c r="O5987" s="49">
        <v>16753793.763503</v>
      </c>
      <c r="P5987" s="50">
        <v>15775372.210000001</v>
      </c>
      <c r="Q5987" s="51">
        <f t="shared" si="122"/>
        <v>4.6200000000000001E-4</v>
      </c>
      <c r="R5987" s="51"/>
    </row>
    <row r="5988" spans="1:18" outlineLevel="3">
      <c r="A5988" s="48">
        <v>5987</v>
      </c>
      <c r="B5988" s="48">
        <v>4</v>
      </c>
      <c r="C5988" s="48" t="s">
        <v>5709</v>
      </c>
      <c r="D5988" s="48" t="s">
        <v>5709</v>
      </c>
      <c r="E5988" s="48" t="s">
        <v>3386</v>
      </c>
      <c r="F5988" s="48" t="s">
        <v>5569</v>
      </c>
      <c r="G5988" s="48" t="s">
        <v>24</v>
      </c>
      <c r="H5988" s="48" t="s">
        <v>40</v>
      </c>
      <c r="I5988" s="48" t="s">
        <v>3388</v>
      </c>
      <c r="J5988" s="48"/>
      <c r="K5988" s="48" t="s">
        <v>5708</v>
      </c>
      <c r="L5988" s="48" t="s">
        <v>5709</v>
      </c>
      <c r="M5988" s="48" t="s">
        <v>62</v>
      </c>
      <c r="N5988" s="48" t="s">
        <v>22</v>
      </c>
      <c r="O5988" s="49">
        <v>11196191.175084</v>
      </c>
      <c r="P5988" s="50">
        <v>15478734.300000001</v>
      </c>
      <c r="Q5988" s="51">
        <f t="shared" si="122"/>
        <v>4.5300000000000001E-4</v>
      </c>
      <c r="R5988" s="51"/>
    </row>
    <row r="5989" spans="1:18" outlineLevel="3">
      <c r="A5989" s="48">
        <v>5988</v>
      </c>
      <c r="B5989" s="48">
        <v>4</v>
      </c>
      <c r="C5989" s="48" t="s">
        <v>5741</v>
      </c>
      <c r="D5989" s="48" t="s">
        <v>5741</v>
      </c>
      <c r="E5989" s="48" t="s">
        <v>3386</v>
      </c>
      <c r="F5989" s="48" t="s">
        <v>5569</v>
      </c>
      <c r="G5989" s="48" t="s">
        <v>24</v>
      </c>
      <c r="H5989" s="48" t="s">
        <v>40</v>
      </c>
      <c r="I5989" s="48" t="s">
        <v>3388</v>
      </c>
      <c r="J5989" s="48"/>
      <c r="K5989" s="48" t="s">
        <v>5740</v>
      </c>
      <c r="L5989" s="48" t="s">
        <v>5741</v>
      </c>
      <c r="M5989" s="48" t="s">
        <v>2175</v>
      </c>
      <c r="N5989" s="48" t="s">
        <v>22</v>
      </c>
      <c r="O5989" s="49">
        <v>14590453.868930001</v>
      </c>
      <c r="P5989" s="50">
        <v>15439618.279999999</v>
      </c>
      <c r="Q5989" s="51">
        <f t="shared" si="122"/>
        <v>4.5199999999999998E-4</v>
      </c>
      <c r="R5989" s="51"/>
    </row>
    <row r="5990" spans="1:18" outlineLevel="3">
      <c r="A5990" s="48">
        <v>5989</v>
      </c>
      <c r="B5990" s="48">
        <v>4</v>
      </c>
      <c r="C5990" s="48" t="s">
        <v>11107</v>
      </c>
      <c r="D5990" s="48" t="s">
        <v>11107</v>
      </c>
      <c r="E5990" s="48" t="s">
        <v>3386</v>
      </c>
      <c r="F5990" s="48" t="s">
        <v>5569</v>
      </c>
      <c r="G5990" s="48" t="s">
        <v>24</v>
      </c>
      <c r="H5990" s="48" t="s">
        <v>40</v>
      </c>
      <c r="I5990" s="48" t="s">
        <v>3388</v>
      </c>
      <c r="J5990" s="48"/>
      <c r="K5990" s="48" t="s">
        <v>11108</v>
      </c>
      <c r="L5990" s="48" t="s">
        <v>11107</v>
      </c>
      <c r="M5990" s="48" t="s">
        <v>515</v>
      </c>
      <c r="N5990" s="48" t="s">
        <v>22</v>
      </c>
      <c r="O5990" s="49">
        <v>494522.43870900001</v>
      </c>
      <c r="P5990" s="50">
        <v>13395821.630000001</v>
      </c>
      <c r="Q5990" s="51">
        <f t="shared" si="122"/>
        <v>3.9199999999999999E-4</v>
      </c>
      <c r="R5990" s="51"/>
    </row>
    <row r="5991" spans="1:18" outlineLevel="3">
      <c r="A5991" s="48">
        <v>5990</v>
      </c>
      <c r="B5991" s="48">
        <v>4</v>
      </c>
      <c r="C5991" s="48" t="s">
        <v>11109</v>
      </c>
      <c r="D5991" s="48" t="s">
        <v>11109</v>
      </c>
      <c r="E5991" s="48" t="s">
        <v>3386</v>
      </c>
      <c r="F5991" s="48" t="s">
        <v>5569</v>
      </c>
      <c r="G5991" s="48" t="s">
        <v>24</v>
      </c>
      <c r="H5991" s="48" t="s">
        <v>40</v>
      </c>
      <c r="I5991" s="48" t="s">
        <v>3388</v>
      </c>
      <c r="J5991" s="48"/>
      <c r="K5991" s="48" t="s">
        <v>11110</v>
      </c>
      <c r="L5991" s="48" t="s">
        <v>11109</v>
      </c>
      <c r="M5991" s="48" t="s">
        <v>137</v>
      </c>
      <c r="N5991" s="48" t="s">
        <v>22</v>
      </c>
      <c r="O5991" s="49">
        <v>13111959.974532999</v>
      </c>
      <c r="P5991" s="50">
        <v>12849720.779999999</v>
      </c>
      <c r="Q5991" s="51">
        <f t="shared" si="122"/>
        <v>3.7599999999999998E-4</v>
      </c>
      <c r="R5991" s="51"/>
    </row>
    <row r="5992" spans="1:18" outlineLevel="3">
      <c r="A5992" s="48">
        <v>5991</v>
      </c>
      <c r="B5992" s="48">
        <v>4</v>
      </c>
      <c r="C5992" s="48" t="s">
        <v>5681</v>
      </c>
      <c r="D5992" s="48" t="s">
        <v>5681</v>
      </c>
      <c r="E5992" s="48" t="s">
        <v>3386</v>
      </c>
      <c r="F5992" s="48" t="s">
        <v>5569</v>
      </c>
      <c r="G5992" s="48" t="s">
        <v>24</v>
      </c>
      <c r="H5992" s="48" t="s">
        <v>40</v>
      </c>
      <c r="I5992" s="48" t="s">
        <v>3388</v>
      </c>
      <c r="J5992" s="48"/>
      <c r="K5992" s="48" t="s">
        <v>5680</v>
      </c>
      <c r="L5992" s="48" t="s">
        <v>5681</v>
      </c>
      <c r="M5992" s="48" t="s">
        <v>137</v>
      </c>
      <c r="N5992" s="48" t="s">
        <v>22</v>
      </c>
      <c r="O5992" s="49">
        <v>12924937.272727</v>
      </c>
      <c r="P5992" s="50">
        <v>12696165.880000001</v>
      </c>
      <c r="Q5992" s="51">
        <f t="shared" si="122"/>
        <v>3.7100000000000002E-4</v>
      </c>
      <c r="R5992" s="51"/>
    </row>
    <row r="5993" spans="1:18" outlineLevel="3">
      <c r="A5993" s="48">
        <v>5992</v>
      </c>
      <c r="B5993" s="48">
        <v>4</v>
      </c>
      <c r="C5993" s="48" t="s">
        <v>11111</v>
      </c>
      <c r="D5993" s="48" t="s">
        <v>11111</v>
      </c>
      <c r="E5993" s="48" t="s">
        <v>3386</v>
      </c>
      <c r="F5993" s="48" t="s">
        <v>5569</v>
      </c>
      <c r="G5993" s="48" t="s">
        <v>24</v>
      </c>
      <c r="H5993" s="48" t="s">
        <v>40</v>
      </c>
      <c r="I5993" s="48" t="s">
        <v>3388</v>
      </c>
      <c r="J5993" s="48"/>
      <c r="K5993" s="48" t="s">
        <v>11112</v>
      </c>
      <c r="L5993" s="48" t="s">
        <v>11111</v>
      </c>
      <c r="M5993" s="48" t="s">
        <v>2107</v>
      </c>
      <c r="N5993" s="48" t="s">
        <v>22</v>
      </c>
      <c r="O5993" s="49">
        <v>6321151.8008829998</v>
      </c>
      <c r="P5993" s="50">
        <v>12407156.75</v>
      </c>
      <c r="Q5993" s="51">
        <f t="shared" si="122"/>
        <v>3.6299999999999999E-4</v>
      </c>
      <c r="R5993" s="51"/>
    </row>
    <row r="5994" spans="1:18" outlineLevel="3">
      <c r="A5994" s="48">
        <v>5993</v>
      </c>
      <c r="B5994" s="48">
        <v>4</v>
      </c>
      <c r="C5994" s="48" t="s">
        <v>5605</v>
      </c>
      <c r="D5994" s="48" t="s">
        <v>5605</v>
      </c>
      <c r="E5994" s="48" t="s">
        <v>3386</v>
      </c>
      <c r="F5994" s="48" t="s">
        <v>5569</v>
      </c>
      <c r="G5994" s="48" t="s">
        <v>24</v>
      </c>
      <c r="H5994" s="48" t="s">
        <v>40</v>
      </c>
      <c r="I5994" s="48" t="s">
        <v>3388</v>
      </c>
      <c r="J5994" s="48"/>
      <c r="K5994" s="48" t="s">
        <v>5604</v>
      </c>
      <c r="L5994" s="48" t="s">
        <v>5605</v>
      </c>
      <c r="M5994" s="48" t="s">
        <v>515</v>
      </c>
      <c r="N5994" s="48" t="s">
        <v>22</v>
      </c>
      <c r="O5994" s="49">
        <v>377789.62246899999</v>
      </c>
      <c r="P5994" s="50">
        <v>12212654.01</v>
      </c>
      <c r="Q5994" s="51">
        <f t="shared" si="122"/>
        <v>3.57E-4</v>
      </c>
      <c r="R5994" s="51"/>
    </row>
    <row r="5995" spans="1:18" outlineLevel="3">
      <c r="A5995" s="48">
        <v>5994</v>
      </c>
      <c r="B5995" s="48">
        <v>4</v>
      </c>
      <c r="C5995" s="48" t="s">
        <v>5574</v>
      </c>
      <c r="D5995" s="48" t="s">
        <v>5574</v>
      </c>
      <c r="E5995" s="48" t="s">
        <v>3386</v>
      </c>
      <c r="F5995" s="48" t="s">
        <v>5569</v>
      </c>
      <c r="G5995" s="48" t="s">
        <v>24</v>
      </c>
      <c r="H5995" s="48" t="s">
        <v>40</v>
      </c>
      <c r="I5995" s="48" t="s">
        <v>3388</v>
      </c>
      <c r="J5995" s="48"/>
      <c r="K5995" s="48" t="s">
        <v>5573</v>
      </c>
      <c r="L5995" s="48" t="s">
        <v>5574</v>
      </c>
      <c r="M5995" s="48" t="s">
        <v>5575</v>
      </c>
      <c r="N5995" s="48" t="s">
        <v>22</v>
      </c>
      <c r="O5995" s="49">
        <v>3467941.7328639999</v>
      </c>
      <c r="P5995" s="50">
        <v>8899085.2799999993</v>
      </c>
      <c r="Q5995" s="51">
        <f t="shared" si="122"/>
        <v>2.5999999999999998E-4</v>
      </c>
      <c r="R5995" s="51"/>
    </row>
    <row r="5996" spans="1:18" outlineLevel="3">
      <c r="A5996" s="48">
        <v>5995</v>
      </c>
      <c r="B5996" s="48">
        <v>4</v>
      </c>
      <c r="C5996" s="48" t="s">
        <v>5651</v>
      </c>
      <c r="D5996" s="48" t="s">
        <v>5651</v>
      </c>
      <c r="E5996" s="48" t="s">
        <v>3386</v>
      </c>
      <c r="F5996" s="48" t="s">
        <v>5569</v>
      </c>
      <c r="G5996" s="48" t="s">
        <v>24</v>
      </c>
      <c r="H5996" s="48" t="s">
        <v>40</v>
      </c>
      <c r="I5996" s="48" t="s">
        <v>3388</v>
      </c>
      <c r="J5996" s="48"/>
      <c r="K5996" s="48" t="s">
        <v>5650</v>
      </c>
      <c r="L5996" s="48" t="s">
        <v>5651</v>
      </c>
      <c r="M5996" s="48" t="s">
        <v>367</v>
      </c>
      <c r="N5996" s="48" t="s">
        <v>22</v>
      </c>
      <c r="O5996" s="49">
        <v>5660698.1767549999</v>
      </c>
      <c r="P5996" s="50">
        <v>8631432.5800000001</v>
      </c>
      <c r="Q5996" s="51">
        <f t="shared" si="122"/>
        <v>2.5300000000000002E-4</v>
      </c>
      <c r="R5996" s="51"/>
    </row>
    <row r="5997" spans="1:18" outlineLevel="3">
      <c r="A5997" s="48">
        <v>5996</v>
      </c>
      <c r="B5997" s="48">
        <v>4</v>
      </c>
      <c r="C5997" s="48" t="s">
        <v>11113</v>
      </c>
      <c r="D5997" s="48" t="s">
        <v>11113</v>
      </c>
      <c r="E5997" s="48" t="s">
        <v>3386</v>
      </c>
      <c r="F5997" s="48" t="s">
        <v>5569</v>
      </c>
      <c r="G5997" s="48" t="s">
        <v>24</v>
      </c>
      <c r="H5997" s="48" t="s">
        <v>40</v>
      </c>
      <c r="I5997" s="48" t="s">
        <v>3388</v>
      </c>
      <c r="J5997" s="48"/>
      <c r="K5997" s="48" t="s">
        <v>11114</v>
      </c>
      <c r="L5997" s="48" t="s">
        <v>11113</v>
      </c>
      <c r="M5997" s="48" t="s">
        <v>2215</v>
      </c>
      <c r="N5997" s="48" t="s">
        <v>22</v>
      </c>
      <c r="O5997" s="49">
        <v>4470498.1489869999</v>
      </c>
      <c r="P5997" s="50">
        <v>7178278.8799999999</v>
      </c>
      <c r="Q5997" s="51">
        <f t="shared" si="122"/>
        <v>2.1000000000000001E-4</v>
      </c>
      <c r="R5997" s="51"/>
    </row>
    <row r="5998" spans="1:18" outlineLevel="3">
      <c r="A5998" s="48">
        <v>5997</v>
      </c>
      <c r="B5998" s="48">
        <v>4</v>
      </c>
      <c r="C5998" s="48" t="s">
        <v>11115</v>
      </c>
      <c r="D5998" s="48" t="s">
        <v>11115</v>
      </c>
      <c r="E5998" s="48" t="s">
        <v>3386</v>
      </c>
      <c r="F5998" s="48" t="s">
        <v>5569</v>
      </c>
      <c r="G5998" s="48" t="s">
        <v>24</v>
      </c>
      <c r="H5998" s="48" t="s">
        <v>40</v>
      </c>
      <c r="I5998" s="48" t="s">
        <v>3388</v>
      </c>
      <c r="J5998" s="48"/>
      <c r="K5998" s="48" t="s">
        <v>11116</v>
      </c>
      <c r="L5998" s="48" t="s">
        <v>11115</v>
      </c>
      <c r="M5998" s="48" t="s">
        <v>2113</v>
      </c>
      <c r="N5998" s="48" t="s">
        <v>22</v>
      </c>
      <c r="O5998" s="49">
        <v>5956190.8232089998</v>
      </c>
      <c r="P5998" s="50">
        <v>7145046.5099999998</v>
      </c>
      <c r="Q5998" s="51">
        <f t="shared" si="122"/>
        <v>2.0900000000000001E-4</v>
      </c>
      <c r="R5998" s="51"/>
    </row>
    <row r="5999" spans="1:18" outlineLevel="3">
      <c r="A5999" s="48">
        <v>5998</v>
      </c>
      <c r="B5999" s="48">
        <v>4</v>
      </c>
      <c r="C5999" s="48" t="s">
        <v>5661</v>
      </c>
      <c r="D5999" s="48" t="s">
        <v>5661</v>
      </c>
      <c r="E5999" s="48" t="s">
        <v>3386</v>
      </c>
      <c r="F5999" s="48" t="s">
        <v>5569</v>
      </c>
      <c r="G5999" s="48" t="s">
        <v>24</v>
      </c>
      <c r="H5999" s="48" t="s">
        <v>40</v>
      </c>
      <c r="I5999" s="48" t="s">
        <v>3388</v>
      </c>
      <c r="J5999" s="48"/>
      <c r="K5999" s="48" t="s">
        <v>5660</v>
      </c>
      <c r="L5999" s="48" t="s">
        <v>5661</v>
      </c>
      <c r="M5999" s="48" t="s">
        <v>3653</v>
      </c>
      <c r="N5999" s="48" t="s">
        <v>22</v>
      </c>
      <c r="O5999" s="49">
        <v>6676868.8015219998</v>
      </c>
      <c r="P5999" s="50">
        <v>6859147.3200000003</v>
      </c>
      <c r="Q5999" s="51">
        <f t="shared" si="122"/>
        <v>2.0100000000000001E-4</v>
      </c>
      <c r="R5999" s="51"/>
    </row>
    <row r="6000" spans="1:18" outlineLevel="3">
      <c r="A6000" s="48">
        <v>5999</v>
      </c>
      <c r="B6000" s="48">
        <v>4</v>
      </c>
      <c r="C6000" s="48" t="s">
        <v>5684</v>
      </c>
      <c r="D6000" s="48" t="s">
        <v>5684</v>
      </c>
      <c r="E6000" s="48" t="s">
        <v>3386</v>
      </c>
      <c r="F6000" s="48" t="s">
        <v>5569</v>
      </c>
      <c r="G6000" s="48" t="s">
        <v>24</v>
      </c>
      <c r="H6000" s="48" t="s">
        <v>40</v>
      </c>
      <c r="I6000" s="48" t="s">
        <v>3388</v>
      </c>
      <c r="J6000" s="48"/>
      <c r="K6000" s="48" t="s">
        <v>5683</v>
      </c>
      <c r="L6000" s="48" t="s">
        <v>5684</v>
      </c>
      <c r="M6000" s="48" t="s">
        <v>68</v>
      </c>
      <c r="N6000" s="48" t="s">
        <v>22</v>
      </c>
      <c r="O6000" s="49">
        <v>5556339.7326220004</v>
      </c>
      <c r="P6000" s="50">
        <v>6344951.0300000003</v>
      </c>
      <c r="Q6000" s="51">
        <f t="shared" si="122"/>
        <v>1.8599999999999999E-4</v>
      </c>
      <c r="R6000" s="51"/>
    </row>
    <row r="6001" spans="1:18" outlineLevel="3">
      <c r="A6001" s="48">
        <v>6000</v>
      </c>
      <c r="B6001" s="48">
        <v>4</v>
      </c>
      <c r="C6001" s="48" t="s">
        <v>5641</v>
      </c>
      <c r="D6001" s="48" t="s">
        <v>5641</v>
      </c>
      <c r="E6001" s="48" t="s">
        <v>3386</v>
      </c>
      <c r="F6001" s="48" t="s">
        <v>5569</v>
      </c>
      <c r="G6001" s="48" t="s">
        <v>24</v>
      </c>
      <c r="H6001" s="48" t="s">
        <v>40</v>
      </c>
      <c r="I6001" s="48" t="s">
        <v>3388</v>
      </c>
      <c r="J6001" s="48"/>
      <c r="K6001" s="48" t="s">
        <v>5640</v>
      </c>
      <c r="L6001" s="48" t="s">
        <v>5641</v>
      </c>
      <c r="M6001" s="48" t="s">
        <v>382</v>
      </c>
      <c r="N6001" s="48" t="s">
        <v>22</v>
      </c>
      <c r="O6001" s="49">
        <v>5036238.838153</v>
      </c>
      <c r="P6001" s="50">
        <v>5843547.9199999999</v>
      </c>
      <c r="Q6001" s="51">
        <f t="shared" si="122"/>
        <v>1.7100000000000001E-4</v>
      </c>
      <c r="R6001" s="51"/>
    </row>
    <row r="6002" spans="1:18" outlineLevel="3">
      <c r="A6002" s="48">
        <v>6001</v>
      </c>
      <c r="B6002" s="48">
        <v>4</v>
      </c>
      <c r="C6002" s="48" t="s">
        <v>5727</v>
      </c>
      <c r="D6002" s="48" t="s">
        <v>5727</v>
      </c>
      <c r="E6002" s="48" t="s">
        <v>3386</v>
      </c>
      <c r="F6002" s="48" t="s">
        <v>5569</v>
      </c>
      <c r="G6002" s="48" t="s">
        <v>24</v>
      </c>
      <c r="H6002" s="48" t="s">
        <v>40</v>
      </c>
      <c r="I6002" s="48" t="s">
        <v>3388</v>
      </c>
      <c r="J6002" s="48"/>
      <c r="K6002" s="48" t="s">
        <v>5726</v>
      </c>
      <c r="L6002" s="48" t="s">
        <v>5727</v>
      </c>
      <c r="M6002" s="48" t="s">
        <v>5728</v>
      </c>
      <c r="N6002" s="48" t="s">
        <v>22</v>
      </c>
      <c r="O6002" s="49">
        <v>5767569.2256260002</v>
      </c>
      <c r="P6002" s="50">
        <v>5790351.1200000001</v>
      </c>
      <c r="Q6002" s="51">
        <f t="shared" si="122"/>
        <v>1.6899999999999999E-4</v>
      </c>
      <c r="R6002" s="51"/>
    </row>
    <row r="6003" spans="1:18" outlineLevel="3">
      <c r="A6003" s="48">
        <v>6002</v>
      </c>
      <c r="B6003" s="48">
        <v>4</v>
      </c>
      <c r="C6003" s="48" t="s">
        <v>11117</v>
      </c>
      <c r="D6003" s="48" t="s">
        <v>11117</v>
      </c>
      <c r="E6003" s="48" t="s">
        <v>3386</v>
      </c>
      <c r="F6003" s="48" t="s">
        <v>5569</v>
      </c>
      <c r="G6003" s="48" t="s">
        <v>24</v>
      </c>
      <c r="H6003" s="48" t="s">
        <v>40</v>
      </c>
      <c r="I6003" s="48" t="s">
        <v>3388</v>
      </c>
      <c r="J6003" s="48"/>
      <c r="K6003" s="48" t="s">
        <v>11118</v>
      </c>
      <c r="L6003" s="48" t="s">
        <v>11117</v>
      </c>
      <c r="M6003" s="48" t="s">
        <v>5674</v>
      </c>
      <c r="N6003" s="48" t="s">
        <v>22</v>
      </c>
      <c r="O6003" s="49">
        <v>2678542.14842</v>
      </c>
      <c r="P6003" s="50">
        <v>5021730.82</v>
      </c>
      <c r="Q6003" s="51">
        <f t="shared" si="122"/>
        <v>1.47E-4</v>
      </c>
      <c r="R6003" s="51"/>
    </row>
    <row r="6004" spans="1:18" outlineLevel="3">
      <c r="A6004" s="48">
        <v>6003</v>
      </c>
      <c r="B6004" s="48">
        <v>4</v>
      </c>
      <c r="C6004" s="48" t="s">
        <v>5673</v>
      </c>
      <c r="D6004" s="48" t="s">
        <v>5673</v>
      </c>
      <c r="E6004" s="48" t="s">
        <v>3386</v>
      </c>
      <c r="F6004" s="48" t="s">
        <v>5569</v>
      </c>
      <c r="G6004" s="48" t="s">
        <v>24</v>
      </c>
      <c r="H6004" s="48" t="s">
        <v>40</v>
      </c>
      <c r="I6004" s="48" t="s">
        <v>3388</v>
      </c>
      <c r="J6004" s="48"/>
      <c r="K6004" s="48" t="s">
        <v>5672</v>
      </c>
      <c r="L6004" s="48" t="s">
        <v>5673</v>
      </c>
      <c r="M6004" s="48" t="s">
        <v>5674</v>
      </c>
      <c r="N6004" s="48" t="s">
        <v>22</v>
      </c>
      <c r="O6004" s="49">
        <v>3062627.2417660002</v>
      </c>
      <c r="P6004" s="50">
        <v>4792705.37</v>
      </c>
      <c r="Q6004" s="51">
        <f t="shared" si="122"/>
        <v>1.3999999999999999E-4</v>
      </c>
      <c r="R6004" s="51"/>
    </row>
    <row r="6005" spans="1:18" outlineLevel="3">
      <c r="A6005" s="48">
        <v>6004</v>
      </c>
      <c r="B6005" s="48">
        <v>4</v>
      </c>
      <c r="C6005" s="48" t="s">
        <v>11119</v>
      </c>
      <c r="D6005" s="48" t="s">
        <v>11119</v>
      </c>
      <c r="E6005" s="48" t="s">
        <v>3386</v>
      </c>
      <c r="F6005" s="48" t="s">
        <v>5569</v>
      </c>
      <c r="G6005" s="48" t="s">
        <v>24</v>
      </c>
      <c r="H6005" s="48" t="s">
        <v>40</v>
      </c>
      <c r="I6005" s="48" t="s">
        <v>3388</v>
      </c>
      <c r="J6005" s="48"/>
      <c r="K6005" s="48" t="s">
        <v>11120</v>
      </c>
      <c r="L6005" s="48" t="s">
        <v>11119</v>
      </c>
      <c r="M6005" s="48" t="s">
        <v>11121</v>
      </c>
      <c r="N6005" s="48" t="s">
        <v>22</v>
      </c>
      <c r="O6005" s="49">
        <v>2772809.9082530001</v>
      </c>
      <c r="P6005" s="50">
        <v>4334733.7300000004</v>
      </c>
      <c r="Q6005" s="51">
        <f t="shared" si="122"/>
        <v>1.27E-4</v>
      </c>
      <c r="R6005" s="51"/>
    </row>
    <row r="6006" spans="1:18" outlineLevel="3">
      <c r="A6006" s="48">
        <v>6005</v>
      </c>
      <c r="B6006" s="48">
        <v>4</v>
      </c>
      <c r="C6006" s="48" t="s">
        <v>5571</v>
      </c>
      <c r="D6006" s="48" t="s">
        <v>5571</v>
      </c>
      <c r="E6006" s="48" t="s">
        <v>3386</v>
      </c>
      <c r="F6006" s="48" t="s">
        <v>5569</v>
      </c>
      <c r="G6006" s="48" t="s">
        <v>24</v>
      </c>
      <c r="H6006" s="48" t="s">
        <v>40</v>
      </c>
      <c r="I6006" s="48" t="s">
        <v>3388</v>
      </c>
      <c r="J6006" s="48"/>
      <c r="K6006" s="48" t="s">
        <v>5570</v>
      </c>
      <c r="L6006" s="48" t="s">
        <v>5571</v>
      </c>
      <c r="M6006" s="48" t="s">
        <v>98</v>
      </c>
      <c r="N6006" s="48" t="s">
        <v>22</v>
      </c>
      <c r="O6006" s="49">
        <v>3411994.279538</v>
      </c>
      <c r="P6006" s="50">
        <v>4307745.1399999997</v>
      </c>
      <c r="Q6006" s="51">
        <f t="shared" si="122"/>
        <v>1.26E-4</v>
      </c>
      <c r="R6006" s="51"/>
    </row>
    <row r="6007" spans="1:18" outlineLevel="3">
      <c r="A6007" s="48">
        <v>6006</v>
      </c>
      <c r="B6007" s="48">
        <v>4</v>
      </c>
      <c r="C6007" s="48" t="s">
        <v>5578</v>
      </c>
      <c r="D6007" s="48" t="s">
        <v>5578</v>
      </c>
      <c r="E6007" s="48" t="s">
        <v>3386</v>
      </c>
      <c r="F6007" s="48" t="s">
        <v>5569</v>
      </c>
      <c r="G6007" s="48" t="s">
        <v>24</v>
      </c>
      <c r="H6007" s="48" t="s">
        <v>40</v>
      </c>
      <c r="I6007" s="48" t="s">
        <v>3388</v>
      </c>
      <c r="J6007" s="48"/>
      <c r="K6007" s="48" t="s">
        <v>5577</v>
      </c>
      <c r="L6007" s="48" t="s">
        <v>5578</v>
      </c>
      <c r="M6007" s="48" t="s">
        <v>367</v>
      </c>
      <c r="N6007" s="48" t="s">
        <v>22</v>
      </c>
      <c r="O6007" s="49">
        <v>2380975.456342</v>
      </c>
      <c r="P6007" s="50">
        <v>4144802.07</v>
      </c>
      <c r="Q6007" s="51">
        <f t="shared" si="122"/>
        <v>1.21E-4</v>
      </c>
      <c r="R6007" s="51"/>
    </row>
    <row r="6008" spans="1:18" outlineLevel="3">
      <c r="A6008" s="48">
        <v>6007</v>
      </c>
      <c r="B6008" s="48">
        <v>4</v>
      </c>
      <c r="C6008" s="48" t="s">
        <v>11122</v>
      </c>
      <c r="D6008" s="48" t="s">
        <v>11122</v>
      </c>
      <c r="E6008" s="48" t="s">
        <v>3386</v>
      </c>
      <c r="F6008" s="48" t="s">
        <v>5569</v>
      </c>
      <c r="G6008" s="48" t="s">
        <v>24</v>
      </c>
      <c r="H6008" s="48" t="s">
        <v>40</v>
      </c>
      <c r="I6008" s="48" t="s">
        <v>3388</v>
      </c>
      <c r="J6008" s="48"/>
      <c r="K6008" s="48" t="s">
        <v>11123</v>
      </c>
      <c r="L6008" s="48" t="s">
        <v>11122</v>
      </c>
      <c r="M6008" s="48" t="s">
        <v>11124</v>
      </c>
      <c r="N6008" s="48" t="s">
        <v>22</v>
      </c>
      <c r="O6008" s="49">
        <v>3291335.227798</v>
      </c>
      <c r="P6008" s="50">
        <v>4030898.25</v>
      </c>
      <c r="Q6008" s="51">
        <f t="shared" si="122"/>
        <v>1.18E-4</v>
      </c>
      <c r="R6008" s="51"/>
    </row>
    <row r="6009" spans="1:18" outlineLevel="3">
      <c r="A6009" s="48">
        <v>6008</v>
      </c>
      <c r="B6009" s="48">
        <v>4</v>
      </c>
      <c r="C6009" s="48" t="s">
        <v>5621</v>
      </c>
      <c r="D6009" s="48" t="s">
        <v>5621</v>
      </c>
      <c r="E6009" s="48" t="s">
        <v>3386</v>
      </c>
      <c r="F6009" s="48" t="s">
        <v>5569</v>
      </c>
      <c r="G6009" s="48" t="s">
        <v>24</v>
      </c>
      <c r="H6009" s="48" t="s">
        <v>40</v>
      </c>
      <c r="I6009" s="48" t="s">
        <v>3388</v>
      </c>
      <c r="J6009" s="48"/>
      <c r="K6009" s="48" t="s">
        <v>5620</v>
      </c>
      <c r="L6009" s="48" t="s">
        <v>5621</v>
      </c>
      <c r="M6009" s="48" t="s">
        <v>5622</v>
      </c>
      <c r="N6009" s="48" t="s">
        <v>22</v>
      </c>
      <c r="O6009" s="49">
        <v>3636485.787614</v>
      </c>
      <c r="P6009" s="50">
        <v>3886312.36</v>
      </c>
      <c r="Q6009" s="51">
        <f t="shared" si="122"/>
        <v>1.1400000000000001E-4</v>
      </c>
      <c r="R6009" s="51"/>
    </row>
    <row r="6010" spans="1:18" outlineLevel="3">
      <c r="A6010" s="48">
        <v>6009</v>
      </c>
      <c r="B6010" s="48">
        <v>4</v>
      </c>
      <c r="C6010" s="48" t="s">
        <v>11125</v>
      </c>
      <c r="D6010" s="48" t="s">
        <v>11125</v>
      </c>
      <c r="E6010" s="48" t="s">
        <v>3386</v>
      </c>
      <c r="F6010" s="48" t="s">
        <v>5569</v>
      </c>
      <c r="G6010" s="48" t="s">
        <v>24</v>
      </c>
      <c r="H6010" s="48" t="s">
        <v>40</v>
      </c>
      <c r="I6010" s="48" t="s">
        <v>3388</v>
      </c>
      <c r="J6010" s="48"/>
      <c r="K6010" s="48" t="s">
        <v>11126</v>
      </c>
      <c r="L6010" s="48" t="s">
        <v>11125</v>
      </c>
      <c r="M6010" s="48" t="s">
        <v>11126</v>
      </c>
      <c r="N6010" s="48" t="s">
        <v>22</v>
      </c>
      <c r="O6010" s="49">
        <v>3087735.7550329999</v>
      </c>
      <c r="P6010" s="50">
        <v>3790504.41</v>
      </c>
      <c r="Q6010" s="51">
        <f t="shared" si="122"/>
        <v>1.11E-4</v>
      </c>
      <c r="R6010" s="51"/>
    </row>
    <row r="6011" spans="1:18" outlineLevel="3">
      <c r="A6011" s="48">
        <v>6010</v>
      </c>
      <c r="B6011" s="48">
        <v>4</v>
      </c>
      <c r="C6011" s="48" t="s">
        <v>5841</v>
      </c>
      <c r="D6011" s="48" t="s">
        <v>5841</v>
      </c>
      <c r="E6011" s="48" t="s">
        <v>3386</v>
      </c>
      <c r="F6011" s="48" t="s">
        <v>5569</v>
      </c>
      <c r="G6011" s="48" t="s">
        <v>24</v>
      </c>
      <c r="H6011" s="48" t="s">
        <v>40</v>
      </c>
      <c r="I6011" s="48" t="s">
        <v>3388</v>
      </c>
      <c r="J6011" s="48"/>
      <c r="K6011" s="48" t="s">
        <v>5840</v>
      </c>
      <c r="L6011" s="48" t="s">
        <v>5841</v>
      </c>
      <c r="M6011" s="48" t="s">
        <v>5842</v>
      </c>
      <c r="N6011" s="48" t="s">
        <v>22</v>
      </c>
      <c r="O6011" s="49">
        <v>2334135.7066790001</v>
      </c>
      <c r="P6011" s="50">
        <v>3622812.03</v>
      </c>
      <c r="Q6011" s="51">
        <f t="shared" si="122"/>
        <v>1.06E-4</v>
      </c>
      <c r="R6011" s="51"/>
    </row>
    <row r="6012" spans="1:18" outlineLevel="3">
      <c r="A6012" s="48">
        <v>6011</v>
      </c>
      <c r="B6012" s="48">
        <v>4</v>
      </c>
      <c r="C6012" s="48" t="s">
        <v>5687</v>
      </c>
      <c r="D6012" s="48" t="s">
        <v>5687</v>
      </c>
      <c r="E6012" s="48" t="s">
        <v>3386</v>
      </c>
      <c r="F6012" s="48" t="s">
        <v>5569</v>
      </c>
      <c r="G6012" s="48" t="s">
        <v>24</v>
      </c>
      <c r="H6012" s="48" t="s">
        <v>40</v>
      </c>
      <c r="I6012" s="48" t="s">
        <v>3388</v>
      </c>
      <c r="J6012" s="48"/>
      <c r="K6012" s="48" t="s">
        <v>5686</v>
      </c>
      <c r="L6012" s="48" t="s">
        <v>5687</v>
      </c>
      <c r="M6012" s="48" t="s">
        <v>5658</v>
      </c>
      <c r="N6012" s="48" t="s">
        <v>22</v>
      </c>
      <c r="O6012" s="49">
        <v>2348073.6051099999</v>
      </c>
      <c r="P6012" s="50">
        <v>3512952.92</v>
      </c>
      <c r="Q6012" s="51">
        <f t="shared" si="122"/>
        <v>1.03E-4</v>
      </c>
      <c r="R6012" s="51"/>
    </row>
    <row r="6013" spans="1:18" outlineLevel="3">
      <c r="A6013" s="48">
        <v>6012</v>
      </c>
      <c r="B6013" s="48">
        <v>4</v>
      </c>
      <c r="C6013" s="48" t="s">
        <v>11127</v>
      </c>
      <c r="D6013" s="48" t="s">
        <v>11127</v>
      </c>
      <c r="E6013" s="48" t="s">
        <v>3386</v>
      </c>
      <c r="F6013" s="48" t="s">
        <v>5569</v>
      </c>
      <c r="G6013" s="48" t="s">
        <v>24</v>
      </c>
      <c r="H6013" s="48" t="s">
        <v>40</v>
      </c>
      <c r="I6013" s="48" t="s">
        <v>3388</v>
      </c>
      <c r="J6013" s="48"/>
      <c r="K6013" s="48" t="s">
        <v>11128</v>
      </c>
      <c r="L6013" s="48" t="s">
        <v>11127</v>
      </c>
      <c r="M6013" s="48" t="s">
        <v>367</v>
      </c>
      <c r="N6013" s="48" t="s">
        <v>22</v>
      </c>
      <c r="O6013" s="49">
        <v>2999216.95212</v>
      </c>
      <c r="P6013" s="50">
        <v>3374119.07</v>
      </c>
      <c r="Q6013" s="51">
        <f t="shared" si="122"/>
        <v>9.8999999999999994E-5</v>
      </c>
      <c r="R6013" s="51"/>
    </row>
    <row r="6014" spans="1:18" outlineLevel="3">
      <c r="A6014" s="48">
        <v>6013</v>
      </c>
      <c r="B6014" s="48">
        <v>4</v>
      </c>
      <c r="C6014" s="48" t="s">
        <v>5744</v>
      </c>
      <c r="D6014" s="48" t="s">
        <v>5744</v>
      </c>
      <c r="E6014" s="48" t="s">
        <v>3386</v>
      </c>
      <c r="F6014" s="48" t="s">
        <v>5569</v>
      </c>
      <c r="G6014" s="48" t="s">
        <v>24</v>
      </c>
      <c r="H6014" s="48" t="s">
        <v>40</v>
      </c>
      <c r="I6014" s="48" t="s">
        <v>3388</v>
      </c>
      <c r="J6014" s="48"/>
      <c r="K6014" s="48" t="s">
        <v>5743</v>
      </c>
      <c r="L6014" s="48" t="s">
        <v>5744</v>
      </c>
      <c r="M6014" s="48" t="s">
        <v>2331</v>
      </c>
      <c r="N6014" s="48" t="s">
        <v>22</v>
      </c>
      <c r="O6014" s="49">
        <v>2736949.2165379999</v>
      </c>
      <c r="P6014" s="50">
        <v>3365352.76</v>
      </c>
      <c r="Q6014" s="51">
        <f t="shared" si="122"/>
        <v>9.7999999999999997E-5</v>
      </c>
      <c r="R6014" s="51"/>
    </row>
    <row r="6015" spans="1:18" outlineLevel="3">
      <c r="A6015" s="48">
        <v>6014</v>
      </c>
      <c r="B6015" s="48">
        <v>4</v>
      </c>
      <c r="C6015" s="48" t="s">
        <v>5602</v>
      </c>
      <c r="D6015" s="48" t="s">
        <v>5602</v>
      </c>
      <c r="E6015" s="48" t="s">
        <v>3386</v>
      </c>
      <c r="F6015" s="48" t="s">
        <v>5569</v>
      </c>
      <c r="G6015" s="48" t="s">
        <v>24</v>
      </c>
      <c r="H6015" s="48" t="s">
        <v>40</v>
      </c>
      <c r="I6015" s="48" t="s">
        <v>3388</v>
      </c>
      <c r="J6015" s="48"/>
      <c r="K6015" s="48" t="s">
        <v>5601</v>
      </c>
      <c r="L6015" s="48" t="s">
        <v>5602</v>
      </c>
      <c r="M6015" s="48" t="s">
        <v>2485</v>
      </c>
      <c r="N6015" s="48" t="s">
        <v>22</v>
      </c>
      <c r="O6015" s="49">
        <v>955041.63367200003</v>
      </c>
      <c r="P6015" s="50">
        <v>3256596.47</v>
      </c>
      <c r="Q6015" s="51">
        <f t="shared" si="122"/>
        <v>9.5000000000000005E-5</v>
      </c>
      <c r="R6015" s="51"/>
    </row>
    <row r="6016" spans="1:18" outlineLevel="3">
      <c r="A6016" s="48">
        <v>6015</v>
      </c>
      <c r="B6016" s="48">
        <v>4</v>
      </c>
      <c r="C6016" s="48" t="s">
        <v>5629</v>
      </c>
      <c r="D6016" s="48" t="s">
        <v>5629</v>
      </c>
      <c r="E6016" s="48" t="s">
        <v>3386</v>
      </c>
      <c r="F6016" s="48" t="s">
        <v>5569</v>
      </c>
      <c r="G6016" s="48" t="s">
        <v>24</v>
      </c>
      <c r="H6016" s="48" t="s">
        <v>40</v>
      </c>
      <c r="I6016" s="48" t="s">
        <v>3388</v>
      </c>
      <c r="J6016" s="48"/>
      <c r="K6016" s="48" t="s">
        <v>5628</v>
      </c>
      <c r="L6016" s="48" t="s">
        <v>5629</v>
      </c>
      <c r="M6016" s="48" t="s">
        <v>93</v>
      </c>
      <c r="N6016" s="48" t="s">
        <v>22</v>
      </c>
      <c r="O6016" s="49">
        <v>2949708.073777</v>
      </c>
      <c r="P6016" s="50">
        <v>3061502.01</v>
      </c>
      <c r="Q6016" s="51">
        <f t="shared" si="122"/>
        <v>9.0000000000000006E-5</v>
      </c>
      <c r="R6016" s="51"/>
    </row>
    <row r="6017" spans="1:18" outlineLevel="3">
      <c r="A6017" s="48">
        <v>6016</v>
      </c>
      <c r="B6017" s="48">
        <v>4</v>
      </c>
      <c r="C6017" s="48" t="s">
        <v>11129</v>
      </c>
      <c r="D6017" s="48" t="s">
        <v>11129</v>
      </c>
      <c r="E6017" s="48" t="s">
        <v>3386</v>
      </c>
      <c r="F6017" s="48" t="s">
        <v>5569</v>
      </c>
      <c r="G6017" s="48" t="s">
        <v>24</v>
      </c>
      <c r="H6017" s="48" t="s">
        <v>40</v>
      </c>
      <c r="I6017" s="48" t="s">
        <v>3388</v>
      </c>
      <c r="J6017" s="48"/>
      <c r="K6017" s="48" t="s">
        <v>11130</v>
      </c>
      <c r="L6017" s="48" t="s">
        <v>11129</v>
      </c>
      <c r="M6017" s="48" t="s">
        <v>11131</v>
      </c>
      <c r="N6017" s="48" t="s">
        <v>22</v>
      </c>
      <c r="O6017" s="49">
        <v>1830862.743059</v>
      </c>
      <c r="P6017" s="50">
        <v>3041978.45</v>
      </c>
      <c r="Q6017" s="51">
        <f t="shared" si="122"/>
        <v>8.8999999999999995E-5</v>
      </c>
      <c r="R6017" s="51"/>
    </row>
    <row r="6018" spans="1:18" outlineLevel="3">
      <c r="A6018" s="48">
        <v>6017</v>
      </c>
      <c r="B6018" s="48">
        <v>4</v>
      </c>
      <c r="C6018" s="48" t="s">
        <v>5584</v>
      </c>
      <c r="D6018" s="48" t="s">
        <v>5584</v>
      </c>
      <c r="E6018" s="48" t="s">
        <v>3386</v>
      </c>
      <c r="F6018" s="48" t="s">
        <v>5569</v>
      </c>
      <c r="G6018" s="48" t="s">
        <v>24</v>
      </c>
      <c r="H6018" s="48" t="s">
        <v>40</v>
      </c>
      <c r="I6018" s="48" t="s">
        <v>3388</v>
      </c>
      <c r="J6018" s="48"/>
      <c r="K6018" s="48" t="s">
        <v>5583</v>
      </c>
      <c r="L6018" s="48" t="s">
        <v>5584</v>
      </c>
      <c r="M6018" s="48" t="s">
        <v>107</v>
      </c>
      <c r="N6018" s="48" t="s">
        <v>22</v>
      </c>
      <c r="O6018" s="49">
        <v>3436793.4122179998</v>
      </c>
      <c r="P6018" s="50">
        <v>3039156.41</v>
      </c>
      <c r="Q6018" s="51">
        <f t="shared" si="122"/>
        <v>8.8999999999999995E-5</v>
      </c>
      <c r="R6018" s="51"/>
    </row>
    <row r="6019" spans="1:18" outlineLevel="3">
      <c r="A6019" s="48">
        <v>6018</v>
      </c>
      <c r="B6019" s="48">
        <v>4</v>
      </c>
      <c r="C6019" s="48" t="s">
        <v>11132</v>
      </c>
      <c r="D6019" s="48" t="s">
        <v>11132</v>
      </c>
      <c r="E6019" s="48" t="s">
        <v>3386</v>
      </c>
      <c r="F6019" s="48" t="s">
        <v>5569</v>
      </c>
      <c r="G6019" s="48" t="s">
        <v>24</v>
      </c>
      <c r="H6019" s="48" t="s">
        <v>40</v>
      </c>
      <c r="I6019" s="48" t="s">
        <v>3388</v>
      </c>
      <c r="J6019" s="48"/>
      <c r="K6019" s="48" t="s">
        <v>11133</v>
      </c>
      <c r="L6019" s="48" t="s">
        <v>11132</v>
      </c>
      <c r="M6019" s="48" t="s">
        <v>11106</v>
      </c>
      <c r="N6019" s="48" t="s">
        <v>22</v>
      </c>
      <c r="O6019" s="49">
        <v>3037887.41</v>
      </c>
      <c r="P6019" s="50">
        <v>3037887.41</v>
      </c>
      <c r="Q6019" s="51">
        <f t="shared" si="122"/>
        <v>8.8999999999999995E-5</v>
      </c>
      <c r="R6019" s="51"/>
    </row>
    <row r="6020" spans="1:18" outlineLevel="3">
      <c r="A6020" s="48">
        <v>6019</v>
      </c>
      <c r="B6020" s="48">
        <v>4</v>
      </c>
      <c r="C6020" s="48" t="s">
        <v>5590</v>
      </c>
      <c r="D6020" s="48" t="s">
        <v>5590</v>
      </c>
      <c r="E6020" s="48" t="s">
        <v>3386</v>
      </c>
      <c r="F6020" s="48" t="s">
        <v>5569</v>
      </c>
      <c r="G6020" s="48" t="s">
        <v>24</v>
      </c>
      <c r="H6020" s="48" t="s">
        <v>40</v>
      </c>
      <c r="I6020" s="48" t="s">
        <v>3388</v>
      </c>
      <c r="J6020" s="48"/>
      <c r="K6020" s="48" t="s">
        <v>5589</v>
      </c>
      <c r="L6020" s="48" t="s">
        <v>5590</v>
      </c>
      <c r="M6020" s="48" t="s">
        <v>335</v>
      </c>
      <c r="N6020" s="48" t="s">
        <v>22</v>
      </c>
      <c r="O6020" s="49">
        <v>3640939.2087059999</v>
      </c>
      <c r="P6020" s="50">
        <v>2763108.77</v>
      </c>
      <c r="Q6020" s="51">
        <f t="shared" si="122"/>
        <v>8.1000000000000004E-5</v>
      </c>
      <c r="R6020" s="51"/>
    </row>
    <row r="6021" spans="1:18" outlineLevel="3">
      <c r="A6021" s="48">
        <v>6020</v>
      </c>
      <c r="B6021" s="48">
        <v>4</v>
      </c>
      <c r="C6021" s="48" t="s">
        <v>5703</v>
      </c>
      <c r="D6021" s="48" t="s">
        <v>5703</v>
      </c>
      <c r="E6021" s="48" t="s">
        <v>3386</v>
      </c>
      <c r="F6021" s="48" t="s">
        <v>5569</v>
      </c>
      <c r="G6021" s="48" t="s">
        <v>24</v>
      </c>
      <c r="H6021" s="48" t="s">
        <v>40</v>
      </c>
      <c r="I6021" s="48" t="s">
        <v>3388</v>
      </c>
      <c r="J6021" s="48"/>
      <c r="K6021" s="48" t="s">
        <v>5702</v>
      </c>
      <c r="L6021" s="48" t="s">
        <v>5703</v>
      </c>
      <c r="M6021" s="48" t="s">
        <v>396</v>
      </c>
      <c r="N6021" s="48" t="s">
        <v>22</v>
      </c>
      <c r="O6021" s="49">
        <v>3109248.6976129999</v>
      </c>
      <c r="P6021" s="50">
        <v>2670222.7799999998</v>
      </c>
      <c r="Q6021" s="51">
        <f t="shared" si="122"/>
        <v>7.7999999999999999E-5</v>
      </c>
      <c r="R6021" s="51"/>
    </row>
    <row r="6022" spans="1:18" outlineLevel="3">
      <c r="A6022" s="48">
        <v>6021</v>
      </c>
      <c r="B6022" s="48">
        <v>4</v>
      </c>
      <c r="C6022" s="48" t="s">
        <v>11134</v>
      </c>
      <c r="D6022" s="48" t="s">
        <v>11134</v>
      </c>
      <c r="E6022" s="48" t="s">
        <v>3386</v>
      </c>
      <c r="F6022" s="48" t="s">
        <v>5569</v>
      </c>
      <c r="G6022" s="48" t="s">
        <v>24</v>
      </c>
      <c r="H6022" s="48" t="s">
        <v>40</v>
      </c>
      <c r="I6022" s="48" t="s">
        <v>3388</v>
      </c>
      <c r="J6022" s="48"/>
      <c r="K6022" s="48" t="s">
        <v>11135</v>
      </c>
      <c r="L6022" s="48" t="s">
        <v>11134</v>
      </c>
      <c r="M6022" s="48" t="s">
        <v>2320</v>
      </c>
      <c r="N6022" s="48" t="s">
        <v>22</v>
      </c>
      <c r="O6022" s="49">
        <v>1189629.8999369999</v>
      </c>
      <c r="P6022" s="50">
        <v>2492393.6</v>
      </c>
      <c r="Q6022" s="51">
        <f t="shared" si="122"/>
        <v>7.2999999999999999E-5</v>
      </c>
      <c r="R6022" s="51"/>
    </row>
    <row r="6023" spans="1:18" outlineLevel="3">
      <c r="A6023" s="48">
        <v>6022</v>
      </c>
      <c r="B6023" s="48">
        <v>4</v>
      </c>
      <c r="C6023" s="48" t="s">
        <v>5747</v>
      </c>
      <c r="D6023" s="48" t="s">
        <v>5747</v>
      </c>
      <c r="E6023" s="48" t="s">
        <v>3386</v>
      </c>
      <c r="F6023" s="48" t="s">
        <v>5569</v>
      </c>
      <c r="G6023" s="48" t="s">
        <v>24</v>
      </c>
      <c r="H6023" s="48" t="s">
        <v>40</v>
      </c>
      <c r="I6023" s="48" t="s">
        <v>3388</v>
      </c>
      <c r="J6023" s="48"/>
      <c r="K6023" s="48" t="s">
        <v>5746</v>
      </c>
      <c r="L6023" s="48" t="s">
        <v>5747</v>
      </c>
      <c r="M6023" s="48" t="s">
        <v>93</v>
      </c>
      <c r="N6023" s="48" t="s">
        <v>22</v>
      </c>
      <c r="O6023" s="49">
        <v>2230853.2232360002</v>
      </c>
      <c r="P6023" s="50">
        <v>2393705.5099999998</v>
      </c>
      <c r="Q6023" s="51">
        <f t="shared" si="122"/>
        <v>6.9999999999999994E-5</v>
      </c>
      <c r="R6023" s="51"/>
    </row>
    <row r="6024" spans="1:18" outlineLevel="3">
      <c r="A6024" s="48">
        <v>6023</v>
      </c>
      <c r="B6024" s="48">
        <v>4</v>
      </c>
      <c r="C6024" s="48" t="s">
        <v>5599</v>
      </c>
      <c r="D6024" s="48" t="s">
        <v>5599</v>
      </c>
      <c r="E6024" s="48" t="s">
        <v>3386</v>
      </c>
      <c r="F6024" s="48" t="s">
        <v>5569</v>
      </c>
      <c r="G6024" s="48" t="s">
        <v>24</v>
      </c>
      <c r="H6024" s="48" t="s">
        <v>40</v>
      </c>
      <c r="I6024" s="48" t="s">
        <v>3388</v>
      </c>
      <c r="J6024" s="48"/>
      <c r="K6024" s="48" t="s">
        <v>5598</v>
      </c>
      <c r="L6024" s="48" t="s">
        <v>5599</v>
      </c>
      <c r="M6024" s="48" t="s">
        <v>3128</v>
      </c>
      <c r="N6024" s="48" t="s">
        <v>22</v>
      </c>
      <c r="O6024" s="49">
        <v>2841472.1203800002</v>
      </c>
      <c r="P6024" s="50">
        <v>2295625.33</v>
      </c>
      <c r="Q6024" s="51">
        <f t="shared" si="122"/>
        <v>6.7000000000000002E-5</v>
      </c>
      <c r="R6024" s="51"/>
    </row>
    <row r="6025" spans="1:18" outlineLevel="3">
      <c r="A6025" s="48">
        <v>6024</v>
      </c>
      <c r="B6025" s="48">
        <v>4</v>
      </c>
      <c r="C6025" s="48" t="s">
        <v>5847</v>
      </c>
      <c r="D6025" s="48" t="s">
        <v>5847</v>
      </c>
      <c r="E6025" s="48" t="s">
        <v>3386</v>
      </c>
      <c r="F6025" s="48" t="s">
        <v>5569</v>
      </c>
      <c r="G6025" s="48" t="s">
        <v>24</v>
      </c>
      <c r="H6025" s="48" t="s">
        <v>40</v>
      </c>
      <c r="I6025" s="48" t="s">
        <v>3388</v>
      </c>
      <c r="J6025" s="48"/>
      <c r="K6025" s="48" t="s">
        <v>5846</v>
      </c>
      <c r="L6025" s="48" t="s">
        <v>5847</v>
      </c>
      <c r="M6025" s="48" t="s">
        <v>62</v>
      </c>
      <c r="N6025" s="48" t="s">
        <v>22</v>
      </c>
      <c r="O6025" s="49">
        <v>1701071.8003400001</v>
      </c>
      <c r="P6025" s="50">
        <v>2115112.6800000002</v>
      </c>
      <c r="Q6025" s="51">
        <f t="shared" si="122"/>
        <v>6.2000000000000003E-5</v>
      </c>
      <c r="R6025" s="51"/>
    </row>
    <row r="6026" spans="1:18" outlineLevel="3">
      <c r="A6026" s="48">
        <v>6025</v>
      </c>
      <c r="B6026" s="48">
        <v>4</v>
      </c>
      <c r="C6026" s="48" t="s">
        <v>11136</v>
      </c>
      <c r="D6026" s="48" t="s">
        <v>11136</v>
      </c>
      <c r="E6026" s="48" t="s">
        <v>3386</v>
      </c>
      <c r="F6026" s="48" t="s">
        <v>5569</v>
      </c>
      <c r="G6026" s="48" t="s">
        <v>24</v>
      </c>
      <c r="H6026" s="48" t="s">
        <v>40</v>
      </c>
      <c r="I6026" s="48" t="s">
        <v>3388</v>
      </c>
      <c r="J6026" s="48"/>
      <c r="K6026" s="48" t="s">
        <v>11137</v>
      </c>
      <c r="L6026" s="48" t="s">
        <v>11136</v>
      </c>
      <c r="M6026" s="48" t="s">
        <v>11138</v>
      </c>
      <c r="N6026" s="48" t="s">
        <v>22</v>
      </c>
      <c r="O6026" s="49">
        <v>1836446.437809</v>
      </c>
      <c r="P6026" s="50">
        <v>1964263.11</v>
      </c>
      <c r="Q6026" s="51">
        <f t="shared" si="122"/>
        <v>5.7000000000000003E-5</v>
      </c>
      <c r="R6026" s="51"/>
    </row>
    <row r="6027" spans="1:18" outlineLevel="3">
      <c r="A6027" s="48">
        <v>6026</v>
      </c>
      <c r="B6027" s="48">
        <v>4</v>
      </c>
      <c r="C6027" s="48" t="s">
        <v>11139</v>
      </c>
      <c r="D6027" s="48" t="s">
        <v>11139</v>
      </c>
      <c r="E6027" s="48" t="s">
        <v>3386</v>
      </c>
      <c r="F6027" s="48" t="s">
        <v>5569</v>
      </c>
      <c r="G6027" s="48" t="s">
        <v>24</v>
      </c>
      <c r="H6027" s="48" t="s">
        <v>40</v>
      </c>
      <c r="I6027" s="48" t="s">
        <v>3388</v>
      </c>
      <c r="J6027" s="48"/>
      <c r="K6027" s="48" t="s">
        <v>11140</v>
      </c>
      <c r="L6027" s="48" t="s">
        <v>11139</v>
      </c>
      <c r="M6027" s="48" t="s">
        <v>101</v>
      </c>
      <c r="N6027" s="48" t="s">
        <v>22</v>
      </c>
      <c r="O6027" s="49">
        <v>2040482.0728559999</v>
      </c>
      <c r="P6027" s="50">
        <v>1953557.54</v>
      </c>
      <c r="Q6027" s="51">
        <f t="shared" si="122"/>
        <v>5.7000000000000003E-5</v>
      </c>
      <c r="R6027" s="51"/>
    </row>
    <row r="6028" spans="1:18" outlineLevel="3">
      <c r="A6028" s="48">
        <v>6027</v>
      </c>
      <c r="B6028" s="48">
        <v>4</v>
      </c>
      <c r="C6028" s="48" t="s">
        <v>5700</v>
      </c>
      <c r="D6028" s="48" t="s">
        <v>5700</v>
      </c>
      <c r="E6028" s="48" t="s">
        <v>3386</v>
      </c>
      <c r="F6028" s="48" t="s">
        <v>5569</v>
      </c>
      <c r="G6028" s="48" t="s">
        <v>24</v>
      </c>
      <c r="H6028" s="48" t="s">
        <v>40</v>
      </c>
      <c r="I6028" s="48" t="s">
        <v>3388</v>
      </c>
      <c r="J6028" s="48"/>
      <c r="K6028" s="48" t="s">
        <v>5699</v>
      </c>
      <c r="L6028" s="48" t="s">
        <v>5700</v>
      </c>
      <c r="M6028" s="48" t="s">
        <v>2485</v>
      </c>
      <c r="N6028" s="48" t="s">
        <v>22</v>
      </c>
      <c r="O6028" s="49">
        <v>1450423.404296</v>
      </c>
      <c r="P6028" s="50">
        <v>1848274.54</v>
      </c>
      <c r="Q6028" s="51">
        <f t="shared" si="122"/>
        <v>5.3999999999999998E-5</v>
      </c>
      <c r="R6028" s="51"/>
    </row>
    <row r="6029" spans="1:18" outlineLevel="3">
      <c r="A6029" s="48">
        <v>6028</v>
      </c>
      <c r="B6029" s="48">
        <v>4</v>
      </c>
      <c r="C6029" s="48" t="s">
        <v>11141</v>
      </c>
      <c r="D6029" s="48" t="s">
        <v>11141</v>
      </c>
      <c r="E6029" s="48" t="s">
        <v>3386</v>
      </c>
      <c r="F6029" s="48" t="s">
        <v>5569</v>
      </c>
      <c r="G6029" s="48" t="s">
        <v>24</v>
      </c>
      <c r="H6029" s="48" t="s">
        <v>40</v>
      </c>
      <c r="I6029" s="48" t="s">
        <v>3388</v>
      </c>
      <c r="J6029" s="48"/>
      <c r="K6029" s="48" t="s">
        <v>11142</v>
      </c>
      <c r="L6029" s="48" t="s">
        <v>11141</v>
      </c>
      <c r="M6029" s="48" t="s">
        <v>195</v>
      </c>
      <c r="N6029" s="48" t="s">
        <v>22</v>
      </c>
      <c r="O6029" s="49">
        <v>1494865.017703</v>
      </c>
      <c r="P6029" s="50">
        <v>1748887.43</v>
      </c>
      <c r="Q6029" s="51">
        <f t="shared" si="122"/>
        <v>5.1E-5</v>
      </c>
      <c r="R6029" s="51"/>
    </row>
    <row r="6030" spans="1:18" outlineLevel="3">
      <c r="A6030" s="48">
        <v>6029</v>
      </c>
      <c r="B6030" s="48">
        <v>4</v>
      </c>
      <c r="C6030" s="48" t="s">
        <v>11143</v>
      </c>
      <c r="D6030" s="48" t="s">
        <v>11143</v>
      </c>
      <c r="E6030" s="48" t="s">
        <v>3386</v>
      </c>
      <c r="F6030" s="48" t="s">
        <v>5569</v>
      </c>
      <c r="G6030" s="48" t="s">
        <v>24</v>
      </c>
      <c r="H6030" s="48" t="s">
        <v>40</v>
      </c>
      <c r="I6030" s="48" t="s">
        <v>3388</v>
      </c>
      <c r="J6030" s="48"/>
      <c r="K6030" s="48" t="s">
        <v>11144</v>
      </c>
      <c r="L6030" s="48" t="s">
        <v>11143</v>
      </c>
      <c r="M6030" s="48" t="s">
        <v>101</v>
      </c>
      <c r="N6030" s="48" t="s">
        <v>22</v>
      </c>
      <c r="O6030" s="49">
        <v>1771819.8792679999</v>
      </c>
      <c r="P6030" s="50">
        <v>1707502.82</v>
      </c>
      <c r="Q6030" s="51">
        <f t="shared" si="122"/>
        <v>5.0000000000000002E-5</v>
      </c>
      <c r="R6030" s="51"/>
    </row>
    <row r="6031" spans="1:18" outlineLevel="3">
      <c r="A6031" s="48">
        <v>6030</v>
      </c>
      <c r="B6031" s="48">
        <v>4</v>
      </c>
      <c r="C6031" s="48" t="s">
        <v>11145</v>
      </c>
      <c r="D6031" s="48" t="s">
        <v>11145</v>
      </c>
      <c r="E6031" s="48" t="s">
        <v>3386</v>
      </c>
      <c r="F6031" s="48" t="s">
        <v>5569</v>
      </c>
      <c r="G6031" s="48" t="s">
        <v>24</v>
      </c>
      <c r="H6031" s="48" t="s">
        <v>40</v>
      </c>
      <c r="I6031" s="48" t="s">
        <v>3388</v>
      </c>
      <c r="J6031" s="48"/>
      <c r="K6031" s="48" t="s">
        <v>11146</v>
      </c>
      <c r="L6031" s="48" t="s">
        <v>11145</v>
      </c>
      <c r="M6031" s="48" t="s">
        <v>417</v>
      </c>
      <c r="N6031" s="48" t="s">
        <v>22</v>
      </c>
      <c r="O6031" s="49">
        <v>1852601.719608</v>
      </c>
      <c r="P6031" s="50">
        <v>1699947.34</v>
      </c>
      <c r="Q6031" s="51">
        <f t="shared" si="122"/>
        <v>5.0000000000000002E-5</v>
      </c>
      <c r="R6031" s="51"/>
    </row>
    <row r="6032" spans="1:18" outlineLevel="3">
      <c r="A6032" s="48">
        <v>6031</v>
      </c>
      <c r="B6032" s="48">
        <v>4</v>
      </c>
      <c r="C6032" s="48" t="s">
        <v>5654</v>
      </c>
      <c r="D6032" s="48" t="s">
        <v>5654</v>
      </c>
      <c r="E6032" s="48" t="s">
        <v>3386</v>
      </c>
      <c r="F6032" s="48" t="s">
        <v>5569</v>
      </c>
      <c r="G6032" s="48" t="s">
        <v>24</v>
      </c>
      <c r="H6032" s="48" t="s">
        <v>40</v>
      </c>
      <c r="I6032" s="48" t="s">
        <v>3388</v>
      </c>
      <c r="J6032" s="48"/>
      <c r="K6032" s="48" t="s">
        <v>5653</v>
      </c>
      <c r="L6032" s="48" t="s">
        <v>5654</v>
      </c>
      <c r="M6032" s="48" t="s">
        <v>122</v>
      </c>
      <c r="N6032" s="48" t="s">
        <v>22</v>
      </c>
      <c r="O6032" s="49">
        <v>1336030.59286</v>
      </c>
      <c r="P6032" s="50">
        <v>1598026.19</v>
      </c>
      <c r="Q6032" s="51">
        <f t="shared" si="122"/>
        <v>4.6999999999999997E-5</v>
      </c>
      <c r="R6032" s="51"/>
    </row>
    <row r="6033" spans="1:18" outlineLevel="3">
      <c r="A6033" s="48">
        <v>6032</v>
      </c>
      <c r="B6033" s="48">
        <v>4</v>
      </c>
      <c r="C6033" s="48" t="s">
        <v>11147</v>
      </c>
      <c r="D6033" s="48" t="s">
        <v>11147</v>
      </c>
      <c r="E6033" s="48" t="s">
        <v>3386</v>
      </c>
      <c r="F6033" s="48" t="s">
        <v>5569</v>
      </c>
      <c r="G6033" s="48" t="s">
        <v>24</v>
      </c>
      <c r="H6033" s="48" t="s">
        <v>40</v>
      </c>
      <c r="I6033" s="48" t="s">
        <v>3388</v>
      </c>
      <c r="J6033" s="48"/>
      <c r="K6033" s="48" t="s">
        <v>11148</v>
      </c>
      <c r="L6033" s="48" t="s">
        <v>11147</v>
      </c>
      <c r="M6033" s="48" t="s">
        <v>5674</v>
      </c>
      <c r="N6033" s="48" t="s">
        <v>22</v>
      </c>
      <c r="O6033" s="49">
        <v>1500933.198351</v>
      </c>
      <c r="P6033" s="50">
        <v>1519544.77</v>
      </c>
      <c r="Q6033" s="51">
        <f t="shared" si="122"/>
        <v>4.3999999999999999E-5</v>
      </c>
      <c r="R6033" s="51"/>
    </row>
    <row r="6034" spans="1:18" outlineLevel="3">
      <c r="A6034" s="48">
        <v>6033</v>
      </c>
      <c r="B6034" s="48">
        <v>4</v>
      </c>
      <c r="C6034" s="48" t="s">
        <v>5632</v>
      </c>
      <c r="D6034" s="48" t="s">
        <v>5632</v>
      </c>
      <c r="E6034" s="48" t="s">
        <v>3386</v>
      </c>
      <c r="F6034" s="48" t="s">
        <v>5569</v>
      </c>
      <c r="G6034" s="48" t="s">
        <v>24</v>
      </c>
      <c r="H6034" s="48" t="s">
        <v>40</v>
      </c>
      <c r="I6034" s="48" t="s">
        <v>3388</v>
      </c>
      <c r="J6034" s="48"/>
      <c r="K6034" s="48" t="s">
        <v>5631</v>
      </c>
      <c r="L6034" s="48" t="s">
        <v>5632</v>
      </c>
      <c r="M6034" s="48" t="s">
        <v>2485</v>
      </c>
      <c r="N6034" s="48" t="s">
        <v>22</v>
      </c>
      <c r="O6034" s="49">
        <v>815029.78403800004</v>
      </c>
      <c r="P6034" s="50">
        <v>1513265.8</v>
      </c>
      <c r="Q6034" s="51">
        <f t="shared" si="122"/>
        <v>4.3999999999999999E-5</v>
      </c>
      <c r="R6034" s="51"/>
    </row>
    <row r="6035" spans="1:18" outlineLevel="3">
      <c r="A6035" s="48">
        <v>6034</v>
      </c>
      <c r="B6035" s="48">
        <v>4</v>
      </c>
      <c r="C6035" s="48" t="s">
        <v>11149</v>
      </c>
      <c r="D6035" s="48" t="s">
        <v>11149</v>
      </c>
      <c r="E6035" s="48" t="s">
        <v>3386</v>
      </c>
      <c r="F6035" s="48" t="s">
        <v>5569</v>
      </c>
      <c r="G6035" s="48" t="s">
        <v>24</v>
      </c>
      <c r="H6035" s="48" t="s">
        <v>40</v>
      </c>
      <c r="I6035" s="48" t="s">
        <v>3388</v>
      </c>
      <c r="J6035" s="48"/>
      <c r="K6035" s="48" t="s">
        <v>11150</v>
      </c>
      <c r="L6035" s="48" t="s">
        <v>11149</v>
      </c>
      <c r="M6035" s="48" t="s">
        <v>11151</v>
      </c>
      <c r="N6035" s="48" t="s">
        <v>22</v>
      </c>
      <c r="O6035" s="49">
        <v>620409.86875100003</v>
      </c>
      <c r="P6035" s="50">
        <v>1506107</v>
      </c>
      <c r="Q6035" s="51">
        <f t="shared" si="122"/>
        <v>4.3999999999999999E-5</v>
      </c>
      <c r="R6035" s="51"/>
    </row>
    <row r="6036" spans="1:18" outlineLevel="3">
      <c r="A6036" s="48">
        <v>6035</v>
      </c>
      <c r="B6036" s="48">
        <v>4</v>
      </c>
      <c r="C6036" s="48" t="s">
        <v>11152</v>
      </c>
      <c r="D6036" s="48" t="s">
        <v>11152</v>
      </c>
      <c r="E6036" s="48" t="s">
        <v>3386</v>
      </c>
      <c r="F6036" s="48" t="s">
        <v>5569</v>
      </c>
      <c r="G6036" s="48" t="s">
        <v>24</v>
      </c>
      <c r="H6036" s="48" t="s">
        <v>40</v>
      </c>
      <c r="I6036" s="48" t="s">
        <v>3388</v>
      </c>
      <c r="J6036" s="48"/>
      <c r="K6036" s="48" t="s">
        <v>11153</v>
      </c>
      <c r="L6036" s="48" t="s">
        <v>11152</v>
      </c>
      <c r="M6036" s="48" t="s">
        <v>2121</v>
      </c>
      <c r="N6036" s="48" t="s">
        <v>22</v>
      </c>
      <c r="O6036" s="49">
        <v>1177039.9934400001</v>
      </c>
      <c r="P6036" s="50">
        <v>1471417.7</v>
      </c>
      <c r="Q6036" s="51">
        <f t="shared" ref="Q6036:Q6100" si="123">ROUND(P6036/$P$2,6)</f>
        <v>4.3000000000000002E-5</v>
      </c>
      <c r="R6036" s="51"/>
    </row>
    <row r="6037" spans="1:18" outlineLevel="3">
      <c r="A6037" s="48">
        <v>6036</v>
      </c>
      <c r="B6037" s="48">
        <v>4</v>
      </c>
      <c r="C6037" s="48" t="s">
        <v>11154</v>
      </c>
      <c r="D6037" s="48" t="s">
        <v>11154</v>
      </c>
      <c r="E6037" s="48" t="s">
        <v>3386</v>
      </c>
      <c r="F6037" s="48" t="s">
        <v>5569</v>
      </c>
      <c r="G6037" s="48" t="s">
        <v>24</v>
      </c>
      <c r="H6037" s="48" t="s">
        <v>40</v>
      </c>
      <c r="I6037" s="48" t="s">
        <v>3388</v>
      </c>
      <c r="J6037" s="48"/>
      <c r="K6037" s="48" t="s">
        <v>11155</v>
      </c>
      <c r="L6037" s="48" t="s">
        <v>11154</v>
      </c>
      <c r="M6037" s="48" t="s">
        <v>11106</v>
      </c>
      <c r="N6037" s="48" t="s">
        <v>22</v>
      </c>
      <c r="O6037" s="49">
        <v>1235158.99</v>
      </c>
      <c r="P6037" s="50">
        <v>1235158.99</v>
      </c>
      <c r="Q6037" s="51">
        <f t="shared" si="123"/>
        <v>3.6000000000000001E-5</v>
      </c>
      <c r="R6037" s="51"/>
    </row>
    <row r="6038" spans="1:18" outlineLevel="3">
      <c r="A6038" s="48">
        <v>6037</v>
      </c>
      <c r="B6038" s="48">
        <v>4</v>
      </c>
      <c r="C6038" s="48" t="s">
        <v>5587</v>
      </c>
      <c r="D6038" s="48" t="s">
        <v>5587</v>
      </c>
      <c r="E6038" s="48" t="s">
        <v>3386</v>
      </c>
      <c r="F6038" s="48" t="s">
        <v>5569</v>
      </c>
      <c r="G6038" s="48" t="s">
        <v>24</v>
      </c>
      <c r="H6038" s="48" t="s">
        <v>40</v>
      </c>
      <c r="I6038" s="48" t="s">
        <v>3388</v>
      </c>
      <c r="J6038" s="48"/>
      <c r="K6038" s="48" t="s">
        <v>5586</v>
      </c>
      <c r="L6038" s="48" t="s">
        <v>5587</v>
      </c>
      <c r="M6038" s="48" t="s">
        <v>396</v>
      </c>
      <c r="N6038" s="48" t="s">
        <v>22</v>
      </c>
      <c r="O6038" s="49">
        <v>1449126.7509290001</v>
      </c>
      <c r="P6038" s="50">
        <v>1064238.69</v>
      </c>
      <c r="Q6038" s="51">
        <f t="shared" si="123"/>
        <v>3.1000000000000001E-5</v>
      </c>
      <c r="R6038" s="51"/>
    </row>
    <row r="6039" spans="1:18" outlineLevel="3">
      <c r="A6039" s="48">
        <v>6038</v>
      </c>
      <c r="B6039" s="48">
        <v>4</v>
      </c>
      <c r="C6039" s="48" t="s">
        <v>11156</v>
      </c>
      <c r="D6039" s="48" t="s">
        <v>11156</v>
      </c>
      <c r="E6039" s="48" t="s">
        <v>3386</v>
      </c>
      <c r="F6039" s="48" t="s">
        <v>5569</v>
      </c>
      <c r="G6039" s="48" t="s">
        <v>24</v>
      </c>
      <c r="H6039" s="48" t="s">
        <v>40</v>
      </c>
      <c r="I6039" s="48" t="s">
        <v>3388</v>
      </c>
      <c r="J6039" s="48"/>
      <c r="K6039" s="48" t="s">
        <v>11157</v>
      </c>
      <c r="L6039" s="48" t="s">
        <v>11156</v>
      </c>
      <c r="M6039" s="48" t="s">
        <v>11157</v>
      </c>
      <c r="N6039" s="48" t="s">
        <v>22</v>
      </c>
      <c r="O6039" s="49">
        <v>1195821.1427559999</v>
      </c>
      <c r="P6039" s="50">
        <v>1002456.86</v>
      </c>
      <c r="Q6039" s="51">
        <f t="shared" si="123"/>
        <v>2.9E-5</v>
      </c>
      <c r="R6039" s="51"/>
    </row>
    <row r="6040" spans="1:18" outlineLevel="3">
      <c r="A6040" s="48">
        <v>6039</v>
      </c>
      <c r="B6040" s="48">
        <v>4</v>
      </c>
      <c r="C6040" s="48" t="s">
        <v>11158</v>
      </c>
      <c r="D6040" s="48" t="s">
        <v>11158</v>
      </c>
      <c r="E6040" s="48" t="s">
        <v>3386</v>
      </c>
      <c r="F6040" s="48" t="s">
        <v>5569</v>
      </c>
      <c r="G6040" s="48" t="s">
        <v>24</v>
      </c>
      <c r="H6040" s="48" t="s">
        <v>40</v>
      </c>
      <c r="I6040" s="48" t="s">
        <v>3388</v>
      </c>
      <c r="J6040" s="48"/>
      <c r="K6040" s="48" t="s">
        <v>11159</v>
      </c>
      <c r="L6040" s="48" t="s">
        <v>11158</v>
      </c>
      <c r="M6040" s="48" t="s">
        <v>367</v>
      </c>
      <c r="N6040" s="48" t="s">
        <v>22</v>
      </c>
      <c r="O6040" s="49">
        <v>932439.42442699999</v>
      </c>
      <c r="P6040" s="50">
        <v>982160.82</v>
      </c>
      <c r="Q6040" s="51">
        <f t="shared" si="123"/>
        <v>2.9E-5</v>
      </c>
      <c r="R6040" s="51"/>
    </row>
    <row r="6041" spans="1:18" outlineLevel="3">
      <c r="A6041" s="48">
        <v>6040</v>
      </c>
      <c r="B6041" s="48">
        <v>4</v>
      </c>
      <c r="C6041" s="48" t="s">
        <v>11160</v>
      </c>
      <c r="D6041" s="48" t="s">
        <v>11160</v>
      </c>
      <c r="E6041" s="48" t="s">
        <v>3386</v>
      </c>
      <c r="F6041" s="48" t="s">
        <v>5569</v>
      </c>
      <c r="G6041" s="48" t="s">
        <v>24</v>
      </c>
      <c r="H6041" s="48" t="s">
        <v>40</v>
      </c>
      <c r="I6041" s="48" t="s">
        <v>3388</v>
      </c>
      <c r="J6041" s="48"/>
      <c r="K6041" s="48" t="s">
        <v>5674</v>
      </c>
      <c r="L6041" s="48" t="s">
        <v>11160</v>
      </c>
      <c r="M6041" s="48" t="s">
        <v>5674</v>
      </c>
      <c r="N6041" s="48" t="s">
        <v>22</v>
      </c>
      <c r="O6041" s="49">
        <v>268820.03539700003</v>
      </c>
      <c r="P6041" s="50">
        <v>924068.87</v>
      </c>
      <c r="Q6041" s="51">
        <f t="shared" si="123"/>
        <v>2.6999999999999999E-5</v>
      </c>
      <c r="R6041" s="51"/>
    </row>
    <row r="6042" spans="1:18" outlineLevel="3">
      <c r="A6042" s="48">
        <v>6041</v>
      </c>
      <c r="B6042" s="48">
        <v>4</v>
      </c>
      <c r="C6042" s="48" t="s">
        <v>11161</v>
      </c>
      <c r="D6042" s="48" t="s">
        <v>11161</v>
      </c>
      <c r="E6042" s="48" t="s">
        <v>3386</v>
      </c>
      <c r="F6042" s="48" t="s">
        <v>5569</v>
      </c>
      <c r="G6042" s="48" t="s">
        <v>24</v>
      </c>
      <c r="H6042" s="48" t="s">
        <v>40</v>
      </c>
      <c r="I6042" s="48" t="s">
        <v>3388</v>
      </c>
      <c r="J6042" s="48"/>
      <c r="K6042" s="48" t="s">
        <v>11162</v>
      </c>
      <c r="L6042" s="48" t="s">
        <v>11161</v>
      </c>
      <c r="M6042" s="48" t="s">
        <v>11103</v>
      </c>
      <c r="N6042" s="48" t="s">
        <v>22</v>
      </c>
      <c r="O6042" s="49">
        <v>487663.23726000002</v>
      </c>
      <c r="P6042" s="50">
        <v>843608.63</v>
      </c>
      <c r="Q6042" s="51">
        <f t="shared" si="123"/>
        <v>2.5000000000000001E-5</v>
      </c>
      <c r="R6042" s="51"/>
    </row>
    <row r="6043" spans="1:18" outlineLevel="3">
      <c r="A6043" s="48">
        <v>6042</v>
      </c>
      <c r="B6043" s="48">
        <v>4</v>
      </c>
      <c r="C6043" s="48" t="s">
        <v>5614</v>
      </c>
      <c r="D6043" s="48" t="s">
        <v>5614</v>
      </c>
      <c r="E6043" s="48" t="s">
        <v>3386</v>
      </c>
      <c r="F6043" s="48" t="s">
        <v>5569</v>
      </c>
      <c r="G6043" s="48" t="s">
        <v>24</v>
      </c>
      <c r="H6043" s="48" t="s">
        <v>40</v>
      </c>
      <c r="I6043" s="48" t="s">
        <v>3388</v>
      </c>
      <c r="J6043" s="48"/>
      <c r="K6043" s="48" t="s">
        <v>5613</v>
      </c>
      <c r="L6043" s="48" t="s">
        <v>5614</v>
      </c>
      <c r="M6043" s="48" t="s">
        <v>5615</v>
      </c>
      <c r="N6043" s="48" t="s">
        <v>22</v>
      </c>
      <c r="O6043" s="49">
        <v>451068.860774</v>
      </c>
      <c r="P6043" s="50">
        <v>680843.34</v>
      </c>
      <c r="Q6043" s="51">
        <f t="shared" si="123"/>
        <v>2.0000000000000002E-5</v>
      </c>
      <c r="R6043" s="51"/>
    </row>
    <row r="6044" spans="1:18" outlineLevel="3">
      <c r="A6044" s="48">
        <v>6043</v>
      </c>
      <c r="B6044" s="48">
        <v>4</v>
      </c>
      <c r="C6044" s="48" t="s">
        <v>11163</v>
      </c>
      <c r="D6044" s="48" t="s">
        <v>11163</v>
      </c>
      <c r="E6044" s="48" t="s">
        <v>3386</v>
      </c>
      <c r="F6044" s="48" t="s">
        <v>5569</v>
      </c>
      <c r="G6044" s="48" t="s">
        <v>24</v>
      </c>
      <c r="H6044" s="48" t="s">
        <v>40</v>
      </c>
      <c r="I6044" s="48" t="s">
        <v>3388</v>
      </c>
      <c r="J6044" s="48"/>
      <c r="K6044" s="48" t="s">
        <v>11164</v>
      </c>
      <c r="L6044" s="48" t="s">
        <v>11163</v>
      </c>
      <c r="M6044" s="48" t="s">
        <v>11165</v>
      </c>
      <c r="N6044" s="48" t="s">
        <v>22</v>
      </c>
      <c r="O6044" s="49">
        <v>988547.10211600002</v>
      </c>
      <c r="P6044" s="50">
        <v>631137.9</v>
      </c>
      <c r="Q6044" s="51">
        <f t="shared" si="123"/>
        <v>1.8E-5</v>
      </c>
      <c r="R6044" s="51"/>
    </row>
    <row r="6045" spans="1:18" outlineLevel="3">
      <c r="A6045" s="48">
        <v>6044</v>
      </c>
      <c r="B6045" s="48">
        <v>4</v>
      </c>
      <c r="C6045" s="48" t="s">
        <v>11166</v>
      </c>
      <c r="D6045" s="48" t="s">
        <v>11166</v>
      </c>
      <c r="E6045" s="48" t="s">
        <v>3386</v>
      </c>
      <c r="F6045" s="48" t="s">
        <v>5569</v>
      </c>
      <c r="G6045" s="48" t="s">
        <v>24</v>
      </c>
      <c r="H6045" s="48" t="s">
        <v>40</v>
      </c>
      <c r="I6045" s="48" t="s">
        <v>3388</v>
      </c>
      <c r="J6045" s="48"/>
      <c r="K6045" s="48" t="s">
        <v>11167</v>
      </c>
      <c r="L6045" s="48" t="s">
        <v>11166</v>
      </c>
      <c r="M6045" s="48" t="s">
        <v>11168</v>
      </c>
      <c r="N6045" s="48" t="s">
        <v>22</v>
      </c>
      <c r="O6045" s="49">
        <v>366326.28241500002</v>
      </c>
      <c r="P6045" s="50">
        <v>545496.47</v>
      </c>
      <c r="Q6045" s="51">
        <f t="shared" si="123"/>
        <v>1.5999999999999999E-5</v>
      </c>
      <c r="R6045" s="51"/>
    </row>
    <row r="6046" spans="1:18" outlineLevel="3">
      <c r="A6046" s="48">
        <v>6045</v>
      </c>
      <c r="B6046" s="48">
        <v>4</v>
      </c>
      <c r="C6046" s="48" t="s">
        <v>11169</v>
      </c>
      <c r="D6046" s="48" t="s">
        <v>11169</v>
      </c>
      <c r="E6046" s="48" t="s">
        <v>3386</v>
      </c>
      <c r="F6046" s="48" t="s">
        <v>5569</v>
      </c>
      <c r="G6046" s="48" t="s">
        <v>24</v>
      </c>
      <c r="H6046" s="48" t="s">
        <v>40</v>
      </c>
      <c r="I6046" s="48" t="s">
        <v>3388</v>
      </c>
      <c r="J6046" s="48"/>
      <c r="K6046" s="48" t="s">
        <v>11170</v>
      </c>
      <c r="L6046" s="48" t="s">
        <v>11169</v>
      </c>
      <c r="M6046" s="48" t="s">
        <v>11100</v>
      </c>
      <c r="N6046" s="48" t="s">
        <v>22</v>
      </c>
      <c r="O6046" s="49">
        <v>494750</v>
      </c>
      <c r="P6046" s="50">
        <v>494734.17</v>
      </c>
      <c r="Q6046" s="51">
        <f t="shared" si="123"/>
        <v>1.4E-5</v>
      </c>
      <c r="R6046" s="51"/>
    </row>
    <row r="6047" spans="1:18" outlineLevel="3">
      <c r="A6047" s="48">
        <v>6046</v>
      </c>
      <c r="B6047" s="48">
        <v>4</v>
      </c>
      <c r="C6047" s="48" t="s">
        <v>11171</v>
      </c>
      <c r="D6047" s="48" t="s">
        <v>11171</v>
      </c>
      <c r="E6047" s="48" t="s">
        <v>3386</v>
      </c>
      <c r="F6047" s="48" t="s">
        <v>5569</v>
      </c>
      <c r="G6047" s="48" t="s">
        <v>24</v>
      </c>
      <c r="H6047" s="48" t="s">
        <v>40</v>
      </c>
      <c r="I6047" s="48" t="s">
        <v>3388</v>
      </c>
      <c r="J6047" s="48"/>
      <c r="K6047" s="48" t="s">
        <v>11172</v>
      </c>
      <c r="L6047" s="48" t="s">
        <v>11171</v>
      </c>
      <c r="M6047" s="48" t="s">
        <v>11173</v>
      </c>
      <c r="N6047" s="48" t="s">
        <v>22</v>
      </c>
      <c r="O6047" s="49">
        <v>427048.85743500001</v>
      </c>
      <c r="P6047" s="50">
        <v>462165.08</v>
      </c>
      <c r="Q6047" s="51">
        <f t="shared" si="123"/>
        <v>1.4E-5</v>
      </c>
      <c r="R6047" s="51"/>
    </row>
    <row r="6048" spans="1:18" outlineLevel="3">
      <c r="A6048" s="48">
        <v>6047</v>
      </c>
      <c r="B6048" s="48">
        <v>4</v>
      </c>
      <c r="C6048" s="48" t="s">
        <v>11174</v>
      </c>
      <c r="D6048" s="48" t="s">
        <v>11174</v>
      </c>
      <c r="E6048" s="48" t="s">
        <v>3386</v>
      </c>
      <c r="F6048" s="48" t="s">
        <v>5569</v>
      </c>
      <c r="G6048" s="48" t="s">
        <v>24</v>
      </c>
      <c r="H6048" s="48" t="s">
        <v>40</v>
      </c>
      <c r="I6048" s="48" t="s">
        <v>3388</v>
      </c>
      <c r="J6048" s="48"/>
      <c r="K6048" s="48" t="s">
        <v>11175</v>
      </c>
      <c r="L6048" s="48" t="s">
        <v>11174</v>
      </c>
      <c r="M6048" s="48" t="s">
        <v>2139</v>
      </c>
      <c r="N6048" s="48" t="s">
        <v>22</v>
      </c>
      <c r="O6048" s="49">
        <v>248230.68969100001</v>
      </c>
      <c r="P6048" s="50">
        <v>447386.17</v>
      </c>
      <c r="Q6048" s="51">
        <f t="shared" si="123"/>
        <v>1.2999999999999999E-5</v>
      </c>
      <c r="R6048" s="51"/>
    </row>
    <row r="6049" spans="1:18" outlineLevel="3">
      <c r="A6049" s="48">
        <v>6048</v>
      </c>
      <c r="B6049" s="48">
        <v>4</v>
      </c>
      <c r="C6049" s="48" t="s">
        <v>11176</v>
      </c>
      <c r="D6049" s="48" t="s">
        <v>11176</v>
      </c>
      <c r="E6049" s="48" t="s">
        <v>3386</v>
      </c>
      <c r="F6049" s="48" t="s">
        <v>5569</v>
      </c>
      <c r="G6049" s="48" t="s">
        <v>24</v>
      </c>
      <c r="H6049" s="48" t="s">
        <v>40</v>
      </c>
      <c r="I6049" s="48" t="s">
        <v>3388</v>
      </c>
      <c r="J6049" s="48"/>
      <c r="K6049" s="48" t="s">
        <v>11177</v>
      </c>
      <c r="L6049" s="48" t="s">
        <v>11176</v>
      </c>
      <c r="M6049" s="48" t="s">
        <v>2175</v>
      </c>
      <c r="N6049" s="48" t="s">
        <v>22</v>
      </c>
      <c r="O6049" s="49">
        <v>379204.56161799998</v>
      </c>
      <c r="P6049" s="50">
        <v>410488.94</v>
      </c>
      <c r="Q6049" s="51">
        <f t="shared" si="123"/>
        <v>1.2E-5</v>
      </c>
      <c r="R6049" s="51"/>
    </row>
    <row r="6050" spans="1:18" outlineLevel="3">
      <c r="A6050" s="48">
        <v>6049</v>
      </c>
      <c r="B6050" s="48">
        <v>4</v>
      </c>
      <c r="C6050" s="48" t="s">
        <v>11178</v>
      </c>
      <c r="D6050" s="48" t="s">
        <v>11178</v>
      </c>
      <c r="E6050" s="48" t="s">
        <v>3386</v>
      </c>
      <c r="F6050" s="48" t="s">
        <v>5569</v>
      </c>
      <c r="G6050" s="48" t="s">
        <v>24</v>
      </c>
      <c r="H6050" s="48" t="s">
        <v>40</v>
      </c>
      <c r="I6050" s="48" t="s">
        <v>3388</v>
      </c>
      <c r="J6050" s="48"/>
      <c r="K6050" s="48" t="s">
        <v>11179</v>
      </c>
      <c r="L6050" s="48" t="s">
        <v>11178</v>
      </c>
      <c r="M6050" s="48" t="s">
        <v>2110</v>
      </c>
      <c r="N6050" s="48" t="s">
        <v>22</v>
      </c>
      <c r="O6050" s="49">
        <v>473611.53460999997</v>
      </c>
      <c r="P6050" s="50">
        <v>311731.11</v>
      </c>
      <c r="Q6050" s="51">
        <f t="shared" si="123"/>
        <v>9.0000000000000002E-6</v>
      </c>
      <c r="R6050" s="51"/>
    </row>
    <row r="6051" spans="1:18" outlineLevel="3">
      <c r="A6051" s="48">
        <v>6050</v>
      </c>
      <c r="B6051" s="48">
        <v>4</v>
      </c>
      <c r="C6051" s="48" t="s">
        <v>11180</v>
      </c>
      <c r="D6051" s="48" t="s">
        <v>11180</v>
      </c>
      <c r="E6051" s="48" t="s">
        <v>3386</v>
      </c>
      <c r="F6051" s="48" t="s">
        <v>5569</v>
      </c>
      <c r="G6051" s="48" t="s">
        <v>24</v>
      </c>
      <c r="H6051" s="48" t="s">
        <v>40</v>
      </c>
      <c r="I6051" s="48" t="s">
        <v>3388</v>
      </c>
      <c r="J6051" s="48"/>
      <c r="K6051" s="48" t="s">
        <v>11181</v>
      </c>
      <c r="L6051" s="48" t="s">
        <v>11180</v>
      </c>
      <c r="M6051" s="48" t="s">
        <v>5678</v>
      </c>
      <c r="N6051" s="48" t="s">
        <v>22</v>
      </c>
      <c r="O6051" s="49">
        <v>273003.04899500002</v>
      </c>
      <c r="P6051" s="50">
        <v>292959.57</v>
      </c>
      <c r="Q6051" s="51">
        <f t="shared" si="123"/>
        <v>9.0000000000000002E-6</v>
      </c>
      <c r="R6051" s="51"/>
    </row>
    <row r="6052" spans="1:18" outlineLevel="3">
      <c r="A6052" s="48">
        <v>6051</v>
      </c>
      <c r="B6052" s="48">
        <v>4</v>
      </c>
      <c r="C6052" s="48" t="s">
        <v>11182</v>
      </c>
      <c r="D6052" s="48" t="s">
        <v>11182</v>
      </c>
      <c r="E6052" s="48" t="s">
        <v>3386</v>
      </c>
      <c r="F6052" s="48" t="s">
        <v>5569</v>
      </c>
      <c r="G6052" s="48" t="s">
        <v>24</v>
      </c>
      <c r="H6052" s="48" t="s">
        <v>40</v>
      </c>
      <c r="I6052" s="48" t="s">
        <v>3388</v>
      </c>
      <c r="J6052" s="48"/>
      <c r="K6052" s="48" t="s">
        <v>11183</v>
      </c>
      <c r="L6052" s="48" t="s">
        <v>11182</v>
      </c>
      <c r="M6052" s="48" t="s">
        <v>5839</v>
      </c>
      <c r="N6052" s="48" t="s">
        <v>22</v>
      </c>
      <c r="O6052" s="49">
        <v>165489.57163399999</v>
      </c>
      <c r="P6052" s="50">
        <v>268771.61</v>
      </c>
      <c r="Q6052" s="51">
        <f t="shared" si="123"/>
        <v>7.9999999999999996E-6</v>
      </c>
      <c r="R6052" s="51"/>
    </row>
    <row r="6053" spans="1:18" outlineLevel="3">
      <c r="A6053" s="48">
        <v>6052</v>
      </c>
      <c r="B6053" s="48">
        <v>4</v>
      </c>
      <c r="C6053" s="48" t="s">
        <v>11184</v>
      </c>
      <c r="D6053" s="48" t="s">
        <v>11184</v>
      </c>
      <c r="E6053" s="48" t="s">
        <v>3386</v>
      </c>
      <c r="F6053" s="48" t="s">
        <v>5569</v>
      </c>
      <c r="G6053" s="48" t="s">
        <v>24</v>
      </c>
      <c r="H6053" s="48" t="s">
        <v>40</v>
      </c>
      <c r="I6053" s="48" t="s">
        <v>3388</v>
      </c>
      <c r="J6053" s="48"/>
      <c r="K6053" s="48" t="s">
        <v>11185</v>
      </c>
      <c r="L6053" s="48" t="s">
        <v>11184</v>
      </c>
      <c r="M6053" s="48" t="s">
        <v>2146</v>
      </c>
      <c r="N6053" s="48" t="s">
        <v>22</v>
      </c>
      <c r="O6053" s="49">
        <v>240372.47779</v>
      </c>
      <c r="P6053" s="50">
        <v>261981.96</v>
      </c>
      <c r="Q6053" s="51">
        <f t="shared" si="123"/>
        <v>7.9999999999999996E-6</v>
      </c>
      <c r="R6053" s="51"/>
    </row>
    <row r="6054" spans="1:18" outlineLevel="3">
      <c r="A6054" s="48">
        <v>6053</v>
      </c>
      <c r="B6054" s="48">
        <v>4</v>
      </c>
      <c r="C6054" s="48" t="s">
        <v>11186</v>
      </c>
      <c r="D6054" s="48" t="s">
        <v>11186</v>
      </c>
      <c r="E6054" s="48" t="s">
        <v>3386</v>
      </c>
      <c r="F6054" s="48" t="s">
        <v>5569</v>
      </c>
      <c r="G6054" s="48" t="s">
        <v>24</v>
      </c>
      <c r="H6054" s="48" t="s">
        <v>40</v>
      </c>
      <c r="I6054" s="48" t="s">
        <v>3388</v>
      </c>
      <c r="J6054" s="48"/>
      <c r="K6054" s="48" t="s">
        <v>11187</v>
      </c>
      <c r="L6054" s="48" t="s">
        <v>11186</v>
      </c>
      <c r="M6054" s="48" t="s">
        <v>11124</v>
      </c>
      <c r="N6054" s="48" t="s">
        <v>22</v>
      </c>
      <c r="O6054" s="49">
        <v>192008.29633499999</v>
      </c>
      <c r="P6054" s="50">
        <v>234134.92</v>
      </c>
      <c r="Q6054" s="51">
        <f t="shared" si="123"/>
        <v>6.9999999999999999E-6</v>
      </c>
      <c r="R6054" s="51"/>
    </row>
    <row r="6055" spans="1:18" outlineLevel="3">
      <c r="A6055" s="48">
        <v>6054</v>
      </c>
      <c r="B6055" s="48">
        <v>4</v>
      </c>
      <c r="C6055" s="48" t="s">
        <v>11188</v>
      </c>
      <c r="D6055" s="48" t="s">
        <v>11188</v>
      </c>
      <c r="E6055" s="48" t="s">
        <v>3386</v>
      </c>
      <c r="F6055" s="48" t="s">
        <v>5569</v>
      </c>
      <c r="G6055" s="48" t="s">
        <v>24</v>
      </c>
      <c r="H6055" s="48" t="s">
        <v>40</v>
      </c>
      <c r="I6055" s="48" t="s">
        <v>3388</v>
      </c>
      <c r="J6055" s="48"/>
      <c r="K6055" s="48" t="s">
        <v>11189</v>
      </c>
      <c r="L6055" s="48" t="s">
        <v>11188</v>
      </c>
      <c r="M6055" s="48" t="s">
        <v>9027</v>
      </c>
      <c r="N6055" s="48" t="s">
        <v>22</v>
      </c>
      <c r="O6055" s="49">
        <v>1459.0755610000001</v>
      </c>
      <c r="P6055" s="50">
        <v>232999.78</v>
      </c>
      <c r="Q6055" s="51">
        <f t="shared" si="123"/>
        <v>6.9999999999999999E-6</v>
      </c>
      <c r="R6055" s="51"/>
    </row>
    <row r="6056" spans="1:18" outlineLevel="3">
      <c r="A6056" s="48">
        <v>6055</v>
      </c>
      <c r="B6056" s="48">
        <v>4</v>
      </c>
      <c r="C6056" s="48" t="s">
        <v>11190</v>
      </c>
      <c r="D6056" s="48" t="s">
        <v>11190</v>
      </c>
      <c r="E6056" s="48" t="s">
        <v>3386</v>
      </c>
      <c r="F6056" s="48" t="s">
        <v>5569</v>
      </c>
      <c r="G6056" s="48" t="s">
        <v>24</v>
      </c>
      <c r="H6056" s="48" t="s">
        <v>40</v>
      </c>
      <c r="I6056" s="48" t="s">
        <v>3388</v>
      </c>
      <c r="J6056" s="48"/>
      <c r="K6056" s="48" t="s">
        <v>11191</v>
      </c>
      <c r="L6056" s="48" t="s">
        <v>11190</v>
      </c>
      <c r="M6056" s="48" t="s">
        <v>367</v>
      </c>
      <c r="N6056" s="48" t="s">
        <v>22</v>
      </c>
      <c r="O6056" s="49">
        <v>188802.98650100001</v>
      </c>
      <c r="P6056" s="50">
        <v>202302.4</v>
      </c>
      <c r="Q6056" s="51">
        <f t="shared" si="123"/>
        <v>6.0000000000000002E-6</v>
      </c>
      <c r="R6056" s="51"/>
    </row>
    <row r="6057" spans="1:18" outlineLevel="3">
      <c r="A6057" s="48">
        <v>6056</v>
      </c>
      <c r="B6057" s="48">
        <v>4</v>
      </c>
      <c r="C6057" s="48" t="s">
        <v>5738</v>
      </c>
      <c r="D6057" s="48" t="s">
        <v>5738</v>
      </c>
      <c r="E6057" s="48" t="s">
        <v>3386</v>
      </c>
      <c r="F6057" s="48" t="s">
        <v>5569</v>
      </c>
      <c r="G6057" s="48" t="s">
        <v>24</v>
      </c>
      <c r="H6057" s="48" t="s">
        <v>40</v>
      </c>
      <c r="I6057" s="48" t="s">
        <v>3388</v>
      </c>
      <c r="J6057" s="48"/>
      <c r="K6057" s="48" t="s">
        <v>5737</v>
      </c>
      <c r="L6057" s="48" t="s">
        <v>5738</v>
      </c>
      <c r="M6057" s="48" t="s">
        <v>3293</v>
      </c>
      <c r="N6057" s="48" t="s">
        <v>22</v>
      </c>
      <c r="O6057" s="49">
        <v>207257.33877500001</v>
      </c>
      <c r="P6057" s="50">
        <v>201101.8</v>
      </c>
      <c r="Q6057" s="51">
        <f t="shared" si="123"/>
        <v>6.0000000000000002E-6</v>
      </c>
      <c r="R6057" s="51"/>
    </row>
    <row r="6058" spans="1:18" outlineLevel="3">
      <c r="A6058" s="48">
        <v>6057</v>
      </c>
      <c r="B6058" s="48">
        <v>4</v>
      </c>
      <c r="C6058" s="48" t="s">
        <v>11192</v>
      </c>
      <c r="D6058" s="48" t="s">
        <v>11192</v>
      </c>
      <c r="E6058" s="48" t="s">
        <v>3386</v>
      </c>
      <c r="F6058" s="48" t="s">
        <v>5569</v>
      </c>
      <c r="G6058" s="48" t="s">
        <v>24</v>
      </c>
      <c r="H6058" s="48" t="s">
        <v>40</v>
      </c>
      <c r="I6058" s="48" t="s">
        <v>3388</v>
      </c>
      <c r="J6058" s="48"/>
      <c r="K6058" s="48" t="s">
        <v>11193</v>
      </c>
      <c r="L6058" s="48" t="s">
        <v>11192</v>
      </c>
      <c r="M6058" s="48" t="s">
        <v>2110</v>
      </c>
      <c r="N6058" s="48" t="s">
        <v>22</v>
      </c>
      <c r="O6058" s="49">
        <v>160987.47308600001</v>
      </c>
      <c r="P6058" s="50">
        <v>187975.41</v>
      </c>
      <c r="Q6058" s="51">
        <f t="shared" si="123"/>
        <v>5.0000000000000004E-6</v>
      </c>
      <c r="R6058" s="51"/>
    </row>
    <row r="6059" spans="1:18" outlineLevel="3">
      <c r="A6059" s="48">
        <v>6058</v>
      </c>
      <c r="B6059" s="48">
        <v>4</v>
      </c>
      <c r="C6059" s="48" t="s">
        <v>5657</v>
      </c>
      <c r="D6059" s="48" t="s">
        <v>5657</v>
      </c>
      <c r="E6059" s="48" t="s">
        <v>3386</v>
      </c>
      <c r="F6059" s="48" t="s">
        <v>5569</v>
      </c>
      <c r="G6059" s="48" t="s">
        <v>24</v>
      </c>
      <c r="H6059" s="48" t="s">
        <v>40</v>
      </c>
      <c r="I6059" s="48" t="s">
        <v>3388</v>
      </c>
      <c r="J6059" s="48"/>
      <c r="K6059" s="48" t="s">
        <v>5656</v>
      </c>
      <c r="L6059" s="48" t="s">
        <v>5657</v>
      </c>
      <c r="M6059" s="48" t="s">
        <v>5658</v>
      </c>
      <c r="N6059" s="48" t="s">
        <v>22</v>
      </c>
      <c r="O6059" s="49">
        <v>141215.48474300001</v>
      </c>
      <c r="P6059" s="50">
        <v>157737.70000000001</v>
      </c>
      <c r="Q6059" s="51">
        <f t="shared" si="123"/>
        <v>5.0000000000000004E-6</v>
      </c>
      <c r="R6059" s="51"/>
    </row>
    <row r="6060" spans="1:18" outlineLevel="3">
      <c r="A6060" s="48">
        <v>6059</v>
      </c>
      <c r="B6060" s="48">
        <v>4</v>
      </c>
      <c r="C6060" s="48" t="s">
        <v>11194</v>
      </c>
      <c r="D6060" s="48" t="s">
        <v>11194</v>
      </c>
      <c r="E6060" s="48" t="s">
        <v>3386</v>
      </c>
      <c r="F6060" s="48" t="s">
        <v>5569</v>
      </c>
      <c r="G6060" s="48" t="s">
        <v>24</v>
      </c>
      <c r="H6060" s="48" t="s">
        <v>40</v>
      </c>
      <c r="I6060" s="48" t="s">
        <v>3388</v>
      </c>
      <c r="J6060" s="48"/>
      <c r="K6060" s="48" t="s">
        <v>11195</v>
      </c>
      <c r="L6060" s="48" t="s">
        <v>11194</v>
      </c>
      <c r="M6060" s="48" t="s">
        <v>396</v>
      </c>
      <c r="N6060" s="48" t="s">
        <v>22</v>
      </c>
      <c r="O6060" s="49">
        <v>134219.69025700001</v>
      </c>
      <c r="P6060" s="50">
        <v>139870.34</v>
      </c>
      <c r="Q6060" s="51">
        <f t="shared" si="123"/>
        <v>3.9999999999999998E-6</v>
      </c>
      <c r="R6060" s="51"/>
    </row>
    <row r="6061" spans="1:18" outlineLevel="3">
      <c r="A6061" s="48">
        <v>6060</v>
      </c>
      <c r="B6061" s="48">
        <v>4</v>
      </c>
      <c r="C6061" s="48" t="s">
        <v>11196</v>
      </c>
      <c r="D6061" s="48" t="s">
        <v>11196</v>
      </c>
      <c r="E6061" s="48" t="s">
        <v>3386</v>
      </c>
      <c r="F6061" s="48" t="s">
        <v>5569</v>
      </c>
      <c r="G6061" s="48" t="s">
        <v>24</v>
      </c>
      <c r="H6061" s="48" t="s">
        <v>40</v>
      </c>
      <c r="I6061" s="48" t="s">
        <v>3388</v>
      </c>
      <c r="J6061" s="48"/>
      <c r="K6061" s="48" t="s">
        <v>11197</v>
      </c>
      <c r="L6061" s="48" t="s">
        <v>11196</v>
      </c>
      <c r="M6061" s="48" t="s">
        <v>2121</v>
      </c>
      <c r="N6061" s="48" t="s">
        <v>22</v>
      </c>
      <c r="O6061" s="49">
        <v>139046.28601499999</v>
      </c>
      <c r="P6061" s="50">
        <v>139386.95000000001</v>
      </c>
      <c r="Q6061" s="51">
        <f t="shared" si="123"/>
        <v>3.9999999999999998E-6</v>
      </c>
      <c r="R6061" s="51"/>
    </row>
    <row r="6062" spans="1:18" outlineLevel="3">
      <c r="A6062" s="48">
        <v>6061</v>
      </c>
      <c r="B6062" s="48">
        <v>4</v>
      </c>
      <c r="C6062" s="48" t="s">
        <v>11198</v>
      </c>
      <c r="D6062" s="48" t="s">
        <v>11198</v>
      </c>
      <c r="E6062" s="48" t="s">
        <v>3386</v>
      </c>
      <c r="F6062" s="48" t="s">
        <v>5569</v>
      </c>
      <c r="G6062" s="48" t="s">
        <v>24</v>
      </c>
      <c r="H6062" s="48" t="s">
        <v>40</v>
      </c>
      <c r="I6062" s="48" t="s">
        <v>3388</v>
      </c>
      <c r="J6062" s="48"/>
      <c r="K6062" s="48" t="s">
        <v>11199</v>
      </c>
      <c r="L6062" s="48" t="s">
        <v>11198</v>
      </c>
      <c r="M6062" s="48" t="s">
        <v>2320</v>
      </c>
      <c r="N6062" s="48" t="s">
        <v>22</v>
      </c>
      <c r="O6062" s="49">
        <v>58398.09</v>
      </c>
      <c r="P6062" s="50">
        <v>122414.08</v>
      </c>
      <c r="Q6062" s="51">
        <f t="shared" si="123"/>
        <v>3.9999999999999998E-6</v>
      </c>
      <c r="R6062" s="51"/>
    </row>
    <row r="6063" spans="1:18" outlineLevel="3">
      <c r="A6063" s="48">
        <v>6062</v>
      </c>
      <c r="B6063" s="48">
        <v>4</v>
      </c>
      <c r="C6063" s="48" t="s">
        <v>11200</v>
      </c>
      <c r="D6063" s="48" t="s">
        <v>11200</v>
      </c>
      <c r="E6063" s="48" t="s">
        <v>3386</v>
      </c>
      <c r="F6063" s="48" t="s">
        <v>5569</v>
      </c>
      <c r="G6063" s="48" t="s">
        <v>24</v>
      </c>
      <c r="H6063" s="48" t="s">
        <v>40</v>
      </c>
      <c r="I6063" s="48" t="s">
        <v>3388</v>
      </c>
      <c r="J6063" s="48"/>
      <c r="K6063" s="48" t="s">
        <v>11201</v>
      </c>
      <c r="L6063" s="48" t="s">
        <v>11200</v>
      </c>
      <c r="M6063" s="48" t="s">
        <v>11202</v>
      </c>
      <c r="N6063" s="48" t="s">
        <v>22</v>
      </c>
      <c r="O6063" s="49">
        <v>114383.946193</v>
      </c>
      <c r="P6063" s="50">
        <v>122379.38</v>
      </c>
      <c r="Q6063" s="51">
        <f t="shared" si="123"/>
        <v>3.9999999999999998E-6</v>
      </c>
      <c r="R6063" s="51"/>
    </row>
    <row r="6064" spans="1:18" outlineLevel="3">
      <c r="A6064" s="48">
        <v>6063</v>
      </c>
      <c r="B6064" s="48">
        <v>4</v>
      </c>
      <c r="C6064" s="48" t="s">
        <v>11203</v>
      </c>
      <c r="D6064" s="48" t="s">
        <v>11203</v>
      </c>
      <c r="E6064" s="48" t="s">
        <v>3386</v>
      </c>
      <c r="F6064" s="48" t="s">
        <v>5569</v>
      </c>
      <c r="G6064" s="48" t="s">
        <v>24</v>
      </c>
      <c r="H6064" s="48" t="s">
        <v>40</v>
      </c>
      <c r="I6064" s="48" t="s">
        <v>3388</v>
      </c>
      <c r="J6064" s="48"/>
      <c r="K6064" s="48" t="s">
        <v>11204</v>
      </c>
      <c r="L6064" s="48" t="s">
        <v>11203</v>
      </c>
      <c r="M6064" s="48" t="s">
        <v>2320</v>
      </c>
      <c r="N6064" s="48" t="s">
        <v>22</v>
      </c>
      <c r="O6064" s="49">
        <v>55307.29</v>
      </c>
      <c r="P6064" s="50">
        <v>115304.64</v>
      </c>
      <c r="Q6064" s="51">
        <f t="shared" si="123"/>
        <v>3.0000000000000001E-6</v>
      </c>
      <c r="R6064" s="51"/>
    </row>
    <row r="6065" spans="1:18" outlineLevel="3">
      <c r="A6065" s="48">
        <v>6064</v>
      </c>
      <c r="B6065" s="48">
        <v>4</v>
      </c>
      <c r="C6065" s="48" t="s">
        <v>11205</v>
      </c>
      <c r="D6065" s="48" t="s">
        <v>11205</v>
      </c>
      <c r="E6065" s="48" t="s">
        <v>3386</v>
      </c>
      <c r="F6065" s="48" t="s">
        <v>5569</v>
      </c>
      <c r="G6065" s="48" t="s">
        <v>24</v>
      </c>
      <c r="H6065" s="48" t="s">
        <v>40</v>
      </c>
      <c r="I6065" s="48" t="s">
        <v>3388</v>
      </c>
      <c r="J6065" s="48"/>
      <c r="K6065" s="48" t="s">
        <v>11206</v>
      </c>
      <c r="L6065" s="48" t="s">
        <v>11205</v>
      </c>
      <c r="M6065" s="48" t="s">
        <v>50</v>
      </c>
      <c r="N6065" s="48" t="s">
        <v>22</v>
      </c>
      <c r="O6065" s="49">
        <v>101180.449398</v>
      </c>
      <c r="P6065" s="50">
        <v>111296.47</v>
      </c>
      <c r="Q6065" s="51">
        <f t="shared" si="123"/>
        <v>3.0000000000000001E-6</v>
      </c>
      <c r="R6065" s="51"/>
    </row>
    <row r="6066" spans="1:18" outlineLevel="3">
      <c r="A6066" s="48">
        <v>6065</v>
      </c>
      <c r="B6066" s="48">
        <v>4</v>
      </c>
      <c r="C6066" s="48" t="s">
        <v>11207</v>
      </c>
      <c r="D6066" s="48" t="s">
        <v>11207</v>
      </c>
      <c r="E6066" s="48" t="s">
        <v>3386</v>
      </c>
      <c r="F6066" s="48" t="s">
        <v>5569</v>
      </c>
      <c r="G6066" s="48" t="s">
        <v>24</v>
      </c>
      <c r="H6066" s="48" t="s">
        <v>40</v>
      </c>
      <c r="I6066" s="48" t="s">
        <v>3388</v>
      </c>
      <c r="J6066" s="48"/>
      <c r="K6066" s="48" t="s">
        <v>11208</v>
      </c>
      <c r="L6066" s="48" t="s">
        <v>11207</v>
      </c>
      <c r="M6066" s="48" t="s">
        <v>350</v>
      </c>
      <c r="N6066" s="48" t="s">
        <v>22</v>
      </c>
      <c r="O6066" s="49">
        <v>91330.320384000006</v>
      </c>
      <c r="P6066" s="50">
        <v>89978.63</v>
      </c>
      <c r="Q6066" s="51">
        <f t="shared" si="123"/>
        <v>3.0000000000000001E-6</v>
      </c>
      <c r="R6066" s="51"/>
    </row>
    <row r="6067" spans="1:18" outlineLevel="3">
      <c r="A6067" s="48">
        <v>6066</v>
      </c>
      <c r="B6067" s="48">
        <v>4</v>
      </c>
      <c r="C6067" s="48" t="s">
        <v>11209</v>
      </c>
      <c r="D6067" s="48" t="s">
        <v>11209</v>
      </c>
      <c r="E6067" s="48" t="s">
        <v>3386</v>
      </c>
      <c r="F6067" s="48" t="s">
        <v>5569</v>
      </c>
      <c r="G6067" s="48" t="s">
        <v>24</v>
      </c>
      <c r="H6067" s="48" t="s">
        <v>40</v>
      </c>
      <c r="I6067" s="48" t="s">
        <v>3388</v>
      </c>
      <c r="J6067" s="48"/>
      <c r="K6067" s="48" t="s">
        <v>11210</v>
      </c>
      <c r="L6067" s="48" t="s">
        <v>11209</v>
      </c>
      <c r="M6067" s="48" t="s">
        <v>11202</v>
      </c>
      <c r="N6067" s="48" t="s">
        <v>22</v>
      </c>
      <c r="O6067" s="49">
        <v>85222.225298000005</v>
      </c>
      <c r="P6067" s="50">
        <v>89355.5</v>
      </c>
      <c r="Q6067" s="51">
        <f t="shared" si="123"/>
        <v>3.0000000000000001E-6</v>
      </c>
      <c r="R6067" s="51"/>
    </row>
    <row r="6068" spans="1:18" outlineLevel="3">
      <c r="A6068" s="48">
        <v>6067</v>
      </c>
      <c r="B6068" s="48">
        <v>4</v>
      </c>
      <c r="C6068" s="48" t="s">
        <v>11211</v>
      </c>
      <c r="D6068" s="48" t="s">
        <v>11211</v>
      </c>
      <c r="E6068" s="48" t="s">
        <v>3386</v>
      </c>
      <c r="F6068" s="48" t="s">
        <v>5569</v>
      </c>
      <c r="G6068" s="48" t="s">
        <v>24</v>
      </c>
      <c r="H6068" s="48" t="s">
        <v>40</v>
      </c>
      <c r="I6068" s="48" t="s">
        <v>3388</v>
      </c>
      <c r="J6068" s="48"/>
      <c r="K6068" s="48" t="s">
        <v>11212</v>
      </c>
      <c r="L6068" s="48" t="s">
        <v>11211</v>
      </c>
      <c r="M6068" s="48" t="s">
        <v>2320</v>
      </c>
      <c r="N6068" s="48" t="s">
        <v>22</v>
      </c>
      <c r="O6068" s="49">
        <v>37230.080000000002</v>
      </c>
      <c r="P6068" s="50">
        <v>77553.98</v>
      </c>
      <c r="Q6068" s="51">
        <f t="shared" si="123"/>
        <v>1.9999999999999999E-6</v>
      </c>
      <c r="R6068" s="51"/>
    </row>
    <row r="6069" spans="1:18" outlineLevel="3">
      <c r="A6069" s="48">
        <v>6068</v>
      </c>
      <c r="B6069" s="48">
        <v>4</v>
      </c>
      <c r="C6069" s="48" t="s">
        <v>11213</v>
      </c>
      <c r="D6069" s="48" t="s">
        <v>11213</v>
      </c>
      <c r="E6069" s="48" t="s">
        <v>3386</v>
      </c>
      <c r="F6069" s="48" t="s">
        <v>5569</v>
      </c>
      <c r="G6069" s="48" t="s">
        <v>24</v>
      </c>
      <c r="H6069" s="48" t="s">
        <v>40</v>
      </c>
      <c r="I6069" s="48" t="s">
        <v>3388</v>
      </c>
      <c r="J6069" s="48"/>
      <c r="K6069" s="48" t="s">
        <v>11214</v>
      </c>
      <c r="L6069" s="48" t="s">
        <v>11213</v>
      </c>
      <c r="M6069" s="48" t="s">
        <v>11215</v>
      </c>
      <c r="N6069" s="48" t="s">
        <v>22</v>
      </c>
      <c r="O6069" s="49">
        <v>444.27785499999999</v>
      </c>
      <c r="P6069" s="50">
        <v>69991.53</v>
      </c>
      <c r="Q6069" s="51">
        <f t="shared" si="123"/>
        <v>1.9999999999999999E-6</v>
      </c>
      <c r="R6069" s="51"/>
    </row>
    <row r="6070" spans="1:18" outlineLevel="3">
      <c r="A6070" s="48">
        <v>6069</v>
      </c>
      <c r="B6070" s="48">
        <v>4</v>
      </c>
      <c r="C6070" s="48" t="s">
        <v>11216</v>
      </c>
      <c r="D6070" s="48" t="s">
        <v>11216</v>
      </c>
      <c r="E6070" s="48" t="s">
        <v>3386</v>
      </c>
      <c r="F6070" s="48" t="s">
        <v>5569</v>
      </c>
      <c r="G6070" s="48" t="s">
        <v>24</v>
      </c>
      <c r="H6070" s="48" t="s">
        <v>40</v>
      </c>
      <c r="I6070" s="48" t="s">
        <v>3388</v>
      </c>
      <c r="J6070" s="48"/>
      <c r="K6070" s="48" t="s">
        <v>11217</v>
      </c>
      <c r="L6070" s="48" t="s">
        <v>11216</v>
      </c>
      <c r="M6070" s="48" t="s">
        <v>2256</v>
      </c>
      <c r="N6070" s="48" t="s">
        <v>22</v>
      </c>
      <c r="O6070" s="49">
        <v>61594.777018000001</v>
      </c>
      <c r="P6070" s="50">
        <v>64791.55</v>
      </c>
      <c r="Q6070" s="51">
        <f t="shared" si="123"/>
        <v>1.9999999999999999E-6</v>
      </c>
      <c r="R6070" s="51"/>
    </row>
    <row r="6071" spans="1:18" outlineLevel="3">
      <c r="A6071" s="48">
        <v>6070</v>
      </c>
      <c r="B6071" s="48">
        <v>4</v>
      </c>
      <c r="C6071" s="48" t="s">
        <v>5838</v>
      </c>
      <c r="D6071" s="48" t="s">
        <v>5838</v>
      </c>
      <c r="E6071" s="48" t="s">
        <v>3386</v>
      </c>
      <c r="F6071" s="48" t="s">
        <v>5569</v>
      </c>
      <c r="G6071" s="48" t="s">
        <v>24</v>
      </c>
      <c r="H6071" s="48" t="s">
        <v>40</v>
      </c>
      <c r="I6071" s="48" t="s">
        <v>3388</v>
      </c>
      <c r="J6071" s="48"/>
      <c r="K6071" s="48" t="s">
        <v>5837</v>
      </c>
      <c r="L6071" s="48" t="s">
        <v>5838</v>
      </c>
      <c r="M6071" s="48" t="s">
        <v>5839</v>
      </c>
      <c r="N6071" s="48" t="s">
        <v>22</v>
      </c>
      <c r="O6071" s="49">
        <v>57119.105024999997</v>
      </c>
      <c r="P6071" s="50">
        <v>54708.68</v>
      </c>
      <c r="Q6071" s="51">
        <f t="shared" si="123"/>
        <v>1.9999999999999999E-6</v>
      </c>
      <c r="R6071" s="51"/>
    </row>
    <row r="6072" spans="1:18" outlineLevel="3">
      <c r="A6072" s="48">
        <v>6071</v>
      </c>
      <c r="B6072" s="48">
        <v>4</v>
      </c>
      <c r="C6072" s="48" t="s">
        <v>11218</v>
      </c>
      <c r="D6072" s="48" t="s">
        <v>11218</v>
      </c>
      <c r="E6072" s="48" t="s">
        <v>3386</v>
      </c>
      <c r="F6072" s="48" t="s">
        <v>5569</v>
      </c>
      <c r="G6072" s="48" t="s">
        <v>24</v>
      </c>
      <c r="H6072" s="48" t="s">
        <v>40</v>
      </c>
      <c r="I6072" s="48" t="s">
        <v>3388</v>
      </c>
      <c r="J6072" s="48"/>
      <c r="K6072" s="48" t="s">
        <v>11219</v>
      </c>
      <c r="L6072" s="48" t="s">
        <v>11218</v>
      </c>
      <c r="M6072" s="48" t="s">
        <v>11220</v>
      </c>
      <c r="N6072" s="48" t="s">
        <v>22</v>
      </c>
      <c r="O6072" s="49">
        <v>29568.489163999999</v>
      </c>
      <c r="P6072" s="50">
        <v>33631.199999999997</v>
      </c>
      <c r="Q6072" s="51">
        <f t="shared" si="123"/>
        <v>9.9999999999999995E-7</v>
      </c>
      <c r="R6072" s="51"/>
    </row>
    <row r="6073" spans="1:18" outlineLevel="3">
      <c r="A6073" s="48">
        <v>6072</v>
      </c>
      <c r="B6073" s="48">
        <v>4</v>
      </c>
      <c r="C6073" s="48" t="s">
        <v>11221</v>
      </c>
      <c r="D6073" s="48" t="s">
        <v>11221</v>
      </c>
      <c r="E6073" s="48" t="s">
        <v>3386</v>
      </c>
      <c r="F6073" s="48" t="s">
        <v>5569</v>
      </c>
      <c r="G6073" s="48" t="s">
        <v>24</v>
      </c>
      <c r="H6073" s="48" t="s">
        <v>40</v>
      </c>
      <c r="I6073" s="48" t="s">
        <v>3388</v>
      </c>
      <c r="J6073" s="48"/>
      <c r="K6073" s="48" t="s">
        <v>11222</v>
      </c>
      <c r="L6073" s="48" t="s">
        <v>11221</v>
      </c>
      <c r="M6073" s="48" t="s">
        <v>11202</v>
      </c>
      <c r="N6073" s="48" t="s">
        <v>22</v>
      </c>
      <c r="O6073" s="49">
        <v>23412.624099000001</v>
      </c>
      <c r="P6073" s="50">
        <v>25000</v>
      </c>
      <c r="Q6073" s="51">
        <f t="shared" si="123"/>
        <v>9.9999999999999995E-7</v>
      </c>
      <c r="R6073" s="51"/>
    </row>
    <row r="6074" spans="1:18" outlineLevel="3">
      <c r="A6074" s="48">
        <v>6073</v>
      </c>
      <c r="B6074" s="48">
        <v>4</v>
      </c>
      <c r="C6074" s="48" t="s">
        <v>5608</v>
      </c>
      <c r="D6074" s="48" t="s">
        <v>5608</v>
      </c>
      <c r="E6074" s="48" t="s">
        <v>3386</v>
      </c>
      <c r="F6074" s="48" t="s">
        <v>5569</v>
      </c>
      <c r="G6074" s="48" t="s">
        <v>24</v>
      </c>
      <c r="H6074" s="48" t="s">
        <v>40</v>
      </c>
      <c r="I6074" s="48" t="s">
        <v>3388</v>
      </c>
      <c r="J6074" s="48"/>
      <c r="K6074" s="48" t="s">
        <v>5607</v>
      </c>
      <c r="L6074" s="48" t="s">
        <v>5608</v>
      </c>
      <c r="M6074" s="48" t="s">
        <v>68</v>
      </c>
      <c r="N6074" s="48" t="s">
        <v>22</v>
      </c>
      <c r="O6074" s="49">
        <v>18950.666679999998</v>
      </c>
      <c r="P6074" s="50">
        <v>21572.68</v>
      </c>
      <c r="Q6074" s="51">
        <f t="shared" si="123"/>
        <v>9.9999999999999995E-7</v>
      </c>
      <c r="R6074" s="51"/>
    </row>
    <row r="6075" spans="1:18" outlineLevel="3">
      <c r="A6075" s="48">
        <v>6074</v>
      </c>
      <c r="B6075" s="48">
        <v>4</v>
      </c>
      <c r="C6075" s="48" t="s">
        <v>11223</v>
      </c>
      <c r="D6075" s="48" t="s">
        <v>11223</v>
      </c>
      <c r="E6075" s="48" t="s">
        <v>3386</v>
      </c>
      <c r="F6075" s="48" t="s">
        <v>5569</v>
      </c>
      <c r="G6075" s="48" t="s">
        <v>24</v>
      </c>
      <c r="H6075" s="48" t="s">
        <v>40</v>
      </c>
      <c r="I6075" s="48" t="s">
        <v>3388</v>
      </c>
      <c r="J6075" s="48"/>
      <c r="K6075" s="48" t="s">
        <v>11224</v>
      </c>
      <c r="L6075" s="48" t="s">
        <v>11223</v>
      </c>
      <c r="M6075" s="48" t="s">
        <v>68</v>
      </c>
      <c r="N6075" s="48" t="s">
        <v>22</v>
      </c>
      <c r="O6075" s="49">
        <v>16904.471904999999</v>
      </c>
      <c r="P6075" s="50">
        <v>18538.29</v>
      </c>
      <c r="Q6075" s="51">
        <f t="shared" si="123"/>
        <v>9.9999999999999995E-7</v>
      </c>
      <c r="R6075" s="51"/>
    </row>
    <row r="6076" spans="1:18" outlineLevel="3">
      <c r="A6076" s="48">
        <v>6075</v>
      </c>
      <c r="B6076" s="48">
        <v>4</v>
      </c>
      <c r="C6076" s="48" t="s">
        <v>11225</v>
      </c>
      <c r="D6076" s="48" t="s">
        <v>11225</v>
      </c>
      <c r="E6076" s="48" t="s">
        <v>3386</v>
      </c>
      <c r="F6076" s="48" t="s">
        <v>5569</v>
      </c>
      <c r="G6076" s="48" t="s">
        <v>24</v>
      </c>
      <c r="H6076" s="48" t="s">
        <v>40</v>
      </c>
      <c r="I6076" s="48" t="s">
        <v>3388</v>
      </c>
      <c r="J6076" s="48"/>
      <c r="K6076" s="48" t="s">
        <v>11226</v>
      </c>
      <c r="L6076" s="48" t="s">
        <v>11225</v>
      </c>
      <c r="M6076" s="48" t="s">
        <v>11227</v>
      </c>
      <c r="N6076" s="48" t="s">
        <v>22</v>
      </c>
      <c r="O6076" s="49">
        <v>7600.5613000000003</v>
      </c>
      <c r="P6076" s="50">
        <v>11937.44</v>
      </c>
      <c r="Q6076" s="51">
        <f t="shared" si="123"/>
        <v>0</v>
      </c>
      <c r="R6076" s="51"/>
    </row>
    <row r="6077" spans="1:18" outlineLevel="3">
      <c r="A6077" s="48">
        <v>6076</v>
      </c>
      <c r="B6077" s="48">
        <v>4</v>
      </c>
      <c r="C6077" s="48" t="s">
        <v>11228</v>
      </c>
      <c r="D6077" s="48" t="s">
        <v>11228</v>
      </c>
      <c r="E6077" s="48" t="s">
        <v>3386</v>
      </c>
      <c r="F6077" s="48" t="s">
        <v>5569</v>
      </c>
      <c r="G6077" s="48" t="s">
        <v>24</v>
      </c>
      <c r="H6077" s="48" t="s">
        <v>40</v>
      </c>
      <c r="I6077" s="48" t="s">
        <v>3388</v>
      </c>
      <c r="J6077" s="48"/>
      <c r="K6077" s="48" t="s">
        <v>11229</v>
      </c>
      <c r="L6077" s="48" t="s">
        <v>11228</v>
      </c>
      <c r="M6077" s="48" t="s">
        <v>11173</v>
      </c>
      <c r="N6077" s="48" t="s">
        <v>22</v>
      </c>
      <c r="O6077" s="49">
        <v>9275</v>
      </c>
      <c r="P6077" s="50">
        <v>9966.17</v>
      </c>
      <c r="Q6077" s="51">
        <f t="shared" si="123"/>
        <v>0</v>
      </c>
      <c r="R6077" s="51"/>
    </row>
    <row r="6078" spans="1:18" outlineLevel="3">
      <c r="A6078" s="48">
        <v>6077</v>
      </c>
      <c r="B6078" s="48">
        <v>4</v>
      </c>
      <c r="C6078" s="48" t="s">
        <v>11230</v>
      </c>
      <c r="D6078" s="48" t="s">
        <v>11230</v>
      </c>
      <c r="E6078" s="48" t="s">
        <v>3386</v>
      </c>
      <c r="F6078" s="48" t="s">
        <v>5569</v>
      </c>
      <c r="G6078" s="48" t="s">
        <v>24</v>
      </c>
      <c r="H6078" s="48" t="s">
        <v>40</v>
      </c>
      <c r="I6078" s="48" t="s">
        <v>3388</v>
      </c>
      <c r="J6078" s="48"/>
      <c r="K6078" s="48" t="s">
        <v>11231</v>
      </c>
      <c r="L6078" s="48" t="s">
        <v>11230</v>
      </c>
      <c r="M6078" s="48" t="s">
        <v>9027</v>
      </c>
      <c r="N6078" s="48" t="s">
        <v>22</v>
      </c>
      <c r="O6078" s="49">
        <v>50.552439999999997</v>
      </c>
      <c r="P6078" s="50">
        <v>8375.02</v>
      </c>
      <c r="Q6078" s="51">
        <f t="shared" si="123"/>
        <v>0</v>
      </c>
      <c r="R6078" s="51"/>
    </row>
    <row r="6079" spans="1:18" outlineLevel="3">
      <c r="A6079" s="48">
        <v>6078</v>
      </c>
      <c r="B6079" s="48">
        <v>4</v>
      </c>
      <c r="C6079" s="48" t="s">
        <v>11232</v>
      </c>
      <c r="D6079" s="48" t="s">
        <v>11232</v>
      </c>
      <c r="E6079" s="48" t="s">
        <v>3386</v>
      </c>
      <c r="F6079" s="48" t="s">
        <v>5569</v>
      </c>
      <c r="G6079" s="48" t="s">
        <v>24</v>
      </c>
      <c r="H6079" s="48" t="s">
        <v>40</v>
      </c>
      <c r="I6079" s="48" t="s">
        <v>3388</v>
      </c>
      <c r="J6079" s="48"/>
      <c r="K6079" s="48" t="s">
        <v>11233</v>
      </c>
      <c r="L6079" s="48" t="s">
        <v>11232</v>
      </c>
      <c r="M6079" s="48" t="s">
        <v>3293</v>
      </c>
      <c r="N6079" s="48" t="s">
        <v>22</v>
      </c>
      <c r="O6079" s="49">
        <v>5528.6936649999998</v>
      </c>
      <c r="P6079" s="50">
        <v>5916.81</v>
      </c>
      <c r="Q6079" s="51">
        <f t="shared" si="123"/>
        <v>0</v>
      </c>
      <c r="R6079" s="51"/>
    </row>
    <row r="6080" spans="1:18" outlineLevel="3">
      <c r="A6080" s="48">
        <v>6079</v>
      </c>
      <c r="B6080" s="48">
        <v>4</v>
      </c>
      <c r="C6080" s="48" t="s">
        <v>11234</v>
      </c>
      <c r="D6080" s="48" t="s">
        <v>11234</v>
      </c>
      <c r="E6080" s="48" t="s">
        <v>3386</v>
      </c>
      <c r="F6080" s="48" t="s">
        <v>5569</v>
      </c>
      <c r="G6080" s="48" t="s">
        <v>24</v>
      </c>
      <c r="H6080" s="48" t="s">
        <v>40</v>
      </c>
      <c r="I6080" s="48" t="s">
        <v>3388</v>
      </c>
      <c r="J6080" s="48"/>
      <c r="K6080" s="48" t="s">
        <v>11235</v>
      </c>
      <c r="L6080" s="48" t="s">
        <v>11234</v>
      </c>
      <c r="M6080" s="48" t="s">
        <v>362</v>
      </c>
      <c r="N6080" s="48" t="s">
        <v>22</v>
      </c>
      <c r="O6080" s="49">
        <v>5112.8569649999999</v>
      </c>
      <c r="P6080" s="50">
        <v>4091.31</v>
      </c>
      <c r="Q6080" s="51">
        <f t="shared" si="123"/>
        <v>0</v>
      </c>
      <c r="R6080" s="51"/>
    </row>
    <row r="6081" spans="1:18" outlineLevel="3">
      <c r="A6081" s="48">
        <v>6080</v>
      </c>
      <c r="B6081" s="48">
        <v>4</v>
      </c>
      <c r="C6081" s="48" t="s">
        <v>11236</v>
      </c>
      <c r="D6081" s="48" t="s">
        <v>11236</v>
      </c>
      <c r="E6081" s="48" t="s">
        <v>3386</v>
      </c>
      <c r="F6081" s="48" t="s">
        <v>5569</v>
      </c>
      <c r="G6081" s="48" t="s">
        <v>24</v>
      </c>
      <c r="H6081" s="48" t="s">
        <v>40</v>
      </c>
      <c r="I6081" s="48" t="s">
        <v>3388</v>
      </c>
      <c r="J6081" s="48"/>
      <c r="K6081" s="48" t="s">
        <v>11237</v>
      </c>
      <c r="L6081" s="48" t="s">
        <v>11236</v>
      </c>
      <c r="M6081" s="48"/>
      <c r="N6081" s="48" t="s">
        <v>22</v>
      </c>
      <c r="O6081" s="49">
        <v>18103.739011999998</v>
      </c>
      <c r="P6081" s="50">
        <v>3390.83</v>
      </c>
      <c r="Q6081" s="51">
        <f t="shared" si="123"/>
        <v>0</v>
      </c>
      <c r="R6081" s="51"/>
    </row>
    <row r="6082" spans="1:18" outlineLevel="3">
      <c r="A6082" s="48">
        <v>6081</v>
      </c>
      <c r="B6082" s="48">
        <v>4</v>
      </c>
      <c r="C6082" s="48" t="s">
        <v>11238</v>
      </c>
      <c r="D6082" s="48" t="s">
        <v>11238</v>
      </c>
      <c r="E6082" s="48" t="s">
        <v>3386</v>
      </c>
      <c r="F6082" s="48" t="s">
        <v>5569</v>
      </c>
      <c r="G6082" s="48" t="s">
        <v>24</v>
      </c>
      <c r="H6082" s="48" t="s">
        <v>40</v>
      </c>
      <c r="I6082" s="48" t="s">
        <v>3388</v>
      </c>
      <c r="J6082" s="48"/>
      <c r="K6082" s="48" t="s">
        <v>11239</v>
      </c>
      <c r="L6082" s="48" t="s">
        <v>11238</v>
      </c>
      <c r="M6082" s="48" t="s">
        <v>396</v>
      </c>
      <c r="N6082" s="48" t="s">
        <v>22</v>
      </c>
      <c r="O6082" s="49">
        <v>23774.51</v>
      </c>
      <c r="P6082" s="50">
        <v>16.64</v>
      </c>
      <c r="Q6082" s="51">
        <f t="shared" si="123"/>
        <v>0</v>
      </c>
      <c r="R6082" s="51"/>
    </row>
    <row r="6083" spans="1:18" s="31" customFormat="1" ht="14.25" outlineLevel="2">
      <c r="A6083" s="55">
        <v>6082</v>
      </c>
      <c r="B6083" s="55">
        <v>3</v>
      </c>
      <c r="C6083" s="55"/>
      <c r="D6083" s="55"/>
      <c r="E6083" s="55" t="s">
        <v>3386</v>
      </c>
      <c r="F6083" s="55" t="s">
        <v>3387</v>
      </c>
      <c r="G6083" s="55"/>
      <c r="H6083" s="55"/>
      <c r="I6083" s="55"/>
      <c r="J6083" s="55"/>
      <c r="K6083" s="55"/>
      <c r="L6083" s="55"/>
      <c r="M6083" s="55"/>
      <c r="N6083" s="55"/>
      <c r="O6083" s="56"/>
      <c r="P6083" s="57">
        <f>SUBTOTAL(9,P6084:P6152)</f>
        <v>307787593.06999999</v>
      </c>
      <c r="Q6083" s="58">
        <f t="shared" si="123"/>
        <v>9.0050000000000009E-3</v>
      </c>
      <c r="R6083" s="58"/>
    </row>
    <row r="6084" spans="1:18" outlineLevel="3">
      <c r="A6084" s="48">
        <v>6083</v>
      </c>
      <c r="B6084" s="48">
        <v>4</v>
      </c>
      <c r="C6084" s="48" t="s">
        <v>5750</v>
      </c>
      <c r="D6084" s="48" t="s">
        <v>5750</v>
      </c>
      <c r="E6084" s="48" t="s">
        <v>3386</v>
      </c>
      <c r="F6084" s="48" t="s">
        <v>3387</v>
      </c>
      <c r="G6084" s="48" t="s">
        <v>24</v>
      </c>
      <c r="H6084" s="48" t="s">
        <v>76</v>
      </c>
      <c r="I6084" s="48" t="s">
        <v>3386</v>
      </c>
      <c r="J6084" s="48" t="s">
        <v>77</v>
      </c>
      <c r="K6084" s="48" t="s">
        <v>5749</v>
      </c>
      <c r="L6084" s="48" t="s">
        <v>5750</v>
      </c>
      <c r="M6084" s="48" t="s">
        <v>520</v>
      </c>
      <c r="N6084" s="48" t="s">
        <v>22</v>
      </c>
      <c r="O6084" s="49">
        <v>2222318</v>
      </c>
      <c r="P6084" s="50">
        <v>85870367.519999996</v>
      </c>
      <c r="Q6084" s="51">
        <f t="shared" si="123"/>
        <v>2.5119999999999999E-3</v>
      </c>
      <c r="R6084" s="51"/>
    </row>
    <row r="6085" spans="1:18" outlineLevel="3">
      <c r="A6085" s="48">
        <v>6084</v>
      </c>
      <c r="B6085" s="48">
        <v>4</v>
      </c>
      <c r="C6085" s="48" t="s">
        <v>5762</v>
      </c>
      <c r="D6085" s="48" t="s">
        <v>5762</v>
      </c>
      <c r="E6085" s="48" t="s">
        <v>3386</v>
      </c>
      <c r="F6085" s="48" t="s">
        <v>3387</v>
      </c>
      <c r="G6085" s="48" t="s">
        <v>24</v>
      </c>
      <c r="H6085" s="48" t="s">
        <v>76</v>
      </c>
      <c r="I6085" s="48" t="s">
        <v>3386</v>
      </c>
      <c r="J6085" s="48" t="s">
        <v>77</v>
      </c>
      <c r="K6085" s="48" t="s">
        <v>5761</v>
      </c>
      <c r="L6085" s="48" t="s">
        <v>5762</v>
      </c>
      <c r="M6085" s="48"/>
      <c r="N6085" s="48" t="s">
        <v>22</v>
      </c>
      <c r="O6085" s="49">
        <v>445621</v>
      </c>
      <c r="P6085" s="50">
        <v>18618045.379999999</v>
      </c>
      <c r="Q6085" s="51">
        <f t="shared" si="123"/>
        <v>5.4500000000000002E-4</v>
      </c>
      <c r="R6085" s="51"/>
    </row>
    <row r="6086" spans="1:18" outlineLevel="3">
      <c r="A6086" s="48">
        <v>6085</v>
      </c>
      <c r="B6086" s="48">
        <v>4</v>
      </c>
      <c r="C6086" s="48" t="s">
        <v>5753</v>
      </c>
      <c r="D6086" s="48" t="s">
        <v>5753</v>
      </c>
      <c r="E6086" s="48" t="s">
        <v>3386</v>
      </c>
      <c r="F6086" s="48" t="s">
        <v>3387</v>
      </c>
      <c r="G6086" s="48" t="s">
        <v>24</v>
      </c>
      <c r="H6086" s="48" t="s">
        <v>76</v>
      </c>
      <c r="I6086" s="48" t="s">
        <v>3386</v>
      </c>
      <c r="J6086" s="48" t="s">
        <v>77</v>
      </c>
      <c r="K6086" s="48" t="s">
        <v>5752</v>
      </c>
      <c r="L6086" s="48" t="s">
        <v>5753</v>
      </c>
      <c r="M6086" s="48" t="s">
        <v>79</v>
      </c>
      <c r="N6086" s="48" t="s">
        <v>22</v>
      </c>
      <c r="O6086" s="49">
        <v>716889</v>
      </c>
      <c r="P6086" s="50">
        <v>15405944.609999999</v>
      </c>
      <c r="Q6086" s="51">
        <f t="shared" si="123"/>
        <v>4.5100000000000001E-4</v>
      </c>
      <c r="R6086" s="51"/>
    </row>
    <row r="6087" spans="1:18" outlineLevel="3">
      <c r="A6087" s="48">
        <v>6086</v>
      </c>
      <c r="B6087" s="48">
        <v>4</v>
      </c>
      <c r="C6087" s="48" t="s">
        <v>11240</v>
      </c>
      <c r="D6087" s="48" t="s">
        <v>11240</v>
      </c>
      <c r="E6087" s="48" t="s">
        <v>3386</v>
      </c>
      <c r="F6087" s="48" t="s">
        <v>3387</v>
      </c>
      <c r="G6087" s="48" t="s">
        <v>24</v>
      </c>
      <c r="H6087" s="48" t="s">
        <v>76</v>
      </c>
      <c r="I6087" s="48" t="s">
        <v>3386</v>
      </c>
      <c r="J6087" s="48" t="s">
        <v>77</v>
      </c>
      <c r="K6087" s="48" t="s">
        <v>11241</v>
      </c>
      <c r="L6087" s="48" t="s">
        <v>11240</v>
      </c>
      <c r="M6087" s="48" t="s">
        <v>520</v>
      </c>
      <c r="N6087" s="48" t="s">
        <v>22</v>
      </c>
      <c r="O6087" s="49">
        <v>55274</v>
      </c>
      <c r="P6087" s="50">
        <v>13754934.9</v>
      </c>
      <c r="Q6087" s="51">
        <f t="shared" si="123"/>
        <v>4.0200000000000001E-4</v>
      </c>
      <c r="R6087" s="51"/>
    </row>
    <row r="6088" spans="1:18" outlineLevel="3">
      <c r="A6088" s="48">
        <v>6087</v>
      </c>
      <c r="B6088" s="48">
        <v>4</v>
      </c>
      <c r="C6088" s="48" t="s">
        <v>11242</v>
      </c>
      <c r="D6088" s="48" t="s">
        <v>11242</v>
      </c>
      <c r="E6088" s="48" t="s">
        <v>3386</v>
      </c>
      <c r="F6088" s="48" t="s">
        <v>3387</v>
      </c>
      <c r="G6088" s="48" t="s">
        <v>24</v>
      </c>
      <c r="H6088" s="48" t="s">
        <v>76</v>
      </c>
      <c r="I6088" s="48" t="s">
        <v>3386</v>
      </c>
      <c r="J6088" s="48" t="s">
        <v>77</v>
      </c>
      <c r="K6088" s="48" t="s">
        <v>11243</v>
      </c>
      <c r="L6088" s="48" t="s">
        <v>11242</v>
      </c>
      <c r="M6088" s="48" t="s">
        <v>520</v>
      </c>
      <c r="N6088" s="48" t="s">
        <v>22</v>
      </c>
      <c r="O6088" s="49">
        <v>167905</v>
      </c>
      <c r="P6088" s="50">
        <v>7218235.9500000002</v>
      </c>
      <c r="Q6088" s="51">
        <f t="shared" si="123"/>
        <v>2.1100000000000001E-4</v>
      </c>
      <c r="R6088" s="51"/>
    </row>
    <row r="6089" spans="1:18" outlineLevel="3">
      <c r="A6089" s="48">
        <v>6088</v>
      </c>
      <c r="B6089" s="48">
        <v>4</v>
      </c>
      <c r="C6089" s="48" t="s">
        <v>11244</v>
      </c>
      <c r="D6089" s="48" t="s">
        <v>11244</v>
      </c>
      <c r="E6089" s="48" t="s">
        <v>3386</v>
      </c>
      <c r="F6089" s="48" t="s">
        <v>3387</v>
      </c>
      <c r="G6089" s="48" t="s">
        <v>24</v>
      </c>
      <c r="H6089" s="48" t="s">
        <v>76</v>
      </c>
      <c r="I6089" s="48" t="s">
        <v>3386</v>
      </c>
      <c r="J6089" s="48" t="s">
        <v>77</v>
      </c>
      <c r="K6089" s="48" t="s">
        <v>11245</v>
      </c>
      <c r="L6089" s="48" t="s">
        <v>11244</v>
      </c>
      <c r="M6089" s="48" t="s">
        <v>3177</v>
      </c>
      <c r="N6089" s="48" t="s">
        <v>22</v>
      </c>
      <c r="O6089" s="49">
        <v>351235</v>
      </c>
      <c r="P6089" s="50">
        <v>2381373.2999999998</v>
      </c>
      <c r="Q6089" s="51">
        <f t="shared" si="123"/>
        <v>6.9999999999999994E-5</v>
      </c>
      <c r="R6089" s="51"/>
    </row>
    <row r="6090" spans="1:18" outlineLevel="3">
      <c r="A6090" s="48">
        <v>6089</v>
      </c>
      <c r="B6090" s="48">
        <v>4</v>
      </c>
      <c r="C6090" s="48" t="s">
        <v>11246</v>
      </c>
      <c r="D6090" s="48" t="s">
        <v>11246</v>
      </c>
      <c r="E6090" s="48" t="s">
        <v>3386</v>
      </c>
      <c r="F6090" s="48" t="s">
        <v>3387</v>
      </c>
      <c r="G6090" s="48" t="s">
        <v>24</v>
      </c>
      <c r="H6090" s="48" t="s">
        <v>76</v>
      </c>
      <c r="I6090" s="48" t="s">
        <v>3386</v>
      </c>
      <c r="J6090" s="48" t="s">
        <v>77</v>
      </c>
      <c r="K6090" s="48" t="s">
        <v>11247</v>
      </c>
      <c r="L6090" s="48" t="s">
        <v>11246</v>
      </c>
      <c r="M6090" s="48" t="s">
        <v>79</v>
      </c>
      <c r="N6090" s="48" t="s">
        <v>22</v>
      </c>
      <c r="O6090" s="49">
        <v>196664</v>
      </c>
      <c r="P6090" s="50">
        <v>1592978.4</v>
      </c>
      <c r="Q6090" s="51">
        <f t="shared" si="123"/>
        <v>4.6999999999999997E-5</v>
      </c>
      <c r="R6090" s="51"/>
    </row>
    <row r="6091" spans="1:18" outlineLevel="3">
      <c r="A6091" s="48">
        <v>6090</v>
      </c>
      <c r="B6091" s="48">
        <v>4</v>
      </c>
      <c r="C6091" s="48" t="s">
        <v>5768</v>
      </c>
      <c r="D6091" s="48" t="s">
        <v>5768</v>
      </c>
      <c r="E6091" s="48" t="s">
        <v>3386</v>
      </c>
      <c r="F6091" s="48" t="s">
        <v>3387</v>
      </c>
      <c r="G6091" s="48" t="s">
        <v>24</v>
      </c>
      <c r="H6091" s="48" t="s">
        <v>76</v>
      </c>
      <c r="I6091" s="48" t="s">
        <v>3386</v>
      </c>
      <c r="J6091" s="48" t="s">
        <v>77</v>
      </c>
      <c r="K6091" s="48" t="s">
        <v>5767</v>
      </c>
      <c r="L6091" s="48" t="s">
        <v>5768</v>
      </c>
      <c r="M6091" s="48" t="s">
        <v>79</v>
      </c>
      <c r="N6091" s="48" t="s">
        <v>22</v>
      </c>
      <c r="O6091" s="49">
        <v>184789</v>
      </c>
      <c r="P6091" s="50">
        <v>1439506.31</v>
      </c>
      <c r="Q6091" s="51">
        <f t="shared" si="123"/>
        <v>4.1999999999999998E-5</v>
      </c>
      <c r="R6091" s="51"/>
    </row>
    <row r="6092" spans="1:18" outlineLevel="3">
      <c r="A6092" s="48">
        <v>6091</v>
      </c>
      <c r="B6092" s="48">
        <v>4</v>
      </c>
      <c r="C6092" s="48" t="s">
        <v>11248</v>
      </c>
      <c r="D6092" s="48" t="s">
        <v>11248</v>
      </c>
      <c r="E6092" s="48" t="s">
        <v>3386</v>
      </c>
      <c r="F6092" s="48" t="s">
        <v>3387</v>
      </c>
      <c r="G6092" s="48" t="s">
        <v>24</v>
      </c>
      <c r="H6092" s="48" t="s">
        <v>76</v>
      </c>
      <c r="I6092" s="48" t="s">
        <v>3386</v>
      </c>
      <c r="J6092" s="48" t="s">
        <v>77</v>
      </c>
      <c r="K6092" s="48" t="s">
        <v>11249</v>
      </c>
      <c r="L6092" s="48" t="s">
        <v>11248</v>
      </c>
      <c r="M6092" s="48" t="s">
        <v>473</v>
      </c>
      <c r="N6092" s="48" t="s">
        <v>22</v>
      </c>
      <c r="O6092" s="49">
        <v>67580</v>
      </c>
      <c r="P6092" s="50">
        <v>1346193.6</v>
      </c>
      <c r="Q6092" s="51">
        <f t="shared" si="123"/>
        <v>3.8999999999999999E-5</v>
      </c>
      <c r="R6092" s="51"/>
    </row>
    <row r="6093" spans="1:18" outlineLevel="3">
      <c r="A6093" s="48">
        <v>6092</v>
      </c>
      <c r="B6093" s="48">
        <v>4</v>
      </c>
      <c r="C6093" s="48" t="s">
        <v>5756</v>
      </c>
      <c r="D6093" s="48" t="s">
        <v>5756</v>
      </c>
      <c r="E6093" s="48" t="s">
        <v>3386</v>
      </c>
      <c r="F6093" s="48" t="s">
        <v>3387</v>
      </c>
      <c r="G6093" s="48" t="s">
        <v>24</v>
      </c>
      <c r="H6093" s="48" t="s">
        <v>76</v>
      </c>
      <c r="I6093" s="48" t="s">
        <v>3386</v>
      </c>
      <c r="J6093" s="48" t="s">
        <v>77</v>
      </c>
      <c r="K6093" s="48" t="s">
        <v>5755</v>
      </c>
      <c r="L6093" s="48" t="s">
        <v>5756</v>
      </c>
      <c r="M6093" s="48" t="s">
        <v>473</v>
      </c>
      <c r="N6093" s="48" t="s">
        <v>22</v>
      </c>
      <c r="O6093" s="49">
        <v>16499</v>
      </c>
      <c r="P6093" s="50">
        <v>891110.99</v>
      </c>
      <c r="Q6093" s="51">
        <f t="shared" si="123"/>
        <v>2.5999999999999998E-5</v>
      </c>
      <c r="R6093" s="51"/>
    </row>
    <row r="6094" spans="1:18" outlineLevel="3">
      <c r="A6094" s="48">
        <v>6093</v>
      </c>
      <c r="B6094" s="48">
        <v>4</v>
      </c>
      <c r="C6094" s="48" t="s">
        <v>5774</v>
      </c>
      <c r="D6094" s="48" t="s">
        <v>5774</v>
      </c>
      <c r="E6094" s="48" t="s">
        <v>3386</v>
      </c>
      <c r="F6094" s="48" t="s">
        <v>3387</v>
      </c>
      <c r="G6094" s="48" t="s">
        <v>24</v>
      </c>
      <c r="H6094" s="48" t="s">
        <v>76</v>
      </c>
      <c r="I6094" s="48" t="s">
        <v>3386</v>
      </c>
      <c r="J6094" s="48" t="s">
        <v>77</v>
      </c>
      <c r="K6094" s="48" t="s">
        <v>5773</v>
      </c>
      <c r="L6094" s="48" t="s">
        <v>5774</v>
      </c>
      <c r="M6094" s="48" t="s">
        <v>79</v>
      </c>
      <c r="N6094" s="48" t="s">
        <v>22</v>
      </c>
      <c r="O6094" s="49">
        <v>137803</v>
      </c>
      <c r="P6094" s="50">
        <v>866780.87</v>
      </c>
      <c r="Q6094" s="51">
        <f t="shared" si="123"/>
        <v>2.5000000000000001E-5</v>
      </c>
      <c r="R6094" s="51"/>
    </row>
    <row r="6095" spans="1:18" outlineLevel="3">
      <c r="A6095" s="48">
        <v>6094</v>
      </c>
      <c r="B6095" s="48">
        <v>4</v>
      </c>
      <c r="C6095" s="48" t="s">
        <v>3367</v>
      </c>
      <c r="D6095" s="48" t="s">
        <v>3367</v>
      </c>
      <c r="E6095" s="48" t="s">
        <v>3386</v>
      </c>
      <c r="F6095" s="48" t="s">
        <v>3387</v>
      </c>
      <c r="G6095" s="48" t="s">
        <v>24</v>
      </c>
      <c r="H6095" s="48" t="s">
        <v>76</v>
      </c>
      <c r="I6095" s="48" t="s">
        <v>3386</v>
      </c>
      <c r="J6095" s="48" t="s">
        <v>77</v>
      </c>
      <c r="K6095" s="48" t="s">
        <v>11250</v>
      </c>
      <c r="L6095" s="48" t="s">
        <v>3367</v>
      </c>
      <c r="M6095" s="48" t="s">
        <v>79</v>
      </c>
      <c r="N6095" s="48" t="s">
        <v>22</v>
      </c>
      <c r="O6095" s="49">
        <v>51527</v>
      </c>
      <c r="P6095" s="50">
        <v>815672.41</v>
      </c>
      <c r="Q6095" s="51">
        <f t="shared" si="123"/>
        <v>2.4000000000000001E-5</v>
      </c>
      <c r="R6095" s="51"/>
    </row>
    <row r="6096" spans="1:18" outlineLevel="3">
      <c r="A6096" s="48">
        <v>6095</v>
      </c>
      <c r="B6096" s="48">
        <v>4</v>
      </c>
      <c r="C6096" s="48" t="s">
        <v>11251</v>
      </c>
      <c r="D6096" s="48" t="s">
        <v>11251</v>
      </c>
      <c r="E6096" s="48" t="s">
        <v>3386</v>
      </c>
      <c r="F6096" s="48" t="s">
        <v>3387</v>
      </c>
      <c r="G6096" s="48" t="s">
        <v>24</v>
      </c>
      <c r="H6096" s="48" t="s">
        <v>76</v>
      </c>
      <c r="I6096" s="48" t="s">
        <v>3386</v>
      </c>
      <c r="J6096" s="48" t="s">
        <v>77</v>
      </c>
      <c r="K6096" s="48" t="s">
        <v>11252</v>
      </c>
      <c r="L6096" s="48" t="s">
        <v>11251</v>
      </c>
      <c r="M6096" s="48" t="s">
        <v>79</v>
      </c>
      <c r="N6096" s="48" t="s">
        <v>22</v>
      </c>
      <c r="O6096" s="49">
        <v>29987</v>
      </c>
      <c r="P6096" s="50">
        <v>802452.12</v>
      </c>
      <c r="Q6096" s="51">
        <f t="shared" si="123"/>
        <v>2.3E-5</v>
      </c>
      <c r="R6096" s="51"/>
    </row>
    <row r="6097" spans="1:18" outlineLevel="3">
      <c r="A6097" s="48">
        <v>6096</v>
      </c>
      <c r="B6097" s="48">
        <v>4</v>
      </c>
      <c r="C6097" s="48" t="s">
        <v>5765</v>
      </c>
      <c r="D6097" s="48" t="s">
        <v>5765</v>
      </c>
      <c r="E6097" s="48" t="s">
        <v>3386</v>
      </c>
      <c r="F6097" s="48" t="s">
        <v>3387</v>
      </c>
      <c r="G6097" s="48" t="s">
        <v>24</v>
      </c>
      <c r="H6097" s="48" t="s">
        <v>76</v>
      </c>
      <c r="I6097" s="48" t="s">
        <v>3386</v>
      </c>
      <c r="J6097" s="48" t="s">
        <v>77</v>
      </c>
      <c r="K6097" s="48" t="s">
        <v>5764</v>
      </c>
      <c r="L6097" s="48" t="s">
        <v>5765</v>
      </c>
      <c r="M6097" s="48" t="s">
        <v>68</v>
      </c>
      <c r="N6097" s="48" t="s">
        <v>22</v>
      </c>
      <c r="O6097" s="49">
        <v>23587</v>
      </c>
      <c r="P6097" s="50">
        <v>786626.45</v>
      </c>
      <c r="Q6097" s="51">
        <f t="shared" si="123"/>
        <v>2.3E-5</v>
      </c>
      <c r="R6097" s="51"/>
    </row>
    <row r="6098" spans="1:18" outlineLevel="3">
      <c r="A6098" s="48">
        <v>6097</v>
      </c>
      <c r="B6098" s="48">
        <v>4</v>
      </c>
      <c r="C6098" s="48" t="s">
        <v>5771</v>
      </c>
      <c r="D6098" s="48" t="s">
        <v>5771</v>
      </c>
      <c r="E6098" s="48" t="s">
        <v>3386</v>
      </c>
      <c r="F6098" s="48" t="s">
        <v>3387</v>
      </c>
      <c r="G6098" s="48" t="s">
        <v>24</v>
      </c>
      <c r="H6098" s="48" t="s">
        <v>76</v>
      </c>
      <c r="I6098" s="48" t="s">
        <v>3386</v>
      </c>
      <c r="J6098" s="48" t="s">
        <v>77</v>
      </c>
      <c r="K6098" s="48" t="s">
        <v>5770</v>
      </c>
      <c r="L6098" s="48" t="s">
        <v>5771</v>
      </c>
      <c r="M6098" s="48" t="s">
        <v>79</v>
      </c>
      <c r="N6098" s="48" t="s">
        <v>22</v>
      </c>
      <c r="O6098" s="49">
        <v>154153</v>
      </c>
      <c r="P6098" s="50">
        <v>687522.38</v>
      </c>
      <c r="Q6098" s="51">
        <f t="shared" si="123"/>
        <v>2.0000000000000002E-5</v>
      </c>
      <c r="R6098" s="51"/>
    </row>
    <row r="6099" spans="1:18" outlineLevel="3">
      <c r="A6099" s="48">
        <v>6098</v>
      </c>
      <c r="B6099" s="48">
        <v>4</v>
      </c>
      <c r="C6099" s="48" t="s">
        <v>11253</v>
      </c>
      <c r="D6099" s="48" t="s">
        <v>11253</v>
      </c>
      <c r="E6099" s="48" t="s">
        <v>3386</v>
      </c>
      <c r="F6099" s="48" t="s">
        <v>3387</v>
      </c>
      <c r="G6099" s="48" t="s">
        <v>24</v>
      </c>
      <c r="H6099" s="48" t="s">
        <v>76</v>
      </c>
      <c r="I6099" s="48" t="s">
        <v>3386</v>
      </c>
      <c r="J6099" s="48" t="s">
        <v>77</v>
      </c>
      <c r="K6099" s="48" t="s">
        <v>11254</v>
      </c>
      <c r="L6099" s="48" t="s">
        <v>11253</v>
      </c>
      <c r="M6099" s="48" t="s">
        <v>473</v>
      </c>
      <c r="N6099" s="48" t="s">
        <v>22</v>
      </c>
      <c r="O6099" s="49">
        <v>15075</v>
      </c>
      <c r="P6099" s="50">
        <v>627572.25</v>
      </c>
      <c r="Q6099" s="51">
        <f t="shared" si="123"/>
        <v>1.8E-5</v>
      </c>
      <c r="R6099" s="51"/>
    </row>
    <row r="6100" spans="1:18" outlineLevel="3">
      <c r="A6100" s="48">
        <v>6099</v>
      </c>
      <c r="B6100" s="48">
        <v>4</v>
      </c>
      <c r="C6100" s="48" t="s">
        <v>11255</v>
      </c>
      <c r="D6100" s="48" t="s">
        <v>11255</v>
      </c>
      <c r="E6100" s="48" t="s">
        <v>3386</v>
      </c>
      <c r="F6100" s="48" t="s">
        <v>3387</v>
      </c>
      <c r="G6100" s="48" t="s">
        <v>24</v>
      </c>
      <c r="H6100" s="48" t="s">
        <v>76</v>
      </c>
      <c r="I6100" s="48" t="s">
        <v>3386</v>
      </c>
      <c r="J6100" s="48" t="s">
        <v>77</v>
      </c>
      <c r="K6100" s="48" t="s">
        <v>11256</v>
      </c>
      <c r="L6100" s="48" t="s">
        <v>11255</v>
      </c>
      <c r="M6100" s="48" t="s">
        <v>520</v>
      </c>
      <c r="N6100" s="48" t="s">
        <v>22</v>
      </c>
      <c r="O6100" s="49">
        <v>4351</v>
      </c>
      <c r="P6100" s="50">
        <v>587254.47</v>
      </c>
      <c r="Q6100" s="51">
        <f t="shared" si="123"/>
        <v>1.7E-5</v>
      </c>
      <c r="R6100" s="51"/>
    </row>
    <row r="6101" spans="1:18" outlineLevel="3">
      <c r="A6101" s="48">
        <v>6100</v>
      </c>
      <c r="B6101" s="48">
        <v>4</v>
      </c>
      <c r="C6101" s="48" t="s">
        <v>11257</v>
      </c>
      <c r="D6101" s="48" t="s">
        <v>11257</v>
      </c>
      <c r="E6101" s="48" t="s">
        <v>3386</v>
      </c>
      <c r="F6101" s="48" t="s">
        <v>3387</v>
      </c>
      <c r="G6101" s="48" t="s">
        <v>24</v>
      </c>
      <c r="H6101" s="48" t="s">
        <v>76</v>
      </c>
      <c r="I6101" s="48" t="s">
        <v>3386</v>
      </c>
      <c r="J6101" s="48" t="s">
        <v>77</v>
      </c>
      <c r="K6101" s="48" t="s">
        <v>11258</v>
      </c>
      <c r="L6101" s="48" t="s">
        <v>11257</v>
      </c>
      <c r="M6101" s="48" t="s">
        <v>473</v>
      </c>
      <c r="N6101" s="48" t="s">
        <v>22</v>
      </c>
      <c r="O6101" s="49">
        <v>20483</v>
      </c>
      <c r="P6101" s="50">
        <v>527437.25</v>
      </c>
      <c r="Q6101" s="51">
        <f t="shared" ref="Q6101:Q6152" si="124">ROUND(P6101/$P$2,6)</f>
        <v>1.5E-5</v>
      </c>
      <c r="R6101" s="51"/>
    </row>
    <row r="6102" spans="1:18" outlineLevel="3">
      <c r="A6102" s="48">
        <v>6101</v>
      </c>
      <c r="B6102" s="48">
        <v>4</v>
      </c>
      <c r="C6102" s="48" t="s">
        <v>11259</v>
      </c>
      <c r="D6102" s="48" t="s">
        <v>11259</v>
      </c>
      <c r="E6102" s="48" t="s">
        <v>3386</v>
      </c>
      <c r="F6102" s="48" t="s">
        <v>3387</v>
      </c>
      <c r="G6102" s="48" t="s">
        <v>24</v>
      </c>
      <c r="H6102" s="48" t="s">
        <v>76</v>
      </c>
      <c r="I6102" s="48" t="s">
        <v>3386</v>
      </c>
      <c r="J6102" s="48" t="s">
        <v>77</v>
      </c>
      <c r="K6102" s="48" t="s">
        <v>11260</v>
      </c>
      <c r="L6102" s="48" t="s">
        <v>11259</v>
      </c>
      <c r="M6102" s="48" t="s">
        <v>79</v>
      </c>
      <c r="N6102" s="48" t="s">
        <v>22</v>
      </c>
      <c r="O6102" s="49">
        <v>68690</v>
      </c>
      <c r="P6102" s="50">
        <v>380542.6</v>
      </c>
      <c r="Q6102" s="51">
        <f t="shared" si="124"/>
        <v>1.1E-5</v>
      </c>
      <c r="R6102" s="51"/>
    </row>
    <row r="6103" spans="1:18" outlineLevel="3">
      <c r="A6103" s="48">
        <v>6102</v>
      </c>
      <c r="B6103" s="48">
        <v>4</v>
      </c>
      <c r="C6103" s="48" t="s">
        <v>5759</v>
      </c>
      <c r="D6103" s="48" t="s">
        <v>5759</v>
      </c>
      <c r="E6103" s="48" t="s">
        <v>3386</v>
      </c>
      <c r="F6103" s="48" t="s">
        <v>3387</v>
      </c>
      <c r="G6103" s="48" t="s">
        <v>24</v>
      </c>
      <c r="H6103" s="48" t="s">
        <v>76</v>
      </c>
      <c r="I6103" s="48" t="s">
        <v>3386</v>
      </c>
      <c r="J6103" s="48" t="s">
        <v>77</v>
      </c>
      <c r="K6103" s="48" t="s">
        <v>5758</v>
      </c>
      <c r="L6103" s="48" t="s">
        <v>5759</v>
      </c>
      <c r="M6103" s="48" t="s">
        <v>520</v>
      </c>
      <c r="N6103" s="48" t="s">
        <v>22</v>
      </c>
      <c r="O6103" s="49">
        <v>5182</v>
      </c>
      <c r="P6103" s="50">
        <v>217125.8</v>
      </c>
      <c r="Q6103" s="51">
        <f t="shared" si="124"/>
        <v>6.0000000000000002E-6</v>
      </c>
      <c r="R6103" s="51"/>
    </row>
    <row r="6104" spans="1:18" outlineLevel="3">
      <c r="A6104" s="48">
        <v>6103</v>
      </c>
      <c r="B6104" s="48">
        <v>4</v>
      </c>
      <c r="C6104" s="48" t="s">
        <v>11261</v>
      </c>
      <c r="D6104" s="48" t="s">
        <v>11261</v>
      </c>
      <c r="E6104" s="48" t="s">
        <v>3386</v>
      </c>
      <c r="F6104" s="48" t="s">
        <v>3387</v>
      </c>
      <c r="G6104" s="48" t="s">
        <v>24</v>
      </c>
      <c r="H6104" s="48" t="s">
        <v>76</v>
      </c>
      <c r="I6104" s="48" t="s">
        <v>3386</v>
      </c>
      <c r="J6104" s="48" t="s">
        <v>77</v>
      </c>
      <c r="K6104" s="48" t="s">
        <v>11262</v>
      </c>
      <c r="L6104" s="48" t="s">
        <v>11261</v>
      </c>
      <c r="M6104" s="48" t="s">
        <v>9027</v>
      </c>
      <c r="N6104" s="48" t="s">
        <v>22</v>
      </c>
      <c r="O6104" s="49">
        <v>85816</v>
      </c>
      <c r="P6104" s="50">
        <v>199093.12</v>
      </c>
      <c r="Q6104" s="51">
        <f t="shared" si="124"/>
        <v>6.0000000000000002E-6</v>
      </c>
      <c r="R6104" s="51"/>
    </row>
    <row r="6105" spans="1:18" outlineLevel="3">
      <c r="A6105" s="48">
        <v>6104</v>
      </c>
      <c r="B6105" s="48">
        <v>4</v>
      </c>
      <c r="C6105" s="48" t="s">
        <v>11263</v>
      </c>
      <c r="D6105" s="48" t="s">
        <v>11263</v>
      </c>
      <c r="E6105" s="48" t="s">
        <v>3386</v>
      </c>
      <c r="F6105" s="48" t="s">
        <v>3387</v>
      </c>
      <c r="G6105" s="48" t="s">
        <v>24</v>
      </c>
      <c r="H6105" s="48" t="s">
        <v>76</v>
      </c>
      <c r="I6105" s="48" t="s">
        <v>3386</v>
      </c>
      <c r="J6105" s="48" t="s">
        <v>77</v>
      </c>
      <c r="K6105" s="48" t="s">
        <v>11264</v>
      </c>
      <c r="L6105" s="48" t="s">
        <v>11263</v>
      </c>
      <c r="M6105" s="48" t="s">
        <v>473</v>
      </c>
      <c r="N6105" s="48" t="s">
        <v>22</v>
      </c>
      <c r="O6105" s="49">
        <v>15141</v>
      </c>
      <c r="P6105" s="50">
        <v>135057.72</v>
      </c>
      <c r="Q6105" s="51">
        <f t="shared" si="124"/>
        <v>3.9999999999999998E-6</v>
      </c>
      <c r="R6105" s="51"/>
    </row>
    <row r="6106" spans="1:18" outlineLevel="3">
      <c r="A6106" s="48">
        <v>6105</v>
      </c>
      <c r="B6106" s="48">
        <v>4</v>
      </c>
      <c r="C6106" s="48" t="s">
        <v>11265</v>
      </c>
      <c r="D6106" s="48" t="s">
        <v>11265</v>
      </c>
      <c r="E6106" s="48" t="s">
        <v>3386</v>
      </c>
      <c r="F6106" s="48" t="s">
        <v>3387</v>
      </c>
      <c r="G6106" s="48" t="s">
        <v>24</v>
      </c>
      <c r="H6106" s="48" t="s">
        <v>76</v>
      </c>
      <c r="I6106" s="48" t="s">
        <v>3386</v>
      </c>
      <c r="J6106" s="48" t="s">
        <v>77</v>
      </c>
      <c r="K6106" s="48" t="s">
        <v>11266</v>
      </c>
      <c r="L6106" s="48" t="s">
        <v>11265</v>
      </c>
      <c r="M6106" s="48" t="s">
        <v>520</v>
      </c>
      <c r="N6106" s="48" t="s">
        <v>22</v>
      </c>
      <c r="O6106" s="49">
        <v>5215</v>
      </c>
      <c r="P6106" s="50">
        <v>121978.85</v>
      </c>
      <c r="Q6106" s="51">
        <f t="shared" si="124"/>
        <v>3.9999999999999998E-6</v>
      </c>
      <c r="R6106" s="51"/>
    </row>
    <row r="6107" spans="1:18" outlineLevel="3">
      <c r="A6107" s="48">
        <v>6106</v>
      </c>
      <c r="B6107" s="48">
        <v>4</v>
      </c>
      <c r="C6107" s="48" t="s">
        <v>11267</v>
      </c>
      <c r="D6107" s="48" t="s">
        <v>11267</v>
      </c>
      <c r="E6107" s="48" t="s">
        <v>3386</v>
      </c>
      <c r="F6107" s="48" t="s">
        <v>3387</v>
      </c>
      <c r="G6107" s="48" t="s">
        <v>24</v>
      </c>
      <c r="H6107" s="48" t="s">
        <v>76</v>
      </c>
      <c r="I6107" s="48" t="s">
        <v>3386</v>
      </c>
      <c r="J6107" s="48" t="s">
        <v>77</v>
      </c>
      <c r="K6107" s="48" t="s">
        <v>11268</v>
      </c>
      <c r="L6107" s="48" t="s">
        <v>11267</v>
      </c>
      <c r="M6107" s="48" t="s">
        <v>520</v>
      </c>
      <c r="N6107" s="48" t="s">
        <v>22</v>
      </c>
      <c r="O6107" s="49">
        <v>347</v>
      </c>
      <c r="P6107" s="50">
        <v>46636.800000000003</v>
      </c>
      <c r="Q6107" s="51">
        <f t="shared" si="124"/>
        <v>9.9999999999999995E-7</v>
      </c>
      <c r="R6107" s="51"/>
    </row>
    <row r="6108" spans="1:18" outlineLevel="3">
      <c r="A6108" s="48">
        <v>6107</v>
      </c>
      <c r="B6108" s="48">
        <v>4</v>
      </c>
      <c r="C6108" s="48" t="s">
        <v>11269</v>
      </c>
      <c r="D6108" s="48" t="s">
        <v>11269</v>
      </c>
      <c r="E6108" s="48" t="s">
        <v>3386</v>
      </c>
      <c r="F6108" s="48" t="s">
        <v>3387</v>
      </c>
      <c r="G6108" s="48" t="s">
        <v>24</v>
      </c>
      <c r="H6108" s="48" t="s">
        <v>76</v>
      </c>
      <c r="I6108" s="48" t="s">
        <v>3386</v>
      </c>
      <c r="J6108" s="48" t="s">
        <v>77</v>
      </c>
      <c r="K6108" s="48" t="s">
        <v>11270</v>
      </c>
      <c r="L6108" s="48" t="s">
        <v>11269</v>
      </c>
      <c r="M6108" s="48" t="s">
        <v>2360</v>
      </c>
      <c r="N6108" s="48" t="s">
        <v>22</v>
      </c>
      <c r="O6108" s="49">
        <v>9223</v>
      </c>
      <c r="P6108" s="50">
        <v>41595.730000000003</v>
      </c>
      <c r="Q6108" s="51">
        <f t="shared" si="124"/>
        <v>9.9999999999999995E-7</v>
      </c>
      <c r="R6108" s="51"/>
    </row>
    <row r="6109" spans="1:18" outlineLevel="3">
      <c r="A6109" s="48">
        <v>6108</v>
      </c>
      <c r="B6109" s="48">
        <v>4</v>
      </c>
      <c r="C6109" s="48" t="s">
        <v>11271</v>
      </c>
      <c r="D6109" s="48" t="s">
        <v>11271</v>
      </c>
      <c r="E6109" s="48" t="s">
        <v>3386</v>
      </c>
      <c r="F6109" s="48" t="s">
        <v>3387</v>
      </c>
      <c r="G6109" s="48" t="s">
        <v>24</v>
      </c>
      <c r="H6109" s="48" t="s">
        <v>76</v>
      </c>
      <c r="I6109" s="48" t="s">
        <v>3386</v>
      </c>
      <c r="J6109" s="48" t="s">
        <v>77</v>
      </c>
      <c r="K6109" s="48" t="s">
        <v>11272</v>
      </c>
      <c r="L6109" s="48" t="s">
        <v>11271</v>
      </c>
      <c r="M6109" s="48" t="s">
        <v>79</v>
      </c>
      <c r="N6109" s="48" t="s">
        <v>22</v>
      </c>
      <c r="O6109" s="49">
        <v>5533</v>
      </c>
      <c r="P6109" s="50">
        <v>29214.240000000002</v>
      </c>
      <c r="Q6109" s="51">
        <f t="shared" si="124"/>
        <v>9.9999999999999995E-7</v>
      </c>
      <c r="R6109" s="51"/>
    </row>
    <row r="6110" spans="1:18" outlineLevel="3">
      <c r="A6110" s="48">
        <v>6109</v>
      </c>
      <c r="B6110" s="48">
        <v>4</v>
      </c>
      <c r="C6110" s="48" t="s">
        <v>11273</v>
      </c>
      <c r="D6110" s="48" t="s">
        <v>11273</v>
      </c>
      <c r="E6110" s="48" t="s">
        <v>3386</v>
      </c>
      <c r="F6110" s="48" t="s">
        <v>3387</v>
      </c>
      <c r="G6110" s="48" t="s">
        <v>24</v>
      </c>
      <c r="H6110" s="48" t="s">
        <v>76</v>
      </c>
      <c r="I6110" s="48" t="s">
        <v>3386</v>
      </c>
      <c r="J6110" s="48" t="s">
        <v>77</v>
      </c>
      <c r="K6110" s="48" t="s">
        <v>11274</v>
      </c>
      <c r="L6110" s="48" t="s">
        <v>11273</v>
      </c>
      <c r="M6110" s="48" t="s">
        <v>79</v>
      </c>
      <c r="N6110" s="48" t="s">
        <v>22</v>
      </c>
      <c r="O6110" s="49">
        <v>1207</v>
      </c>
      <c r="P6110" s="50">
        <v>16837.650000000001</v>
      </c>
      <c r="Q6110" s="51">
        <f t="shared" si="124"/>
        <v>0</v>
      </c>
      <c r="R6110" s="51"/>
    </row>
    <row r="6111" spans="1:18" outlineLevel="3">
      <c r="A6111" s="48">
        <v>6110</v>
      </c>
      <c r="B6111" s="48">
        <v>4</v>
      </c>
      <c r="C6111" s="48" t="s">
        <v>5783</v>
      </c>
      <c r="D6111" s="48" t="s">
        <v>5783</v>
      </c>
      <c r="E6111" s="48" t="s">
        <v>3386</v>
      </c>
      <c r="F6111" s="48" t="s">
        <v>3387</v>
      </c>
      <c r="G6111" s="48" t="s">
        <v>24</v>
      </c>
      <c r="H6111" s="48" t="s">
        <v>534</v>
      </c>
      <c r="I6111" s="48" t="s">
        <v>3386</v>
      </c>
      <c r="J6111" s="48" t="s">
        <v>77</v>
      </c>
      <c r="K6111" s="48" t="s">
        <v>5782</v>
      </c>
      <c r="L6111" s="48" t="s">
        <v>5783</v>
      </c>
      <c r="M6111" s="48"/>
      <c r="N6111" s="48" t="s">
        <v>22</v>
      </c>
      <c r="O6111" s="49">
        <v>22740500</v>
      </c>
      <c r="P6111" s="50">
        <v>47982455</v>
      </c>
      <c r="Q6111" s="51">
        <f t="shared" si="124"/>
        <v>1.4040000000000001E-3</v>
      </c>
      <c r="R6111" s="51"/>
    </row>
    <row r="6112" spans="1:18" outlineLevel="3">
      <c r="A6112" s="48">
        <v>6111</v>
      </c>
      <c r="B6112" s="48">
        <v>4</v>
      </c>
      <c r="C6112" s="48" t="s">
        <v>5780</v>
      </c>
      <c r="D6112" s="48" t="s">
        <v>5780</v>
      </c>
      <c r="E6112" s="48" t="s">
        <v>3386</v>
      </c>
      <c r="F6112" s="48" t="s">
        <v>3387</v>
      </c>
      <c r="G6112" s="48" t="s">
        <v>24</v>
      </c>
      <c r="H6112" s="48" t="s">
        <v>534</v>
      </c>
      <c r="I6112" s="48" t="s">
        <v>3386</v>
      </c>
      <c r="J6112" s="48" t="s">
        <v>77</v>
      </c>
      <c r="K6112" s="48" t="s">
        <v>5779</v>
      </c>
      <c r="L6112" s="48" t="s">
        <v>5780</v>
      </c>
      <c r="M6112" s="48"/>
      <c r="N6112" s="48" t="s">
        <v>22</v>
      </c>
      <c r="O6112" s="49">
        <v>11363714</v>
      </c>
      <c r="P6112" s="50">
        <v>19034220.949999999</v>
      </c>
      <c r="Q6112" s="51">
        <f t="shared" si="124"/>
        <v>5.5699999999999999E-4</v>
      </c>
      <c r="R6112" s="51"/>
    </row>
    <row r="6113" spans="1:18" outlineLevel="3">
      <c r="A6113" s="48">
        <v>6112</v>
      </c>
      <c r="B6113" s="48">
        <v>4</v>
      </c>
      <c r="C6113" s="48" t="s">
        <v>11275</v>
      </c>
      <c r="D6113" s="48" t="s">
        <v>11275</v>
      </c>
      <c r="E6113" s="48" t="s">
        <v>3386</v>
      </c>
      <c r="F6113" s="48" t="s">
        <v>3387</v>
      </c>
      <c r="G6113" s="48" t="s">
        <v>24</v>
      </c>
      <c r="H6113" s="48" t="s">
        <v>534</v>
      </c>
      <c r="I6113" s="48" t="s">
        <v>3386</v>
      </c>
      <c r="J6113" s="48" t="s">
        <v>77</v>
      </c>
      <c r="K6113" s="48" t="s">
        <v>11276</v>
      </c>
      <c r="L6113" s="48" t="s">
        <v>11275</v>
      </c>
      <c r="M6113" s="48" t="s">
        <v>2320</v>
      </c>
      <c r="N6113" s="48" t="s">
        <v>22</v>
      </c>
      <c r="O6113" s="49">
        <v>5286541</v>
      </c>
      <c r="P6113" s="50">
        <v>15383834.310000001</v>
      </c>
      <c r="Q6113" s="51">
        <f t="shared" si="124"/>
        <v>4.4999999999999999E-4</v>
      </c>
      <c r="R6113" s="51"/>
    </row>
    <row r="6114" spans="1:18" outlineLevel="3">
      <c r="A6114" s="48">
        <v>6113</v>
      </c>
      <c r="B6114" s="48">
        <v>4</v>
      </c>
      <c r="C6114" s="48" t="s">
        <v>11277</v>
      </c>
      <c r="D6114" s="48" t="s">
        <v>11277</v>
      </c>
      <c r="E6114" s="48" t="s">
        <v>3386</v>
      </c>
      <c r="F6114" s="48" t="s">
        <v>3387</v>
      </c>
      <c r="G6114" s="48" t="s">
        <v>24</v>
      </c>
      <c r="H6114" s="48" t="s">
        <v>534</v>
      </c>
      <c r="I6114" s="48" t="s">
        <v>3386</v>
      </c>
      <c r="J6114" s="48" t="s">
        <v>77</v>
      </c>
      <c r="K6114" s="48" t="s">
        <v>11278</v>
      </c>
      <c r="L6114" s="48" t="s">
        <v>11277</v>
      </c>
      <c r="M6114" s="48"/>
      <c r="N6114" s="48" t="s">
        <v>22</v>
      </c>
      <c r="O6114" s="49">
        <v>7138686</v>
      </c>
      <c r="P6114" s="50">
        <v>14634306.300000001</v>
      </c>
      <c r="Q6114" s="51">
        <f t="shared" si="124"/>
        <v>4.28E-4</v>
      </c>
      <c r="R6114" s="51"/>
    </row>
    <row r="6115" spans="1:18" outlineLevel="3">
      <c r="A6115" s="48">
        <v>6114</v>
      </c>
      <c r="B6115" s="48">
        <v>4</v>
      </c>
      <c r="C6115" s="48" t="s">
        <v>5777</v>
      </c>
      <c r="D6115" s="48" t="s">
        <v>5777</v>
      </c>
      <c r="E6115" s="48" t="s">
        <v>3386</v>
      </c>
      <c r="F6115" s="48" t="s">
        <v>3387</v>
      </c>
      <c r="G6115" s="48" t="s">
        <v>24</v>
      </c>
      <c r="H6115" s="48" t="s">
        <v>534</v>
      </c>
      <c r="I6115" s="48" t="s">
        <v>3386</v>
      </c>
      <c r="J6115" s="48" t="s">
        <v>77</v>
      </c>
      <c r="K6115" s="48" t="s">
        <v>5776</v>
      </c>
      <c r="L6115" s="48" t="s">
        <v>5777</v>
      </c>
      <c r="M6115" s="48"/>
      <c r="N6115" s="48" t="s">
        <v>22</v>
      </c>
      <c r="O6115" s="49">
        <v>5763200</v>
      </c>
      <c r="P6115" s="50">
        <v>13716416</v>
      </c>
      <c r="Q6115" s="51">
        <f t="shared" si="124"/>
        <v>4.0099999999999999E-4</v>
      </c>
      <c r="R6115" s="51"/>
    </row>
    <row r="6116" spans="1:18" outlineLevel="3">
      <c r="A6116" s="48">
        <v>6115</v>
      </c>
      <c r="B6116" s="48">
        <v>4</v>
      </c>
      <c r="C6116" s="48" t="s">
        <v>11279</v>
      </c>
      <c r="D6116" s="48" t="s">
        <v>11279</v>
      </c>
      <c r="E6116" s="48" t="s">
        <v>3386</v>
      </c>
      <c r="F6116" s="48" t="s">
        <v>3387</v>
      </c>
      <c r="G6116" s="48" t="s">
        <v>24</v>
      </c>
      <c r="H6116" s="48" t="s">
        <v>534</v>
      </c>
      <c r="I6116" s="48" t="s">
        <v>3386</v>
      </c>
      <c r="J6116" s="48" t="s">
        <v>77</v>
      </c>
      <c r="K6116" s="48" t="s">
        <v>11280</v>
      </c>
      <c r="L6116" s="48" t="s">
        <v>11279</v>
      </c>
      <c r="M6116" s="48"/>
      <c r="N6116" s="48" t="s">
        <v>22</v>
      </c>
      <c r="O6116" s="49">
        <v>2366407</v>
      </c>
      <c r="P6116" s="50">
        <v>7690822.75</v>
      </c>
      <c r="Q6116" s="51">
        <f t="shared" si="124"/>
        <v>2.2499999999999999E-4</v>
      </c>
      <c r="R6116" s="51"/>
    </row>
    <row r="6117" spans="1:18" outlineLevel="3">
      <c r="A6117" s="48">
        <v>6116</v>
      </c>
      <c r="B6117" s="48">
        <v>4</v>
      </c>
      <c r="C6117" s="48" t="s">
        <v>5786</v>
      </c>
      <c r="D6117" s="48" t="s">
        <v>5786</v>
      </c>
      <c r="E6117" s="48" t="s">
        <v>3386</v>
      </c>
      <c r="F6117" s="48" t="s">
        <v>3387</v>
      </c>
      <c r="G6117" s="48" t="s">
        <v>24</v>
      </c>
      <c r="H6117" s="48" t="s">
        <v>534</v>
      </c>
      <c r="I6117" s="48" t="s">
        <v>3386</v>
      </c>
      <c r="J6117" s="48" t="s">
        <v>77</v>
      </c>
      <c r="K6117" s="48" t="s">
        <v>5785</v>
      </c>
      <c r="L6117" s="48" t="s">
        <v>5786</v>
      </c>
      <c r="M6117" s="48" t="s">
        <v>2153</v>
      </c>
      <c r="N6117" s="48" t="s">
        <v>22</v>
      </c>
      <c r="O6117" s="49">
        <v>5521550</v>
      </c>
      <c r="P6117" s="50">
        <v>7343661.5</v>
      </c>
      <c r="Q6117" s="51">
        <f t="shared" si="124"/>
        <v>2.1499999999999999E-4</v>
      </c>
      <c r="R6117" s="51"/>
    </row>
    <row r="6118" spans="1:18" outlineLevel="3">
      <c r="A6118" s="48">
        <v>6117</v>
      </c>
      <c r="B6118" s="48">
        <v>4</v>
      </c>
      <c r="C6118" s="48" t="s">
        <v>11281</v>
      </c>
      <c r="D6118" s="48" t="s">
        <v>11281</v>
      </c>
      <c r="E6118" s="48" t="s">
        <v>3386</v>
      </c>
      <c r="F6118" s="48" t="s">
        <v>3387</v>
      </c>
      <c r="G6118" s="48" t="s">
        <v>24</v>
      </c>
      <c r="H6118" s="48" t="s">
        <v>534</v>
      </c>
      <c r="I6118" s="48" t="s">
        <v>3386</v>
      </c>
      <c r="J6118" s="48" t="s">
        <v>77</v>
      </c>
      <c r="K6118" s="48" t="s">
        <v>11282</v>
      </c>
      <c r="L6118" s="48" t="s">
        <v>11281</v>
      </c>
      <c r="M6118" s="48"/>
      <c r="N6118" s="48" t="s">
        <v>22</v>
      </c>
      <c r="O6118" s="49">
        <v>3211473</v>
      </c>
      <c r="P6118" s="50">
        <v>4351545.92</v>
      </c>
      <c r="Q6118" s="51">
        <f t="shared" si="124"/>
        <v>1.27E-4</v>
      </c>
      <c r="R6118" s="51"/>
    </row>
    <row r="6119" spans="1:18" outlineLevel="3">
      <c r="A6119" s="48">
        <v>6118</v>
      </c>
      <c r="B6119" s="48">
        <v>4</v>
      </c>
      <c r="C6119" s="48" t="s">
        <v>11283</v>
      </c>
      <c r="D6119" s="48" t="s">
        <v>11283</v>
      </c>
      <c r="E6119" s="48" t="s">
        <v>3386</v>
      </c>
      <c r="F6119" s="48" t="s">
        <v>3387</v>
      </c>
      <c r="G6119" s="48" t="s">
        <v>24</v>
      </c>
      <c r="H6119" s="48" t="s">
        <v>534</v>
      </c>
      <c r="I6119" s="48" t="s">
        <v>3386</v>
      </c>
      <c r="J6119" s="48" t="s">
        <v>77</v>
      </c>
      <c r="K6119" s="48" t="s">
        <v>11284</v>
      </c>
      <c r="L6119" s="48" t="s">
        <v>11283</v>
      </c>
      <c r="M6119" s="48" t="s">
        <v>5645</v>
      </c>
      <c r="N6119" s="48" t="s">
        <v>22</v>
      </c>
      <c r="O6119" s="49">
        <v>1768347</v>
      </c>
      <c r="P6119" s="50">
        <v>3483643.59</v>
      </c>
      <c r="Q6119" s="51">
        <f t="shared" si="124"/>
        <v>1.02E-4</v>
      </c>
      <c r="R6119" s="51"/>
    </row>
    <row r="6120" spans="1:18" outlineLevel="3">
      <c r="A6120" s="48">
        <v>6119</v>
      </c>
      <c r="B6120" s="48">
        <v>4</v>
      </c>
      <c r="C6120" s="48" t="s">
        <v>11285</v>
      </c>
      <c r="D6120" s="48" t="s">
        <v>11285</v>
      </c>
      <c r="E6120" s="48" t="s">
        <v>3386</v>
      </c>
      <c r="F6120" s="48" t="s">
        <v>3387</v>
      </c>
      <c r="G6120" s="48" t="s">
        <v>24</v>
      </c>
      <c r="H6120" s="48" t="s">
        <v>534</v>
      </c>
      <c r="I6120" s="48" t="s">
        <v>3386</v>
      </c>
      <c r="J6120" s="48" t="s">
        <v>77</v>
      </c>
      <c r="K6120" s="48" t="s">
        <v>11286</v>
      </c>
      <c r="L6120" s="48" t="s">
        <v>11285</v>
      </c>
      <c r="M6120" s="48"/>
      <c r="N6120" s="48" t="s">
        <v>22</v>
      </c>
      <c r="O6120" s="49">
        <v>2042829</v>
      </c>
      <c r="P6120" s="50">
        <v>2022400.71</v>
      </c>
      <c r="Q6120" s="51">
        <f t="shared" si="124"/>
        <v>5.8999999999999998E-5</v>
      </c>
      <c r="R6120" s="51"/>
    </row>
    <row r="6121" spans="1:18" outlineLevel="3">
      <c r="A6121" s="48">
        <v>6120</v>
      </c>
      <c r="B6121" s="48">
        <v>4</v>
      </c>
      <c r="C6121" s="48" t="s">
        <v>11287</v>
      </c>
      <c r="D6121" s="48" t="s">
        <v>11287</v>
      </c>
      <c r="E6121" s="48" t="s">
        <v>3386</v>
      </c>
      <c r="F6121" s="48" t="s">
        <v>3387</v>
      </c>
      <c r="G6121" s="48" t="s">
        <v>24</v>
      </c>
      <c r="H6121" s="48" t="s">
        <v>534</v>
      </c>
      <c r="I6121" s="48" t="s">
        <v>3386</v>
      </c>
      <c r="J6121" s="48" t="s">
        <v>77</v>
      </c>
      <c r="K6121" s="48" t="s">
        <v>11288</v>
      </c>
      <c r="L6121" s="48" t="s">
        <v>11287</v>
      </c>
      <c r="M6121" s="48"/>
      <c r="N6121" s="48" t="s">
        <v>22</v>
      </c>
      <c r="O6121" s="49">
        <v>971167</v>
      </c>
      <c r="P6121" s="50">
        <v>1981180.68</v>
      </c>
      <c r="Q6121" s="51">
        <f t="shared" si="124"/>
        <v>5.8E-5</v>
      </c>
      <c r="R6121" s="51"/>
    </row>
    <row r="6122" spans="1:18" outlineLevel="3">
      <c r="A6122" s="48">
        <v>6121</v>
      </c>
      <c r="B6122" s="48">
        <v>4</v>
      </c>
      <c r="C6122" s="48" t="s">
        <v>11289</v>
      </c>
      <c r="D6122" s="48" t="s">
        <v>11289</v>
      </c>
      <c r="E6122" s="48" t="s">
        <v>3386</v>
      </c>
      <c r="F6122" s="48" t="s">
        <v>3387</v>
      </c>
      <c r="G6122" s="48" t="s">
        <v>24</v>
      </c>
      <c r="H6122" s="48" t="s">
        <v>534</v>
      </c>
      <c r="I6122" s="48" t="s">
        <v>3386</v>
      </c>
      <c r="J6122" s="48" t="s">
        <v>77</v>
      </c>
      <c r="K6122" s="48" t="s">
        <v>11290</v>
      </c>
      <c r="L6122" s="48" t="s">
        <v>11289</v>
      </c>
      <c r="M6122" s="48"/>
      <c r="N6122" s="48" t="s">
        <v>22</v>
      </c>
      <c r="O6122" s="49">
        <v>647952</v>
      </c>
      <c r="P6122" s="50">
        <v>936290.64</v>
      </c>
      <c r="Q6122" s="51">
        <f t="shared" si="124"/>
        <v>2.6999999999999999E-5</v>
      </c>
      <c r="R6122" s="51"/>
    </row>
    <row r="6123" spans="1:18" outlineLevel="3">
      <c r="A6123" s="48">
        <v>6122</v>
      </c>
      <c r="B6123" s="48">
        <v>4</v>
      </c>
      <c r="C6123" s="48" t="s">
        <v>11291</v>
      </c>
      <c r="D6123" s="48" t="s">
        <v>11291</v>
      </c>
      <c r="E6123" s="48" t="s">
        <v>3386</v>
      </c>
      <c r="F6123" s="48" t="s">
        <v>3387</v>
      </c>
      <c r="G6123" s="48" t="s">
        <v>24</v>
      </c>
      <c r="H6123" s="48" t="s">
        <v>534</v>
      </c>
      <c r="I6123" s="48" t="s">
        <v>3386</v>
      </c>
      <c r="J6123" s="48" t="s">
        <v>77</v>
      </c>
      <c r="K6123" s="48" t="s">
        <v>11292</v>
      </c>
      <c r="L6123" s="48" t="s">
        <v>11291</v>
      </c>
      <c r="M6123" s="48"/>
      <c r="N6123" s="48" t="s">
        <v>22</v>
      </c>
      <c r="O6123" s="49">
        <v>144000</v>
      </c>
      <c r="P6123" s="50">
        <v>178560</v>
      </c>
      <c r="Q6123" s="51">
        <f t="shared" si="124"/>
        <v>5.0000000000000004E-6</v>
      </c>
      <c r="R6123" s="51"/>
    </row>
    <row r="6124" spans="1:18" outlineLevel="3">
      <c r="A6124" s="48">
        <v>6123</v>
      </c>
      <c r="B6124" s="48">
        <v>4</v>
      </c>
      <c r="C6124" s="48" t="s">
        <v>11293</v>
      </c>
      <c r="D6124" s="48" t="s">
        <v>11293</v>
      </c>
      <c r="E6124" s="48" t="s">
        <v>3386</v>
      </c>
      <c r="F6124" s="48" t="s">
        <v>3387</v>
      </c>
      <c r="G6124" s="48" t="s">
        <v>24</v>
      </c>
      <c r="H6124" s="48" t="s">
        <v>534</v>
      </c>
      <c r="I6124" s="48" t="s">
        <v>3386</v>
      </c>
      <c r="J6124" s="48" t="s">
        <v>77</v>
      </c>
      <c r="K6124" s="48" t="s">
        <v>11294</v>
      </c>
      <c r="L6124" s="48" t="s">
        <v>11293</v>
      </c>
      <c r="M6124" s="48"/>
      <c r="N6124" s="48" t="s">
        <v>22</v>
      </c>
      <c r="O6124" s="49">
        <v>159428</v>
      </c>
      <c r="P6124" s="50">
        <v>66162.62</v>
      </c>
      <c r="Q6124" s="51">
        <f t="shared" si="124"/>
        <v>1.9999999999999999E-6</v>
      </c>
      <c r="R6124" s="51"/>
    </row>
    <row r="6125" spans="1:18" outlineLevel="3">
      <c r="A6125" s="48">
        <v>6124</v>
      </c>
      <c r="B6125" s="48">
        <v>4</v>
      </c>
      <c r="C6125" s="48" t="s">
        <v>11295</v>
      </c>
      <c r="D6125" s="48" t="s">
        <v>11295</v>
      </c>
      <c r="E6125" s="48" t="s">
        <v>3386</v>
      </c>
      <c r="F6125" s="48" t="s">
        <v>3387</v>
      </c>
      <c r="G6125" s="48" t="s">
        <v>24</v>
      </c>
      <c r="H6125" s="48" t="s">
        <v>534</v>
      </c>
      <c r="I6125" s="48" t="s">
        <v>3386</v>
      </c>
      <c r="J6125" s="48" t="s">
        <v>77</v>
      </c>
      <c r="K6125" s="48" t="s">
        <v>11296</v>
      </c>
      <c r="L6125" s="48" t="s">
        <v>11295</v>
      </c>
      <c r="M6125" s="48"/>
      <c r="N6125" s="48" t="s">
        <v>22</v>
      </c>
      <c r="O6125" s="49">
        <v>6025</v>
      </c>
      <c r="P6125" s="50">
        <v>8585.6299999999992</v>
      </c>
      <c r="Q6125" s="51">
        <f t="shared" si="124"/>
        <v>0</v>
      </c>
      <c r="R6125" s="51"/>
    </row>
    <row r="6126" spans="1:18" outlineLevel="3">
      <c r="A6126" s="48">
        <v>6125</v>
      </c>
      <c r="B6126" s="48">
        <v>4</v>
      </c>
      <c r="C6126" s="48" t="s">
        <v>11297</v>
      </c>
      <c r="D6126" s="48" t="s">
        <v>11297</v>
      </c>
      <c r="E6126" s="48" t="s">
        <v>3386</v>
      </c>
      <c r="F6126" s="48" t="s">
        <v>3387</v>
      </c>
      <c r="G6126" s="48" t="s">
        <v>24</v>
      </c>
      <c r="H6126" s="48" t="s">
        <v>11298</v>
      </c>
      <c r="I6126" s="48" t="s">
        <v>11299</v>
      </c>
      <c r="J6126" s="48" t="s">
        <v>77</v>
      </c>
      <c r="K6126" s="48" t="s">
        <v>11300</v>
      </c>
      <c r="L6126" s="48" t="s">
        <v>11297</v>
      </c>
      <c r="M6126" s="48" t="s">
        <v>11301</v>
      </c>
      <c r="N6126" s="48" t="s">
        <v>22</v>
      </c>
      <c r="O6126" s="49">
        <v>191183</v>
      </c>
      <c r="P6126" s="50">
        <v>3599975.89</v>
      </c>
      <c r="Q6126" s="51">
        <f t="shared" si="124"/>
        <v>1.05E-4</v>
      </c>
      <c r="R6126" s="51"/>
    </row>
    <row r="6127" spans="1:18" outlineLevel="3">
      <c r="A6127" s="48">
        <v>6126</v>
      </c>
      <c r="B6127" s="48">
        <v>4</v>
      </c>
      <c r="C6127" s="48" t="s">
        <v>11302</v>
      </c>
      <c r="D6127" s="48" t="s">
        <v>11302</v>
      </c>
      <c r="E6127" s="48" t="s">
        <v>3386</v>
      </c>
      <c r="F6127" s="48" t="s">
        <v>3387</v>
      </c>
      <c r="G6127" s="48" t="s">
        <v>24</v>
      </c>
      <c r="H6127" s="48" t="s">
        <v>11298</v>
      </c>
      <c r="I6127" s="48" t="s">
        <v>11299</v>
      </c>
      <c r="J6127" s="48" t="s">
        <v>77</v>
      </c>
      <c r="K6127" s="48" t="s">
        <v>11303</v>
      </c>
      <c r="L6127" s="48" t="s">
        <v>11302</v>
      </c>
      <c r="M6127" s="48" t="s">
        <v>11301</v>
      </c>
      <c r="N6127" s="48" t="s">
        <v>22</v>
      </c>
      <c r="O6127" s="49">
        <v>100378</v>
      </c>
      <c r="P6127" s="50">
        <v>1735535.62</v>
      </c>
      <c r="Q6127" s="51">
        <f t="shared" si="124"/>
        <v>5.1E-5</v>
      </c>
      <c r="R6127" s="51"/>
    </row>
    <row r="6128" spans="1:18" outlineLevel="3">
      <c r="A6128" s="48">
        <v>6127</v>
      </c>
      <c r="B6128" s="48">
        <v>4</v>
      </c>
      <c r="C6128" s="48" t="s">
        <v>11304</v>
      </c>
      <c r="D6128" s="48" t="s">
        <v>11304</v>
      </c>
      <c r="E6128" s="48" t="s">
        <v>3386</v>
      </c>
      <c r="F6128" s="48" t="s">
        <v>3387</v>
      </c>
      <c r="G6128" s="48" t="s">
        <v>24</v>
      </c>
      <c r="H6128" s="48" t="s">
        <v>11298</v>
      </c>
      <c r="I6128" s="48" t="s">
        <v>11299</v>
      </c>
      <c r="J6128" s="48" t="s">
        <v>77</v>
      </c>
      <c r="K6128" s="48" t="s">
        <v>11305</v>
      </c>
      <c r="L6128" s="48" t="s">
        <v>11304</v>
      </c>
      <c r="M6128" s="48" t="s">
        <v>11301</v>
      </c>
      <c r="N6128" s="48" t="s">
        <v>22</v>
      </c>
      <c r="O6128" s="49">
        <v>74749</v>
      </c>
      <c r="P6128" s="50">
        <v>1329784.71</v>
      </c>
      <c r="Q6128" s="51">
        <f t="shared" si="124"/>
        <v>3.8999999999999999E-5</v>
      </c>
      <c r="R6128" s="51"/>
    </row>
    <row r="6129" spans="1:18" outlineLevel="3">
      <c r="A6129" s="48">
        <v>6128</v>
      </c>
      <c r="B6129" s="48">
        <v>4</v>
      </c>
      <c r="C6129" s="48" t="s">
        <v>11306</v>
      </c>
      <c r="D6129" s="48" t="s">
        <v>11306</v>
      </c>
      <c r="E6129" s="48" t="s">
        <v>3386</v>
      </c>
      <c r="F6129" s="48" t="s">
        <v>3387</v>
      </c>
      <c r="G6129" s="48" t="s">
        <v>24</v>
      </c>
      <c r="H6129" s="48" t="s">
        <v>11298</v>
      </c>
      <c r="I6129" s="48" t="s">
        <v>11299</v>
      </c>
      <c r="J6129" s="48" t="s">
        <v>77</v>
      </c>
      <c r="K6129" s="48" t="s">
        <v>11307</v>
      </c>
      <c r="L6129" s="48" t="s">
        <v>11306</v>
      </c>
      <c r="M6129" s="48" t="s">
        <v>11301</v>
      </c>
      <c r="N6129" s="48" t="s">
        <v>22</v>
      </c>
      <c r="O6129" s="49">
        <v>55418</v>
      </c>
      <c r="P6129" s="50">
        <v>1158790.3799999999</v>
      </c>
      <c r="Q6129" s="51">
        <f t="shared" si="124"/>
        <v>3.4E-5</v>
      </c>
      <c r="R6129" s="51"/>
    </row>
    <row r="6130" spans="1:18" outlineLevel="3">
      <c r="A6130" s="48">
        <v>6129</v>
      </c>
      <c r="B6130" s="48">
        <v>4</v>
      </c>
      <c r="C6130" s="48" t="s">
        <v>11308</v>
      </c>
      <c r="D6130" s="48" t="s">
        <v>11308</v>
      </c>
      <c r="E6130" s="48" t="s">
        <v>3386</v>
      </c>
      <c r="F6130" s="48" t="s">
        <v>3387</v>
      </c>
      <c r="G6130" s="48" t="s">
        <v>24</v>
      </c>
      <c r="H6130" s="48" t="s">
        <v>11298</v>
      </c>
      <c r="I6130" s="48" t="s">
        <v>11299</v>
      </c>
      <c r="J6130" s="48" t="s">
        <v>77</v>
      </c>
      <c r="K6130" s="48" t="s">
        <v>11309</v>
      </c>
      <c r="L6130" s="48" t="s">
        <v>11308</v>
      </c>
      <c r="M6130" s="48" t="s">
        <v>11301</v>
      </c>
      <c r="N6130" s="48" t="s">
        <v>22</v>
      </c>
      <c r="O6130" s="49">
        <v>91408</v>
      </c>
      <c r="P6130" s="50">
        <v>896712.48</v>
      </c>
      <c r="Q6130" s="51">
        <f t="shared" si="124"/>
        <v>2.5999999999999998E-5</v>
      </c>
      <c r="R6130" s="51"/>
    </row>
    <row r="6131" spans="1:18" outlineLevel="3">
      <c r="A6131" s="48">
        <v>6130</v>
      </c>
      <c r="B6131" s="48">
        <v>4</v>
      </c>
      <c r="C6131" s="48" t="s">
        <v>11310</v>
      </c>
      <c r="D6131" s="48" t="s">
        <v>11310</v>
      </c>
      <c r="E6131" s="48" t="s">
        <v>3386</v>
      </c>
      <c r="F6131" s="48" t="s">
        <v>3387</v>
      </c>
      <c r="G6131" s="48" t="s">
        <v>24</v>
      </c>
      <c r="H6131" s="48" t="s">
        <v>11298</v>
      </c>
      <c r="I6131" s="48" t="s">
        <v>11299</v>
      </c>
      <c r="J6131" s="48" t="s">
        <v>77</v>
      </c>
      <c r="K6131" s="48" t="s">
        <v>11311</v>
      </c>
      <c r="L6131" s="48" t="s">
        <v>11310</v>
      </c>
      <c r="M6131" s="48" t="s">
        <v>11301</v>
      </c>
      <c r="N6131" s="48" t="s">
        <v>22</v>
      </c>
      <c r="O6131" s="49">
        <v>12493</v>
      </c>
      <c r="P6131" s="50">
        <v>739710.53</v>
      </c>
      <c r="Q6131" s="51">
        <f t="shared" si="124"/>
        <v>2.1999999999999999E-5</v>
      </c>
      <c r="R6131" s="51"/>
    </row>
    <row r="6132" spans="1:18" outlineLevel="3">
      <c r="A6132" s="48">
        <v>6131</v>
      </c>
      <c r="B6132" s="48">
        <v>4</v>
      </c>
      <c r="C6132" s="48" t="s">
        <v>11312</v>
      </c>
      <c r="D6132" s="48" t="s">
        <v>11312</v>
      </c>
      <c r="E6132" s="48" t="s">
        <v>3386</v>
      </c>
      <c r="F6132" s="48" t="s">
        <v>3387</v>
      </c>
      <c r="G6132" s="48" t="s">
        <v>24</v>
      </c>
      <c r="H6132" s="48" t="s">
        <v>11298</v>
      </c>
      <c r="I6132" s="48" t="s">
        <v>11299</v>
      </c>
      <c r="J6132" s="48" t="s">
        <v>77</v>
      </c>
      <c r="K6132" s="48" t="s">
        <v>11313</v>
      </c>
      <c r="L6132" s="48" t="s">
        <v>11312</v>
      </c>
      <c r="M6132" s="48" t="s">
        <v>11301</v>
      </c>
      <c r="N6132" s="48" t="s">
        <v>22</v>
      </c>
      <c r="O6132" s="49">
        <v>29464</v>
      </c>
      <c r="P6132" s="50">
        <v>690341.52</v>
      </c>
      <c r="Q6132" s="51">
        <f t="shared" si="124"/>
        <v>2.0000000000000002E-5</v>
      </c>
      <c r="R6132" s="51"/>
    </row>
    <row r="6133" spans="1:18" outlineLevel="3">
      <c r="A6133" s="48">
        <v>6132</v>
      </c>
      <c r="B6133" s="48">
        <v>4</v>
      </c>
      <c r="C6133" s="48" t="s">
        <v>11314</v>
      </c>
      <c r="D6133" s="48" t="s">
        <v>11314</v>
      </c>
      <c r="E6133" s="48" t="s">
        <v>3386</v>
      </c>
      <c r="F6133" s="48" t="s">
        <v>3387</v>
      </c>
      <c r="G6133" s="48" t="s">
        <v>24</v>
      </c>
      <c r="H6133" s="48" t="s">
        <v>11298</v>
      </c>
      <c r="I6133" s="48" t="s">
        <v>11299</v>
      </c>
      <c r="J6133" s="48" t="s">
        <v>77</v>
      </c>
      <c r="K6133" s="48" t="s">
        <v>11315</v>
      </c>
      <c r="L6133" s="48" t="s">
        <v>11314</v>
      </c>
      <c r="M6133" s="48" t="s">
        <v>11301</v>
      </c>
      <c r="N6133" s="48" t="s">
        <v>22</v>
      </c>
      <c r="O6133" s="49">
        <v>12651</v>
      </c>
      <c r="P6133" s="50">
        <v>678979.17</v>
      </c>
      <c r="Q6133" s="51">
        <f t="shared" si="124"/>
        <v>2.0000000000000002E-5</v>
      </c>
      <c r="R6133" s="51"/>
    </row>
    <row r="6134" spans="1:18" outlineLevel="3">
      <c r="A6134" s="48">
        <v>6133</v>
      </c>
      <c r="B6134" s="48">
        <v>4</v>
      </c>
      <c r="C6134" s="48" t="s">
        <v>11316</v>
      </c>
      <c r="D6134" s="48" t="s">
        <v>11316</v>
      </c>
      <c r="E6134" s="48" t="s">
        <v>3386</v>
      </c>
      <c r="F6134" s="48" t="s">
        <v>3387</v>
      </c>
      <c r="G6134" s="48" t="s">
        <v>24</v>
      </c>
      <c r="H6134" s="48" t="s">
        <v>11298</v>
      </c>
      <c r="I6134" s="48" t="s">
        <v>11299</v>
      </c>
      <c r="J6134" s="48" t="s">
        <v>77</v>
      </c>
      <c r="K6134" s="48" t="s">
        <v>11317</v>
      </c>
      <c r="L6134" s="48" t="s">
        <v>11316</v>
      </c>
      <c r="M6134" s="48" t="s">
        <v>11301</v>
      </c>
      <c r="N6134" s="48" t="s">
        <v>22</v>
      </c>
      <c r="O6134" s="49">
        <v>13164</v>
      </c>
      <c r="P6134" s="50">
        <v>573160.56000000006</v>
      </c>
      <c r="Q6134" s="51">
        <f t="shared" si="124"/>
        <v>1.7E-5</v>
      </c>
      <c r="R6134" s="51"/>
    </row>
    <row r="6135" spans="1:18" outlineLevel="3">
      <c r="A6135" s="48">
        <v>6134</v>
      </c>
      <c r="B6135" s="48">
        <v>4</v>
      </c>
      <c r="C6135" s="48" t="s">
        <v>11318</v>
      </c>
      <c r="D6135" s="48" t="s">
        <v>11318</v>
      </c>
      <c r="E6135" s="48" t="s">
        <v>3386</v>
      </c>
      <c r="F6135" s="48" t="s">
        <v>3387</v>
      </c>
      <c r="G6135" s="48" t="s">
        <v>24</v>
      </c>
      <c r="H6135" s="48" t="s">
        <v>11298</v>
      </c>
      <c r="I6135" s="48" t="s">
        <v>11299</v>
      </c>
      <c r="J6135" s="48" t="s">
        <v>77</v>
      </c>
      <c r="K6135" s="48" t="s">
        <v>11319</v>
      </c>
      <c r="L6135" s="48" t="s">
        <v>11318</v>
      </c>
      <c r="M6135" s="48" t="s">
        <v>11301</v>
      </c>
      <c r="N6135" s="48" t="s">
        <v>22</v>
      </c>
      <c r="O6135" s="49">
        <v>6330</v>
      </c>
      <c r="P6135" s="50">
        <v>514439.1</v>
      </c>
      <c r="Q6135" s="51">
        <f t="shared" si="124"/>
        <v>1.5E-5</v>
      </c>
      <c r="R6135" s="51"/>
    </row>
    <row r="6136" spans="1:18" outlineLevel="3">
      <c r="A6136" s="48">
        <v>6135</v>
      </c>
      <c r="B6136" s="48">
        <v>4</v>
      </c>
      <c r="C6136" s="48" t="s">
        <v>11320</v>
      </c>
      <c r="D6136" s="48" t="s">
        <v>11320</v>
      </c>
      <c r="E6136" s="48" t="s">
        <v>3386</v>
      </c>
      <c r="F6136" s="48" t="s">
        <v>3387</v>
      </c>
      <c r="G6136" s="48" t="s">
        <v>24</v>
      </c>
      <c r="H6136" s="48" t="s">
        <v>11298</v>
      </c>
      <c r="I6136" s="48" t="s">
        <v>11299</v>
      </c>
      <c r="J6136" s="48" t="s">
        <v>77</v>
      </c>
      <c r="K6136" s="48" t="s">
        <v>11321</v>
      </c>
      <c r="L6136" s="48" t="s">
        <v>11320</v>
      </c>
      <c r="M6136" s="48" t="s">
        <v>11301</v>
      </c>
      <c r="N6136" s="48" t="s">
        <v>22</v>
      </c>
      <c r="O6136" s="49">
        <v>5271</v>
      </c>
      <c r="P6136" s="50">
        <v>399120.12</v>
      </c>
      <c r="Q6136" s="51">
        <f t="shared" si="124"/>
        <v>1.2E-5</v>
      </c>
      <c r="R6136" s="51"/>
    </row>
    <row r="6137" spans="1:18" outlineLevel="3">
      <c r="A6137" s="48">
        <v>6136</v>
      </c>
      <c r="B6137" s="48">
        <v>4</v>
      </c>
      <c r="C6137" s="48" t="s">
        <v>11322</v>
      </c>
      <c r="D6137" s="48" t="s">
        <v>11322</v>
      </c>
      <c r="E6137" s="48" t="s">
        <v>3386</v>
      </c>
      <c r="F6137" s="48" t="s">
        <v>3387</v>
      </c>
      <c r="G6137" s="48" t="s">
        <v>24</v>
      </c>
      <c r="H6137" s="48" t="s">
        <v>11298</v>
      </c>
      <c r="I6137" s="48" t="s">
        <v>11299</v>
      </c>
      <c r="J6137" s="48" t="s">
        <v>77</v>
      </c>
      <c r="K6137" s="48" t="s">
        <v>11305</v>
      </c>
      <c r="L6137" s="48" t="s">
        <v>11322</v>
      </c>
      <c r="M6137" s="48" t="s">
        <v>11301</v>
      </c>
      <c r="N6137" s="48" t="s">
        <v>22</v>
      </c>
      <c r="O6137" s="49">
        <v>10857</v>
      </c>
      <c r="P6137" s="50">
        <v>217031.43</v>
      </c>
      <c r="Q6137" s="51">
        <f t="shared" si="124"/>
        <v>6.0000000000000002E-6</v>
      </c>
      <c r="R6137" s="51"/>
    </row>
    <row r="6138" spans="1:18" outlineLevel="3">
      <c r="A6138" s="48">
        <v>6137</v>
      </c>
      <c r="B6138" s="48">
        <v>4</v>
      </c>
      <c r="C6138" s="48" t="s">
        <v>11323</v>
      </c>
      <c r="D6138" s="48" t="s">
        <v>11323</v>
      </c>
      <c r="E6138" s="48" t="s">
        <v>3386</v>
      </c>
      <c r="F6138" s="48" t="s">
        <v>3387</v>
      </c>
      <c r="G6138" s="48" t="s">
        <v>24</v>
      </c>
      <c r="H6138" s="48" t="s">
        <v>11298</v>
      </c>
      <c r="I6138" s="48" t="s">
        <v>11299</v>
      </c>
      <c r="J6138" s="48" t="s">
        <v>77</v>
      </c>
      <c r="K6138" s="48" t="s">
        <v>11311</v>
      </c>
      <c r="L6138" s="48" t="s">
        <v>11323</v>
      </c>
      <c r="M6138" s="48" t="s">
        <v>11301</v>
      </c>
      <c r="N6138" s="48" t="s">
        <v>22</v>
      </c>
      <c r="O6138" s="49">
        <v>3061</v>
      </c>
      <c r="P6138" s="50">
        <v>188098.45</v>
      </c>
      <c r="Q6138" s="51">
        <f t="shared" si="124"/>
        <v>6.0000000000000002E-6</v>
      </c>
      <c r="R6138" s="51"/>
    </row>
    <row r="6139" spans="1:18" outlineLevel="3">
      <c r="A6139" s="48">
        <v>6138</v>
      </c>
      <c r="B6139" s="48">
        <v>4</v>
      </c>
      <c r="C6139" s="48" t="s">
        <v>11324</v>
      </c>
      <c r="D6139" s="48" t="s">
        <v>11324</v>
      </c>
      <c r="E6139" s="48" t="s">
        <v>3386</v>
      </c>
      <c r="F6139" s="48" t="s">
        <v>3387</v>
      </c>
      <c r="G6139" s="48" t="s">
        <v>24</v>
      </c>
      <c r="H6139" s="48" t="s">
        <v>11298</v>
      </c>
      <c r="I6139" s="48" t="s">
        <v>11299</v>
      </c>
      <c r="J6139" s="48" t="s">
        <v>77</v>
      </c>
      <c r="K6139" s="48" t="s">
        <v>11325</v>
      </c>
      <c r="L6139" s="48" t="s">
        <v>11324</v>
      </c>
      <c r="M6139" s="48" t="s">
        <v>11301</v>
      </c>
      <c r="N6139" s="48" t="s">
        <v>22</v>
      </c>
      <c r="O6139" s="49">
        <v>4167</v>
      </c>
      <c r="P6139" s="50">
        <v>176514.12</v>
      </c>
      <c r="Q6139" s="51">
        <f t="shared" si="124"/>
        <v>5.0000000000000004E-6</v>
      </c>
      <c r="R6139" s="51"/>
    </row>
    <row r="6140" spans="1:18" outlineLevel="3">
      <c r="A6140" s="48">
        <v>6139</v>
      </c>
      <c r="B6140" s="48">
        <v>4</v>
      </c>
      <c r="C6140" s="48" t="s">
        <v>11326</v>
      </c>
      <c r="D6140" s="48" t="s">
        <v>11326</v>
      </c>
      <c r="E6140" s="48" t="s">
        <v>3386</v>
      </c>
      <c r="F6140" s="48" t="s">
        <v>3387</v>
      </c>
      <c r="G6140" s="48" t="s">
        <v>24</v>
      </c>
      <c r="H6140" s="48" t="s">
        <v>11298</v>
      </c>
      <c r="I6140" s="48" t="s">
        <v>11299</v>
      </c>
      <c r="J6140" s="48" t="s">
        <v>77</v>
      </c>
      <c r="K6140" s="48" t="s">
        <v>11327</v>
      </c>
      <c r="L6140" s="48" t="s">
        <v>11326</v>
      </c>
      <c r="M6140" s="48" t="s">
        <v>11301</v>
      </c>
      <c r="N6140" s="48" t="s">
        <v>22</v>
      </c>
      <c r="O6140" s="49">
        <v>1750</v>
      </c>
      <c r="P6140" s="50">
        <v>136640</v>
      </c>
      <c r="Q6140" s="51">
        <f t="shared" si="124"/>
        <v>3.9999999999999998E-6</v>
      </c>
      <c r="R6140" s="51"/>
    </row>
    <row r="6141" spans="1:18" outlineLevel="3">
      <c r="A6141" s="48">
        <v>6140</v>
      </c>
      <c r="B6141" s="48">
        <v>4</v>
      </c>
      <c r="C6141" s="48" t="s">
        <v>11328</v>
      </c>
      <c r="D6141" s="48" t="s">
        <v>11328</v>
      </c>
      <c r="E6141" s="48" t="s">
        <v>3386</v>
      </c>
      <c r="F6141" s="48" t="s">
        <v>3387</v>
      </c>
      <c r="G6141" s="48" t="s">
        <v>24</v>
      </c>
      <c r="H6141" s="48" t="s">
        <v>11298</v>
      </c>
      <c r="I6141" s="48" t="s">
        <v>11299</v>
      </c>
      <c r="J6141" s="48" t="s">
        <v>77</v>
      </c>
      <c r="K6141" s="48" t="s">
        <v>11329</v>
      </c>
      <c r="L6141" s="48" t="s">
        <v>11328</v>
      </c>
      <c r="M6141" s="48" t="s">
        <v>11301</v>
      </c>
      <c r="N6141" s="48" t="s">
        <v>22</v>
      </c>
      <c r="O6141" s="49">
        <v>1912</v>
      </c>
      <c r="P6141" s="50">
        <v>122597.44</v>
      </c>
      <c r="Q6141" s="51">
        <f t="shared" si="124"/>
        <v>3.9999999999999998E-6</v>
      </c>
      <c r="R6141" s="51"/>
    </row>
    <row r="6142" spans="1:18" outlineLevel="3">
      <c r="A6142" s="48">
        <v>6141</v>
      </c>
      <c r="B6142" s="48">
        <v>4</v>
      </c>
      <c r="C6142" s="48" t="s">
        <v>11330</v>
      </c>
      <c r="D6142" s="48" t="s">
        <v>11330</v>
      </c>
      <c r="E6142" s="48" t="s">
        <v>3386</v>
      </c>
      <c r="F6142" s="48" t="s">
        <v>3387</v>
      </c>
      <c r="G6142" s="48" t="s">
        <v>24</v>
      </c>
      <c r="H6142" s="48" t="s">
        <v>11298</v>
      </c>
      <c r="I6142" s="48" t="s">
        <v>11299</v>
      </c>
      <c r="J6142" s="48" t="s">
        <v>77</v>
      </c>
      <c r="K6142" s="48" t="s">
        <v>11309</v>
      </c>
      <c r="L6142" s="48" t="s">
        <v>11330</v>
      </c>
      <c r="M6142" s="48" t="s">
        <v>11301</v>
      </c>
      <c r="N6142" s="48" t="s">
        <v>22</v>
      </c>
      <c r="O6142" s="49">
        <v>12313</v>
      </c>
      <c r="P6142" s="50">
        <v>108231.27</v>
      </c>
      <c r="Q6142" s="51">
        <f t="shared" si="124"/>
        <v>3.0000000000000001E-6</v>
      </c>
      <c r="R6142" s="51"/>
    </row>
    <row r="6143" spans="1:18" outlineLevel="3">
      <c r="A6143" s="48">
        <v>6142</v>
      </c>
      <c r="B6143" s="48">
        <v>4</v>
      </c>
      <c r="C6143" s="48" t="s">
        <v>11331</v>
      </c>
      <c r="D6143" s="48" t="s">
        <v>11331</v>
      </c>
      <c r="E6143" s="48" t="s">
        <v>3386</v>
      </c>
      <c r="F6143" s="48" t="s">
        <v>3387</v>
      </c>
      <c r="G6143" s="48" t="s">
        <v>24</v>
      </c>
      <c r="H6143" s="48" t="s">
        <v>11298</v>
      </c>
      <c r="I6143" s="48" t="s">
        <v>11299</v>
      </c>
      <c r="J6143" s="48" t="s">
        <v>77</v>
      </c>
      <c r="K6143" s="48" t="s">
        <v>11332</v>
      </c>
      <c r="L6143" s="48" t="s">
        <v>11331</v>
      </c>
      <c r="M6143" s="48" t="s">
        <v>11301</v>
      </c>
      <c r="N6143" s="48" t="s">
        <v>22</v>
      </c>
      <c r="O6143" s="49">
        <v>1277</v>
      </c>
      <c r="P6143" s="50">
        <v>74653.42</v>
      </c>
      <c r="Q6143" s="51">
        <f t="shared" si="124"/>
        <v>1.9999999999999999E-6</v>
      </c>
      <c r="R6143" s="51"/>
    </row>
    <row r="6144" spans="1:18" outlineLevel="3">
      <c r="A6144" s="48">
        <v>6143</v>
      </c>
      <c r="B6144" s="48">
        <v>4</v>
      </c>
      <c r="C6144" s="48" t="s">
        <v>11333</v>
      </c>
      <c r="D6144" s="48" t="s">
        <v>11333</v>
      </c>
      <c r="E6144" s="48" t="s">
        <v>3386</v>
      </c>
      <c r="F6144" s="48" t="s">
        <v>3387</v>
      </c>
      <c r="G6144" s="48" t="s">
        <v>24</v>
      </c>
      <c r="H6144" s="48" t="s">
        <v>11298</v>
      </c>
      <c r="I6144" s="48" t="s">
        <v>11299</v>
      </c>
      <c r="J6144" s="48" t="s">
        <v>77</v>
      </c>
      <c r="K6144" s="48" t="s">
        <v>11334</v>
      </c>
      <c r="L6144" s="48" t="s">
        <v>11333</v>
      </c>
      <c r="M6144" s="48" t="s">
        <v>11301</v>
      </c>
      <c r="N6144" s="48" t="s">
        <v>22</v>
      </c>
      <c r="O6144" s="49">
        <v>1467</v>
      </c>
      <c r="P6144" s="50">
        <v>61320.6</v>
      </c>
      <c r="Q6144" s="51">
        <f t="shared" si="124"/>
        <v>1.9999999999999999E-6</v>
      </c>
      <c r="R6144" s="51"/>
    </row>
    <row r="6145" spans="1:18" outlineLevel="3">
      <c r="A6145" s="48">
        <v>6144</v>
      </c>
      <c r="B6145" s="48">
        <v>4</v>
      </c>
      <c r="C6145" s="48" t="s">
        <v>11335</v>
      </c>
      <c r="D6145" s="48" t="s">
        <v>11335</v>
      </c>
      <c r="E6145" s="48" t="s">
        <v>3386</v>
      </c>
      <c r="F6145" s="48" t="s">
        <v>3387</v>
      </c>
      <c r="G6145" s="48" t="s">
        <v>24</v>
      </c>
      <c r="H6145" s="48" t="s">
        <v>11298</v>
      </c>
      <c r="I6145" s="48" t="s">
        <v>11299</v>
      </c>
      <c r="J6145" s="48" t="s">
        <v>77</v>
      </c>
      <c r="K6145" s="48" t="s">
        <v>11336</v>
      </c>
      <c r="L6145" s="48" t="s">
        <v>11335</v>
      </c>
      <c r="M6145" s="48" t="s">
        <v>11301</v>
      </c>
      <c r="N6145" s="48" t="s">
        <v>22</v>
      </c>
      <c r="O6145" s="49">
        <v>2310</v>
      </c>
      <c r="P6145" s="50">
        <v>38669.4</v>
      </c>
      <c r="Q6145" s="51">
        <f t="shared" si="124"/>
        <v>9.9999999999999995E-7</v>
      </c>
      <c r="R6145" s="51"/>
    </row>
    <row r="6146" spans="1:18" outlineLevel="3">
      <c r="A6146" s="48">
        <v>6145</v>
      </c>
      <c r="B6146" s="48">
        <v>4</v>
      </c>
      <c r="C6146" s="48" t="s">
        <v>11337</v>
      </c>
      <c r="D6146" s="48" t="s">
        <v>11337</v>
      </c>
      <c r="E6146" s="48" t="s">
        <v>3386</v>
      </c>
      <c r="F6146" s="48" t="s">
        <v>3387</v>
      </c>
      <c r="G6146" s="48" t="s">
        <v>24</v>
      </c>
      <c r="H6146" s="48" t="s">
        <v>11298</v>
      </c>
      <c r="I6146" s="48" t="s">
        <v>11299</v>
      </c>
      <c r="J6146" s="48" t="s">
        <v>77</v>
      </c>
      <c r="K6146" s="48" t="s">
        <v>11338</v>
      </c>
      <c r="L6146" s="48" t="s">
        <v>11337</v>
      </c>
      <c r="M6146" s="48" t="s">
        <v>11301</v>
      </c>
      <c r="N6146" s="48" t="s">
        <v>22</v>
      </c>
      <c r="O6146" s="49">
        <v>108</v>
      </c>
      <c r="P6146" s="50">
        <v>33413.040000000001</v>
      </c>
      <c r="Q6146" s="51">
        <f t="shared" si="124"/>
        <v>9.9999999999999995E-7</v>
      </c>
      <c r="R6146" s="51"/>
    </row>
    <row r="6147" spans="1:18" outlineLevel="3">
      <c r="A6147" s="48">
        <v>6146</v>
      </c>
      <c r="B6147" s="48">
        <v>4</v>
      </c>
      <c r="C6147" s="48" t="s">
        <v>11339</v>
      </c>
      <c r="D6147" s="48" t="s">
        <v>11339</v>
      </c>
      <c r="E6147" s="48" t="s">
        <v>3386</v>
      </c>
      <c r="F6147" s="48" t="s">
        <v>3387</v>
      </c>
      <c r="G6147" s="48" t="s">
        <v>24</v>
      </c>
      <c r="H6147" s="48" t="s">
        <v>11298</v>
      </c>
      <c r="I6147" s="48" t="s">
        <v>11299</v>
      </c>
      <c r="J6147" s="48" t="s">
        <v>77</v>
      </c>
      <c r="K6147" s="48" t="s">
        <v>11340</v>
      </c>
      <c r="L6147" s="48" t="s">
        <v>11339</v>
      </c>
      <c r="M6147" s="48" t="s">
        <v>11301</v>
      </c>
      <c r="N6147" s="48" t="s">
        <v>22</v>
      </c>
      <c r="O6147" s="49">
        <v>720</v>
      </c>
      <c r="P6147" s="50">
        <v>30139.200000000001</v>
      </c>
      <c r="Q6147" s="51">
        <f t="shared" si="124"/>
        <v>9.9999999999999995E-7</v>
      </c>
      <c r="R6147" s="51"/>
    </row>
    <row r="6148" spans="1:18" outlineLevel="3">
      <c r="A6148" s="48">
        <v>6147</v>
      </c>
      <c r="B6148" s="48">
        <v>4</v>
      </c>
      <c r="C6148" s="48" t="s">
        <v>11341</v>
      </c>
      <c r="D6148" s="48" t="s">
        <v>11341</v>
      </c>
      <c r="E6148" s="48" t="s">
        <v>3386</v>
      </c>
      <c r="F6148" s="48" t="s">
        <v>3387</v>
      </c>
      <c r="G6148" s="48" t="s">
        <v>24</v>
      </c>
      <c r="H6148" s="48" t="s">
        <v>11298</v>
      </c>
      <c r="I6148" s="48" t="s">
        <v>11299</v>
      </c>
      <c r="J6148" s="48" t="s">
        <v>77</v>
      </c>
      <c r="K6148" s="48" t="s">
        <v>11336</v>
      </c>
      <c r="L6148" s="48" t="s">
        <v>11341</v>
      </c>
      <c r="M6148" s="48" t="s">
        <v>11301</v>
      </c>
      <c r="N6148" s="48" t="s">
        <v>22</v>
      </c>
      <c r="O6148" s="49">
        <v>1304</v>
      </c>
      <c r="P6148" s="50">
        <v>25454.080000000002</v>
      </c>
      <c r="Q6148" s="51">
        <f t="shared" si="124"/>
        <v>9.9999999999999995E-7</v>
      </c>
      <c r="R6148" s="51"/>
    </row>
    <row r="6149" spans="1:18" outlineLevel="3">
      <c r="A6149" s="48">
        <v>6148</v>
      </c>
      <c r="B6149" s="48">
        <v>4</v>
      </c>
      <c r="C6149" s="48" t="s">
        <v>11342</v>
      </c>
      <c r="D6149" s="48" t="s">
        <v>11342</v>
      </c>
      <c r="E6149" s="48" t="s">
        <v>3386</v>
      </c>
      <c r="F6149" s="48" t="s">
        <v>3387</v>
      </c>
      <c r="G6149" s="48" t="s">
        <v>24</v>
      </c>
      <c r="H6149" s="48" t="s">
        <v>11298</v>
      </c>
      <c r="I6149" s="48" t="s">
        <v>11299</v>
      </c>
      <c r="J6149" s="48" t="s">
        <v>77</v>
      </c>
      <c r="K6149" s="48" t="s">
        <v>11343</v>
      </c>
      <c r="L6149" s="48" t="s">
        <v>11342</v>
      </c>
      <c r="M6149" s="48" t="s">
        <v>11301</v>
      </c>
      <c r="N6149" s="48" t="s">
        <v>22</v>
      </c>
      <c r="O6149" s="49">
        <v>290</v>
      </c>
      <c r="P6149" s="50">
        <v>13534.3</v>
      </c>
      <c r="Q6149" s="51">
        <f t="shared" si="124"/>
        <v>0</v>
      </c>
      <c r="R6149" s="51"/>
    </row>
    <row r="6150" spans="1:18" outlineLevel="3">
      <c r="A6150" s="48">
        <v>6149</v>
      </c>
      <c r="B6150" s="48">
        <v>4</v>
      </c>
      <c r="C6150" s="48" t="s">
        <v>11344</v>
      </c>
      <c r="D6150" s="48" t="s">
        <v>11344</v>
      </c>
      <c r="E6150" s="48" t="s">
        <v>3386</v>
      </c>
      <c r="F6150" s="48" t="s">
        <v>3387</v>
      </c>
      <c r="G6150" s="48" t="s">
        <v>24</v>
      </c>
      <c r="H6150" s="48" t="s">
        <v>11298</v>
      </c>
      <c r="I6150" s="48" t="s">
        <v>11299</v>
      </c>
      <c r="J6150" s="48" t="s">
        <v>77</v>
      </c>
      <c r="K6150" s="48" t="s">
        <v>11345</v>
      </c>
      <c r="L6150" s="48" t="s">
        <v>11344</v>
      </c>
      <c r="M6150" s="48" t="s">
        <v>11301</v>
      </c>
      <c r="N6150" s="48" t="s">
        <v>22</v>
      </c>
      <c r="O6150" s="49">
        <v>190</v>
      </c>
      <c r="P6150" s="50">
        <v>10187.799999999999</v>
      </c>
      <c r="Q6150" s="51">
        <f t="shared" si="124"/>
        <v>0</v>
      </c>
      <c r="R6150" s="51"/>
    </row>
    <row r="6151" spans="1:18" outlineLevel="3">
      <c r="A6151" s="48">
        <v>6150</v>
      </c>
      <c r="B6151" s="48">
        <v>4</v>
      </c>
      <c r="C6151" s="48" t="s">
        <v>11346</v>
      </c>
      <c r="D6151" s="48" t="s">
        <v>11346</v>
      </c>
      <c r="E6151" s="48" t="s">
        <v>3386</v>
      </c>
      <c r="F6151" s="48" t="s">
        <v>3387</v>
      </c>
      <c r="G6151" s="48" t="s">
        <v>24</v>
      </c>
      <c r="H6151" s="48" t="s">
        <v>11298</v>
      </c>
      <c r="I6151" s="48" t="s">
        <v>11299</v>
      </c>
      <c r="J6151" s="48" t="s">
        <v>77</v>
      </c>
      <c r="K6151" s="48" t="s">
        <v>11338</v>
      </c>
      <c r="L6151" s="48" t="s">
        <v>11346</v>
      </c>
      <c r="M6151" s="48" t="s">
        <v>11301</v>
      </c>
      <c r="N6151" s="48" t="s">
        <v>22</v>
      </c>
      <c r="O6151" s="49">
        <v>33</v>
      </c>
      <c r="P6151" s="50">
        <v>10013.85</v>
      </c>
      <c r="Q6151" s="51">
        <f t="shared" si="124"/>
        <v>0</v>
      </c>
      <c r="R6151" s="51"/>
    </row>
    <row r="6152" spans="1:18" outlineLevel="3">
      <c r="A6152" s="48">
        <v>6151</v>
      </c>
      <c r="B6152" s="48">
        <v>4</v>
      </c>
      <c r="C6152" s="48" t="s">
        <v>11347</v>
      </c>
      <c r="D6152" s="48" t="s">
        <v>11347</v>
      </c>
      <c r="E6152" s="48" t="s">
        <v>3386</v>
      </c>
      <c r="F6152" s="48" t="s">
        <v>3387</v>
      </c>
      <c r="G6152" s="48" t="s">
        <v>24</v>
      </c>
      <c r="H6152" s="48" t="s">
        <v>11298</v>
      </c>
      <c r="I6152" s="48" t="s">
        <v>11299</v>
      </c>
      <c r="J6152" s="48" t="s">
        <v>77</v>
      </c>
      <c r="K6152" s="48" t="s">
        <v>11332</v>
      </c>
      <c r="L6152" s="48" t="s">
        <v>11347</v>
      </c>
      <c r="M6152" s="48" t="s">
        <v>11301</v>
      </c>
      <c r="N6152" s="48" t="s">
        <v>22</v>
      </c>
      <c r="O6152" s="49">
        <v>44</v>
      </c>
      <c r="P6152" s="50">
        <v>2366.3200000000002</v>
      </c>
      <c r="Q6152" s="51">
        <f t="shared" si="124"/>
        <v>0</v>
      </c>
      <c r="R6152" s="5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Important notes</vt:lpstr>
      <vt:lpstr>NSMF_PHD_31122024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Portfolio Holdings Disclosure - December 2024 (Excel)</dc:title>
  <dc:subject>The purpose of this document is to promote transparancy and provide members and the public with information about where Fund holdings were invested as at 31 December 2024.</dc:subject>
  <dc:creator/>
  <cp:keywords>netwealth;portfolio;holdings;disclosure;December;2024</cp:keywords>
  <cp:lastModifiedBy>Joshua Mitchell</cp:lastModifiedBy>
  <dcterms:created xsi:type="dcterms:W3CDTF">2025-03-24T01:54:59Z</dcterms:created>
  <dcterms:modified xsi:type="dcterms:W3CDTF">2025-03-25T03:32:18Z</dcterms:modified>
</cp:coreProperties>
</file>